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slicers/slicer6.xml" ContentType="application/vnd.ms-excel.slicer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ELL\Git\Proyecto0\Excel\"/>
    </mc:Choice>
  </mc:AlternateContent>
  <xr:revisionPtr revIDLastSave="0" documentId="13_ncr:1_{A9C95385-EFF9-487B-96F4-4DA17649012B}" xr6:coauthVersionLast="47" xr6:coauthVersionMax="47" xr10:uidLastSave="{00000000-0000-0000-0000-000000000000}"/>
  <bookViews>
    <workbookView xWindow="-120" yWindow="-120" windowWidth="20730" windowHeight="11040" tabRatio="531" firstSheet="13" activeTab="16" xr2:uid="{1B6998F5-7A01-47BA-99E8-6A0AEB49FAB9}"/>
  </bookViews>
  <sheets>
    <sheet name="IngresosXServicio" sheetId="14" r:id="rId1"/>
    <sheet name="TransaccionesXMEtPago" sheetId="15" r:id="rId2"/>
    <sheet name="IngresosXServicioXSemana" sheetId="16" r:id="rId3"/>
    <sheet name="IngresosXPaís" sheetId="17" r:id="rId4"/>
    <sheet name="Impagos" sheetId="18" r:id="rId5"/>
    <sheet name="PropinasXMesero" sheetId="19" r:id="rId6"/>
    <sheet name="OrdenesXMesero" sheetId="13" r:id="rId7"/>
    <sheet name="GanNetaXOrden" sheetId="21" r:id="rId8"/>
    <sheet name="sala_clean" sheetId="1" r:id="rId9"/>
    <sheet name="cocina" sheetId="2" r:id="rId10"/>
    <sheet name="Promedio_Comensales" sheetId="23" r:id="rId11"/>
    <sheet name="Recuento_ordenes" sheetId="25" r:id="rId12"/>
    <sheet name="Ticket_Medio" sheetId="26" r:id="rId13"/>
    <sheet name="Totalpedido_Orden" sheetId="5" r:id="rId14"/>
    <sheet name="Tiempo_prepXMEsa" sheetId="3" r:id="rId15"/>
    <sheet name="Resumen" sheetId="22" r:id="rId16"/>
    <sheet name="Dashboard" sheetId="27" r:id="rId17"/>
  </sheets>
  <definedNames>
    <definedName name="_xlnm._FilterDatabase" localSheetId="8" hidden="1">sala_clean!$A$1:$T$768</definedName>
    <definedName name="_xlchart.v5.0" hidden="1">IngresosXPaís!$E$3</definedName>
    <definedName name="_xlchart.v5.1" hidden="1">IngresosXPaís!$E$4:$E$14</definedName>
    <definedName name="_xlchart.v5.2" hidden="1">IngresosXPaís!$F$3</definedName>
    <definedName name="_xlchart.v5.3" hidden="1">IngresosXPaís!$F$4:$F$14</definedName>
    <definedName name="_xlchart.v5.4" hidden="1">IngresosXPaís!$E$3</definedName>
    <definedName name="_xlchart.v5.5" hidden="1">IngresosXPaís!$E$4:$E$14</definedName>
    <definedName name="_xlchart.v5.6" hidden="1">IngresosXPaís!$F$3</definedName>
    <definedName name="_xlchart.v5.7" hidden="1">IngresosXPaís!$F$4:$F$14</definedName>
    <definedName name="_xlcn.WorksheetConnection_cocinaA1L19031" hidden="1">cocina!$A$1:$L$1903</definedName>
    <definedName name="_xlcn.WorksheetConnection_sala_clean.xlsxTabla11" hidden="1">Tabla1[]</definedName>
    <definedName name="SegmentaciónDeDatos_Día_de_la_semana">#N/A</definedName>
    <definedName name="SegmentaciónDeDatos_Mesero_Asignado">#N/A</definedName>
    <definedName name="SegmentaciónDeDatos_Método_de_Pago">#N/A</definedName>
    <definedName name="SegmentaciónDeDatos_País_de_Origen">#N/A</definedName>
    <definedName name="SegmentaciónDeDatos_Tipo_de_Servicio">#N/A</definedName>
  </definedNames>
  <calcPr calcId="191029"/>
  <pivotCaches>
    <pivotCache cacheId="0" r:id="rId18"/>
    <pivotCache cacheId="1" r:id="rId19"/>
    <pivotCache cacheId="3" r:id="rId20"/>
    <pivotCache cacheId="4" r:id="rId21"/>
    <pivotCache cacheId="60" r:id="rId22"/>
  </pivotCaches>
  <extLs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la1" name="Tabla1" connection="WorksheetConnection_sala_clean.xlsx!Tabla1"/>
          <x15:modelTable id="Rango" name="Rango" connection="WorksheetConnection_cocina!$A$1:$L$1903"/>
        </x15:modelTables>
        <x15:modelRelationships>
          <x15:modelRelationship fromTable="Rango" fromColumn="Número de Orden" toTable="Tabla1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R5" i="27"/>
  <c r="O5" i="27"/>
  <c r="L5" i="27"/>
  <c r="E772" i="5"/>
  <c r="D772" i="5"/>
  <c r="C772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2" i="2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2" i="5"/>
  <c r="E76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2" i="5"/>
  <c r="D769" i="5"/>
  <c r="C769" i="5"/>
  <c r="C5" i="27"/>
  <c r="K344" i="1"/>
  <c r="H3" i="1"/>
  <c r="K3" i="1" s="1"/>
  <c r="H4" i="1"/>
  <c r="H5" i="1"/>
  <c r="H6" i="1"/>
  <c r="H7" i="1"/>
  <c r="H8" i="1"/>
  <c r="J8" i="1" s="1"/>
  <c r="H9" i="1"/>
  <c r="H10" i="1"/>
  <c r="H11" i="1"/>
  <c r="H12" i="1"/>
  <c r="H13" i="1"/>
  <c r="H14" i="1"/>
  <c r="H15" i="1"/>
  <c r="J15" i="1" s="1"/>
  <c r="H16" i="1"/>
  <c r="J16" i="1" s="1"/>
  <c r="H17" i="1"/>
  <c r="H18" i="1"/>
  <c r="H19" i="1"/>
  <c r="H20" i="1"/>
  <c r="H21" i="1"/>
  <c r="H22" i="1"/>
  <c r="H23" i="1"/>
  <c r="J23" i="1" s="1"/>
  <c r="H24" i="1"/>
  <c r="J24" i="1" s="1"/>
  <c r="H25" i="1"/>
  <c r="H26" i="1"/>
  <c r="K26" i="1" s="1"/>
  <c r="H27" i="1"/>
  <c r="H28" i="1"/>
  <c r="H29" i="1"/>
  <c r="H30" i="1"/>
  <c r="H31" i="1"/>
  <c r="H32" i="1"/>
  <c r="J32" i="1" s="1"/>
  <c r="H33" i="1"/>
  <c r="H34" i="1"/>
  <c r="H35" i="1"/>
  <c r="H36" i="1"/>
  <c r="H37" i="1"/>
  <c r="J37" i="1" s="1"/>
  <c r="H38" i="1"/>
  <c r="H39" i="1"/>
  <c r="J39" i="1" s="1"/>
  <c r="H40" i="1"/>
  <c r="J40" i="1" s="1"/>
  <c r="H41" i="1"/>
  <c r="H42" i="1"/>
  <c r="H43" i="1"/>
  <c r="K43" i="1" s="1"/>
  <c r="H44" i="1"/>
  <c r="H45" i="1"/>
  <c r="J45" i="1" s="1"/>
  <c r="H46" i="1"/>
  <c r="H47" i="1"/>
  <c r="H48" i="1"/>
  <c r="J48" i="1" s="1"/>
  <c r="H49" i="1"/>
  <c r="H50" i="1"/>
  <c r="H51" i="1"/>
  <c r="H52" i="1"/>
  <c r="H53" i="1"/>
  <c r="H54" i="1"/>
  <c r="H55" i="1"/>
  <c r="H56" i="1"/>
  <c r="J56" i="1" s="1"/>
  <c r="H57" i="1"/>
  <c r="H58" i="1"/>
  <c r="H59" i="1"/>
  <c r="H60" i="1"/>
  <c r="H61" i="1"/>
  <c r="J61" i="1" s="1"/>
  <c r="H62" i="1"/>
  <c r="H63" i="1"/>
  <c r="H64" i="1"/>
  <c r="J64" i="1" s="1"/>
  <c r="H65" i="1"/>
  <c r="H66" i="1"/>
  <c r="K66" i="1" s="1"/>
  <c r="H67" i="1"/>
  <c r="K67" i="1" s="1"/>
  <c r="H68" i="1"/>
  <c r="H69" i="1"/>
  <c r="H70" i="1"/>
  <c r="H71" i="1"/>
  <c r="H72" i="1"/>
  <c r="J72" i="1" s="1"/>
  <c r="H73" i="1"/>
  <c r="H74" i="1"/>
  <c r="H75" i="1"/>
  <c r="H76" i="1"/>
  <c r="H77" i="1"/>
  <c r="H78" i="1"/>
  <c r="H79" i="1"/>
  <c r="J79" i="1" s="1"/>
  <c r="H80" i="1"/>
  <c r="J80" i="1" s="1"/>
  <c r="H81" i="1"/>
  <c r="H82" i="1"/>
  <c r="H83" i="1"/>
  <c r="H84" i="1"/>
  <c r="H85" i="1"/>
  <c r="H86" i="1"/>
  <c r="H87" i="1"/>
  <c r="J87" i="1" s="1"/>
  <c r="H88" i="1"/>
  <c r="J88" i="1" s="1"/>
  <c r="H89" i="1"/>
  <c r="H90" i="1"/>
  <c r="K90" i="1" s="1"/>
  <c r="H91" i="1"/>
  <c r="H92" i="1"/>
  <c r="H93" i="1"/>
  <c r="H94" i="1"/>
  <c r="H95" i="1"/>
  <c r="H96" i="1"/>
  <c r="J96" i="1" s="1"/>
  <c r="H97" i="1"/>
  <c r="H98" i="1"/>
  <c r="H99" i="1"/>
  <c r="H100" i="1"/>
  <c r="H101" i="1"/>
  <c r="J101" i="1" s="1"/>
  <c r="H102" i="1"/>
  <c r="H103" i="1"/>
  <c r="J103" i="1" s="1"/>
  <c r="H104" i="1"/>
  <c r="J104" i="1" s="1"/>
  <c r="H105" i="1"/>
  <c r="H106" i="1"/>
  <c r="H107" i="1"/>
  <c r="K107" i="1" s="1"/>
  <c r="H108" i="1"/>
  <c r="H109" i="1"/>
  <c r="J109" i="1" s="1"/>
  <c r="H110" i="1"/>
  <c r="H111" i="1"/>
  <c r="H112" i="1"/>
  <c r="J112" i="1" s="1"/>
  <c r="H113" i="1"/>
  <c r="H114" i="1"/>
  <c r="H115" i="1"/>
  <c r="H116" i="1"/>
  <c r="H117" i="1"/>
  <c r="H118" i="1"/>
  <c r="H119" i="1"/>
  <c r="H120" i="1"/>
  <c r="J120" i="1" s="1"/>
  <c r="H121" i="1"/>
  <c r="H122" i="1"/>
  <c r="H123" i="1"/>
  <c r="H124" i="1"/>
  <c r="H125" i="1"/>
  <c r="J125" i="1" s="1"/>
  <c r="H126" i="1"/>
  <c r="H127" i="1"/>
  <c r="H128" i="1"/>
  <c r="J128" i="1" s="1"/>
  <c r="H129" i="1"/>
  <c r="H130" i="1"/>
  <c r="K130" i="1" s="1"/>
  <c r="H131" i="1"/>
  <c r="K131" i="1" s="1"/>
  <c r="H132" i="1"/>
  <c r="H133" i="1"/>
  <c r="H134" i="1"/>
  <c r="H135" i="1"/>
  <c r="H136" i="1"/>
  <c r="J136" i="1" s="1"/>
  <c r="H137" i="1"/>
  <c r="H138" i="1"/>
  <c r="H139" i="1"/>
  <c r="H140" i="1"/>
  <c r="H141" i="1"/>
  <c r="H142" i="1"/>
  <c r="H143" i="1"/>
  <c r="J143" i="1" s="1"/>
  <c r="H144" i="1"/>
  <c r="J144" i="1" s="1"/>
  <c r="H145" i="1"/>
  <c r="H146" i="1"/>
  <c r="H147" i="1"/>
  <c r="H148" i="1"/>
  <c r="H149" i="1"/>
  <c r="H150" i="1"/>
  <c r="H151" i="1"/>
  <c r="J151" i="1" s="1"/>
  <c r="H152" i="1"/>
  <c r="J152" i="1" s="1"/>
  <c r="H153" i="1"/>
  <c r="H154" i="1"/>
  <c r="K154" i="1" s="1"/>
  <c r="H155" i="1"/>
  <c r="H156" i="1"/>
  <c r="H157" i="1"/>
  <c r="H158" i="1"/>
  <c r="H159" i="1"/>
  <c r="H160" i="1"/>
  <c r="J160" i="1" s="1"/>
  <c r="H161" i="1"/>
  <c r="H162" i="1"/>
  <c r="H163" i="1"/>
  <c r="H164" i="1"/>
  <c r="H165" i="1"/>
  <c r="J165" i="1" s="1"/>
  <c r="H166" i="1"/>
  <c r="H167" i="1"/>
  <c r="J167" i="1" s="1"/>
  <c r="H168" i="1"/>
  <c r="J168" i="1" s="1"/>
  <c r="H169" i="1"/>
  <c r="H170" i="1"/>
  <c r="H171" i="1"/>
  <c r="K171" i="1" s="1"/>
  <c r="H172" i="1"/>
  <c r="H173" i="1"/>
  <c r="J173" i="1" s="1"/>
  <c r="H174" i="1"/>
  <c r="H175" i="1"/>
  <c r="H176" i="1"/>
  <c r="J176" i="1" s="1"/>
  <c r="H177" i="1"/>
  <c r="H178" i="1"/>
  <c r="H179" i="1"/>
  <c r="H180" i="1"/>
  <c r="H181" i="1"/>
  <c r="H182" i="1"/>
  <c r="J182" i="1" s="1"/>
  <c r="H183" i="1"/>
  <c r="J183" i="1" s="1"/>
  <c r="H184" i="1"/>
  <c r="J184" i="1" s="1"/>
  <c r="H185" i="1"/>
  <c r="H186" i="1"/>
  <c r="H187" i="1"/>
  <c r="H188" i="1"/>
  <c r="H189" i="1"/>
  <c r="H190" i="1"/>
  <c r="J190" i="1" s="1"/>
  <c r="H191" i="1"/>
  <c r="H192" i="1"/>
  <c r="J192" i="1" s="1"/>
  <c r="H193" i="1"/>
  <c r="H194" i="1"/>
  <c r="K194" i="1" s="1"/>
  <c r="H195" i="1"/>
  <c r="K195" i="1" s="1"/>
  <c r="H196" i="1"/>
  <c r="H197" i="1"/>
  <c r="H198" i="1"/>
  <c r="J198" i="1" s="1"/>
  <c r="H199" i="1"/>
  <c r="J199" i="1" s="1"/>
  <c r="H200" i="1"/>
  <c r="J200" i="1" s="1"/>
  <c r="H201" i="1"/>
  <c r="H202" i="1"/>
  <c r="H203" i="1"/>
  <c r="H204" i="1"/>
  <c r="H205" i="1"/>
  <c r="H206" i="1"/>
  <c r="J206" i="1" s="1"/>
  <c r="H207" i="1"/>
  <c r="H208" i="1"/>
  <c r="J208" i="1" s="1"/>
  <c r="H209" i="1"/>
  <c r="H210" i="1"/>
  <c r="H211" i="1"/>
  <c r="H212" i="1"/>
  <c r="H213" i="1"/>
  <c r="H214" i="1"/>
  <c r="J214" i="1" s="1"/>
  <c r="H215" i="1"/>
  <c r="J215" i="1" s="1"/>
  <c r="H216" i="1"/>
  <c r="J216" i="1" s="1"/>
  <c r="H217" i="1"/>
  <c r="H218" i="1"/>
  <c r="K218" i="1" s="1"/>
  <c r="H219" i="1"/>
  <c r="H220" i="1"/>
  <c r="H221" i="1"/>
  <c r="H222" i="1"/>
  <c r="J222" i="1" s="1"/>
  <c r="H223" i="1"/>
  <c r="H224" i="1"/>
  <c r="J224" i="1" s="1"/>
  <c r="H225" i="1"/>
  <c r="H226" i="1"/>
  <c r="H227" i="1"/>
  <c r="H228" i="1"/>
  <c r="H229" i="1"/>
  <c r="H230" i="1"/>
  <c r="J230" i="1" s="1"/>
  <c r="H231" i="1"/>
  <c r="J231" i="1" s="1"/>
  <c r="H232" i="1"/>
  <c r="J232" i="1" s="1"/>
  <c r="H233" i="1"/>
  <c r="H234" i="1"/>
  <c r="H235" i="1"/>
  <c r="K235" i="1" s="1"/>
  <c r="H236" i="1"/>
  <c r="H237" i="1"/>
  <c r="H238" i="1"/>
  <c r="J238" i="1" s="1"/>
  <c r="H239" i="1"/>
  <c r="H240" i="1"/>
  <c r="J240" i="1" s="1"/>
  <c r="H241" i="1"/>
  <c r="H242" i="1"/>
  <c r="H243" i="1"/>
  <c r="H244" i="1"/>
  <c r="H245" i="1"/>
  <c r="H246" i="1"/>
  <c r="J246" i="1" s="1"/>
  <c r="H247" i="1"/>
  <c r="J247" i="1" s="1"/>
  <c r="H248" i="1"/>
  <c r="J248" i="1" s="1"/>
  <c r="H249" i="1"/>
  <c r="H250" i="1"/>
  <c r="H251" i="1"/>
  <c r="H252" i="1"/>
  <c r="H253" i="1"/>
  <c r="H254" i="1"/>
  <c r="J254" i="1" s="1"/>
  <c r="H255" i="1"/>
  <c r="H256" i="1"/>
  <c r="J256" i="1" s="1"/>
  <c r="H257" i="1"/>
  <c r="H258" i="1"/>
  <c r="K258" i="1" s="1"/>
  <c r="H259" i="1"/>
  <c r="K259" i="1" s="1"/>
  <c r="H260" i="1"/>
  <c r="H261" i="1"/>
  <c r="H262" i="1"/>
  <c r="J262" i="1" s="1"/>
  <c r="H263" i="1"/>
  <c r="J263" i="1" s="1"/>
  <c r="H264" i="1"/>
  <c r="J264" i="1" s="1"/>
  <c r="H265" i="1"/>
  <c r="H266" i="1"/>
  <c r="H267" i="1"/>
  <c r="H268" i="1"/>
  <c r="H269" i="1"/>
  <c r="H270" i="1"/>
  <c r="J270" i="1" s="1"/>
  <c r="H271" i="1"/>
  <c r="H272" i="1"/>
  <c r="J272" i="1" s="1"/>
  <c r="H273" i="1"/>
  <c r="H274" i="1"/>
  <c r="H275" i="1"/>
  <c r="H276" i="1"/>
  <c r="H277" i="1"/>
  <c r="H278" i="1"/>
  <c r="J278" i="1" s="1"/>
  <c r="H279" i="1"/>
  <c r="J279" i="1" s="1"/>
  <c r="H280" i="1"/>
  <c r="J280" i="1" s="1"/>
  <c r="H281" i="1"/>
  <c r="H282" i="1"/>
  <c r="K282" i="1" s="1"/>
  <c r="H283" i="1"/>
  <c r="H284" i="1"/>
  <c r="H285" i="1"/>
  <c r="H286" i="1"/>
  <c r="J286" i="1" s="1"/>
  <c r="H287" i="1"/>
  <c r="H288" i="1"/>
  <c r="J288" i="1" s="1"/>
  <c r="H289" i="1"/>
  <c r="J289" i="1" s="1"/>
  <c r="H290" i="1"/>
  <c r="H291" i="1"/>
  <c r="H292" i="1"/>
  <c r="H293" i="1"/>
  <c r="H294" i="1"/>
  <c r="J294" i="1" s="1"/>
  <c r="H295" i="1"/>
  <c r="J295" i="1" s="1"/>
  <c r="H296" i="1"/>
  <c r="J296" i="1" s="1"/>
  <c r="H297" i="1"/>
  <c r="J297" i="1" s="1"/>
  <c r="H298" i="1"/>
  <c r="H299" i="1"/>
  <c r="K299" i="1" s="1"/>
  <c r="H300" i="1"/>
  <c r="H301" i="1"/>
  <c r="H302" i="1"/>
  <c r="J302" i="1" s="1"/>
  <c r="H303" i="1"/>
  <c r="H304" i="1"/>
  <c r="J304" i="1" s="1"/>
  <c r="H305" i="1"/>
  <c r="J305" i="1" s="1"/>
  <c r="H306" i="1"/>
  <c r="H307" i="1"/>
  <c r="H308" i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H315" i="1"/>
  <c r="H316" i="1"/>
  <c r="H317" i="1"/>
  <c r="H318" i="1"/>
  <c r="J318" i="1" s="1"/>
  <c r="H319" i="1"/>
  <c r="J319" i="1" s="1"/>
  <c r="H320" i="1"/>
  <c r="J320" i="1" s="1"/>
  <c r="H321" i="1"/>
  <c r="J321" i="1" s="1"/>
  <c r="H322" i="1"/>
  <c r="K322" i="1" s="1"/>
  <c r="H323" i="1"/>
  <c r="K323" i="1" s="1"/>
  <c r="H324" i="1"/>
  <c r="H325" i="1"/>
  <c r="J325" i="1" s="1"/>
  <c r="H326" i="1"/>
  <c r="J326" i="1" s="1"/>
  <c r="H327" i="1"/>
  <c r="H328" i="1"/>
  <c r="J328" i="1" s="1"/>
  <c r="H329" i="1"/>
  <c r="J329" i="1" s="1"/>
  <c r="H330" i="1"/>
  <c r="H331" i="1"/>
  <c r="H332" i="1"/>
  <c r="H333" i="1"/>
  <c r="J333" i="1" s="1"/>
  <c r="H334" i="1"/>
  <c r="J334" i="1" s="1"/>
  <c r="H335" i="1"/>
  <c r="H336" i="1"/>
  <c r="J336" i="1" s="1"/>
  <c r="H337" i="1"/>
  <c r="J337" i="1" s="1"/>
  <c r="H338" i="1"/>
  <c r="H339" i="1"/>
  <c r="H340" i="1"/>
  <c r="H341" i="1"/>
  <c r="H342" i="1"/>
  <c r="J342" i="1" s="1"/>
  <c r="H343" i="1"/>
  <c r="H344" i="1"/>
  <c r="J344" i="1" s="1"/>
  <c r="H345" i="1"/>
  <c r="J345" i="1" s="1"/>
  <c r="H346" i="1"/>
  <c r="K346" i="1" s="1"/>
  <c r="H347" i="1"/>
  <c r="H348" i="1"/>
  <c r="H349" i="1"/>
  <c r="H350" i="1"/>
  <c r="J350" i="1" s="1"/>
  <c r="H351" i="1"/>
  <c r="H352" i="1"/>
  <c r="J352" i="1" s="1"/>
  <c r="H353" i="1"/>
  <c r="J353" i="1" s="1"/>
  <c r="H354" i="1"/>
  <c r="H355" i="1"/>
  <c r="H356" i="1"/>
  <c r="H357" i="1"/>
  <c r="H358" i="1"/>
  <c r="J358" i="1" s="1"/>
  <c r="H359" i="1"/>
  <c r="J359" i="1" s="1"/>
  <c r="H360" i="1"/>
  <c r="J360" i="1" s="1"/>
  <c r="H361" i="1"/>
  <c r="J361" i="1" s="1"/>
  <c r="H362" i="1"/>
  <c r="H363" i="1"/>
  <c r="K363" i="1" s="1"/>
  <c r="H364" i="1"/>
  <c r="H365" i="1"/>
  <c r="H366" i="1"/>
  <c r="J366" i="1" s="1"/>
  <c r="H367" i="1"/>
  <c r="H368" i="1"/>
  <c r="J368" i="1" s="1"/>
  <c r="H369" i="1"/>
  <c r="J369" i="1" s="1"/>
  <c r="H370" i="1"/>
  <c r="H371" i="1"/>
  <c r="H372" i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H381" i="1"/>
  <c r="H382" i="1"/>
  <c r="J382" i="1" s="1"/>
  <c r="H383" i="1"/>
  <c r="J383" i="1" s="1"/>
  <c r="H384" i="1"/>
  <c r="J384" i="1" s="1"/>
  <c r="H385" i="1"/>
  <c r="J385" i="1" s="1"/>
  <c r="H386" i="1"/>
  <c r="K386" i="1" s="1"/>
  <c r="H387" i="1"/>
  <c r="K387" i="1" s="1"/>
  <c r="H388" i="1"/>
  <c r="H389" i="1"/>
  <c r="J389" i="1" s="1"/>
  <c r="H390" i="1"/>
  <c r="J390" i="1" s="1"/>
  <c r="H391" i="1"/>
  <c r="H392" i="1"/>
  <c r="J392" i="1" s="1"/>
  <c r="H393" i="1"/>
  <c r="J393" i="1" s="1"/>
  <c r="H394" i="1"/>
  <c r="H395" i="1"/>
  <c r="H396" i="1"/>
  <c r="H397" i="1"/>
  <c r="J397" i="1" s="1"/>
  <c r="H398" i="1"/>
  <c r="J398" i="1" s="1"/>
  <c r="H399" i="1"/>
  <c r="H400" i="1"/>
  <c r="J400" i="1" s="1"/>
  <c r="H401" i="1"/>
  <c r="J401" i="1" s="1"/>
  <c r="H402" i="1"/>
  <c r="H403" i="1"/>
  <c r="H404" i="1"/>
  <c r="H405" i="1"/>
  <c r="H406" i="1"/>
  <c r="J406" i="1" s="1"/>
  <c r="H407" i="1"/>
  <c r="H408" i="1"/>
  <c r="J408" i="1" s="1"/>
  <c r="H409" i="1"/>
  <c r="J409" i="1" s="1"/>
  <c r="H410" i="1"/>
  <c r="K410" i="1" s="1"/>
  <c r="H411" i="1"/>
  <c r="H412" i="1"/>
  <c r="H413" i="1"/>
  <c r="H414" i="1"/>
  <c r="J414" i="1" s="1"/>
  <c r="H415" i="1"/>
  <c r="H416" i="1"/>
  <c r="J416" i="1" s="1"/>
  <c r="H417" i="1"/>
  <c r="J417" i="1" s="1"/>
  <c r="H418" i="1"/>
  <c r="H419" i="1"/>
  <c r="H420" i="1"/>
  <c r="H421" i="1"/>
  <c r="H422" i="1"/>
  <c r="J422" i="1" s="1"/>
  <c r="H423" i="1"/>
  <c r="J423" i="1" s="1"/>
  <c r="H424" i="1"/>
  <c r="J424" i="1" s="1"/>
  <c r="H425" i="1"/>
  <c r="J425" i="1" s="1"/>
  <c r="H426" i="1"/>
  <c r="H427" i="1"/>
  <c r="K427" i="1" s="1"/>
  <c r="H428" i="1"/>
  <c r="H429" i="1"/>
  <c r="H430" i="1"/>
  <c r="J430" i="1" s="1"/>
  <c r="H431" i="1"/>
  <c r="H432" i="1"/>
  <c r="J432" i="1" s="1"/>
  <c r="H433" i="1"/>
  <c r="J433" i="1" s="1"/>
  <c r="H434" i="1"/>
  <c r="H435" i="1"/>
  <c r="H436" i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H443" i="1"/>
  <c r="H444" i="1"/>
  <c r="H445" i="1"/>
  <c r="H446" i="1"/>
  <c r="J446" i="1" s="1"/>
  <c r="H447" i="1"/>
  <c r="J447" i="1" s="1"/>
  <c r="H448" i="1"/>
  <c r="J448" i="1" s="1"/>
  <c r="H449" i="1"/>
  <c r="J449" i="1" s="1"/>
  <c r="H450" i="1"/>
  <c r="K450" i="1" s="1"/>
  <c r="H451" i="1"/>
  <c r="K451" i="1" s="1"/>
  <c r="H452" i="1"/>
  <c r="H453" i="1"/>
  <c r="J453" i="1" s="1"/>
  <c r="H454" i="1"/>
  <c r="J454" i="1" s="1"/>
  <c r="H455" i="1"/>
  <c r="H456" i="1"/>
  <c r="J456" i="1" s="1"/>
  <c r="H457" i="1"/>
  <c r="J457" i="1" s="1"/>
  <c r="H458" i="1"/>
  <c r="H459" i="1"/>
  <c r="H460" i="1"/>
  <c r="H461" i="1"/>
  <c r="J461" i="1" s="1"/>
  <c r="H462" i="1"/>
  <c r="J462" i="1" s="1"/>
  <c r="H463" i="1"/>
  <c r="H464" i="1"/>
  <c r="J464" i="1" s="1"/>
  <c r="H465" i="1"/>
  <c r="J465" i="1" s="1"/>
  <c r="H466" i="1"/>
  <c r="H467" i="1"/>
  <c r="H468" i="1"/>
  <c r="H469" i="1"/>
  <c r="H470" i="1"/>
  <c r="J470" i="1" s="1"/>
  <c r="H471" i="1"/>
  <c r="H472" i="1"/>
  <c r="J472" i="1" s="1"/>
  <c r="H473" i="1"/>
  <c r="J473" i="1" s="1"/>
  <c r="H474" i="1"/>
  <c r="K474" i="1" s="1"/>
  <c r="H475" i="1"/>
  <c r="H476" i="1"/>
  <c r="H477" i="1"/>
  <c r="H478" i="1"/>
  <c r="J478" i="1" s="1"/>
  <c r="H479" i="1"/>
  <c r="H480" i="1"/>
  <c r="J480" i="1" s="1"/>
  <c r="H481" i="1"/>
  <c r="J481" i="1" s="1"/>
  <c r="H482" i="1"/>
  <c r="H483" i="1"/>
  <c r="H484" i="1"/>
  <c r="H485" i="1"/>
  <c r="H486" i="1"/>
  <c r="J486" i="1" s="1"/>
  <c r="H487" i="1"/>
  <c r="J487" i="1" s="1"/>
  <c r="H488" i="1"/>
  <c r="J488" i="1" s="1"/>
  <c r="H489" i="1"/>
  <c r="J489" i="1" s="1"/>
  <c r="H490" i="1"/>
  <c r="H491" i="1"/>
  <c r="K491" i="1" s="1"/>
  <c r="H492" i="1"/>
  <c r="H493" i="1"/>
  <c r="H494" i="1"/>
  <c r="J494" i="1" s="1"/>
  <c r="H495" i="1"/>
  <c r="H496" i="1"/>
  <c r="J496" i="1" s="1"/>
  <c r="H497" i="1"/>
  <c r="J497" i="1" s="1"/>
  <c r="H498" i="1"/>
  <c r="H499" i="1"/>
  <c r="H500" i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H507" i="1"/>
  <c r="H508" i="1"/>
  <c r="H509" i="1"/>
  <c r="H510" i="1"/>
  <c r="J510" i="1" s="1"/>
  <c r="H511" i="1"/>
  <c r="J511" i="1" s="1"/>
  <c r="H512" i="1"/>
  <c r="J512" i="1" s="1"/>
  <c r="H513" i="1"/>
  <c r="J513" i="1" s="1"/>
  <c r="H514" i="1"/>
  <c r="H515" i="1"/>
  <c r="K515" i="1" s="1"/>
  <c r="H516" i="1"/>
  <c r="H517" i="1"/>
  <c r="J517" i="1" s="1"/>
  <c r="H518" i="1"/>
  <c r="J518" i="1" s="1"/>
  <c r="H519" i="1"/>
  <c r="H520" i="1"/>
  <c r="H521" i="1"/>
  <c r="J521" i="1" s="1"/>
  <c r="H522" i="1"/>
  <c r="H523" i="1"/>
  <c r="H524" i="1"/>
  <c r="H525" i="1"/>
  <c r="J525" i="1" s="1"/>
  <c r="H526" i="1"/>
  <c r="J526" i="1" s="1"/>
  <c r="H527" i="1"/>
  <c r="H528" i="1"/>
  <c r="J528" i="1" s="1"/>
  <c r="H529" i="1"/>
  <c r="J529" i="1" s="1"/>
  <c r="H530" i="1"/>
  <c r="H531" i="1"/>
  <c r="H532" i="1"/>
  <c r="H533" i="1"/>
  <c r="H534" i="1"/>
  <c r="J534" i="1" s="1"/>
  <c r="H535" i="1"/>
  <c r="J535" i="1" s="1"/>
  <c r="H536" i="1"/>
  <c r="J536" i="1" s="1"/>
  <c r="H537" i="1"/>
  <c r="J537" i="1" s="1"/>
  <c r="H538" i="1"/>
  <c r="K538" i="1" s="1"/>
  <c r="H539" i="1"/>
  <c r="H540" i="1"/>
  <c r="H541" i="1"/>
  <c r="H542" i="1"/>
  <c r="J542" i="1" s="1"/>
  <c r="H543" i="1"/>
  <c r="H544" i="1"/>
  <c r="H545" i="1"/>
  <c r="J545" i="1" s="1"/>
  <c r="H546" i="1"/>
  <c r="J546" i="1" s="1"/>
  <c r="H547" i="1"/>
  <c r="H548" i="1"/>
  <c r="H549" i="1"/>
  <c r="H550" i="1"/>
  <c r="J550" i="1" s="1"/>
  <c r="H551" i="1"/>
  <c r="H552" i="1"/>
  <c r="H553" i="1"/>
  <c r="J553" i="1" s="1"/>
  <c r="H554" i="1"/>
  <c r="H555" i="1"/>
  <c r="K555" i="1" s="1"/>
  <c r="H556" i="1"/>
  <c r="H557" i="1"/>
  <c r="J557" i="1" s="1"/>
  <c r="H558" i="1"/>
  <c r="J558" i="1" s="1"/>
  <c r="H559" i="1"/>
  <c r="H560" i="1"/>
  <c r="J560" i="1" s="1"/>
  <c r="H561" i="1"/>
  <c r="J561" i="1" s="1"/>
  <c r="H562" i="1"/>
  <c r="H563" i="1"/>
  <c r="H564" i="1"/>
  <c r="H565" i="1"/>
  <c r="H566" i="1"/>
  <c r="H567" i="1"/>
  <c r="J567" i="1" s="1"/>
  <c r="H568" i="1"/>
  <c r="J568" i="1" s="1"/>
  <c r="H569" i="1"/>
  <c r="J569" i="1" s="1"/>
  <c r="H570" i="1"/>
  <c r="J570" i="1" s="1"/>
  <c r="H571" i="1"/>
  <c r="H572" i="1"/>
  <c r="H573" i="1"/>
  <c r="H574" i="1"/>
  <c r="H575" i="1"/>
  <c r="H576" i="1"/>
  <c r="H577" i="1"/>
  <c r="J577" i="1" s="1"/>
  <c r="H578" i="1"/>
  <c r="J578" i="1" s="1"/>
  <c r="H579" i="1"/>
  <c r="K579" i="1" s="1"/>
  <c r="H580" i="1"/>
  <c r="H581" i="1"/>
  <c r="H582" i="1"/>
  <c r="J582" i="1" s="1"/>
  <c r="H583" i="1"/>
  <c r="H584" i="1"/>
  <c r="H585" i="1"/>
  <c r="J585" i="1" s="1"/>
  <c r="H586" i="1"/>
  <c r="H587" i="1"/>
  <c r="H588" i="1"/>
  <c r="H589" i="1"/>
  <c r="J589" i="1" s="1"/>
  <c r="H590" i="1"/>
  <c r="J590" i="1" s="1"/>
  <c r="H591" i="1"/>
  <c r="H592" i="1"/>
  <c r="J592" i="1" s="1"/>
  <c r="H593" i="1"/>
  <c r="J593" i="1" s="1"/>
  <c r="H594" i="1"/>
  <c r="H595" i="1"/>
  <c r="H596" i="1"/>
  <c r="H597" i="1"/>
  <c r="H598" i="1"/>
  <c r="H599" i="1"/>
  <c r="J599" i="1" s="1"/>
  <c r="H600" i="1"/>
  <c r="J600" i="1" s="1"/>
  <c r="H601" i="1"/>
  <c r="J601" i="1" s="1"/>
  <c r="H602" i="1"/>
  <c r="J602" i="1" s="1"/>
  <c r="H603" i="1"/>
  <c r="H604" i="1"/>
  <c r="H605" i="1"/>
  <c r="H606" i="1"/>
  <c r="H607" i="1"/>
  <c r="H608" i="1"/>
  <c r="H609" i="1"/>
  <c r="J609" i="1" s="1"/>
  <c r="H610" i="1"/>
  <c r="J610" i="1" s="1"/>
  <c r="H611" i="1"/>
  <c r="H612" i="1"/>
  <c r="H613" i="1"/>
  <c r="H614" i="1"/>
  <c r="J614" i="1" s="1"/>
  <c r="H615" i="1"/>
  <c r="H616" i="1"/>
  <c r="H617" i="1"/>
  <c r="J617" i="1" s="1"/>
  <c r="H618" i="1"/>
  <c r="H619" i="1"/>
  <c r="H620" i="1"/>
  <c r="H621" i="1"/>
  <c r="J621" i="1" s="1"/>
  <c r="H622" i="1"/>
  <c r="J622" i="1" s="1"/>
  <c r="H623" i="1"/>
  <c r="H624" i="1"/>
  <c r="J624" i="1" s="1"/>
  <c r="H625" i="1"/>
  <c r="J625" i="1" s="1"/>
  <c r="H626" i="1"/>
  <c r="H627" i="1"/>
  <c r="H628" i="1"/>
  <c r="H629" i="1"/>
  <c r="H630" i="1"/>
  <c r="H631" i="1"/>
  <c r="J631" i="1" s="1"/>
  <c r="H632" i="1"/>
  <c r="J632" i="1" s="1"/>
  <c r="H633" i="1"/>
  <c r="J633" i="1" s="1"/>
  <c r="H634" i="1"/>
  <c r="J634" i="1" s="1"/>
  <c r="H635" i="1"/>
  <c r="H636" i="1"/>
  <c r="H637" i="1"/>
  <c r="H638" i="1"/>
  <c r="H639" i="1"/>
  <c r="H640" i="1"/>
  <c r="H641" i="1"/>
  <c r="J641" i="1" s="1"/>
  <c r="H642" i="1"/>
  <c r="J642" i="1" s="1"/>
  <c r="H643" i="1"/>
  <c r="H644" i="1"/>
  <c r="H645" i="1"/>
  <c r="H646" i="1"/>
  <c r="J646" i="1" s="1"/>
  <c r="H647" i="1"/>
  <c r="H648" i="1"/>
  <c r="H649" i="1"/>
  <c r="H650" i="1"/>
  <c r="H651" i="1"/>
  <c r="H652" i="1"/>
  <c r="H653" i="1"/>
  <c r="J653" i="1" s="1"/>
  <c r="H654" i="1"/>
  <c r="J654" i="1" s="1"/>
  <c r="H655" i="1"/>
  <c r="H656" i="1"/>
  <c r="J656" i="1" s="1"/>
  <c r="H657" i="1"/>
  <c r="H658" i="1"/>
  <c r="H659" i="1"/>
  <c r="H660" i="1"/>
  <c r="H661" i="1"/>
  <c r="H662" i="1"/>
  <c r="H663" i="1"/>
  <c r="J663" i="1" s="1"/>
  <c r="H664" i="1"/>
  <c r="J664" i="1" s="1"/>
  <c r="H665" i="1"/>
  <c r="H666" i="1"/>
  <c r="J666" i="1" s="1"/>
  <c r="H667" i="1"/>
  <c r="H668" i="1"/>
  <c r="H669" i="1"/>
  <c r="H670" i="1"/>
  <c r="H671" i="1"/>
  <c r="H672" i="1"/>
  <c r="H673" i="1"/>
  <c r="J673" i="1" s="1"/>
  <c r="H674" i="1"/>
  <c r="J674" i="1" s="1"/>
  <c r="H675" i="1"/>
  <c r="H676" i="1"/>
  <c r="H677" i="1"/>
  <c r="H678" i="1"/>
  <c r="J678" i="1" s="1"/>
  <c r="H679" i="1"/>
  <c r="H680" i="1"/>
  <c r="H681" i="1"/>
  <c r="H682" i="1"/>
  <c r="H683" i="1"/>
  <c r="K683" i="1" s="1"/>
  <c r="H684" i="1"/>
  <c r="J684" i="1" s="1"/>
  <c r="H685" i="1"/>
  <c r="H686" i="1"/>
  <c r="J686" i="1" s="1"/>
  <c r="H687" i="1"/>
  <c r="H688" i="1"/>
  <c r="H689" i="1"/>
  <c r="H690" i="1"/>
  <c r="H691" i="1"/>
  <c r="J691" i="1" s="1"/>
  <c r="H692" i="1"/>
  <c r="J692" i="1" s="1"/>
  <c r="H693" i="1"/>
  <c r="H694" i="1"/>
  <c r="J694" i="1" s="1"/>
  <c r="H695" i="1"/>
  <c r="H696" i="1"/>
  <c r="H697" i="1"/>
  <c r="H698" i="1"/>
  <c r="H699" i="1"/>
  <c r="J699" i="1" s="1"/>
  <c r="H700" i="1"/>
  <c r="J700" i="1" s="1"/>
  <c r="H701" i="1"/>
  <c r="H702" i="1"/>
  <c r="J702" i="1" s="1"/>
  <c r="H703" i="1"/>
  <c r="H704" i="1"/>
  <c r="H705" i="1"/>
  <c r="H706" i="1"/>
  <c r="H707" i="1"/>
  <c r="J707" i="1" s="1"/>
  <c r="H708" i="1"/>
  <c r="K708" i="1" s="1"/>
  <c r="H709" i="1"/>
  <c r="H710" i="1"/>
  <c r="J710" i="1" s="1"/>
  <c r="H711" i="1"/>
  <c r="H712" i="1"/>
  <c r="H713" i="1"/>
  <c r="H714" i="1"/>
  <c r="H715" i="1"/>
  <c r="K715" i="1" s="1"/>
  <c r="H716" i="1"/>
  <c r="J716" i="1" s="1"/>
  <c r="H717" i="1"/>
  <c r="H718" i="1"/>
  <c r="J718" i="1" s="1"/>
  <c r="H719" i="1"/>
  <c r="H720" i="1"/>
  <c r="H721" i="1"/>
  <c r="H722" i="1"/>
  <c r="H723" i="1"/>
  <c r="J723" i="1" s="1"/>
  <c r="H724" i="1"/>
  <c r="J724" i="1" s="1"/>
  <c r="H725" i="1"/>
  <c r="H726" i="1"/>
  <c r="J726" i="1" s="1"/>
  <c r="H727" i="1"/>
  <c r="H728" i="1"/>
  <c r="H729" i="1"/>
  <c r="H730" i="1"/>
  <c r="H731" i="1"/>
  <c r="J731" i="1" s="1"/>
  <c r="H732" i="1"/>
  <c r="J732" i="1" s="1"/>
  <c r="H733" i="1"/>
  <c r="H734" i="1"/>
  <c r="J734" i="1" s="1"/>
  <c r="H735" i="1"/>
  <c r="H736" i="1"/>
  <c r="H737" i="1"/>
  <c r="H738" i="1"/>
  <c r="H739" i="1"/>
  <c r="J739" i="1" s="1"/>
  <c r="H740" i="1"/>
  <c r="K740" i="1" s="1"/>
  <c r="H741" i="1"/>
  <c r="H742" i="1"/>
  <c r="J742" i="1" s="1"/>
  <c r="H743" i="1"/>
  <c r="H744" i="1"/>
  <c r="H745" i="1"/>
  <c r="H746" i="1"/>
  <c r="H747" i="1"/>
  <c r="K747" i="1" s="1"/>
  <c r="H748" i="1"/>
  <c r="J748" i="1" s="1"/>
  <c r="H749" i="1"/>
  <c r="H750" i="1"/>
  <c r="J750" i="1" s="1"/>
  <c r="H751" i="1"/>
  <c r="H752" i="1"/>
  <c r="H753" i="1"/>
  <c r="H754" i="1"/>
  <c r="H755" i="1"/>
  <c r="J755" i="1" s="1"/>
  <c r="H756" i="1"/>
  <c r="J756" i="1" s="1"/>
  <c r="H757" i="1"/>
  <c r="H758" i="1"/>
  <c r="J758" i="1" s="1"/>
  <c r="H759" i="1"/>
  <c r="H760" i="1"/>
  <c r="H761" i="1"/>
  <c r="H762" i="1"/>
  <c r="H763" i="1"/>
  <c r="J763" i="1" s="1"/>
  <c r="H764" i="1"/>
  <c r="J764" i="1" s="1"/>
  <c r="H765" i="1"/>
  <c r="H766" i="1"/>
  <c r="J766" i="1" s="1"/>
  <c r="H767" i="1"/>
  <c r="H768" i="1"/>
  <c r="H2" i="1"/>
  <c r="A9" i="23"/>
  <c r="A8" i="26"/>
  <c r="I5" i="27" l="1"/>
  <c r="F5" i="27"/>
  <c r="K653" i="1"/>
  <c r="K578" i="1"/>
  <c r="K294" i="1"/>
  <c r="K567" i="1"/>
  <c r="K503" i="1"/>
  <c r="K238" i="1"/>
  <c r="J740" i="1"/>
  <c r="K464" i="1"/>
  <c r="K200" i="1"/>
  <c r="J410" i="1"/>
  <c r="K448" i="1"/>
  <c r="K190" i="1"/>
  <c r="K254" i="1"/>
  <c r="K764" i="1"/>
  <c r="K400" i="1"/>
  <c r="K120" i="1"/>
  <c r="K710" i="1"/>
  <c r="K350" i="1"/>
  <c r="K87" i="1"/>
  <c r="J43" i="1"/>
  <c r="K723" i="1"/>
  <c r="K409" i="1"/>
  <c r="K297" i="1"/>
  <c r="J747" i="1"/>
  <c r="J323" i="1"/>
  <c r="J26" i="1"/>
  <c r="K718" i="1"/>
  <c r="K646" i="1"/>
  <c r="K577" i="1"/>
  <c r="K497" i="1"/>
  <c r="K462" i="1"/>
  <c r="K408" i="1"/>
  <c r="K345" i="1"/>
  <c r="K295" i="1"/>
  <c r="K248" i="1"/>
  <c r="K199" i="1"/>
  <c r="K109" i="1"/>
  <c r="J708" i="1"/>
  <c r="J282" i="1"/>
  <c r="K763" i="1"/>
  <c r="K700" i="1"/>
  <c r="K634" i="1"/>
  <c r="K550" i="1"/>
  <c r="K487" i="1"/>
  <c r="K437" i="1"/>
  <c r="K398" i="1"/>
  <c r="K336" i="1"/>
  <c r="K286" i="1"/>
  <c r="K232" i="1"/>
  <c r="K184" i="1"/>
  <c r="K80" i="1"/>
  <c r="J299" i="1"/>
  <c r="J579" i="1"/>
  <c r="J195" i="1"/>
  <c r="K755" i="1"/>
  <c r="K699" i="1"/>
  <c r="K622" i="1"/>
  <c r="K545" i="1"/>
  <c r="K486" i="1"/>
  <c r="K433" i="1"/>
  <c r="K384" i="1"/>
  <c r="K334" i="1"/>
  <c r="K280" i="1"/>
  <c r="K222" i="1"/>
  <c r="K173" i="1"/>
  <c r="K64" i="1"/>
  <c r="K489" i="1"/>
  <c r="J555" i="1"/>
  <c r="J171" i="1"/>
  <c r="K742" i="1"/>
  <c r="K691" i="1"/>
  <c r="K609" i="1"/>
  <c r="K536" i="1"/>
  <c r="K478" i="1"/>
  <c r="K425" i="1"/>
  <c r="K369" i="1"/>
  <c r="K320" i="1"/>
  <c r="K270" i="1"/>
  <c r="K216" i="1"/>
  <c r="K167" i="1"/>
  <c r="K61" i="1"/>
  <c r="J451" i="1"/>
  <c r="J154" i="1"/>
  <c r="K678" i="1"/>
  <c r="K592" i="1"/>
  <c r="K535" i="1"/>
  <c r="K473" i="1"/>
  <c r="K422" i="1"/>
  <c r="K361" i="1"/>
  <c r="K319" i="1"/>
  <c r="K264" i="1"/>
  <c r="K215" i="1"/>
  <c r="K144" i="1"/>
  <c r="K56" i="1"/>
  <c r="K641" i="1"/>
  <c r="J427" i="1"/>
  <c r="J67" i="1"/>
  <c r="K732" i="1"/>
  <c r="K674" i="1"/>
  <c r="K590" i="1"/>
  <c r="K526" i="1"/>
  <c r="K472" i="1"/>
  <c r="K414" i="1"/>
  <c r="K358" i="1"/>
  <c r="K305" i="1"/>
  <c r="K263" i="1"/>
  <c r="K206" i="1"/>
  <c r="K128" i="1"/>
  <c r="K16" i="1"/>
  <c r="J761" i="1"/>
  <c r="K761" i="1"/>
  <c r="J729" i="1"/>
  <c r="K729" i="1"/>
  <c r="J697" i="1"/>
  <c r="K697" i="1"/>
  <c r="J760" i="1"/>
  <c r="K760" i="1"/>
  <c r="J744" i="1"/>
  <c r="K744" i="1"/>
  <c r="J728" i="1"/>
  <c r="K728" i="1"/>
  <c r="J720" i="1"/>
  <c r="K720" i="1"/>
  <c r="J704" i="1"/>
  <c r="K704" i="1"/>
  <c r="J680" i="1"/>
  <c r="K680" i="1"/>
  <c r="J648" i="1"/>
  <c r="K648" i="1"/>
  <c r="J616" i="1"/>
  <c r="K616" i="1"/>
  <c r="J584" i="1"/>
  <c r="K584" i="1"/>
  <c r="J552" i="1"/>
  <c r="K552" i="1"/>
  <c r="J544" i="1"/>
  <c r="K544" i="1"/>
  <c r="K560" i="1"/>
  <c r="K501" i="1"/>
  <c r="K333" i="1"/>
  <c r="J767" i="1"/>
  <c r="K767" i="1"/>
  <c r="J759" i="1"/>
  <c r="K759" i="1"/>
  <c r="J751" i="1"/>
  <c r="K751" i="1"/>
  <c r="J743" i="1"/>
  <c r="K743" i="1"/>
  <c r="J735" i="1"/>
  <c r="K735" i="1"/>
  <c r="J727" i="1"/>
  <c r="K727" i="1"/>
  <c r="J719" i="1"/>
  <c r="K719" i="1"/>
  <c r="J711" i="1"/>
  <c r="K711" i="1"/>
  <c r="J703" i="1"/>
  <c r="K703" i="1"/>
  <c r="J695" i="1"/>
  <c r="K695" i="1"/>
  <c r="J687" i="1"/>
  <c r="K687" i="1"/>
  <c r="J679" i="1"/>
  <c r="K679" i="1"/>
  <c r="J671" i="1"/>
  <c r="K671" i="1"/>
  <c r="J655" i="1"/>
  <c r="K655" i="1"/>
  <c r="J647" i="1"/>
  <c r="K647" i="1"/>
  <c r="J639" i="1"/>
  <c r="K639" i="1"/>
  <c r="J623" i="1"/>
  <c r="K623" i="1"/>
  <c r="J615" i="1"/>
  <c r="K615" i="1"/>
  <c r="J607" i="1"/>
  <c r="K607" i="1"/>
  <c r="J591" i="1"/>
  <c r="K591" i="1"/>
  <c r="J583" i="1"/>
  <c r="K583" i="1"/>
  <c r="J575" i="1"/>
  <c r="K575" i="1"/>
  <c r="J559" i="1"/>
  <c r="K559" i="1"/>
  <c r="J551" i="1"/>
  <c r="K551" i="1"/>
  <c r="J543" i="1"/>
  <c r="K543" i="1"/>
  <c r="J527" i="1"/>
  <c r="K527" i="1"/>
  <c r="J519" i="1"/>
  <c r="K519" i="1"/>
  <c r="J495" i="1"/>
  <c r="K495" i="1"/>
  <c r="J479" i="1"/>
  <c r="K479" i="1"/>
  <c r="J471" i="1"/>
  <c r="K471" i="1"/>
  <c r="J463" i="1"/>
  <c r="K463" i="1"/>
  <c r="J455" i="1"/>
  <c r="K455" i="1"/>
  <c r="J431" i="1"/>
  <c r="K431" i="1"/>
  <c r="J415" i="1"/>
  <c r="K415" i="1"/>
  <c r="J407" i="1"/>
  <c r="K407" i="1"/>
  <c r="J399" i="1"/>
  <c r="K399" i="1"/>
  <c r="J391" i="1"/>
  <c r="K391" i="1"/>
  <c r="J367" i="1"/>
  <c r="K367" i="1"/>
  <c r="J351" i="1"/>
  <c r="K351" i="1"/>
  <c r="J343" i="1"/>
  <c r="K343" i="1"/>
  <c r="J335" i="1"/>
  <c r="K335" i="1"/>
  <c r="J327" i="1"/>
  <c r="K327" i="1"/>
  <c r="J303" i="1"/>
  <c r="K303" i="1"/>
  <c r="J287" i="1"/>
  <c r="K287" i="1"/>
  <c r="J271" i="1"/>
  <c r="K271" i="1"/>
  <c r="J255" i="1"/>
  <c r="K255" i="1"/>
  <c r="J239" i="1"/>
  <c r="K239" i="1"/>
  <c r="J223" i="1"/>
  <c r="K223" i="1"/>
  <c r="J207" i="1"/>
  <c r="K207" i="1"/>
  <c r="J191" i="1"/>
  <c r="K191" i="1"/>
  <c r="J175" i="1"/>
  <c r="K175" i="1"/>
  <c r="J159" i="1"/>
  <c r="K159" i="1"/>
  <c r="J135" i="1"/>
  <c r="K135" i="1"/>
  <c r="J127" i="1"/>
  <c r="K127" i="1"/>
  <c r="J119" i="1"/>
  <c r="K119" i="1"/>
  <c r="J111" i="1"/>
  <c r="K111" i="1"/>
  <c r="J95" i="1"/>
  <c r="K95" i="1"/>
  <c r="J71" i="1"/>
  <c r="K71" i="1"/>
  <c r="J63" i="1"/>
  <c r="K63" i="1"/>
  <c r="J55" i="1"/>
  <c r="K55" i="1"/>
  <c r="J47" i="1"/>
  <c r="K47" i="1"/>
  <c r="J31" i="1"/>
  <c r="K31" i="1"/>
  <c r="J7" i="1"/>
  <c r="K7" i="1"/>
  <c r="J538" i="1"/>
  <c r="K758" i="1"/>
  <c r="K739" i="1"/>
  <c r="K716" i="1"/>
  <c r="K694" i="1"/>
  <c r="K673" i="1"/>
  <c r="K642" i="1"/>
  <c r="K614" i="1"/>
  <c r="K589" i="1"/>
  <c r="K558" i="1"/>
  <c r="K528" i="1"/>
  <c r="K397" i="1"/>
  <c r="K359" i="1"/>
  <c r="K325" i="1"/>
  <c r="K165" i="1"/>
  <c r="K103" i="1"/>
  <c r="K45" i="1"/>
  <c r="J768" i="1"/>
  <c r="K768" i="1"/>
  <c r="J752" i="1"/>
  <c r="K752" i="1"/>
  <c r="J736" i="1"/>
  <c r="K736" i="1"/>
  <c r="J712" i="1"/>
  <c r="K712" i="1"/>
  <c r="J696" i="1"/>
  <c r="K696" i="1"/>
  <c r="J688" i="1"/>
  <c r="K688" i="1"/>
  <c r="J672" i="1"/>
  <c r="K672" i="1"/>
  <c r="J640" i="1"/>
  <c r="K640" i="1"/>
  <c r="J608" i="1"/>
  <c r="K608" i="1"/>
  <c r="J576" i="1"/>
  <c r="K576" i="1"/>
  <c r="J520" i="1"/>
  <c r="K520" i="1"/>
  <c r="K621" i="1"/>
  <c r="J670" i="1"/>
  <c r="K670" i="1"/>
  <c r="J662" i="1"/>
  <c r="K662" i="1"/>
  <c r="J638" i="1"/>
  <c r="K638" i="1"/>
  <c r="J630" i="1"/>
  <c r="K630" i="1"/>
  <c r="J606" i="1"/>
  <c r="K606" i="1"/>
  <c r="J598" i="1"/>
  <c r="K598" i="1"/>
  <c r="J574" i="1"/>
  <c r="K574" i="1"/>
  <c r="J566" i="1"/>
  <c r="K566" i="1"/>
  <c r="J715" i="1"/>
  <c r="K756" i="1"/>
  <c r="K734" i="1"/>
  <c r="K692" i="1"/>
  <c r="K666" i="1"/>
  <c r="K610" i="1"/>
  <c r="K582" i="1"/>
  <c r="K557" i="1"/>
  <c r="K461" i="1"/>
  <c r="K423" i="1"/>
  <c r="K389" i="1"/>
  <c r="K247" i="1"/>
  <c r="K151" i="1"/>
  <c r="K101" i="1"/>
  <c r="K39" i="1"/>
  <c r="J157" i="1"/>
  <c r="K157" i="1"/>
  <c r="J85" i="1"/>
  <c r="K85" i="1"/>
  <c r="J69" i="1"/>
  <c r="K69" i="1"/>
  <c r="J53" i="1"/>
  <c r="K53" i="1"/>
  <c r="J21" i="1"/>
  <c r="K21" i="1"/>
  <c r="K37" i="1"/>
  <c r="J676" i="1"/>
  <c r="K676" i="1"/>
  <c r="J668" i="1"/>
  <c r="K668" i="1"/>
  <c r="J660" i="1"/>
  <c r="K660" i="1"/>
  <c r="J652" i="1"/>
  <c r="K652" i="1"/>
  <c r="J644" i="1"/>
  <c r="K644" i="1"/>
  <c r="J636" i="1"/>
  <c r="K636" i="1"/>
  <c r="J628" i="1"/>
  <c r="K628" i="1"/>
  <c r="J620" i="1"/>
  <c r="K620" i="1"/>
  <c r="J612" i="1"/>
  <c r="K612" i="1"/>
  <c r="J604" i="1"/>
  <c r="K604" i="1"/>
  <c r="J596" i="1"/>
  <c r="K596" i="1"/>
  <c r="J588" i="1"/>
  <c r="K588" i="1"/>
  <c r="J580" i="1"/>
  <c r="K580" i="1"/>
  <c r="J572" i="1"/>
  <c r="K572" i="1"/>
  <c r="J564" i="1"/>
  <c r="K564" i="1"/>
  <c r="J556" i="1"/>
  <c r="K556" i="1"/>
  <c r="J548" i="1"/>
  <c r="K548" i="1"/>
  <c r="J540" i="1"/>
  <c r="K540" i="1"/>
  <c r="J532" i="1"/>
  <c r="K532" i="1"/>
  <c r="J524" i="1"/>
  <c r="K524" i="1"/>
  <c r="J516" i="1"/>
  <c r="K516" i="1"/>
  <c r="J508" i="1"/>
  <c r="K508" i="1"/>
  <c r="J500" i="1"/>
  <c r="K500" i="1"/>
  <c r="J492" i="1"/>
  <c r="K492" i="1"/>
  <c r="J484" i="1"/>
  <c r="K484" i="1"/>
  <c r="J476" i="1"/>
  <c r="K476" i="1"/>
  <c r="J468" i="1"/>
  <c r="K468" i="1"/>
  <c r="J460" i="1"/>
  <c r="K460" i="1"/>
  <c r="J452" i="1"/>
  <c r="K452" i="1"/>
  <c r="J444" i="1"/>
  <c r="K444" i="1"/>
  <c r="J436" i="1"/>
  <c r="K436" i="1"/>
  <c r="J428" i="1"/>
  <c r="K428" i="1"/>
  <c r="J420" i="1"/>
  <c r="K420" i="1"/>
  <c r="J412" i="1"/>
  <c r="K412" i="1"/>
  <c r="J404" i="1"/>
  <c r="K404" i="1"/>
  <c r="J396" i="1"/>
  <c r="K396" i="1"/>
  <c r="J388" i="1"/>
  <c r="K388" i="1"/>
  <c r="J380" i="1"/>
  <c r="K380" i="1"/>
  <c r="J372" i="1"/>
  <c r="K372" i="1"/>
  <c r="J364" i="1"/>
  <c r="K364" i="1"/>
  <c r="J356" i="1"/>
  <c r="K356" i="1"/>
  <c r="J348" i="1"/>
  <c r="K348" i="1"/>
  <c r="J340" i="1"/>
  <c r="K340" i="1"/>
  <c r="J332" i="1"/>
  <c r="K332" i="1"/>
  <c r="J324" i="1"/>
  <c r="K324" i="1"/>
  <c r="J316" i="1"/>
  <c r="K316" i="1"/>
  <c r="J308" i="1"/>
  <c r="K308" i="1"/>
  <c r="J300" i="1"/>
  <c r="K300" i="1"/>
  <c r="J292" i="1"/>
  <c r="K292" i="1"/>
  <c r="J284" i="1"/>
  <c r="K284" i="1"/>
  <c r="J276" i="1"/>
  <c r="K276" i="1"/>
  <c r="J268" i="1"/>
  <c r="K268" i="1"/>
  <c r="J260" i="1"/>
  <c r="K260" i="1"/>
  <c r="J252" i="1"/>
  <c r="K252" i="1"/>
  <c r="J244" i="1"/>
  <c r="K244" i="1"/>
  <c r="J236" i="1"/>
  <c r="K236" i="1"/>
  <c r="J228" i="1"/>
  <c r="K228" i="1"/>
  <c r="J220" i="1"/>
  <c r="K220" i="1"/>
  <c r="J212" i="1"/>
  <c r="K212" i="1"/>
  <c r="J204" i="1"/>
  <c r="K204" i="1"/>
  <c r="J196" i="1"/>
  <c r="K196" i="1"/>
  <c r="J188" i="1"/>
  <c r="K188" i="1"/>
  <c r="J180" i="1"/>
  <c r="K180" i="1"/>
  <c r="J172" i="1"/>
  <c r="K172" i="1"/>
  <c r="J164" i="1"/>
  <c r="K164" i="1"/>
  <c r="J156" i="1"/>
  <c r="K156" i="1"/>
  <c r="J148" i="1"/>
  <c r="K148" i="1"/>
  <c r="J140" i="1"/>
  <c r="K140" i="1"/>
  <c r="J132" i="1"/>
  <c r="K132" i="1"/>
  <c r="J124" i="1"/>
  <c r="K124" i="1"/>
  <c r="J116" i="1"/>
  <c r="K116" i="1"/>
  <c r="J108" i="1"/>
  <c r="K108" i="1"/>
  <c r="J100" i="1"/>
  <c r="K100" i="1"/>
  <c r="J92" i="1"/>
  <c r="K92" i="1"/>
  <c r="J84" i="1"/>
  <c r="K84" i="1"/>
  <c r="J76" i="1"/>
  <c r="K76" i="1"/>
  <c r="J68" i="1"/>
  <c r="K68" i="1"/>
  <c r="J60" i="1"/>
  <c r="K60" i="1"/>
  <c r="J52" i="1"/>
  <c r="K52" i="1"/>
  <c r="J44" i="1"/>
  <c r="K44" i="1"/>
  <c r="J36" i="1"/>
  <c r="K36" i="1"/>
  <c r="J28" i="1"/>
  <c r="K28" i="1"/>
  <c r="J20" i="1"/>
  <c r="K20" i="1"/>
  <c r="J12" i="1"/>
  <c r="K12" i="1"/>
  <c r="J4" i="1"/>
  <c r="K4" i="1"/>
  <c r="K750" i="1"/>
  <c r="K731" i="1"/>
  <c r="K686" i="1"/>
  <c r="K663" i="1"/>
  <c r="K632" i="1"/>
  <c r="K602" i="1"/>
  <c r="K546" i="1"/>
  <c r="K517" i="1"/>
  <c r="K383" i="1"/>
  <c r="K311" i="1"/>
  <c r="K279" i="1"/>
  <c r="K143" i="1"/>
  <c r="K23" i="1"/>
  <c r="J753" i="1"/>
  <c r="K753" i="1"/>
  <c r="J737" i="1"/>
  <c r="K737" i="1"/>
  <c r="J713" i="1"/>
  <c r="K713" i="1"/>
  <c r="J689" i="1"/>
  <c r="K689" i="1"/>
  <c r="J657" i="1"/>
  <c r="K657" i="1"/>
  <c r="J757" i="1"/>
  <c r="K757" i="1"/>
  <c r="J749" i="1"/>
  <c r="K749" i="1"/>
  <c r="J733" i="1"/>
  <c r="K733" i="1"/>
  <c r="J717" i="1"/>
  <c r="K717" i="1"/>
  <c r="J701" i="1"/>
  <c r="K701" i="1"/>
  <c r="J685" i="1"/>
  <c r="K685" i="1"/>
  <c r="J637" i="1"/>
  <c r="K637" i="1"/>
  <c r="J629" i="1"/>
  <c r="K629" i="1"/>
  <c r="J613" i="1"/>
  <c r="K613" i="1"/>
  <c r="J605" i="1"/>
  <c r="K605" i="1"/>
  <c r="J573" i="1"/>
  <c r="K573" i="1"/>
  <c r="J565" i="1"/>
  <c r="K565" i="1"/>
  <c r="J549" i="1"/>
  <c r="K549" i="1"/>
  <c r="J477" i="1"/>
  <c r="K477" i="1"/>
  <c r="J421" i="1"/>
  <c r="K421" i="1"/>
  <c r="J405" i="1"/>
  <c r="K405" i="1"/>
  <c r="J381" i="1"/>
  <c r="K381" i="1"/>
  <c r="J365" i="1"/>
  <c r="K365" i="1"/>
  <c r="J349" i="1"/>
  <c r="K349" i="1"/>
  <c r="J285" i="1"/>
  <c r="K285" i="1"/>
  <c r="J261" i="1"/>
  <c r="K261" i="1"/>
  <c r="J245" i="1"/>
  <c r="K245" i="1"/>
  <c r="J229" i="1"/>
  <c r="K229" i="1"/>
  <c r="J213" i="1"/>
  <c r="K213" i="1"/>
  <c r="J205" i="1"/>
  <c r="K205" i="1"/>
  <c r="J189" i="1"/>
  <c r="K189" i="1"/>
  <c r="J181" i="1"/>
  <c r="K181" i="1"/>
  <c r="J149" i="1"/>
  <c r="K149" i="1"/>
  <c r="J141" i="1"/>
  <c r="K141" i="1"/>
  <c r="J133" i="1"/>
  <c r="K133" i="1"/>
  <c r="J117" i="1"/>
  <c r="K117" i="1"/>
  <c r="J93" i="1"/>
  <c r="K93" i="1"/>
  <c r="J77" i="1"/>
  <c r="K77" i="1"/>
  <c r="J29" i="1"/>
  <c r="K29" i="1"/>
  <c r="J5" i="1"/>
  <c r="K5" i="1"/>
  <c r="K664" i="1"/>
  <c r="J675" i="1"/>
  <c r="K675" i="1"/>
  <c r="J667" i="1"/>
  <c r="K667" i="1"/>
  <c r="J659" i="1"/>
  <c r="K659" i="1"/>
  <c r="J651" i="1"/>
  <c r="K651" i="1"/>
  <c r="K643" i="1"/>
  <c r="J643" i="1"/>
  <c r="J635" i="1"/>
  <c r="K635" i="1"/>
  <c r="J627" i="1"/>
  <c r="K627" i="1"/>
  <c r="K619" i="1"/>
  <c r="J619" i="1"/>
  <c r="J611" i="1"/>
  <c r="K611" i="1"/>
  <c r="J603" i="1"/>
  <c r="K603" i="1"/>
  <c r="J595" i="1"/>
  <c r="K595" i="1"/>
  <c r="J587" i="1"/>
  <c r="K587" i="1"/>
  <c r="J571" i="1"/>
  <c r="K571" i="1"/>
  <c r="J683" i="1"/>
  <c r="K748" i="1"/>
  <c r="K726" i="1"/>
  <c r="K707" i="1"/>
  <c r="K684" i="1"/>
  <c r="K656" i="1"/>
  <c r="K631" i="1"/>
  <c r="K600" i="1"/>
  <c r="K570" i="1"/>
  <c r="K512" i="1"/>
  <c r="K447" i="1"/>
  <c r="K375" i="1"/>
  <c r="K309" i="1"/>
  <c r="K231" i="1"/>
  <c r="K79" i="1"/>
  <c r="J2" i="1"/>
  <c r="K2" i="1"/>
  <c r="J745" i="1"/>
  <c r="K745" i="1"/>
  <c r="J721" i="1"/>
  <c r="K721" i="1"/>
  <c r="J705" i="1"/>
  <c r="K705" i="1"/>
  <c r="J681" i="1"/>
  <c r="K681" i="1"/>
  <c r="J665" i="1"/>
  <c r="K665" i="1"/>
  <c r="J649" i="1"/>
  <c r="K649" i="1"/>
  <c r="J765" i="1"/>
  <c r="K765" i="1"/>
  <c r="J741" i="1"/>
  <c r="K741" i="1"/>
  <c r="J725" i="1"/>
  <c r="K725" i="1"/>
  <c r="J709" i="1"/>
  <c r="K709" i="1"/>
  <c r="J693" i="1"/>
  <c r="K693" i="1"/>
  <c r="J677" i="1"/>
  <c r="K677" i="1"/>
  <c r="J669" i="1"/>
  <c r="K669" i="1"/>
  <c r="J661" i="1"/>
  <c r="K661" i="1"/>
  <c r="J645" i="1"/>
  <c r="K645" i="1"/>
  <c r="J597" i="1"/>
  <c r="K597" i="1"/>
  <c r="J581" i="1"/>
  <c r="K581" i="1"/>
  <c r="J541" i="1"/>
  <c r="K541" i="1"/>
  <c r="J533" i="1"/>
  <c r="K533" i="1"/>
  <c r="J509" i="1"/>
  <c r="K509" i="1"/>
  <c r="J493" i="1"/>
  <c r="K493" i="1"/>
  <c r="J485" i="1"/>
  <c r="K485" i="1"/>
  <c r="J469" i="1"/>
  <c r="K469" i="1"/>
  <c r="J445" i="1"/>
  <c r="K445" i="1"/>
  <c r="J429" i="1"/>
  <c r="K429" i="1"/>
  <c r="J413" i="1"/>
  <c r="K413" i="1"/>
  <c r="J357" i="1"/>
  <c r="K357" i="1"/>
  <c r="J341" i="1"/>
  <c r="K341" i="1"/>
  <c r="J317" i="1"/>
  <c r="K317" i="1"/>
  <c r="J301" i="1"/>
  <c r="K301" i="1"/>
  <c r="J293" i="1"/>
  <c r="K293" i="1"/>
  <c r="J277" i="1"/>
  <c r="K277" i="1"/>
  <c r="J269" i="1"/>
  <c r="K269" i="1"/>
  <c r="J253" i="1"/>
  <c r="K253" i="1"/>
  <c r="J237" i="1"/>
  <c r="K237" i="1"/>
  <c r="J221" i="1"/>
  <c r="K221" i="1"/>
  <c r="J197" i="1"/>
  <c r="K197" i="1"/>
  <c r="J13" i="1"/>
  <c r="K13" i="1"/>
  <c r="K525" i="1"/>
  <c r="K453" i="1"/>
  <c r="J762" i="1"/>
  <c r="K762" i="1"/>
  <c r="J754" i="1"/>
  <c r="K754" i="1"/>
  <c r="J746" i="1"/>
  <c r="K746" i="1"/>
  <c r="J738" i="1"/>
  <c r="K738" i="1"/>
  <c r="J730" i="1"/>
  <c r="K730" i="1"/>
  <c r="J722" i="1"/>
  <c r="K722" i="1"/>
  <c r="J714" i="1"/>
  <c r="K714" i="1"/>
  <c r="J706" i="1"/>
  <c r="K706" i="1"/>
  <c r="J698" i="1"/>
  <c r="K698" i="1"/>
  <c r="J690" i="1"/>
  <c r="K690" i="1"/>
  <c r="J682" i="1"/>
  <c r="K682" i="1"/>
  <c r="J658" i="1"/>
  <c r="K658" i="1"/>
  <c r="J650" i="1"/>
  <c r="K650" i="1"/>
  <c r="J626" i="1"/>
  <c r="K626" i="1"/>
  <c r="J618" i="1"/>
  <c r="K618" i="1"/>
  <c r="J594" i="1"/>
  <c r="K594" i="1"/>
  <c r="J586" i="1"/>
  <c r="K586" i="1"/>
  <c r="J562" i="1"/>
  <c r="K562" i="1"/>
  <c r="J554" i="1"/>
  <c r="K554" i="1"/>
  <c r="J530" i="1"/>
  <c r="K530" i="1"/>
  <c r="J522" i="1"/>
  <c r="K522" i="1"/>
  <c r="K514" i="1"/>
  <c r="J514" i="1"/>
  <c r="J506" i="1"/>
  <c r="K506" i="1"/>
  <c r="K766" i="1"/>
  <c r="K724" i="1"/>
  <c r="K702" i="1"/>
  <c r="K654" i="1"/>
  <c r="K624" i="1"/>
  <c r="K599" i="1"/>
  <c r="K568" i="1"/>
  <c r="K511" i="1"/>
  <c r="K439" i="1"/>
  <c r="K373" i="1"/>
  <c r="K183" i="1"/>
  <c r="K125" i="1"/>
  <c r="K15" i="1"/>
  <c r="J174" i="1"/>
  <c r="K174" i="1"/>
  <c r="J166" i="1"/>
  <c r="K166" i="1"/>
  <c r="J158" i="1"/>
  <c r="K158" i="1"/>
  <c r="J150" i="1"/>
  <c r="K150" i="1"/>
  <c r="J142" i="1"/>
  <c r="K142" i="1"/>
  <c r="J134" i="1"/>
  <c r="K134" i="1"/>
  <c r="J126" i="1"/>
  <c r="K126" i="1"/>
  <c r="J118" i="1"/>
  <c r="K118" i="1"/>
  <c r="J110" i="1"/>
  <c r="K110" i="1"/>
  <c r="J102" i="1"/>
  <c r="K102" i="1"/>
  <c r="J94" i="1"/>
  <c r="K94" i="1"/>
  <c r="J86" i="1"/>
  <c r="K86" i="1"/>
  <c r="J78" i="1"/>
  <c r="K78" i="1"/>
  <c r="J70" i="1"/>
  <c r="K70" i="1"/>
  <c r="J62" i="1"/>
  <c r="K62" i="1"/>
  <c r="J54" i="1"/>
  <c r="K54" i="1"/>
  <c r="J46" i="1"/>
  <c r="K46" i="1"/>
  <c r="J38" i="1"/>
  <c r="K38" i="1"/>
  <c r="J30" i="1"/>
  <c r="K30" i="1"/>
  <c r="J22" i="1"/>
  <c r="K22" i="1"/>
  <c r="J14" i="1"/>
  <c r="K14" i="1"/>
  <c r="J6" i="1"/>
  <c r="K6" i="1"/>
  <c r="J450" i="1"/>
  <c r="J322" i="1"/>
  <c r="J194" i="1"/>
  <c r="J66" i="1"/>
  <c r="K633" i="1"/>
  <c r="K601" i="1"/>
  <c r="K569" i="1"/>
  <c r="K537" i="1"/>
  <c r="K513" i="1"/>
  <c r="K502" i="1"/>
  <c r="K488" i="1"/>
  <c r="K449" i="1"/>
  <c r="K438" i="1"/>
  <c r="K424" i="1"/>
  <c r="K385" i="1"/>
  <c r="K374" i="1"/>
  <c r="K360" i="1"/>
  <c r="K321" i="1"/>
  <c r="K310" i="1"/>
  <c r="K296" i="1"/>
  <c r="K168" i="1"/>
  <c r="K104" i="1"/>
  <c r="K40" i="1"/>
  <c r="J563" i="1"/>
  <c r="K563" i="1"/>
  <c r="J547" i="1"/>
  <c r="K547" i="1"/>
  <c r="J539" i="1"/>
  <c r="K539" i="1"/>
  <c r="J531" i="1"/>
  <c r="K531" i="1"/>
  <c r="J523" i="1"/>
  <c r="K523" i="1"/>
  <c r="J507" i="1"/>
  <c r="K507" i="1"/>
  <c r="J499" i="1"/>
  <c r="K499" i="1"/>
  <c r="J483" i="1"/>
  <c r="K483" i="1"/>
  <c r="J475" i="1"/>
  <c r="K475" i="1"/>
  <c r="J467" i="1"/>
  <c r="K467" i="1"/>
  <c r="J459" i="1"/>
  <c r="K459" i="1"/>
  <c r="J443" i="1"/>
  <c r="K443" i="1"/>
  <c r="J435" i="1"/>
  <c r="K435" i="1"/>
  <c r="J419" i="1"/>
  <c r="K419" i="1"/>
  <c r="J411" i="1"/>
  <c r="K411" i="1"/>
  <c r="J403" i="1"/>
  <c r="K403" i="1"/>
  <c r="J395" i="1"/>
  <c r="K395" i="1"/>
  <c r="J379" i="1"/>
  <c r="K379" i="1"/>
  <c r="J371" i="1"/>
  <c r="K371" i="1"/>
  <c r="J355" i="1"/>
  <c r="K355" i="1"/>
  <c r="J347" i="1"/>
  <c r="K347" i="1"/>
  <c r="J339" i="1"/>
  <c r="K339" i="1"/>
  <c r="J331" i="1"/>
  <c r="K331" i="1"/>
  <c r="J315" i="1"/>
  <c r="K315" i="1"/>
  <c r="J307" i="1"/>
  <c r="K307" i="1"/>
  <c r="J291" i="1"/>
  <c r="K291" i="1"/>
  <c r="J283" i="1"/>
  <c r="K283" i="1"/>
  <c r="J275" i="1"/>
  <c r="K275" i="1"/>
  <c r="J267" i="1"/>
  <c r="K267" i="1"/>
  <c r="J251" i="1"/>
  <c r="K251" i="1"/>
  <c r="J243" i="1"/>
  <c r="K243" i="1"/>
  <c r="J227" i="1"/>
  <c r="K227" i="1"/>
  <c r="J219" i="1"/>
  <c r="K219" i="1"/>
  <c r="J211" i="1"/>
  <c r="K211" i="1"/>
  <c r="J203" i="1"/>
  <c r="K203" i="1"/>
  <c r="J187" i="1"/>
  <c r="K187" i="1"/>
  <c r="J179" i="1"/>
  <c r="K179" i="1"/>
  <c r="J163" i="1"/>
  <c r="K163" i="1"/>
  <c r="J155" i="1"/>
  <c r="K155" i="1"/>
  <c r="J147" i="1"/>
  <c r="K147" i="1"/>
  <c r="J139" i="1"/>
  <c r="K139" i="1"/>
  <c r="J123" i="1"/>
  <c r="K123" i="1"/>
  <c r="J115" i="1"/>
  <c r="K115" i="1"/>
  <c r="J99" i="1"/>
  <c r="K99" i="1"/>
  <c r="J91" i="1"/>
  <c r="K91" i="1"/>
  <c r="J83" i="1"/>
  <c r="K83" i="1"/>
  <c r="J75" i="1"/>
  <c r="K75" i="1"/>
  <c r="J59" i="1"/>
  <c r="K59" i="1"/>
  <c r="J51" i="1"/>
  <c r="K51" i="1"/>
  <c r="J35" i="1"/>
  <c r="K35" i="1"/>
  <c r="J27" i="1"/>
  <c r="K27" i="1"/>
  <c r="J19" i="1"/>
  <c r="K19" i="1"/>
  <c r="J11" i="1"/>
  <c r="K11" i="1"/>
  <c r="J515" i="1"/>
  <c r="J387" i="1"/>
  <c r="J259" i="1"/>
  <c r="J131" i="1"/>
  <c r="J3" i="1"/>
  <c r="K534" i="1"/>
  <c r="K521" i="1"/>
  <c r="K510" i="1"/>
  <c r="K496" i="1"/>
  <c r="K457" i="1"/>
  <c r="K446" i="1"/>
  <c r="K432" i="1"/>
  <c r="K393" i="1"/>
  <c r="K382" i="1"/>
  <c r="K368" i="1"/>
  <c r="K329" i="1"/>
  <c r="K318" i="1"/>
  <c r="K304" i="1"/>
  <c r="K278" i="1"/>
  <c r="K262" i="1"/>
  <c r="K246" i="1"/>
  <c r="K230" i="1"/>
  <c r="K214" i="1"/>
  <c r="K198" i="1"/>
  <c r="K182" i="1"/>
  <c r="K160" i="1"/>
  <c r="K96" i="1"/>
  <c r="K32" i="1"/>
  <c r="J498" i="1"/>
  <c r="K498" i="1"/>
  <c r="J490" i="1"/>
  <c r="K490" i="1"/>
  <c r="J482" i="1"/>
  <c r="K482" i="1"/>
  <c r="J466" i="1"/>
  <c r="K466" i="1"/>
  <c r="J458" i="1"/>
  <c r="K458" i="1"/>
  <c r="J442" i="1"/>
  <c r="K442" i="1"/>
  <c r="J434" i="1"/>
  <c r="K434" i="1"/>
  <c r="J426" i="1"/>
  <c r="K426" i="1"/>
  <c r="J418" i="1"/>
  <c r="K418" i="1"/>
  <c r="J402" i="1"/>
  <c r="K402" i="1"/>
  <c r="J394" i="1"/>
  <c r="K394" i="1"/>
  <c r="J378" i="1"/>
  <c r="K378" i="1"/>
  <c r="J370" i="1"/>
  <c r="K370" i="1"/>
  <c r="J362" i="1"/>
  <c r="K362" i="1"/>
  <c r="J354" i="1"/>
  <c r="K354" i="1"/>
  <c r="J338" i="1"/>
  <c r="K338" i="1"/>
  <c r="J330" i="1"/>
  <c r="K330" i="1"/>
  <c r="J314" i="1"/>
  <c r="K314" i="1"/>
  <c r="J306" i="1"/>
  <c r="K306" i="1"/>
  <c r="J298" i="1"/>
  <c r="K298" i="1"/>
  <c r="J290" i="1"/>
  <c r="K290" i="1"/>
  <c r="J274" i="1"/>
  <c r="K274" i="1"/>
  <c r="J266" i="1"/>
  <c r="K266" i="1"/>
  <c r="J250" i="1"/>
  <c r="K250" i="1"/>
  <c r="J242" i="1"/>
  <c r="K242" i="1"/>
  <c r="J234" i="1"/>
  <c r="K234" i="1"/>
  <c r="J226" i="1"/>
  <c r="K226" i="1"/>
  <c r="J210" i="1"/>
  <c r="K210" i="1"/>
  <c r="J202" i="1"/>
  <c r="K202" i="1"/>
  <c r="J186" i="1"/>
  <c r="K186" i="1"/>
  <c r="J178" i="1"/>
  <c r="K178" i="1"/>
  <c r="J170" i="1"/>
  <c r="K170" i="1"/>
  <c r="J162" i="1"/>
  <c r="K162" i="1"/>
  <c r="J146" i="1"/>
  <c r="K146" i="1"/>
  <c r="J138" i="1"/>
  <c r="K138" i="1"/>
  <c r="J122" i="1"/>
  <c r="K122" i="1"/>
  <c r="J114" i="1"/>
  <c r="K114" i="1"/>
  <c r="J106" i="1"/>
  <c r="K106" i="1"/>
  <c r="J98" i="1"/>
  <c r="K98" i="1"/>
  <c r="J82" i="1"/>
  <c r="K82" i="1"/>
  <c r="J74" i="1"/>
  <c r="K74" i="1"/>
  <c r="J58" i="1"/>
  <c r="K58" i="1"/>
  <c r="J50" i="1"/>
  <c r="K50" i="1"/>
  <c r="J42" i="1"/>
  <c r="K42" i="1"/>
  <c r="J34" i="1"/>
  <c r="K34" i="1"/>
  <c r="J18" i="1"/>
  <c r="K18" i="1"/>
  <c r="J10" i="1"/>
  <c r="K10" i="1"/>
  <c r="J386" i="1"/>
  <c r="J258" i="1"/>
  <c r="J130" i="1"/>
  <c r="K617" i="1"/>
  <c r="K585" i="1"/>
  <c r="K553" i="1"/>
  <c r="K481" i="1"/>
  <c r="K470" i="1"/>
  <c r="K456" i="1"/>
  <c r="K417" i="1"/>
  <c r="K406" i="1"/>
  <c r="K392" i="1"/>
  <c r="K353" i="1"/>
  <c r="K342" i="1"/>
  <c r="K328" i="1"/>
  <c r="K289" i="1"/>
  <c r="K136" i="1"/>
  <c r="K72" i="1"/>
  <c r="K8" i="1"/>
  <c r="J281" i="1"/>
  <c r="K281" i="1"/>
  <c r="J273" i="1"/>
  <c r="K273" i="1"/>
  <c r="J265" i="1"/>
  <c r="K265" i="1"/>
  <c r="J257" i="1"/>
  <c r="K257" i="1"/>
  <c r="J249" i="1"/>
  <c r="K249" i="1"/>
  <c r="J241" i="1"/>
  <c r="K241" i="1"/>
  <c r="J233" i="1"/>
  <c r="K233" i="1"/>
  <c r="J225" i="1"/>
  <c r="K225" i="1"/>
  <c r="J217" i="1"/>
  <c r="K217" i="1"/>
  <c r="J209" i="1"/>
  <c r="K209" i="1"/>
  <c r="J201" i="1"/>
  <c r="K201" i="1"/>
  <c r="J193" i="1"/>
  <c r="K193" i="1"/>
  <c r="J185" i="1"/>
  <c r="K185" i="1"/>
  <c r="J177" i="1"/>
  <c r="K177" i="1"/>
  <c r="J169" i="1"/>
  <c r="K169" i="1"/>
  <c r="J161" i="1"/>
  <c r="K161" i="1"/>
  <c r="J153" i="1"/>
  <c r="K153" i="1"/>
  <c r="J145" i="1"/>
  <c r="K145" i="1"/>
  <c r="J137" i="1"/>
  <c r="K137" i="1"/>
  <c r="J129" i="1"/>
  <c r="K129" i="1"/>
  <c r="J121" i="1"/>
  <c r="K121" i="1"/>
  <c r="J113" i="1"/>
  <c r="K113" i="1"/>
  <c r="J105" i="1"/>
  <c r="K105" i="1"/>
  <c r="J97" i="1"/>
  <c r="K97" i="1"/>
  <c r="J89" i="1"/>
  <c r="K89" i="1"/>
  <c r="J81" i="1"/>
  <c r="K81" i="1"/>
  <c r="J73" i="1"/>
  <c r="K73" i="1"/>
  <c r="J65" i="1"/>
  <c r="K65" i="1"/>
  <c r="J57" i="1"/>
  <c r="K57" i="1"/>
  <c r="J49" i="1"/>
  <c r="K49" i="1"/>
  <c r="J41" i="1"/>
  <c r="K41" i="1"/>
  <c r="J33" i="1"/>
  <c r="K33" i="1"/>
  <c r="J25" i="1"/>
  <c r="K25" i="1"/>
  <c r="J17" i="1"/>
  <c r="K17" i="1"/>
  <c r="J9" i="1"/>
  <c r="K9" i="1"/>
  <c r="J491" i="1"/>
  <c r="J363" i="1"/>
  <c r="J235" i="1"/>
  <c r="J107" i="1"/>
  <c r="K542" i="1"/>
  <c r="K505" i="1"/>
  <c r="K494" i="1"/>
  <c r="K480" i="1"/>
  <c r="K441" i="1"/>
  <c r="K430" i="1"/>
  <c r="K416" i="1"/>
  <c r="K377" i="1"/>
  <c r="K366" i="1"/>
  <c r="K352" i="1"/>
  <c r="K313" i="1"/>
  <c r="K302" i="1"/>
  <c r="K288" i="1"/>
  <c r="K272" i="1"/>
  <c r="K256" i="1"/>
  <c r="K240" i="1"/>
  <c r="K224" i="1"/>
  <c r="K208" i="1"/>
  <c r="K192" i="1"/>
  <c r="K176" i="1"/>
  <c r="K112" i="1"/>
  <c r="K48" i="1"/>
  <c r="J474" i="1"/>
  <c r="J346" i="1"/>
  <c r="J218" i="1"/>
  <c r="J90" i="1"/>
  <c r="K625" i="1"/>
  <c r="K593" i="1"/>
  <c r="K561" i="1"/>
  <c r="K529" i="1"/>
  <c r="K518" i="1"/>
  <c r="K504" i="1"/>
  <c r="K465" i="1"/>
  <c r="K454" i="1"/>
  <c r="K440" i="1"/>
  <c r="K401" i="1"/>
  <c r="K390" i="1"/>
  <c r="K376" i="1"/>
  <c r="K337" i="1"/>
  <c r="K326" i="1"/>
  <c r="K312" i="1"/>
  <c r="K152" i="1"/>
  <c r="K88" i="1"/>
  <c r="K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74FE6-CB9B-428F-A954-676A3505901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F51AA0-AAE4-4FBA-A419-27CC56F453D5}" name="WorksheetConnection_cocina!$A$1:$L$190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ocinaA1L19031"/>
        </x15:connection>
      </ext>
    </extLst>
  </connection>
  <connection id="3" xr16:uid="{7EECDC15-9593-4014-97D6-CDB3F00D0E30}" name="WorksheetConnection_sala_clean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sala_clean.xlsxTabla11"/>
        </x15:connection>
      </ext>
    </extLst>
  </connection>
</connections>
</file>

<file path=xl/sharedStrings.xml><?xml version="1.0" encoding="utf-8"?>
<sst xmlns="http://schemas.openxmlformats.org/spreadsheetml/2006/main" count="9315" uniqueCount="1174">
  <si>
    <t>Nombre del Cliente</t>
  </si>
  <si>
    <t>Hora de Llegada</t>
  </si>
  <si>
    <t>Hora de Salida</t>
  </si>
  <si>
    <t>Mesero Asignado</t>
  </si>
  <si>
    <t>Tipo de Servicio</t>
  </si>
  <si>
    <t>Propina</t>
  </si>
  <si>
    <t>Estado de la Mesa</t>
  </si>
  <si>
    <t>Platos Ordenados</t>
  </si>
  <si>
    <t>Cliente_724</t>
  </si>
  <si>
    <t>Mesero_3</t>
  </si>
  <si>
    <t>Almuerzo</t>
  </si>
  <si>
    <t>Reservada</t>
  </si>
  <si>
    <t>Plato_7, Plato_2</t>
  </si>
  <si>
    <t>Cliente_538</t>
  </si>
  <si>
    <t>Mesero_1</t>
  </si>
  <si>
    <t>Desayuno</t>
  </si>
  <si>
    <t>Efectivo</t>
  </si>
  <si>
    <t>Colombia</t>
  </si>
  <si>
    <t>Plato_17, Plato_6</t>
  </si>
  <si>
    <t>Cliente_911</t>
  </si>
  <si>
    <t>Mesero_2</t>
  </si>
  <si>
    <t>Libre</t>
  </si>
  <si>
    <t>Brasil</t>
  </si>
  <si>
    <t>Plato_20, Plato_17, Plato_19, Plato_9</t>
  </si>
  <si>
    <t>Cliente_129</t>
  </si>
  <si>
    <t>Mesero_5</t>
  </si>
  <si>
    <t>Paraguay</t>
  </si>
  <si>
    <t>Plato_11, Plato_16</t>
  </si>
  <si>
    <t>Cliente_938</t>
  </si>
  <si>
    <t>Mesero_4</t>
  </si>
  <si>
    <t>Plato_12, Plato_7</t>
  </si>
  <si>
    <t>Cliente_965</t>
  </si>
  <si>
    <t>Cena</t>
  </si>
  <si>
    <t>Plato_8</t>
  </si>
  <si>
    <t>Cliente_306</t>
  </si>
  <si>
    <t>Ocupada</t>
  </si>
  <si>
    <t>Venezuela</t>
  </si>
  <si>
    <t>Plato_15, Plato_19</t>
  </si>
  <si>
    <t>Cliente_974</t>
  </si>
  <si>
    <t>Plato_5, Plato_16, Plato_20</t>
  </si>
  <si>
    <t>Cliente_740</t>
  </si>
  <si>
    <t>Bolivia</t>
  </si>
  <si>
    <t>Plato_2, Plato_7, Plato_12, Plato_15</t>
  </si>
  <si>
    <t>Cliente_33</t>
  </si>
  <si>
    <t>Uruguay</t>
  </si>
  <si>
    <t>Plato_18, Plato_20</t>
  </si>
  <si>
    <t>Cliente_881</t>
  </si>
  <si>
    <t>Plato_16, Plato_2</t>
  </si>
  <si>
    <t>Cliente_890</t>
  </si>
  <si>
    <t>Plato_16, Plato_19, Plato_8, Plato_20</t>
  </si>
  <si>
    <t>Cliente_873</t>
  </si>
  <si>
    <t>Plato_9</t>
  </si>
  <si>
    <t>Cliente_780</t>
  </si>
  <si>
    <t>Plato_3, Plato_11, Plato_14, Plato_2</t>
  </si>
  <si>
    <t>Cliente_728</t>
  </si>
  <si>
    <t>Plato_16, Plato_13, Plato_8</t>
  </si>
  <si>
    <t>Cliente_175</t>
  </si>
  <si>
    <t>Plato_16</t>
  </si>
  <si>
    <t>Cliente_200</t>
  </si>
  <si>
    <t>Ecuador</t>
  </si>
  <si>
    <t>Plato_8, Plato_4, Plato_5</t>
  </si>
  <si>
    <t>Cliente_190</t>
  </si>
  <si>
    <t>Plato_9, Plato_20, Plato_10, Plato_15</t>
  </si>
  <si>
    <t>Cliente_290</t>
  </si>
  <si>
    <t>Chile</t>
  </si>
  <si>
    <t>Plato_20</t>
  </si>
  <si>
    <t>Cliente_972</t>
  </si>
  <si>
    <t>Plato_8, Plato_1, Plato_14</t>
  </si>
  <si>
    <t>Cliente_210</t>
  </si>
  <si>
    <t>Plato_20, Plato_3, Plato_15, Plato_1</t>
  </si>
  <si>
    <t>Cliente_88</t>
  </si>
  <si>
    <t>Plato_4, Plato_18, Plato_9, Plato_8</t>
  </si>
  <si>
    <t>Cliente_427</t>
  </si>
  <si>
    <t>Plato_12, Plato_6</t>
  </si>
  <si>
    <t>Cliente_424</t>
  </si>
  <si>
    <t>Plato_10, Plato_9, Plato_14, Plato_20</t>
  </si>
  <si>
    <t>Cliente_824</t>
  </si>
  <si>
    <t>Plato_18</t>
  </si>
  <si>
    <t>Cliente_107</t>
  </si>
  <si>
    <t>Plato_4, Plato_13, Plato_7</t>
  </si>
  <si>
    <t>Cliente_775</t>
  </si>
  <si>
    <t>Plato_8, Plato_10</t>
  </si>
  <si>
    <t>Cliente_358</t>
  </si>
  <si>
    <t>Argentina</t>
  </si>
  <si>
    <t>Plato_4, Plato_9</t>
  </si>
  <si>
    <t>Cliente_377</t>
  </si>
  <si>
    <t>Plato_1, Plato_4, Plato_17</t>
  </si>
  <si>
    <t>Cliente_361</t>
  </si>
  <si>
    <t>Plato_10, Plato_3</t>
  </si>
  <si>
    <t>Cliente_229</t>
  </si>
  <si>
    <t>Plato_9, Plato_12</t>
  </si>
  <si>
    <t>Cliente_27</t>
  </si>
  <si>
    <t>Plato_15, Plato_11, Plato_10, Plato_4</t>
  </si>
  <si>
    <t>Cliente_103</t>
  </si>
  <si>
    <t>Plato_8, Plato_6, Plato_15, Plato_10</t>
  </si>
  <si>
    <t>Cliente_1</t>
  </si>
  <si>
    <t>Plato_18, Plato_10</t>
  </si>
  <si>
    <t>Cliente_828</t>
  </si>
  <si>
    <t>Plato_2, Plato_9, Plato_11, Plato_17</t>
  </si>
  <si>
    <t>Cliente_874</t>
  </si>
  <si>
    <t>Plato_2</t>
  </si>
  <si>
    <t>Cliente_999</t>
  </si>
  <si>
    <t>Plato_13</t>
  </si>
  <si>
    <t>Cliente_167</t>
  </si>
  <si>
    <t>Plato_17, Plato_8, Plato_19</t>
  </si>
  <si>
    <t>Cliente_606</t>
  </si>
  <si>
    <t>Plato_19</t>
  </si>
  <si>
    <t>Cliente_710</t>
  </si>
  <si>
    <t>Plato_9, Plato_11, Plato_16</t>
  </si>
  <si>
    <t>Cliente_870</t>
  </si>
  <si>
    <t>Plato_15, Plato_10, Plato_2</t>
  </si>
  <si>
    <t>Cliente_230</t>
  </si>
  <si>
    <t>Plato_5, Plato_20</t>
  </si>
  <si>
    <t>Cliente_814</t>
  </si>
  <si>
    <t>Plato_15, Plato_18, Plato_7, Plato_17</t>
  </si>
  <si>
    <t>Plato_10, Plato_1, Plato_13</t>
  </si>
  <si>
    <t>Cliente_640</t>
  </si>
  <si>
    <t>Plato_4</t>
  </si>
  <si>
    <t>Cliente_623</t>
  </si>
  <si>
    <t>Plato_2, Plato_18, Plato_14</t>
  </si>
  <si>
    <t>Cliente_72</t>
  </si>
  <si>
    <t>Plato_11, Plato_14, Plato_3</t>
  </si>
  <si>
    <t>Cliente_963</t>
  </si>
  <si>
    <t>Plato_6, Plato_5, Plato_11</t>
  </si>
  <si>
    <t>Cliente_929</t>
  </si>
  <si>
    <t>Plato_7, Plato_15, Plato_4</t>
  </si>
  <si>
    <t>Cliente_708</t>
  </si>
  <si>
    <t>Plato_15, Plato_5</t>
  </si>
  <si>
    <t>Cliente_631</t>
  </si>
  <si>
    <t>Plato_14, Plato_11, Plato_5, Plato_4</t>
  </si>
  <si>
    <t>Cliente_894</t>
  </si>
  <si>
    <t>Plato_11, Plato_17, Plato_18</t>
  </si>
  <si>
    <t>Cliente_63</t>
  </si>
  <si>
    <t>Plato_14, Plato_2, Plato_19</t>
  </si>
  <si>
    <t>Cliente_144</t>
  </si>
  <si>
    <t>Plato_8, Plato_17, Plato_4, Plato_11</t>
  </si>
  <si>
    <t>Cliente_390</t>
  </si>
  <si>
    <t>Plato_11, Plato_7, Plato_19, Plato_15</t>
  </si>
  <si>
    <t>Cliente_886</t>
  </si>
  <si>
    <t>Plato_8, Plato_20, Plato_5, Plato_19</t>
  </si>
  <si>
    <t>Cliente_510</t>
  </si>
  <si>
    <t>Plato_5, Plato_3</t>
  </si>
  <si>
    <t>Cliente_878</t>
  </si>
  <si>
    <t>Plato_12, Plato_14, Plato_4, Plato_20</t>
  </si>
  <si>
    <t>Cliente_977</t>
  </si>
  <si>
    <t>Plato_4, Plato_11</t>
  </si>
  <si>
    <t>Cliente_553</t>
  </si>
  <si>
    <t>Plato_20, Plato_4, Plato_2, Plato_16</t>
  </si>
  <si>
    <t>Cliente_792</t>
  </si>
  <si>
    <t>Plato_2, Plato_12, Plato_17</t>
  </si>
  <si>
    <t>Plato_3, Plato_8</t>
  </si>
  <si>
    <t>Cliente_265</t>
  </si>
  <si>
    <t>Plato_3, Plato_20, Plato_19</t>
  </si>
  <si>
    <t>Cliente_946</t>
  </si>
  <si>
    <t>Plato_16, Plato_17, Plato_12, Plato_20</t>
  </si>
  <si>
    <t>Cliente_614</t>
  </si>
  <si>
    <t>Plato_19, Plato_20, Plato_4</t>
  </si>
  <si>
    <t>Cliente_352</t>
  </si>
  <si>
    <t>Plato_20, Plato_19, Plato_10, Plato_2</t>
  </si>
  <si>
    <t>Cliente_784</t>
  </si>
  <si>
    <t>Plato_14, Plato_16, Plato_15, Plato_1</t>
  </si>
  <si>
    <t>Cliente_118</t>
  </si>
  <si>
    <t>Plato_13, Plato_7, Plato_11</t>
  </si>
  <si>
    <t>Cliente_61</t>
  </si>
  <si>
    <t>Plato_1, Plato_18</t>
  </si>
  <si>
    <t>Cliente_440</t>
  </si>
  <si>
    <t>Plato_2, Plato_14</t>
  </si>
  <si>
    <t>Cliente_258</t>
  </si>
  <si>
    <t>Plato_13, Plato_4</t>
  </si>
  <si>
    <t>Cliente_742</t>
  </si>
  <si>
    <t>Plato_6</t>
  </si>
  <si>
    <t>Cliente_865</t>
  </si>
  <si>
    <t>Plato_10, Plato_18, Plato_15</t>
  </si>
  <si>
    <t>Cliente_79</t>
  </si>
  <si>
    <t>Plato_20, Plato_14</t>
  </si>
  <si>
    <t>Cliente_42</t>
  </si>
  <si>
    <t>Plato_2, Plato_4, Plato_7, Plato_10</t>
  </si>
  <si>
    <t>Cliente_374</t>
  </si>
  <si>
    <t>Plato_4, Plato_7, Plato_11</t>
  </si>
  <si>
    <t>Cliente_636</t>
  </si>
  <si>
    <t>Plato_12</t>
  </si>
  <si>
    <t>Cliente_753</t>
  </si>
  <si>
    <t>Plato_9, Plato_11, Plato_3, Plato_13</t>
  </si>
  <si>
    <t>Cliente_632</t>
  </si>
  <si>
    <t>Plato_5, Plato_9, Plato_7</t>
  </si>
  <si>
    <t>Cliente_969</t>
  </si>
  <si>
    <t>Plato_17</t>
  </si>
  <si>
    <t>Cliente_574</t>
  </si>
  <si>
    <t>Plato_1, Plato_2</t>
  </si>
  <si>
    <t>Cliente_292</t>
  </si>
  <si>
    <t>Plato_6, Plato_3, Plato_15</t>
  </si>
  <si>
    <t>Cliente_148</t>
  </si>
  <si>
    <t>Cliente_747</t>
  </si>
  <si>
    <t>Plato_16, Plato_19, Plato_3, Plato_15</t>
  </si>
  <si>
    <t>Cliente_501</t>
  </si>
  <si>
    <t>Plato_1</t>
  </si>
  <si>
    <t>Cliente_733</t>
  </si>
  <si>
    <t>Plato_4, Plato_15, Plato_17</t>
  </si>
  <si>
    <t>Cliente_36</t>
  </si>
  <si>
    <t>Plato_20, Plato_12, Plato_10</t>
  </si>
  <si>
    <t>Plato_14, Plato_18, Plato_5</t>
  </si>
  <si>
    <t>Cliente_1000</t>
  </si>
  <si>
    <t>Cliente_607</t>
  </si>
  <si>
    <t>Plato_8, Plato_13, Plato_5, Plato_6</t>
  </si>
  <si>
    <t>Cliente_378</t>
  </si>
  <si>
    <t>Plato_9, Plato_7</t>
  </si>
  <si>
    <t>Cliente_612</t>
  </si>
  <si>
    <t>Cliente_452</t>
  </si>
  <si>
    <t>Plato_2, Plato_15, Plato_11</t>
  </si>
  <si>
    <t>Cliente_244</t>
  </si>
  <si>
    <t>Plato_12, Plato_15</t>
  </si>
  <si>
    <t>Cliente_840</t>
  </si>
  <si>
    <t>Plato_11, Plato_12, Plato_7</t>
  </si>
  <si>
    <t>Cliente_993</t>
  </si>
  <si>
    <t>Plato_10, Plato_3, Plato_18</t>
  </si>
  <si>
    <t>Cliente_29</t>
  </si>
  <si>
    <t>Plato_3, Plato_9, Plato_12</t>
  </si>
  <si>
    <t>Plato_2, Plato_17, Plato_12, Plato_9</t>
  </si>
  <si>
    <t>Plato_7, Plato_5, Plato_1</t>
  </si>
  <si>
    <t>Cliente_313</t>
  </si>
  <si>
    <t>Plato_17, Plato_1, Plato_5, Plato_8</t>
  </si>
  <si>
    <t>Cliente_520</t>
  </si>
  <si>
    <t>Plato_16, Plato_9</t>
  </si>
  <si>
    <t>Cliente_388</t>
  </si>
  <si>
    <t>Plato_13, Plato_18, Plato_4</t>
  </si>
  <si>
    <t>Cliente_384</t>
  </si>
  <si>
    <t>Plato_14, Plato_17</t>
  </si>
  <si>
    <t>Cliente_517</t>
  </si>
  <si>
    <t>Plato_3, Plato_6</t>
  </si>
  <si>
    <t>Cliente_711</t>
  </si>
  <si>
    <t>Cliente_651</t>
  </si>
  <si>
    <t>Plato_15, Plato_9, Plato_18</t>
  </si>
  <si>
    <t>Cliente_545</t>
  </si>
  <si>
    <t>Plato_9, Plato_4, Plato_3, Plato_16</t>
  </si>
  <si>
    <t>Cliente_116</t>
  </si>
  <si>
    <t>Plato_18, Plato_14, Plato_5</t>
  </si>
  <si>
    <t>Cliente_170</t>
  </si>
  <si>
    <t>Plato_9, Plato_10, Plato_6</t>
  </si>
  <si>
    <t>Cliente_92</t>
  </si>
  <si>
    <t>Plato_15, Plato_5, Plato_7, Plato_9</t>
  </si>
  <si>
    <t>Cliente_552</t>
  </si>
  <si>
    <t>Plato_3</t>
  </si>
  <si>
    <t>Cliente_627</t>
  </si>
  <si>
    <t>Cliente_588</t>
  </si>
  <si>
    <t>Plato_2, Plato_9, Plato_4, Plato_5</t>
  </si>
  <si>
    <t>Plato_6, Plato_2, Plato_15</t>
  </si>
  <si>
    <t>Cliente_949</t>
  </si>
  <si>
    <t>Plato_15, Plato_8, Plato_19, Plato_18</t>
  </si>
  <si>
    <t>Cliente_863</t>
  </si>
  <si>
    <t>Cliente_140</t>
  </si>
  <si>
    <t>Plato_4, Plato_14, Plato_6, Plato_15</t>
  </si>
  <si>
    <t>Cliente_523</t>
  </si>
  <si>
    <t>Plato_10, Plato_19, Plato_4</t>
  </si>
  <si>
    <t>Cliente_916</t>
  </si>
  <si>
    <t>Plato_17, Plato_10</t>
  </si>
  <si>
    <t>Cliente_416</t>
  </si>
  <si>
    <t>Plato_10</t>
  </si>
  <si>
    <t>Cliente_346</t>
  </si>
  <si>
    <t>Cliente_381</t>
  </si>
  <si>
    <t>Plato_7</t>
  </si>
  <si>
    <t>Cliente_791</t>
  </si>
  <si>
    <t>Plato_3, Plato_1, Plato_11, Plato_9</t>
  </si>
  <si>
    <t>Cliente_697</t>
  </si>
  <si>
    <t>Plato_16, Plato_18, Plato_3</t>
  </si>
  <si>
    <t>Cliente_516</t>
  </si>
  <si>
    <t>Plato_16, Plato_8, Plato_7, Plato_2</t>
  </si>
  <si>
    <t>Cliente_541</t>
  </si>
  <si>
    <t>Cliente_830</t>
  </si>
  <si>
    <t>Plato_1, Plato_4, Plato_7, Plato_17</t>
  </si>
  <si>
    <t>Cliente_656</t>
  </si>
  <si>
    <t>Plato_12, Plato_3, Plato_9</t>
  </si>
  <si>
    <t>Cliente_486</t>
  </si>
  <si>
    <t>Plato_20, Plato_4, Plato_13</t>
  </si>
  <si>
    <t>Cliente_774</t>
  </si>
  <si>
    <t>Plato_14, Plato_19, Plato_13, Plato_8</t>
  </si>
  <si>
    <t>Cliente_26</t>
  </si>
  <si>
    <t>Plato_15, Plato_18, Plato_17, Plato_4</t>
  </si>
  <si>
    <t>Cliente_273</t>
  </si>
  <si>
    <t>Plato_7, Plato_15</t>
  </si>
  <si>
    <t>Cliente_798</t>
  </si>
  <si>
    <t>Plato_17, Plato_20, Plato_9</t>
  </si>
  <si>
    <t>Cliente_8</t>
  </si>
  <si>
    <t>Cliente_31</t>
  </si>
  <si>
    <t>Cliente_658</t>
  </si>
  <si>
    <t>Plato_17, Plato_12, Plato_10, Plato_2</t>
  </si>
  <si>
    <t>Cliente_773</t>
  </si>
  <si>
    <t>Cliente_158</t>
  </si>
  <si>
    <t>Plato_1, Plato_8, Plato_4</t>
  </si>
  <si>
    <t>Cliente_569</t>
  </si>
  <si>
    <t>Cliente_286</t>
  </si>
  <si>
    <t>Plato_7, Plato_14, Plato_20</t>
  </si>
  <si>
    <t>Cliente_199</t>
  </si>
  <si>
    <t>Cliente_712</t>
  </si>
  <si>
    <t>Plato_19, Plato_12, Plato_9, Plato_18</t>
  </si>
  <si>
    <t>Cliente_56</t>
  </si>
  <si>
    <t>Plato_5, Plato_2</t>
  </si>
  <si>
    <t>Cliente_670</t>
  </si>
  <si>
    <t>Cliente_909</t>
  </si>
  <si>
    <t>Plato_20, Plato_5</t>
  </si>
  <si>
    <t>Cliente_402</t>
  </si>
  <si>
    <t>Plato_9, Plato_18, Plato_3, Plato_10</t>
  </si>
  <si>
    <t>Cliente_709</t>
  </si>
  <si>
    <t>Plato_18, Plato_2, Plato_4, Plato_9</t>
  </si>
  <si>
    <t>Cliente_533</t>
  </si>
  <si>
    <t>Plato_5, Plato_11, Plato_3</t>
  </si>
  <si>
    <t>Cliente_953</t>
  </si>
  <si>
    <t>Plato_14, Plato_13</t>
  </si>
  <si>
    <t>Cliente_380</t>
  </si>
  <si>
    <t>Plato_11, Plato_7, Plato_20</t>
  </si>
  <si>
    <t>Cliente_964</t>
  </si>
  <si>
    <t>Plato_19, Plato_4</t>
  </si>
  <si>
    <t>Cliente_939</t>
  </si>
  <si>
    <t>Plato_6, Plato_17, Plato_3</t>
  </si>
  <si>
    <t>Cliente_536</t>
  </si>
  <si>
    <t>Cliente_5</t>
  </si>
  <si>
    <t>Plato_1, Plato_16, Plato_2, Plato_19</t>
  </si>
  <si>
    <t>Cliente_115</t>
  </si>
  <si>
    <t>Plato_12, Plato_10, Plato_19, Plato_8</t>
  </si>
  <si>
    <t>Cliente_580</t>
  </si>
  <si>
    <t>Plato_9, Plato_17, Plato_4, Plato_11</t>
  </si>
  <si>
    <t>Cliente_788</t>
  </si>
  <si>
    <t>Plato_19, Plato_7</t>
  </si>
  <si>
    <t>Cliente_892</t>
  </si>
  <si>
    <t>Cliente_406</t>
  </si>
  <si>
    <t>Cliente_295</t>
  </si>
  <si>
    <t>Plato_17, Plato_2, Plato_11, Plato_5</t>
  </si>
  <si>
    <t>Cliente_547</t>
  </si>
  <si>
    <t>Plato_5, Plato_19, Plato_15, Plato_7</t>
  </si>
  <si>
    <t>Cliente_156</t>
  </si>
  <si>
    <t>Plato_7, Plato_13</t>
  </si>
  <si>
    <t>Cliente_768</t>
  </si>
  <si>
    <t>Plato_14</t>
  </si>
  <si>
    <t>Cliente_359</t>
  </si>
  <si>
    <t>Plato_12, Plato_18, Plato_17</t>
  </si>
  <si>
    <t>Cliente_131</t>
  </si>
  <si>
    <t>Plato_5</t>
  </si>
  <si>
    <t>Cliente_485</t>
  </si>
  <si>
    <t>Plato_13, Plato_18, Plato_5</t>
  </si>
  <si>
    <t>Cliente_493</t>
  </si>
  <si>
    <t>Plato_3, Plato_9, Plato_19, Plato_2</t>
  </si>
  <si>
    <t>Cliente_282</t>
  </si>
  <si>
    <t>Plato_10, Plato_9</t>
  </si>
  <si>
    <t>Cliente_850</t>
  </si>
  <si>
    <t>Cliente_301</t>
  </si>
  <si>
    <t>Plato_6, Plato_15</t>
  </si>
  <si>
    <t>Cliente_124</t>
  </si>
  <si>
    <t>Plato_15, Plato_7</t>
  </si>
  <si>
    <t>Cliente_741</t>
  </si>
  <si>
    <t>Cliente_610</t>
  </si>
  <si>
    <t>Plato_7, Plato_10, Plato_13, Plato_12</t>
  </si>
  <si>
    <t>Cliente_681</t>
  </si>
  <si>
    <t>Plato_2, Plato_8, Plato_5, Plato_11</t>
  </si>
  <si>
    <t>Cliente_173</t>
  </si>
  <si>
    <t>Cliente_55</t>
  </si>
  <si>
    <t>Plato_9, Plato_2, Plato_3, Plato_6</t>
  </si>
  <si>
    <t>Cliente_653</t>
  </si>
  <si>
    <t>Cliente_628</t>
  </si>
  <si>
    <t>Cliente_715</t>
  </si>
  <si>
    <t>Plato_15, Plato_10, Plato_3, Plato_8</t>
  </si>
  <si>
    <t>Cliente_321</t>
  </si>
  <si>
    <t>Plato_16, Plato_6, Plato_3</t>
  </si>
  <si>
    <t>Plato_13, Plato_16</t>
  </si>
  <si>
    <t>Cliente_442</t>
  </si>
  <si>
    <t>Plato_6, Plato_15, Plato_17</t>
  </si>
  <si>
    <t>Cliente_752</t>
  </si>
  <si>
    <t>Plato_18, Plato_10, Plato_9, Plato_6</t>
  </si>
  <si>
    <t>Cliente_727</t>
  </si>
  <si>
    <t>Cliente_548</t>
  </si>
  <si>
    <t>Plato_18, Plato_10, Plato_7</t>
  </si>
  <si>
    <t>Plato_4, Plato_20, Plato_8, Plato_14</t>
  </si>
  <si>
    <t>Cliente_30</t>
  </si>
  <si>
    <t>Plato_1, Plato_9</t>
  </si>
  <si>
    <t>Cliente_412</t>
  </si>
  <si>
    <t>Cliente_646</t>
  </si>
  <si>
    <t>Plato_10, Plato_19, Plato_6, Plato_14</t>
  </si>
  <si>
    <t>Cliente_151</t>
  </si>
  <si>
    <t>Plato_11, Plato_2</t>
  </si>
  <si>
    <t>Cliente_318</t>
  </si>
  <si>
    <t>Plato_3, Plato_14, Plato_9, Plato_16</t>
  </si>
  <si>
    <t>Cliente_336</t>
  </si>
  <si>
    <t>Plato_18, Plato_6</t>
  </si>
  <si>
    <t>Cliente_560</t>
  </si>
  <si>
    <t>Cliente_367</t>
  </si>
  <si>
    <t>Plato_9, Plato_8, Plato_13, Plato_6</t>
  </si>
  <si>
    <t>Cliente_765</t>
  </si>
  <si>
    <t>Plato_12, Plato_1</t>
  </si>
  <si>
    <t>Cliente_679</t>
  </si>
  <si>
    <t>Cliente_512</t>
  </si>
  <si>
    <t>Plato_19, Plato_20, Plato_7, Plato_2</t>
  </si>
  <si>
    <t>Cliente_701</t>
  </si>
  <si>
    <t>Plato_17, Plato_13</t>
  </si>
  <si>
    <t>Cliente_331</t>
  </si>
  <si>
    <t>Cliente_83</t>
  </si>
  <si>
    <t>Plato_15, Plato_9</t>
  </si>
  <si>
    <t>Cliente_339</t>
  </si>
  <si>
    <t>Cliente_323</t>
  </si>
  <si>
    <t>Plato_10, Plato_8, Plato_17</t>
  </si>
  <si>
    <t>Cliente_678</t>
  </si>
  <si>
    <t>Plato_15, Plato_19, Plato_3</t>
  </si>
  <si>
    <t>Cliente_74</t>
  </si>
  <si>
    <t>Plato_14, Plato_18, Plato_1, Plato_10</t>
  </si>
  <si>
    <t>Cliente_146</t>
  </si>
  <si>
    <t>Plato_13, Plato_2, Plato_7, Plato_20</t>
  </si>
  <si>
    <t>Cliente_212</t>
  </si>
  <si>
    <t>Plato_13, Plato_4, Plato_1, Plato_3</t>
  </si>
  <si>
    <t>Plato_2, Plato_10, Plato_13, Plato_16</t>
  </si>
  <si>
    <t>Cliente_3</t>
  </si>
  <si>
    <t>Plato_6, Plato_2</t>
  </si>
  <si>
    <t>Cliente_176</t>
  </si>
  <si>
    <t>Plato_18, Plato_20, Plato_3</t>
  </si>
  <si>
    <t>Cliente_551</t>
  </si>
  <si>
    <t>Plato_18, Plato_2</t>
  </si>
  <si>
    <t>Cliente_240</t>
  </si>
  <si>
    <t>Plato_1, Plato_13, Plato_6</t>
  </si>
  <si>
    <t>Plato_15</t>
  </si>
  <si>
    <t>Cliente_759</t>
  </si>
  <si>
    <t>Plato_12, Plato_6, Plato_14</t>
  </si>
  <si>
    <t>Cliente_959</t>
  </si>
  <si>
    <t>Cliente_744</t>
  </si>
  <si>
    <t>Plato_15, Plato_18, Plato_9</t>
  </si>
  <si>
    <t>Cliente_189</t>
  </si>
  <si>
    <t>Plato_14, Plato_16</t>
  </si>
  <si>
    <t>Cliente_576</t>
  </si>
  <si>
    <t>Cliente_474</t>
  </si>
  <si>
    <t>Cliente_990</t>
  </si>
  <si>
    <t>Plato_11, Plato_14</t>
  </si>
  <si>
    <t>Cliente_67</t>
  </si>
  <si>
    <t>Plato_3, Plato_13, Plato_6, Plato_9</t>
  </si>
  <si>
    <t>Plato_7, Plato_17, Plato_16, Plato_11</t>
  </si>
  <si>
    <t>Cliente_445</t>
  </si>
  <si>
    <t>Cliente_984</t>
  </si>
  <si>
    <t>Plato_1, Plato_8, Plato_19, Plato_16</t>
  </si>
  <si>
    <t>Plato_15, Plato_16, Plato_17</t>
  </si>
  <si>
    <t>Cliente_877</t>
  </si>
  <si>
    <t>Plato_13, Plato_18, Plato_17, Plato_11</t>
  </si>
  <si>
    <t>Cliente_494</t>
  </si>
  <si>
    <t>Plato_7, Plato_6, Plato_2, Plato_10</t>
  </si>
  <si>
    <t>Cliente_264</t>
  </si>
  <si>
    <t>Plato_2, Plato_7, Plato_17</t>
  </si>
  <si>
    <t>Plato_11</t>
  </si>
  <si>
    <t>Cliente_142</t>
  </si>
  <si>
    <t>Plato_11, Plato_5, Plato_8, Plato_15</t>
  </si>
  <si>
    <t>Plato_14, Plato_2</t>
  </si>
  <si>
    <t>Cliente_599</t>
  </si>
  <si>
    <t>Cliente_856</t>
  </si>
  <si>
    <t>Plato_10, Plato_7</t>
  </si>
  <si>
    <t>Cliente_722</t>
  </si>
  <si>
    <t>Plato_17, Plato_14, Plato_4, Plato_15</t>
  </si>
  <si>
    <t>Cliente_935</t>
  </si>
  <si>
    <t>Cliente_961</t>
  </si>
  <si>
    <t>Plato_10, Plato_1, Plato_11</t>
  </si>
  <si>
    <t>Cliente_924</t>
  </si>
  <si>
    <t>Plato_20, Plato_12</t>
  </si>
  <si>
    <t>Cliente_579</t>
  </si>
  <si>
    <t>Plato_4, Plato_17, Plato_20, Plato_19</t>
  </si>
  <si>
    <t>Plato_6, Plato_7, Plato_8, Plato_17</t>
  </si>
  <si>
    <t>Cliente_567</t>
  </si>
  <si>
    <t>Plato_18, Plato_9, Plato_6, Plato_1</t>
  </si>
  <si>
    <t>Cliente_927</t>
  </si>
  <si>
    <t>Plato_5, Plato_4</t>
  </si>
  <si>
    <t>Cliente_539</t>
  </si>
  <si>
    <t>Cliente_872</t>
  </si>
  <si>
    <t>Plato_10, Plato_5, Plato_14, Plato_12</t>
  </si>
  <si>
    <t>Cliente_425</t>
  </si>
  <si>
    <t>Plato_1, Plato_10</t>
  </si>
  <si>
    <t>Cliente_700</t>
  </si>
  <si>
    <t>Plato_1, Plato_13, Plato_9</t>
  </si>
  <si>
    <t>Cliente_665</t>
  </si>
  <si>
    <t>Plato_17, Plato_10, Plato_18, Plato_16</t>
  </si>
  <si>
    <t>Cliente_978</t>
  </si>
  <si>
    <t>Cliente_577</t>
  </si>
  <si>
    <t>Cliente_429</t>
  </si>
  <si>
    <t>Cliente_811</t>
  </si>
  <si>
    <t>Plato_1, Plato_3, Plato_15, Plato_20</t>
  </si>
  <si>
    <t>Cliente_228</t>
  </si>
  <si>
    <t>Cliente_249</t>
  </si>
  <si>
    <t>Cliente_326</t>
  </si>
  <si>
    <t>Plato_5, Plato_17</t>
  </si>
  <si>
    <t>Plato_15, Plato_8, Plato_2, Plato_7</t>
  </si>
  <si>
    <t>Cliente_281</t>
  </si>
  <si>
    <t>Plato_8, Plato_15, Plato_2, Plato_1</t>
  </si>
  <si>
    <t>Cliente_686</t>
  </si>
  <si>
    <t>Plato_14, Plato_17, Plato_6, Plato_2</t>
  </si>
  <si>
    <t>Cliente_418</t>
  </si>
  <si>
    <t>Plato_7, Plato_1</t>
  </si>
  <si>
    <t>Cliente_397</t>
  </si>
  <si>
    <t>Plato_15, Plato_16, Plato_2</t>
  </si>
  <si>
    <t>Cliente_477</t>
  </si>
  <si>
    <t>Plato_7, Plato_5</t>
  </si>
  <si>
    <t>Cliente_300</t>
  </si>
  <si>
    <t>Plato_19, Plato_20, Plato_18</t>
  </si>
  <si>
    <t>Cliente_928</t>
  </si>
  <si>
    <t>Cliente_132</t>
  </si>
  <si>
    <t>Plato_7, Plato_8</t>
  </si>
  <si>
    <t>Plato_15, Plato_5, Plato_1</t>
  </si>
  <si>
    <t>Cliente_53</t>
  </si>
  <si>
    <t>Plato_10, Plato_12</t>
  </si>
  <si>
    <t>Plato_11, Plato_17, Plato_10</t>
  </si>
  <si>
    <t>Cliente_673</t>
  </si>
  <si>
    <t>Plato_5, Plato_10</t>
  </si>
  <si>
    <t>Cliente_243</t>
  </si>
  <si>
    <t>Plato_17, Plato_7</t>
  </si>
  <si>
    <t>Plato_20, Plato_8, Plato_4, Plato_16</t>
  </si>
  <si>
    <t>Cliente_730</t>
  </si>
  <si>
    <t>Plato_7, Plato_14</t>
  </si>
  <si>
    <t>Cliente_617</t>
  </si>
  <si>
    <t>Cliente_827</t>
  </si>
  <si>
    <t>Plato_4, Plato_3</t>
  </si>
  <si>
    <t>Cliente_184</t>
  </si>
  <si>
    <t>Cliente_345</t>
  </si>
  <si>
    <t>Plato_3, Plato_6, Plato_12, Plato_11</t>
  </si>
  <si>
    <t>Cliente_277</t>
  </si>
  <si>
    <t>Plato_15, Plato_14, Plato_2</t>
  </si>
  <si>
    <t>Cliente_981</t>
  </si>
  <si>
    <t>Plato_7, Plato_12</t>
  </si>
  <si>
    <t>Cliente_24</t>
  </si>
  <si>
    <t>Plato_3, Plato_10</t>
  </si>
  <si>
    <t>Cliente_463</t>
  </si>
  <si>
    <t>Plato_18, Plato_1, Plato_8, Plato_17</t>
  </si>
  <si>
    <t>Cliente_746</t>
  </si>
  <si>
    <t>Cliente_409</t>
  </si>
  <si>
    <t>Plato_16, Plato_2, Plato_19</t>
  </si>
  <si>
    <t>Plato_17, Plato_19, Plato_4, Plato_18</t>
  </si>
  <si>
    <t>Cliente_729</t>
  </si>
  <si>
    <t>Plato_15, Plato_2, Plato_17, Plato_13</t>
  </si>
  <si>
    <t>Cliente_565</t>
  </si>
  <si>
    <t>Plato_14, Plato_19</t>
  </si>
  <si>
    <t>Plato_9, Plato_4, Plato_13</t>
  </si>
  <si>
    <t>Cliente_195</t>
  </si>
  <si>
    <t>Plato_6, Plato_19, Plato_5</t>
  </si>
  <si>
    <t>Cliente_211</t>
  </si>
  <si>
    <t>Plato_3, Plato_19, Plato_7, Plato_4</t>
  </si>
  <si>
    <t>Plato_20, Plato_4, Plato_10, Plato_2</t>
  </si>
  <si>
    <t>Cliente_385</t>
  </si>
  <si>
    <t>Plato_17, Plato_10, Plato_9, Plato_3</t>
  </si>
  <si>
    <t>Cliente_986</t>
  </si>
  <si>
    <t>Plato_3, Plato_20, Plato_10, Plato_7</t>
  </si>
  <si>
    <t>Cliente_994</t>
  </si>
  <si>
    <t>Plato_15, Plato_13, Plato_20, Plato_17</t>
  </si>
  <si>
    <t>Cliente_648</t>
  </si>
  <si>
    <t>Plato_8, Plato_14</t>
  </si>
  <si>
    <t>Cliente_702</t>
  </si>
  <si>
    <t>Cliente_846</t>
  </si>
  <si>
    <t>Plato_18, Plato_8, Plato_17, Plato_16</t>
  </si>
  <si>
    <t>Cliente_620</t>
  </si>
  <si>
    <t>Plato_20, Plato_17, Plato_8</t>
  </si>
  <si>
    <t>Cliente_672</t>
  </si>
  <si>
    <t>Plato_10, Plato_2</t>
  </si>
  <si>
    <t>Cliente_735</t>
  </si>
  <si>
    <t>Plato_7, Plato_9</t>
  </si>
  <si>
    <t>Cliente_268</t>
  </si>
  <si>
    <t>Plato_15, Plato_8</t>
  </si>
  <si>
    <t>Plato_12, Plato_17, Plato_19, Plato_7</t>
  </si>
  <si>
    <t>Cliente_161</t>
  </si>
  <si>
    <t>Cliente_600</t>
  </si>
  <si>
    <t>Plato_1, Plato_16, Plato_9, Plato_13</t>
  </si>
  <si>
    <t>Cliente_654</t>
  </si>
  <si>
    <t>Plato_4, Plato_13, Plato_6, Plato_20</t>
  </si>
  <si>
    <t>Plato_5, Plato_18, Plato_15</t>
  </si>
  <si>
    <t>Cliente_269</t>
  </si>
  <si>
    <t>Cliente_12</t>
  </si>
  <si>
    <t>Plato_15, Plato_8, Plato_20, Plato_17</t>
  </si>
  <si>
    <t>Cliente_294</t>
  </si>
  <si>
    <t>Plato_13, Plato_5, Plato_18</t>
  </si>
  <si>
    <t>Cliente_659</t>
  </si>
  <si>
    <t>Plato_16, Plato_5, Plato_14</t>
  </si>
  <si>
    <t>Cliente_47</t>
  </si>
  <si>
    <t>Plato_15, Plato_13</t>
  </si>
  <si>
    <t>Cliente_544</t>
  </si>
  <si>
    <t>Plato_5, Plato_9, Plato_7, Plato_4</t>
  </si>
  <si>
    <t>Cliente_633</t>
  </si>
  <si>
    <t>Plato_2, Plato_6, Plato_10</t>
  </si>
  <si>
    <t>Cliente_154</t>
  </si>
  <si>
    <t>Plato_13, Plato_17, Plato_8, Plato_15</t>
  </si>
  <si>
    <t>Cliente_489</t>
  </si>
  <si>
    <t>Plato_8, Plato_4, Plato_16</t>
  </si>
  <si>
    <t>Plato_18, Plato_4, Plato_6</t>
  </si>
  <si>
    <t>Cliente_350</t>
  </si>
  <si>
    <t>Cliente_797</t>
  </si>
  <si>
    <t>Plato_13, Plato_20, Plato_17, Plato_14</t>
  </si>
  <si>
    <t>Cliente_436</t>
  </si>
  <si>
    <t>Plato_1, Plato_16, Plato_14, Plato_13</t>
  </si>
  <si>
    <t>Cliente_597</t>
  </si>
  <si>
    <t>Plato_12, Plato_8, Plato_7, Plato_1</t>
  </si>
  <si>
    <t>Cliente_823</t>
  </si>
  <si>
    <t>Cliente_690</t>
  </si>
  <si>
    <t>Cliente_216</t>
  </si>
  <si>
    <t>Plato_13, Plato_14, Plato_7, Plato_2</t>
  </si>
  <si>
    <t>Cliente_546</t>
  </si>
  <si>
    <t>Plato_2, Plato_16</t>
  </si>
  <si>
    <t>Cliente_524</t>
  </si>
  <si>
    <t>Plato_13, Plato_12, Plato_10</t>
  </si>
  <si>
    <t>Cliente_193</t>
  </si>
  <si>
    <t>Plato_7, Plato_16</t>
  </si>
  <si>
    <t>Cliente_794</t>
  </si>
  <si>
    <t>Plato_18, Plato_13, Plato_15, Plato_3</t>
  </si>
  <si>
    <t>Cliente_602</t>
  </si>
  <si>
    <t>Plato_9, Plato_14</t>
  </si>
  <si>
    <t>Cliente_296</t>
  </si>
  <si>
    <t>Plato_20, Plato_16</t>
  </si>
  <si>
    <t>Cliente_568</t>
  </si>
  <si>
    <t>Plato_16, Plato_5, Plato_8</t>
  </si>
  <si>
    <t>Cliente_897</t>
  </si>
  <si>
    <t>Cliente_816</t>
  </si>
  <si>
    <t>Plato_18, Plato_14</t>
  </si>
  <si>
    <t>Cliente_221</t>
  </si>
  <si>
    <t>Plato_8, Plato_17, Plato_15, Plato_5</t>
  </si>
  <si>
    <t>Cliente_755</t>
  </si>
  <si>
    <t>Cliente_289</t>
  </si>
  <si>
    <t>Cliente_476</t>
  </si>
  <si>
    <t>Cliente_940</t>
  </si>
  <si>
    <t>Cliente_707</t>
  </si>
  <si>
    <t>Plato_2, Plato_12, Plato_8</t>
  </si>
  <si>
    <t>Cliente_644</t>
  </si>
  <si>
    <t>Cliente_619</t>
  </si>
  <si>
    <t>Cliente_833</t>
  </si>
  <si>
    <t>Plato_5, Plato_2, Plato_8, Plato_18</t>
  </si>
  <si>
    <t>Cliente_899</t>
  </si>
  <si>
    <t>Plato_12, Plato_15, Plato_4, Plato_7</t>
  </si>
  <si>
    <t>Cliente_498</t>
  </si>
  <si>
    <t>Cliente_470</t>
  </si>
  <si>
    <t>Plato_1, Plato_3, Plato_6, Plato_5</t>
  </si>
  <si>
    <t>Plato_10, Plato_4, Plato_3</t>
  </si>
  <si>
    <t>Plato_5, Plato_16, Plato_9, Plato_10</t>
  </si>
  <si>
    <t>Cliente_191</t>
  </si>
  <si>
    <t>Plato_13, Plato_2, Plato_10, Plato_15</t>
  </si>
  <si>
    <t>Cliente_183</t>
  </si>
  <si>
    <t>Plato_3, Plato_7, Plato_4</t>
  </si>
  <si>
    <t>Cliente_499</t>
  </si>
  <si>
    <t>Plato_2, Plato_7, Plato_19, Plato_11</t>
  </si>
  <si>
    <t>Cliente_495</t>
  </si>
  <si>
    <t>Plato_16, Plato_5, Plato_1, Plato_9</t>
  </si>
  <si>
    <t>Cliente_54</t>
  </si>
  <si>
    <t>Cliente_923</t>
  </si>
  <si>
    <t>Plato_6, Plato_8, Plato_20</t>
  </si>
  <si>
    <t>Cliente_453</t>
  </si>
  <si>
    <t>Plato_10, Plato_9, Plato_3</t>
  </si>
  <si>
    <t>Cliente_14</t>
  </si>
  <si>
    <t>Plato_11, Plato_7</t>
  </si>
  <si>
    <t>Cliente_611</t>
  </si>
  <si>
    <t>Plato_17, Plato_14, Plato_16, Plato_10</t>
  </si>
  <si>
    <t>Cliente_666</t>
  </si>
  <si>
    <t>Cliente_505</t>
  </si>
  <si>
    <t>Plato_17, Plato_19, Plato_16, Plato_14</t>
  </si>
  <si>
    <t>Cliente_858</t>
  </si>
  <si>
    <t>Cliente_882</t>
  </si>
  <si>
    <t>Plato_13, Plato_8, Plato_5, Plato_3</t>
  </si>
  <si>
    <t>Cliente_275</t>
  </si>
  <si>
    <t>Cliente_871</t>
  </si>
  <si>
    <t>Cliente_841</t>
  </si>
  <si>
    <t>Plato_18, Plato_15</t>
  </si>
  <si>
    <t>Cliente_789</t>
  </si>
  <si>
    <t>Plato_2, Plato_12</t>
  </si>
  <si>
    <t>Plato_11, Plato_12</t>
  </si>
  <si>
    <t>Cliente_141</t>
  </si>
  <si>
    <t>Plato_10, Plato_11</t>
  </si>
  <si>
    <t>Cliente_992</t>
  </si>
  <si>
    <t>Cliente_622</t>
  </si>
  <si>
    <t>Plato_4, Plato_12, Plato_6</t>
  </si>
  <si>
    <t>Cliente_508</t>
  </si>
  <si>
    <t>Cliente_676</t>
  </si>
  <si>
    <t>Plato_17, Plato_19, Plato_9, Plato_11</t>
  </si>
  <si>
    <t>Cliente_667</t>
  </si>
  <si>
    <t>Plato_5, Plato_10, Plato_13</t>
  </si>
  <si>
    <t>Cliente_609</t>
  </si>
  <si>
    <t>Cliente_471</t>
  </si>
  <si>
    <t>Cliente_196</t>
  </si>
  <si>
    <t>Plato_12, Plato_8, Plato_13, Plato_5</t>
  </si>
  <si>
    <t>Cliente_563</t>
  </si>
  <si>
    <t>Cliente_991</t>
  </si>
  <si>
    <t>Plato_3, Plato_13</t>
  </si>
  <si>
    <t>Plato_6, Plato_17</t>
  </si>
  <si>
    <t>Cliente_330</t>
  </si>
  <si>
    <t>Plato_16, Plato_11</t>
  </si>
  <si>
    <t>Cliente_943</t>
  </si>
  <si>
    <t>Plato_11, Plato_19</t>
  </si>
  <si>
    <t>Cliente_285</t>
  </si>
  <si>
    <t>Plato_20, Plato_16, Plato_17</t>
  </si>
  <si>
    <t>Cliente_905</t>
  </si>
  <si>
    <t>Plato_1, Plato_12, Plato_5</t>
  </si>
  <si>
    <t>Cliente_543</t>
  </si>
  <si>
    <t>Plato_5, Plato_4, Plato_15, Plato_7</t>
  </si>
  <si>
    <t>Plato_13, Plato_3, Plato_20</t>
  </si>
  <si>
    <t>Cliente_239</t>
  </si>
  <si>
    <t>Plato_10, Plato_20, Plato_3</t>
  </si>
  <si>
    <t>Plato_3, Plato_8, Plato_1</t>
  </si>
  <si>
    <t>Cliente_315</t>
  </si>
  <si>
    <t>Plato_1, Plato_7, Plato_18</t>
  </si>
  <si>
    <t>Cliente_166</t>
  </si>
  <si>
    <t>Plato_13, Plato_20, Plato_16, Plato_7</t>
  </si>
  <si>
    <t>Cliente_157</t>
  </si>
  <si>
    <t>Plato_3, Plato_19</t>
  </si>
  <si>
    <t>Plato_20, Plato_4, Plato_6</t>
  </si>
  <si>
    <t>Cliente_912</t>
  </si>
  <si>
    <t>Cliente_736</t>
  </si>
  <si>
    <t>Cliente_328</t>
  </si>
  <si>
    <t>Cliente_919</t>
  </si>
  <si>
    <t>Plato_6, Plato_18, Plato_19</t>
  </si>
  <si>
    <t>Cliente_958</t>
  </si>
  <si>
    <t>Cliente_395</t>
  </si>
  <si>
    <t>Plato_9, Plato_20, Plato_12, Plato_6</t>
  </si>
  <si>
    <t>Cliente_287</t>
  </si>
  <si>
    <t>Plato_1, Plato_17</t>
  </si>
  <si>
    <t>Cliente_479</t>
  </si>
  <si>
    <t>Plato_18, Plato_11</t>
  </si>
  <si>
    <t>Plato_18, Plato_3, Plato_1, Plato_15</t>
  </si>
  <si>
    <t>Cliente_160</t>
  </si>
  <si>
    <t>Plato_17, Plato_4</t>
  </si>
  <si>
    <t>Cliente_109</t>
  </si>
  <si>
    <t>Plato_10, Plato_19</t>
  </si>
  <si>
    <t>Plato_16, Plato_15</t>
  </si>
  <si>
    <t>Cliente_342</t>
  </si>
  <si>
    <t>Plato_5, Plato_6</t>
  </si>
  <si>
    <t>Cliente_332</t>
  </si>
  <si>
    <t>Cliente_689</t>
  </si>
  <si>
    <t>Plato_11, Plato_16, Plato_1, Plato_19</t>
  </si>
  <si>
    <t>Plato_1, Plato_8, Plato_14, Plato_12</t>
  </si>
  <si>
    <t>Cliente_518</t>
  </si>
  <si>
    <t>Plato_20, Plato_14, Plato_1, Plato_17</t>
  </si>
  <si>
    <t>Cliente_348</t>
  </si>
  <si>
    <t>Cliente_259</t>
  </si>
  <si>
    <t>Cliente_869</t>
  </si>
  <si>
    <t>Plato_3, Plato_13, Plato_16</t>
  </si>
  <si>
    <t>Plato_2, Plato_7</t>
  </si>
  <si>
    <t>Cliente_842</t>
  </si>
  <si>
    <t>Plato_10, Plato_5</t>
  </si>
  <si>
    <t>Cliente_349</t>
  </si>
  <si>
    <t>Plato_10, Plato_13, Plato_2</t>
  </si>
  <si>
    <t>Cliente_316</t>
  </si>
  <si>
    <t>Cliente_732</t>
  </si>
  <si>
    <t>Cliente_807</t>
  </si>
  <si>
    <t>Plato_11, Plato_10</t>
  </si>
  <si>
    <t>Cliente_900</t>
  </si>
  <si>
    <t>Plato_14, Plato_12</t>
  </si>
  <si>
    <t>Cliente_143</t>
  </si>
  <si>
    <t>Cliente_405</t>
  </si>
  <si>
    <t>Plato_18, Plato_1, Plato_19</t>
  </si>
  <si>
    <t>Plato_14, Plato_15, Plato_10, Plato_16</t>
  </si>
  <si>
    <t>Plato_14, Plato_7</t>
  </si>
  <si>
    <t>Cliente_473</t>
  </si>
  <si>
    <t>Cliente_404</t>
  </si>
  <si>
    <t>Plato_3, Plato_12, Plato_16</t>
  </si>
  <si>
    <t>Plato_12, Plato_11</t>
  </si>
  <si>
    <t>Cliente_717</t>
  </si>
  <si>
    <t>Cliente_783</t>
  </si>
  <si>
    <t>Plato_4, Plato_19</t>
  </si>
  <si>
    <t>Plato_8, Plato_14, Plato_18</t>
  </si>
  <si>
    <t>Cliente_589</t>
  </si>
  <si>
    <t>Plato_17, Plato_5, Plato_13</t>
  </si>
  <si>
    <t>Cliente_284</t>
  </si>
  <si>
    <t>Plato_6, Plato_12, Plato_19, Plato_1</t>
  </si>
  <si>
    <t>Cliente_207</t>
  </si>
  <si>
    <t>Plato_20, Plato_18</t>
  </si>
  <si>
    <t>Cliente_531</t>
  </si>
  <si>
    <t>Cliente_420</t>
  </si>
  <si>
    <t>Plato_16, Plato_18, Plato_11, Plato_5</t>
  </si>
  <si>
    <t>Cliente_989</t>
  </si>
  <si>
    <t>Plato_16, Plato_10, Plato_1, Plato_7</t>
  </si>
  <si>
    <t>Cliente_421</t>
  </si>
  <si>
    <t>Plato_8, Plato_9</t>
  </si>
  <si>
    <t>Cliente_194</t>
  </si>
  <si>
    <t>Plato_10, Plato_6, Plato_5</t>
  </si>
  <si>
    <t>Cliente_876</t>
  </si>
  <si>
    <t>Plato_1, Plato_14</t>
  </si>
  <si>
    <t>Cliente_365</t>
  </si>
  <si>
    <t>Plato_5, Plato_2, Plato_16</t>
  </si>
  <si>
    <t>Cliente_185</t>
  </si>
  <si>
    <t>Plato_11, Plato_5</t>
  </si>
  <si>
    <t>Cliente_558</t>
  </si>
  <si>
    <t>Plato_12, Plato_3, Plato_16</t>
  </si>
  <si>
    <t>Cliente_535</t>
  </si>
  <si>
    <t>Plato_8, Plato_15</t>
  </si>
  <si>
    <t>Cliente_18</t>
  </si>
  <si>
    <t>Plato_7, Plato_4</t>
  </si>
  <si>
    <t>Cliente_696</t>
  </si>
  <si>
    <t>Cliente_704</t>
  </si>
  <si>
    <t>Plato_8, Plato_5</t>
  </si>
  <si>
    <t>Cliente_720</t>
  </si>
  <si>
    <t>Plato_5, Plato_8</t>
  </si>
  <si>
    <t>Cliente_624</t>
  </si>
  <si>
    <t>Plato_18, Plato_9, Plato_17, Plato_16</t>
  </si>
  <si>
    <t>Plato_7, Plato_18</t>
  </si>
  <si>
    <t>Cliente_434</t>
  </si>
  <si>
    <t>Plato_7, Plato_18, Plato_15, Plato_20</t>
  </si>
  <si>
    <t>Cliente_149</t>
  </si>
  <si>
    <t>Plato_18, Plato_14, Plato_7, Plato_13</t>
  </si>
  <si>
    <t>Plato_2, Plato_9</t>
  </si>
  <si>
    <t>Plato_4, Plato_18</t>
  </si>
  <si>
    <t>Cliente_125</t>
  </si>
  <si>
    <t>Plato_8, Plato_6</t>
  </si>
  <si>
    <t>Cliente_618</t>
  </si>
  <si>
    <t>Cliente_527</t>
  </si>
  <si>
    <t>Cliente_71</t>
  </si>
  <si>
    <t>Plato_7, Plato_19</t>
  </si>
  <si>
    <t>Cliente_437</t>
  </si>
  <si>
    <t>Plato_19, Plato_3, Plato_18, Plato_7</t>
  </si>
  <si>
    <t>Plato_18, Plato_17, Plato_5</t>
  </si>
  <si>
    <t>Cliente_719</t>
  </si>
  <si>
    <t>Plato_4, Plato_14, Plato_17</t>
  </si>
  <si>
    <t>Cliente_354</t>
  </si>
  <si>
    <t>Plato_10, Plato_15, Plato_18</t>
  </si>
  <si>
    <t>Plato_9, Plato_2</t>
  </si>
  <si>
    <t>Cliente_363</t>
  </si>
  <si>
    <t>Plato_11, Plato_13, Plato_7</t>
  </si>
  <si>
    <t>Cliente_778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</si>
  <si>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</si>
  <si>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</si>
  <si>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</si>
  <si>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</si>
  <si>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</si>
  <si>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Cliente_637</t>
  </si>
  <si>
    <t>Plato_20, Plato_13, Plato_16</t>
  </si>
  <si>
    <t>Plato_5, Plato_4, Plato_11</t>
  </si>
  <si>
    <t>Cliente_948</t>
  </si>
  <si>
    <t>Cliente_172</t>
  </si>
  <si>
    <t>Cliente_70</t>
  </si>
  <si>
    <t>Plato_20, Plato_1</t>
  </si>
  <si>
    <t>Cliente_835</t>
  </si>
  <si>
    <t>Plato_18, Plato_19</t>
  </si>
  <si>
    <t>Cliente_821</t>
  </si>
  <si>
    <t>Cliente_509</t>
  </si>
  <si>
    <t>Cliente_951</t>
  </si>
  <si>
    <t>Plato_14, Plato_18</t>
  </si>
  <si>
    <t>Cliente_819</t>
  </si>
  <si>
    <t>Plato_10, Plato_12, Plato_3, Plato_15</t>
  </si>
  <si>
    <t>Cliente_334</t>
  </si>
  <si>
    <t>Plato_12, Plato_14, Plato_3</t>
  </si>
  <si>
    <t>Plato_7, Plato_12, Plato_5</t>
  </si>
  <si>
    <t>Cliente_787</t>
  </si>
  <si>
    <t>Plato_6, Plato_20, Plato_5</t>
  </si>
  <si>
    <t>Cliente_616</t>
  </si>
  <si>
    <t>Plato_9, Plato_18, Plato_17, Plato_2</t>
  </si>
  <si>
    <t>Cliente_422</t>
  </si>
  <si>
    <t>Plato_1, Plato_9, Plato_18</t>
  </si>
  <si>
    <t>Cliente_930</t>
  </si>
  <si>
    <t>Cliente_218</t>
  </si>
  <si>
    <t>Plato_14, Plato_8, Plato_17</t>
  </si>
  <si>
    <t>Cliente_257</t>
  </si>
  <si>
    <t>Cliente_112</t>
  </si>
  <si>
    <t>Cliente_95</t>
  </si>
  <si>
    <t>Plato_3, Plato_20, Plato_4</t>
  </si>
  <si>
    <t>Cliente_866</t>
  </si>
  <si>
    <t>Plato_18, Plato_19, Plato_14, Plato_16</t>
  </si>
  <si>
    <t>Cliente_232</t>
  </si>
  <si>
    <t>Plato_4, Plato_16, Plato_1</t>
  </si>
  <si>
    <t>Plato_13, Plato_20, Plato_4, Plato_9</t>
  </si>
  <si>
    <t>Plato_13, Plato_10, Plato_15</t>
  </si>
  <si>
    <t>Cliente_113</t>
  </si>
  <si>
    <t>Plato_7, Plato_9, Plato_8</t>
  </si>
  <si>
    <t>Plato_20, Plato_9, Plato_7, Plato_13</t>
  </si>
  <si>
    <t>Cliente_785</t>
  </si>
  <si>
    <t>Plato_4, Plato_9, Plato_14, Plato_2</t>
  </si>
  <si>
    <t>Plato_2, Plato_14, Plato_11, Plato_16</t>
  </si>
  <si>
    <t>Cliente_554</t>
  </si>
  <si>
    <t>Plato_2, Plato_6, Plato_9, Plato_4</t>
  </si>
  <si>
    <t>Cliente_320</t>
  </si>
  <si>
    <t>Plato_4, Plato_8</t>
  </si>
  <si>
    <t>Plato_12, Plato_11, Plato_9, Plato_14</t>
  </si>
  <si>
    <t>Plato_18, Plato_10, Plato_6</t>
  </si>
  <si>
    <t>Cliente_996</t>
  </si>
  <si>
    <t>Plato_16, Plato_6, Plato_15</t>
  </si>
  <si>
    <t>Cliente_392</t>
  </si>
  <si>
    <t>Cliente_615</t>
  </si>
  <si>
    <t>Plato_11, Plato_17</t>
  </si>
  <si>
    <t>Cliente_968</t>
  </si>
  <si>
    <t>Plato_15, Plato_16</t>
  </si>
  <si>
    <t>Cliente_206</t>
  </si>
  <si>
    <t>Plato_17, Plato_11, Plato_8</t>
  </si>
  <si>
    <t>Cliente_669</t>
  </si>
  <si>
    <t>Plato_18, Plato_17</t>
  </si>
  <si>
    <t>Plato_1, Plato_8, Plato_18</t>
  </si>
  <si>
    <t>Plato_2, Plato_7, Plato_3</t>
  </si>
  <si>
    <t>Cliente_705</t>
  </si>
  <si>
    <t>Plato_2, Plato_3, Plato_4, Plato_13</t>
  </si>
  <si>
    <t>Cliente_462</t>
  </si>
  <si>
    <t>Plato_20, Plato_13, Plato_3</t>
  </si>
  <si>
    <t>Cliente_809</t>
  </si>
  <si>
    <t>Plato_2, Plato_1, Plato_5, Plato_12</t>
  </si>
  <si>
    <t>Cliente_21</t>
  </si>
  <si>
    <t>Plato_14, Plato_20</t>
  </si>
  <si>
    <t>Cliente_110</t>
  </si>
  <si>
    <t>Plato_15, Plato_13, Plato_1</t>
  </si>
  <si>
    <t>Plato_15, Plato_1, Plato_11</t>
  </si>
  <si>
    <t>Plato_4, Plato_1</t>
  </si>
  <si>
    <t>Plato_4, Plato_14</t>
  </si>
  <si>
    <t>Cliente_454</t>
  </si>
  <si>
    <t>Plato_20, Plato_9, Plato_7, Plato_17</t>
  </si>
  <si>
    <t>Cliente_825</t>
  </si>
  <si>
    <t>Plato_19, Plato_20, Plato_3</t>
  </si>
  <si>
    <t>Cliente_134</t>
  </si>
  <si>
    <t>Plato_15, Plato_4, Plato_11, Plato_8</t>
  </si>
  <si>
    <t>Plato_16, Plato_11, Plato_18, Plato_13</t>
  </si>
  <si>
    <t>Cliente_555</t>
  </si>
  <si>
    <t>Plato_18, Plato_13</t>
  </si>
  <si>
    <t>Cliente_887</t>
  </si>
  <si>
    <t>Cliente_913</t>
  </si>
  <si>
    <t>Plato_2, Plato_5</t>
  </si>
  <si>
    <t>Cliente_41</t>
  </si>
  <si>
    <t>Plato_13, Plato_18</t>
  </si>
  <si>
    <t>Cliente_738</t>
  </si>
  <si>
    <t>Plato_10, Plato_19, Plato_4, Plato_13</t>
  </si>
  <si>
    <t>Cliente_280</t>
  </si>
  <si>
    <t>Plato_11, Plato_17, Plato_19</t>
  </si>
  <si>
    <t>Cliente_117</t>
  </si>
  <si>
    <t>Plato_4, Plato_5</t>
  </si>
  <si>
    <t>Cliente_988</t>
  </si>
  <si>
    <t>Cliente_372</t>
  </si>
  <si>
    <t>Plato_12, Plato_4, Plato_7, Plato_20</t>
  </si>
  <si>
    <t>Cliente_283</t>
  </si>
  <si>
    <t>Plato_13, Plato_17, Plato_16</t>
  </si>
  <si>
    <t>Plato_15, Plato_8, Plato_4, Plato_1</t>
  </si>
  <si>
    <t>Cliente_857</t>
  </si>
  <si>
    <t>Cliente_208</t>
  </si>
  <si>
    <t>Plato_10, Plato_1</t>
  </si>
  <si>
    <t>Cliente_443</t>
  </si>
  <si>
    <t>Plato_14, Plato_18, Plato_13, Plato_15</t>
  </si>
  <si>
    <t>Plato_18, Plato_3</t>
  </si>
  <si>
    <t>Cliente_138</t>
  </si>
  <si>
    <t>Cliente_177</t>
  </si>
  <si>
    <t>Plato_5, Plato_1</t>
  </si>
  <si>
    <t>Cliente_832</t>
  </si>
  <si>
    <t>Plato_20, Plato_17, Plato_11, Plato_19</t>
  </si>
  <si>
    <t>Cliente_480</t>
  </si>
  <si>
    <t>Plato_11, Plato_5, Plato_3</t>
  </si>
  <si>
    <t>Plato_13, Plato_2</t>
  </si>
  <si>
    <t>Cliente_351</t>
  </si>
  <si>
    <t>Plato_14, Plato_7, Plato_15, Plato_1</t>
  </si>
  <si>
    <t>Plato_16, Plato_4, Plato_20, Plato_7</t>
  </si>
  <si>
    <t>Cliente_344</t>
  </si>
  <si>
    <t>Plato_10, Plato_15, Plato_17</t>
  </si>
  <si>
    <t>Cliente_564</t>
  </si>
  <si>
    <t>Plato_18, Plato_17, Plato_8</t>
  </si>
  <si>
    <t>Cliente_782</t>
  </si>
  <si>
    <t>Plato_20, Plato_16, Plato_14, Plato_8</t>
  </si>
  <si>
    <t>Cliente_165</t>
  </si>
  <si>
    <t>Plato_8, Plato_5, Plato_2, Plato_20</t>
  </si>
  <si>
    <t>Cliente_608</t>
  </si>
  <si>
    <t>Plato_3, Plato_20, Plato_8, Plato_2</t>
  </si>
  <si>
    <t>Plato_1, Plato_6, Plato_10</t>
  </si>
  <si>
    <t>Cliente_657</t>
  </si>
  <si>
    <t>Plato_10, Plato_4</t>
  </si>
  <si>
    <t>Cliente_224</t>
  </si>
  <si>
    <t>Plato_13, Plato_19</t>
  </si>
  <si>
    <t>Cliente_680</t>
  </si>
  <si>
    <t>Plato_6, Plato_19, Plato_16, Plato_3</t>
  </si>
  <si>
    <t>Plato_12, Plato_14, Plato_4, Plato_8</t>
  </si>
  <si>
    <t>Cliente_513</t>
  </si>
  <si>
    <t>Plato_17, Plato_14, Plato_1, Plato_15</t>
  </si>
  <si>
    <t>Cliente_973</t>
  </si>
  <si>
    <t>Plato_15, Plato_17, Plato_4, Plato_19</t>
  </si>
  <si>
    <t>Plato_6, Plato_10</t>
  </si>
  <si>
    <t>Cliente_592</t>
  </si>
  <si>
    <t>Cliente_575</t>
  </si>
  <si>
    <t>Plato_17, Plato_16</t>
  </si>
  <si>
    <t>Plato_5, Plato_8, Plato_1, Plato_15</t>
  </si>
  <si>
    <t>Plato_19, Plato_7, Plato_13</t>
  </si>
  <si>
    <t>Cliente_511</t>
  </si>
  <si>
    <t>Plato_4, Plato_20, Plato_13</t>
  </si>
  <si>
    <t>Cliente_772</t>
  </si>
  <si>
    <t>Plato_2, Plato_7, Plato_9</t>
  </si>
  <si>
    <t>Plato_7, Plato_20</t>
  </si>
  <si>
    <t>Plato_18, Plato_3, Plato_4</t>
  </si>
  <si>
    <t>Plato_17, Plato_20</t>
  </si>
  <si>
    <t>Cliente_605</t>
  </si>
  <si>
    <t>Plato_15, Plato_11</t>
  </si>
  <si>
    <t>Cliente_197</t>
  </si>
  <si>
    <t>Plato_2, Plato_7, Plato_5, Plato_4</t>
  </si>
  <si>
    <t>Plato_5, Plato_20, Plato_1, Plato_8</t>
  </si>
  <si>
    <t>Cliente_19</t>
  </si>
  <si>
    <t>Cliente_586</t>
  </si>
  <si>
    <t>Plato_7, Plato_12, Plato_13</t>
  </si>
  <si>
    <t>Cliente_687</t>
  </si>
  <si>
    <t>Plato_11, Plato_18, Plato_1</t>
  </si>
  <si>
    <t>Cliente_415</t>
  </si>
  <si>
    <t>Plato_10, Plato_17, Plato_12</t>
  </si>
  <si>
    <t>Cliente_456</t>
  </si>
  <si>
    <t>Plato_10, Plato_13, Plato_11</t>
  </si>
  <si>
    <t>Cliente_820</t>
  </si>
  <si>
    <t>Plato_9, Plato_1, Plato_14</t>
  </si>
  <si>
    <t>Cliente_698</t>
  </si>
  <si>
    <t>Plato_13, Plato_10, Plato_9</t>
  </si>
  <si>
    <t>Cliente_59</t>
  </si>
  <si>
    <t>Cliente_799</t>
  </si>
  <si>
    <t>Plato_11, Plato_6</t>
  </si>
  <si>
    <t>Cliente_52</t>
  </si>
  <si>
    <t>Plato_4, Plato_17</t>
  </si>
  <si>
    <t>Cliente_278</t>
  </si>
  <si>
    <t>Plato_9, Plato_16, Plato_1, Plato_3</t>
  </si>
  <si>
    <t>Plato_13, Plato_9, Plato_15, Plato_8</t>
  </si>
  <si>
    <t>Cliente_595</t>
  </si>
  <si>
    <t>Plato_20, Plato_13, Plato_11</t>
  </si>
  <si>
    <t>Plato_17, Plato_19</t>
  </si>
  <si>
    <t>Cliente_2</t>
  </si>
  <si>
    <t>Plato_16, Plato_2, Plato_8</t>
  </si>
  <si>
    <t>Cliente_880</t>
  </si>
  <si>
    <t>Cliente_626</t>
  </si>
  <si>
    <t>Cliente_411</t>
  </si>
  <si>
    <t>Plato_14, Plato_3, Plato_12, Plato_19</t>
  </si>
  <si>
    <t>Cliente_123</t>
  </si>
  <si>
    <t>Plato_20, Plato_14, Plato_8</t>
  </si>
  <si>
    <t>Cliente_910</t>
  </si>
  <si>
    <t>Plato_15, Plato_6</t>
  </si>
  <si>
    <t>Cliente_483</t>
  </si>
  <si>
    <t>Plato_12, Plato_2, Plato_20</t>
  </si>
  <si>
    <t>Plato_14, Plato_17, Plato_1, Plato_16</t>
  </si>
  <si>
    <t>Cliente_642</t>
  </si>
  <si>
    <t>Plato_7, Plato_1, Plato_19</t>
  </si>
  <si>
    <t>Cliente_962</t>
  </si>
  <si>
    <t>Plato_4, Plato_9, Plato_3</t>
  </si>
  <si>
    <t>Cliente_883</t>
  </si>
  <si>
    <t>Plato_4, Plato_12, Plato_5</t>
  </si>
  <si>
    <t>Plato_1, Plato_6</t>
  </si>
  <si>
    <t>Cliente_593</t>
  </si>
  <si>
    <t>Cliente_368</t>
  </si>
  <si>
    <t>Plato_10, Plato_7, Plato_1</t>
  </si>
  <si>
    <t>Cliente_693</t>
  </si>
  <si>
    <t>Plato_17, Plato_6, Plato_15</t>
  </si>
  <si>
    <t>Cliente_226</t>
  </si>
  <si>
    <t>Plato_14, Plato_8, Plato_19</t>
  </si>
  <si>
    <t>Plato_8, Plato_1, Plato_15</t>
  </si>
  <si>
    <t>Plato_15, Plato_13, Plato_12</t>
  </si>
  <si>
    <t>Plato_20, Plato_8, Plato_2, Plato_1</t>
  </si>
  <si>
    <t>Cliente_834</t>
  </si>
  <si>
    <t>Plato_12, Plato_4, Plato_17, Plato_13</t>
  </si>
  <si>
    <t>Cliente_104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</si>
  <si>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</si>
  <si>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</si>
  <si>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</si>
  <si>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</si>
  <si>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</si>
  <si>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Cliente_35</t>
  </si>
  <si>
    <t>Plato_4, Plato_3, Plato_11</t>
  </si>
  <si>
    <t>Plato_11, Plato_13</t>
  </si>
  <si>
    <t>Cliente_837</t>
  </si>
  <si>
    <t>Plato_5, Plato_3, Plato_20, Plato_17</t>
  </si>
  <si>
    <t>Cliente_514</t>
  </si>
  <si>
    <t>Plato_19, Plato_17, Plato_10, Plato_9</t>
  </si>
  <si>
    <t>Plato_17, Plato_3</t>
  </si>
  <si>
    <t>Cliente_725</t>
  </si>
  <si>
    <t>Cliente_114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</si>
  <si>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</si>
  <si>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</si>
  <si>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</si>
  <si>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</si>
  <si>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</si>
  <si>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Cliente_90</t>
  </si>
  <si>
    <t>Plato_14, Plato_11, Plato_2, Plato_6</t>
  </si>
  <si>
    <t>Plato_6, Plato_10, Plato_14, Plato_13</t>
  </si>
  <si>
    <t>Cliente_496</t>
  </si>
  <si>
    <t>Cliente_58</t>
  </si>
  <si>
    <t>Plato_11, Plato_4</t>
  </si>
  <si>
    <t>Cliente_468</t>
  </si>
  <si>
    <t>Plato_4, Plato_13, Plato_6, Plato_16</t>
  </si>
  <si>
    <t>Cliente_714</t>
  </si>
  <si>
    <t>Cliente_950</t>
  </si>
  <si>
    <t>Cliente_663</t>
  </si>
  <si>
    <t>Cliente_801</t>
  </si>
  <si>
    <t>Plato_15, Plato_13, Plato_2, Plato_19</t>
  </si>
  <si>
    <t>Cliente_804</t>
  </si>
  <si>
    <t>Plato_13, Plato_8, Plato_11, Plato_1</t>
  </si>
  <si>
    <t>Cliente_716</t>
  </si>
  <si>
    <t>Plato_3, Plato_12, Plato_4, Plato_14</t>
  </si>
  <si>
    <t>Cliente_786</t>
  </si>
  <si>
    <t>Cliente_594</t>
  </si>
  <si>
    <t>Plato_11, Plato_9, Plato_15, Plato_10</t>
  </si>
  <si>
    <t>Plato_18, Plato_2, Plato_11</t>
  </si>
  <si>
    <t>Cliente_396</t>
  </si>
  <si>
    <t>Plato_2, Plato_6, Plato_1, Plato_4</t>
  </si>
  <si>
    <t>Plato_13, Plato_1, Plato_17</t>
  </si>
  <si>
    <t>Plato_5, Plato_2, Plato_6</t>
  </si>
  <si>
    <t>Cliente_954</t>
  </si>
  <si>
    <t>Plato_20, Plato_12, Plato_9</t>
  </si>
  <si>
    <t>Cliente_263</t>
  </si>
  <si>
    <t>Plato_11, Plato_9, Plato_7</t>
  </si>
  <si>
    <t>Plato_9, Plato_19, Plato_7, Plato_6</t>
  </si>
  <si>
    <t>Cliente_438</t>
  </si>
  <si>
    <t>Plato_13, Plato_5</t>
  </si>
  <si>
    <t>Plato_16, Plato_8</t>
  </si>
  <si>
    <t>Cliente_353</t>
  </si>
  <si>
    <t>Plato_18, Plato_5</t>
  </si>
  <si>
    <t>Plato_5, Plato_19, Plato_14</t>
  </si>
  <si>
    <t>Plato_4, Plato_6, Plato_15</t>
  </si>
  <si>
    <t>Cliente_770</t>
  </si>
  <si>
    <t>Plato_20, Plato_10, Plato_19</t>
  </si>
  <si>
    <t>Plato_19, Plato_7, Plato_6</t>
  </si>
  <si>
    <t>Cliente_888</t>
  </si>
  <si>
    <t>Plato_15, Plato_7, Plato_12</t>
  </si>
  <si>
    <t>Plato_14, Plato_15</t>
  </si>
  <si>
    <t>Plato_5, Plato_16, Plato_17</t>
  </si>
  <si>
    <t>Cliente_635</t>
  </si>
  <si>
    <t>Plato_10, Plato_16, Plato_4</t>
  </si>
  <si>
    <t>Cliente_484</t>
  </si>
  <si>
    <t>Cliente_297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</si>
  <si>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</si>
  <si>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</si>
  <si>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</si>
  <si>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</si>
  <si>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</si>
  <si>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Cliente_446</t>
  </si>
  <si>
    <t>Cliente_298</t>
  </si>
  <si>
    <t>Plato_15, Plato_10</t>
  </si>
  <si>
    <t>Cliente_304</t>
  </si>
  <si>
    <t>Plato_9, Plato_1, Plato_5</t>
  </si>
  <si>
    <t>Plato_15, Plato_14, Plato_7, Plato_19</t>
  </si>
  <si>
    <t>Plato_7, Plato_6, Plato_16</t>
  </si>
  <si>
    <t>Cliente_743</t>
  </si>
  <si>
    <t>Plato_13, Plato_1, Plato_12, Plato_9</t>
  </si>
  <si>
    <t>Cliente_428</t>
  </si>
  <si>
    <t>Plato_17, Plato_12</t>
  </si>
  <si>
    <t>Cliente_750</t>
  </si>
  <si>
    <t>Cliente_808</t>
  </si>
  <si>
    <t>Cliente_376</t>
  </si>
  <si>
    <t>Plato_11, Plato_6, Plato_1, Plato_9</t>
  </si>
  <si>
    <t>Cliente_721</t>
  </si>
  <si>
    <t>Plato_7, Plato_16, Plato_14</t>
  </si>
  <si>
    <t>Plato_13, Plato_10</t>
  </si>
  <si>
    <t>Cliente_227</t>
  </si>
  <si>
    <t>Plato_6, Plato_18, Plato_7</t>
  </si>
  <si>
    <t>Plato_10, Plato_16, Plato_13, Plato_19</t>
  </si>
  <si>
    <t>Plato_2, Plato_12, Plato_3, Plato_14</t>
  </si>
  <si>
    <t>Cliente_757</t>
  </si>
  <si>
    <t>Plato_9, Plato_7, Plato_13</t>
  </si>
  <si>
    <t>Número de Orden</t>
  </si>
  <si>
    <t>Número de Mesa</t>
  </si>
  <si>
    <t>Nombre del Plato</t>
  </si>
  <si>
    <t xml:space="preserve"> Costo Unitario </t>
  </si>
  <si>
    <t xml:space="preserve"> Precio Unitario </t>
  </si>
  <si>
    <t>Cantidad Ordenada</t>
  </si>
  <si>
    <t xml:space="preserve"> Ganancia Bruta </t>
  </si>
  <si>
    <t>Procentaje de ganancia</t>
  </si>
  <si>
    <t>Tiempo de Preparación</t>
  </si>
  <si>
    <t>Observaciones</t>
  </si>
  <si>
    <t>Ninguna</t>
  </si>
  <si>
    <t>Sin cebolla</t>
  </si>
  <si>
    <t>Número de Comensales</t>
  </si>
  <si>
    <t>Método de Pago</t>
  </si>
  <si>
    <t>Tarjeta de débito</t>
  </si>
  <si>
    <t>Tarjeta de crédito</t>
  </si>
  <si>
    <t>País de Origen</t>
  </si>
  <si>
    <t>España</t>
  </si>
  <si>
    <t>Perú</t>
  </si>
  <si>
    <t>Día de la semana</t>
  </si>
  <si>
    <t>Fecha de factura</t>
  </si>
  <si>
    <t>Monto Total</t>
  </si>
  <si>
    <t>Tiempo de Permanencia</t>
  </si>
  <si>
    <t>Etiquetas de fila</t>
  </si>
  <si>
    <t>(en blanco)</t>
  </si>
  <si>
    <t>Total general</t>
  </si>
  <si>
    <t>Suma de Tiempo de Preparación</t>
  </si>
  <si>
    <t>Tiempo de preparación</t>
  </si>
  <si>
    <t>Tiempo de degustación</t>
  </si>
  <si>
    <t>Cobrada</t>
  </si>
  <si>
    <t>Orden</t>
  </si>
  <si>
    <t xml:space="preserve">Cuenta </t>
  </si>
  <si>
    <t>Suma de Monto Total</t>
  </si>
  <si>
    <t>Etiquetas de columna</t>
  </si>
  <si>
    <t>No cobrada</t>
  </si>
  <si>
    <t>Suma de Propina</t>
  </si>
  <si>
    <t>Cuenta de Número de Orden</t>
  </si>
  <si>
    <t>Suma de Ganancia Neta</t>
  </si>
  <si>
    <t>Total</t>
  </si>
  <si>
    <t>Porcentaje de ganancia</t>
  </si>
  <si>
    <t>Promedio de Número de Comensales</t>
  </si>
  <si>
    <t>Promedio de Monto Total</t>
  </si>
  <si>
    <t>Lunes</t>
  </si>
  <si>
    <t>Martes</t>
  </si>
  <si>
    <t>Miércoles</t>
  </si>
  <si>
    <t>Jueves</t>
  </si>
  <si>
    <t>Viernes</t>
  </si>
  <si>
    <t>Sábado</t>
  </si>
  <si>
    <t>Domingo</t>
  </si>
  <si>
    <t>Coste Total</t>
  </si>
  <si>
    <t>Ganancia</t>
  </si>
  <si>
    <t>Coste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</si>
</sst>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[$-F400]h:mm:ss\ AM/PM"/>
    <numFmt numFmtId="165" formatCode="#,##0.00\ &quot;€&quot;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8" fontId="0" fillId="0" borderId="0" xfId="0" applyNumberFormat="1"/>
    <xf numFmtId="9" fontId="0" fillId="0" borderId="0" xfId="0" applyNumberFormat="1"/>
    <xf numFmtId="21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  <xf numFmtId="9" fontId="0" fillId="0" borderId="0" xfId="43" applyFont="1"/>
    <xf numFmtId="0" fontId="16" fillId="33" borderId="10" xfId="0" applyFont="1" applyFill="1" applyBorder="1"/>
    <xf numFmtId="165" fontId="0" fillId="0" borderId="0" xfId="0" applyNumberFormat="1"/>
    <xf numFmtId="0" fontId="16" fillId="33" borderId="11" xfId="0" applyFont="1" applyFill="1" applyBorder="1" applyAlignment="1">
      <alignment horizontal="left"/>
    </xf>
    <xf numFmtId="44" fontId="16" fillId="33" borderId="11" xfId="0" applyNumberFormat="1" applyFont="1" applyFill="1" applyBorder="1"/>
    <xf numFmtId="0" fontId="18" fillId="0" borderId="0" xfId="0" applyFont="1" applyAlignment="1">
      <alignment horizontal="center"/>
    </xf>
    <xf numFmtId="0" fontId="0" fillId="0" borderId="0" xfId="0" applyBorder="1"/>
    <xf numFmtId="0" fontId="18" fillId="0" borderId="0" xfId="0" applyFont="1" applyBorder="1" applyAlignment="1">
      <alignment horizontal="center"/>
    </xf>
    <xf numFmtId="165" fontId="18" fillId="0" borderId="0" xfId="44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165" fontId="18" fillId="0" borderId="0" xfId="1" applyNumberFormat="1" applyFont="1" applyAlignment="1">
      <alignment horizontal="center"/>
    </xf>
    <xf numFmtId="0" fontId="0" fillId="0" borderId="0" xfId="0" applyNumberFormat="1"/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4" builtinId="3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57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[$-F400]h:mm:ss\ AM/PM"/>
    </dxf>
    <dxf>
      <numFmt numFmtId="164" formatCode="[$-F400]h:mm:ss\ AM/PM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dd/mm/yyyy"/>
    </dxf>
    <dxf>
      <alignment horizontal="center" vertical="bottom" textRotation="0" wrapText="0" indent="0" justifyLastLine="0" shrinkToFit="0" readingOrder="0"/>
    </dxf>
    <dxf>
      <numFmt numFmtId="34" formatCode="_-* #,##0.00\ &quot;€&quot;_-;\-* #,##0.00\ &quot;€&quot;_-;_-* &quot;-&quot;??\ &quot;€&quot;_-;_-@_-"/>
    </dxf>
  </dxfs>
  <tableStyles count="1" defaultTableStyle="TableStyleMedium2" defaultPivotStyle="PivotStyleLight16">
    <tableStyle name="Estilo de segmentación de datos 1" pivot="0" table="0" count="0" xr9:uid="{660F0971-F5C8-437F-B4F1-1596FB584CF4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3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2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microsoft.com/office/2007/relationships/slicerCache" Target="slicerCaches/slicerCache5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7-4763-99C8-77196B050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F-48D5-A48C-4786FAC1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13343"/>
        <c:axId val="852812863"/>
      </c:barChart>
      <c:catAx>
        <c:axId val="8528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2863"/>
        <c:crosses val="autoZero"/>
        <c:auto val="1"/>
        <c:lblAlgn val="ctr"/>
        <c:lblOffset val="100"/>
        <c:noMultiLvlLbl val="0"/>
      </c:catAx>
      <c:valAx>
        <c:axId val="85281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[sala_clean.xlsx]TransaccionesXMEtPago!TablaDinámica13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188-AC51-22A68AB52D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[sala_clean.xlsx]IngresosXServicioXSemana!TablaDinámica14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F-4D19-82D3-3929600C9E64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B45-4E5D-A6DA-DF7A8FB8EB7D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B45-4E5D-A6DA-DF7A8FB8EB7D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B45-4E5D-A6DA-DF7A8FB8EB7D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B45-4E5D-A6DA-DF7A8FB8EB7D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B45-4E5D-A6DA-DF7A8FB8EB7D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B45-4E5D-A6DA-DF7A8FB8E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día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IngresosXServicioXSemana!$A$31</c:f>
              <c:strCache>
                <c:ptCount val="1"/>
                <c:pt idx="0">
                  <c:v>Almuerzo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IngresosXServicioXSemana!$B$31:$H$31</c:f>
              <c:numCache>
                <c:formatCode>_("€"* #,##0.00_);_("€"* \(#,##0.00\);_("€"* "-"??_);_(@_)</c:formatCode>
                <c:ptCount val="7"/>
                <c:pt idx="0">
                  <c:v>4790</c:v>
                </c:pt>
                <c:pt idx="1">
                  <c:v>3480</c:v>
                </c:pt>
                <c:pt idx="2">
                  <c:v>7133</c:v>
                </c:pt>
                <c:pt idx="3">
                  <c:v>13487</c:v>
                </c:pt>
                <c:pt idx="4">
                  <c:v>10178</c:v>
                </c:pt>
                <c:pt idx="5">
                  <c:v>10839</c:v>
                </c:pt>
                <c:pt idx="6">
                  <c:v>12874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B-4D1C-B744-4C33CDBDDE89}"/>
            </c:ext>
          </c:extLst>
        </c:ser>
        <c:ser>
          <c:idx val="1"/>
          <c:order val="1"/>
          <c:tx>
            <c:strRef>
              <c:f>IngresosXServicioXSemana!$A$32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IngresosXServicioXSemana!$B$32:$H$32</c:f>
              <c:numCache>
                <c:formatCode>_("€"* #,##0.00_);_("€"* \(#,##0.00\);_("€"* "-"??_);_(@_)</c:formatCode>
                <c:ptCount val="7"/>
                <c:pt idx="0">
                  <c:v>1197</c:v>
                </c:pt>
                <c:pt idx="1">
                  <c:v>1689</c:v>
                </c:pt>
                <c:pt idx="2">
                  <c:v>2369</c:v>
                </c:pt>
                <c:pt idx="3">
                  <c:v>5855</c:v>
                </c:pt>
                <c:pt idx="4">
                  <c:v>3715</c:v>
                </c:pt>
                <c:pt idx="5">
                  <c:v>3730</c:v>
                </c:pt>
                <c:pt idx="6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B-4D1C-B744-4C33CDBDDE89}"/>
            </c:ext>
          </c:extLst>
        </c:ser>
        <c:ser>
          <c:idx val="2"/>
          <c:order val="2"/>
          <c:tx>
            <c:strRef>
              <c:f>IngresosXServicioXSemana!$A$33</c:f>
              <c:strCache>
                <c:ptCount val="1"/>
                <c:pt idx="0">
                  <c:v>Desayuno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IngresosXServicioXSemana!$B$33:$H$33</c:f>
              <c:numCache>
                <c:formatCode>_("€"* #,##0.00_);_("€"* \(#,##0.00\);_("€"* "-"??_);_(@_)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B-4D1C-B744-4C33CDBD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114224"/>
        <c:axId val="823114704"/>
      </c:barChart>
      <c:catAx>
        <c:axId val="8231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704"/>
        <c:crosses val="autoZero"/>
        <c:auto val="1"/>
        <c:lblAlgn val="ctr"/>
        <c:lblOffset val="100"/>
        <c:noMultiLvlLbl val="0"/>
      </c:catAx>
      <c:valAx>
        <c:axId val="8231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[sala_clean.xlsx]IngresosXPaís!TablaDinámica15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1-458F-BEF2-BD74B02E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B7-4C3A-85A3-AAFF49103C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B7-4C3A-85A3-AAFF49103C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Impagos!$A$9:$A$10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Impagos!$B$9:$B$10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7-45AE-9F6A-FC272D1F2AA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[sala_clean.xlsx]Impagos!TablaDinámica16</c:name>
    <c:fmtId val="0"/>
  </c:pivotSource>
  <c:chart>
    <c:autoTitleDeleted val="1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E3-49FA-B5DF-AF58C0BEF28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E3-49FA-B5DF-AF58C0BEF289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3-49FA-B5DF-AF58C0B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[sala_clean.xlsx]PropinasXMesero!TablaDinámica17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1-42EA-B5F2-AF3EFD46A0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2-4771-9738-FCB9428480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[sala_clean.xlsx]TransaccionesXMEtPago!TablaDinámica13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5-47DE-BD5E-2917F698D5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[sala_clean.xlsx]IngresosXServicioXSemana!TablaDinámica14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B-4574-945C-742214A2F241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B2D-4A21-924D-E22A27D673B2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B2D-4A21-924D-E22A27D673B2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B2D-4A21-924D-E22A27D673B2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B2D-4A21-924D-E22A27D673B2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B2D-4A21-924D-E22A27D673B2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B2D-4A21-924D-E22A27D67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[sala_clean.xlsx]Impagos!TablaDinámica16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2F-4238-A059-818BD0A299A1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2F-4238-A059-818BD0A299A1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2F-4238-A059-818BD0A2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[sala_clean.xlsx]PropinasXMesero!TablaDinámica17</c:name>
    <c:fmtId val="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A-458C-98B3-A018DF2714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[sala_clean.xlsx]OrdenesXMesero!TablaDinámica11</c:name>
    <c:fmtId val="8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4-4237-9A64-5F632B632F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D-4B2A-9659-1A0758137C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[sala_clean.xlsx]TransaccionesXMEtPago!TablaDinámica13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1-4A5E-A1D4-3EF6BE01FA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[sala_clean.xlsx]IngresosXPaís!TablaDinámica15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7-44BF-9FCE-13764E94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Ingresos por país</a:t>
                </a:r>
              </a:p>
            </c:rich>
          </c:tx>
          <c:layout>
            <c:manualLayout>
              <c:xMode val="edge"/>
              <c:yMode val="edge"/>
              <c:x val="0.5409201556272869"/>
              <c:y val="5.27062867059132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[sala_clean.xlsx]Impagos!TablaDinámica16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Pagos e impagos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C-486E-B3A1-C06947935D6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C-486E-B3A1-C06947935D67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0C-486E-B3A1-C0694793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[sala_clean.xlsx]PropinasXMesero!TablaDinámica17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Propinas por meseros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3-4882-AFB1-A85DDD83D3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[sala_clean.xlsx]OrdenesXMesero!TablaDinámica11</c:name>
    <c:fmtId val="11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B-4FFC-85FB-666E316244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[sala_clean.xlsx]IngresosXServicioXSemana!TablaDinámica14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369-9778-59C284429157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A3E-4369-9778-59C284429157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A3E-4369-9778-59C284429157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A3E-4369-9778-59C284429157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A3E-4369-9778-59C284429157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A3E-4369-9778-59C284429157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A3E-4369-9778-59C28442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2CCDF8D-1ABB-4C3F-AC64-45956A45D840}">
          <cx:dataLabels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zH3Zkt02su2vOPx8KWMG2NF9Ig73UIOqJJVm+YVRKpUIgiBBEuD4V/f1vp4fu7klS6cEyy03wxHd
9aLwZjELeyFXZiKxAP/9bv7bnb2/7X+aa9v4v93N//hZh9D+7Zdf/J2+r2/9o7q86513H8OjO1f/
4j5+LO/uf/nQ305lU/xCEGa/3OnbPtzPP//X38Face+u3N1tKF1zM9z3y/N7P9jg/8mz7z766c4N
TTi9XoClf/z8331x34Syuf35p9O/YXm5tPf/+Pmb3/r5p19iW7/7uz9ZGFoYPsC7CWWP0lSwVGGU
fvqRP/9kXVN8eS7guZBEcSzQpx/65Y8/ua3BwJ8a06cR3X740N97/9Nv/37z6jdf4ZsnpXe7zyjs
3GnA//380zf85VuU/+vv0QfwnaNPHkxEDNCPHsXzkPW3vrRfcPgLJgGjR/TTDyLfos/pI/IJdfkb
+vD889R/Rv/HI/k+9F/ei3D/8nEMevafALqz5Vj+la6P5SPEhRIp/83102/BP7l+igkRMeg/Hskf
oP7lxRj2L5//Dven/35nP/j29n/+71+IOwNnTxHGCH127djn6SPOGRXi9BuffvC3Pv8nBvR9+L++
GMH/9fMY/sOLfz/8O13a+y8A/AWhhuJHUmBKJZGf433k9BI/olhJian48lc/h5ofDuT7oP/2WgT5
b5/GgO+u/gMAd9bV7//KQMMeneILFimkzoepVZJHKVIKU6Y+O3qM+J8YyR+A/vXNGPevD34H/X9C
qLkbbj+4/ovf/QXeDs5MUymEZBH06SOIMCJNyW8xKI4xPx7J95E/fHkxAv7r5zHuh92/3+Wf3fa3
xXC7/IXAEwphRPCUYvk1iD/0fa4enQjBuIqc/s+M5fvQ/++bEfb/+yAG/9m7/wDw7/v/+X9/IfLi
EVQ0qUgV+ww8il2fP0IAOycwO59+4PnDkvLZj8bzB+h/fi2G/vOnv8P98O/H/VU//MU+T8kjJTnn
FEeBnotHUOtgThH7DLn6FvI/MZTvg/71xQj2r5/HwL/6D3D41/fN/Trc27+wpFSPEIKiBSrGz/im
8SJWPDo9g4n57Xk0AX9qSN+fggevRpPw4Ek8Da//Ev//4wXu1xX//jbcHj61Ch6scf/5009fExoY
0av/rOPwOXxcfPjHzxjy6Nf+w8nCN6Hld72CL6/c3/oAvQhY7QoG86QQIUzAfME0TfefHsnTqkAx
CG1UMSn4aU3WuD5oeI1ASatSCHewYJAIail4zbvh0zMO0Y5LKVIpOaw6BOFfOzTPnF0K13xF47f/
/qkZ6meubIL/x88QGtvPv3UaKfwhJhn8bYHg87vb59D8gV/C/4d1g8tdru2hsMObNV3e58PrB0D8
ecscqvGHli0vUGADWMZCZqacs7VX2TbTgMpD0+W6BNbNtDosqXyGaPLMYppstA18e2i7HSRp8iqv
Dmii67XjZN7lixX7bSOHEuGh9Rxj6W2pqgMej8jxXVH2nwn1uSn0L8DNv7XsDDLzonB1WOdmvFwb
NOxttaSf14H/svWT+zxwE5L369RIZw/t1Mtdycy6Fwl7sw0UyDEPjctFy4mJuToMdSXOiybcTqhS
G3EBdj00vipfsk4ie6C+y/JivSr74nzbuCFCPDQN8LZtynh18IUnTzxvhjtqSjR/rov/Zcwjaspu
6iZhG3swapgfOzPg61wlTzaNnUXs5EGyoV9g7JrcdW2xEwXfRiAWkTMXIp+lIfZgTZOJVtmMJbXd
aDxiZzn6yjMnq0PZdk9zMhbnvJ3RcRsmETkRVa71uLWHflns3drXxYU3JL3YZj0iKLOsmt3o7YG/
XdsdbTciEjEzh3J4KQ2YnXzbZD3uzI6teBt5WMTMhirRyQa8pJjNWV9MJKvHeevII2aOFQ5tV/b2
MMrCZ3Yu892khm4j3BE5dWPztZgg0qrUnqVelTtYSvcbQY+oudb1OhV+tQdZlPWecdFkiwxh29Bp
xE1BhqFeHVhvzZUfXrr2cpMHnmqQh/GKEdaYNVnsoSTjdZ1bk/VN+7l58q8GKxoRU9BVo3Rl5qAY
vXBVXd9qx+mv2wYeEbMTyvt5ouZghKh+7QXyVZb6vtnGexoxc61R2ZVMmEPuy+M6OXa+4GQ+2zb2
iJ/WLQMuEABDrHX7nDfV+SiC3JYjaERQgxkKjanzfd+3GWLTjowfto07YidsnHVGl8Ec/MB8xgf2
gebjNvrQiJtNWE1itSoPqkX7em5/1dhMG21H1MQ5l91KO3PARLCs7P15Let2vwkUEjEzjDIsfQ8D
r6bisqbcZNZUN9tsR+wclW5qwmHgBswi2rzydf1sm+mInM1MZaoaMN3LIC8ClZeon+U29pCInJVd
NOs9GK+1yTjf92zjqCNazp75voZ8dljstNMEgreQBm9zExLR0hvXL0hocJMuYTuvETuIdHm1De+I
lTZP2qYaanMQxjJ7luN04e+km1y7rXojETmldKHVwZqDXsNOJW90TzfOZkTNRSbDnFOw7JLlMhQt
zmq/vtwGS0TNlmszjHLVB1NP75NkuMp5220LhDhipkNymGdN9WGks3hu0PyK8YJ83pT5V5MbjqiZ
N11Z0nQoDwXW100SYBGBJr8tK+OInKRg2Cyd1QdUqnlPm+YdLIj0NjfHETnztoKVVOD6UIaqOajE
p5mr+205H0cEbRLoc5QYjLflu1S3B63RtgoIR+xMUGtMQZkGwGeV9S1OYbmJ3cbpjOgZ+qlIhgR8
ZS5uIVdUWT5UWwGPmGlViaehPs2mJe6givDaF6k630SgU0vqYQE3jWVNSAHGZeCZ4WfEbczIOKLm
wAmUtAtM5WTCjqdoygZRmW3cRBE3MTSfgh4B71p1KDO1I7siTaZtvnJqkT0ExZg5MUtC9IEsY52h
qTC7di7HbeUbitjJx3EYZwXWHZqe2Gq679ZEbCMnishp8j4fia71oU8Uy1LGDtXq842gR+RkhZrG
Tgt9EB0xe9BIhR2uO72NQqedmIegk74YCrTA0FXS7tb2mWjfbnJxFHGzr9UaikLqAy0Tk5kpHW/G
SamN1iN2Fm5qpqpzkIE6s1/6c7uuG+cyoma/5OnUpWC5TpzONH0/D9D+2IZJRE4p0WKTU4aoph7v
9cKb3TDX11uMw8bZtzPZdopa5zw4+JDO2biO+zFVZNPIeRpxU3srap10YDxclctZPW7Kmfy0KfLQ
/SSBHvm4DvoQ3HLVWnu9jodtcEScRL1aZ5UGGLHNcJH5TamSpxEbGzYNXvse8rCaLwQOj2mu99tG
HFEx7UKjtB6BMau4rKdrupSPt1mOuGgXiqaZQVLotDHPNfWvmqGpNkUQnkZUnOu+qOQMU+gse9Gr
67bLN5GcpxEVZ0Zl6BmkG7a8LIZDozc6XURDbFnS9x5oiBm+W/CarSvd1lDiKmJhSEURQg1uN7f5
cJZXS7ejU1pso6GKaFgXtvJoPjm1S/rDSly+V0OyKdFwFXGR1pIurmvAeNG0t1K1+ErzNfEbxx4R
0qaiH00K5oduVdmo57NQJHTj2CNatkVAqnNQZ/Kq796suRvEkcqBz9sYpCJuFghViSlayPDW3FR4
zoxazjeRU0XkdKPUdvTAn7rG59ouza6sq22tWa4icrpOjLKfTuSszyRbni5zuy3dqIici6G8ZATI
SRt1XjVrd4bobI7bMIkYWtWV8YJClF0CaZejLNbFZ9IM80ZnlBFNe1QvsN6BP9AnbH1c2eGD6Qh7
vmn0MmLp0K4tJROCuIVfcukzPG/bdYRN42/T5ZBbMrFTRCQ63Wma+51Ia7SNoDIiqOxcmcwzGLeT
O9fl9ZqUZ9sAidhpFQnQB4OwVSn/zKoEH4Ve5La0eZLRfVNCLCsmeTPIw5iG8WpAqLnqYCNiWxkh
I3YK1BZVHVZxLE1f7PuRNRfL1PGN1iN6Vg02kIqCOBZjW5+lfVgv8lAsG2GPKCplG2YcSoiE+TTu
qCyWgxZm3jj2mKOJWpcp7cWxSv1w3hcrPs6wGN8W0EVEUJTXSdo3nTiqoa2fpLxY93YxYdvYRcTQ
dsJt5wpAJgxVspeM17sFY7YteomIpWkxJmjFRhxFVSYHSnJx0VNVPdtEJhHRtM1NAyIUxY/5XAJX
kSoel4XYWL8I/i2b3KLJPC1OHOtUNDcd6+hFZdNqW4gREVdFn2OU52AddQI9F0xCdTQ2YiMyEVdL
lVLJWSOO06DEzoxBva3ZMGxLeCd1z8M409ernqvBimOzEHOeVJo+G7sQbrbNaszVuk4DCeAzriIu
a1BVX0+EJ9vKl1gclDQJ7ZAEZGozKJe1oluvUeDJtsHHCiHkc5YsCZhXBLtjlyi8r1WxTSQEEqtv
gZd4UUqULUxrp2+6ZK6v2lFN29ZzPOKqKv1KUAmzCq3J4pBUGGcVGdU23HnEVY5wnTYFRDHO5u4l
dw35qF0pt7GJR1wd/JDXzQwROE0t2ecuHTOZlnZbjOQRV5NQjX0bYOxUV8lVbV2yw7YstmVtHnF1
NoueSl6I4xpyfAC5k8gSkE9ui8A84qqpQ0dVm/NjjYI+dhMsDCor+Lb1I4+4ykCNZXoGWTuYihz9
SMPBs3qru0d5dRYK573TwNWeLWfziuy5LOj4flOcieVCo2ralbsJrA9WZpXldjdj6rbNaiwZElXX
eSNr8Hc+knMoINVuJUu1bVZZxNWU9L7RIxJHvCTDkzmgJBsKnjzfhkzE1Q6KAocN5CYXCH9qmuo9
mdfkYpvxiKpdgdPGW8lP7t7s6UTGA2fObiv0WERVPkBs74YRilTOnhHZl9dcTGKbt8fSoWRMJ8FH
L47ai2Vv23I9tKt3G4ceMxV3OEkRheCOm+IKlTg5R6uj22RmnEVUXbxWoRvB3ZUIfDfmHcscwyHb
NqsRVUc8kCGQhB8XlZf3KXPsDA43uW6b+Vg+VKCqA00xdDKgRYoP3ciXiwmP7Q+S9qfNpt8rhnms
ImrClBJbAfR+mNIDdpXKDEXDuczZkEnNaWa59xfL0D9OcU3O+sqQlxWU+BsjXSw1mmC50CYOcm++
DuatW6T/aNlUb6Pc6azgw3ptYJOuhxrz49D46rLXvADpZat+EOlOMed74EWEtp2l3jPOj2ZMmouA
htnsDKqbMvNDZ/fVuPR7G6ZiW/FJI4ZbXg2wyoLAqlkiDsyT8gCaVbJtsRWLj0aeu1qCtOGIFfE7
xD3bTYxv7CvSiOIcKS38CoutNG/zp1DfNrtgPN0WQGIJkj7J6mVp5XHhi4BVXKLOpVLbdoPgdMy3
ToRDPpWFgTIFhbr9MLdePJ6KZnm5KX78ToXEq3zEpzIlUEIOJJnS8z6UclvxSaK6eUQdeHICBZwJ
42L3iZH9fVs4sk1DxcmJGg+k5LMU/cQXsO+XhbBMrVKe5SNL5m3hL9YjzUlbNbDUhYVu0YY3Cvny
arVuPP/n2P8BgeHQxTejBx3iWIqTV3pajcXOQozdpalLn9a0pPu88ms2wH5dsY1isUxphDa9IbKS
R0pas/esb5+4CZttK18SVdOgTFhVk0OXqrBdlxHD9A7aGWzbSiAWKYl5EjNqoe5aYO/8VVPOfQYi
A/bin0/EKYR9J5KSKEVzcJiFzVBfeDSNj2FrLRzXPmwTWHESEViluK/mgsP6zlglsz4NyB8o7BRs
jMyxXgnDzrMtIPQcu5qsrweVs499quZtExsLlhgoftqRgHUQQKcHRdq3JbfLD3LYHyAfC5aqhk7j
yCUYH+f5xdgw/JT5wv6AYH9kPcq/NXGkkomCeSU4PBuTBe8krCK3rQViyZJCPNFJ4+UxDZPLL3KF
3YsALEi2+fzvhEtwkqVFpE6PvB/SLIfDPsdkaeS2mvp0GPNh6DQdGxRrXXr03tAnta3RVeor+XYT
o3CUcFnFVaO1So/Kw+GhZJDpq6Jvp22lSKxd8giOf+GBpkfJOnPRLrrOinYeNzp8xNcmd+ugEpFC
TViBCIjT+k4X1N1vQiYWMC0gCU/HgQDuIllegzAq1JkZi/r5NvNRxhVSV2kpl/SYVKQLe75aUe3S
PF22NatiDVNf6Xr2RZsfXW/6DDW1eCZByrRtIz9WMdU0n83YN/lxwT3Zl8KPIGVq/bZgg6J865Aw
wkuXQ7+Eg0YKGu/ZROm40fopCD2oRVzJU8fgBOaRVgG6AjVKzttg043zGtG1qOA8KChgcmiKN/3z
1kj9ZAjJtiN5/HTXzMOx1xbOKxVVnx91C2W9QIw+Cc3ANmoGUJRfS52ntdJjfuwcQoeEJua2burw
fpvLR3ztqV+KgTTJsZxAtCdGQ458hP3DLdbhZPq30Mg5dblhPjnqtMavBHV2307af9hmPaLr2lYU
QV2fHPN6mQ8D9N3OppDgTTGexdKmukl641ObHwtv7S7pl+qZpBW92zb2KLsus6vm0ybZ0VJLrjVO
upe6Xu1um/WIrCvSdRDDkhzHbpzfkrmoLnOJ1k0rc5ZGZGXStKQaIIw160qOU2uelHm9raHEThfa
PGRTXk+4827Kj5In7QEvc57Nq9abygIWi53yUTRtUo3JkY28PYQEmbOJ9Ns231gseCI5hX7mypNj
aGyxXnS27V7QXLR04+gjshZ1oN4WNDliWVEQbExTi3dkKNE2QsXiJyOpwh00Dk5td7FnVOVvKCvL
bYSKxU8VH5rZawg1w9J3j/WymAtWzD9aD56c7/fLEBarn7BmqU5anh9HyOGXBA5LvVZq+qFE+MTL
75mP+Nq2sMhc3JQclR54scuHGZ3BEafhWHW6KjPhhFy3kVdF5AUJmrI1m5Pj4uWUuYISOF3i/Ebr
EXlLJxDsAq0QkulMLxErWNZDe2FTccliMVQJWqg0qYvizE98YpeIcvHKQU+n37RsYLEeSqduCbNC
3VkYcH7klE/npvUbo0OsiQoJYdBIc/7MVYXdD8tYNdnqyvXjpqisIvqygesSw8nmM5nO/T5o7ve1
rsy24BBLooxeElGSOjljA9Su2tnprDN827EeKMWisKzTJE8oz8/40owaWhSJuGdjX2zqdbFYGIVA
2q99FYrziiSo2bcNbHCLqp83en2sjRp951yu4MIB2TKUjWQcrkJbFdu8UkaMXeF+sJIh0p/7IbBk
39qihWsZdL3tXCxcEPIt+NXQ0LoaVHc+VbzftQpmtYGbHzY6TpRxO7g/C+VVwc+hxZKegRKgvalo
2LYqYTKqjl01QBAu5+S87No3y8Sbeysn/24To2RUG/dqNFNd1u3FSJn9lWPTfmhD8yPxpfi0E/+d
qC8jxlYDIgsjQ3uhl0CLxxwaXTk+k4FS3lwtRA9JCsdovEGPW+Uku66mKVFnBNMlv58IRXTJbGP6
UmfIu3YwmU7WJFwnTDZjs0uqhcqjFIk277tmWupMEjQvNEuWWpBL7YaqrXd0zVN0NOVIq/fJTFtH
spWJCb+Tp1dmKCDLbn0u5qW3l02elvW11NI0l7xQbfFuaIZuKLPW+bl/gbpusO2uWkJgJoMvkRfv
EzLhIs8qRJz5kExJmNbdnA5z8SqHLf5uzBhLNDidW3po/mNm5qs6zKvodx6PKuwxq6v8eTvCDQXX
Dq1qTfYGNJ/mueyGCo/ZNBdolvulXXj/2va91WdwZqBpL1I1KJ4VYaxHtx+RtTV8fz2s3cXasxRE
/yjR3VvSWto8UQ6nXbmbeibCFegkSFfvpmlW6kPNWtw9gd2uDr2tgx0J2o+4LmH15eZZyX7XEF0U
8GWDqpbhYgSbXbf3nWL4/WoR1102qc6U7W6hc47qDDTHRLpMK5Dz91m3GNQeinzK3ROzNIHf9AX3
YEHxJCEcdthIypdDoSAVPTW+qcyTlKyjPU9hbdLCF8qZW47BY2Ufr0qV9sbMdTuRPSR4t55pvnB/
7QcK+1FZmcCu+4s15STYXYArB4su4/NatOcaLv5K3tU0LL7JSlAFSp2NM2hHHHRYZj5NWVDt5Ic9
6BFpP+3g4NtC6ePF2BGadggvYc3yuZHcnMH9PLbwu271Cc+ztVG5KHdwpxVrb0fqp+nVUBKlX3U5
78YejoXDZSfljgkyw0n5hBZUX4jBcfFr6Yk1HwOSyWqOIARfSZONIoHXdkKPZj43M3wrfLbUubdJ
ZuBoPEYZbiT83UOTlkUOnJjcoD4iX2hqstJ0OZwA7NTQJG+TNQzc7Hq90vUOw8UayQeGpK33cAoi
dDtt2rQ+0Hbq5uZxs1Qngsku6O4Ah4ldOu9148Z0fsxKR3F/NEiK0BySVAeKdnygGvbwpSrr6Z5A
v2F4HhDold913dqie9eXxB5J3tI8C5PpsqJP/JvBQL03JsxdKAe5W1SzaLOej7PeQ9EANEc9AjL0
nSzDHfaA5IfOeNIWAHGNl8sGmj3yCs45e/JcdZ2E47ywurQ3tRDl5YQr9CwlqWUfuqH1lz0IJa4o
GeiOdtIcWwEXROASQ1Ivy9y8YBWeig+FEJSdFTLVcs0KOusuv56tC9XVFKqFTcNuZnlaFW8HDT5Y
XbNVp6S8bJa+BvIIV7j+tYdgwtyhN7Ms9R50jpO7tKZYxm5vnClMt2d2EdMbkSC/3ic0L/pXfpRt
arKgoV2OsoGysN5onEP23ltIJLjZ2UlWZs0g2CRzlzkQOJbtcWRV3ZNziUa4WugMzh8Kn2c13FDT
fYSzYO0yZQXc3hFaUIzDJR4qC2xRBPRQgzHdO7hJK1f0OEPtZ9Md3DZTjS7zTToUabYmrENdhha4
W+gth8ibPu9JM4l3dElCQbJ0BB0OjG0aJ/bRhp66m1J71b2dXe1wnbGZtcOTHBky307FaEBVYxbU
lmc252MPVwp1bTnYDA26LvFxKoScR4igPa3IVTViNOLMsqaDTlivclrOO0sSj9/Ow7Sgg2SVYB+H
BNZs9sK7InX2KCvY0jhiRHz/pBvN0LisKudxPXLY8pEvNJziR+9hWocpz9SseFlnkEmm9NnclozP
R6/DaD+sZu6SX+HysoDBRUnXsCZLimYmw1nVtSHp4PKZVhRPhaZJtyeBr+gClSxAdpFiVEWWdFP+
YansqG8qaafhqcs7Ts4AmoLdWcVqDKf+FFfFKygLBlNlVlV1MWba1810oTq2djOo19WEigw2wloI
E4GNDZl2crBD8QpWxy6co5746a23E2uSXcdLXU0HG+YuTLt2mtF4M3QQla690fZ0hwvoR3ZYKlTt
C7umqs68c/hGahaGrLFLSUzWsmm2b5J8EKu7gZWAge2UnqfCtI8X2a7yMGHfzo9hSzPhKCOk8cMZ
iLMxW7IcOmlWZTVyS/2e25mVPGtSPU35Xnc9a002aLg8poKD/IV+auTQQ4DP85ndwmVStqn362gC
njI4adO3ImsI2HjjlUz907qqjGvONDK6UmcNHnuFDrjASfmYuAb55emkxtPOeeoXUqzXdF1hrrIO
B9uX0OpcUI72jiS1qfeNqGTT7Lr2tBTPwkqT9qYNykuT5cu6kO6wTtASbLLQ86JRT203Fe/yxHEo
IOY+kPkew3df80xSYsYPbJpSEHTNHjdTZpO5CeeMqInuigTlU5fBHW6Teo4GDJLVIvXlmGawRQUN
gI9lvo5Ld2xhiyx9BfESkTIbWZkmR0TEMIizXrRjZbKm0WR5v0D47B/npFrQpenkOr1s7OrHa4YW
F9AudFXJKVQiK8SAKmuBjqt+NU8eHGRHfJC431FO4f93sFtmUs+vIQeY5NdBLpIUmSF1Ls8Kk1J9
b1Lb9C97NVBXnDFHtcK7zoouveKoU4XYDYOrRr8rcevK86WZS5Tu0xE37Zh1CQSn51MiRwjNjHWs
eUZBajVc5OkcxM2KKjQWcL1FyVezIyEUjd/1gIkCdWNB5WlZ2wzTrtKFg0NEEhNqX6SNg8SfOa55
+DWZp7G4b03OfAsy4HoalmwE2YF5l1YtXCqSJZM19A0eU0N11vUOljtZroY1cdms4bohfPBr01bA
twXKR56Nli3mMRdjL57DLjRNX5Qr72yAmSC4g5at6MoGmmVKgD2xFlV7qVjOzWu7Dry5k6RsyZKx
hs4QKGzaY3EHuk03zhkphS3fFEuR90VWqAQqpWyGDkp3UXtt8jKDvKbJa2+7ElVZOSKdAIAiBHCt
fCllccZLqHrJroTrEuE+EDvyBMMpDrguZIB6q4dFdFbWts0vtB48IFgtM76CCoWp19RCaDy2Kz7d
ONWscJvY28XRqjrOHZn6KmMetjPe1Wvq/A0MhRca7gawtX88IefJM1EzlWSpmAXOZN0MbpekVcB2
Z+Catvy5y9ncX+DZWnJcGcwPlOejS18FqeceDjj6YnmXr7KvhmzRCa1DhjVy7DpZgRM3aDGtoVnb
pWvlMtDmc1vC4SUbQJ/bLa4wHJLG2NQNFDCsZNWBpr6Q976Ci7TarEU8hd+vDewkn/MaktSbdcml
vJyNcvxtgSGe3K0OALup+sDHp9rVdHwyJ1C/XOa2kXC4Dhbbk7oMje/DR9yuzXhAKJV8yMYBa3ee
j9QMb6sWrqt4QTtm9fNxSujgMgfHkpfXVemr7hz2hvWEM4WEdK97BPu3H9Za4QYfaD/OYsoIbFhO
/5+9b1myE1fTfZeeswMJIYlJD4C18n51pp32ROFLGoG4SiAQj3am58XOt1y1e5ezq9pde3yiohyR
la4kFyDp/7/b/2SyiaL899U6phdhatZanHdV08JmWuto6XKixiV9JYtpUhyvpurer9hEcH+A39Up
7sEWKTwFrOdputr2rt0/x+PYPAQ0Zum1WCILM/O8xPfbsMBiktS2zp7rum58V6CfsulNZDJjPlIE
ETV3BpAFPdoG6/Bz5SasycKkKkvhwSJZAsckYa9eDVH2EODa39BqrVGcnvcxMl0uQIjL+Wlo6ay/
hMxKfHxs9SbcibVvO6y2Nsz9TRWFZslppdf+JdlQdObjyEV80YzVOF3bWG/JmV9qY57SdNSdyb0J
tDtvRwZhYITa7v2SeT7eLcp7c+aaOYqm3Me9jJ70OFX01UA3tpzh5Ju2vCc0kBzHosBbSRrqynj2
TXxt2aKy9/3Ytwx7tkzHktSLHJ+3ni3tBe7yjkXgdjHDTLBwVGQPkVtnANWLUX1z8OkUmdJLP4vH
qHIbvbS+YuK82de2hQVhy9rbpN3NXuXdjt3nacvClhZDb5cBp02lXL7zxi1Xcbxq/ojIt86bQvWi
nSuIueXCHs0c886XK0Pc15HtIo3PRtdJcYhH5ytXworM1gNiE3R/japT+EshK8IPnVuq6tgkWJuX
3d5zBaHs3qApFjWZrpU38Sn+cRlqc1V3bG0hdyGrmS/iMC+ypOiL21u/p6O7WPQOppdrZOlX+YLf
jZ8LDJXht1sqZXLdxaBOypRHzXhsNti8RJ5Uco+vlOVm+FrxTrqXRUCgekfahAU0erAi8btqdMYe
rJutv+Yr5eMFU9OM3Z4sPr6omSXbNZyiyIPIeTOz7JMZ6nE7ynr3/ZPB+kXIQrOT6cwmaH7uuHds
RFElwSp6IEs0625a09P91nPc4r4tlmiLaXORhopFe+m5qvu6UFEQGaIZKY+S/N8CQ95artIOUtyh
YdUFrC19k2cmk1Pegb3+9O/9/DcQ4EQVVpS3+qLd4ukKJH98a/rB/Huk0lvTFe3mRaBC2i/SQbt8
dWR6CrAA/EIs+xfswFvTlUh3O/XJsF5MvCaXVLfNh1Ot/Ivf/Yfo7E9woreuqyZNzFBF2lwMWqW8
OjC+n3o2ZtVFCrlVnMPW1FTlzGmE1z50e3qMEan8WmcGTVYzVOltjRdpBrCKomvfCjZmNuQRsyHB
ESRhMyzZ0kn8BTeySp3RacjGvDEjFblK0ri6lWKp/WXla6LxWjtwZ81Sh1/F0pxojj/7gG8QSCtQ
JVbNtl5kAo3D0UOHtZ07RdbvQzwTUxpEmvyKM/6rZ/UGj9wmk0TeBXfhEY4WXbb1kEVpiYCjeCiz
YQdck6dqZ2kJ1CGSSwHmBw04VIAkSgGd7XHIcVas7kDSObLHrVXOnmddQtNr7lVkirGHR245sNlE
GZTSk8XErlt0/RylGGZ2LXJGPq1zo72DJnKFU2FUGm0DtOjT5UlCN8ByqAza6UPdRItJD+02NKKk
Voe1KVbsO/TM8IpuZ76yZH3qMPaLRHnLfae3XLWqjQ3aWDTu4WxKUgLAZtorp4tYhWko6YoMoENX
RZvzl0xumb/tJK8Wc2tWt/Z1+WM5/57cff/b0/stgfrrMAZbV/r3MWH/9eV/3vxz9tiPiVb/+u+n
QWP/+upufO3fzfb1db75PL79m6fr/ddfxeV+v/4poPunL/5bVPhfhIH/Ns/sL775v0wKP5GAfx0V
/tMUgh8x4ae//3tOOJf/4CnJJGaSQaIq4pMu+feccImJH1Qi5p3Dj49vnHaBf+aExxh8wARBBLwQ
GD2R8JNO5p9B4UT+A0sxpvLHpJaMQmv4z8/302NCMvrvX/91UDjAnRSwFWNEovJDKPlbSkMDvI0q
21SHKd41AN50P+PEqF8QeadN/V8L/verYIRJliAUnZK3ImHIzugwmao6BDs+RjjHx6z+rDdxwwad
lbXx91Ey/IIf+1nS+9s1RYp/OIyBImZvUPdejn1vtYvKVYX0EIN4eqzkoq5Tt3/evE9utp7+Sjp/
omjefk6ZYJ6ITAhy/N86W4GZgd51HuRNVH8gQAovW1fteZYm7S9Ioj+7oxKTYWJ02aeZeG+2UjKk
aJ3kHJVhc+t7gANRmVRxewvwieShV+QcaM98DF3f/uJ4+m+fEdejDEJvypMYZtrT5v4HkVW2I/PB
MOAHvpEecAObybtuSNO4NApcxt8imPEUsXaAt51mUvAEG+6bbRwoua0cjsAD9P1pMdbOHzsi9K9O
ibfP7XQV/ItQfgJ38NvPNAcR2rbh9rC0m7qRfQtAVtPx8IeN4X+x1tJUUMEEVloKNJez0539w51L
+jFxrFYW2FUf7sE/REdKeP+LO/b2+ZyuIrHWJGcUdz17896P0DCgXqzcYQHog3hAsr4bIB+5HCco
m/72BxK4DFJpUy4S/tZbYJJ0TqOud4cQMl5kUGjma+f/nrGVJ/hAkiJRCA8YzwhF+c+3zYatXWQ9
ugO8eaKM4mXO17D/vWiH36+SnaafJPTH+I2fr9JaB08KmvoDuDeeuw69aQeX9N98BbAxYK9n2Pax
sRP5NsAxpA2bOiDlh2nKmvNGjRs5U8BZfxU68HOFxRMMC0ykPG0ONGaYRXHaHP/wquEhWL9kE7Dj
2G2HLt7cOShx87Fi8Kjl0gCx+p9fhTf+MVwRcy1ScRoQhncW+8IbElV3Q794D7yyRhhr3k5JXC4k
MkdO4+aS8fFzxbrsbJ81OQRoFq4oa+trsVbhFxsjiX/sCX/chUWK0/R0OsYpwy14q2FwTOxegBA8
rBVlokDd5G0e+V30F2PTQYRTpvB5JyWrGwblmbFZ916BbpcPs1qQuxG1a/UaYubaS9pOm7uZtnXd
X1KKve4exkHZXWYu0uMADBeJF/myrqIuGkjAHqPNNDVqOL5WRTewHZl0zTreO2JWf+zX0V7Hg+9c
joAVJGFmdDRPCdZXdw5zlKBndTUvdbGFWurSg72dD828cFHGo9buMPk6IyXotfDNKQvm3s+oYAEG
TQ4p7pp39VVcTQzIZBq5cOVMtV0tTbpmeSzmzhdVr1eLwLlxD7fE7IOJriiYK3mNTCCDQhgxmtdD
PewoMrNeToVL4+FZyqwGChq78ZD1qVoODWvqqwYMUFOaCvgGSDTa5v0Su5serNj4sENSyfJedp3I
5XJauEjAEE3RemXjYl/I4I5pC6onH9q5o/m88YgeknURH5wAgF5SOlt5iGA3gU+TaDgNU+bSe8Na
PhQCWT1XDOedzJMdeFIZpzM7DpHTVdFD5aTLLpuqPk9qCqjLMSDaIDTpvh2o28Rj3Il+zkFj46fE
ZpP2EOHTf492m+kyZnUvcu+U+9rMEyjsutNLdUjjrUKmtcseZTImnyK9ij4HbOZ9vjGkBuXAMOL1
LDYUyF3dkHV7cOO4foRIe/u+sx7nM4S8L8vE7GegnIjr6upVJYUaqsUVTm38hTUBbMqkMnh2RubE
NbcZ8jZoJKM7gHbjV+PHRJ+Dg4z348xtaIsBeNN0oE3jLiurwfLOguOVVANe7lwY7Y4I8qphd6Xp
AFJHxLd24mDrepDMZ4nnYGF6W49xsTUqA7mheZLHdFQTMgQSleZQ89dAh0DRnUWmEZ9mEHAvURf4
hzUZt7a7l54DjHzIYuX2mwVEzbIcZoxbOatVvZKi1jR7xCOjrITAKkLINoqjFVTJlkFzv4wrshWd
3/N63WgDIAB81JkVfO+PBpAqz+tZTn1BTTqRUi2ul8VapeKOGcXgSbWsjnIGfma/rnTVkBtviZnV
RyN3e1dV6MzwbCr+baft+ASuO0XPu89bnMts3aK8Z5P/FK1LGh36kYiHMDQ7iBELBU6u/Nq/0+sA
Ml0rNd4NA6DAfJwJOCrIAPqmIET7J5CKvM6tbLIno9c2vdgSNFfadswXqmPJdGzbfjI3ySrZx2j3
k8oJknjiqyzSsIlGltPkoCKkfRTLjuhd0M06vUHTRl5FPe6yXJhQlyuntC1Az4YAas/OUbGC/uNQ
fVjuqpupISQqgCotOzBWItYjHaQqo5rWWc773rf5rCMNOydokythsGsdTlzTdIDOsdd5E0mwA13c
I6EOlPn8fWUbZisEbDXNIe7TzF/qVPhr7+0ULimscXgp1xMaOyA09FsAOLTaA7Exu0nHUX8ZcKCF
vJ8lWtQAUcHrwnz3PrFwFJ3ZhbKPQTL9yaRx/X4nc/Kx3bcJfsFqTEkRqo435air7V0LomXNJ8TK
X8RwmZMzGRpUGHE9tP0BEBha9CAE+9iuSfiyot19lJDANWUSq3kCgL0Jn1d6T+ticqA+YPWi6ilO
sppeA/UNvhjh0VA57nD8dWBQYhyWqsPiabEqVrTtaQrYrnb8O9q0Ni1666f2XLEAbK5LKzFdpH5J
zn0rUOygHZ8+tODVoB4Qa7cVARjvq62X6Go3rSQ5yGTyMd3F/tLBhZYViIsYx9xEsF0XS1WvA/aP
gNUIXTjTF3L07AzvsmCFz6bt845oagI6GDh+nobFu6slicOj7I38nvXTyLAhoxYoWl1DNFP5dvwC
I2/6LWoMQvsSGIUf4EKB2HRlBtxOlWUIYvU4iQ40gb71UA9e32O4sAWBtInd5oMZmixfEfD7ZZld
BN2GrLMaa2NZ1kPUwEp3GBQx7xTe+SpXDY38GcZ+VCNo/GHprkbCzJ3xtE7P5oQPsgi6XdqD0nb6
TnQNijtl1XAUs6ghGNrqid7HQqYPSToikhdk19d58+M9IrGkycUYZAC5aDHhvI9tDfS1iZ7WbQ8v
4LnmuZgUxavf0TH5VoF1CBdtHADANKoDTzeGDnbmAHEPFDxJ3C85WWA6vjTVjvh5Mevm3re9iQsE
4pCHeB/1CCYsi6ZjIinIZdyJ8XGAKMLlNNYpA7a9td+zCYO18tYNrC+0jAKGeiReHClavwc6e9Pm
VGUEqbErD+k5Z3r8IOttWAHRk24DeTjX7zGBksIUJAYhCh2S8B3h+ElaQmc12GvWd4qeR7xFYiRy
OhKkZdu49pAHCzNdOUzgfpStxtIOlotLskVQkQgd+jsym7nPu9C1D1mypLyAlinhN3CpiyhXe9yo
YpuJv+qWLJrxXLR6AGavZ+y1S3xjMWuX5ZNR7hl7jklyHO/ZbbPGkLvEwvPXKabrWTta94r5IJkF
t9g24awa1PLOL+0uct3O2txAdbC5fLCIosmDW6EvYN3+gnQKzMkJbHGPEDiwOzZtwLz2zeJkkbq9
CLvHOdVzsM5YY8R+CjzAt8Y3Nivc0Jl94PASft1jNZwvLVv6YjSUvh9CD+nRbuvoDuIyjnzAGuQu
QyF/hzIg/sKgsAB+jZ+t84TidShHBWUEcYzcj/U8vaLCY3NeVen8HKmp7fNFoZKhwPftYZZS7eXk
573Lp50lD3CCR09RRzpykdF1vF4AaQKaX7X/AlpsncqFrlhkLgnmAnSAbMpNzCj/jIRSbp6zGYTs
RJaLvvJU4bRV5hFtJlKLITxg76J2gyBOKQyLOaw2BhUhYVDbwaDSFGrW0WPuUpbQac35mjUXMMnG
JK8dUA5IPBq8r0JJed8K7HAFqiw+HkBbmqeGwIJWGMLaLx0loCk35cg9VHl7VJg9UWAK7brDut00
dQOVSOjjcl+de56nTt5YiHemsymaVHtg3QlQX3aFfICmi9VyHqFuQAgBDw7scAdjxMkzTROcoSDi
UM6O/XZgPutqHENSx3llHCbspIPL9gMkgUt6sAsfdZ72g67gB7NsQuERybnYtNvegywfIUXIuZo6
XRhqOp8PSCKBICrp04+znOO7eR8yl8sV+pIcKRVYALj70Zc4hvIhB5HePS+2yx7amUCns02kB3vG
qb8XHViYQwrwCYRLb4ajDcsOSkfVbXPs9aaHYwzqCyT0ZMYIfaeB9AwB1sONxHQzWsLlYL9OVifY
M6AkbFAuhwgn6ip2itM9q9FnoTb+Ngm/7IUfGfs2QDLPi2kCFpEPEE/gLOarEFAKRJAisY0acmRz
ssRl2N2M9qJqkHuJOB3xiHpuiQs19fUzeNAaGjXpkgsIzRUo+GoLPfhv03+1zttrSFayoWxSYds8
5YN+5evW3/nBupc4sdsz7lr3OmHkFoLbG7WPORN6/LI7bR+rTCkOUFmjDq7bPvs0DIDuchesg8ol
JNkteiBkj2d86HW51g31hQybCDllW+dKlcwxKZvY9c/eh+4pFkDf8iyexHvVyfbbpmjH82WopovM
S2zC0Ain7UUF6zS2zXbF54AyZL6hi41BkGsj3o2T1mCGI4ij8jSq271IatV/IpatSANctmkswP9y
mTvSZl/aOE6WIoOEE70DokKfsb6gO2iifvuOhFWUvibb3WeetKssEvRw2GKNb+vjNK3NdWJFh53S
bEHnATn0n8cFipt83Zvl4z5J+yK0hagChqXwrYIbfi50L8lND+ndVZTQ8JQ248ogp0R829U8I2zh
0PtKfpNm6i4Ttu8OpxFdPi3Qv6fY1Sp1HTnT3lUhTZ5YNq53mvOFQ73UTPcaGcJzkVCQ8ocZ3ei5
RkLh9+yE6BegNgaVp3bYPughA/tc9ztbc5v0egGL7pKvC94EdCPQYca5iGn1ua5MdIegFf/NahQB
+bz0KGh91+CBOcgRDt1cd6jdVrs+BSRpPvnmtDK7JtLfJZrWdxtZWn15cvpplOIrQ+uSybkuwzx0
tAykg9K1hz36oWFxpw4CGseq2KoVbEa3DtlFP6n+i5HBj9jX+EQw8gC8OjTDASQVVDaQ+Zpe9aHQ
kei/IuvEwJbErUTFxGeM4esg1Kvz1NnwWYmhgQhGVtlLEmEoEA7OPbCDTTEcCM+TMjzEeswuwypQ
RDR1vV9x2fs6T5SSX9dWxRDltsSiaydtfJmOdo7BxoThJW1XHa6QEMMgS8yihR6MzzwmsXmCF4FD
Fw7xGEalP4+w9T5A3xhafA5nTTnYJPo4QpX+mk3JgmIQovU7nCjbeMRG3d1BHBY+7i7rnkUC6VgO
dVL9XdnJjgcPOdXXBDqh18VvxuE27P1cyiqqMRiLr9P3gFsKsa6HCgPnF8eRaSl7txK0NYXth+qc
dgnRhRTBfxI80x+WmIE6rGwFrB0SR00KCEs5xa6TqfrIFyeqUkEHdT33DNgFR7lNigjiq4DDK8nW
y3kk41ZIXQkcD3WKGiHrOYALOw9sPCDCcQgHwzuNVgziOjQF7SJsSV0PlbYNzr8D2gmBBMhkHM8r
VEOkTKbRDblXLsVCxstgzq3sqvUoNtfu701UQQ+wcxDyRbUaMaPDkOJVoMN5iEW9vUbR2LiiTbe1
zltDdod3vopHXJlte45ZGlNbTJ6zpkjt3nxSiDr8zBo3JTnjC7G5o7LhZYzCH6K1sfPtYUj0pIsF
HQx+LTFDGJw0UxXG6zpzyQ3vRvXMGrX2yRPkkYrTZ1HN8V6ui88s1PAL3CbyaZ/T2j4Ag9BJmTU9
JmwJfPcDplbFFxoKrwonh52+7IZtpMwodMrXvnY4EGXXTmlRtzX0jcM6buWmyaYLHyQAztEObLtk
zcjhBeZzNOd9BTFB3omt+cppAy9p03EZinpv+iyvdY8/My+2Ps/qLb6JhjC9j+IpxoE+huF9vO3s
XQPlRVrM/LRQ403VHzajbQZ0EKn7vrHbd5pF9Nvc9DjoaGjRA4E3dDYfHVr9HKHxrUE9AwNe3pK1
8QVtpiUrOm7W+znR9zDNMtTcnbb3yJrnJq+WJdNQ6RIGIWuEsYOQ8LcVXhhgxgWYypMw0kKoesA2
AAo1gUK2v6ig0JheSLNIpCHsfVofBtYF7IBQv2eHIAieVE5BtiLsFOfrjr2DIbsxPgI1WbG1tJBy
JOgJlWyuu6ZX3pa77LwED6y9XfJUdoqdyUVvW8CRvbYUMrRKfofiS+tiGJJhRuOp5eU6rpl9Qrrq
AtE+WH9ZQqjZAtuMoZWZL9Uu0+XJ6nXDnMYNodcQdhrggPmYzWx56LdsV1cjNPbztQ2dt3UZQZHs
7gAbudjnYZoBOBdDYElzb2exu4dkHvv1k3Sct7fVuM4wa68wg4ozhnijuCQLbt9hUasFsIlFi9CC
rTdQ3GEd6CxgnFbb7/XD6GYJU2E7i+y4iISgvZxDloGTmpVGrCDkAGM8dddQhHkbiphnasOQCAyG
RFMDs8Lg66LS9YYPajOQ9QIlJ7q2b9uCL+MjaCeLWxbr1SVHCXVwizY62TKRpyaySFncTy0IfBj8
VdPY3iR+TbGtTX2/H8iyRulXjWCa/SwsAwrHDdOKDU6HBOgkgsQFmm98ih5gDUb4Beg9/YAu4Rnb
YSOqItpZmM3ZbBaMnyksHQiK462j3fKK6ShITIqrANE3SImhe6UeYm9bwijBxRUcA1l7FdOpwV1z
1QACqXG4EV9r4UhS9DEEDxTvdr1N15uspvUp9fAnLEDTQATcLz18A8DMaJuqYiDQcEISN5xY+3yN
WF+/w7nlzPu5xhYLVSffdcl6yDSfQ5TR4Uwlk5yujE3T+nHDWF+SE74lGZrzRcmrbQj7hn5yWVxn
iqBABpQ9pGjQW2KTH3hSLijnepVP00zEeTJA6wNtFyCNIu2Avb50GDzzCM5ngMVzcwl0g2dVahuz
XQTiNrIfZs+3Sp7VC5kj6FJdXSUAj01iFwVQGQ2TaIskdjME8GHl2Gwh4Bxbe70Km+BQ9lE6ccwM
xUpw+4GLjvDsN87q/6sH/uMUrfnX4oHic/dq/+//6SEY+DH7/KQfOP0fv8kHCIbBSwyLBx53mgye
nNRMv6kH5D/A+QKJAHgKEQEnJwrkd/EASf4Rg4KmOEpiweCpwY/7XTpAIEaQmFkeEwKyBkQN+zvK
gZ95RgEei9I0SQTB/KgsZm+zdwbjiErGFqarpT/nwICvJqhFD020/4rS+ZnM+ueVcCHcDZrBvvAz
mQWxPGSwfVu2vaS60FPa4GSKa3PsRPwFWyP9VTD1z+T6bxfkYGghGxAUso3T9//Anu3YZCEHakoN
U/aZBWg7F828he9BnmoPB7Qr52gwdLnZLHr/hxfgT0jiP7utHJiOQM5Fgtt7+v4frq1WUiP2tS57
nGltCZ2WDWeMuLkv45Of+Bds2Z9d7eSnSRJMaYBS5Y2vctMKBeCIopLInsIPYSEMqlY5ynwdl+lX
cT5/dl/BSuKjUc5T9nYaVE3gBUQ0ZmlF050xCrwSks8XBlHwhRpEV8Aoltwbij/+53t6ekH+RQj+
eJ4MDxNBjJxjPP3b/D7PUzMaCX8gJ1WxT1ORGkiCG558VbZ1RYBi+xfqyT+7InA4SnkGsp+/jR6m
OOmttF1ZxTAR5XKWrMw67q/Skep3JN73klbr8guVDf+hafnpg7KExQSODAgmhAQs9PPLI5IUZSPS
iP0cweMXNhTCOGXo2ubA3pNvq6DqRg+RyhDvSdPpSGbNL7Ra4ieoSysoyAT0FvmU8vCIGWxtDOZM
Jq9k3v1z2qC1hwDDIiFvDjB6wpO6DNfIv6wMwKWl/7KCvUERCjPYfZRxyKo36kj3zAAlDrnsVwdg
zG3VcEjlhJlXfFMejs6lD3cM1eSjnod5K6Vs+oeTTBztl8VxewCwPF5GdEAcn2laRfK4FgksKGyH
Y3KzTlHUXWIB5FLDFF/4iQzDFcxiBo7CzYa5O9I5hWW+FF1mkD42hKbxZ8DoeV/qpIt9sSHwCE3i
0nNg8H7tvsFNs700Nqr5WU1q85juzPEHn43pcWVQgIKj4IaVegXQ0059NpVtBwfUodKQ9+dwAIkV
h23mfdEkXT/lMppMc4xasX9CVVHrQjBs6fnajMlHjBBvhqNWUZvmEmaHT3DkYZOBRTWmZTb15Bnp
HKzHyGuH2m3aCDHHrN9FcnDUA9Xf42q+TeF1YUXrJANdwudX7fwcgF5mzbcERdIEYtHhxKeM8Eue
Nl6dNwPz7H1yYrPQx1Smv+gyh25/j1YXPjZDHSDlCD4lL6j+EN2Wz4MT3W1qKgB9do1IGA7NhiDm
96Zzw4kYo6lS5TZD/v6wdyaOrmADQLNWoGiAazM3sO5NL5GpVnFEZoHWtx5GJTXmEazFZr3tt5lN
dwhd14gVRIRuc9QzpP9lW0OMXZABXgPsg2CZsxKuImke47Su9WUXr4HdYF7WsKNxldnQ5TUKUQEc
O2666pp0Yxq96A7344fJYJ76XKNxGupSYvZL+Eirug3XsPjS9nqd4Lg8mxvvp28YgzKtdYGw/xgM
v+WzT3o8IDyXW8JUXX2Nl2gg79AgKdTBbV3DGTZOkUjLFPLM9WWHE5qjF0DvV9LUMvURCwzK+5MZ
vCoxXRzK/G4exHdg2QCom9lAzIkpVCvWIzzNVRHPwoCy56t/6sQE621cJdC8J5AI6Bx+wPCikcn8
FLYNFlc3dgrw77hDYQpwLHqHcYHrywhP9+PCcEoXaJcBotkMJqJcttD3tcLC3Fg5dQazUGqKeBnC
eMK84HneuozdQqC/xOjVNowBho4BHWjHB66vK3miMgD8k3eak/25S9rwNYKx4nNmTfsxwTbydaLZ
ht4fv9N8GJq4vYfyIP5incy+maDGz2hrUl/ErV3m4yYxpwXVb1Bxjiiz6IFPGnjWAJXW1wqSIAqY
rGfv+gW2CLQdGe5nN4jpCU7WBWPmMfATDZwz5juo/3QsWgjKPqOX36sCoeDIO2E+Dt2nqU7SkBQi
VZDnXmB+S/MR3ciOnwga8VsyOXBGMHXNl455s5SZZqYqTN+lH/cMAwaLCSNFM/ASjYqKHcDfexh0
SCiAS6UEZsaTFXitx+69qYYaunOCxNXSTyfnru5PRtSq2mdoUBhImDxKRjXnEsx2U6B+J5BPqWS4
XLN+xsMhpH6K0h78r2J6Xwpb+/RllCfwGSxwxUurIoWXfcrE41xX24mDmhTed8a6T843LjsAqa67
I4MgfAG0rKP5kCY7DKCd67vhSmE8bXcj0Z526F70onJLqnCjXMdhQKaienSA3sCp4WNdSDGO+q7G
5AXQ9ZZFqikF9hqFJqqj4X60i60vErKM9nLrFoohamwT6yVwacLPHD15BtFzQvEw+BF6BhvRhOV0
auubZDZKPSHLfdiPvCdJh+29T/w73kFtANRx55AGWBxIeYdWsypZs6JdRZDthoH34OLmAxxE0kHL
ESPG8zUbfYWAw1FU1XUEUFads62l9siyKEqu5qYFzE0hW9DfCDth5HaSwOBELVm4INP0/9g7kx3J
lWy7/sr7ARZIGo3N1Elvos3oMpqcEBkRGaSxM/Y08tM01Y9pedzSU1UBD0JpJkG4wB1k9O6k8Zx9
9l6njRIjWOlzV7Zj611x5gaKG1FDinazKapPSCUOOS6v7gef2URruv0qp7T/jCx2DV0xY6y9G/6w
bXsdptDYO+IxGcZ5ihI1PpRFOrk/5kBiy2N5k1+89wY6HUNVFYbMXcUaXHdWpLCDZIvosne/cWdn
z0lwDgAO0yqXi5mRrE4YANcqadWiHnVob+LUcvaVOzm7P7NJDV85TqGHZVHqaoQAz95XbVmfQzcN
J2xLBt3B0XlxLEyOMcpZ2QuGDinPyeQGpxNyKz/qUEppLbsozPorHUo2S7F3mLc2aJFDz/R0MxzH
VOs+GYpBfoyKr4ndoAu4QhgGE/Af81trxbcZK79J89ha+vBjWBvNCaSG7n1h+4XYszDorM1lTlaf
MtRJ78CUIn32qzWdGR9mxBkPS5GaV4yhhmydT+iBxFp4fseXrbpo7bwdfqxbtV1SAChUmNRPWbns
F/10HU0aU8qClOU8kmoPWdtrIsZkbRBu+yEPwiFutmV296SK/DFZJGP4x1nipbvYPDcKkkyZkqBe
6QT15RxgYrjRjcMMZOrkWL8obF/+K8c3CkBpacRAAM5hj9AZBZ+ZE8rXbhuj33L0rdsMpj1v5eg7
t6Lxqte0K/31hAOi1cwtRePvc4Y0AvyBXpjN+QYHA9TLsE+a1FIq1jyamHlYGHHQyh3ZnjzO+Qrm
RZkuu61azy+rFZInH867YWNSmdkvzOjrDbmCrUI1pv7ZCZlbv9zWd2+GyimQuGTuGZ7qpWZelvrb
p7fVw7WGLenedM2kGH57eWAdfDmaOgbGFPYvizWN1mFQg/DfTbhGzTGw1hRjRMebA0tp26Kd5Q8d
p2hYmvKSOR5HJyVGB9WwXIfsYCGTwkYnoCCvOu4k/YS0HE7X+CLm/MpWhoNmh9CL3JUP07bsipxi
Is68jDtj1BaNEfaTouwTp1PeK94/Uoe1GYsoxjwxVNQGAXbUZUDMo1YbssuzHVfAwWDAFTjbGsRZ
4K7UpNF6s60z9q8+5WFErVOX0cFZ1hX/GFP0YVcYpVCNzQQBIGkxBvqfC6mfjpy99no3DgKRpV+F
wFt4dH3DTWmrXBUvdSRa1k9HvHzhR6RYGb/HWTw++zLQ71YkC/4cVhv3OAqYEMSCPv63zux1u2yI
L6ukyHP3azaVuh3R99+GrqkftlwSRXlQteoJdlhRHcVDo+iexmU8366ZdyU2XGnHOorSW8Emhbe5
9uzfPcooumo2rb+Y9jnmIpwz9SvYbFIiLcWO2GW2aG8hoIRfBOFxDVhOS32p+/6tcxk6xNnEhCzu
sQpV11QF5kfeE6pBb5aZRXYTh0BStmZ8Gwav4oB15m7dcx6U43HuNY4VimNmMRVp29+bKraXyg+J
r5NaU5/wUmZv7zQkwjAgyeUGpsqAW5N1B7+nPOoeI6/D58M7b59GRxd6P1bpdqfqxvZ54vf2abM1
SoCKsmXERedY7/kiu4u5xWIWm8X2RWzR3Gcxv2f1mz050Z133qbkxaIGTmEdeZjnF4Lh/JC4Dk0K
NVeH7ddRff1za9SCSYpcaoDkNbn1bvRJ/MaR59Z3qW2is8dkEK96rJeXdu2aF69Ky1tKMqc5UIlm
Nzg0+7c1mKKCuKpTXpNKr558zCN4CZZpXGNc9hbzHW/WOpY4Od/Ftmy4LJ3W/jUZ7zytclR4pTBz
0TnB1XhBFR/uh2XbnsasPMeJA3tU+K4Nuuk6re4VSWGZH9oeIwh6fS6e2jTKicl7NFxXRW68IPEZ
vITxoCKAxh3ZAu/IyG29J2BNZt4DxnVdu57nxpNwx4ipA2SB2KN2eiKOSh/ADoj21o7IFRxwGNDG
NaIar12ma0yJU8TN/58rUuP6rfOh2f3XyuDDn/a//7f3Sn38/o/PP9V/EKrN9D+phHz131VCMkZo
VQ6Cns3/xVlr+EsldJy/IZaRIxJIAWdFCWHt7yqh+Buqlg+wFiXQcTG8kx/5u0poSdJHmLgjBASM
95H8t/JFXHJoDv9LkwjtEH8qMlro8i19cDL/okm4FpJM0bcH318NGRW9ZjeRuwpxbbqta67nHmcF
awMYg++XiO1ql8Y1/WvuUc3EviA3FEcTC9Vj9gyuBWGeaSqSbJMV7cKsfSqigvRBXNL6Pa61lNHO
rEWn9+WwqmemkksUV1lt1r12WQWSiDJPvxpZ2j2A48l7GgJbB2dix3QzCqYRNNSCqmoKIymOAdil
ee9BLXJ3RbBlS2K42Z47FUT1BZWYs77QOWKMhI1k9clsaerzTjneiQ1oVRbP0jD9bAvrPCDd+vSX
N6qtTZZ8YgxWtDUD+m3rWU2NsREDoKF1rGkYpLqJLNaC4yuhsN5tjDksQvtW+V4HbvDLRnvEtUtD
Q3aT8fgzJ6t67XqUlANVznhbst4J6ktUOV96ZLEWXsleLxxd2r9YzDJCtcJIeZdrh3yDaF08eqLN
oA5vuKXBUC3OaO+UVqmJ5Ra2T6owfc+fpFYv8UWH85rQ4/ZIkenbMdOa9LAtUms8S/wxiUPz4++F
UVN4tNupP6pGjL+gX1Q1w+wmuPNTv79tJt9VSTdsFmMsRksM7oalnGLPbnlgwJQofvdR3z9oP1PM
pJms6LgHv7MmAeLHNZ3CRjp+I6+O1Uk1buJQR5hYNLApDr0ddDXpVh9YRRf6bLs2/Tz6D1tNT3+C
QTGfF9pYQXsxTAVEsNpzS+SbCV9fgkipnX0d9SmiRjs3Ds01Ue/Y7y2oefPsmvYofdr9vczGzTpa
UtnjNdsRJ3ai+4VVH7BwMM11fFhOSeiKprsc4BG+dhizineMrO6wz/k9MItZEbQY4hQde32ccs5P
WSHYZF/jXA5jaECbJirUoT7XQtjT9VqQFuXoFh1Ht6nWdt+1velPFvYK1uPORQkkoGWUFe62scus
J8w7vjxkPNMrHoLWUFz25WK9MCofzSFXrElE2Sgyda1a4QQPauqG6aes3AJlux3X5a1W5CVifDOj
eqrwvRc350nXpVmIV1wpNbrzbQZMafnR420jFr2YIYTHQbPO9VqK9HV0KYS++L0tfYxWIsjJwAUk
DywLcZDktKvbe7nMgGoogVx1yLvVMBaE8DedncCjunCKEAIaq9CmLaFD7apb2dcBvJqmxzeXN8YS
l2LLdJSADbOdI6NQ+RVI9holXqkahs50MFV8ZnOJfQ9JhNWEs08KpZRLnZ8MqmZxjESV6zjcasAe
WTrb4KfS88ZRmMecXGnmjO6nLhpSFmfX24hfVkk7noxp8oNEacr2Y7oGPqITxs44Hyp7vNDW6Of7
tjl/1BW6VCfhEf65weU0FKfFJnB06zqcPCfDYZFfDMNStSeiYXj2Xa6j9LLPCdQcm43cU0yn1XlA
kZw+TUrl1FYiBb6oRA9ASiiwKuU9esUEahS+k5HJYNbwGfcfvw7vPl8EMy28BN8GlStndvlWsiHs
q1tT+bWWxmmTZlj1i00wWMb1IPgHi3H5ugMvbQtuMZr/GCJMm3K+2Xx09l2Om1yNJe+E10X7Lg2B
RrDGY/zhSkymu2hrg9t83uzP1pO6O9Vr2fac3wUKn2ZQDl+oC25LnPf4CdxJv+S+7r8wWNjpafC8
/ms1lvwqXAdnQ9lpeCk0YB43KyiHl9AZQuafRHs+U+1y+VSy5SZlbor1dErbHt0b+zcphm19ixa7
ATkFs3YlDWGMR3EPnCQBz9MieYgpDC/cyca4VSmJntEjQk+HrUnN84K40KEiqvKpHXVeHheJ+nnB
ON/omAeG1SaCPMKrxPIlrFPmainYL8ICM0xPZ32cWhipfGwMHkDvW0LHCzT/rM+6usKSbSd+NK0P
87fwnn6L8NlZj89zKS/8b5E++xbsmQGlNwydxGc/VQj6q+OvBdLNiNA/fhdeLOzS0Fu+67Hv0sz5
LtNgcenb6bt4k+c6Tn+XdPNf5d13qYffmKrvuwCcKI3v+++ycPwuEYPvcrFZjQgSxwjRXBFSoaSE
3uA+dd+FJn4Sis7tXH+m36Vo4wOAwtp+LlFtq96ewHoN9yHu1pfiu5j1znVtGp0NWem52vW+C99q
nbf384/QwNnOpbGq9bTGhBUomf1z9bzZfXntg2dCTT9X1+O5zl6+S25xrr67cx3enivyprLcV+u7
TE/PFfv0Xbz7mvIVD+iUsic6zWbiM+da3/ku+8V3C4AlKRhIstIZ9EWh6RK81bLpGTyAK1gUg87n
bGvdNdu3Gz7lpPQLF0+nK4JPhEptH9iTM9/PtKFPbSGhiFIAgTDyc6JnoNCW8AdFwNif6MFm/JcN
PgcMZRstY2U7KVK3OwW3k2E3DY2t6h9GN9XvYFsF4wrfYOZTAkNqHM0dDri2hozPdRUYenngfi/e
0vQfVfNdyxORufM9ZJNjhnpf46VQ5iFggPSOVV39rHD1M2YMVSfi1qh23qMJuuIoSPLc6krwyg5d
PiRQ2vF9gXXrfwHvit63SVZPbqbllQPk5llH1VQmiG36k2AqYlFdKaTSVhsBlIVv3B38CMsPVh/p
vXScw2Avm8zlpvYd56R7u7fiiY1jdeKeHxw48uYBX0ZAj+oaHanYbtrIoDiTRD15oUeHOfpepXE1
juYRQygL0ERVF3NiecV817kzK48cCpo/UpLmu+Syyt8apm31zsIISfaDSopCcF1DlaDQDDi5WE72
Mcy1VlihLe9uXIwd7YJMwzojDQBQahMmBMUxe8UY21k1FHtTbpvebTyMLnVrWXiAlnNoB7xEuXc6
TOantIqKO41/eTkA5lx4Bp0fpyhtEmfd5jfLG1t8fBJ6LvMsBslQ//ptxbDXL53XxhYeR3PA8Qy7
HmZiF7CEpnJLwlRtdQOkT4P/8/TyAJkqqPZrWaZ3dRURE2Q8lOHm1igxVCEK5znP2uzVgh/41QMm
qhPbxhbDhQlPc2cyi27Xs5YfDWXBvIOfvN5EECA8fEMC1RgLEvvs1rwTNf66rakOQ6uQTPKaHA5G
taX5raqpqy+8SeCAnxlDEd2JwuBXC6TqGYvkZGG7KxqMkryiU2JCERI/aljjUGcsLomHESMpR5lZ
/xB3XG5JY0xpXPlqfdCyGj4EccRxt2ozv4LV5vEBqqN245UtK+W5aKZOVbBFO2wrU6GTYPDru36w
1EfoIeA7IcQRAr0BM1i2JZzr7Mwu2r1JZY7erjrPvdLUmvdZXSN7L3WXMhMToc1ETXT+PUa14A3F
BqJdB3rz00Y6jRLEi+2nY+f65zbghU3SXhIAsvMB27Kd9u0nkUdSLxRRPIQwjZMKMSRMBVhI0iI7
BUf2V1EH5A3ysPEIPjjqDDmSqD0Z2qVGmbFnb0d7Ut4aQvgFPxy3IvVaXm07tGsK+jQDstgaqadd
JvX8OnYDuNG1cNqPZezTfrcgNWZYNl0CBT0POIf53oTICLg2zAHktfjw0n7lRAulbb1g7U79h0EO
+TuR2PnXui3ZXciwd7uX/oD1HsmUaXaeat5RJnET5bocm/s1Qg5mUkeSLs7tPoKOanvpda90I3bu
5NuXg4RbiNBgetayiK2fklC62f0ZfIH2lumKTB0+4Q8QSTa+sbUadlFk/CxhjmOuRwhiNhfmgk0q
XcVyM4Y+dFVflMNj4a/qQzXA4XdIkcuzz0jixThF9+7OxgIZy9OZ+GXvdoy4xvJx0IhIMcEppqKi
m8uXAqstHMuCSyeeKFTvvSZyb9dAhG8wRrFao9A58uiO4fwWkCwgxkMyMEs2K1MQuzoKF5CvpmT6
RmKK6Te5I0tNEpPpitq3mxlV/K4Hpd4tALXvwxCNr+x52TCSWE5IAgxy5bXTZ3SE/HPzUIdl+4v2
pprjJgSoyexweI3wXsIkbiJujddpZgbIY4D2bZfKmqGiBT35J9Ey/6fdaKIP0czILxyUfN1cXMQ0
wC6X/WpCZuKZl08PDJoZMjeUOzcQ1uqvbTHmxczZ9n4246Z7OvrhzwQOeTlwYdWXkCSR4LsKciUx
kZTASUbKGkoNVsbXqov0L9xGMmC+NgL8BB40hYfQqUlW9LJCGGTykGZ7Agr+z9GFLXwbFYRV46Kt
ovBywng+JOtCKbpYJs/2trKcT/qwtoo3kXnFfb4pK4hdPcvzAVbPh7zZqAdr5fMPzRJmtJ5u5dya
vFlrCoZRv3hyolpvnZR93oMtso8Bsk9/9IaccBrhK5fdPSmvcTopmxhmOert0VvopnZRNuIkrvyx
5wpx18FNXI7thkHcxo2b+y3Ys1YHznTFQ9Xfp90WYlecdNAmYUehuAdpq9MbvKvoq105euEDIIDh
/Ekmt98M+92ppaxhshzmu2OFuM98RKd7aJ6Z+6KkUXdZG65woXt8KvVfe53+Lavd/20IHve8dvy/
1spuf9fqXf3+R3ns+yv+0sdc+TfXxxNjn01vkYPe/w/6WICpDqMc6A/PY6XSf+pjFt67CH8NAF2Q
4x7SGTyD/ymQuSEfi1hcIqUbSt/z5P+5jy50iFvznw8xAaKPjdcP/ewfDF+tyy+9upxBPhHm+8Gg
lThSk5kP3f+N2Qth7Z+1OEf6QRBBRxDQR0LX8/+FGoO5x2Eux7nF7B0n8LR0h8XmRxdVbax4pOOR
YFsXyN4sHL6154oGlsWPj0GdNr/bEYY64Cpy6mCML8JalqfZ4xEMVhX/au7+iSxKtLY1L8C2xOUw
Ddadmtwx8fzIvSur1AOnnIUMLvUtu4ogxBoZ7YkD/Fl78k8L8f0Pbn0nDtPsNY3O8DO/FbwwHG/Z
blSMjXaeFSoCSrM//xjq8W4m2/onFWnZ7xwZvIc80o8q8sgGDNZAoqq4rGbm/qnuZqS9gMEJE2tv
nzZT87mGRJFg3IgYe3YrknVV3WPfBaiMhLWifI8ngfGzX5PLgIi6oV6aDInCHXRyRp/Q16laZFY/
PtZWZJXOnkiZVdmPEVH63AlPulY69ROSmF7VXdqY67fxMOP3ZUIemNBaXle3olNFV+F4jhbsWz/6
SER3IECnj8pkwcR7VNPzVnYjfg+E18w+sydcPuQJ89jT4+rv9DBab1G6wp2tU/05+Vo9OBPJ7JiO
bvYA2eMGgk6xyl/j1vnRRdXWqKRR7vKaYw+PskuZiwByakMqiFnaxoN+sc0l0E0/Ozi9n542RrI/
B1aVYnjufeVfetvQlQzh7AL7fd4zXKcICM9dqa1eXA3P8pJg00rgr5q53LKOzcLUybbnwzgE1Lnr
8TvLfVaXniJZgjyUNL3sgBjUeNgOEDDzy2BqrY1ZERGMXbn1zTNj0pW1oJ0/PhUMjCLqwHWgIbIn
/wvGtV6TrZpBQWbjUprYCQEY7lIP+8DO2QI/xTM6kAoTqw0qQpeBeBmKGdkHMQco8sSqLqCgQ4/Y
pCr3M2xLaztGwRC9jMRns13pUrPuxFnLIpkdQrHVpCcut0UBoa8DL2XSNitJRIWpa0Ef7uqPonaq
H56ddhjRh9B0h2AJ6g4DlXbOnz12nxtdEA0lJDi9txq6y2SBKEGShiTkfICQBzHvfhiXlXOBQ2lt
hz9lT4Y+scd8efNoc0n+1Za5bInsbnvhMznbkSFgypZbldPtG2tq8stOrr0+BeNY//YLUb6ufd5j
qBWOgRHlQJPcMbe0u31YskV2F6alvTDKVSbFbhJQqMmC2JRtlHfRDky/YqeaS06RoIBaQSxife+h
DHj70S0pzAoPsMSenpXThMunfis323p0i6AMIYGG3o/N8VbFLSqqkObVbO4x0lwzTGGz5b5mIy/h
QwXOZIcTjwQLGYmRPmKafg4NDNQLptbjOToSyoEC2cJlYRjgnxrA8/lOG0oXYsQtPYtS055gzLSe
wJ/4cFe1J7u9sGe3uLNns3wGYuixqOm5HNGHmpSpmWVZdxBV1CsJmSl7FYSkPo0jpw8iFdVDn+a1
SDTU6SImtKm2XWsHKOzlXGfeYbP4QxGgcBcShyv2HYHku7RdNoBC7cRiAUfWajvpKesf8OLSUbYO
9uVdGbXZVynqTO2LmljCJZxJJOQpxZi478lw53u7hnz7w/ZWCseIiTfcgSYlYxOSmskJmDEZ3rtL
l9txjq3SvQRxKNuLDlEDTAz5DecUEYugISwK93Wq0KXjxY3mY2a81cZW05xvJNezs+u1W5WzC6Jl
9fdbQ4+921y7s56o27KPs+fA3UFcw2jmm2i+KlU9pnvWSy2vtFJudXLKfg53lJppGSuXUBcdVT2E
L0MJWZy4Sehfy0lzDtDNkMLD5Dw/N5S/aCE2Y5SbKpJ19ovooBz/hL3T1F/d3GzmXacuERvC3PDl
yR85S/8QFcYL7wctrQ3JVIJ2X3f5HAq5X6vWXh7hH2fqdm2UM3NtBSku36YeXGpYmebNTInsi6BE
tR20JY5TvxbLD15nx7qoQ0uzDYJJSwsPlu+fnnJlldNVlq8ef5LxqgrrTAr0WHwVFgtWTqPwoZrs
hnHG9XC2r63BQXfCWhgUrw2s1tqanK1LstFKOZGYUAw/l8heUcq20q7DZwgfxcDhzMKEB6LLi8Ch
6LrbqVkx9R6ZNdPl4w0iz1SMKfKJ15W1uszgk/snNHsvuIMlQqRsR2CXZygP2um1dvJSH+0G2fCY
gt934iz9FgRYcxCxvgHTK5DpBr3hoRy4O05N2U/BhVXViEA7FFsHB+nidNHLOvijvW/6SKZsX9R9
V3xs8+iOT+3EOOpmJZhW30jQM11iam+lKTELMZvrduANZSE4BsWfNi6iOSFLMOdHl/BnzW8/9CRR
GGD8WBYyY/scK2V+w/m7LH/Gza6LZAZjLO+X0mZgmHO+XuHaW+ZkAE/r8gr5pnkoibOOl9AM/A+8
stmaWDoqIFsMcLCTEefjdDetwn2HkZlNX/3apflvkIj1dAMmucuutV8E7kXJco3CZtNENJJv5Ri1
A0B6a+cfuVSwCO/bHi++BBSabewk29ZPpAe4y6ZliF+o+ta3LMoFqhTSsP16Xm9RR5s8sSsHKh77
fSov0asq4m4YhnMv1Seo79lJeuYJCbF5W8qu424pMiuZl5S9gtHS3VIzmC+pbRSekWNrx9U5HMAf
bdzJkDHqnmR3X9b5wZ2wG8btTEPtWFBBZlDaF7jiq6MYyLKu+VBcsxmgYoSlt2dWzOAHneBoJeFI
CNIdcAysclTNeYOGRaLZoEO5xAl9FS0JhMvboOjvR5b94NOT3YPjDABch+CzXcv5lI/46QPIG3GZ
pe2hmzrgzaP53CZrPNKru2jyJZ4lVrW8dIVp7iKD7gPr2Dn1JDZfmyXHIMtuD5xs2s59oNRNxJtc
uWAm0o39CwQSKTJxSbPiIwjQFAt58uhr917gj2syYD7kgm5tYe/6iSlsyvKfA8gJ6yNK/Xcuk+HO
eKByxBjgtgWcfdMLEPzGtVxoXGHV73MxbXerJuPIyddedn4njw7s14/M867h2YwJtOw6qdmk8IMw
6NlB05WXRbD2j7NPoj1G8LFsTrG+OIZD/kVoDCOpiOB92+zZSggvy9sRBSQGffZc9gTnIBERtBgW
+6FNrTkhzhNcwDsECJM39SPyGbZMJ+xuxrHoL5pKUvzUtp8UK0G83I4WjlPKp1Gn7eU6VIonm9cL
EnS2umZi9WhGml/8fswoslwSmDMKJlTWvYJ9uuzt8elMAWfdvTe8V8g5nOjLMuJ/WUBCmEY+sEBi
uh1kKW+9mcCpnC2EpnJLrLZRhC97PR0DZa/PVWq2juWs3i9JQcvkzzcXTSMyqnUbinkSbtzCyQhX
7/cUpcGdYDfSRRAN8sbf3PrYOstzYPr6Db851385icvKBKxDrDv92UUotgIYwqW7VdUFPqTHqMN5
C3edeo9II/Pxemn2OO2jgNkoQmZMKuNnpLpR4cXP9R9HN36xF4Xff7mDqy6056aJO0lGhmHGaAhl
CdCK8YRKotYa0aZcG8kXj/D4Z6tD9iE1g7XvZopRolivRSkDOppKJlZZygs5Rga2h1jsvTuu01fR
5XMWf7ez/1bP/v8mXNd1cav81539Ixz/f+7rz5//V1/vuX8T54AbOE28LITdSBv95XsR8m8BCTgb
L4p7Ts1ByP1P30vwNwGZNcTVfcZW+ueEzN/besH3c5wAcCBrP7lTIJ//G1xdhy/4p2ab4BgcEOCz
sJNIyPGL/muzPckeKovFZguBf5KjBvu+7KhD97rNK9aD5ylDxE30URHbuPG2uCo4e98qfyCU1C9z
WSZ26WVQnGwLCMooeJjGRYORYLfN0D33+BCXPs5BkLRxn6EvniEUoySU0tMFKCquLVFWLl/Y8QYk
IZ98x0ooCe3sco0qpOqkBlTrX4klL17YPW3hXlny83Sxs9mYxly5E1Q7erIxOCYRVoQO2AvjsuaD
oR/BxF0IWqp0nl0nHzsIZLRB06MKRsPQgfszcPdpxrJsH/pLLtXXFsL4F3HUReW+mwTw77oKpuHB
wMqp8HznUiRdzzmFU2QsjfzCWc6WodgdJ1OCmDO9fRdaTvpeBLbE28FxI3CxToZb9bmr6qm58BvT
uceVQDWe3CJ1SOhEcw/M0JooScNdTT/5Cz7c+oQrc/jRTd6OFC6gCTbMsRjAYQ5k+c86FbcjPfmc
GXntVuNxtW2GxuLPpPJ7ZjkgE86MVaiH+EGbDm/+Okbk1wp9Y7n18nPLic13ZMCuo8gRe+BDpD0i
63qO1DVeKXbUyXm9wsDzXm7VdViJIzhGEEPBc669w9CsXkzUxLp2mZhnW6Qe/ZHfYyJyHwwHa16z
nRPF+I4hRdCNelPzMtfhWy+WNG7XyluuQ2AsqLgSklvEUm7IQkmvgyej/QNkzvIHwfQmidhYw5T3
OAQr1B0uV3yyEAgctjstzvJOmqvZKwMUt/aW3Twspxl0kdt4l2zEJehUFqO+kLYg8hW6RxmNL11d
1mnMwwayF9NGNm+NOSbePDLOEFO7XrHBZi+t9ee69A1RrSq4hDcT4xL2PHzOKLOV79z3zTrIUzYv
LgH2zN512caUBFzEOAHLxQJE4iua4AHhjc0PUzm+YkKLQ1IRv4qoCy9SyzsNy4K3tvLlBZOIaK83
F8RhZ/0uuplbyArviKUkW2c/ydTcr50i5BICjZT5ctVsGJWcsX/0ul9ZP562IMXgVDHQLuDb8LIy
59tJO5g2ABLCY54eWQyDbdT7xFnoNCKuIugO7QkzwYMiO4NPM23o5c0tAyt/F3Hp7IpN384s94u5
cJIc/7Lu2clyDt7NHY06aKpk2cbmiA7506mWg50qe1fKDZ7gyPBNT4K0uzExD6ynYQ2yQ9fNPMvX
7TxycE7yTI+S/r1hV8/vLSr8B7NhAT+4IdvCL6wguh71fIU0czNZYkHwgiDxsdaUFFNT4KZA1jqv
9km5+Xq3PDQ0Ny8StvR9QZjwLhDTeALw9ETGjYZjjRh1Hlhrx77FsPciStPWeyHoo9UB2GEO1GhZ
KU3TRLIKDelu1zd/EMp98vhIUBOra07FQm4NwYhYPI7qJi5WcRGs9q3w1/TGyzE+Xbp9a63HNqDn
rC5Jmt14sPbmnNsuZB7rKAukZONhKNi3oj0wPrXai6qysMSwWWy5HtwJFowPEiJLQpNBuikOhe0B
anVYiNffyrDxT1Ho+ox8SHVmMCF5ac0cEgM2TyVBmNgBNUep+9PudBWHTtZe2zKFvum9rgGOg/da
dFh1fWaZob4oHDQUFdqMrpy0ER8MfmBHLE3Ilp4+unFD51aRc2NtG7QiQAPWnefnl5Rmt6oZvKuM
l2ZqK+8HQxc+KaT2khzaO3sewVoxwCUbxsgK49ZXU1DK+GxWQ1Lq/vRLnX71efCLHcp7AbwGgENZ
7za7DQ/sQX9J5/WGR4B1YcZ6++nCoWNgGXUXxSxuNWp1iR7CPqxzpqz8rVOr+ZE1S5acpYuk95pT
2RR3wppvMX/3AGXKEE0zsJwD7e1IWYWZcEShwoZEMYe7FI1D9klbLldOsd0M3iz23C98CLzrC8kb
3MXRkFv3TkYmwAm8ipkWi1raQj8GY0rtSBC0HU5kUjA9WFMyhTk51cE+Cq+VtyVP2AviVEPi+3m4
nNquAISxWF9GdqBUZplsA0+T7Ox/UGvwmIr8TabLayB1cL1Gz2PTnXTYHczckbOphuuN82gttouJ
w/G1LgilBRG8tv5abv+DvfNYjhzpsvS7zB6/QYvFLCYQWjCoyeQGRjKTDg2HdABPPx+ipq2r2rpt
rPe9qFWyKCIQwPVzz/nOYQzgxOSkFOupCzPcESG7eKqd61fBNH0S0eiHoOGDDcyp09iiQfbJ9wgv
iXleOJcRw/ejhbfvtzX8yWW+YS3AK6i1bXaf8OHHpf6Ai27lGCP5muzsecBsdVlfE/Knq7xw9Q+n
rR/JXZzz2Hp0fRR5ZzizzF6PdFM0c3TFQX/RK8I+dL9GnO9rHFl0PX0For9Kzzmq2LgUnXGk0/Mh
Mw+IVRRbJMRDj4YAuWaVRGardayrCyvMs8AhG7JafZkm586V2pVyqQLLSnMoTNrJsk6JgxdxTzYd
MmKJnW8ZZc6+9iONhx5Xq9dyBHPHtyHAv5qCuMPHEGwCmeGtSLKdXQC/WbOj/pbcByuJwvQFxm01
xNgS098kD1ZirK6VKLb6yFmnuUSJRR8lscpSPCcYZBofQzq0nFQTYQslU4uTvdvdNRqCfPNW9weq
/vb9oq23Ec/RP+D0woatIry1NeCwLWzmPS6tO3e+s/2PeTEtxUnocYMaXJaZ/p3p2Rc+svcMoWFe
oFY1/h7XMhRKjCHltKoTIMit3AlKU1pzJKdQ71zvG6vL1U+se6DYG+IMYcEZ08PiWmi/HO1cAAIL
kc7Zc6T9eh6CS9EPm4AJLMeeXxjrPCCq+7vBq0KsNrnvacr2EnEcK0mZ6ewSWbFCCM8bcsXnIJeU
gQg1IEd3QfUALTW0Y/toGiabCoaTMbhKPwrbrNj37n1NJxuZioXYFKfmpax6hzRCwLWim/IhDTIG
FQZrWLv43EL4vs2arZW116PiMFs7sGWrcbB2cd6uDcnVQvaTgMhwVD3nZi8ad2SfrmoEF4WpNep4
s2V1dAV0m7nWzIODP+lYYZndC0qHN0vCCzXkUqUdn/2ye2+ReqnQqkCQuN5MHR41R82DqZLHorl6
cVrthwKFqa/nq+m3J6MZTjCyG8uf1tTt6gDEsFSssOA8OlYhX4GsDHsKcP2QZikJR6wu1pX9403Z
PfYCUEMVRD+eVyiUTwIrXDhhGdoP5UTwdzK2RdaccDO4sBCICOvxU20RiXdsvMqxxaNlV7HK7UJb
yQ3/hU5WvgN7jo9KtVzddiTIcSOOrVJ9xDxpxp+x6R48L32rQBazY7GeKEfexExgVo1a7bUHe7FW
8ZPRz9nqu/ouNXFxJugIE6nf2byzu4faXK54Sqtkb23hVQOwogEeTism4LPBeZz3lxeGmFJ6iLEc
88QIC+nvkwST8Cw6ehtqLl47RF7aIfHvaaxZxzhW8WH3G1XgM4uKrdT0dytxccxAX57kE5nsO9Id
bAU866XVG5I8WBebHLJU9kTQ7CNwIH8O3aNm6D9gZtA2qSlsFidwEA1LbyN+Iial66zKJzlF2xrK
YjHWFz03jpqFxYDSzikmSa6P5hMZzZeRBner+mpzPl6ezcuRFied9i646B9GO/4KevXLb7yL6PUN
1GgQeCNDiCl2ZUIDWhXd2T3iG478bUqAE6NSyb6p060XRY9T6NIyDIgAhoCLnsg8N660QU9CJ87y
g5nYGy+eQ11DtF8J6U44lZCd0xm60Cy2nBggC4/jDobHRzckzSnGfrRvvORcq2lDxeim7+pNZ+UP
IjoGpfXLj8ZTxnXSjWJTRDF7x1jnFzU3bt4E27Tyj6LEn1aw+FoF497pOWel8a/ZJ5PrMA/vS6l/
mrq1HmnPrOKJCaa6phG92iwYY2KfnX2sgMNpdfDptdozMsszq7edSziwLEAYgwD6crJTpC3KscTA
wZFtDTfq6qbDCDK9AN04n9KAjd3sOEdNZenJHUnL2wQOAzLWYIJCMaP0IcEjib/rSt9hE9uYZsFW
S3oUjYNy86bHhOQsRt27mUo3eCK0tOETCaINKvtHnrkbsnRrpacbjjJrD0aC7+RnGTnHeL5W4Nw8
+514ysbqfkSlbfq5fKB/KkxkvyJxeoTAth55jewSpb5Huu6qNUepVaSYqIT+MJuI4c6wx4e8hY1F
W2S3RkX+qPLmornaa9tdvXJ8Iv14aWmDNMSn8gTkpynYAl64ZPGAug6vfbDoh855csyZhvV3wkwT
AobinCivw4KajxLth1zqRpPsgExX3EXUQZ5ciHys1eKJzSelp/l3JgK7P0eew4inZ/R67aKG7laq
lv30jfSox03QHnH79XhGvmE4awQ7CTLMNAkMcDalIdxo5xBSMzl7UJSVkmAvV17vpsdEaiAJI4xj
n7Fsio9AbwuybTD1f2Jpg+cE456ci8IKpid7yj3w7mKa6ku8wGOBjU3NWgOYlbHNdOqFcKylGueW
zLhyzlvifY5B1hlKSlOxSu6aT50oJyMeGj1J+kiQ0yDC3Wpg/IcpWBmTEIoHVhF/5D4j/ba1G/1o
OdMAuJueVx7V2BfHlQ95C+Jy3Xdiy0GCKsAqGrcecYkyzBysxBszNu5cd6zerHmyLr0Z6x9EHsCM
YAPjQJKbs4GbTpumZkN19yZumJDXVoyvll/fAbsASI5MNPYv9GtSNhFLULeUJyKTOaMV6Rl/rVmO
+yLoRuS+jU30zkmQnNe9ZTD/KZal73bR41AqkGnptLb61t1m+K7Os69QgiO63u/4xdQznQnyrGB0
YoPg/P5UeB5XTQJQ9pk6wew5qwPnZQ4i9aOxfpBrLMxBHhpxmWFsNfQClEK7HCtwnPJsdXInLbeU
cTK9mdRHMLbT0waCuPYQ6cXgFP3a447hhcQDcV7UHX2uUS6dZ5+1PbeWieppssiO0s6QAFD7u9Fz
3G2L2xTvvU6YFptROcKycxOkdM+1rKttS9CH5Kq8qw+uku2/rNh06SkO+9nwqEXNRp6Uoe0jLXAT
Vw685MRIn4zOCViAcPmwBqU3AioBAdPPJCu0V6PJJ7HLkXH1J8V2drnt2fovyN2GE7KDa6a10uZv
CgqgoA9ssqC9Gjr1zqS8oHX/j376V4gQZfO/Vk//D5nB/B/yKV/+/0xRNpQw3l3fdyCJ3cTOfw8N
YolC23Fs1+Fr/H8XTzX7XxbBcWrJaPKyEUuXqOG/maKoJdMxxQIXY4e7/JP135FPb12H/0gNUpHD
6tvid2RnQxgRcfVvrqgq1jviMt7WS81O3zX0eAO/LmTPR3vnM4bdA5t2ntieps4aB0F3GMlWs1qp
A8i8mutxcIn94rMmaEi8j7PYe0NC+jqxxPjoEttcCvJi9dakHrGatksVoxUnyFPed03BkRSQKHJm
o30PtsaOAWg+HnQ8IixMFspLwAmFJXOYZ33wlDok2FZEIDFG+LfI4HCLD0Y4E4M33IzAlOclbFjd
cof2EkEUiLCss2/JROOWUtTZ4LyyAya7mGgJPwGmQfpMkkl5HHwdp1pXeU7qEVsCCcih0UfOfQ5k
8dDBalIDz6qZ9LDCdq+2SgSOEAXAZNO2nLXQ0CoEupVHkY2gKrfJdx6ZmGpk1+WTY1gpzUyTTSGt
tPz52yX3n/DMFpX7H2+kYzouf3pgB2DNuCH8841UUs7m5LqHRC+9a6Z76o0u9ED+9QmnDfA/r7H7
J8eM7+4TVzXR2m0oZpYecNH+/XKhy7vrB9O4IppbFvtfglZ79lNtvMfUmiT/H56Ya+P++/tfZegO
1yZXJT/QISFrLf/+t8uzLGYefUn/BaMPH01tZfl7GXjFZxIEbbXHrlrFWDBKWtJwo+PFMW++nHGa
G7WJCVucKsFpe0UdkvpFhhM/T8ybVrd/8q73jepdYB4udzI3xP2Y9Qi9nViwnpixIUZaSPCAMtt2
QqNzI649Yp8s/izOJ2Tzm3E8gvkujVVU0IbM/CfkhUICrbu3CNK/gTxJrJU/sLNaz7bnb/Cd2lRM
aPUYrIEuOOglihDhcwShHDRPY1vFhvoKq9nqPoL0ksyFuym7hrgamvPE7I5RgrUgEOKtg1Hnt17E
GMq4tjJgvDyaQIez9N+3ie7ugaxPcl8njubvHB54f8D/o0w4UgEUv5FnaK6gP75jYhxnAuUmXhg5
9CFETKRJ9ta45LxJ43A1m5htZDYXX1k9zzY2MxDWq3Z0WabaFhr3LtAL535kgRccEzchZ2HNvATo
MVn2hcAvyq07uIkfzqZHFMtzjAg4HPQayoXhH34aMZU1YZ8VgMNcrUkw5Mcap6N8opv3ccbHFIRU
MXiYwnlm3rVW0VIPitmIwhV2+Pje2X9Qi9BnwQmH8vJAZR58i62ARuip8WQZVj6/55HyXxxFDp/+
88wGpjikjQZdNufBSXcP0AEU6Mx6mweTCnSqOLSJjKDvdpu4aD0e0HYRL3+Vjw9ybGvVHdm28lK4
TjA+SRGZHGgFOKgVHnhKlSar9MfdaNg8dVGsI/ye9LiAUmgm4R2tMvMoY86Xk6BljdqBmZ9EqJhl
Incp+ScZevCcYGerWi83vZHi0YKXZUA/Qn9UYsr+xLbPUMPCuKNJr5rd+ihFUxzgw/ROCHBBumtu
ffMefpJ3pmEKgMHcENNsZ+fOTAn0HSHNpcbWt9LsONejrYct2vab5c/jCw1t8gj5q9uAnlB/Rs/s
30gOeCYb9CZloGMrXoExtDKcQnPRF6F0bHsh7wzNvUvyAnkjn8tyo0rSuAjQ/hCvO/Z5186Y7W+X
1/iNpqXq0YlFM++5rzQUO9PJQpfJNA3abhbY3djl9ezaYIHxluRm4lPTlVREuhuzVE8Tw3i/lZZP
Y7idTUkfJqIs15Hes7HL/Ql6ZQec/NBx/PzJuctgEyJuZKxZqDUvs6+Nxqa0zOYZB8/4x+kVRzBl
ue3BwQEidgBDG5Y7PBT/8FZmHmd0gasouBX8gFiv7DXms+iBYKlFz9ws0ZCCYtZa+Hc5uGzhkkFb
D2blf/lmT55omkbj1M/S/4k5/V7pbVJ/4rmiJgbwPu0TeoOUzgeswRbFgrDkBG1Z2QuEquYCd2z8
6QHIVczcRfQOXJuzP9dI4q+FIblXzYYy4Xm08nGSE1/GJwlfr9kHybSeEuldBd4g0h4ChuAWdLFW
bv1Jiu9S2PLNgh0T0241dxkkEjMPADpbtF04Q8RFCNw52bfWPBjbSq+Cx8inQmZVYkzgBRtG9Id8
svUamI5ev0Q8IzMOhXb0x50dQjV0MJlYaANaY0I7H/xzR1TX779L0ModtriahFTENcvXKOjZZxSc
6oFKPdyFcT3WNALnhd7DUcETVO2sqsTidIrMufMB33XEMWfd0YZj3WPpXmHWrMntIoqTCKWizwMn
FbDOyJd8/2w38sGcpCpDi3vBQEjOTK40pqMsuZUmLmOaCG8jA8f9yASGMTTenDWKKyxn6+JLe2lq
LXJXhq+VJkywJtl3ZUs4FBJ3Wq4rgZTU7MgkyDsKkHqURhAyJBobkti7PIOIHqq6wvjCNnnmOIBx
TJDWTTDN9bGvv6q2M/40Ue3/dgqHV7WbRHwFRqG9j0PK1sMGVvSTisma4TDldX9MMGO4JAvLDJ3U
h1oVmn7v9KFhDQ3vPcONzT0AzvJmdmOO6kIPGEToKNLFJrdJopPNShAghjmC9a7GGpuFkVN6CULe
pVRiwPWFiXSay+dYCu27SQP7VzB33ZXv573BsNG/yyiKELviVjL7WDOGqdz0QZxy5oIZQ20VCwIp
9HqCDKXKNvSaKH1LPY28pxsIJ1nb2Kiq0KI5R1+ZVYF7NLFt64uuPdNcOeakGOQmBJFa07trxE2Y
IHtOFh5TNMh+eCyV8yqAtDx1XPB0u0xO9tBkJnd/mevR1STozy7Qs7FVTdCDuONmufolOektje9z
XC25mAUnXcji6Ix8vFY+cDoIgmmZ3au0RYhGvKgAyWdxd2/MTJTsdY38u7BKiSmeYQkDZV++Z4OI
6KHQiVYR+fff/aHn3TdKDUMRgh+JIhRU93dONyOz5CgnnNJBV5qbPBvd57nJ3c9O9OIXdk+d6BB+
MaS6rK27raOnlBOYAnZHmGgaC+HEp8duPQzl8F7gUn3vGu7dW2LDAV33wPuBF6CGKQmbPEkEFCRn
0KufwoDuzqOsNe9GPmYflfSsb8dTsA9jnrqw1ABri3XKli1bFzmS7ln6nIZ5siuY89AF0/eBo8AS
gc/SfVnGcXzWmiwiQzxw4A5Hlr/t1ot6UCNB5gMybSM8Tps4InMVRk5Ng4yJnmPA6hlnbwdGUOtO
1IVI+TYJct7hqCXa8EjMKCC6o1AyHc2KzDultYv8p80dV2Rpm2PDmaOaIxaUS/yLnI90G8f4KqNa
sCCGAAndIwwYMhnP3JoukH6X1anJGr43vQCB2WSfPL9lCYPlsXZkMUU8131BSpgkq6O2Pc1uvPUo
1DPRGHCa9n4SuTUCsI8i55xLwzXp2itMLyU5IYaouNfcCR071BgmlsAsTFRy93mWpYqkOm+MFbo5
ht37iS657OxTfhFhWtHbOf5tkuLStgUuNu8+a8CV/S675e+ByszaB72TWyOZhEGHikQoONP7EJkX
VoUZQNrcyojV7bqqR/4KJ/EnDjRZMkwexoO+Tl7oAopRzVJi3f3rTAdF9YKnuTC3eZvp0XOfFg68
9QyEobtlIDGbvQjatGYfWjS++ZDElmt6K5w9aCFktJwAK148MoHjpfR4jGolv+2avG4WgxuN3Kp9
mZquDyi4jKFBwsfSZm9j6MJuL1pcIVuWdTOoSwvSjpUtKltGPiAeOf4eIrup9StNjmwjC5al6kGy
1zafzFb67oU2UHzM1HkNrwFWcD5+lBW6qwx37Nn31VyERpTa1puKgUm3RsNSUs8Wu7R3s06Tf1Hv
rSF7lOnFW12TbaTW5ma5Nhb3dQlWmP4pJuyR7TWo100SFanBmNeZ4py6HiZuQpIAU6sgU7tiCQKF
0lfmezybsl43bW8b+zq283nj3wzigbNs1o2bcby+mci9m6G8v5nLZee1HF1vpnPYGBjQ8elgRoc3
gDF9upnUk5thHfvdYl4P8LFXN0s7qVYMsCDAmkf9ZnrH01Hg1ozoVCIlknf3SwwYq/IpvVnnq5uN
nsEdObW82etx6WK1x2SVPyoD/725OPHnmymfYovknSIy8UCgGNM+yLuMjZO1mPnnxddv6ovFP7rZ
/R0zxvLJJU4MoI6rflPcwgHlkhNouCRQgbUx2fvgRFia3EIFUp9yzt8+Bq7DEHv9C+bA7hVS3RJG
AFpEdvMWUoD1qR78W3TBHtmg7eJbpEHjzEtTHUHvq3ELPeiBEM/6koSYmZdwgPCE0NZjKqkFr2/B
iTwmeznf4hRyjMmwVLeYxXCLXJhL+qJechjRLZKRyplnqovtl9PZLbZBQNGDsXuLc/yPdPaXdGbi
1/uvtTNE62T4D95D/oe/1DOwcf+ymdMwb3HCW2QqVI2/vIeaG4DjAjLO1bEkAy0Djaysmi7+3/9L
459Y/1sIBrrtIGcu+bx/089M81/+4i5ZVBK8i8v/99+wHzKm8nP+JlEwB1FprmNAQsmDIm84/0Gi
oBEDd6Dl6Zuhb9g6wXisCuR8s+mHSykSUz1rJoabo5crjdVAXLkzHjGSOV/O1NlfQsjI++iMDnxN
C0S1wxWzEEeYwAQNW3KaMwfrsVY+dlUQJ1tdSno5VqAYsW9wbh+J4sxTaVzr3O8CoLnEYFZOYzn1
mQpc20dbtzwE9BK1GlCnqst9NDROZW0GbE4sTEEY0cbdDfWUUZeI1/pg11UD17bx1I8qZPeRYkDx
tn6HnQpvh7spWVqtoyC541Y9PjeodTSZVd4mSaur1nMAzAqemQlcMLfvq28NGOC6hVO49sT0pSe+
dZpH7Sh0EYWxN+hYfSDRsoXGHLfgRWVh2Ls51U664csT3l/mRZF1W4NI8GEagpPTOvnVykrs5zHQ
SVAbDxxak3XWcO9NJiU2Q94Nd3NmsaOmtXtNQOIhKhZAfIr/qB/jQxdjJ+8H6W5Q0nmmmhSKGPjy
txZxmLIw4ErVnJZcpzlgSD5Kv/oxtIl8VjaHTiW0bTNC9uiHfqcQvrZkGasHIze/CJBjKQyIIMDw
qV8kJMkNYyi+aT370oT/UY4VApKpVztXn7+JkdE7bPUSQArbYrsh/MjABKyqSoYnynreJz4Ej1Iu
POLFmpSXInrJzCn7SLgC9ol05UZr3THsGl+FIF65pfme6sfnhJIj/TchjuzVZOGKcqDYZj1xU50O
blBE5EYhllq/oyHnRN1U8GtDdBVHmXdpYtnBFmNR1+1StuNnac42KIlc1PGRyLn3BH2o5NkCx3rI
07Vhw2JTa2sw/Km/+LBH3XsPvx3UM781Ssf/YcrqpuksMKGSUGWuJjGEBb3TjeTYNo4s1/bsDdQf
OgWPPYIf/SOVU9V08ivdwJqpNcaTko75CZTMD7VuHvcwBOoHw7eDh0HhykmWWLwxujMHFtzqIedu
953L1gpBMdACaLmOWnV60e3jrKkvnD/kjyWspe+pRNSl3cI9Eoyd7sDpeG2LdTjKtfa1JWYC8DvN
ojAbOO+xekvu4PPc42nAQ+vC6uiIKC5ZMTeGexGlXMXgBCTln9wvfPwh8MOYwGoNFQYDISV6YtRO
kKv1vR90I+c5EAa2pk2gOkzaxZOobs8t++lm34JX0tdtOUYUZ1XZFHwFcR3tc2eQPcmZqOP4I0S0
7yNik1PdvsRN5dC2zETmFyQuV1Jpajv1Mr63K3facd4yMIUZwbbi8L6166ajaFGQz4qwGJsFnjCI
we+zdCAm49g6GMrR1g37thUFVhFmhiR7gC46Q+8ufJt5gFIl/9pSgnxqIknrOxSvU8bTfOXrjdr6
wm7eq2LSTlVHzEpVnX/xZ5V+CkH+JRu57AVH8pOyEO9sZ/kSltkrpWx2D5miUa1FGGRW8JKTz/i2
06vG3/mmRnzLBImX9izEWvrnztkc+HdVaRMZDFJ9T794emLtoJ18ihxeYIgBLhVQSNq2IeAz0+kZ
j/WTzueEzkF+JCyWmt0tvmVoG8tvFWA1446FsgFads3bwc9FycE4wztYtVLfVxg9STAs30FDw2nG
ptzDFfzMKi05jcrWjrDU1EFATnv2J14S7r3RteusNjQwbIVxI5NDOXQd+1uXv69Wiox4FeycBQru
ycA6YNpnYzBO5rWmL2Hj5/zsRFJFJ0cXp8OUft5+fhW48ZvySCBlLV+h1yK4u72GlajGZ30sugNu
0Xi8iNyJ33Q+er8FoJBLacVELtNOf2hzL/1sgaSsiYmln1lvNe9lCSl1LAaSOJ7oTXTsiVvf2Lq/
Mua4Qye04NnDtvnUzKX2mkgMHHlGb2Bq+Capq9I/K8NleDd99YMxWlwy+rBPgTEH6AFlIP03C4ik
5uEqTEc9W15j1zT5qMPHHY7W6EqS1xRYG8R0bFxWGKZy2XdHWAJLVZrnZAcNNs8z9A3rOHoTC2fl
XqNKf8ID8zi55X4srXlN/SfcZ7Uz8/ZQej3xrWnfW9aX9H04tKmwyaa05ZGYIBe/9K+4p7nQfePe
51w4JAGiRFY3nCtt4ESF0e5mjZHSHmDi88yZtknTLSiLlhxL78hNVPkWwBf8K77GLlYkGD0KP7ZP
rVW1Oz0uezoAcXjAZyT7KYilAZqhKkrhRwuntvv0aqz0rLkwHKjp1fKChNe/es7M6KNvom8HBsga
MeHJaAit8SwJwp4yz71hmMUm7RVXt8etuJ/jYDPMfk4aNXNx6TgjfoK5fZ/iTm48fKQnePfarq3i
mLAhRkgXCL0R1BM3btv/YWbfAnHe6/Dlion2b/oQ5scWOvOJTvJdG1lE52jMkpORXU16IC7SGeO1
D/MyZA/mn5DMyKhl3aYo6CqRMn6JSkGT5NJSihXtWHfpG2ULO0DZtM7mg7vrfBQt6IzfiQ2py3MN
3NF0n/90uo8P1271NeZCHM2JwTBuTHsib7SJO16x0YOxXLNoDTVb+XBXqoM9DRRlpm5+FuzssREW
4xrR19+UWEZ25Fy046DP40pv+gOf13SnjYRwe0MeumC5V0PT7nBsfKYTrKjW6qwHRff3TqghCp2o
Du4LpyOaR6lsSFoUXoyfQ1toPHMn6G7dY84fKzJ0yYjw1ibrVjc8KlQ9TL004wQPkcBzTS9quibz
RyCSIAHmfQp+7+a2yK/wRLH6aBpSsgET7aHxo+atmWyC1c2Q9AcfLOqagdSneLLiMeJOZnf0gug3
1orpLjINddHLLid6bxtrX8riIcFIvfTxiAOioLGJsGpgzgwAssOys3YNgfGVz+LoLtLLeksUvHku
ZIYXTGkV4Fe3nj/KoNR2HtkFdqFNG7LKgpSPRew4Wemwpc9NOyUgdQ5O2Roni6DnXnG/os2uklyS
qXZNq2bgMhXZ2Qiaect90Tiw/EVxBnyBvz4Gt82ajJtM7AYW26hu0fvixIOIn2KigRSvqWUPFwfn
ZKZW05NgGwCzyQuUVcK6WZZvq4lWa06czVOpEkreaIA4uP4kQpl508dg0q4B4Cehs6Khf4HTgWIX
NcybclTxH5KyDquKPt3VdZwTnMa6sulxSSAiS2hTTOrraFbTvSTR/QCeZhmhRzwfmXanKhV9842z
+0B14KigcXOJdfPLME47N7I5NSdaephVcGSRB941m6Y/wixc+AeevmORHtYSyHeSWfY+YVNEdDpS
rI5Scs3KhVceV5RZsKyh4ieNfoKioLAy97wVz+T3LlPthZbV6sEmqBIS2YOdSwRAxvp4LDl8P0MC
xjdqOsnBrZyJdCYDKCk6d5NOfCPfK394oj/Ot3Z6HmU0CfswtvvHCC4jQecUxUwps983DU8TwITF
gw3WDTmWjgK9Hr23PAAWwWh/FE77Gyv3NxZCZi90u3WZSRBf9G2x7zRnl4ZTrM1bhIMvV6VsQkX6
6eUzT7+5WFIK9bXhM4YT32aB5vQ8aaWNJ8fmwSl8l1A82moILZO8feddcAqYZ84ixa4c2eyNeh6/
EhIzEjphcv+E/8vC8iw6RmUTHBWfy34x0I0l91Gw7Xg4tVJuWWJ8+hRb7xm4ys9uuSIY4o8TJQ8r
pKpgH9mJfBhLjyWlkdenIs5K3ibyjQ2xp2NP7WeII/SJWkR3b9f1Qg+EZUyWJ19HuX1XOu6nn7cv
KaIlaVlYAVPHgs7IXDj/VJ4i8eYZH/pZPuL7JGmBcMyb+sdi20VFo9vfU1owbrqMtV8LosmoF3yG
xLjbWkP5hPLSPwwaJj30ftc8zhoRZQedj4utj17bWsLPZMByt4ppaTXJuT5kSWOD3YibkOzK99Cb
tEu5fRna9rLabczoMPCo2+eW9pxV1sHS/PoY2QpGPHbVK1SKi2Yb806LC3GECMRSCa4JdxGYhKAt
XIytwPtzmgx3ipeRhKphlRsO6YISapvLmQl8DaVZf4xiS3tTS9/vsGSEyv7ToO3yBSMV+GNbPraa
lT4L2zR3A6nbX5yrWsps9N+1HrjHwFLcC736qo9YXvXqrvDKnfKZtEqhEdOWaXmgPpfukYqYHRfu
VzYSDeN1fYsM11kxrvM+GnDrwDQeM5dGjCbC4d45xNth4uWbAd7HDt3PpBcml/ZZ2V35CF2j29Za
WtMjCemSwnR9i/u+22f5HG3sUgQnQFyMZ9oH67n+4gWYP61CG/5EWL1f4dQXa/ZpARxX5ey5f1GC
k8no1XLs8i5PdLWbXSe6KEPjERb5+loRnV5bCTNPxIvpAge6Vx6oyhm570qRHbq6iz6GLaVTF6db
9GvDci44VoowLvruLuXmDKnEgjIxFfVdQsx710CBQ0jmFA9Obv5d2sGMxyceHsYp13bjcg5lWHHh
gnQOB++6/8LxDpOkMad1btBFz6knLhHruy+IAUxKHhRu2p5M7M5Of2YV9qkyafxyZlWEjp8axwS4
Ltc/W36kD4wLsLuJqbOi5579Vmpes1Pob885OL4HQQDnjNKJuDAqjcE8oN1dTOIEbPhhqFnlic61
tqWZv/lJ7O59ciprOfgkCLp6OKjBhzoY10CWWMISZCeTc89flywG2Tssf5kEkaecpzm1fxGOx2nh
ZnFPCMYO7sulRjUJzParcvF6lilUMSY0JFBHZxLpe9rGIuX2K8h9+Z7wun4i+0yKpucMxbQRPNhW
PjzBziWUkoMCAeVgTY9xJYxbgm1fLd2rnkj7M0dUyps84aGAGhRsNyp7roKierTKiceAzX32gt9k
JsLZNScLa9MdbabD72nMuI8Xtbn3slw8od3TIjX7JV2vtvbeWe64rwI2pnlTyitdP/UvHdolsJ/K
/khKnaYQr1DbjkMkI1NAD4fpEHbvPWNfzFW/BjFC6KFVZbyqpZef8wl8nmkifJiD3FAQN+36xpnP
LNT/wMEzTkLF8xloiVoZdj/urWzsmBJ6D+4iH6UgFe3eLg1BLNHGJB6Jb8Cl7SZKo6+BHeQub4pL
w7GqJViB7WQsHzx3cn8il70d2dj+3DHJPWhNlJCF75F99UHA7ysxNfOSgLjOfXvnTWaw1oFDPngM
2fc9h6g9xDf9RPClInHX5cbiJnCpCOZDsOpYB5IXgTvILzRjHpvswACh6ZJmApBNVCCt00cVt+N+
IACwU6h0IdgUtQtKTwsDFsHvAQTSUHdYHVZ1VDzNKicwhgeEFyZezBgxLRUS7ZDXl00o6SqTi8ta
gD1ZTZVdMZnDrgJ2hJE9qu+ytI/AUGbAjeKpWLMdtz+qiV+qHUTaol/U7p4FA00ljMubMiYzRGJV
Ys3FLMtKK9uVy+lfx6u/1VKeolCRDxA2uj2/V3wIRkQiNIT8Amig2QmcvD/5nOSfpSeNrcq6fO9V
Rbsb6mL61UpuKrrAd4UL/P+ydyY7kitZkv2VRu9ZIJXzojdmtNnN5yliQ4R7xOM8Kqmq5Nf3scxC
VWYChUTve5NIICKeu5tzuHpF5AgATFKEiBzdGv2KfNirZd/Ox9WfoiMCd7fHRT981va87MrCw/Fd
zJPzO57t9n2KiFNT9jHHz04f2Q/DWiIYg7Lc+fTCbKcp9P7MrIkSFN4s6coI/x+q6x4dAcRAWvss
Rkz/zmop/SI02d2n5TRt2yns7rJ+GtAHW/0NQ/kDhGF1D4lmOM6TZGDBk9P9pLfNexaGiCCQMvMj
KvqJR4MXfSGA5BfSF+qIWa5qKDJZApicVvmiZMrDtRv6rW5uB+h2sc4d/b4JmF5SdD0vly7nNLzJ
qEihWQk+5LWqouJCEXvx5Va6pgS9LrJgo0RTPk7jGia1collBRKdSckxJG5pVQuIlRirDxQzcCYg
Di0xQfjtQ3iGDsTvY1U66gK8Hr5IGlFkCOkhfmhNGT6zRauuTl9lv2pcWzfEJRCnUa+A8/NIfTRO
ZuNU4b0+skt79fC2X8jZWUlN2+ReUORy7ooCM7x7u70hMf0hBAaB1i4eJcrpo4Ayc+7Shr1Y1RWH
lBBVwlYCc1ucHRR7xDvklvTJ4tfGsLnEjyTJITRHAcYdMCzXPrXTM8/M5j6viGUj55sHbg+8AUs2
/QYqy3WUfdGt+2X59ovH0vQO8fBjctKXwl2Zc2gOSGxk+IRo4i7Kxe+mAYIq3PgnWcxdXaf8tChh
F5aG9evkeILpRhDiD98C3RcEVVkG2gtQNQfOhvbIc5BRh0hFpNlnQN1YMO/JHeAtyEy5b7FTHCAG
8OjuwXX2S39WXTa90PbEZSOrq8ozweOuXveqbPU2d4Q4D65QST0t71k7f3YDKmfuzzvZqn3HKZMo
qq2ujnMjb6fNkRucljXHSq/9NBGrZnl9wRh6Q9JDidtgkR23MLZhl+TwN8upPNHwMR0XI5fDMi51
YsfVuRvT6crxB6XZMd6XCnHj5xlvdNh/T2436OMQW3uCnzhACjc79OPq/QnsfnwJgA5BBfVYuboc
kNYFDqw7OsERgZTsxkRXUpD7YseZKWYlP1dXVGV2qs1Ugxj26dWLyvJztsGyhLlnP5blZF2LwYJB
Wq6zR75sJOASsrrFYfZK3NBJHIlQZgE9xTs/OdvBv0lwQZo/KVqfdrYmGShdeV0zJnVZs5ad5zE7
xTLoYOKs8T4cNecjUCFy7PjsIxuuClSFs/u3n4zL4dW0y3PcMgIXiswT8yTT3DCMm9uJCYSc2g2+
HW4L35zphDOJDNv+XpfdSXTlRy+zq+qt370qrcQqhNrZVCXd25l8Aq6TwYmjNyiz0/C44gNK7Cxi
qvPxcAVy5BTSfrK6IfdK9RGHoyg/LS5FEn16m8fR0zvDXnedm53lCfdJ9S4XgG5YNbu46zgmbMvV
GvCBKoIdsdsBgYFWnnNzbz1sEeTGqhv1MbybJrmXovvUC7BjgiUcb28RO68AqFd0O44FKa6GOiLI
sMq9XwVgx4bVThAdrrQSvtJYyfttZNdKrvyujTEtuiNKAIYNvRtcMjGIzajJEaUxtGNuhpzWSkIi
YiPGyn0NLfljjlm/4R6PtpkVgsbAa0OTPJglKpqTJicb6EX6TYKIZmkFlL3p7c8ycjMeLeCKgjl+
7QJGqWFyzVXkhaxwgI7UQPTuuffn5zDoUT1Mre5rNt5AjAOLYqYOfg5hrH0s1E+Vxy9+yqoDvvWB
J/2cVJDaefb20QlYhf3KWFiCovxeI6AWHg0Xm8qOX5kPP6iWe+AAQbrV7fKX4kaiRKe5r5zQ3s/0
l1098LchiHo77rEUgtUYp/4ABb89anfOzy7eTd6YVHrMXBKhU+jDchvvMUHva6//rabmlHfiLaUW
Mukq+xkjSncus6a8G6EmZLFTJiJufwVRzt6q4TzjFOpmAvLkqXJ9xgu8r/SyRu3dWpZnTj/ZWYd2
fxCW8107/WtWFb8U7WjnrLecY6XL+tjEECYqBtFLNmU+eUbqVO0ArwjnZX2UXax2S7DGD4srfruN
ql9oRTBUZAwLibu+f3KjQdERjN8py2HAcygfnzKM44e2nX8U2J6KO039TpG/8kjXp7rRhIkpDT2I
BsFGBV32E5Owk8xdyyVuyxKPpXeaNNH5JbXKRPrq4LbNqdbrj2Z27mRGwYNrzGYw8xkT/wMdfoCL
/RSoel3+WDrvic/7ZFxv57e3y7PiNbcM9o5t6kFWxYshUWxKJL0BqwTxbf6SmpvLOEjwY/gcUdDI
eo97QkKn3o8S/GLVhnfNDioy3+HQTxcvnRLykY9z7LxbGbd6b04V/jf+dP5d1aZKUsv5ko2N55O7
j0vjoOfy2tvRyRLRixO4wLy85myoufPdahd67maNK/FoSlJ/6GYz5WI6SgLbPtPABvKzHoL3fGw/
fRB4GDT6H4OxHv0KkqgjwV3kC/5b56RRGMlOFFAzlv7TXst7QDVkE6eEV1Ri6v7Nzmk8ZIrdt4F7
T1eI3DnLIk7AnZb7LO2OHazW7RhhDSoaun+LBQ1LWGS9M/O1em54tsaoOitLz4xZ6ad/mywoa73H
ODgnsLQ0NJJbU+ZifjS5rXdmTa+C4wg2MXs3DinPBu6jOsbX0XfxQ4YwsI+G8JxFeXwZJJ3NN4tz
+MGiC1RGVmLKSif9EIX2ZViZ4wKOkNhApmLPCqH/BOuGHSX0yrNVFgXdSyvBjjkE2dUEMHDc4MD+
hDpQyDD7SdRgUxEM+3dvKPUXQYMBxzn7FC7ytv5VBD6ncOZqD+jnpqc8cGfLEdo8o5zVV7+DQHnb
psjosR9tWPjxSlwskGi1jX3rnWCllAPVpT/JegzCuNy1MVXPLaMJZIsklOPOn9kQZ2wpChW+wJcA
whsaWqrk/O1VFRsFxCd2EZt5BnW18rpoqGZr6NmG7dONPDSIdwrdPDv0kSNVWByulncvbc9DiIlm
tu3HAAPYToQE5Zt0eK/z+VFTL4rESR4bdwrBZHBmg5PBJMPLnwx+9D1mg8OB254PqqTVce5UeI68
8nlag1OUxu5+HlzIMMZZNrO3PomeorsG6O+ZOnHQFUuNzu78UBO9nHog5u6zdAdbVz3hT7qEN2oK
CTEG1yw8wJujiZnFq5vHctvQ+0GjQHpfNdkzEI7ElSGU7okEOm+fo8pJzKRZuifo/lNGzs+ZasXt
iFa4Uz2YyxFwUNbN37EN3i2lgdkE/k55WcF1TH5/1v2+w4aGUc7+DmBdHq0gajZeiO4WVnnI6CB2
KgLrONf1ZZxUks06OHVh+cPqEBmqGk/6NEEk0O6BJhlnv0JwiFKHo7T/PAXh+JCZEDZPaoK7sfPm
JKV+eq8a3so8Pt1zRL47BJCfoC3nZ6LGQEbpoDzGFWM7sjhL8pRDaBh0DQSo6N2JS3nf9pV/zafi
Ils578I2OzqpeSgxGDNO8KJJOWCMJaDyTu5QJIsNoZmRzQ7KbCXKB20Tv+8k/mngdgB3CrzqM0L8
LvcYFMBS59x1S3GqI5bRILaAmXMs2KS1uvNr70WtKtgZXz/hG2d/GNrvUsJV9LPe43+6/FQo8cs1
rCe65joRe94toq2v2O9qBtBbONLjoBIuLqebxgqJRWcc7LCd65J9pvuuXGp8m8cu6x33D7a2dCCO
iSq/Cda6Uye3m8PqYsxKcrofZO1e0VpJFDq+qsaTjOBL3w0EoC1S/OOAwgQ4yyr3voxJSLIfH3+V
0LnYv09y/chZwZknyYqo3xQsGfWBP9T+deL8STcX6ez8kfd7Oj6MNKf9tVaGRlEk9J49PElQ+9g0
IG/2VHKrTGwMEki3bbKhs5PSHy3nDlcHA2GwhPmPodcZ0CnfC/tngdjFNM11XxV3xi+6+VmNaczg
moHMSWa8R+25zfJ43sfI2Czl/XjGaw0d1D5QczSiIQOUqqxLxk51udcm5YdL045Vle96ckrKiByN
oJhCOYWhIUIb77Md9Gqf48VZXcYaaInTjrkniB4KTBFcx7qxsJdbsBbg6RSKeFwUP+KSiO690Pky
g/8YjcQYsEwH4PPb4jBVUj9HLoyboeyHo8SMTRS8mLOfTan7R6uyFCDodloxitq8S2l6caITBo7n
VYX+a5NVnxl5gKDMWWw7JGLhZOyzyn2MdPPbTWcAfCOnlJKukicE8e6cEQyJtjwN5/UdakIU/aWg
id2+vgoucSvfdA+nErPj3srSbyoGnQMAskNcjodeMQOP9d3iFwAPSoe685I6GB3kK+JKwTYxFHtE
ifokFX9IEHo9OQ0VJuNAedgG5Nn7AOyzHw0N25Pg8MbYe9ENod4mNuLS4NFNwtuH1Pqty0p7PIyW
252kiZcDOauv1orucwFETBTDWffMeJyOqJ9oSL9wWxKLJgfk7gOQYFs75w7RU+i8pTLkeYxd+lrD
t4df2C5YFMr0ZKnR+1jMTHxIrx/9VP3uGDoS+JOHUoKzDSHl0D4Qt9sCZNQHFTu/xRKVJ7Jm9104
VodO6VeSauai2Hw9DUNU73wdjvuysH+2U5vjsZW8ZVyLPTP8b3ifHNDgdKmy+xVCrk3idd17Bv3b
5PKUTrnZ0WdBvwyIWnSC5YwY5x7DmJdgvAgIGo5eDnVWA8DOws85Lzkpt9I8ZQ6hhgAm8DYQMVVh
DlgNnArxlebFZ6+N+tcQvtGmnNfgCa9efNRDFiaIJsN3qmt45fTD7uLBN2gu0jlKhXdrHCVnCTCm
HM9EtsEpH294z9JNMg7tibudfWpE8yommd8DggBLe9DardbrQySAnLZV7IMpskiYpNWPKuD8KQte
bZ0oX6pSmW0TmWiHvPqymqa5xhUNNTIemAbDGdyX35TmvfPchmEG79MZIZueKxAH5PxyuwPgQSp3
/YXtS3zVce13T5Bdyg+c4YRc2toxuACoTZP7yc7ts09F3xcUGfaBZCIG/470+NptrdrDP+4UKIdd
/4ZjDcIKG1DauREuyeDBmOaRtZmwwF+9CJaLXuEKYQPcDjY7lz7uJWwehhtHWiuhPVO+l1UPHc7k
+ixkas48wBiso5QAN/h8LDxtOuocwL7D1CVb3dtnR9jcfe40G2IjZUrCQs0g/yOTtndjXAFjGfTZ
ZJ33bNEwc45m0Lkmt4JHENfASgK/vJ+WvH3O+/ZbjJm4chNDCWhq66mrmicRRv1ppLHpBbnjIML6
jz+WZPvH8i5QPo/C1fOe+tmZVVI4qZWsQVamuGjydbpEQfbTrbs3FMWZDNK6mweYWGXKEVkUxbOp
EOg8SiIT3sPHCJDzn3bAO9DdKKNLdyCj1hEoWPWJJ8T+b2b6iJtk11gU/HCRVx7ErNThzRxU1yy0
X1SMZgfs5ICihb/f05fem8RJuGSyUhuvvCr0fo0qPnutZfEYgklmnG/RGac83AxLkyU+wv+bwJV9
nwVNCNZ+lNO2K0cbVpGYTkTFqMrMBfmxsnp3b03Leh5+cwCanrHW4V7o9EvOY5dARWfMnyD0XlkQ
FfsZHQUF/jlr7JxCoDhk/tavjKAgjG2eE8Nc6X019x+ksGPWs7U+p9LmV+NMaN06aG+nCz1qG4vN
QgNpeZf5vr9BGA/f3CrwrrX26z0GheIABGtHMfFvomvrjsPyhq/NfouMKHtwugt2Db7Z6S7Mh9bb
CzqdZzsKKHO1qOgzhX0fzQRTiMRw/zn4T/QYYTlzoQTK0g+OLqo/ydgJPhdRGOd+7aaflT/o61w5
1aEuJXCWmbZsREZ575rB29D1+JsEXQpNp6guw4gdFa949ifICxxAw07TlMlG/24R3Gnx8KJVh00t
y3m1D+outGjFi0m2Ni5GDXdaHYZxWN+dSzIN7fLG+QYaZgWUTiI0EMc6I6mf49k5zkhtYpnowJLz
Vo04HWTpvMTZdB82PR3M+FnXqlP7vskwznpUwSS1F867bI37u7IEI7xIGqd8HEjJ2NIIV9HbmgSU
M0GliqhQHL3+SIhjz8+LoauIl/fGmbptHeas8/mUKkm2dLpVgM2mfLak9W5N1YJuBagq9ikdmzT4
UKz3j12jqkvdEjOjdgrAdSMvVqXbPSbPIxKcSXKHkbzrWFS6FRn0vop+1Dleec9Y366zvKz9LLYT
6/ddNao7ip6svaV8iJcLlRU8ar0/t+XzSa/hH7rpvRtFTU07Koq4uJx1PbV8WNdbZwcnkP9vb/9P
e7vA8P0/+9tf5j/f/2Jvv/2D/6JDOGHI8ZJC6SiiB+e/0LqO/R+xG8BmIPZOPiMK4DL8p7sd47sN
PDfgwYSzncz/f6N1ff8/RARUN0KrC12BJv7/4m13/rlROqRKyo34/ojdg4MUwc1F/4/h+wFDaG2I
oCZ4zakMKeHc0GMneh4kmIN5zCJi6G/R5QVuop62kS3DYPVOeZvv/xvugPhnvMHtewkC3PWO73hB
QFOP+8/fyzgU9ZBmfb5T+DofWMOtWQLuN+dFaZd5cE91AUvKbu00Q+6UeV/UABjYXXHaPxh6oUoi
xZLLWrRFRM9L3vHa7RYNGJhteyBOqr6xU5Uh3rQRFbCifSszCxuK6sBPuOnUPRS4YxTsYGd0/81P
d6Mm/De7gR/OR+WNyTWJ6PZR2//6w2GzbFOXPpwiXzED1WVRUl0s4t96LC3SmxU2MWIBAw+7InR4
JAF2mI7/cFk+/v2r/a925sCGB0D+n//t3HIK//RNgCPx7NjmkougOf8r2oGUS2Pgf0+JwyxknwYx
BfEu7f2goSKZuM69K4Xw9oZM0s/VkYyj4Tq4r3oQPfaQkXqcvz8z/kfWRPTPyQo+liAKb/joyEZQ
cfm///w7N35Kym6aER1C7L4vgzV3OHzK2W/2Uz9RtjP5VOfsgZun4mwV5fJG7Da0zxPOdZKvwLDG
KzHDbNhOlvSIeI756l4JdwXvVkOZ+a6eIvDniFL2Vzsu/kuV9rQFINjgrjFDXnKG6fU0U4DO5LbJ
Zh8kaJ5HzluhC4TDyJ6ou4uIEVuv2rZiTm193rZ3cg1cD2eQbQB8YR98JSKAUjfrTkFeIIpKPzKg
+w1+J/SVBXcX5vlqgR9kL1YXbHkyyOyk3Q5AYRaabN76LYuehyHnNLH3FdxFU+KhJ0s3wYtmYaNn
IrCRAmPEUBe/kCis3D0LtclJpsjU9bde8Bd9sA6KQQLi7KWXM/ApZHfMSOzTxneItTi32h+szVoP
My41hEnMphtfT5Nn9cb39PLRBH4Y3Twh8S1cOTLgeiHxlG1vO41OaGVdbgWymZkBZ0HWOKaE/QDy
slIPjnVEhh2oStkoHKBESTcuL8Yg+TdXMQ+nf7mOIX8Sh3aRVvBkEhG5PdX+ARlixaJmde06lFfJ
avqgMThXTAR5HmB5NCZ71r7fLydDt7N4qNCGprs+duhWdd0B/yh8cKt971Vk5uOUcZJHmoXmddSa
JAPaHLLb0ZCpZkc3MCWf/WJWOqmsEXJGicgwgcxnnbLx3Flbe96vpvlEhRXUPduiErtmDjX1CEuJ
oV5UQyO3QvojwLPJ81giZd4K0K7LJKxBSh2qg9MUTXUAiDn8iHwNDDlFFZPPQEwh5maIOyR4BuTU
I8Jnzstc8l9m9aSz8c1avXXPlRZ6t6rsVXPs6hAmXExofPqij9n5CCHGjxZnIP4Xz1+jyyo9iJQG
ew/7fukYK8kM9Z6kTFiKnw3M1uoI9wG0VQy0/LmH2V/ve2pI8V0Vqba3wvJvN0tE8vUO1Lgklc68
9lW6C5hsEeh2enL61UYEtMXCtTr5ac8LZfLRb4zliOKgFoxhe0Inqdq1WRWwW82C+auPMBX8Sheb
9tRxDuvyecx5Xt4DTFBn7Wqpd1XcyDKpS8N9JfLG9FesTMWv3KIBJME+DJbLik26nOoiGNa9qXTG
llHYKxzthcAyrSQ1IfhsDgfOtjW5iM2Elx9FIYVs+2oMEPodXNEh/TAgcFA/hqxDOOodT+MpRZFH
Qo6Hfu/9XYFcZpyfvK2J5cLJrM3G79fSoDiO6CqUmYGJN147ffWkxmUSa0UwgAQ2nwEMnpJbWKv6
06nXiQMC8EzgfUNEmHsYau40+lUGgG4jnuNNO0X1GxWzcESXxgFVqpTKn43TDviU2xEQeqEcGMFr
GRbfhDObajsBTwM+xxs7T+ZekJlZIkftkLLjOanHW9Y98iaW684aOuVB4fCk88IDtsheZBjpYiaf
hCW5ApO06ZysRZamgYdcSWvpYVdN5N63JgCVcUdhS/dXzC5KsdHPY39HCCGvjwT4C97imE3WJCbF
8Bj4gjWyH1a9vcXU3ds7G+NlsKnJ4nwBtcRv6YTV8NO26X1CT6dFBHD6bXyVabneSPCLrWFXoMni
3cDMtHG6vu5fopBMN+gYz/kj3Naqd/DTQPrNJuvFzq1lzwuNpvIXKyb0QWbMOPbdvHJiPE7dWDTJ
nDscAaLGM9BE2hIzJfjVLEPxGdl8FNJZfjY38Qx0Th19hkHO2gYBo/iqShE8xbcC3Z22WdPx+Tc3
xjOcbY4ZcWGgd9vRCjbVsJECgBJAW69C4NGZGNl+DtKlgCRD+Alq3bc7HuZYkGpfw6BOvRYksJH+
FLJsnMSjCFRHXN4t4md3goKDp9oIqPVcD/BpF2oBYTBI14Uto8v+DPiVVrvbs8ffTc5gice1zscs
QYYcQelOAs5cT6rl9k3bzn3erfBXlqqMg+1oaxwERLUAiDuLXtE2BpJgezYkSNAwnj/jmNbbRHWg
lfnSLXOTct0ZtAIlegGWCOwReIyRUDD3iUE82FV+rFYBcdUv7DC64zCZPUJBHsXBNBJlvJqg3yVj
xvv4CCmhaD+0UINzEcRDCT+RI8wh5C0rFTsoCurR7lSUQ54uiWrDW83VtgSydIMvlCOQnltd0601
zN0oDG1HseSWTnDWguTvwSJRCWqq6cvu9WgS5fNP6XrzqTwxltLXIqVxfc+SntOYkg1v9d4herMp
fR9V1Cw9fjTCKDAceV22xZ4Wp+a5pPPuO8hUQN9r6kYHK86GuyB34vgipnwMTq0GqbBtushgQcn5
KMlcuEiNoMLs7OBZcQ6Y3g0InRdtrYdtB+8KAuQSYoRcu44vrIQHP4oany3+CBgLNBqufyndWt4m
bFAsiCS00bNRFHWxdrzdWE1dt6/09Bl+jzCZXNj7swc9NevNzbrPP1wRFedDQA82OxlDx9MGSmsB
+msAQ9KsExhDM/vLLUsjIFVvap/Pb0vCJM02lGcgRgUggcuDIcLKIy+Ms4+xbogWtEZEz66duTRh
4jLnZ8OHi6PcBLV7soNRQKL1CTkmFTdsdkV15oBfdOXNP2yy+I2xcxnPFTG3b5/es/mUpzAOTwXT
b/XY+fwOtlJbPCYmy7hfFtaz6VDw6zyyU7N+SXwxmLQj3OZrY/e/id824yFdhya4GFXhFafUI/bB
SNUrHP8qQr1Z8s5+FD1z1mYi5f6jsjr3p0sM+bexuxDbaS8t9uwjFgyaO5XjIe7MwMnXrEWKbUa3
wLuf5aXe93MNf7QIqMohy1KG4W7Fq3NjgeNoLikF3I2KPQaRvJip2hBmRTrG/wY+ZYSOCgSqtiME
ANHCDsaFQDkHvDObIqNX5Sj+o97kxPduYcH5aCYZ4GJORzfb44BTz+SxIf6yqCSTQzpLsNbWabmP
4NQ5OxqASOe3qUXFOnKt+colMQaqAiz3lyli5mI3BNJK7oJT6EZGCEW4lAjfYIAgZXJ341XQdKhu
a5qom+t0a7tz8VlJX/v7CZ31m6pOt7oU4RpBKeDl+mrT0NftTDCP1mYiKgtydPAdVFyshz1Mh6Vb
D2lfjnToNWVM8jk3puFKKuxvSwXDdITsVL/0nQPspZ1hQiDJN/mlM2PQ0wLq9d8S1GB1mhtsICQQ
Au+r6o3/W/RSfY+LPfBuLHxiaZGkSXHbAdb4dF1oZSQ7a0DmcFTL9wbePRjPAaY6aFFGtTNQdto6
WPyLN8loD9F1snjNhyu/dH6Oqgeg2rntL92SvDQuj28cPyh+Vx/+CDReIeQHZx6skk0vgmY3G1az
UJaiG3mV0RRwOA+lW2ucos8GZs+4HLO5T5883LGfAX9l2cOLL3lHEvs8WaXjRNs2EMUvCREN72gZ
EFphMKHUA13X2AjxslnvLC/2Htpiln3SDNUtDZCWxI+cqMb6Nnm1tLahGPxzWoEO53qlvXVL9Nnh
Sp175pCRE+EruV9z8yPW1V9iNGGPLRoKH/GtIYPo44fuJ74T0loBr7ifvJsoPJ2zPCTmE0wTZl0x
EUiCCVOGB1+1jIjCWuy7blEwWDH9O28k/hbrMIBaj3bKulFfm9rcAoEW6D3UlSmGlLwG4IZqb50T
wVdbktaW5i+p2kBtO3w00NYKkHULqCSch3HEq3olbvqGyN/f8wQFzuetxfirx81AaKEL3IW7N83P
Tq+acsu8tLz6uRW+tQ3hpI1UoVy2zAwYtlgQln9pQulgxS0HkWiRLQfiOMcOzG6uJ/WnSdk/6RWg
8J5K2/kuaqSzW/Nc3JXKos2mowz2KJyC2kAHoVCtBAwyP2QJR0slBTbws5QPyNaa4/ZhTZ3sdohl
J9+NzF/U/KCroGBTm9E/dHzg20KVby78OxpfXfmqQ9bJaG3VQ3vrVCyXfF/VMNMTz4qcbzv1c46N
xXDKmkkf0gmqPWH54iRmeY2XFmJBjyy0tu+U6czQqUrcBa3xWBDmR9tE3b3vlpB/8LOTAc7ImhAU
Poh26Xd1Qe2HxumddE1JPMdakAPmiiwyHbIHD5jIPbGV4QnG73LS7Vgi7IFNKeigl7fhoyDmolYI
2tQR5Jd8nonj8dCeqr49dCYEtiIstZOq+045zW0zGujPi+NmL33UX0MdXXOVWQd6M+UvZSLjbVoc
Pkk0RmxUshjvr9svD1XQ1wc113s34lqJp+w34iUV7A01ceRscjcJ3AJQ/hodnNQhQu2PV9YJt6XA
emLae4jMgtGwiLxEM0T/nA22Br8Mn2LpsHjo7OEsvfXqVyN461nMAvfrChy0ndRWlm722LXNgS13
e6I+NTx5TPpdHGfPXm3XDysTFkKIDSw+GO7ljHk6irCWrJLxABCBvcELPG2jRb7JtokuJAbaZ+7B
4Jiz7N2uzjqgLdT5n7YWLwLfATb2rj72Q31mDekmo1LuaXLjmc7IGFL5jcxCBXG5l2VQcLn5zpZI
xE7Qo7djCXIMSsyn2NcjvISuDXBfeZzdjAr27koo1pHVGb5jzKhc0BHAMrPZGWTlvdOH40agxTOW
6+cA88Z9kzW7CubQRmATfqvtEJ/gXN5V8EMx4ozQvg3hKlD+5sn3LSqrS2scEjiu04XQoYbRVZXY
YBn1XJbZ71k+uY+hcN+8ss+SiJHmJrFjDDPY95jYEG63Ph//VssyxZIeLQeCMrRJc+kc5jk2lIog
mu7qoXiOmCSeMKW0pwkP4dnNlNzTIZNfUVMI6aM4bmD8E/iYGWP4Xn80Vcshmh1EltiUK3HoLNZr
NXB8GLPqyBSzH60xP6Uk9n8Eg4D8DxG+cqMnZHZ5CVbrz+pGFkaEgSxtmt5pSz32t4zVUr1BV7Av
7oiZD29P4k4TPLUhKBMiXQ6sH7u7LGiEd9AGtmR4YCOWOUcg3OSYd5kMbUBybGtZ1vLugjIKvYzz
lB2Hu5rf3RbIlD7Ujq7B2WUjnbamY9YCJzCw0OXJtbShIkqOsuoZ9wE+TvY2R665J76k8RlmDocu
x/rR1vGZ3iJ32yobuZr21JuI4O8Mz6sqsi7hVDqPHK3NjkBFmgBNSt8XpG1yh3gHnNDZ+TFTkxgd
a69sEX5qWyKskILZlOQE7mtD1KNRGG89xT6BG+TK+NrsqQojw9v64LOr39jW4x1G5J+Drg+erGNq
kuEtf7ZBeKyUP5xz6ejDCN4dG3hL/VfEMdutv3Gw8WtEGwZ/stz/jZI4L8ub1lPMDibIj4PDuX4m
x7qxGTHC2w5piObgMgVE0+aVv1WEyzWLl/xoUivGjqXQntj2kUxARuQ9rHdiDmAHpLW9hTvRfI2L
I+lajL9rMn7bKsWKCNKSqEcxZcfBQwHbVAEzYiBZvVix+ii0P7/jc3pfRBgempaxp1AjXrKKsJU9
OsXF6zXsj6KO3muaommogP8O9WFZTxniUFLYRPESrqOe0BN8liV/Xfzw4ocsCHAeP4bEo/l1d/o9
HbnngLXeYYamcqX0bp7m7qtSIVXVHo4yWX9ZBe7QyZvvK7JtR2wXnHgI4m7nwCJymGfHhb0gu9oZ
gnJh5mvjRqjtVBMAPINr6rcD3a43SmFOFuEQaOHeD6J5IRgL0TEvwL/jWzyghlEeU+mHlC04kQTn
h0jxjo++bXHP9XyHoXfMKsvCOdtrfG3F/TRNmKziuvzwg5jMZwyp1VmaP2kR/lRhPh8dDcZxKrWn
tlQ+4a0spn0pxZO/1r8mZJlxgzeUFP4SvuBTMG90b3mYJ+jx5Xw8s78IxuEgfZ5g8cAzZmIFhVm6
6w711Fdna1XyAQ06xyhGqdWS6u7oZUAsPSBpJIukv0dv0FdRt/2GPgNry2FEsGafl8v/Ze88litH
si37K21vXMiGcjhg1v0GVwteahWcwEgGA1o69D/1V/SP9QKzRJCZFeycvcErs6qszAwS90I4jp+z
99otc4dFAiWSpCh7p2sGtNd2lvj1zXVM7wN4gBfuWju/g8jZbexQzdoPotYfMoI2ybmS4roe1Z5H
pFqWlJOIAMwnONXWGu8t/nQCs7vV6CUPPhuaRZvCw0uV3aCixtKQ2RUi4Bw+1jpI6Msqi9ZGhPBs
jZzJf848rz5XDRQiLUY/xYx6lJem1ElNZ3uFLywbtmZv8bGb8ZQ7RbsXNY33zKxvayizuxoe7mME
nnTJlgrDmQPVwJyINfL1sNuWqZpWZqy1kDATxH6hGOy1bgceuMV8R0rcUnRtdVZpqX9eZ91lBxov
TjxQMWOEL24oq3WqJw+S7eHCw/x8Y0TqGATcaShOZ7inLfUF5qhybxrlJVst5giUY0foaziMoNSx
HBvGN83usTG1ZMq1CVZR9xEgMFJIXUcFVtMLRKs/BUsvdi75jQ3USTQrQ00icNNqB/IPDxpj1iVv
PUEiLl0UoL1YnCPeZDBU7GTXtyXtYbsNDnQbKBTR+5ZY/tD3ymqHDoHeGXD+ZZd70yavtD38JPNW
ijgmWMET+bVfJqekKX9ok1Uxz0KVNem+CbbGNTeYG4HhDs9tRJNnEeflrg987LDx3kOOw9TAEXee
4VwphaKJ/c4hk+1TUrZ2ClEpvuYN3zx1aa7OVI8AW5/CGx2iHz4m/cVvHgu9tZ/8QLurbNxuCBmJ
F7Mqulx4k3J4uTile4fA1kQHucoL72KkiKVPrvoLr0q9k9Aa4h9Qy+C4g2/AKHPjZ81VExJUIpAq
IqjKfHRsxMqtctH4P9AVakfS3EpaM/IwOvHwrMHQXJkAmdTSoQO696YO0K8Gwe8ZImS26iMs/WM3
vjXD0+DTCBPt96BW92ibH0ACbVXuEXAzzRytPD5FDCto4KJE8XTCVap+FJvOajLt3A8B3h8K6FXj
qUx4rN/KsK7D8yHAS7xDJ0LLifuBIV3J15/7+GNBC75Z+C7yv+nURrlrjcs6DAAoyLGNeCu1VTVt
KaKBpi5i39LVBfmMWJFK2wy1Gw9AsraNDY08lgiQmftSmokVAwyvci1/SphUYM6tXExsCzr4gm1J
G1v2A+AzT6AJosG+mnoVmLckIJX5uesXNeoqut76Xe1YWEM0j/ShndIZJp2bwFiMQ0U/lxhM+BaP
2ujCiUbECf4cMQZTEiCXWVSgWJ0UltlEusPOMTrwzQvNJVD0TVLf4S7lMspzxdrYXTeIl1x2dgRN
sXfspl4nEHFIzP5U0TuIr8ym7PIfZNh16KSIXppYYmzm2Vz0XFZdfz2FM9/R9ybeh74dqxQlLS/z
Bz+O03qXqR7wL5R2oz/XsXE6y6FgK3XPPAY3defEdrfNOieZ8xhlZStuelApa/pMQnc2BMcXFROo
rqtQScGknb5rA+198p+kCp9zHTnZVuIYbe/7YugJKancpCT6mn5j/NgbIS9gKyws49IgucZisVB+
Y0CjrgdM14A9zY5uiGPYYQl4zNQRqqhWih16i1a7wXGYC2q6xKh3iJuFfGD6UI/unIxUES0Eb1y5
L05lOfKl5U6QzZb4ywLGjIwswrOCtqI0mlKvQNriuG72CII1Lr57k0ZFxMaG/ckQRWlzIcYK5diy
CVPD3LHF9uVxqEmG3kZW12VnelJWNu6OpHrEqQornPYG1rehpmcw1In8kXsqzK+qEJPtCt94cdLd
PsTr4Y6u/V1TPkO7QLPd8DgD58Wu18FUbHy6uxWR7ICSdlTc+FULx0i8rT1Pw/ZG0yHxDsGv8uEh
D+srK+qpLket7fwjGBJJqSjS2ZPiZtkTPU3zDbgc/hoI4yo+1yp82xuHt94ht1PSjFqiIFZ+4DTO
ytPKDSm7vsX2f7QusVw+h0BS1sr2u3vBc72eaMJfGBhcXxLW66qLrSOUT+uY1/P+gFAEex04Ay+/
3DgbogrxXmteSt84ZCUBP0b8rRmccE2kh3nrtAMkanDkAdGsixxGw8b30NsUCWyLunPokNdRJYE8
2dpFkAXaZZvBalsPY0hGY+e5+EsATJ6MIEyCPZ9EvNDA4IHOIZhcZ7yCL/ykTO9Du9TO6EhctHQh
v4U+4Nm+SNyXbNBBbCuviFZQwlZmN2u4OqRrT0Eylgxd7OibcMbuhYEu9KfEwwlVdMN1DXhrVcYx
9iJRTLg3IpsQTt3Ju+PUmnxTEbw1qh7XyeQsc5NwKecFzLO3UZg2KnN8QpWyrDz30NuV2iKJCJZS
j4sDnUx9VxZsBIk94vIbF1b96gzewdFiLnvs4XzCuesXEX10xsDVTpZgSKax3rosDJuI6h71b6a4
09iV4fyBStd/h/54RIOC5j9MNyMGVpQd3mWY2s6OsI51mGjkY9JlkHVKY9/02qvJmoKzEVjhjMhv
kw3WwNnaoJMO/W3INWtaoiBGcYWGc6p3GPJlsFXELpFZOQbeW2ZI/w7NQXgw49BmHCAbAIFaUdsL
wHhoLeYFIdvFqJ6PLOOMvx1Jdh7tLEGxYRmd3h8Cp5TFLiAOPV25sgysFdHwxndsRzPoGRtyuhEF
bdd1DN6DOQFzzqugSq1+q00Tk4Q2m9gVkavpPaScKWT3NLUMnOn0FQ8l2vtkPfQZ4fCa772OUR9n
nAi2Cri+mwzlKyaY+14kBNpZ1LTiSGAm28TBCyeEoOxbwCqniqSmkVrwZWCmi9+blZjQE0k1inMl
ZPpT+bX9KPA1/2Aiwph5mphHYfVLnWBjSk3cUvSytWwDo9GXPvfAsHIaqZG0SpQvyAkRpTl7Hbt9
DTGAZyvmRQZpeDDX7VXE80TIllOhWdBlpiPa6CbdPFCr4POnHeiRFYl45x46Zk5Py7UYnmR48KZN
IzKCClpnSvD/paO37JhS4xNl4QhXo22q9EJZbjQcjLrgToZfRHO1SBNGXloepysnAN+30jO/JqjF
VflJwh0BbazSejySYtVQ9Pb46gwADGqRTJHIH4ah04KdG9bUhYIK6bzNfHPe708UKlVkKqZnPqEv
BzfxNPc+FyYDfOazNCJF7xjnse5EGQ8nJqllPEiAAIlHCO6ymtrqDhOfFq1lFoX1umgQDAqCAGza
Lr72qmUWcw86zqO+R4zgtffsfmj1O67NwKyuEucHyko7WWlghNSal3V0L6VQpHhAZXQfgiYW8iwh
L+6+l2NFDO7f3CHOi0IYHeRLozdIitaikkGIxnzExxGBX83pH90qM+7+FjIa7XuSM9nohaCzMpDc
8NNH/1JjFDWSJzoUj38LiFY2YYg0a19m6qKfAGPJMQF771uq/f63nLZ1OlmoCWn0WM2GSIXutSks
80ISfcIJ5JmZNkRuROX+XfHxPz/IhNQ7ovW1YKSDZav59Lf/eVG+5TdN/fbWnJ7L/zX/6D//6Mcf
/M9T9IoSqfjRfP5TH36I3//346+em+cPf7POm6gZr9q3erx+U23a/AMeO//J/99/+T/e3n/L7Vi+
/e//eC0Qhcy/LYiKHGXg+7/af0eh5SBd+ffKwtNzW0eMS/7wI79rCx3rN6HrrmQOo1vSQNb1D3Su
cH4jcNGEboXKy7BxDv1TW0ho5G+WJeWcPcWPeqaH7lAV7TtV19R/I2MIHK9LVQN4zxN/SV34UW/G
fMOjqJSugUyRAxniU5TQFAMJTBh8o/KXRFNWcrhzmLKQltgOGW2Zvt0oVTnwypsmg4ALmLDXe/kD
ONf4+z304Rb6WfuGzPIn6dv7RzEEBbAtDMuxoT59lAzltKY1V0ZkvSC82QkTQq9kGMfbK6W/kdlh
c5W4OFnIR5m+ELnNGsp/qe5c00blKV1pzhdCGo79SfrnVIHWU50WFDbhvdsYeArz4S0e3A1WP+uL
g30UUb4fjBQlLpztcWD7XTr1kzSKp8sRzDLLVarZBIKE7bNVasn2p7vwT4SEf34QF8QyXwtN46dv
FHY5dHZBI8HMImOvFURsUN9bN78+ijkHk304cWj+XC4VeVcm0WpzfNrPMi8HnrpLJEizajCmljdE
Zy+86irEtxfcV4QggqJZov9eiaLdTkLsYoxhrEWrpGA7IM19aYwrYgjnjJMl+8Ejp4VZUrc0BiiO
00uhJ4dmuiDj/guFmv1R1chFkHNKl4WAB+aV46HR/fDBC5KsNMhFaGxEoYFvrCKs7tBOqwfiEexm
Q6rJwIy/0J8tf5pOAPa929D2MUZXHT3dFTUiyF16E8NqHDUPJgvGpweq/RI5Xpy7jzbxl1ceecs4
93m/Z6tO6dEq6kfrqiG84TascRH27bwpq9kE+Xu4Q815Z3CRGABNKZYdUxFpXNBykouuDVwPMEMt
J+zZ2LKXXhZp93ls3YO7roKdxW4jWRhNO3d0Y2JbF1bJthtdo6Cj+eur/od7i89gwO72DB1JmvGu
Yf3pBmasX2hIpdpVloPl0HS/RUqJjeLXR/nDMyktHhPXtCzWAyTYn+7gJhoUEn4qeDQ71cpDS0Np
ibXIHjowXxN2j18f74+3suXwUFqGkCzYQs7//qdv5RBHK9qwRnkrXZobLRm7vVOh+6URs6i4YVcG
4Ie//iVRoVqs/sJF3S0+ySQ9j6aCdLDGy6TFXVgmuyZEbNBb0K9GBN2//oqfcuO46XkNIUq3DcGK
b+qfpOSBklBxWhxAsqNmgP9aMELqv1MAuetfH+ldCf5hYfAcHfI7SVOscSypn6+eUdJ7Z/FbUR3n
T0jroY9jX6OsIzvLvXW78kxra8Y2U2BiFh8rmW3yyK7JJJGmvGU7BVGN8tL9/RT8pULl35YfH0qW
X5Yz/xULFcEd+6tCJf2//+dDlTL/+d+rFPu3WddPrKBuY4hFPUmV8HfAv2H+hh6dtZJXM20QDBL/
LFNM8ZvOfxzXcWzBXeXyU3+vUihgDLL0oMHNr3V+718qUvBOfHzNYHrikxE9gJTYZoxuf7pxXUMj
jSdRG1sNOqS+OFb5Kh30qHmEHacz4YxgLOTwF7zJXUY0+HrcskFVHUlNaoE5s/3pAFSUJrPwuKEz
C/W+6X6g7i/UUSISWHuZLNu9IrNX7c0YJNMmqJx02NsudgfEl3rob7Bc5O29TDQygwZr6gkXmcgQ
QGvXht5jJRHVhAt/jAhEcytDJN9Jz6W0YFApQ/A1eZap72TxRReZxaMOSxSxx/dBmQ0DRKeuvX08
2r19QWs8QqOQwN5t9diWZL4wIF0M+QTlXQm8wbe67L16i4NygLSv3Ta991p4/Qm9F5LyOrnybe0M
pdMMIcDHwBBW2I27hUCIfwrdQlOqk1t47r2u10+tx1xuP9j0Rpcm8D1WWXlnR+GDXTUeaXSeytel
GCZOaUz82Lb1WyZKU2khVMoDfHka6Cxy22mxwHa0tMHepGXZBMfeS6qDhAqo7m12/dNMN4ZZGw1d
fz8R5ZOStVW0NWjIobAuCk36Z1DtpdrQyx32dKGB3mBQy/bKdFK1RO1q3CplozcIKW8S6gXf9fcT
r29ULJVtXFvEtsO1jobCjZdGEQ4vMTK+YUNI0KBvh9Fm5g/zB4FdSqbOi6kM/9xCsiqvgHaFQYZ2
OCV2lYirb2bVjs+wshGPRI4NrjY89T4MIpVYqBMit3KuPa27m3JMjWOENZ+MrXDaAphiyo1g0wnD
Ddo6y361EeYFS0ZGSbwVNh7lUxkPNEW0xuseI5qK5UInUWib4HJOn2IYvuPWrwxeCXFTlzaIUmCM
12EG4n1o2KgD0eroC79FrUiNt2SSznCTjE3V78daMSlCdq/nQE/L1DLxmBtJkzVbi9qPOrZQ+ASt
HRmKMWWKNGO4dCWhK+arA4GnCpbof/p4TT2XhbioxSS/SUhM0WUGDLZ9Y2gWN8Q3oDgl7RCeRd5t
KWXwhziLpiILdmWmVnBqcYJgndZrHsr1iMMuXtN/U8ULudCAR0U3VPKGLMM6urMCpYDCQWVI6b24
qLaIBzCrRl0q3YvSc7RfMq1WoY6VlC5y7RprXnGChlrU4kRkT03ik6vBW7Myqkmn6ItjEjvuNsGf
wVRM0ZGv0PSi4D2FIIbBErXxeNNMgXwqkyo44n03N4EU3VOSMzX0PJm8ZP0IzatirwHqry3xVk79
kk/mbchUyndakmTb2PPnbokuHYUaFw7PMtaQK/okPh/NzmWcCEwiuaU2x96BR5bbF4X2/Qhf68ga
F++cZnIOcPTA3njknGMkOR9K/zatDfea/npw0FPJeS+CitZI60Hc7QBjLGp40RdZOVi3bmpKJtE5
/FidlfDQu7xoFy0ysg26sHETEMNwp4t6uiK3Xh3I9mrO6pFWzKhq4ig9V9vO6UZk+HpW92Bndtmt
u8ryEGQXKGQ2Lnw37EezHI3X8FEoC4BCauLJbxuQ30ndvHQiefUT2mW5JHdj8nNmRCX51iYoHLez
y40M4VkvbHK2YMP47spogAk2Je1U3VTaHm22dmo7dWk0AExpAumbAHIiToqJUZyfOM4C+aC7xPA0
MIwr8c7HTUtjfcA01Cdz0GKmL51uPI2DNrwIEDs7Iar6ulFEHGlknMDRNfSlhpRlY9qkR2i2Zhzt
yG0OY9iHj8GYyKVW9LS1dafeyKH191FW3SQk420ch+Ffj3GajQss5iBt4/OIwPUzGpj1daQRHACW
dfyW1TpMPcfStFvQXS/slWpI3H37GLjwgKtmnnMGxI0Y1ZhyRoDgJ3Z41PPYXLN18pa+lnV7J06f
gwl8K+hlLjPPgHEKJiKk2OERJOPALx+G1oTshfrNriE/sufwdiFODgBc0jwNoWY/mgjdQYF15b6r
o/LQ+OmxM2u1AvfczO8wsS7qNt/ZylNwbNBQt+QpHoYOyC2oEn9racLEVlPUzyNzkrWhrGpPAoC/
UsAodpB1XySXcC0i07yu+m6Tkbh7lgQMijGqWEd78rHC6g7+C52ox42dIFaA5IMPF2ahflnmaXzb
06j8huecyWzqVsG2oe0HQgYNkREiYAZV4ep7BC2tsSDkM7+3U3EFHJ5XpKab18xAUD2reTChA8XR
zCy96qR+09VC7qwsdp5q3UBuS+0JThrQ2YjYhwZ6bj14OF9WscnQGOnyqwYUmYXHqk1+HwlfKKQ9
zcLkQHQvDLnYumE0RQriu8aM8qi9bniU12Ffg5VUhbukA9iuMUNW3EClBtrFbRdVrU+03OuiOYc3
wmvd1gUmBBigab3JJ0teVYFTnZn0m3/0E4SGs5ZMvGievmkIdMH80yKNeEA3Y18aYUOuTRinFigZ
x+U9FDy2LvaW4BLjSosap1LKZ/QbBiCQU4mNOUrqHslkClieDSCWI8w07Behn1j6fMHrUL/RTcNU
+rDvW7KUyaKHbnXuOprK3myDnciz6bRjgrotEM1To4xiX02AtI0q9zZDWgBPzZqnFLPIUno9WatK
RJeu0oh6YWxwm4g8RVQfTZZOt9lykrVH/OUmz2mcL1sXnm5DnDgsct84IbBr1nUtSrQyM/9AgKDB
fdCmq97qgmUvie8boeqisFboIxrXqvfwS6E4aWN0Rohedj/3qOZAClm89iZYHOYsWFGHCFy+n+dy
w6z+LkeNwuRFk0ALZ2yQSOKTxtz9uawy605DF6Ctm0a0G/q9zQFiGvDFspxcHn1vfGBmX+wy6Aub
oZ/EW0y/GDJHpG2DST73PsG+eiCNKxdfzsFF8XCN7oZlg184SxMBYOy9GEcf43WcWW1hEqmcODel
cl2UinFHk3vU3Fe8/lCcm17eEb3z6Ptjc8M0ARVVBBjkSpmdtcHl3hx0IlVnWpifEhvbi+ZYFqr2
VlhFzJvenkmhMeaCeDtZuXVqqyl8wit1Y0AIvIRSyjMTtt7CGMP4sopBXuNVUD4CZJxfzOFB7q+c
2smeBjBrpwg77m5iq3+yRqyPUlTRlujndAd01aSHA4ng1o2c4YyYVsx22gTE3dBEB08E5RGsUSjn
0/SCX4LcrA74jsjt/LGRY7SUfofp3kqKQSwmkyEPgzhUvrsGLis9ajLerpzJ1R9bq+rgYpEQyDsJ
y8YD3Rn7FaOAuuNV2eXLZpiwRI5tco7VhzV8sIx97MTGbTi6JsKHPrjPCj9+SQh6JgSiLYa7ztQZ
hw3Z/G7PelI3QLGeyJJUpxBx9ikzMh/+eGwAgdRK/WzKJofMrqY62qMVoXBRiQ3qYqKwKcUY3pGY
HpxsFQ101S2tuemM3tw2ogYFxYx8cBnfZb56CjBrVqvELGzym7PZ/WEZD7UGvAB9YJ8wxYTOZb6A
1GjEqa6YCV4wARqChyrBincRt0bnuouBpv6AXwea/C0wnqg8aVqBCMWm+6dgkLZQSKhbOIq3SAvI
LAcvq3jBtzWi9tPc+lfrIEM8CkasHIyDHfQy38jOg8bQmW7C3EV06drxyTtHTo1tjNylXW2AwbSg
2HRsFJaxqpjRuITz9KR+1wj/uPa8ABcUcOU+s/rqTMPvcexbhqx+MpzGSXhXqrLjY5ZgW8kyDy9I
j+/OaYXEPwDJHNEcRQY5zytRxsdQjEj8w7SkExJlewcd4F6I7FuXpFctZiO4ELz05dh9801KdmK+
i9WQQEpH/uDsNL73Dx5Q6yZg6V7aTW9+A/cU3hkV7FavN/xtJCvnxGLqUIMLY9polo5aH4LncfA7
61kvbdmc93oxvA4Kd9bOrrUxZO809ERljOwP0Yw5dXxOWe880R3Tp0PfYWNd2jHI8wtacHH6kEXj
8BYYNq++aNBJgMmAPFT7MPX5ZHkpzR3KC/nUBhGpZJYN7WpjZ1Gr73ULRDRSMVvs+5LW01GLgD0v
J+xj9VrvR2QWaRIz+2uJ9qx2dH6RjbmoQlo2Y6R2npjxYcNpY6qMgzmIXl2M7lgNz3Zg++YaKbf/
Gjm1haGlKnoAKhavnoVbSpRybQ6a61k2ma2d/NCV2ZWGoQuaThBA3AY7yHIunHA4TJ5XaKgu9CFc
FmXkyxVCMAvWs9UG8irFWJYu416VwZUhUunDucavAD3bDycITwgq16Sku28dQt/i3GUv6CyR4RCa
SztU+RCXwVmuJk3jamugbs/CgtO3oCUpeQ/gMyl2oNMw32Xt2O7QA9+LSKXkItje2sKgs4liT78o
SdHaVNBAd6Yf16/61IRPbQdwUk6p8wBud1qXk5FvfWD+2zjHOEm1Due8YlAyq/uG9AUnBHE5uWWl
O1tPzaNLYMW60p3HtBYddz4D1UNYK1L0enNYiyQjoksjnjyeU3bQIBUvsKeBCqWUBa9ZhE+Gpi52
8oy5OPS5AnmNhljvO0DT4qD3wn8paamwBorS8laJPtmb0SjRK9JqQacBOywEI2OzK4x1q9xqOtFH
Do0RuPxBARIoMJurDFffcTSCbisxYV+OOuDXvpiMjQyae1mM40amjoGlM6mPXaF48iayO9wxMU9B
Est4ocrafSTKQ60xQzQvFnKsY6rX4WYwJUsHRLzvWtnUx5CmzXUwmjisdLTlqFHkDKzibbNoRYsz
keDgYUl3kA09Dzy6fhLIgwnLVGX6V9aIRjsbLP/Y2ySxsN9O9jLE+LT2E9sDuguHwRe+uCnGILlr
giDZ54oTQg6Tj8LRr+BPIaLYYwrHatwO/jEk/WVlmgYt1NknKgIylsouak566kKIIRq7/BZHDRHA
bAjy1rtA1ZA3B+axQlBIimA4aMIinb2sMMdu0QzZ2M5lWnjNxXvj7b97kP9hWHTu/n0P8kjn6uW5
iT60Iecf+b0NqSFw+81Abq7TnWaYZM4dxd/7kIxoGHuSBYITnrhRz2HQ9HcSi/3bPImYp6w0mxlh
zh3KfwxLDeM3xCbzP5aedAWquL80LJ2HQv9qanMIh3wURKcAWaCo6+9DpZ9GBNTXQMyDprukT2eu
g4KJS9KN3ztEU9+J7JR7gxf4CtYyPkodhXNsKHLmW8c+cn8bX7TY30dUHz8NfTXoCkK3cYzwfz8O
LIwhAgrhTwSjp3Rz4OsdDD1L7wcR4ibUcqR7Rp6v2FZkkAGmZl2GBgMow9tpU/4EOYqmjXKzVZW5
6hZrXL3taruin5ZQz9EsO5J30a/zznscaOR8MX8zPk5b5lMJV8cSjjsPn5kUfBr2DqDHWtlp8SUO
sT0xZYjj2C+lBrkeDNGTK/wlwR7FIw+o2TEMcY2AmVySbpHx9cdWBfVrm3XqvkSXDFw8M4y3n+7M
Pxmgvo+bP51eRuMMSixmXIwxP82DIM7YOM35hBmIy2vkMt0PyJZAHBjfrj2piyOecbwrOjQqo1Xa
qgIZu3EQoAsXNVLI2PyCtkp/lQeFOpf5VGxJ5mOoRF26qPUs3wxRRz3tBqQxNG1w5g36uHboOKxQ
yvnHX38d8fnetfBygLdx5v2dYND1aVIbtTGcQ62sL3Avw4Pv9Noi2akV9gZdIxogJMf9UoTTNQ5r
3zh2jf5SaY3DEMYoG3xtIwEHTZCiZypBBWvMKgm4aTDA08JFXlNqr1msuf4yg7227Od6bBD55YTw
/y0fFcadqZnSKzKlQXmUtbaKil7tqipqkDtR0S1olGCq94HyQw5Oi+MwWqiDqW7SB0cSorTwu+pc
80btkXTP8iatFL77wtJiPIHwXp78Atcim+43LlllLNJGR/aPBcc7l5yRnAFiVD7aWF3XWD58MNiR
UX9xy3yciwrJDMW1HAftPcsAd/d8CX5aHnTs8ipQUXEzGTie88kAoOyW9vmvr6Tx6Ur+4TDzsOSn
w9hW1gi3CAvamORW0JQPt+lUUzaoIvAXtuGe6B08cRNSnMFBv8/Jk7v1rPYWeOrjrz+L9ekxhpqF
B9S2XdZkx5wHi58+i+wHkCJOec1OyVi35N2ck7QuV45bUE9SDCxZzMkToj2FkaA3foxUjmfw7tMj
EwDCz6VrH+wKmoEgjwjQaA+8cJTNRRo38BO1imxM03O2EAR3oOF4XGpHHTEZG+BPGhvOgouSIK+n
HXiO5CHUOwI28f5f1C4iShnGxU6USr/0SD675r+gVqq4ukcE5O5+fSo+kZu4+ky5AEcJj2hNOQtZ
Pp6KYXTgU4WDf13SKS3G6YQgbKXidDnR5It65+CUcCGaeBP1xQ0O9+UXx//D3UcUm2sxLtdd0pSl
/mm9Yt7aOFgd7Gt/squD8KHfkJR2cFI2OpU/poiG/egm0vJuTS8J92yCLxNkRbzin9fL3kjSM4ja
/e/Fzr9V9fzpx5I6xblwmKtbnybcUSPM1lKDdV0Y44PTmMa5iEJ7/+svP78tflqrOfd8d17IFn8B
l2ZSAvz8SIxh4vtklljXAeF3Wwfz1OAU9b6tmy8evo+ihPkiC4dHG5WQSXWCmfvjgQD3usqmdXEN
QoRxSVHMxgqi/cgHHge6DURc/Pqbzb/w4zdjrdbpcDMi91z0SR8PWIcVDlmcptcBid56N14Mcy4a
iYVdlKxqqCjoxLIvjvknt7ID8fW9ZDJRh3mfrllc6onria68HjxolVN9Q0NlOdXtFjbZi4yR6+Bi
hHG+Avr2wzSz7V/9zq7FkF/gEaQQtD8rPyLCvlRo98N1r4XBCif5eIU8PIdnAdZegYnlI5kH2227
r57hTzerqyOVkmiXGV6LWQTyaQW381aVbWLVF3afT+c6ITaZZhSHHhlMvDA6rPipAp5aMvJiGJT5
D3YYdBsxkl9XtS5CLi0uLsm4Mb84I8b8dv7pNmBpgQHBvUchAkvLtD6tswko9ISV2LlgboQu0u3E
IavQVjFS9om7UgtnSGFYok9i+IpxSg1A85B2YKgFVAGkc4e0xdmEhWC8wvR4RRdtzoNxeD3Q7dz8
+gJ+YhYKl8fDoyLl084De1QaH+9azYTPpyWTdgExbakszCtde2aIkzdHipJTFTTmpsc8SJ/6i0v4
6XlxdQRd6FykgE+IJN7+tAr6QZ7DiGhooOUwn5qRpC7Fqp/22rAoU0Ns8IDHO68avlh+P61A78dF
P2QgdqHdxqP68RsTo2GSuoiLyIIgv2JCoNaaZP4A8aD54uzOX+Hne8EED2gj1pjVg5bBzfDxUARy
GY2MnORyTHXtHI7ZWU6vZM2N7S0L6FnhaA/fvrigH7+eS7WO2EuAfeQNh8pP/3T/ZWy9otGvp2td
sim24OPAylMTLTQSjHYEh2broAuwMlWt3I/KefV1+v6FzI2DPtUG2Tpah+8sZjigZzhKf/3x3tf3
f52S949HkY69B+mKkPZnRqEYwjjn/TVeZ3lzVxgkewbIdgEQjN4ZPR+IZwFBcjrTlsc4GvszqNrq
PGIYu0qitD/KlCCfacDlHfUlyBRnBKWpDLdehLkKvzGASPZYJoGQRHLpR055npnxdKoTm/i6wWYs
Q38lsdrhYKku/mo1/rgo/f7lHDa48/uN/3kHNP5U70VK6hB6uuk6jdMZSxi1R6vvyZWdBmxBFa6X
TYo1j6ivlzZjXBKWA4PslnBY3bsziS8kWDKb2tdfn/OPDxqfat4Ho8jhNkTGwIL98S60SOpKYOEY
13GTWN+Fy1wxzLFLwdLL12GkkfKWFfUGxNRXlc4fzgdHRnREmeUhBZKf10JdDnZB49C4pvGIJTnU
guVAOt8Xb/o/3PGsIZYLMwflE6X85+/nN4HTG5VbX7PEddvaEg+VAkdnGY72xd378XmezyRqQ04m
EmSqXfkOXf3p+lpODX3TKupr0cTBoyiYK4ocHpURYZcfCKUj+SD/4pjvdcOHJ4Z2CIUiXROLtila
vY+Xz63KAWiTaK9j9hIbRwvNS6eCMmYWjDFiFp91OI79fWvi5dIVlE/AkewwHISscI6CHSInoFCx
VF+tNB/fdPPZmD/Y/AxbyCeMz12NqScwXpV+ew1MnQIkMo2nyLTbo+9b074YS/8I9wv4HuknC1Mv
QUx3ZEVjrTNXuY9RjF0YuVAi2IopNg+Yb16KwH2DhgdrLx+7L9Ziey6FPp9Hk3PowUflNpmV+j9X
nmaO0luzyvq6NmErTVUPHoBMimCLtXLj1mV14CHNtras7Q1OtOG662a3cW8ynHNCzV3yO9XeMKbw
DA9HcM4uq3kRVTOTSSL/mAVl8WbmUXYI6g5cQRVER6+kTwBCAjpWKTyscSjf7DYqz+tCf9KTpLpn
YcBERfYHEYdpyOtu+n/snUly5EiWbbdSUnOEoG+m1hs7J409JxAySELR96pQ7KrW8Df2j7lH/gqa
x3eXnGeK5CAlI2gdoFB9775zVHclVBwd5NCEG5ExUT1aXn/GVCLpGqfyl+lYiv2vV4jvm+GT74bl
IQT7w9rMJXby0Aj9acS6I9qDc3QrR7qmCqtb90zVIYXvuhm+JYUwdlKN1wzIzY8xY/bPsZZPOVOx
G1ZeQJo+rTTIjbSCo1xfacMVZ75jVW+/fqtft/XfLzoy4AQfObwHPEeOi8HfbsFsrMoRaGtzoP0/
7CJ9hA2nNrN9U+Gt0CrN61+/3s+3PLt54s3HeCRrp3N8P39/vaGAlwdx88Axg0anNhc1WoclKWoq
MXrw95FH3PnXr/nzgobxiXWaoRFiTKR6vr5mGYTUaxhnONRgRRednUJDGVzste5k/uaR9Q9fJ7Mu
YPxd5qej8KfiHhNuvtvzUmEZwoPPsuSKrriCbZtXZ8WIw+jXH+3n1wMPQUYczixHNKq9Xz9aUBK3
Yw9SH8I+AgLcqGiZxEIvtEmoyTKy5vLXr/fTs4/9OMM5MLo4JjFicXK59P0wdKlMqXqozt/NFoQ0
Yo5y46c9YQY/jmGnlPW+M6HR/vqVj8Xxr+vNscpAasn/fiTktPL1owJoI5Dj81HTyFDPU5tObw0g
14eh8q4AhjlbxbK6gQJnM8Cbepvca7w9REm1biwUaUZl16uC+tRjkdHeT6PFkCO3QYBNZznd+vxl
gkYvhsVzJw77ble5jrFs3bF7HAuZPI4BEJwqYtZb011z2qFKoaFotSsgNJ8D/r749ef96aI9flzi
4xSMHbL5px+36WJdKsmVlIgCkTQytE3JCsoet9C7X7/UT/fkyUud7ODjUQPpslgDQiKRS6Pon5oK
w3GhosdBtE/YC6zfXLan0zPsYiCDsMOwqSQc49Iny4Arraz2dVgcuFrNs8kNjXFZMG3+RGvXWqkx
dQg4imrdKfu67Wa58pkfuezM6hspU9dclqIDGCG4GqJsTjeNcvwDLb2O0v1ULbQXBwvs8R/Ho8Ta
lwbQqqmbwZDOjHGdt+G8aqGInQ3MYP/mk50cAPkkIb0WVnxWOErnP5ctPDKtCKlz9miKkWAI0ZiE
B/w+Ta82VWlMq2hybwXYB/qgXXUWT9Fv7pSf1oTjO3BpDfE+ePycFhGYCaUmn3f5YTJikS0gcrsf
gB1yYG2udYcS9XcTVydVkx+fmVkoWjIWXSLOv19vTXRO7ZAJURyctPXPQhlvjsJw7zjPXCkIBIlR
u1cVeSjYE7NPUoMxNk/Ac/v1dfzz1o5PDqmCFhqyAA7iJ6vT2EUB9ZGkOHQIVLYjDeVt7hL5XYQx
ys6x/7DjWOwg7IRr4NwxlXhmsRop15QPvBuGpcNXgbLn1+/q5xuZFh7nVjpVlFXC03m0sbcrbGSQ
VKzUCx8ZejxyM/yUprlh3fz6pY7TCidrJPJQeNE8gY5Fk9PqA+MIFLA4JBya/qihDBn7X2i6KwT/
+sRZy7RMzkbHxQkuvGiT2rq8tkLBP6NEeEbiHDCKa5CQCKsM8reV4H0qGLfnM1jLxLaHDRRzkHJW
NXm0lSN4lr/+AO7P7x94+rH8Rq7XoRT39UJyMRQ3Lmzcg0ukDEQr8FqKm+Hv7tGfHyXWUWrB8sMQ
Hye5kyofy4EX2hheDoxcf6BX3Kk0fKxbACpe6iW7EXLMAqsEvXojbRdGjD/M9yx9T8RhXhYmaNhf
f+x/uoEYgmLyyqWt4HHo+fq545lWWBpV9cGoOGejE4zWZPGzs7Tx79j0zZeV/tZnPVCzdr6zSzXu
5O9OHyfbeSo3XKY+9ZtjwZVT38lOIjGs0TaGWt1YFAvW4wDV0s3Nz9ILUGgGPdP7ZgCdvpIj7iOD
OJP8Tbn85PjDGwiZB2Pc5Tj3Rhfp5DtwMrL9HLu7QzNIHHezKtZ1nzHoZ74mfWMALhTuKvMxEM+O
JX+zZp5ceD9ePHKPFTuuCgpoX38Asxi8zPeb/pBM6TswUPeCCnh59+uf2fvpOz5ueI/fMR8yQKxy
ct35HhZMiGnjgXpquHVclWygO1Ww8DkEozK1j+g5vz637KTeDCmQTTdVam0IEd/5zZwf8jqcX32y
81dVmE1bx8rjJx01yXPCiOXWtRyxscU0Mv6ux01IFhPppw2Dv+xL2H8jHEvFAQTv0bc4VhRLiaCf
TyIARGOJJwnUdcvETrQ2teiu/FzDRYoJiepMR+fzPNWXYmpx4CVBdienwFmYvV1shI0UKm7lUU1R
v7QtluhzCSJrKwO3vUg2v/4OT3cO3LdMjDucjj0uGAoHx8vobweIUoK6dphBOmCZ+tNBA72E7or4
toxSHLDlbB8P8mEFHdOGLIoX8SUR/XMOChgyaZ6+EdwbcG93zU0okLsnQvQbdOz1Qmahf95UI/nU
slbfPAH3IZJetfIY6oAGUWv70pGxfeSEFjuS+uZvPtpP12DIdCITZQ6nRipLp1eHUxpBqUJhHjgw
DFiiJuOmSkV8/e9/gfRVfLp1NGw5qZx8gX5qKhQEnXUYAZOiusaTFqwNquO+6DahNdwSb9oxy7Rl
0GSL/mkBj/LaKrdV8pD036qqBBahL0NlAa2r4Antim64y1O1IKhNbHlkSoajgKMePJ74v1ko/+HX
pxRLstCBycJtdDqqqrRKZj8awsMY1PDU6jxZdmENI8q1p2IP+SHlV9Y9KgAJ4HZh0xtcdElWXwKS
IUvuUs6ROhTLJlPzkiAi3MDwTxkFzdYbveispYd9I026CqFhFu95RPiLp5BcpLYkpJl49DZtWzGH
FxW/eXaf1gy4sI/7NQ6OjJSHNhX8rxe2lbmqEMIyDlPu6E3sYMJJdXJdzHK6nmfZXHaGiB56Xw8r
crDBAtiGd6UICi9rotlJ6pL5M03dLtrZPqrMnTqjZTT5qzxMi9WvL6KTPQ3v1SfE7pEKJB2CFunk
GgryOmAqaLQP2Kctqst1tO+aOQWPbBu/OZz840tRJKTJabOFMk+fS+D9i4Rsx8Euscmnsi1QpPeo
4ri8Dr/+VKf7xx8fi88FTov/8BD6+hNM3mCpeWicg5PN4w5TjrUqdSKpE5nnHHqxSNYpOtw82Wor
ehjwWe4iEy/tkCagBC3uDihFv9k++rzm30pJ398TM8IhpVgCYqwLX98Tc3107ObOOaRCfbKXbip7
K/34BpJP8Jtf9R9fiocwPyjVIPpYX18q90wReAQP8HaU95BY9SKvUn/lG0f9fJ3Is9983cfd3MlH
Y+SFKvOxNuPQvv/6eolbc8XPVXSIRqd+g/3KCGMS5iumoVHMhUQdniZlBz1aqmrHhI3xHnoyJEVT
TdCMfY4c141O1i45rkfQ5kxEpuBdLCqe9NrqTP/mDj05JvNLUPA4zgoD4GAFPS14Kokma8Cfcjs7
olqR+1dI7xoHS0+BtaGwx31Xpd5vdkWnW8Pjq5IXI41F74vX/L4i/u15Jxs5R5Ys29t+tP19VtNv
KivI8hq09bduIPrBLIjzyrIMB66OOnwCQqwJcA4/fq7/ZDf/+8ju+P9HN7fA+F7/nts8/uM/YpsW
mU32zCYpBdMlF3BcnP6aHnf+gGtAG5i8JKVADmXsKP+KbRLNtAKCKt9HyHmUHXvtf8U23T8o/1M2
pj7NX6Ow929Nj9P+/XKHURGkS8p/ORSyRkfB6XnKyxtZiOhVNMwFL0SDtmbh4+1YZhZyhvuutY2L
OqJOvpR+AqeJnDFzJxq5LEdCXTPWIBxPrXgkY02WaW+/QqUo7S1Gj6o4KwY77PZt26Vi7TmEvL8x
h+PJMzyyEZG5CZWRiScY8dMFYovQOHOmYwgdh2Uuz5EMFemqYaSSu7tmeJkZCyDjTgU1bs/q2qNU
8mIJULP2hruBqeCbOtY+zz4TPE3I3MB5Gk5QXqLaGbMNw9blM6HG3lww5R8M57aoQUrMWdN7r4We
tXnFjs1udmEk8Wj7SVM2q8lyRvx7tiU/w84M2jUTS9Lc1xn4hd0YCwwyQc0OlHEmGRo7nyLBto5E
IVcku9xtE0gOQ+EcUMmBJdT1zISJKll7RdHYi8YaOTvaifSh/CkHd7eMvY/KqoxzNC1MtRoF8bGl
E2UMNgXm7N2HfelC+uit5qyGRBQRAUR2vYOxhjxBjqJ9mUF8vSI6kcUyZBB7m8RGNJL31uWBRscM
DKCIGLnSws3vnczKPsAAH53yTCpcNmZY3gSM+jN1DagO/Qdisu5imrEMMnyq448Rn5MBndc37g3y
XMxgFaHJZLAyO64Yuwi8raiprC7hjXdbA+AilmLmN9o16avhzc1c2G1NnQW3ppVNKOFTGxdvnEw0
WaLaluV6Dsiw76RmmaOTHsKsd/vKXTCg0b0NpWMPi5nfZTju6PNnPcMZbAID8G/rDKYBBE07S2lM
x7EpUwjM3UnHvr2qIrmpDEvt4ylTeuVUnjuuUrQt32ifzMgK01Qwx8eVda7yJLURLEF73ueNSybV
lxgVFpnR8+1ZwkD13I5HwakPVdJYzjnr6pIBR8EWLMreHJmm/T5hXvBDEscA8+fZw5sf6+qpc/yR
5AMYJaiwMBPA54kW+W8/129gQTNnTcW4vmE0F+O1gX78g3q2f+WEnCbWuYUrDO+5O80rLcNOIj9J
yndjCIRmwxogmCXyPOVQhVVwH8Qk2BYARnssvnk41OdePViPhRcUVyDF8a0OlotSBzPXeFSHjflt
0/Ueu1jh180WNiuMe69/c4A8ClCrbvxkZonyV+HgazxsWZMyhTh0zqdp9kw2hOwLRsa63NQF8OeR
aGVQbBRbZabde0qtk3cXdXICYF3EHZOVA0oodENJs7D8MfnszNwolom0QRiOPJ54I2bfXsSxh20y
caJZ7FXKzNSyb5GzcHNGUq+inPreljB0d4tdCDETSgU73MTSNUE/Dz7IbTef4dQRLX4vsoqsX+fm
qt50NPqKZd65at21NdV8JWPjzCLX9En4gSXFyCv7PQ6cLL9N4dV/BkGqAGKYGJQETh3Wu8iNUzTF
ofUEESl48kZqRbCKrPChSzvp4dIKChiVJJ7I2gGoAIiRfTKxaKcb7EfRK+sUfMqgrGAXRoEbXfpJ
nHw4vdtM8JRtvhefSxLVmuOVpJnMGSt1MhEKQqDQ7+2ciZCu7BoNDseLjJfZ8IwbkN2ofZPShRBN
/AWolWR4qKxcVm9E7z5E5SBRznIYIsHAIqbBcleBQGQmnD64fi4YK2/PCLkEe1aNGARsHVBn8eoa
kQ7ti+ARwl5YXDnBaAYboNfhZ87xgfV6ZKQTP97sXFp5asgtzsrozbJVCCnERxKziIA7frOaKOGs
hbp9g9IhRwUpO7gLrkMmf66Orsd0rl3Bc8UYrsM5ThxGK+FhU5o8apzzcdLVyvRysL99J2FW91Pg
33n1FNdLObTJt1TGiqYxR9cDyG1Ngb9raU9mrcEo3lwU7k2TVVO0kCmn66UYeORgxOqrYJXSjADQ
iI+C+0XZZbnMKs6sWRgw8Rr6TDbiT7GSq8KLOcLyu9cXMHH7lEupbN95GAQV0wMeM3cezTzNgtvl
aBNZaDCCW4iR1o3PorYYGiaNCMB2ME8iBhS5o50U5j7Z/ix4skOjZZUMXGO41GWuxD7h+lT7vqkB
fCt0Jccud+AXJCpb96GNYXmvx0zZ+XFQSD4G9gQJXUiGejaAwwVT5GaT/emrlAmoRWxzu13ImJDk
w5SXmb2cGJRkArUQznxDNykzVygEaXrjXxoe50xPaltG9Uwk/4gVJTJsMNW7OOZtLpIcK/fCcRLx
kqGxA68N1OgmAY3/OYV52QH1KFsfZ+HcgoLNCntnAUAfryrLsPKnibfl3BWWMedcFSbg2MqbRr0m
jeB8kL5Ae688f8sIbca4K0w0Kgfe2K+41y7Kx2pwXMa+mDG/65l1nBiXBWVyQVIk4GEPLAPk4xDG
EfTZefqMC7ArYMegmPBlH6HnIxusaB9i3CioU8fisTaT4q2nEWLScn8JQl1dd0MXNLsWyPMtfgzY
t0ZD5GSp4rB6ahNIFvVSy4RGx8qK+xFIhT3r58hpvXcMIjWiydb1UZ9HjokeKUqBT7hdbP0oSf5n
v/3fTGH8asP9+FoUaf9f+r/w0Y9ft97f/81/jUwF/h/HZjBnMY7HVLT+d/MNp+wPi2Q+lcLjcMtf
+27DYlPOkBToSIfjlPP9LP3/5qXcPxyfqgubZArhLlvaf2te6mvVgskedvWMCLDJp6pNX/70aKuC
EeaqOdxnY1YhrXLK4opuRmAuPWgW2+OeasEeKTnCiW2Jp7EMPvAefFSJ37/2ZTJAs3HKg6XNedsH
Trf+2xd6/eOM/Xfg5NeT/ve3R6uB/AXhRoJXp40yNfHGu9Af7ttsuG4sezxDmkdXNC/b3zXlTo8g
x34OHV6+cOaJOEBzDvp7vXaQQKaomw332gByMaouWSegH35TSzidWeILp25PdYjyBVEWsHlfX0bN
rW+wXIsHWatxa4GvW5RCXTPqa7Kl7UEAH0UI4Ani/M4qdMhxwLjMu+K8A3e98NGH7hEwzOsZvMJt
CXFhbVg4MsEe5JsgPuSo184hvTdwHBuQhz3MEDG23iqSkbn99Y9zOiH2/bNw0dghF/CxNnLylenY
dTpd9gLMriHeA3h810qgE4tsvyJpgTON0ixN8zJYja5uUKPOS4Au5orxGCZCmnlb9CzS1XjnuTJb
wwRO99/f4n/Wpv9mCfjbr3WE6v5FxL16LYHlrvvm9f/8z5dywPd/4180OVo0FrkfVhdiQJFDxetf
NDlWpC+cuf+tB7jOH1BywfGw+FgWiQH+r7+WJTv4g4YYa8hxVaJSwGjNv3i/f93lP1DEyUf9D3c9
Z/+vJTfUCLTYKD64RL1sYhen1cRGm6gkCvk5elYob0TgymbZR2owV9C/ew6iDDOJha/1zPXfyvN8
iNQuVLb7EUd2kTzHVTwyZtKVbEXoRen8MaElaYHJQVK3yvXMRKDEtPo6kiEaF11r+YS7HI1V3GuC
bgLR4o3+xkpnu7ttQIsvMrdw6mu4JJaznUoI7ZgIXa/fzjKmZTOBYEHa4rfslqu5xAUfYS/y1pmP
ViYt57BdplbTXhu2iMKloHNnrUwovnIhgIVznszi0V21cWPcC1+31TIpMQJth9BDDEHOjl63b2ft
VWql+K3t3LfOByK121h0E8oPVSFdCwbY3pxnsqOobEzncU0w2caFUsPlWfNHLmKA9/Yav50+4Cco
UfBNjX42ELElq6mXo3E742nON5knI/+MnZfSa1gG6V1q+QAl/KN6gMqBZr9M/k+sOo4oDNYMUzu9
8G9jYRwJrao7EdW+cUOEvwHaEntmigm5pl9UtkwYYLQr9cYZepVj84sMph/6uH0eSI4j0AF7GZMd
kt17y+hscIsn3gFG5XnNvAtHU05gCyb17FVpQUsvZIx+2UyJmK9h1Lb5JmwNqFNea2FmmFMrSpfu
YIkzT0n09GMVBFeJCWftEMytRBaQpXyKIbOb5xq0fLQHKG7fKDJs9bKGr33GaWKmcIsjetroSHfu
sk2Ao10NwmlwFKkePHCYRG25dtA3tPvC92uKQ2Y5nwX2UZxYsgt+Gns01ysp3bhYORBMH0UFzA2K
bpO7a/byVb83kp5ygcyqsn1WaZl91o2AvldX1Pbfa6+brkHvz9lylLWBYcWu3FcL5wkhFttT8Sbu
hzIEwKNTve77MWtXHfeUWJu1l4j7xsvVG4Xmkak3wqvcSVS8ZkoPMTUML0bt/o0JAP5YMln8MTet
eyb9Ol0l/bplsrgkw84H49uVsx9jDG17k8SZCqmrRNF0XUWtaa3aQEnjtgBj6O5Dw+JmG6wQSWpd
lvzRUVuFWFndNF1PtpnTCfpxK5LTk6lYQNrhTzRe1eOnqWPP3eEinzMUEgIPBE5HnKTlu4t8ET07
7PcJRYGB3ovMTOOhpXyYRO1PwPT9iReeUdY9h1jt7W8FvqZ48+Nyne029p5GiyDtqjToMy9/XHSN
QjOyHbtgGFZ2j8nlQuTK4e7wCyatsz58RRglvZWbGi0XvUy8J5tuHipiV2X2gr4kT1ov62/4ThzS
dox3PEOsyi9AawzffEsZACZIBbxNhsJzXsX1e5YX5o5wAzSVBPeB7G1vPzKSsvSrZihWSIvkLimr
z2ScuhX4BzwD4G/zqwCmHNCqHP/QJgMVphcyHijaQQ5jEjyLzcdJWpTaCsw7GYen56kJg6s6MKv7
iFgzOuEkqV9UYUbnhU5Jr2mjEkgW8tHmQAmbsqvr4sGMm2jfeqq+9LC9KQpYTXbtqKEZlzoLnV1i
kQ9H4ByI+2LybkM0KdYxiMLZxDXlMNyQWhlhwfEXyLHShrf5fjgl8RIMuy+Ba0saH0josL7ZKVpv
juQ2abi2XTVWoIkP0ENcoX/1rn04OhdW2PAbOMZ4N05Ru+xRhZ3pYMqWIZAjlJmQllaJ16UH3Yh8
4jsM9be5QoqVUDlaQx3QLMfDPfaY7Erb+tPMVPeIMKf21jNjmNmSocLK2EtYRI9Tnt2Oc5fsh3bs
Lvj0xUqG4/g8RcTkiJTG+zxS+bIpxnqL3Uss6LUA9wnSrDrD8+iuUykGhR4ntCCvRGzCKL5z52aW
bNUaPiFlPa8Qn/Tpy1tW7DJBfRb5BAGavt2aUUIUCtaL+KYigDhrRd164yV9CTHIxeBLwYC+zzJr
y+xijtDiEvvvxz9DUTCzgxSnMVZRK+PXeo6cnVVW9stYduSfwGu1b2lq+OY6jk192yrqsmaatAYq
apsdZKCHIVxGLtC7OvH9KyoV+d7syX+wkowXpQLEB/IqOSOX0+6KKphfJBNcKF/ssdzA1fPhqtFW
fOPRmHWLvB3SXYYMBDZX062SWVjFYggr9yi2YCu+KxhGJ8ww8ostpiGX70Y9uR++kJ8x80iXSVHj
2WErcq/dKH4OzTx4McJJpSu3b96GSsFcITwXL0EbIUVLAmmtUq4LXiqPgvMsa7Lo3Cxke3BdHa9o
f0wphj/VfGhz6D8RPrbXrPAtA+zce3ha/eFPyxqCWxTo46pTFgIT5tUDkDvu3Ky6Ak+8Q+HpprF1
8Fp2ur3JDD89sGCW656+6mNuKe98CIXFatPEl2h05z/hoViP44wJyO774YYTCOgyPeCfMjUMLr9J
5PMQpxXrB6X6nqElMd/NZeMgpc1DFgbsM43c5Y7nRc9obJDv2YWRiTXKvQqYeNoxAWVmUl8KvE/P
ObDRq9qeoZbNjleRyHEtu1tGyVh8hoNywaSqpn8IYYhRFAlz6o9pOhOhtWOKsSJl5q8SJZFoe3B5
GFOtiJxF5aPl3qg0myYYZ0b+mPsEnzZDPstzl+Z2sGrMqNj2oCrEsg1IoixrhMTmja7DfjcMpfdR
ZglSHCa1JsaZncmHIuEX81YARBDL2dZpuSasObrjYuI3CO9lZGmiDdVYIhEqIO5BBGQK5sluedPL
yQSfDsBs8t1dbLtJAW5Qin7NJihf1S4318qyqgbVdlwZH3YwCnOjQkqqqwRHCq0aGG1Ih6Zho6Y4
mZcCBg06YA2oamEZAXxNc7SPvIP+6H6Fi5+u8rjrx1Xf2r5xUAG1slVNGCOhqdJRNyt9q7Be6tS1
XkYn0NP1GGmiv9p1iWukbIV4BpjSJGMqW7EmJdyM1z47pfTCiicr5/7X9nCWeCMGVZvlPL+Isqh/
SrXb3PBEDuUZ8apaLmJ2HUc5fcqTS3dN8z5qREdbpOqRvSVOOdabYHJ4fBSR5ezgh5TJNgMTwcBZ
RGFRzsw/LpTymI/qHZNdq4uw2LopWrewqIxLee2pABhSLqxmC0sqOi+bEbG0zQavX42VMnea8beI
xST1z3WMP2yJ8C3bOUCYDjaoP7zJjet9sjm68svMIuPR221wZjn9hAzJn0moRE3UM/2WpEa5MeiE
0OuonXPM9A2YVMjFOehfKp3ndUkFdW2YocwXBOnR2gj2Gc8YhGIm42fVXuU8Q4GeTfWNG0PfXZEH
BLHgNCabDjp407ACnHUUQyFxwF2Qa272wnS9dUkKTWKsKcVrVyXDbZHNPJbnvssvO2v0oYKBONYG
LY2YgiN238w3rvKibF4iK4koiAjq2kTJRvQJkdvA6kgHCVMQPw+anB47i72I59TH4NmTgN5VVQ0g
T8mUCrZXqirflObctlv7KEyj0+AZF8BGw3Y1k+i0zjj4DAQLwU0+RDLrvWUSYStQJbHk1HOhFmKH
CR9axxQUr3vWnuXgR80+A7F7ZjfgijEPBNy+HZQbzhdObT+ElJwvou8JIe0M0CzxcgcXNFeijirH
6N47Q14/Y51GaDtE2QsdJzbzVlFP7/ZgtTeo8Kgnx62I3f1o+M6+sp1e7c3ChPLsjaP5QheF+L/6
fghAsTbZFzrPHzLoD/G6i+hpIgRgqmg3hKrBJ86UEExgwn3eAuLbJ93b9NxMgV7y/A/3FGiGC6jW
dbZEazkCQKQ47KxGAnTVcfcHq3e2nflRWN38MFp6dNc0cObbQHZBvxZR6ZwXXk5A0olrDKTg8K5V
yBW2qArXWprHxcKzOgd/FYOjO5LY3S3bb8k8FkiGUKt018THAyHebgbBSq4LIvT1vgekt26CQOxF
I949fzi2KNNpz01HU7oIE+zgYGP4kQcDy3Qa5xsjbMSNm3rZB4IJ93OUnnEgAdi9RJOIbhMdJ2um
3VGWBQZ8Og+TNvXfrgqufW7fD2DFhlg0HFmewM9UzbJmxI8ydaqKdtt2OnhG7OQwdNCTgTGO5y/i
bj7/uw5b/U3a8EXoLw8bvHnUyaOC8GaBvon2XOXInbQRx2ksDlselgoPhXUOzBlWZIwHidaPOV2b
7DwgKXePaRAk95YBvNamwk1fzIE9WU47dm/6m2u09pPXKBhHjLyLc6vuZ2fN5qTb+tqurm1GkDus
AWxtthO07f2ki34jtCXvp8JCwJWwgW9N5N5I8I74AMzXzMRGF3MRvDMLZQBtY/yCWzSay/OwSrMd
iizukRiyGoMuqR2epfVk73n6fKAUS959o5U75HKA91hUQcvUhn9hwtdxVlGAO3hJjDaC0lAM4sAq
WVyW4ViuVZNGLBENVyfP+gjenEMAa6N05j8xiIPBt0/QTNMxX0UQqHCLtYCrM9ldl2nKSK2j5CUp
sA9v4N+SejD2CCaLczcz7J2k85XyQHPXrWWUH2EGFDANABBFNLJpzyR1520y/K00r/NquALW3t9U
cUzklbGgM1QotF97+Nx4LwIRLDiFmB4W77ZJFkU0AxUwIL6OcV+IZRbW2Zk5xPLG7qvXOWmmM7YX
wy7XfndRjOheSfO43+yyLx7QhMoWUWKX8mzmQf+osgn9txfT8YLVgwU7jFLFnETKtcT1uY+bLnV2
U6WiN5dG8YEsxsCP78Ry0XSiGM4RZsfGQqWtGa0HO5OfBW6uq8BiV8M6GYGvh6WZb5Xh67dAucW3
vmma8czzPXndBwY3kbBnlntjzrp3+IVQ6Mx8mNnMDs5jN3AmdLsRKmAeBNNbnNP9XGTsOrh7dQLz
EDe9s+MyntmTd25iLtSUjrduWBp7NuN9BhPQA7rfJLXiiQhwuXEq4a770ZWbNraf3ba1zsF+A5YA
K7pBKZb5m8kwXmB4B1tbBhXC42w6F7EBk5/zxyIfjGbNHoVna5cNchHmFlxuTe9+YTHQuusYkEZV
HiALYV3wcmIIvOeJGZXHJqziYTlMEPMtKJ/XyVS3L15S0VxL876+01N81/UJsJ3JD7q96hh62gS5
O2Z3XSVLOlTRaA5L/NvqmjCaEX/TJM+WspPRAxrGjkF5U23JmebzZkqU63NaMTVDRVlxYD84byzl
2O0isLzujaBi9zrmSUfFrJV/TmpAZDs681qnRrGVZeFCMmIedhFGygVJ3TbrvpTGFQ/A9m0EJnEt
PFjLXSxrjmCzsi9tjv711tBdvFdFoWBIp9kNw2GbICgo4geJLt7mdIAizKM32luiPM9xYS+sjukX
yy1ZKJj53AU1NRTFZn1cVv4YfnSK0aUloaKQyU8csuwBjjX17WT6800wy/Gp9bTeAR/sh2vd5XpT
i+GFx3F5m4XVhL+tLK5LLfYjn3Y74pEBLOnn44erfOWdzdkwm2dJEPZq3ZYTbe3Oa5/CcrhqMrtc
o4tDsOoE6VOK5fHQdXCTvZnZ5olo+3OU983OSID4ZoFxW8eYNDNKZXrHnjnSlDEMdtuck5m5VH55
Icc5R8eaV1uni/0XAxPUKk8ccZnxKw017tbV4Mc0F8UMg5taD66d3tb7EaTAgWYtnwFyG7eCc7CC
cTyj6Ie0lMfUpjMM9xIRnr6oU6rza3seqhY6rhPkizm0NFsAb0yvzC6ynuORnZ3q6y6GGm/U51Et
J2pzTfUC75E9XKE/yX2oTUsU6gGBwMjGKk5XQ+RlZ4gUu8ucsPOVHRT3JAAqPPfVe1CH5p3X99xB
PbiBb0WkFvBi+ocBI2Z6QfB9eOhdzzhrq3B4DisARxwN8tq+zthHTC+VFyYUYenxF6shHrNxxXnI
p9xFFxn3VwMAtdtQ6qvaa3S5FFODgicPGoK2v2PYlB2g03F8OQ4VNc/4wc12KzAH4oZyEnap0VAT
1EkLw7xn3HlctVI0OBiFdM+NyuQf4GDvHxmC5R1P3I650SplL4W8ICG8XySUBySHkXIF85WGyzDg
FVnVgk3VQoS5Ymhqsqbmgp0Jpne4aSwzkxtw6OI3DSk+iTKXi7/V9/+haP5PFXOPfiAbSqYV6el9
bSy1tUtkwIk+AE/p/8vcme3GjaTd9olY4DzcnAuSmalZsiXZkm4IWbY4BskgGcHh6f9Fd/dpl+rv
MvrqHKCAAgoup8Qkg9+w99qArhUpLOuGRylZO9iwbqcywh+yYb0hHaV/+vvP3pdW/xbI7tN6TMQ2
Pii0+rhrPoK1Ql+P0uq217AjQ7IEZHbKV6tC+TEhcLKkOuucRn024IYiaVDG7wwJH9k70BHQ5cIk
gDuIzDv4qIeeQzXkBflgzL202GdcxrydBUZL+qzqhX+iAWdiGc2rNcQgDReVLr7GOEQ67N5jQ+ve
t5wQOLhCe0nsNrQIByXKcDiUHtsHpOsDHO4OnCzLfbDU4ee/v4J//RVC1mlcxB0FjT/xIxWnCLzC
WHyG4ZtpoYslISRgBhqV5fqWCdfTDz2uDJOXF7jqeDFM81tFJMV4HAIGtId5UIyYaFtArSLZWurz
TBlrc6ngzdkncJPCwCU1yuUOzmwIqHetHOM3RuAPqnTuAkonNNl7xpzHvz76OQmZsZjHo9izLZIh
TsSnMco32tZGkwmJxD5MyEHAE+YoM2jmQi5uDlmaS28s8xd3rIU4bYOxaNQM+7dgSMNvfuMq+d9+
SNSuiDmwOu4kmn0h/otM2cFw5AUZ7iC/Hyp9Ig0HH5PQOzaR2uPTVMzlj6ieWDdV9cZF/nlXRB1K
woMtc9s/FFVeMrEKBtzry+pt0W+eY+fDSh5fLqiKXduPJgD/lflhJd8TDYc6Utax7TbcA069NuFL
k0uM8sbKE/4qJFctnQ3Uk9eYHffA1s4uqpt89bvi0guc3DtD2olObbAL4nXZhY05KV/j7mYdCk7P
al8LMRIoPORzq/3F8zKfsNOh8bHJj1XtHiUF9JIKQc9BUS2BAoWdQFvGjfRO61R9dkxyndISPy0K
ni00XvtiDudP81j4D9HikL/sTFP/O7P5x5UzF8fZQxlZ02MYhuG0b/F/+fpYXBR9JmtAl6qJ9Od/
HKqjjQnpZPXMIG94L3gjy2f2MYhih9U/z5dxa26itlhQ3Ug84kw/lprysJEtzxLgOx6jTC7WeilK
6aAzmubJD38DJLA/SBn4yYmJQ8SANh4nhL9He/36k2/sVkTAXgqbUrEUN0a50x/VVG5ZUlL2dQe0
Z65zPQ4TPeFQ4nm93CI/ry88woLWS5e+85YFxlieopYVbUIWPfm4nIx1dWliUXePAtuOgQjStckO
qbGmY03I+V9tLORIfIPWjOY0HFQVvva+qLdzBkfVEzsKc334+9Psz+8D0iwRunCMAIjxEJxb5odv
qZgtUhjqrIpFOLd7E5AnNXEi58IU/YVfDow0TGz1yQQi5UA2oxh/8xB9EJTzE3CRQRFjjYmgGsK4
+HC1i8Vb24qgp60oR+g5gN6pg7eQscg/tlJc5sA9jzK3eCqNjgBGCAz7yWrl9ptXeH2bNL1Xgr1m
vpwldsO49Qg8X720Fe9xGugsOzf0jKgYhoh78lTd9ClsGXpw5HYExsQCVfHBc5m1/kZ38dP59u/X
LTBUE6oYon0L0iHSnY8WWK/wczPzp+80V/KaYRE5R7Zq+OkZckTXNMIKAxKo2YssqIvX3myZiAaw
ZbMD7qXMOcxRO1lxZ/rR7cpwN9VrVd3byzKtrMUs7z5Sa3XpK9LMbszMa6uEBVQ7pKY5W9flEgYJ
U20m/+GKNDXt25YEppWn7iCifvjsZvRz/5CY/UdC5Qdzyc/fGKmCb6PQ4dBGtvDnr7MxuoAU0Ob7
5OyrQYfFDW1QN+7jP1QJO/YrBObDPdZdw8BYypPXMTqmraAzm6RTLL/TJf252tp/IGSsHuBhFAo4
wIP9af/lHBLA1qiD1v2s4HV+3qneuK+qqA3iXFk4rRbHXx+11BbL6KnJysPsrWF2FUVtWTIwm0YF
tVEyXbKQ5723RVhNh0qY/k3g1I51VAhT34fSY9vqkYJCBFMrm3tzDhdaxH1Hy0HTP9uYBh48xcoB
jorJAPLnf0Wb27NvMLURJJjCSg0LOKyb40iMURZ3SFRjU490oN7YEZbq9YJ6dwVP1iczm/h8J/yW
5UkgSeaO1i0Dx4a+Aseuib4zEZwi0xMecP6y5ucSFTm4k5+1gZJnqIWsY4hygV6YPLLs0IU05Wxq
s245OFUjO5KoROSet2u1qwUMu74C5WM9jtHKUBv1LZV7XQ1BE2sRXSMc9XF72BY+c2cSVOB4FnwW
flxd7AOWYmP28+T6rwRDD53gn4/B139KnvyP+ZT7B739Er/9zw/+fxqPvSdG/2fb0PXrMKgfb934
q3UIPMW/vEOGtWdIUtpDbfShEHg7ze1fYqHgD4vpZBDicgYyHO5Uv3+KGB3vDxRCSFjR7yEw2uus
f2mFTGREJiGnWJGwZcK6/m+0Qq7/4cUa7BAN9Gd0H1YAkfQvnLQtyo12zV8H5RrbpSAmQdz0bkWH
S7SvlOd52VZuGeeEZvTpRGkCdbpf/GjEQ8G41WtQoZd265uJcjAirHfzMg19dlXzmpNRYg6OkrFr
iuGdDKQNQwPzghBV9uwQnRP3nUPnde5b9sIkTjg8Bvh3WR3Jr8Smdo3jppkFQ2RIpU1dnicVapxl
DFObolOFDy4ZiiSwFRHzzfY6chebZDdWAo26H4pKNXdk+yjvyWGtZR/6bkGD5AdlJsibwjT9Sp6m
qC5cepQV4bhafGIyly5IaqrsBj99bjLKIMmNNxuTHwZ9qzu8Z4UBJ0G5Np4FzxmiHmPjbE63VAXN
syE7IzgPZhu0kCm0yRNLwtprBcxB7qp0+mTh8xKMgzwE2OFt2UA41jzYqTsZrIlQsstj+FP4ztHU
YnmB09vdBroDFl5ras9j5K61cTYhzmo+YThphyTULFPSYpi8/lR60jsbcZ9F1AeSGTu5OT6nQlMb
RbqQofc0ssu5djLL/On+WN7hObECdxkGtzc9QZLWpVWO+YMxOn6X1KGTvfFGHSuYAWU/o4YBYZEx
Va/WsT6UIOLLV2EWjnvhiKEJUX4Tv/QE/GYbbtk2ReMlx6XjH5BnkMZb6EA7F4KpwScN1T88uuGw
fBOI9XOMM1k9xZXjmp+NzgtwN1oap5SBAS07lFtLOEefF0sdD3tGS1JKBl0sakPvBTlTe78J2Ccp
YdH6AQ2NS71RadYBNQKKu8DOYEFbrj+uhzWsF17aYdWw9+46+13bIBSS2tT6vnS6skQH0LKaqwtz
uB2CGR9wXHsRpS1Tzi0aTLKHZm/+5lMX9BhzEHHGhZToxdtyDY+WiTvrYrIlBz86E3tEUSSb7Xpq
QzrNDWkrr5uFOgGGJBvXG7KPeN9oxKqPvTL764L6qLoQXr9swA3CMr8NxtLO0bS0ZGhNnOgvTaik
v3e627upe3jQ5ujy2JiSfLfrxuWtm66T2XwWPVqs83km/wPxqM33bebump98tyTBD8UDHQgZrZ+b
YA7Iu8QvghqnHAwKPt+FXc7QFJ7OOtUZM2TwMmRRjdMwnDpvF+S1KP2MU5P5GKvgWGLrUFlvPZeD
2TNMJlUE35RNjolzTqh3IOAr1Jqv0I4wL6RKqYp6CskTr0fCR0FLLK4sz2fs/MPRHbb5Ubp2IZiZ
2vUniBMIMwiHkjKRXBl4XooFaVwEfpsT74WuIW5EY1wR35ivMaa5ZSDRukTrg3nbwS1glypIlqUn
X0p2gfXA0ZvfQ0MOFihgamBJyzLNfQC8yMC3VN7c3JSGqYo0z/bQm21G5YVxyzLHY2UUXvE0jCiI
k26pEOaWG2n36bYI65VrPSNH7nz3UzVN5sK+2DaMezQl+oxf3Diotg1frVniumQ8tk+UcVMiQA5d
BCLl0PawFkosIEfdOj7uf9XSLlc9xFdcQuPSDmdUaXo8lsFkNUd7IhevjHvaYDvdRGj3LzbOhUvT
pbm4s3umksfRWpl0u8tEWLqkwH5lIOsxRw441e3FV8Gpg1bCUrHK5XuA1u5Mc+L3X4WareIQopgM
T6CcPOvKaSp4sCIv1uqklB09rVnWPbj5yNWqZqNfrij3MDn5OCaDJKhMozrK2t2DFvMB13epq9yo
4shn2H8z6961rytkntQiY+/bXxQ92mvIIEN9HRF/TkeHS9OTelbU9b0HQMshA8R0yjOwSpZ37i7+
Apo694zupl06k1BLR+K/bElIuyjcCUpcSeDRN/a6+Fyjeg66gzXUtXPLhHImIMjoxy4dnJr6zV0D
w+aI2jabPfi0rskQlZPzA48QrlUk5k1ksDVFMtqz58mjsF9xF9ZyvSsqtgkwc8VYsnv3tzJjhz1t
yKvs2C7JjrDjoVCGvmA3mBeXeNnKcsJw6E/BlVcJY/hG+NTukmJEMqAjWJthdpKuqR10jv4yB2zN
IHK/+XVnPo7hsFYdSi9dkRMfUZByvGikksHtkKvVPcNpjzg0QD1kpnPl6uKsWlumF7wFawJIdSXU
nYZHt55KcO72hP8QuCgrMMsm3JQqBS0MBpva/iz8UE1JbxMXeFgWdCWUwYu33eB9tQiNrkoL+mDg
qvzUKd5tSeA49ic3LAM4e7VwZE4CtbFZJ88qQFQ1azV6VwC1C8U0EfP/U92RcF/FVY4X105AwmEq
iAviLKijI9xI048yx0lwOdaQCoMDLqulwXLmGeH0Gm6iXUI0LdPUphbkcDgwo2RV+qVqqsWxUwTD
foGziS+3P4fUjVoDpPk6Z8shmqZivW6XLMgOXoFa59Id1RhejMY6+yfXFiVfHDNrPNRJIBa1HFze
eCM9bJaF7sEBUZGNNH8WGPW0jEwFpZUF1eIhvlGtpU+rbSw0NpBozO2cWzfnbLKxwhbXjWBa9iKx
2Y3X2jJ7dTu3w+zLGLFANnztbaf3rmivbVY/ajD8y4I04voOqmXHClbOrH1if+g2fdf7sA8eZDaY
6J86YrTq2BjkhqO2XNbyfLVz0uY5ysUAczcLAB7FwCCg9gh3KC+bcTYAqnpDkz1nkdfJA/mJwQPk
6eiaCxds6Ra47bc+UJl0yapdKv3C+KtBdlVA2gHPWvsuMovQqR8gCBX6tdaT+CbbKevPGly1+mqB
jskQFaFgeWhBW853NfEytJsUvP7ZHidcXK6544qLzGDGcRbU7TY9gWznN8X4mQ9fF1F590hn22f6
R8t+9IVF0gTKxN2RvQGuP8trb9UJNF3NYsa3GzO1NYPcc4slh/HQNLylP89R5wm2qUKWwxnyHV4F
eiIl6NBOcv5cMJuY/9Ha/lcd0H9sb37tbv7Pbf+jvZ+GHz+m69f+Y7v0/2EjhFXqb/ogjqROfCtf
f22D9v/jny4u3/+D9CryqXYeZOgw3v6/XVBo/QGLxYRbsDPJAOjRO/0LoeD9gY8LyKKHp4I69xeE
guH+YYMugcsQ4sDgCQ7/K8/Eh6kxex9gdAGuWIs5POrbD0wU0qd2C3onKIui0+ocB2eXT6rfzNU+
9Fr7p+zLiT1ChU+xPoK9IRnM1G6jOAIBObZhfTUvwckqlptGW7/biOwD0X9PufZFloULa1dYsBOJ
ONP/PGIJFVFwPP/10e2qQn5dR+3bx6llB/eVKEIhb2BadN7RM7ZMvos+XPx7f/QQQtUjG0Rip1C4
0qVs3Tpe9sKY9Fm3qCBI3HVy9RcRERqIsn/I1G9WDH/5JiDBs3pmE2bip/PNj6NHEOLS4Ok/9tFj
09xS/8V1/ZsB6wd658+Lw12IgcyCZkmsxD6B/WX+NLetzLYN1upqIHPy17N22248pHIrKs1hawGi
6RgVa2puv/le/vrrYZLbfzcYkXwz+83+6yeD79CUS4yD0Pab3RXGMJzbwPqnSwXhI/3lEfxflpo8
VB/uAYQ0Fo8dqi8XAo/95w/rsHcXtl+TyNOppUlX4DUAdQKn/N1A76+/Faw7D6qej+OI8TkP/q+/
FUt1KeZZ8kG5++YLhYaCDUeiti34zSzzL48Q60nAhVbA/oLH6Ceu/JdvjgfMaKm+jAPS61Mk/IMd
XVAiM1H+3RP08eL5YL35BwKyCYMMpN+ffyfLR9q74hQ/tuXARiFBZ/hffj1M8zxiADGD8d1w9H34
enKbgpXqtz7kC+nWxb4MI8+1P/z9TcBEaJ/v/noW+B5LO1BGHnplOoFw//p+uWgB6Sq8vsnTybIc
63/eBnZx64/ttIZlKkU/iJgRVCCSsWdpFnsIEsZ08dDUxcSIzg+Ebddb2hAED3nZMzfMN9D2NEUy
7Rba69l/n9D/3nK4WuckZE/wHvRofXOKjjbeXHPzrvKdvkuLIBdhCpmtP2LWp6Wp2M3msSttmuim
c3erirIJSS4LBxYERibvwR8KLBnVEFpYOsBFXsrNiCY0CMpbDrQSFczDSY1Z7FeluV0GAvto2rJn
hNXVmHL5Uknw7ImonWi5d/x8s6K4sAqq28opHKCxqNiCxBMUe/wgtf6ETtGim6pkddfUvmI1trnR
7abK+YHJCT9oj01ZxIBt+REXPTSvUuWMBcaQ2j0hqGn8DA7Du5YZUvlDEwgXTEYfWAgLVTNa+zod
6WnpN9mtYklOVx2it04bR1tM2Ay9YkChh/7uYEEl9Nycgxu/Z4R90LOLfIusG/8Tg6CN2qzaTHH0
CguSSbFp+iB+KOpn3rRfabyHmuuY433LGB6hmwGZMR/LZWBfVGxkvSXW5DFP3wBjtKmu5voKSL13
h1tkbpNinTaJZBDBeYycHT2/K2TbXzBv5tMId4eBgEwCg4ZPOWpBF5j7F9iqogQTsAYYn3OzCd5t
r6CiD7bK7GIVqIlldjWiKs0BOs+JsFxjTZhYG2Sol0Z2R5ubTYciGLISBFugo7w6DXMvXysgtmiR
UbGVh4CUPJnQ2PeEfW/rch2RVz+ms4wmsP8hXWaqKobhh9GtIgwdMEuei3prDVQKqLrSKnLEfRDC
14xz0EDLAZAFYWq2abjY/Vp2uklFf5TFjKWGxxx9e882GS3XlV7dapfpZtSfgb9k4QFr3NIcipY7
MJayJgXW6uzTKtoZpdeIBR3fyb7hYWmUw5gFr/E1ILXyC/qs5rsdCu81QBaBNmJSAqoH4Rh8w4HR
nWGFsu55pjfvDBlkZR0q/vQr1shqSAxekm+qjIIuzsdAv3Nvbcif2wxt6dZFJMGIekKQy2bXJHd9
Yb55PrVu2BxzxzG8tFoaDI+K22lN1wAmRsoAUz7TCyzc3kjMDbJ/wzF8lMRCEa42eWSByb422zNb
9vSvs0JNEptrRkxOYevokpRKmh7taxNtfdsPGwzNtr8lIS4IY3OemuVE/zgU50vO258dn2O+jZUo
84MpG+PedCYwjmNRmgbOpsBbYh9LJ3HkcBudRPqy0QnC6qY5lSzNmLp1zKlRLGpK+aoKzWeix6GB
GMESPNpzqZ/xk/XMzAzXPBgYv3QicqcBaNWoG7pfpJ8Eg3pXnvAq5HreND0qx9afw6nFB7O1Pp5W
KZgzn8j1ni5H8hoJynUD84e9KDknczAGN1VP/ZIyxR5VAlxpWe5Bshq5j/wi94pzWdhhmeCxqd7R
bQTmwa7dOUu534YslfbOvrG0JYYDRMrVhtCZC0yDeHD6eB06knroLffphxAXy2Qv9x7UDQSpehYp
mb9MK7Ayej+Y3bvROUbIgv4mmnYTEQGNU4od0G0PTE6BfyK+AoqZDcI24x4X7409ln2RRG2En2Bp
x7kAGish2RTTQqfI6731UtUM3OlGhovmiLhWboew6zFErDkrXjyf+FKT0dBgOnDWK+NAKE+lzoMi
y04QSmrci3bZkL2ABudl2EqsWBH7BXGTB7W4b3ii6riY5bolIT3bzGhCThymnSCoL9RgOpJtGxfG
/USLvjLCx3awCCzEl4yOOvvMlRbJ3MjIwx/zzmyLMSQNKq0q6eNqWweFTcWRBDTp0t++RmOPWtkA
eFYkQd33V83Q21aiRNjwyWGDhsawwM5cgxAq6wNahr64UXkIfhgVpTZSFTp9Fq8giMbd7uo+seiw
vYR9dvkumQf6B550fBVqsohxdlsd5kz0Bo72eVMwkdY8HJ141eb4o18lg11pbGhtvXVx7sCyoRaf
M5cnkmS00o8ryo7vKsQknVB06SEp3NkLU7/A1sjELuRobUuV89pz2ZXzMAfAvuzVROvejcivExom
2SV43rpnP6gmBxODxcwUtXyFLlh55H4wDg4uOVA0N0YvJkaBLDlxAEMDGyL9nCtso2xUoagkhVeh
Q0M2gqIfkWP51E01B0825933DHNWy2tN9NZFsfghE19ZmcEZAju7SuwZWg/eDfWwRRqNwEal+p0t
r7okM6xmZlFxR8W27xjkvFlivtVhL4C22rPzfevrrT9htjFlUmX4jlLcWlkRL0KVDxKzME6eAbp0
Gjo4oWN0J+6r8NrgxxowZ+WjCwa+Y58vThxpbClEZSLM7uT+n2fldd9gyKPk6s29LGFEaloobuaV
08tngUGe1GhZh6bj0UWsvfEdJw4BA88TA06WH6NFDl0Byu6F1Tr7LbsUNokqcqieJnfg5GX3Rc3h
LkP1gsOG80dK1Pgxv0n/Q/s9U8SNldF2NjUucl+p5YaV2fTMd1/bI2KT2QXGNjIt2S2h2/TMskeo
1DBGwaAWc9mXxsY6kUCwIDHcq6zhvuJFax183Gz32aIINcpcMGNMJDnnAqrFV7fM9oeDbQImDlxQ
6/cKTXYejwZrYgakYdOSsFPqJTzx9u3Goyrt8nVgqr0lhJkrwiYrxMIcrN7XpnZLkhyYpV3LSUBQ
DjCpfF6DHC1FgIfie4sS7K30ZuxzXj0NbTJVXva5a5aM+zubg4fS99bUzJ0Q9LtVM+x1x7LFFJGh
zN/w0tG+XsmoUC9ackE+tdCq3jdal+LAMknYKXEcQp1GrS0Lo+HsQBLgrHAO3ey4V5FkEx+jPfFE
gkqLQEOT/ucRoDDQDMfAgFyraVlisxuL4kjiKmwQ5TdYdZ18Q0HtjsFy12jmikkNS+ktX8dtSntj
6ZvUY8D4Los1514cOtDI/px5u4uw0uTB4ouIe+btWOax0LAXcqLpsuGDL7nZscxbfiUHgEp95Bzn
HLMQGEGnes/Cfg8vxEJ86HZFNwFPFEOmzihiVub3X3wnVNZdydq/zskYmgf5PuEmXB9pzJ21Qs4k
zAuwtMbbJqyJvAMYyXpON8r++dTjpdPcfGWp/ZtO4M6+1q0Z9jeOYL3xCZmpP50RRmTPp9qftcMw
NZufipLRwoFMA1CDUze060kOoTOlVc1jlyBGMCkSsDvUiJPqoPzEeouCcSXq2sQrYwHKqgTLk5SV
TPEW5Dr8sSwbryPUWoV1MqSo3S9T0ILPEoFr4p6K5vwccOJmXjPH3yyirZbSHZM1yhsjqe3R5muv
83YaL8eIkI8oEbyprzabx4b8w0ro6BDo0nB9Ysm9Gq2qFWbEfNV+uX7TNuuDwzap7YWIIPcLMjmn
P9V0NxobaA0kpqo4ZM+iaQZtx6ntITXrLF7xS0qukO3FMNFUeTKrxpq+Tp7G3WaXiHVKDpbBItBJ
sWvEldnkJ7vfRH6rtXbmM8PdOKgp7wNxGJS3W1UIxSa0Nuo4xq019OcLd5RDi08lw41cQLxsOFCz
iCWm2sqnFmbjk4FQDFjFjGv4YmkN8y1aKyRpojLnGV6ldnOYBFDn2X4Uxeydqo2cgXPpo4U9KlAf
3QHIxGp9oifXwY3d1jI6aNvgADGnwTXiIETBmRI4ZrmfkdEQoEJshmCEHBFU+sPO63Y5DQMlzkWb
2VlzUYEnKFOUS8q9hVEo7NNcj84nn2VPcRP4a2V+1dswuikqAeAJcV/XtXceUhz6z/AoqQ62GYI+
Oz8ejevRVJy+EyG6wytjbjRtDjJA/IB+K/1jA6whv4P2XSz0TJuaD01l1mEcqWap2SC2yIWqzTao
JCEJ50lr+COPjjMC87B8axi5mkud0eb1LXZnSD+aBRXnzrNCuCySdupW9XmBLSCuF97/6jYSFrRr
X5BmkvooEu5bk1xIHanwblGj051QCg5vngg2bDfaqX9u4eev5tpoAH9FNEVn6ygm61qZnTYPMtgx
xoY35fOzPa9uflZruwM3IBRaotzNLOszGUXtC+G6pXWygZ69A07pmwt3ozO6GU2+qTTg2zQvAtQZ
/nEehty61UjSNkz3Q0c9bYJrAL0XGbu2dTFDSX1oRGy4BV+PTsHN81KssL58d5zakBeyzwo3xzw5
9zOpRkZpQLd2IZ8URDqVD/m6kCzsO8OEENUYudemrsjzA27awrvtiBbPLwlqYJuK9sMKE9LZSiuM
s7bbixszsxDwYSxQ2YVjN6H7pXNZ9WINy/Q3N0Mlu3s5v2TGWjpoYH396HiDVPdej24raaDH/ugz
euXjFsnxzTZCg267XbeLJsRAfXJyvIpdr3uZuFWR/5hMdx5S1xCN812Mnc6+DHMlnlZZFGWKPbu/
jkpY6cij6mDXA8z0KC6Dg+/hOi0Vqsq2fIdbARS1LfArP9mdiUcDB0XQYqMdjGeDKio6hzGFad7b
eqHpQkrlXyIYyXc0oKof3XYCTFPP9jzcob0A7OA1mLatOgAD0Iqpwlll6vCrbDf5VfcZKhWaU4mj
wTMl/vrQZc2Lu9E2aJvdZQZYOlNy+n4v87P9gBK3uMZ3peLAUj8Rg6Z/YIO3XDWC0yMuqsZzkob3
Cr/bWLN+RWJmPRaCAyEx+MvvazPnLV/UrPCvXWvx2/tlBFV6Z0ZDa19U2zaNVyQoLfkAuENG+VVv
uN03FKLsg+yp1/6BpVs7prnod/KoHWztsbP94pOgU4DKEXSMzd1yq7yE+ZyANexhojlIOYcIWszd
PDJ27PSvYd6s1mWZ06a+UZnVPC0yDAH8615PV6vltXeqKUKN2KP26eE2X7l1rNahfSOSwb8j7kBk
p2pa0CAEg229M3FZsdmEaBNObkhAUVzt6QvYgYGYHtBS89LylcOijiqfzpo3sb0mhm71jnzPJFoa
is0ibnwqFXAkMwmnYZDBH/XpOe9Wuxs2fH/IQbxYG0SxPQdF3rP6Igz5TOcGbdXKo+rBvGRTeAEc
EpvhavT5HDc2jNCEOl3ja+vzZkkWO+tlGsBh7eJ93v4yTrtFG2AH/fNSK+fLTHrhs9/Y9tOsG/ao
IXnU5JibKw+YkVfGDJusyMukByGAvmlpXZ4AB3+99jYXhqNb+BvZ51UegZR11ga3kW9vYCpmbZ6z
JS4cgBEyfCOQj+c3lyK/Rh3h1PGYtdZ6UNKeqrNV195dNhjBS7YV2We/yrLsEtNxvaQZc94TWYJz
jwqj5smrQTfC4GSd3p4GuvYLpHDLdAE/prgD5A+gwtPtdlHkESKOwm/5gmgvaJR7rjX8tmZkkIdV
bXgodd1RfUm4v7gYZ/1igY+4p3bZ7jMU1/zg1hKC5IxGa6Hlm/Vr7/bLN1b4gCvY2aJw1AJyryUb
l1h6i4foYGWdfGS5Yz4jJ/ApH20Pb2YPhog/HJADF5ernnw2Plygq3BgOxovPWyp2MaOcQcUVIap
UUleiuMq+3ukG+En/DLidmmZ2+IhNesn5JdoPcZuaUEHjcU4og7IgjtAFO0S43bLPw8yCCo8Tsb6
vW38sYFmkPvXtdqhywBSGeYFLdiQsskmxDq+KIzjiNcHP7xAr5FE/jDczZ7mVb5IqA7jthjvkKDo
osICv/GuFLXtFKNPg22yNkNGqwAgivNsMEOPTfdE9KlVMBqgXsmZyYy9RYouHVQ0X/D4bOBOUdta
CaDmAO8mCeVXnhqDPK3NpocgBd9hwOZXBugZ2qigg0B+G+LBbxvqHj8q2CoV84slHJgUsu3yM3fr
/CIZB9vFyOcHL0r7Adl7xLoV/EUzWpPc2LUt7dZOKWpvxg0YZvMflXbHt2iQQ38QqijffQfUS+xY
s3ic+mh5loUpbiPZLP3RmL3pdrFbXezvp/FHOzjGs1YzgpqaYADQqbnvferQgj96/QSg0cBEAK7M
VlsfT5GBqcbBswjhoZmL9RLAc/c0MWs1sV01JivuTJagzDJKtX39/yZnV+/+w3K79KUMIStA6bto
nNEDW01BIOKp3Vb3wAubumNzVPTEjI6ZbRiNzYs/ukBmjKG1sKv6GIMBEaka53s+dG/jWrdrQull
cVIsmVzj0mPIBfXBlzh0w1VDS110+62ZSeGIXIh/YHc4rhOnIRkdvmTbflpLE2/QMnVUygM9dplq
XKtjYipHFclsca5e4E4U91A9yndV+bzwJdTnhyp35wckPWLdY1S8g6K0tNKFWDtM3JOIYBZ3jf5e
FGGWGpCqqP26/LXAOU6tPxrVvYUU5dA4ZJ/6Q54fJaZgBe7HcGY0dlHmxOjE5q/gl/A0BXNV3Yow
jGC39OK9hwN2ZmNyVwdmyijxcCcYyd5VHuwC9DCBkIkT9fNtRy/2sEGav2XCll2ho2g90qEb/WKj
VtuNvVJcYBQJviNRbIKDWRI6jH2855DZump7GMLJvMxxPF8bswm7yzCa7buB47DG8ybHp3xb1HOn
IIZgEavW16hecCXbQ8AepHS96opGvimPAbPlHLtlA6e4irbxFd24y0MbOMv7HtbH31ap5XHRteMi
AaSYQPFv4veeNA8ez93QJwtHJDoLFEgv0EAAO6JKd3BIUrNYHIBzcO8o2lfear26FgbxGdyjFBOx
qUEHU0qH7sC4qYOZtowtlbQexPfQlMEXE3DhGv8Pe+e1HDmSpOt32XuMQYvbBFKRrCqyiix1A+sS
A601nv58UT1rSyBzE8Y+t2s2PTPWyjMCITzcf9H1U/YcyU3+orZUMjxFHzMY3dOIvWUfxWrvjn4D
8CnXWwjQcRL579sJ8fCdXoKB3IVYYH53QoTWqAv5VDK0Wak+YtVY/gjIn8odlQ5RoJDi/Pes1eOL
NTn1VwMwBjtTD39ToeSI8+n6F0jF6PVDLM/5z4yWGiRDoO/jTs8V7YyoU4wcf5VHLzEyTLIrF6r1
UQ9iXsAwexDc11qN3RjIdqocDEvqi11tAoTZ5faglfuygu1AMYwcAaairv+aArWdXat0sl8zhQ72
KshGYSMM6wzIbwgZo66RgdlZftL8BHs9qvy+vngHP0KRdyoFfMmbkznodrOqRAWU9iiNYcoyOftY
d3IynIS7XDJjMKmzqfaPQ6WQFSWtorD768x5sgonewGhUiEXJCv+j7GrW8TVSYSFc73l8EhTdfnD
hK70N10VSRnXWWfumlgRch6AHRoV3GBIE74YgTu5Nm80dBVQ1UbrrxN7VtOp4u0VpfPn/YAyXeaN
3RDhsUsFgTH7kZF5KZPY4qHSxah3JQ1KKVrm9ybUzalBi6Qvw2gfZbLfndoZGJlr6zxH3nH641lw
uwG5bqRaABUt2pwWuAcT3syK7NFBlJNjp0z30pxOe4vqzWk0o89vDAJ8HaCDSocRmD3vw2WLU0rM
Ou2gYXiTNAcHrarCewyR2tNbozgIUIMTAT2Atbi6ItLEnGf4DicpZEapfBdbiv8xyNJig6F0MWGm
AmeAAPjOM3eCTPC6XeukQ9O3U5GhSNcou6Gkq4hPu//G7jN0Oll1RIcb9IyqrD1+6QT0PPLybA8W
TgII2dB0d1Vgk1st+zU4QASyYSzw7jFoqq/JPr3cQg8w6gz5dGwH/KIxYXCj+9Rxtf2DMcErAnCn
UPWBRLecuT5NqVQhFL8PVaN6kWhPvk9zNKreuArwguELMW8q/AyISssold32Cmav6X4uKv8rkATr
vW5J0uF2lDXSAe4hpAzmDJwK/2uKVfKqaR83lq4qsxHvYUDNz/JQ9++oIllnm6cBIgzGcH873uWq
Ix6i2MheMjbVWsWzWuprZMjxvtRqijtTzKMDrM7GYXB1VHBNVMOwdJx0VmsbbU3E2DQ9BoEnS/tE
lcqTbvDg0KEbnMpG0zZWxBoGxcJT8JCzgYkJwpmz+lZTOeOXgSwGosncSKOuv5cHKFCID8EQRlos
Fzqhtydyvd4JCZgNPIctxLcBJ64+HNYjIbI5hlcUkX8qJPQ/rbYxPE3O843RXYZiHYLzAs/NCuHz
LUNhZzKZmNAbnqQ6uatDcsYNhLb2iP7uxqjWywN4isMpAYkJXU2hE7AMxbWDJR2cVU+4DcO4qW3T
q9H9bTc21+WQ4G+D5mP5iw2wNsJKJ60I8K3QPTREtZNhkRAqQD12lZpEG6Eu1wZyzI4O414D6aMp
K4RPOQE7zyGLerSGtI/cyha5t6Rmh7wNqidsU5SMfi0sndvr43Im4TTSg8NVD6s3S+hALzZ2aiv+
MFFczLFpOVBiUxALLcON4+OPasRr0A+bk1sKcK2FRRUfbTU61EOQ4VEdTMx336td+YCPp4tmj1e4
zn4+Bs/OEe3wjRn9s7YvgnLRI4uN8jSIz+XY5Foxi8whZSr286H0hr3vJXe2V94bd4ByXm5PpCpm
ah0NRh1XpYZ0BdIPy2gYxYcyiwhHxL3xc/Sij8Fp9j7SdfWiMwmVN3hgO3b/rnfl7tPT7djKep2K
6cXDEYgiUvTCdmsZW3N4SLQNsXkj0z5qPlunaN/flZ+rc3Y2nprDeBfut0b856Ndjvi/owLmWkbV
Y6WTO2FAM7jFjrT+JEqzO25Vz/oY7KOXygNlIpLu3ey27/w96BdtF7vw9w7NyXatx/zdcB8/Nafg
YO9vz4i2Rpn9mRHk1hSYjuQu+urcsyj+xpoAzAE9P2kHx5MO9p3qIiy+T95LX6Wv0X37Ae8R/qM/
+h/0g3ovneEpPBTPxWN9p594tmxsNciQqxUi4IKOxmGsAepF4mY5XzNgbwRxwCcEfyG6dEbrch97
5YEKkOkG90CJXF5Fx+kA8+298tf8Eu6n+/hY3W9d5kvCM4BTiytVE/xdZD4wMFh9N0krB/TeUmk/
HnIvOyLru0u8dGP3re9Wkis8lQWWWkX/grrOcrCwJ1RKPhOoVrdw7cf0VLwx/RWziHO0iaS8SLbX
d0AU8/qw5kT3Qrvu71AQy8DlKcUbE5E/30rkVtzW5AjrXS01dkAPJNa9YZ5tiBSooMOTqN+YZBMF
CROuGuT2ZUFDX06WMVTGQCuKwx9cxkEq4vrZKsbx9+1Nsf4kf6KIW4yjkIRgnSpGLTW7ri01z6xn
IevlK4fImfIdTVE0WOWoerwd7/JK41liaUwdAHAL4bHlqOaiyag9MCqqieqHCDWTY2dUzbOfW9Lj
nIA7CG2besHtqOtdBmpf4Ix10Fykq6RZy6gOtMgAB0KNJAt1KQeS5g7tLKQcenhSf0L9H7/iv4QO
xf/OM9/VfzVR+ppdIf7+/7ArVPtfNg9zzCYhVfPQEqjy/3DMLe1fYJcFjBnXCbgNr9gVxr8EH52X
OSejYCMIzav/9snRMKsANk52af2xMccF9Q2OFKv1gXWP2Gu6ydGkqoaur+7KQi/lqgioacqYoiE0
oVSydddR2y/uYomG48YxdRlOUB5MmzELbtD6JeOXQKLSGtyqnNSV/x1Bi0n/blZT1f6SzNaswo3l
v0roGB4vGd6BzLBB0LU2jRzlST2lFdRSBFY/tmS1z1Vkxm86sAB42GSqQpqMHBwFgPV7sJ/ZZNDN
EHZW0X+fWnJ9S9Pb/atV9fh3KvG/Wwb9J4rGK12nTqiiFrLcygX4Q9/WQAj7eezsQfahkpmPKZMI
wjRKHOn97XjLuRPxDPGWpkAgBBB4wyzjpcpM/WNEhrurHR3C5jAeqOgqb/pCf0dBFR2wKbo6KrjM
ZRSls6MYJRq0svRQ/cKxm51bCNbe7bEsD/v/ROHgJdGA54Pi5jJKXaVy2CJETh9PB1IeOmOBvCVs
224HKLegAYPI3vPtmMu1/icmpQ7IJLw22bAOh8LrxwQ0nIqGNFzzoqKNK0uV4fVNEr+TO95nbw7F
EaMTxNAslaf/MpRaZnKRdQmhUpoRvZOT4UdAm8Hxphs+T1dmEjctgGzi/ueJtFoVBu8yeB70MiAu
xOcuis2TCQzxQS8058NQF9abTow/s4ikFKUPmbPS5v8th5b4HTI/GMcgu4I3npqED40Uze/LCLbh
7Um8st4p5qB4o7IYRca8jAQwQs2xeCZJb63Em5HYQkks8TcywSurYhFFpAmvakd+hmdPVBhEwUmv
R4dbjiaPYsv0XQv6amPyxL/sf94kf08eFQgNLSXOC5LDZbB+tsq6URiSMRcfQigeR2gS1efJVpIH
SLvKd1Rev96exWvjex1ydaFkoNsKQ0URQ22see9ng/me+i/V87IL/v9C2aujAyC5JreY4+CoHMXu
2INobK0m2IPd/X17UNeWBlos1KoAn0H8Wu2vxilDfGxDXquR0z0mRRm7CH1qG07jV6NwBLK78L/j
Ill+Ld/wdax6rAqscBbtgPmah6gvzH+wzLnuSTx4MYhNtYzi0FkAAMdZgdJVaj7hfBE2Zzg9WbOx
+K4Oh0IoZ4QGR0lf7aepxdPUFKqVtFXn8pQpfskTrzejjTjXTiTa2Fy+KOfpKNEtB1Q7VlQDVYLC
AenJdG0nTe5SfCCgTjbhs8OJuNVruLrGqVtSouLfyLG7jAjkOK0jU+N9T+p3TPvuG5nVD7VSrf3b
1x3PUx7ubGCb3tMykGnIYTAYHBZoMgOOzlDXwdGg3biCVyJk4pgwuToo0zCJf66qZRikj6MuRSR5
BzEJLFCuDQj/hpSbyzI45kOh7UrTOCLZDcLLaAc66n1OG07Ww43D8c9zZHlgQYxF900sTgOm6ep2
GZsAza8RNXc0ppM7OVWRrq5K7bnoMU4xpfGuxqx1Xyf4rWKrkbnjhH8yU9MqrXPuJqnayIEu1xZd
JUV0lMggEWQSa/zVaZ0XKt1Iq0XfJ3DMjyA5qr2WILgjd2n8o43q+XD7g18e2MRT6SjQYxe13NVa
BkrgzEHF6TnAHPO6IKVIgw/tMQMROGGUEg9v68uIb7+MuDqvoWqB21e4XxFgst0ae10XdMRW9fHy
LCAKn1XkkRQg198Vyq2uwzICGCtha2RYoL8lhIg2lo+YneXqIQoimhRWRWdmLTU7TISXgA/BHaAJ
vRsCWKggVwbEhwY5gFuR1WH0HfQeZbauzcaNfXTt4/05VOmoITZhrG4JmIWo4BSiIZzl9X08FMW5
DLv5HWCh+r6DhO/KCWyxt6+Y10FXp2xO8WKeHK54kmxz8FA0le5VH0Eh286adyquyK1XzCMq1Lfj
XtsZIteUqfEaFoT/5c7AfQu11hrl7QTFl6+t1I3dHupUfMSsBhRCmEvtl9sRL09d2kQKvHkeQNzB
zmp60TAbcqOhiIqxOcwW7KM8DSEphHjHraTzynIVvT3OH8TcuPNXk5oAWkkGU4fvNXTpXk7m7jC2
xttTaUH7tWh9obkogxNfTmE+NUWhq1O5k6xyOGpoSKMQaD3JFYDFtN7Skr6yOVCRo+jKR+OZtWbv
6yBK0zCcy10K2ekuBLl7LHKoCVhT2PvSMvvncZCkZJdNQzi8fbEQES9A1qB4JYud8+oYtZLRnpOW
C3OWWucTzh3Zr5I28LmoIRPuSgxgN3bFlbVC/5yHK7H4iNRIFgHJNEwyw4HEV/G7Xak5KeieGPIy
4pEbh86VXQ+C4u8EW+j2rpalXTYT5mEl6UdY9IiLVt05gzOJGZijntBibYGvVs1W+fzK16TkQB2A
axtJhnXUOqzUGRlitn1nqqgERZHtDVCD7oxC696PKEsAxHEat8LYbeNjXmyOPwUjtMroJnCmr09Z
YetYVhV7HJQh7DY51w4kgf2GrPDVKNRV/ixXsI7q8gsOKFI3o8mZTcZIo9EMwPd6vlrP01uXCsMB
kOCIFyZZkLnKsbK5UeqxZV9Euem7IHeSj6B+Gk+Nw2SjM3VtTJwrJIW2RQ1n3WqAmYVhTtmWuwTH
IpBanYTVnKSmb4N1cKeLIZF1szSoCLDbl3MH0hueuAz10FCSyWvKSb+X0y47V5AkNhKWi41GKIt9
hoYtuiAIEi9DwcnJC8wwCFUF+IX1k+SV8/QNU9TpdPv4vzZ5JEVsNaRqkOMXO+LVGVJldogAVFnu
amSI9rVEBhoOYbWxGi72FbIcXDBcxkweijir1WCD20WMKqSIItsPyNpRGDUbMKwj0LKgUk7JbJ+y
esui+8osarz5WBPEtNX1Ox2v11KNG7+gyIFkUkkHd1+MdvzkV8H87c3TqFGtRGuca010pZbTmBcT
+ipTXCLM1H+2rVzb5+De374qFkHEt3z1rSw1q0IpSOgmVp2PoV7buIkGLJau+0ZH6tr3okzJgCgq
MJrVU0zBwC0rFPwWjcgYXd6b9a4Bu/ukQq7aIWtdnJ3A0GcMLsbxeHsmLx8rrBXgMnTDdORCeK0s
RzlXyCMOFbF1YBGHtlJQ8cyxDfOxL/1J4td6+dhTjogM58iVp3zQaz0Hekv20hh5ecBWKfl4+zdd
2STw40wTLVvKtiQwy5+EA1CIHyQLKbHC7xaeZfsqNPuNEuC1IBZ4MSwReDJSSVgGMathjhroOLsx
qtXInfARar1Gdkpz42oVv3aRzzPByJ1TwBJSuEgPLQP5egIGZGIZ5YD13TjUTAQLpINi9Ke8RZ3i
7XNHG5q1BDjI0tZJSjc2JoSsAgRqa/hYzU/VueSQ9f5BFIsaD1kYN6izOsas1Kq1CabOLsYh/qHo
QlB+hha9/RMxbTy2ODD5UOuZS/JCghLPMTYNVvg+HRyo5/h9vLVghbQQFH4qYojrkcOuVps99xLK
uGyAJNKydxmkJ8jo+RZ64bI8IcLQmge6QsuLiMtlgOlNAY8UYnvc+dFD0cQ6svfDnabNObT34bHv
cihRss9at/x7yuBwOMvydPu7XaR5/AiF/ikJHiUS6sPLHzFXcue0QVruZnjgyh6H6QyUdJBl8nuj
GxCGHAcnjc51j5TaxsK8sg14JtALFEY0IKJWd6xUhIbcIRmwg7ul4d0nm5M3lNGDpgc6GpQ+/317
rFc2OHeRwCmQeNGbXK3RTrUwB5E5RXR4emibavXBorC7sRMuLz1FvBwpa6E6RytzFUVJeS8jPwvi
L8TpMbWt4jzls3WGZxtu3OqXM0gopKnY1EQkV1l+PM5KeKEGM1gkBnzKqUgrtE9w7n3BN8r4FQ4Y
eW+MTnyU5dlFIUsFJCz0XDkqVx8NBVJjDCoA+2UuLGqcyvhcdcP8o+qs1MPFVf1BuWS8L0OtIKFQ
m++3P+HlclU0gfQyqf2TLAm9v9c3cJZXctAP1FpQ1Qm81LR+pbWFGjMFkcrJUZhB+eh2xMtFIyLy
mqXJJkqjqzlu8NGFcFoVuJLCVteqrjuxVfKNLykWxWpaaVIDpwQ4J+6eVRQVzQxDL6Af1DGkdhfl
5ehrNU+Z7qFsrj8iEoUNWWJDqtpZadps3RFX1qxBf5drSYBIgcwvp7WeS/QwUfxGRdmvULhNphZ5
WCV8Lpoaa+PbM3rl4MPHh/QdmLbOtK53iKZKCNO0yDNNZvNI5St5VnycgHsdOVpPb0LjU6IhmLsb
4em0B3hQPqQQNK1fQhKNcuPZd2Xm6UlAmMGM6k+hfTl0NYXEOVdwI5MqZLuCnfkxYFbg5fKIg/fk
J+8a+7NSBeGbrzImge46JTUAA4Yh1t2rXFIGs2hUpagaTnqKv2Xga/PR6RFC35jua9+Wd5mOZKUG
bFCAOF4HynJc5kE+COGmzn/pMZISCg+Ofw/9Ginm29/2WjCHehZtdYFTXF/Qra6qoYR87G7GZeCu
VIruPRoCktebxfB8O9SVw88kBNZQ1F7Fwl2Oa4ytFupvxpqN9elT3CrTi91a/THJ0/TEy7j8dTve
laFRwQf1Qp9MNL/FX3/1wdDHiLJuQpvZLCz4mSGvaljxNNr5Z97+yWw60ST/DI1luTrlIjMrg6ZF
d9mZ9BqxuhHhAHqduXZW6OVuQbqvnKnQxRgYpxzQdVlbDiweca8MOinfKRkkah9aI5zBahzI+LFa
/wURqZePFXfNxhvnWlzqkISE5yES1GXcrh0U1NMt4g40qBEzjvT3iAplbp1H4cuANt+D3YfSRnJ3
5TOCWyAFQOKDPv+63NpbvZ61eDigjEYRwc/Z5WWCeJFlNVsgtSsr1OacQ0yPYjKdltXEzqg1Wahn
oVyEzLebdjMybWZvn7raj70B07sNQ7drQ8NlQbRZID45a6s0OHxBNdpOTqNVN8+qhLR4FhjFx9nG
yfT2ZrhyK5KxacBKBdGKJGT57XQTzjZmyPlODqL0vV7HqEJhanH4B1G4dw0VHhep1GofYD6VZPiv
FrsK8Zc96oY2CtXhsFGSuzptwgYRGAblanN1QDYhjTlzgm1dpcYIIUlGl+eEUJ1UeRMQy/841qC0
HPwuHv++1G/inRysoGxKS7yuudTXyqWyPJt1F3EeS237qW/np6yoUF8gn9pZVVxtfKhra5AcVCCr
KFSDCF5+qDJvhA4mm7ueqgDd0loDihxYZxlrgvt5mLuNC+DKwuBENsW5jObjRWs3sbAAwO0w3w19
WdJMDWUVP6NC8beyiCtfjRCibkapGPqG+CGvjuOx1JWwFb6slLDweshAMHhWUtiCLe3Xn24vxCuz
yCTSwgQq4fD9VsF8VABgaCD6Du3cEILhTvUzr3XD3/kSr2F6D3r49tORG9sh10WjjKrTau3PhZ2N
IUxzCsWR7yZS4Okq3a6mM5C+82tI/qMyeLeHeW1OSUh4u5CkUyhcDdMswXDVJsMs8bnrzxygUM7y
KcFcMUoQ+vgn4Uh5ReGdKtea2xiiUVJmErUjq0nvVFrSewTrEbJHbWwjybty1XD88pYXuQnPTfF9
Xy2WrK3tFLEyvOjHuT3OkwE02fQdrzKaai+NznRnVZH/5fZsXg0KOIlHNYwNCiPLoDBzByWyNZwC
BkYVgd94ySbzBT2K+iCbFXJcTahvxLzyPHNo1nBiyrzqL5zmGhs8dqwhz8JLScEfN7/DPyL9MsGg
+llkWvbdyOTaMyS5PqvDmG0cNpe5tGhOGeI1KnC/a1yHrBfWiPF4ju7qqDx1ao7EblgHf0l+1SH0
L/n7xq+ad+h2bNx8YmEun0+iSspOoStAQWHd7JhUJyl8ipS7gfbbk+QH6s6eiu7z7Q96OTyBOLMN
tM3Fs2WdSYcttHi55j5HEjYbdvjXGo8g0ZEwrOmBHAz41WjlBmiC+PTitxANl2cQ0QXeCBgftfz1
7Y6POZJH9BhRs+vC7wGyBCGO0/gXHHR/LL7DWAv+uj3ey+OAMiULiVuKtz4ZxXIBmxXdN13lOFDB
95/546+kxJVRBdB/uB3p2swCD1OoBfEcIl1aRkIjR44UnYRXLssQXTCJw4amQREOmACj/UQTy58H
rxzlMjlRm1Z+345/ZaQk29xXf2My7VUKwNtBdeaUWzL3HSv3xgmHNNLSpjX2Zm9M4cbBd7lLobLw
jGCgwnZ3nT01aOrFY9twnahp9YsLBOohzoxK4it7HEaKY4Bf1bdysMpjPGn6xjK+3CxEp5QODhrd
dCD6y8lGew/vdLh6aC7U8b1SmpiCxbn65i0pomAYJ9P8EXD1ZRTWqA14eyBDHCTnLp709709Sufb
3+3qUATJG3qoCTVa7JlX53oDbk4CSsZEDnP5CFbdR8UEUZ4tANeVvWezFViekKngnqyyKIe8MRvy
LhdSWQbOKEDtHSULzoD0xjvbbqU3p6QAmCC40DaDyQDGfzUuXGCLSnwiSYq1fdrb6XuDutc+C0b9
8fYUXluL4D/RaBcFSyohy1AZEua8tyAIWdbQnOUYAxaKCYgoTkN6Lptavqto+z8ZdVx+C5Hj2NgK
l5ekyBR5r1DPxz95/QWNFIGTWib59kd0rXYVFUXkzFIhW1Il1ei2fQabXo+Cqd4Y+LXIClMrOsrC
I2P1TQtpLuk2p5Aa50L+xodACDdX2YhuF8LgA5uYJB+FBdHWYXflsOFJD8SBDyyIeWJRv1q0bRQ1
VdDzAJiUqnElfuG5t+fwq2J1yUbeuhojNRbuKoOGDHcx2cDFvYiwRySNgWjgFd180NIk/s44kQ/A
gDG1XxpJC+IzXfVpqwq+2pkisujWgYmjSAwkZDVIH51mbEOnyJMHiOiKnTZHpejjt90bf0dhhAyP
lwC8ouVUwvJBvFFXIy+qcRQYDQuXxLYaj7aRQxnM59A1GxC08O6C/e1tsy5iXoReXY45KYAcaVrk
xfRkWidFDS2YUcVCERX58EZ+TxM1v0s06dEf/fFQ0ex98rt2a/uuFtOfnwH0UHg6UAK74FzXRQRI
HG0lD1MvxCErc9rLQdcfiqj/J5/0dajVJzVnzZqMDEnZznGifauleGKO2L3dntjVUSsGxGkqPHbA
TsJyXt1ORs6rP8LA0ossGBKYsuj1FCFTiqgecjYJl0jKpZxXjbGRvF5ZsRZXrTgLAeLR+1uuJW3S
q9ooHIzX/TB4144SfW5W8EaUa8MTVRPOG0FsXTPFSiPTfH1QSd3awdJ/UPAN82OrZRYeBkWTz/do
BFjmxmK9GBrdfLYBXVmw/tyWq7Va962Fum+uu0bVBie59icXObQ3UkCAqBOBnIKCF08PKgDLCQxn
PcVBu1TdCQe+XTrMtpfHauoaCO15txfJxapHzYOKNgVt0EDckKtvVUJ7qhMViXWfLHjvo3HpjdxS
XuJU9Vs/GKF4DGPU5ACGIPNejqpLI8D+haq4QYQ5sztpafEhrkZnr0wh/SB1DjbupWtjg63DySnM
lC78Zpy4kP0kxppBkZEtflSNsq8+R22rSvquCaym3WiprRIA8dl48tNR5w+LyvZqw8WJibR9N/DZ
Grm4D/28PEr+nLmqhIgg1y/0+aGL3TgbtYdBM4aN4V5sCBGeTgg5HLgdPIOW86tKDgZ5eai6LE37
KM2tutPNmjq0LGmkA4X8dHvpXMZjUmk5c/fy4AC7uYyXQByVqkTzXVrrlhvYOM6mo0IWEDpPCCi/
TcSEMYlv+D/h1i8b5OATP/Z14Uif6Kckzft9FYXtxiK93ODUYmGVI7UGzIrK9nJQQw+WvzAVCYuS
0f9kKzTP1E7V39ayYiwcWpyNnF+it7NOXNJiSkOTP+1OnMXfHBnrPJoH5Ubh63IsotIrdI7Y26L+
tRxLPKedH4wOoglY9wAmDFqku9N4gwFxNYoozZByUq9Ys2uaQhvC0pZibxpmvIMKuz0gXrf19S/3
Mmc8uCVg0JA0ge0ux0KF3J+0yo49qZ/QuAtlCKeDEp9Gnx757XV9NZTNPuKkF5SOVSpUz4wVh6rY
i6OwomkKyrtRUdPD+HfYWG0XWaXQIaGcxhJAfIP33XJUdSHotRHmTlXTBj/npMueDSOoDlVsjF5j
F9JdQJl0o4R3bXz4kdEl55lAui4+6KusmXZppfcdjRNnruovyBoY58I2pDNZlr8R6nJt0O4nERF8
B6ppmvgpr0LJcxVNZWcnHhIaxREhzX/XmrnV8b+cRBAoQDZo13C1oO+1DNJoStIiYs0y163ppcMH
yWvLfHwYKDG9k8MyfZfPUr3Vkro2NOIxPLpS3DGrqL45FdCb/MjTMPA5DcILKSwz+81rkV4iMBvg
bXCvyAaWYyssOcuVNow9uZv97lgMZaMe5rhOslOVIbl6vr30xXp7Vf3jXCIceBDSAfjnylreyMCB
FD19UnHJ7qLHLOmwkLbG3MU/Xr1Xwhjz9Qixy5Metv5GiezafLLneL/CXIcQvdrg49yUkjSOvAJM
E9+bTk0eklbeqhddjULpmuMQ/yYY/8v5xDKI0plvoMmu9v0B/5DkoFTKVvX28mbkHQH2hM6hgFqv
kS59kOt4huAD5M+VfgySan7KjSj18AqkQQVP3tm4Ty63NKAl2tt/ytVkc6t91kpgMJUK7euAwuAB
G+X5jBo+RdQCYs4Wl/zKflsEW32psNV1qUcIFqFtUoy2VehLoUJon3iPtIceaPlDbzVNtr+9Nq9M
KgcyEmYc/+TF6xeqk8sIcAZV7DUoDRduD7wA/zIwMaYbmU4TnhK9iLKNA+zaWKmFU3sTdQYy5eV6
KbAaDlGgiLxslGMfmGnZRYiUzs2AR0UyWqPjtnbYD8egqwD23h7xla9qQjMHIUHlga+6ur91axia
Bps5lF6xfaGe5D+bQ6udZq3of94OdWVf0D36A6GFHSev3zWyUgbA69rMC2FvYIkmy14+OPPGabYR
Zc1fbjsrb/WwzzzhNev2Cq7C6ez8uj2Ui1njW9FZ5MVLo5bS7GrWRt5tNBTjwjMwS3hKKYB7clMP
R5TrzS+3Q10cl3SwBeQCJ1vKBheGoHmd17jmZJhYFIb27IPG8s/RPMGU9grEux2PuxzXBVcfKMF9
j4eOWvjtX0Db9GK8HGPAI0mOxU+h7rhcovSqE+iZSbVHwT6BgS7NWqqmj306NwGu5riAAHQ3o2zG
BHqy6yZGiNjOZByhFNp1Phq+kaxkyqc506bwrygBf6Gf8botpc+hlVtl+8WfkjiPT0j4NtKvPItx
FnOlSPbxg0dRN0/ivTwEsq/hO4ihs+y1PS3e+IgAf6099yOWdIVrYm4i/v5wrrRvlRVm7b+VVi6H
L7M6m9r7OrMQQcaDpO1ctZsiLPOkIsIoKlbaOLvryji6ky3c4WmIxf30dcS1j6Y4r1c5sQ5cvj7u
T0rSD7gK8jLj3k8nNfFwiUztzxRYVP0eglAj/3KwUHJeEv5B7CMLGFlK7kZ2rwb7JgeKhYeg42fO
fVgZvLdpn+bDJ2WSTDibRYuQvpfRGE+whmud+mXUtTr+UBeGpJ1Sx/EpzzGWwvhWpROOgx59Ejrq
pzIaYH7vaWBoGeUCRFoq+VSHjTQc2yyO+TgpP8DyIKxEkeVmToWd2DSVvozmvK9NHyk4KvkvPFBM
NTq2qNN8qRoe7b2X1kUpvQcjWyABHTkzAOdOaSJKPHjAeJkJmuSr0gUy9GSg0Pn8qTRLcKxOoNvT
fmzkqnU7y0jjp0ZI0mSepEmd88XwJ6v5XnY1UpguJZ68+9QUMcXWXZ/HaR3ynvUd5RRqajt+NKOx
TXjCBHOHRhD2LpIeY51Qd/MXEyWf4CUy7L6ScH/3sUQ4p13fhU9W2JXQZayQMsvTMFhFOuzaNBgw
Q+LWtkjwo8kciy+1xSuXilVeOu3nedIwgYcdYczSE55sQfpT5/7GHCSTJDtAs32o8Vmkyy8b3Sf0
62Xjt4o4f4Cmt9qgPO+GQW/FofjctYI3UVcVdesFTjHg9tCykZ1nPL4ycOpdadozdnlGnn9DWlVB
ZDxm3Q7cp2lnDd85xXpVxvZGT+bHqrOBPh6lxpkabafGeW0EbhK0WlfvIntW/d8NLh0GS9k3G6gK
0jQp8ldbn+YGFrs+znXvYg1RTd/K0ME6aVBLfcaUpO6CT5rjt/kz7EUcgA3HlwaX+sps7Wy59bH9
LKJJfpfZgQ8znyL8/DmVQIxA5+1MgtdDZT0UYVHVn8nrIvVQ4N2K9R1QuyaUPdhESiCdqiml37nL
K32avuU6NgvhIZMn5Cl3Fu70wELyWMpr+V6r1ax03NlH03Y45qFkWKkroyov2Qhu4/im3ncS/FHH
Vfqsm38ZoUTnyvPDBuTPTikmudAPwIJyGzcGRZonpPFRFh++gaqUYpS0Z8bxoKrYIkK1i2ugyLup
sIPkL6OqxzJyrQAp9o8mWXZjQ9eZ0JnbIRIog3HggDW6n1k8CQcRSQ2cunMF2qLB0kPhudO+TwrZ
SOszip1h2R3rEZ5w4/a8SCy8LDRMxB5yLcb9GBmjKMzDM9a5HV6kqeLAxtOQszFcVZekMnGjbrBL
9TxrmC0NL35qTF33MceFMXE4QxxrUF5qvwCuRIZuG1os+pCS9Q4G4Tje2wCFGnVfBrM+7AZn6pR9
00yAJD1HGuL6MYuRujpVKIlgN4BhapHEO5xQBueXnan0Og5tPGHYy5Fi3Sty0sjfrUhtiufMQhMA
pB8AJcCGcFiLX8jUyRip9WQL7oBxVX8vowDoP0+8zrvPMmLL6THFZEG9JwkBKyuPofTDajO0jqJu
Ks+1P6fHwfAV1ByGKsBVKRiCd6aP/TD2ltlBTZ3kA720kj5PhjS68WyjXZ7sqTnVo7qj/VxgVFz2
A5ThEncB6auqNVP5kzFF2tfWxEp2Z0BAco78LBoPSph0k9uOeaodgVjL6X0z5b7hmQNJOz6zjlp9
1TrVluSdlGVV+YA9lZN+RFo2rR4UbmD/sdKjcXrgvCu/zjpVxc9B7lT+T2uO7OwpTiTbemoreXa+
gv+pikNTSJHlhUrZT0dyVyTX+zEHKLqvpMz/XUDyrB+BqkbZYQyi0fnBki1Yc74CxOWpNtU8/+X4
emzCNayZh30x97X2O9J7csWdVNQqq5o1Io9PiT4a+ZcsjZP4E2ZIFY4qYG1RstRHP00++wHuBvlJ
HxqzsQ6yUQcj1oU89jB+mgc7rv/d29Mg/+4T/FUGvD4VvZPcppV09Ydaj2OHTWSej+bswcroG0wr
2yIIxp3jhJEBP6MIBRIV8fxqbFxzyqv8t9VlspzuCrtqIOqGgdo6f2GYKpefrUjPIi6lgoUe7kCD
zSYq/DgEGaBRlC5rsZUM7LE+2naPSVXiKE71LpIM9BQAx3T6DmcLznPgDk33LQMLCuHOHKOOo1HB
MSMBfQGuUimkdmeMRQSUSE4i3f48BjRLP/uDlP0K8jK2KVmmfULNu1Q+KxL1OldjLWquVQV19rPp
ZvsjoK4u95xMDscnMx/GU8D+8h+SUAtzl9On+morNHt3jdYn3xqAPB/TqYh/mZHRZqeyGLWnchjM
J7ioQfvnWviGcWiNA6XSmHf5gOHkJzIFm8J7aDjZscKJYjiiioPNsWz5+uhqhVMbp/n/cXRe3ZXq
ShD+RVqLINIr7OCcxuMwLyx7jocgMgIkfv399n0+x2PvjWh1V1VXzQ5iEiS+7VvvRjwsu4vrabLE
cIBYlk5aDtgfZIjv8CYIxgaL3ToMcgLkHdJRhrbZvyrB/X09aG+Ux6GcyQmqtSZ2bnTVKSTLRp6k
0xVnJh9MKQarBgchWz6Wh6HtenKZEYofJoiL5bxxvX366C+bbMy5Y8hwXHkoFdnP5DqhZNWZnbZF
Xc/VSqCEXGOUafQkSYF3kdnWQ2XFbG4KDExsWtdddKXaSRu8ZbbYPTiCayh1L78qW3pPofMgyUBm
OImG4uAbz7gI64ryhXLnvRO4RkytZ5P5t6yj4ndQmPwf2brJszvhrsE3IoRzKqseAY4TTaRvsJae
bORZkn2Y4j40hHdD3hr13Pd7N589OdfDtenZyzktvvbMb8WS+3iQYySqtA7mjaGMHORzOJN+d8xt
7PRZzc88Xp4DcLhVPWHEeU7eMD1KHx3kTi+CFtFi9M2fSPRZSDzsV7IF7W3hY4txQM1c8Rkco/1z
JfaRhfa9qv8Qq0vQbbU14uQT0B7w13YIl4JgILq3bZVHBFbcnmqSP7wMDJgevFAxQb3EQRdvk6rr
/EoW+eaRElMi8gzrOMHd2W2GR9WQdnGKvBqXGwKKQ33y+9lhHSnZVZL2+9wDNa2oeQmmc0vJq986
wXEnyPVli+Y2+NWqonazLRRke7UmGuZUlQQA3gdRQUTGUOB/nHXFFrmHnuc5PIy74131Rd0CBJJI
k/NDQtJdRguOoD7bQGuqI00xm/dKNqeuXcWjh4Cr/3Z7ZUkZoWamI17mxaEsRv5ZX0WEBhPOQccX
RlWAy3LXRbd4S0fyjAd+LGjdk079kAtltp8QC52Pthm4T+qyIleum5NkOmmSEPks7txldEvyErsE
gXWTmyl48wI7xyQaov3PSn8tXnbyS4lIRm1/SxIgzeW6bTR5K6lqRCv1sjAZJj4EeMSlqZ7s6Hl/
ZpmUd1XTtzLVjl9oimFSV1mXrxTGbXfl78lzLCmxKk9SscrKffEWjVsCsYhk1KlpXEHK1KyX7oHX
8pKP0BluvjAnCvuppK99JUFYDgeSUarb3g2WJOtxm9zTWfWKdLSijP0rHlWwnval3GaOape8rKyY
1MfcVDpPC1ji8qraBGGKCnkOOXOsLkWnXOcAxLvIW8K2euN+yE1cRFBscNYnEND5mPgrWtPclPl5
91YHr5ugKNozodrl8F7WZPsMcYQr+1ws1C44YbKd0421yPZqYsf1CSTOw3F51ysO55F22QoTzCy8
X2El1jMqJVNfEUs+Dbf0KkxtisdSXwEy8O849RLMh9lIQspYWinfIdbbHxIRiv/Kod/+wwum/CJC
tbnrAhSAqCnE8LTXi3rtckHMqMOB+iD1zZnPjvK710kJh5pJmq1/ikzY0BQ4eSIOAQ2Ffw5d46pr
v2mxyq1ovveMeb/V2a47/2Vir84e2ToaDmVeh9wFglsrQ0uLkVXeyLiiGewYUNfGD5+IY8UXY2eB
KTmhy3emk4imyPyuuyRW11oq2mG9OtFxb1buoZTcW18fiay5RNQIUX7WBXvtKUt/TvtaL3abD2s7
5v6ZUkxQDYw1a73+TohBtCRhKvca6wAkFck/ssTMP0eL5N8sAybbtSZHKsMwPICajWfuM0R1TZVK
t/WOecB4jt7l4h1p3Hb82raN7Zai9Fui4JLd/8vWHzOQTlxFiyym33Ee9d9tZ4V/47OWfoYzJeEc
jnsasQEBEz6xrUI4O0m/6C/KcnTf1j5feV36vfgTdsP2EO4y/0q0Fc/krS/PiUg2dR7oeBBp6oBN
4qiF8TpWBHmfNtnO1TFxTZyn5VLZ+43ML4dk3M18R7iTEisnrP5b+2Pf4i/T+eEhN150bhw2ZABu
iv1rduTacHPGnbla1ex/b5tcIvZ4bP81UDz2Y0Rs671Xe84/dvm3h1WsA0dpnMMvElHr15JExoY1
xma+WcKCFimAXiFJG7XEetUgvLWHcavaf2Syie9uNrVHfbP2V9VrHGHmfm/KR5JaJdxpu3Y/bjNP
NttsotTRCtmAFJhmuRWtIVzN7+z4rwhl/sf6Q/G8cIU/hU2pP0sdxG1KIoz4G416ujXt6NLrdzzz
FK2PIUFMCfrApikvq7pyBkR0pG0MLGq5PCQTY3hKTq9mqrLlZUyIg+rJ9VrTnQanCsDnXeyNTuts
1yWtxyqIzmg+3M9QqyBMWcMXmAoEvO4eq5YRQBUzPIlDhjdZRoZMzRriPYZ/EmR2bb5hbUMZ09/s
MLHytHkM9gTmaAQjWmp9jmq+a/wvWx1m/eItxJDOEYeMHFv5mI9x+QYO2rxu3gIOxOC3zKk/JKOT
5pgwhGkbxuZFNUXws/ZJc7/N1VzcMHf48pjENDGnybSkJqnlQucQRVoQBxg1+mRMkrxyp/ekogVV
d1uHzqqvp74J//SrL+5NLfbg5MZl+V7QsC4EOU7JS5nk1rDvqNgrmH0T5Jktx/EYuyZSV6MrSZQq
5CD/i0ffIMPp8uZW7tP+JreFhLEpmMMuyz0rSITkyRAdmzjbaV3L/QNa1Zo7qkXQnhJPecdWxpqk
HxQGtLNDwXCX8+H5dmxiP4D9/FfsyotfamK5N6006FJaCHqAg6es86+p6vaWFb9LCQe9ItBwrYaI
hFSrnyJtV3x8UYjxBexbmGG66zziwOYbCKc97NI1FuF4LGjbA7LBpXMdrBsfM2HxARfK9hK5xfss
/8Jp5r+dQc7vEgn9HzgKe1s0S400sGyS93hb+/9AApunaRna7zrY/euejzllkG+MvwbOCJsMdP6o
0LYkv/a7uYn5vYvlRIlcExjh+KuXujIf+WapGeAgXjC/NDiJMOx7SCOontH4tDKlbimevrWLSkcE
f1Y7B/dRWE9fTaXkux8JWWLT0ehvNVcRmSgN+Gc2t32ILVxQNwQZLnP8lRckiV9ie4u7PRjNlFq+
xPt8UeR/OoVZ7rAUpUlx3IVsqTxqela5RhGmlrnjUwRl9RlXoeTv9gbWQFBv9Gc51LlK7ToRhhuy
Ssrwv1f9eM5bsd3nsbs3tGqB0YTXeQS8z2UfL0e6JkuEy7zXH0jz8ydvCbc1bZmP9gzRJV0bjGt/
RWbIii3uQJZiVpBTZW/iyU5fWLDJ13BPSEqdxd49952O34PCd+11ogr1Oui6/6uRVd+zGdGTrhZW
iUl7nC8+mNlbnXrcwCz8V6P70qwdV0Be4nFJiQ2jZ9M50ftChAHJqlbKt3JduTq23rLpE07KNDfa
qf3bBi9WrrDO75eD37nkPcQ9lnHMDDkDaSzxkZrpWu6I7dZzOshmXFNe8fBbiK0pjuW4NVd+zURM
IqJSj53PPAEOBIt+bsa8vpt2zBHOuUjc60va8U/Ryu4GzTxdTLPSYrg6Nq8gy9F4QHqcb5mJRVwe
4mBAyt4AiOFrya78fQX59HdrdBKetO69UxCudPSdrveKeN1p/nTGLXkKkdeheu+wIUlVQMhtluAI
eQux2QekHqjqFy4+esjIlfSaUzWv9F4xnlV+qv2i/bUkItqydht8gjika+5kXBCJHve6eolrO0Zp
O+gqOvnkup94xsNO58Z6c+vN4hMJFSvuLLp78yFogvmuYSNuu1JQVK+R2KbyBgt4LseStpowTdeI
q6R0zHp2iiGKDlMQs5keFBQZCVh2k7vN/jjrhtTv3ZTq1nZ2ChjAAuunibDzY7WF3GpdVEBqNsvU
XVURRNGRTNvyI8iH/WtMjDMeeIbqbjHacw/JNnO4G5W371qo4TtpG0LILwGafyEZLNFomy4PzMzd
A8njonlysF/QxUsyAAIfTO/riRC6pZo+Xd+2tB3VIpcHmZOHd4i7eLTfahfOnHZK8xaQgsdTcGjV
mQxnX/nntSJYk6tpSv6GQTV1x3Ga9+1zyxf3VwyRSICtU/Li7Ovy0bdb8rdd+qY8xW7XveGjLt+X
XtQEvfui/XQqbt3UYeL+vYs6IRKTdPaTO4Wc0iRcNoLr5iWJiajNh+pqAusmqbST7n5XNAk9y85Y
/CuUM/CiazzcAHwA7OZQDSombsFfenOM45pUJtRO7S9lMEvASX3vRGqm0nxqWdOGepHbRce24Y85
9OvIrybfOJoPzm7NPc3zyCxrGztmLYhedWQjv0WOAyf0JewaxsXfZr9ACtYZx+e4FnF8JEgcZeG2
jXbL9iroQKaiRTuZsIYAZ9A5Yih7GO5/no0IOB14DpV3FSTb8GfMF7xP82gZ/QyMmbHGRv4C0iNI
LLqZpScajEJ9HPZZAqAcTdNQkqS+78HTUm/qbnXExt6G3hiFyGYMma/MhKd8OelhO3kePQbym8Jn
tBzaCWCchb6Xelo8h/997R9cv6Zvs/XutCfS663Mwq4KSZpGQ5Aauwwgbqolda0Y/CjVQ7j8h6bI
LJeUZGc4IGfthkNLpjKA1ZAUT6vFDCcFKFHOeUU3ux0Cg9dqFrRJPHF0PHnf5Pn8kkim94zovc69
lO/mqzJyoUzDz/Pj1SWVVeTu+urtMnkcWqPNGYl+/TR3hesdAnwhnnWCmyO22xoD+C7cPOgqt1zo
BJzZc8VpSYCM3tqyLkj/rIvVzfq+q/Z7JRWjWsA12KYxy0PmOOwCU00SSrfmtppi92oaBr2mAxqO
15JTpdESNXEJViH7gmJc8UJV7EuQIt0TvZz2YVCcl8KP9wMuwgNUZl7rIo3xBs+zcMnNl+wa7ZxL
ptRrMFX/sY+28F9J0tJC3Sq0zWYOUJQGTbM7JzIx1X6Ycm993QJBIKrrVnbGD0M2ESRMFbXZ0A7I
vu1YGxMjwfB3hLWPSGHVw4atWpBBBm8j3f4W30MSTb9zxMUOAgCgkLSath3Uz9UQAdU27mjn8hm5
pVtxNzWubL5FWe2AkjJRrzmqBMKBI5EQ48188JSYms4p9PypTB1n3sGZLbnrue8hldAGWiYNWKnq
DhGd65QtcHwtT3LvGQCMDKYsqAf5K5lc5mqXzccXKB8XCGN0FxqhZVGpVjGclI308LRUtLwHMizU
datKegwiwNfxsG7l+u3l1mno97bhrlYtwV6ezsXrtEv/Gdnv3qaBzhMQVqebpmML23e/9wEAWFkE
+vf/SYY0WZPhx1sm8yi6XL8J4qubI3HI9U/gK67TYTX792bF9OjbrvwZe2w7GA78/HGwXUgJynvv
bW0k7ror6NNV5PXe33yh5PFROWPwovtyWEw3/Yk6ATC/7ysuW0tcNqwhY9+CmxoJwNxz8hEGbX5h
VN2HjLwa+4FkQfzpYCa4yJLSzGmzuKK+x74UPqnQ4/prsHFpz5G/k4IweNH0Mzn4tNCthz8CD0kS
XpcgfvC8rQbpncz8W5iWzrrUi3Pf1JdKY8oyf+64PnW2aXe9hRxh4xa1b0QIcTW74b0h5zyEmmmb
Z+Na+l1+ZffoGRHidrhy38XRSrGaWEx8GeOuHm/nPCJSdffaNTgUUQNMid917F0to8QeK8BVJTho
t7P/+IYuxYpWU2UDcOqbu5WApWph2koDCexRbKENrrgEXXDtNocI9/a2f1YXd4FT0nn2jrLnd4wf
tPdpGIv+Xy5aKbPOlCOj8Or3L7VJ5i2DL6/mU0I2fM9KX+U+T7QgThai1Hqaaf8nykFcQj6xvLGw
DW8cnOfLwgSnKm+HlWRhC+Yn1iqy15LdvJ84qMlsbN1FthmHxH6sSy1eC7eeKqjgafrqVH6J/8XC
X6WLWYenEGfUvxM3zyNIs/uEcXDvPY0oU3Igu1aRxHFhiE3dudN7DvLnnGvfLk+t487tbR7qfU9H
Xq/wxFog/F8tLvbVBo782M4zvbwfV0mFuocwhQw1b/ndEctNI0s94/2blIImGlT55LEBuxwnvU7H
IidUODVS+Xy/1qOpmBonfFbwp7j97wW9Qu95/bejIKaP3UwpzmxtOLFx70T/tO/YF2mXdb4d4pAr
x7Lx4mbRGpgvcPBIZjNK5HOID255XUk05JdrzgxQTb1P+9cX4HZYz3h5Bqy7f9RmdT+tIrIvXT0l
bll073/CaAN4xrIbr9caCvh9aaI1QkjQwuEHRUQC3Cz4l9tpHWlpZdQE2aji4B+8RwDbgYrgQha3
7Fl1cmbMwuHd+Qt2AizeUdTWTEEfend2ap3fjZAQ/6LYgyrbKlh+cOQcMj4qwX8P+Mf1L2rz7bdB
iPzJByKwhWGj6Y6RrZOQTMh11ucNE/4bAB9nIyO4ML/oljqkZH4unKyPd+Gfrav9TyfoqjcksuWf
BWz2E4dPtzzDU7dvY10FP9Pek+xE0+OA+cPNfQ/9KO9NEo/bdAzWxP2LenzYyUqvWfwnbUOqa0c1
23u3FxMBgGWXTweNGoSDjHPzP95HM4IejvDE1dpYWjyUN+MxVKIcjvNUydsZhwnoJtPJn9xvQQLc
ngjyctrC7RRVO9rCagkcwcTQi7m4L4K65TPDDIjMcF7tqV8Wv8lant1N5/YOXDJLmD9q2PTz0O00
tSKf8yCzwNX+MegCU2eD0/jO7Z43U55iRhR8Cs/ACHVF7OlTzQD7EinhDlkSCGGvq6n0XgmFwQ3A
cUt6g6jHt6XXLuhMcekD0iLPh8em84eG4r51v8QEPcYtXeNKvLtD9OzM4VqcNqHbP9FAd5RVHWB1
2ogi4D7zmuFVjyb4D/U8+Eynlj5KCe5lg/dD4l7o3vvWevudmmQlUl/loE1rEUSPCLoHdYi5h/dD
qeORoiSChbW6FUeIU0GWS3POmzGqbz3KB8hzOWr3KJOpeq1VYYF7gk1Uxx5dEutbpQesPOhwzzy7
oCd21a7efMJU27TFw6Lgx6f9EHberlOuSDiOhZvmZ8a/l8zQIHFvwq3NFbtvSXgTqlgYAP3N/Cr5
Kt8Gkt661NRJ1WdCUfuytfRK3I67fhxOQELF01xePDmaLXTfhFMu72y18Pp1S44AxbaDmQ+ljGeZ
FWJAiiHz2Luea96/L3QCFEgZdRBdnk+xVbRZvJydNw2pWwExYGiCwBWvxJkhtgpHTUxQ6/rnRuPf
xG0Q5Ufi05EFSWWTU7dqUd8FGLiGaWwcQ7biihtR1nQAqlexDYOfIRjL946SUvIlRMt179ISHWI0
UPJlV81yZ6XTV3d0Z+HdNjhRdw7Wbq2yIGgR1dA5gNa47upOB+JiBADMXnB4yiDoP1e78EFGvyqe
W4aud8NMwB6M6DE12OMh/63igtA1d98jZEBcHfURqne6HQbalFMLpq6yZrDTwsqsPz24y9b/FY0I
qlvDOvYVG9fL35D02KPjlcv4AHQP56VZhrQUpTH8l6xt9Z+FW/1pQF/f5BAincgHXHwyXxV0b3qk
NT9U6yAfNXIPFGJwsHgnrdZAOaxSsRWBJzlGm9v0FdU9RXApQcu5SXQ0XaLoiSevt4ijr+Ohk2lX
zvItQXr0VTaueXPGKF7S1uvMV4c/tXuoy1U800/sb7oe+eOjuP0t5TK9KdM7SUqtdmsWhdCdoByT
E02LLYaKffKw25nd9pmUdExfgBqwkwfmGqIpTt3FyK/A1fI3q0jLsxQMqOkcr/Nfzyk6+hGGoOGQ
Q2tet3xAWrp88W8rWtIwazBf7dGsYJmNwaePC+46ILLg1W+HM3dh+R3JLdA4W9vdx9tprMKDRAlT
HXK+QDdDExzxruacg6zy/AoRMz5hlxR7BFvppSazH8MDlulEwtRdFwN3wsip4Q17m+Y/ZdapZ+9g
bx67hs7zaNdigNaC3m0PSb1KczI1tPZownbMbKQknyxnU/K4E97ZwI3H5s+gHPXFQMDudtWK/dVz
rbMQjjtur7Kw9YtnVxJCPHeDheP66IcMvQbMdBPr/nHV+fjQSs//PXVM+s/ATr7MRpRXfyw618+i
t+2vOVS02OjBazRhVe6/lYHt2bq3lf8goLnLq74rxq9y7S8KRGYQlW5Yt+nz4nRKpOuScF8Iu9TQ
SZCJr2GIqKUu0fym29jpn5Vtjz8hI2hBv+Hzfvo0CQUIpLtbQhCNRHuVqCXMvHIOnqtoD5ifWlyo
02Xx3Gfjb+a5JZtsAK6U9RcqOgYPq9f/DDE0bVrOl5M7z7Lqr/ZBdR89JDCHOGlMlQnAACeFLyiT
FKAJ+GkPVXlfslIQZZP0Ju7ejR86jaVcSmIjSgDxxhG2uZJtjlhoLox+LuYcWUV9kdqnUm6lRYO2
iA/m8ebRD4C3+bZr8ThMunhicQeT3Nzt5LXnanDf6SJL4iULAowgVb/Ehwgg7Q0gcfh0Cow5jpHT
gMWuU+U+oJPswoztEsAqZrQQJrp2I5tRWxFs0G51z3Yhv+UgRp+HXGro4wPHnl2WApXehyj9wRz8
0jpXm4Byp24X5isegvw1oHPhewrF8u36O8w+i+8VGTBuYBnOxVa+uXkV5DdYr26P3YgzzInjTzFD
jsf92AcIuWFd17GgW/cnMKZ2CLkebD/dCUk9SSNdaHXQjRz3VIQ2fyTHen1ZvVh/r1LL6crFneO2
a6Df6db6HCpSBl9gdxslL5qKq95nkx78terPzjai5jFSDLd81Bk5Q+SVZWYR7v5U4YakReQGzyan
Df8NsmzCo5jW7utSEpjM4DkIPqB7uI5y02JfCEf6Ocaby8ZD6Rcdt5KIgWTAJR6aifUCJDFh/rBH
DYF+O+Ab+oNy79dDkvfFQBskq5s96ECthxw9PqAFio/TKKx6UEnPhdmO7eZxfCb/RgXwTHjbOH3D
3BSqF0eb+u/W79GfEg04IszSd97nfWQQChrcdaQpUdgUnsNyYbE4Oa14uPrvnML6Djn+X5PPzZj5
3UCHF1X05NEeezg/do1zVXsDGiazQ2xSpOuxPNYxbXq6CqbPtIaiQ2CUbN41QpwyPuJox9p32An/
q0MAR4XyuXrrbnWuynnklQDsT55mb/CfBlDn7pBv/vZJ4DeMkefJ7dvryAJKET6Ft+uM3ivtkr56
2ywUGTjUFtyz+bxxwhFUlscFMd+EB9QgmeAjBXMRTq5zw4Ob0GcoI15VYgrEaxfRYR8QVXVex7Wi
yObd58R67Mfmz/1D51TGv6qbwTl1wmh5pqCOKot0r0uJUgIYkFAgMISGJNwOztO9sIfo6OKUDXx/
vTJJ0MIxtFU4Z5PwAHhJaGHZAct8KO3VV7xPPIR8QrukA+KIuzW+V1vlNOCmQOL3bLGBGHRGhRHJ
QBOaXKAIEAruilIf1yFq/BMJNMDY9eJPH33tbT+sX5UhzluwzIda2/EXe7SiuUPcW93WVIs2i7bL
JAWvzB+BRKYq0oh+6wO/UXHLjjfUdbRv9Zcs5fYDr8dvndSskgNYVRM/TrIFBCbgcGcGwOcWprWL
g+mdxbshuC2DvvqN0EBrmqx1WJDJVAKdiGEFSWXTgOrqqgBGm+9YFJ7vV8TlSxYDce1XBCQOVfkI
v2q8V1QV+zfN1ooG3kQyn990oVgHOU5YbUXXAvr+Czfv7cMUvlnO8PBxf0iYhNFVLAIXSGZqAO0i
2sVngvUZ9lxxmDyUi0pKFGBlTEPd979mqHvEVE7lfAskEd1hr1SQHxGEJMihGEfbg5zRBcFuX14A
uVhMCb0uXscsnsQc0lVHqMtg95JX3Y/x8774mwNBufMx2b0ez6hrt/t9nXcgt53KcIAMWV4KhNIL
nJCrRnDMWL1VPdTUYen7Cc8dlH80lqq14MNzQMmZXMWgHyMGcZGJaa3RoohSQSsIjg2cLXaNatij
/GoET66wP6KpzXrHgyaEduvCE35fQ3GssUyLT6D1irvJ96DjJNJxXJom0imyblo9iCpfFL9oGLf1
WLIWeoNpjAuq4nRCMBDPHN/NOHgZjHVr81RZyjvcISDPNe7fDNCITCL0XHvtfgXKUywOd9hl4qq6
KnNo/VX+V+4dNVBUxNGkwm/BZZMa3W+6UKxfpmZsfiNG9Icjk7x5W4uyLa8FzTZ8RjX4z1Hh4aRl
3IETqcNOuzCFrnu/0dB8jfUa/8IWOEFwRExSfmySnR3S3ff0wxRX3p+y96LgUNfGud6Doh8ep6Sf
njfbBQ56jRjVen9p59vcV1MmnQUlGF24YOW6C+f3rmyYbWvsPynyCDfzA2i4fKYcwBuxZYYM1+8a
IRC8ieWJMrWvmV8rdI1DLfRpG/9/D0idrGnv9Pqe0gg3jHYo/2D7ormyMrDmgMgBShBpz/hp2ZCb
DyMit/GGmBbnX2G62D87AlwvAxpwuUqcsLYHiouIj+7mM3JiMK7/awtv3miiVfGGl+76bMtp5YYZ
wuKrHKv9n5vDlpzUlKjvhEt6Ooa8WLAPYx2PWM3UEVpQS5uZceIhuGUpeG/YXKDZY9xWf8Hlu69+
iKotdbGAf4O5BZfZZm3v+35Lvti9QsEDSxyMIP97jUzZF/F/Td3u3xXzFJ/KbdCxLW20yqyu6kBf
KLxgzZwqav5UeLgSEeTuGAlI0DmYzuqyxzGvCQLRrt9bBCeOw8MvoOpu5s16OnUiD209lliiRFlU
F9MxHhKk1twtZCrFhdyLDBJ2fCDvzLGHyAmdu6DoCBWo3K3pz/SM6n3sqco0cciNFm+g9CNybP8i
Ma2f2N7VaAsrrxVHVOD5k6Y+lRmtvctoVvXLLw99+O8BvuY1IIzyS3I73rV947/UjS+757HeFix1
kmq1V168ml9zOc/Yne6Tj93P0Oj8bHu/flkGfwZt2iyLKtbZQRjpXTBH3b1YxUcmIxEeK9kzIpp5
DKeDp3lrjoWuDPUx2abuupPGW1g63mScgKcG1IfA1/znkhWev0O1DyLD1azHq6F2bf0d94glziyp
rfn9ylyDiCvK1xeDVu5HMg7wqF1nI8ipAF/PZYmEzKJ6QdKgneZ7m0z+mtPd/4f50wVatWaTFAJ6
wCPrN/4nOyCoO1pWgj7HynCRT9pNzmOzKZhVtoLaK4Om84X5ZCDXuPZmJPMBC0Gbu49uNjesPqbK
85oGVQnAyCHPWY2hj4yiJ/Bous2ATYDbekJyd6gItIwhDBauJwQ1/ptnx+rbxKh5s6YhFJ3pypnG
bHTi/KmrJdqiflM0uVCtpTr1fhv+Eq2HeGdhbe9pFq7eszHOF1Yu4xAF0xA5/atXRdMfpGa7OJnI
TueS1eD9EBdjfsORks1RTS2daSP87tmNdfxCsmL/GftjIE4rQoKfxa3M91pCNwGy1PJh3oV6me3G
97RxHr4GyHXDvLmN1xNLV+vRxeddZ/xdzqvck+HKiDpHEAN4+t+squLTDkX9p9XW/90y9P63jKat
oGM5c0TNt8KmBbpswKQAp450Rgf/3jSwM65qczDcdt0h5KN4OKO1H72MGanouQ3h4WiZEeeni49L
2rGYdPSg60AYCnjjBqCAdf0xDap6TXKVPEEggr1seb6LC9Rl+jQOBUsuppIMAZZ690UrwQDiobdM
iXDlObJilX+HJaDFaU7GWh4sqogExZe2N3IPW6wvnMu9UztjUx3lWgLQNmg7/KPbxtHjZQINKDXL
fj33czFl+UKozgEHJ+9uXnf5u1DUthQjzYp4IoaVUzwNNDlYN0//Nlxh7qqx1d5hnRyY8ypmvyDF
wsisWaDH4n+cnVdz3Niypf/KxHnHHXgzce99AFCWKhadJIovCBk2vPf49fOBfWaOCuQURqc7QiJV
ZmO73LkzV66V2N00Cs9w1THzwwghuhlO0pMyGPC1lCAwZeYPx83u41ymBCfOrPsm9ibN5toe4Ep4
ksQ2EWXhcx8q02cv7FoJaPgccUYbof2uRrVSOlNPRMaZ0J/wZh7DkdQb0aO7lFkVANJywbZHxZBO
FI5Vt6blAz02pBR/31eh3XbJGPUD9p9EvVyPJH2nIe69LZBR1d8nUm3dC1kAy4Vlkbu/UbqevAaJ
8dr1mnGsKbbAAzjIkWoJdt0gsNxklcANtSEBv+EKm0UUJEZ5fi+PEgAB0GM15TQey4k0SdduyiEY
C7cSB0l1zInSaGcQ2/Z7p/RCv+nbSoq2VmDF7LTA0vG/gKJOAOl8P3IlgoPhr8EnRLNpJ0HqnDSn
Dh93bYwBX1ilHB5hH7PSU9+F5p0WxknpKt2UULCVg7Y7U/xDerulYoHBKJX0lxRnUr0dg8kb3HEg
eLX1A9xlV2IUK3fCtONxROSrGNikECTiQ7L3EJYGHkaJ8IUA5LPDNRnZwq9JNqCyHlIB8pA3I4w2
JSIAJ+QQmmfQsyrpyLzWT6VGBtpRprEAZGwWEfyIqieBwcWecWWXo4dGinScZmKqYPJ6ANpuQiXR
r9wrxs95IkVnFXy6OEMHiSITlzW4nubFX6bXcSUkwkvUkDgiflikkbppjER8wQ/sG4eLS4Zj2lXm
WSqUUtp5qjm9+EIvnqAP6cQbysqUX70mKXOYJgGoCXeHfyBEHExkSsXsTJmBIoHmV9qAhDvyBg5w
IHaUMUTifYDkQezkqsiEdaKoPbV1RYK5bHUSvbFYW4dR8Jt+1zPfjxPn+rBXiXEcoiogE650RJPg
Gms/AY3g7MzBodziM3CIJGKdd/ZUE9rYmWFZAb+wgtx/SluLtBMAexnkVBab93qaA4vlEPLPZQKm
2O4Y5a9g1bvzfP0DlCMmVIYJQl7fUTHp/YwLYslOpwzcO9TBTACMIKjyzQpgWLP9IhgNkFoJQYw0
gud2M9ML/kwIu8ELKxfBU6BmDfdh0Sq/UT+uJ4TbsuSnL5UVeAgvJrhkWQTkQadnxZOUgwXA0oLE
UDUYj+2wRqncZRePL9aoTx3evQIqpCdoq4HHwZkEMa0mD2pIVYNDPkr/oZmVcc/JVCvb3PPJeLN0
q43Y+BWOf1UohTNb53ErR4R8NtHQENDWzAmIZGCm5xmNOrrBUA4n/Jms1vc+ue1xE8BQUELxVgqn
uuMs3cd5rhxMIiVQsUIvz8U+HwrpXFMW+KvyxOmsh2bS2D0Qi3av5pMZ3phFmEmE5/3G+DQ1elJ8
4YYgfBEswqIkgQoRdL4e4e82fSF9S7KJiJqEXx/9tPyoE2wuYiAUPYmSqV1Rghn/aiBcapFwsTIN
w6AQJANl6xOCB/4Tjp/BlnYobFgULm2VgkoeO29HNGOvVzsvCZYo5obsE+oGqrFkFS6+y1LnRBo1
qwT2QzpYlV8QivXsNi7bnRH3w50gJLOEgeczXU3rJnEr7a43vyz3nptHtpVifBPqWH2p2EIFa9UA
WkltCq+4GCUAmdu9CEZQobazOJOhsOxJU/2bakgABV9vXFrWeb+1LosiOUcqzXVxUeetSgXeFelj
O066CFLehtxHS6a5otZrkzS9BkeYOe6yjLu23PsAr0cu96A1LNvPVWwjCUY3BlniEEE1V57uw4dD
SVCGQkCCFXrBCVEOWMJW5UKapT7BTqrVfKAUCbHAuM713F0ZC5mJ/p2nZB4LAxlkNgbEr6o0v/4b
r0wmEuckiZnZsYfLsakkD0OSopm4iblrhQC8iC361KiDJAi5Z1Itu4kzcDf4doT+S715vv5ES3KK
vx/IYlnAairLSyGWoleznjx3hh3WzB9qaChA5CiZMuxw0IYfHi7GCjnER4vRICmga3DDzswfiyEA
85THNbl4SgLlOx2oCW6vBB63EYcDCDprV2TUb+eKviL78L5hVQdtrM/rkNy2tRj7URcoFikKigEz
sZ/JTcfTSA7tBoyEAn67bNzSLMsHS0v87fVBfr/ILltedNnMqX8EfUOyEQY+Cr4IRIfF51St5O5A
TIrE+vX2lnQVbHRdg45GE2HhhrB2fp7fVlk9arkUqpgblJHEow++lSO3yFc4d94vHVpBIZBlQ1UG
P122QtOhYpWsZaWXmqM2w9/MVDqSmO8fDTDXK+vmo0GEcXumBCMpCP3TZXMIqnpWKrBSq4ZzrCFU
7BCB/EqBjbT/8+HDXKsiOqZQ/i7NZY9Mgkpqk9A5RBC9E/VjYzqFUXfZyrr4aARNFNhFit+pSlgS
QFE3VlVDyFHklXJ5wEmi8Ita5dABTUoJdEUceYXzbK3FBS2TxNW+TFvMXREI/U9vJMJmNdEcwqyC
+A5WyDUeqA8bVIGB0MOZC3px8vUGKNo4oIsN+XsA7EE9HSG3aCn177VbkBbt3Z9PHlpH8GlJkIdC
PHu5TMJW73FeaHAqjRKAdWMBdBrKf2PmLJh1EYIAuYQ1uWxFzyvNH01aUTyfOF5nBYc+g2nBGXzf
EDZtgk+zsqnnY/Ly6ABfLWOooXabt9080r9tahhP/CibV6Unx9IAcDquox0QdKvcUuECfQAFh5TV
BFIbWZvrY/ph04rBZtAZUFVbNJ1bbYL3TfUzoR/pZb6GNkTXnYh37806mxWZhab78seNQkbF0mHZ
aNBCLpaqB2B9aJCuIuLfic+UCcVkIWIvPLOGpB/4O4A0e0oQvZXdP3dmMc6QwJLvRkEB07akpOrk
MA/MEjtTe635Tab0O8Jfkbo9Emnt1qdCe2V0P7DWs1OIIIwicSC+s9a91YDyS8isAVB1NQg2t62g
/KFI+qz7y0lAQyjMI024XLGTZ06KBu7XhiaCIl3J8Hb1SDhdSaNtmXgmQSZF3akKGNaVhfuB4Tbo
2dw8xpsi6cuFW1H7blBqSv/iYjiWTWs4IPc0YPlqu8LT9MFCRRJQQU4EMlO4TBdHfJmI8tRrKWuG
IkBXqMCYDVpFBW5IVum+AK/8HEvWmvTEBx20ZmJ4xIM0NJyXIglUTkOH3DG0ITvQFStwSdS4eDtf
pFzh+qb4YK1YMw8tEhto3iBgdTmWEdXnhJPooAczkGs1AJr6UlujgXvfCrRd0CVBQmVxDi511cTO
RMKjRJVFgEngHPcxwL4g6lb8sQ9amSnz+B8TChHV4l7QUriSZprFMWsAFi2kTAO2E/wp8bGJIAj+
AszYHAjoLMyT95vZHMSgG7hpoFYJeiQ9V7Ds5G5eCU2wYjc+6A72ToLKXsREolh12RBpJtXPNAQk
ph5+1DCVKwfk4gpT73vjNPNRwu4JkYhhqtrCKMpUbPRDRoxTFrX4iA0Lx01YAwopBsr/N5RaF+O3
P11yUPNCpIxKBAVn9O2yX6S3W8MgAEIGX6hJn6G6CRQwmTxh+280hCQkoHimi7V32RAi9WiNJHjJ
ilJwNQrMYluMw+Beb+WDEUTBBY9L5ChD73LRnTanjjWPSs6yzqgd6nOgGjKGGoxlTN4G7P/z9fY+
WBa0p8/Ckhwm6Bxc9irXZa+LZzkeAQiaDYZD2tZY380ftwIlD9EwTcEOiebCHyHkHgtNgXNAls28
h4QCngiKA3bXW5mf9fJoZP9gxzkZodzG87nsi6cHsE3NXJoKanYAtSFloWimf8RxLT9RcNo5ahXO
9TRR569oiby37MhD4JDPGRZOsKUaelxTyCEOVMS0fd3t40ibg1tgpl4SgXzhJ0Hm+n6Hy1AkK+vl
g/kz4XCGVhd7K2tLbmx0J6NAhmDQ7oJGuI00NbXrouhXvNZ5bS9HFrUkMqrsM3iPF2dkXgzU1ZsA
sqzEzHbUGHoNyfRWFzcqiKBuZad9NI8Q/xGPm0dUWkYhWgVJKjCj3A/NIdwRz6NKMoz10fENWb7j
9ijc65pebhWc3KfrS+ij4Zz9V9Q+TOSplMV2MEKix76ugcQHZHQnwb+0yeE3XLkrfrDJOY9xknHP
Nf5cHC3wLxUKZOmghPXYsGuABC/KAKsoWNiSNJZe76/36qPpm6+0UNBiKc0l7/0EtUlOuR6lNmmg
gVNUfXKFOmlTMFiwVq04AR/2jiv37ATMXvni4g1VFDhNKBOgVPEA9SPPS96izq0h2cepJtYPE6U4
1p83OquV0Nw8ou844icZ3HAxUfgyIptGqoiaqhGjmUM0g1T4yqb7YDzx39Ch47zBK15ejNM+puwV
nhtqlBqqfZxwGsrkmWIsoxwo2R57ee129U7Mg4WChIguz66xhB++2IFDagW+TobAtth76SbsGvHU
D1B6WWGT7T2TDI4UljVpV1LSQGfJEtn+aJCXSyGtW1m/H+wSCyYSE/JkhsBYxjqCHtgkEk05wJfK
36BmC77Ol9cuHh/3+bdm5mn4zTeK9CbpRA8ZGm+aBt2u2pntCr1GVXNSxWrOrGbhIPakucwE/toi
gQwIGnMTeZxIXDHwHyxqujxfEGbOd1FduO457G6eodJlHzA354hVv9bAj84tudd9V3Pjvb5lPxpi
4tEcKEy2RoT7su+qPqGtAE+ibWhKCREaJT3GmPYrvfpoIRuoeXMtAE0FP+1lK8B21WRo8dfx6MLX
LNCDjQbOhtLLflyhUv5oAA1QYkSVScu+u/t0oRiWJSpedq6r/jM1strz1FpqvU1yeK1sPQZ/u/03
xpDr1kyRLpLVWMwZjMkABSS8jgrxcNerQAiSrglWOvbhTFFYgq2jYgJn9HIMqW3yChm5VOSB/dDc
QlWkti6XLKqgr3fno8niNORIJxUwHx6XDVX4viaFrTQkNOJWAJ3uGnln3BdUDT/+O00h18D9ilNj
GQRP66FuLIF1UQxNcTa9JiA9YgLrBV3UR5//jcbQEeUCJBJDMhaLEEqbAHpqPPiO1MO2bRsEL0GM
u12TpP/GisAvZOzgYZ/H8nIIwTSpep0SPEGrIr2HzsK81c3OXDGP87csvKWZKNmYAzQcSuailSzp
9DGcWHdZDY7SbsGOHrDH/ZeAkMa2aKn4+fMRJNgHZBFtSRzfhT+hEF7zU50EGpxamRNNlMhVEQJh
6D8FK5P1vm+E+FQWBWctQYxl33oc76QGYz1XVAPy8cr73KyOsNLpe7EKu5WOfdCaOatGKax3mYvr
omN9qwiojJNY13pBP/qpJTxFFlUZRBGnO2j6vBU/9/1ehsVaQiII1wVneqm5EYo6AH4hp7Cd7Pq3
Yi6LSBW5f7g+XR+2groh25goBi1drkJB6PRhgqEJhBssrGrnV7dAOtdYzj8Yu9n9ItHCpWQOBl+2
QhSdCikTnH3Wjd2dJHkzWILK36Oa9vpXufSSv/64WyxBmcwVgQzurotuKXpShX7AVQSWMS4Jqfwr
zIw/1KYmTsg9BBEnDPqcE12ei7IA4UQ2ddzxcgUm3Rr+GKK7auYAwqBITWTOVnbz+9maY8qaQVgD
PsF3trDsCqpwOgt8X1K2n4wp8k5i28P8dH303lt3SixwlhFOxboTKLmcLjMF6QP0I4Ydo8k3aZy+
TjPIrNKjNRWsdx1CpIRruEH2SJLRwFtcxmH7rYRWpBhRKsfwW5oLxSZugrX4+EetzJtWVzmWFDQh
LvuTcL+ZS25BDVUJGJWwUoJPaqilK6fvu7sinSFpjwIWPhIp60Uz4E8BmRs0U1HxW9pxZsK60499
rJy6tgAlGNUWKD1K8rExkGqWf56O4ziZ1cQ4mDmZ1eXxJUIR36pzBI/SMNO1lP41A3S8coP7YDRV
sgwi+XniQgBRL0czIq4/6AGNyG3v3VARA2pG8L0VUc/Zqbw4uDDos0wJ/hk+E1TUl61UYVZXTa2/
tFQjF/MtO9ynorHNJdkmoogbRXkZahgrK/9d7GRulRIn4sYq1ERLuwFWEV7gQX8Z2qMVmJ/SbiPn
npPokTtNz9c32dImEpwWZR1GeG4uXN/eqZZCETPq5QSsi5X5FV4Vz2n7tLsRYHbf+KoXbK63t9zU
y/YWXnyV56iHaTMqMPB6G+Yj84HjhfNraLyVjfBhU0gBIY9CFhpv9HLuSHX7EA+P8FZSXEVbljDH
euFrcqhgXwOKLJfjW79+a2x+/bebmT9Khgk9HuWoCHl9CjIKaKdOSVZG74NW5pg4NXZzXO+dSI+m
e54xlYweBZA9VROpt4PB5U99QvrCdURDGkMFg68v81ttKwVA/aGABIOi7Xry7uTTJmN7fSW87wvx
AsouyMQQRsOduRwxShymSNOphvTCouBmXgcbMI9/atrfohK/tbKYF248EA8MHUwIgJhtyLm+ibH0
7XpP3i80Qizwv5pwx7CF9IVPNiRCI/sTfG153em/pAHSiIQq4Jm8wlgTg5Lms+h3i4QHQ2OEPcjE
oMMhL07FHiIGdezIkKWTOR4tX6QYnrO6/gTHe3qH3Grg4M4VNzDMys4QRvIBKt7kD40vd1ZOZFQI
RaKRory8Jadlm9VpYDxbISUHJVyOzqATjb8+rO8WyNyIyuXuzfN8N6wp3DJwFfvf4rFMrY1SKtox
y9TR2l1v5i14+tuIgrnhP8YSL14n27nMA4mTJldGJCB/KfeSC+5P+gTnWnurtb62C7haUhM1aJQw
UvnUx0iOUFbc+gfLhxpLRP97ZV+8Xbn+9TzkenUZr4fOM7zgdZaBLVXsOqKF0r377D5td/bG2ezd
lS7Pi+T/2QS5lYXD40lNGUFtfX9yX54ONOA8Xm/gLd53rYHFKq3LuqBcVrrf2tvt8+HhYXuwnU8O
DTn7m5N74zgreeTrg0aPFq52U1eJ3MwNuvfPP86+fbY3324d0V4ZuTcN5GsdW1itNKpqFQDT/Wl7
fjlsn7Zb5ue7sz86jyst/Z3YutbUvD9+O1LwryRBoks3h/P2vHdpyt7enLZb192eHH4/ufzpuo69
5yf3dMMYH3jP6cSvR9fltb175LXNkR959/ZwOLt7Xj3x4QNvdZwD38YS4yv5+vkt25zPH56258OB
b7P5Onszv7w9bJ0X3sIj2M78L/zMLxvbdvbOnnZ5L994tzvz9Teuy1e98C+Hjb3Z8I3P7sk+HJ5s
1hqf2WzmJec489s2fJ7vm7/M+cQPJ3rCEz3Mze/2zvHL5ji/dXM8MNC3jsvP9Hq/y+m8w9NtN3vW
1fZwYiLenm3HJx+c73zrnrcebx/3+8d5mBio+dPu6ZTac7OPDv98fdUDP13ZV/NJ8duUAQ6nJAqS
ptP9zfZmHqzt6e1//j6/bBn3M+NwejltX07n0mZSTi8vLCL7046HPjzsDrvdbrPbfbJvefqjc7Nn
qL59+vTW1U+2c7tnoTGrDLnr3N84NnO/Od47Nzf07LhfMfJ/4yCurcC5u791J+4Mo8tZ7DdMFJN1
Ps/jfLDfbJK9Le0z0/ZjnmE6cppf4Y2n7cP2YZ4L1hbzw08PfOBg37IMtvw027PDYXfL3/tH+uge
nfu35XxmpOaNxETdOtvt4W2R7I/HI9Po3jCCbLfzdu5oYO8ZScaAcdy6jNQN38WoPJ9Y3+7+7PKZ
6zO7OrGLIx7hm1wwGAmapI88nb07uaw0hsKmC3+vLWdlPWmXjsXiJMComZfjDx8SVaezBdi+nP0N
G4KNxhy8LasH/qN9Bm3eT77N/B//2kO4av/l7vf7v3r7/nHFyHKPXFnfC+99ghRx7Gcr+8z0nh73
zjwp/OCeXefmcGDz7l9Y4OxdDABGY7fZlOy27XbPFJ/c/WwU3Oftbrt9cQ/nM8uDzpwffNv+Ste2
zCrrZnNk4zyziY/2myU/7A7nw8PrwbdfH+Yv/fF0fgntp8n+4dsHTD3Hy/mBX19fGSLM0965fcQe
8/f9/nHzuP+LhYYRsJ8wKoNt+/aO3fX10+3t19vjfvP5cNz/erx3NjvnHuvgbDaPrv3907yiWPeP
7Cp7czx+wr4f90y/i3Fj/7EbDtu/+BtbS4uYmv0JM326cfabW1bm2xu/PPLP8z5+dG/un59d99H5
dX1davNxc2WHvnmLv+/QXICqBIODTT/Zz4xONw/pt92WXTdvvw0zwsPezDvoHtvL019/AuktlHrt
ERZHfdqYSpTOa+J8YH86f+0Poc0MzzsRk3Cm12x8fmU/84fNicTu5tXz9sl9Ojyc3OecR97Zzzc/
5g3O8j7v7N3TXTc/PHbkgVXkPG4wA5vC3tx+j+wjC48DTrbde0zoi2V/3tzOhse19+6GXtrH2Vyt
mAD1YqSJCQFx4TY0u2amiSb7YulXmZn1RTH09kSN2KdqiKGqrJVmJf30YSsEWoHuyLSxxO4onhHG
GfFVsIyQDuh6p7ttIkgrN+OPWiGeRnycIJHKXfLSrqRp24E1CSDAyqAwpCZ2vEnHqni4vjQurdff
I8ZtCAYfHHgChQuXLDQzGeZkGMKoUoXsBXmEW72MezeE3mAlTDM/8L/W4N9NAWjXKJkhjyEukUiU
sEKDYqJDJEqVpbymkOzHx6wGQXbXl8hlbuNwSuUHiHfDn1OI5McKSntZMvO2OgC9EouS0NnGdb8c
UVVFcckYmbcgqp5a6sthbFV2kxfvUcrYa3n10ob9Syuh2qh6j5nWPg/gHUcCjWUTH5BDWkuNfTDF
1MYQ+JDnbDy1K5cPVEqjHIxQjUDDowuHmFn6RFiyfbw+xWutLLqddm0PjhSugjJvDFuRcmUTo0C0
ciP6uBVrzjETpOKSdtmXClITL0tYru3kB1vZGoRtIcMu+m/0Zc6KcrNW35d8WehqJZDtMoV5FL3A
iVPfCp2gr2yKD1YqARWC9W9oCcNcjBjIWr/oUjh14lACDZ5yTaLyV/KJtfnNJ7GAx0tui+KodFH3
+XoHP2ralGfFYy670CoulgTEOpnUp0yWQir2NEha/x0lLOEA0Y92l8IjDFmurt9RD7ZWCfJ+AimQ
JLoOWRxBTQiiLidQ6AEQCVUEY5uplqcozvJ9YNVrmJ73/TPBmYFSAk1HB5dWLRDLTheLdLQhZXjg
Zv29U80nb9KPHZx9sPQ3e0OtVlyiRaSWfT+jseCKIqk+Z/IXfiF15j1JlmyEdwSqqmerQApmX0hK
qDuIChSBK5lhC11c7xnC6/XpvLxrzDbPlMBdAGEG36Poyyg7KOnAsmKaNnUKz5TBizZ5EZQb1C0p
am2qtTzTR11VWTWSRMidlODiMoCYjRy2FgyI3ly+KsF3/DXxfW9L7V8EtYVR7LPcDPfXO/n+DJlB
Z1TfgTHhhryMhQRIW0OLA6M2FJaCE4u54CKq02z9qW9XrMxHTemAjudgMbC+ZRER1LwTet3QCsIV
3cvYbjEWN54VZulWiiZJX+nZuz1BbQ3FgaSBFJO00xLeLwww55galbbaAHObUMFoWsRI5f7h+M2V
kjQxAz5YnUv4uZLAumAiKOXAulG4khq/RobUuGmZdCstvevPW02mRjPI8GHe5td/80SDaQxEGClD
xx/L9gBtXOpQkJ251/vzbtHTiqKz+giOURuxDLVaHpemCRZVqJ5Ts95wGYkyN9ED7RecBiZsvkWk
rqyL9x0jiwXxE1PEacqPlx2DR76LjBKOGiuutU0ZdHB4ePq0u96x5e7CbWBXgdZUyWixxxa7iwp8
CZVPgNqt54kPkJpBSIYHgcox9tqylAdBNla8wHdNkm6fzzqUy0FxKcsyjwSJ50GpqecO60pyBxRr
NMfKG+FOgkvzbJnNzFA8NpvrHZUXAWx2M/FN/I2/NzWYk8vxHPQ6gBQB7U95B9LTRvBsI93Ci+ci
EudoG7BJ9k1lH9EYssev19te4ufetb1wSfHeWr2c2y7cly+ZiwSb/et4932llflbfvdGlz1cHHdK
WElqNLdyKjc/YufpVdt9//K4Jsh9eRfX3/VlseGSoW87MaaVZhvardNv8p1ykt21hN3izv++ndlu
/raxud4VVhDRTufi1TJf4ebrZP/8fBvYd7X7Ha/MDuxoxZq8AX6vjeFiP6R1VhsQjdd2uYFr0yFL
5KBI6Jiu7n7ffavdz7ASrtgWaZ6Xa23OG+a3nlLulYxS+NYmVUEOnFH2F0jRz5NjfIZn/bCyTNaa
WxgWBR4wOZmbG50f01bcIbS5qbfBbXjw7GTXrri3y8TRu/WyuMDGKuQM8BbM8xg4Kf+rNkTihMiL
lXH8wK78vsGthZ9pGlFtZvPyN7Xn1tuHCCMUSJxrWQwH2RqybG15WgtzEpmCrME0+ne3kjOiTK6x
RfDV+Ry6oUsYbMSgiPZfq+O5PIoWu3yJWer9FOGgkoaVR/lYf8lvy6Pyw7sj7VeNdvF9fMqO4Vm5
055Wls3a8C6si98MoZ7P8wiBtwu5Equm23MgOp5tOMUm2/iu6ZiOvmK3311xl/1d2JtRzuKknpcr
SKNtuJfcp9Qh6ObZBcObb2V7zfIsHbJlgwvDowooZQaA6mwpQ3mm8yjQzav22MXG6lyuWOylb2sN
Qcb5S1O984OVZP/M7ONfzuOX61M3b+gr9mVZPwffXJQIcyvTFsFLBzZ8J3PWdt9aIwurMiQZ3I0Z
jaj33q6EAu8Lxb5Hb201rJziS8ecRHqiVnNfhL3q9A5l8PZP42Qc1y51H+5v4F9Uh8zcCLq8MMp1
bKaZOK+CcoO6JqZLcS0OPNWxblIH0eb7+g4Nk121Uz9Zaxb6o2Xxe9uLsYRNcEy0nrYbt9/oX5Jt
sO23oxtv64O8X0MqfLSvAXco3F5B4oDHuTx9IqRJIoJwtV2h9yNKsIxATqqOr21WudF0f30pLvfW
nFugLEsGb0k1J+Uhl43pTSh7QaJOjqA0yhZ2THQ0pCpEVXecVo6D2S78vuppivohYJ1cckyD++Nl
U4kp64PcoZXqwUZ0k1tZBsBdSVaOt+Xoza0QtFG5gMCNAmjgshVVGpF6qiG7bGCFOUMzbhyrLkFr
fpTTc1Sk6WdKx6W7Px5FwNkqCC0CD2AVF13LIcSq6gJ1biTGiw1M/JgptUnvEShK1tbi8rihg9zh
JLBabzeEZUAP/cVqsgxhdIysyywHjrP6M9S/MGhWWq7ET4nUNVD8pwZKBQSRa8GGGTu9S6LR+6I1
WZPbFfSe3aFMdfke7HCJqmQVFqZdiChlXh+Xd3422DeRu61EqAncFctnMRvIpmWNYaDlLRuxVrhy
FViRU83i7O5Q6x6lOLrWDdEWTfvuewUv7U+/tnzTlUBpTduoUPQ1VqOlXZwfiSfRuNvPeO0lqEmA
ojMUpWJwENWKkZZQZBv5sfRbrYQQUPVFZx7HQsYjCrthxVi+32wKk0YxgjXvN2Bbl6MBd7/Qj5QB
O1VjvpRAdT83UE+e4VtfK0P6oCUZbJhOHIOoAjf/y5b8ehY5tuQJMuWZSy6gqN3NxwiueEBDr9cn
+f2+hpRHtmabDMQTVb9FW4Y4pDlEpo4B5eGmqYZfGC1/5Y76ftWDYSV+QaqCAKImLrb1OHW9n5cs
bBPhDH3j557wqMYixRdWA93gAa0I2PL+uGMzTwgl7sTzQagtHOUchkGgP14L4SJKD6VQh/uwakb3
eivv/HEWJOwcALjMea44ZhbjB6xJiaa2czwh8OyhMxEUSX3FTvwxPYbtlG+MxEs2shipJ/CiyauW
jtLKQ3wwhxbVc3PMi4AwkZXFM/SdnAVj1EHnh4I7jJfoSuSjuNLK+1WpiooBWnEuRKbQZDGJ8ajE
RgMM2An7Ijslai25HRq9h7Qd1sBT7zs0w2YpnZmr0gDILU5seRTrZJIbxICm0D9GuTAdPAT4nOtz
996WmMCrqVIluUJh/zLrCr0KJcajWTuGEGauKEJxmMDguCcxJWzMVOuRBBjq7uAJ9T+x9//z5/C/
/Nf87u+Ds/7v/+T3nzl8nnN9wOLX/z6FP6u8zv9q/nP+2P992+WH/vtcvGaPTfX62py+F8t3XnyQ
7/9n++735vvFL5usCZvxvn2txofXuk2at0Z40vmd/78v/o/Xt295GovX//rHz7zNmvnb/DDP/vHP
lw6//usfjORvszB//z9fvP2e8rnb0H+twu/vPvH6vW74sPofWPW5vHYmwcBXxD/oX+dXZF4w+Vfi
dxhgCvtwdbK8agI+pPyHOdc+EbCEnEExZea5ztv5JfU/SCPCfALym/Jgtoj8j//T84s5+tec/Y+s
Te/yEFHa//oH6Ew20r+coPnoIdAGbJP2KA/FD7rcaEZSy2rUcq/vorAYdiOa9omtyLDwHmB8H2cy
Fz8LsQIQwp7axoC+XWmSqj4APTRnUnwdUmK0d6ono83C2i3i3u/PVq4FaGBo4VttKyq55rFAoQ7x
NKpS5CTnE7GouFJdAPAuU1EItzFiFtHeGNVIcwoxyvWTmtW96IxIY+EihCjv2WkjjBJViYwUEnER
0t2DIFFlNyfn4BtOcoQj25p6AlULhJdJCJECKdseyl2AqONJ5SR/iaNQiRwlnTkGMtQ4+L5UBfGt
wuecUDnnky9Q4fSAVS7uU2RtPRkZUKWPrMod9QGGtWBWh7WbcCZ7Uzo91ze6GBYoP5UUvu9VCJSp
mYzlWzQIcmkDfad/rqbG+h4QVn/O/cb8VXiyVTmQqyGCElR1R8EK2Gb9GT6mPv0KBUKDRi9C8elp
lBMrPfYdhIcwh8ue4aIXppoHNcnG/FGZKLyFGH3qIewwJot9Dw3ytBHBsBP6QoDvC9XkivSo5UE7
nTQ0Sj9ZumcidoIjSBlfWLfTEXXisj7XyLUk0Oi2mPtCl+MbMksDOpx1Pzxnvme229KiipZL6JB5
X3JIXNBGt4Qg3ddIZym2r8M/uynDuvwBOAj91Ylij59wJnuB442VXzsexW8Ih8gCNLnRYGxqZLM1
ZIEM7ScCPjmXiT7sazichVZ24D6HRBVxhlSEutqvbiJNQ4Vc0vnM1lS8ckCBUEMnURz1DomDNlUM
Z5B4rp1W60NnV2Vb75tcEH4hsATT+9CH4Y3k1cEDwoj1X1B+fW5Cv8AXqbmOOAlqTRDjo/z2iKZU
FjJCcblNkGxS0K+qKsHWJ1n5SpV6LNlw8JHNQ2FZe2jR8ZLtLmpF3wkDhJDtLtFhIkZEs0Z5akiH
5yHjmHMGoMk/5UYIK/RgGmq9Jl2b7stE13g21EjTrazMoihJ1k2xg/NRvQZy6v2EQjE7Q6gk/Qhn
NvWtZcY+oY6W8kK7Htg6tpGAhtsVA1QgY1Z6aJfCzPbVE722sEN0blGoGrIJQnetOHfQsMKAW87a
3nGXo7wkVp6GHmZQ5jB+yWGUH+WmUpBTEeWcnIlWUz4lev0o2jLc0dNzEvvez7SnpnJXpLmc3Whm
61M6BPVD/WiV5VhuFBh8/+oaOb4r57TyEdJu8VdZwoq79UN9gPaii8znSPP1+0ZvLLSHDDirukIy
wgOE801+CPokhTE3FyFeT2RPZbcZEZJ1jem/kk9BKECrShOtiqSfZKcuzZG6QyWfGTeHIfncBz7S
RYocTO1ntNH8by2UyQWMGBHKdUIlVrobo28QuWXla9+MfkSqp5dK7zlQTJSKVckvT5YZpZ9FmRY3
nhGNX6axV4Jzl9aVzirU2/ihGtTKc1FL1qlYNid/r6L51u9mDqEGrnF9SDZa1Fej05a56rtlEZko
QkeTPtkG9IORbSE7UKPOib8HCgWFchehajV1sxwZwm2Y+UELb2k899AKhdwVoM3n9p104akWYAG0
8VUodpNm4TTXrBRP346G0H0TRCP/lqK7CAd1L8DiDMWA37vE5xREr1sT6aKkJVxnQ3msnxMIUX7U
ZoPI2uBTK+BbGmLL8VgMhVvjJz541jhJG+7KKNL0U6BLm2JA5tjtkHms3ILtNhfpTkjYemqLduio
m1G/MQxKhM9eIAaHKoZrHsJaw4epOu0QSfWmdpvJJSa5VDl8zJHwk536ZZ2eyItn+U0DbAWB6DHy
243KEYREyIQ44hb938ba6F6avYRmycJoQ2QlHPSljYfaQ8/G1godCZmk4bhjPQ/ht5By9tZBMRJe
dbiJwidV1dGnnjwlP3qpLNWb2Ed71PHVwmtsjKko2hwZiPCMJQglmG5ThIcHKRFKF53GsLaRqkm/
hGSLUORtRE2yS/4YHUhlii9wvv1v9s5jO3IcS8PvMnvWgJ7cBsPJplEo3YYnLb0BCdqnn4+q6p4M
SqM4OevuXZ0uFYIgCFz89zc+CFqXsQAR0pf49peF/TlWcRYRedJn3TYaXXU9Z6FYtPyu9WP0E6xb
OerTz54d4oN8ZQ2tPQwfQqcQRrNx4kb/MWBgd9/NRLxsDH12rwjCK/pDmBjZr3Q08nubcKVHQ0vm
z3lnNN/xloiJjasqZB9tp5GbWwnxgSAIn2ABIil+WYQzHsbZrW5ysti+JLrR3fmhTm57HFbI72qZ
EsMmMa3PgkRW+vtJzfpHh2QKABm3ykgG468/hdIcKtwtjfl9lmjzL7yD+mssFRNydxKL5E5Scbsg
7l3/jWUUCUQLgaB30zeGxM5fxthoo2fUr+zOZc10Q4aVDIEbuHiRWdCTlpH0zolgPpEFGOG7SCFC
S0lu51HdET/UDLjp2Jm4i3MZf29HcnA2ZDcS10bs8+S9i0ipyYM2oYt/j+V4HQVa5A0TZubkNvg6
R3yfmF8zX6iYP5y5/d4MRlSMb+e5sDG5N5yh824jX++zW4ec5JRzZZzD8uTkWIJvBy+1WAOZO4bH
LmNjGTZ+RLIJvuJ2Lt41kyQPz7WavNhizUEyVOaY9Z2HDDK/KRVaJsKKUv2760XD8EMn5VveVlyt
iFOvEkRBY+53yRaBZGgufznNAaIx81uUa+lASvtUEHSrO1aI3WyXhOF2HpUIr9qOgMuPzoxD867V
CEA5qalHVpaHqUiPYQLnBZCD7V0PCntiYnxlTLz2ue3DL51lteZODMRzHquu8kip7/0cvsqGHGdf
lvvGtnvxU2b4N5JxZhriQNCHRkRnDwlFkTLsFZZ3i9NJOP1S/iiy+5YNotkrs/CauySLquYOAkPq
X+Gpr8/2rqC0GIftLEoBjDnUnXsTZakJU4QQh+jWQFEUfcNlrfHJKxoFrykFSwhgq/FDCXkMh+MY
dhZh7gVxStYPso27/Bof8Sl7CzNPzEFDNa0dylYqcY1lPfFHggx595hL4n72UhBpGbBMKxMTfBgr
H1oxG8khIlmUxNMkscdHr09Lb1Pa9kBoQWpI6ZLLpOufxlAbjUPhdeEv0aGsPZRkfE3sEtlkkMMj
RErmL4t5SxZTp/YeRmHqWOZNNl0x54RHTaJPuBI2qVRviIsX+U2cGt1PjSr6zhtDl4zrCVWnTp5A
stebtjUOptf7024ok9IIZlcP56CynchGgOkmHpNG/nzttaTBTp0uyFHC7Tq61XgwohHxyoeVQ6U9
Lj4b8ht7QtLt7b71WOq6SIgfNYfee6PcxecD73uz2lkUHfLQccibWzc0ZLdzHE/8kqbIKOBhoVB+
Z7M0d05nSGNTlXEWbh3dhVmZTPhCHKgMsOiWsEnwoPdtvDZqzs1Hy08IJ+RTlafKopjed5Or7KAZ
BqsNilAfnR0JPen7upniX6XhpAR/9s7iazVa042qQ1J02oWosq1K1yJWuWk7kvqkQ9Bp4xeOd63H
Sz5X42LdTkirWwedE2UiUGaTFgFMR/Jbeglk89bsmqi7Kkn/IthsnLrqxhpwqcFiNpyqBWxJy6M/
EBgUkJQ2W4vKKivv5Ng48abKPWnckGc35Uxeo8W7vnPJQk0rfdC2muAtkHXsZPZusaWPg4z/WL4V
IM5Yn1pkk2HRP5UdZr3t5G4Jghqwdmv94Xuvzbj/z21c/STvM/d3Mixl+q3Oa2tqtjLSuFtMbVLP
29nR24qYl8rtvY6kc+UQklL1qhslXuxurfd7bh2YUW9dOzJskMTR1MLdNJnKCApJLNGjwyEa7rPM
TMT7uJlC+x0sLjMnssXVRkEcI7W/dapGckopEJq6IFbm6c78H/gA+AAs6L//dUl/Bh98+Fp2X1V3
Dh/wF//AB674y1iM+NBag1kTMvQv+IAa8y8wK67sMJkBIn+DDzTwA/KiAIAgNmIqwe3g3/gBeTV/
GWANC/qNc8oC/f4JgLDqgsEUw6WUIhAkAghB4Phwjh+kC45es7U/9FQgH73QmgKpCeugTXF5VB4A
b5yY5m3bZgZZ011605SZ8dUF60cDWlU7TWslF1N3fhNZPsEUnNhvqKbcQ+tZ1W5OZ/Xtt9n9BwI5
gzzOAI+/fzDCa7iYUIswAViRAKKZu7odZ+1DOIXzNh/neddXtdhWRuvvdTIvt6+P9wQi/i/C8s+A
TA020guHanmDv5M30pZrOFBK+9AnvvhgSf+NU2BWMhbEy3Sj95F+ZXWtyjw9+i5diKwDNy6tPt+l
yqUJovV3meL2nOYDKXyu392CPBOVpYi3BJ+hGvVTd29N3MdSmlBXJgDg8fVHOEcVlydATouVIIpo
mkk4Gp8/wQw3iTTDQj1w8sYbv+jgLqR4i/uQtHZT7j6IFEBIay+RuFfdmqeBAafw8sC5DVnAmrCh
jWlfzOWoHqpw6q4njWPZYDO84TDFgIDtczO4GvnUEUVAjQP5Fulxu/W8xr+Aq770Sxgf6A0OnLvw
W8+nIAc7rgkb7x7IWG+J1azMWw9nh9ukk+o42Vb7tvOkvletaK5cO1V7qyUxyAJ2ufRLXngZiDxo
ORPKjij46Zf+xgWiqZfpoqznh2yqKCDCfCLzthseJSvo4E75eGrGdslcEF6g4154z9eU7YrEhlXT
y/Cqw5P33ZAN+ceFbH6Xt13/wdPy/F5EpNm8vnBW4tflBWK+ivh84ceb9rMXaBYkOucqMx6w8k/u
3FjW3+OaaFkbqPAuNoc5MDlFD104lQ9p7TTXTl+yxKa51Ml/ysa9WTnznv87OZQgmG/IZxEXJvS8
B/D0Ezm7eK9QlinCnQUg/W0+tS6SuO2m5sOSanPgMJ64qSZmkPqkY/35dPh8R+zI7JWwhlcfUu6n
MdajlvHQSwu3Yq9IyPB2SK+nQizyxAjIoylOfalssmjwiHhv2MPo7sHJ0nzn1w0BSLGeGGRe+WRw
7bHRsZ0bLfH1jz0q9B+v/9pl5z7ft5ZfiOcx3WsXMHq15Fu7sWeEy+YDXn3JoelDfFqtvj4IclkD
rEWMG5nP01VC+NAWBFW/8F6ezNjOxl/6a9xCdIcuGybFy4fw24vpYKl3ueX6D6be259zsNfwugcw
WWpMSzyoMJpMDDnHLNtw7GQj2VCo9rdU7SZhu6K1vxSQwsutqnX/Sg9rOwctHsNH08rd776I8w1m
vfZNVui49zpLGuImdjzABE/E7vekcQjy6uII/Kelwr9jeJO4N39I26smckLgJHAdCSKS6RF3j547
kOoM0pvaqlxi38LROvVoi7CQiGz8jpq8y35wk/Z/uAbZ2JtwKogG97ysPZEWz6dAp2D+mZkOnszR
4BhyS6XnYQ1pqYxbVjqQQUfiS97vfVX7xk4N5LFHvaerwOtnwrtyoyA1b85NlzS1Pp8XAKNJsi0l
aNxCTG/SG+GCBwHnNZRx3FP17C6tUtJCOwKcsm0SJgUROm19Sp0mAZ/qomxr6Y2p76fGMMJDr5p0
3MpsTrWr2sYqbRCqqfbSKOI3dVt6KhiMwRbozway5l5fjqu2JB8qxseQuJeW69OmsmrdE0zYDmna
uQ9OMfo7bY6A/zon2ZNwan2pbKN4Kxqeea5s+wEHovgHCdHWhUV53vV9+g0YLy9OJ3iDsLmtvgm9
qnD/QlFEyKLMDsZM177UsNvpI5QjhWsMFx762eZEv5CiD7dnaDc4B682J7dO50kZsfegAWEf8zjP
tnYVuXvPn6MLm9MLj2bZXNjxzVooOPZqKPbYVLOH2X9oKpQ/ZmxH+0zjuji2RrQvDD/fv/4+X3g0
jjEKR+oiysZ1h7es8WAMR89/ANiLgllaDh9t9hMU4FJM0EtP5uPVBaOITZcz83wjkVasW2Ehwoeh
1itMSP1oi/NIeOw5ELZDE44XpDcvrVSaMAglBQWf88wzuKgz4SZ+CSEgN6pj1jbmjiy57EH3+EpL
hxMtIbpgI0HldzKX1tHP0ktsu6X8P9++Kf0tb7GhgqFAZ29V54ZgVuB8mv0wJYBRsAVIxLnKpBTN
lvx0LySOvbDYykJykTehmftDoFiEUdCUrvk4K3KFlljX0L6wpJ+XUvQtBby5hZhEs3qtvjQBgrJU
hv6DTcJKMPrhVU2k2pUuHf3BLDP3piIJe+ObYb8VmltRnU/DfQ+oe2EBPi/Mqed8h+khT412+bol
z+4nnSrxYCipQvseRm3yya58642MTfWjYzKmrT4pXCFlmo9fjYptLhDgzfoWXy5N/+S3fvYhVugU
UuytP6RaIqcNAHyo32VtLR5NZEnONoldNw24qoUuvaqCaa5zC3gLb6Gp/ONvmDVuoiDDXY1L45qp
1zW1Guu2Cx80AmPp4lUmysTFJj4uuz2p9Ze+4edf1mKBx+0AWjUUsLVBTWfmZKdg4vzgG80RYnW4
TbLs/ZwQjqC87sLCeeF9mXj7LJ6FNg4/tM7Pv2NDp6MWt572QIpu/lCZKnljhFEcDKFTB2U3RVex
hF2GkrLZxo0atkjPhqPZGd9bduY7AkFjIKmwP+SGnR/9lDbFBrVfBtpEm4usuNa7ckmW3uW1nG8m
J5GfTJRXFx7jpTljubHuIQ6h3Fk13AtKB9FpSUSZh+1o4oRf+nT+0fbGt9wSuz/dY5kx8n0cjxqO
Gso8n7HUpMdCK0F7MAfid8vC/ALAGgf4FH9+faAXPmpGwoCWpWAymLc6PYauVcVk+9GpiqX6Iqdq
/moSew4sZ42DFkzYCWsBhv9twkW77+dNpCvnywCrbobfCUnxku55WQzn1SM/CD0Wtw+0RM+CR8jB
pKVal9Epdxr36GrV8FZNsx0MOCodRdqqnZIiv+2sst55fui94VpS/5FmfqkWSOIieGhx4V/IrOtJ
iVM6fnkcn/woH67q3B12djJdUqRYz58Uby+Mp0GJuL+sLa/wAWydTI7JacYachtTgG1RNvw/li0+
A5iJod1G57Y2RSuaamGlJTQT2hnuttY+0Du4UpXst3p3icFnPH973D05QkG9Fv9pe3nm32r/qXQM
jaDj9MSJvS0jUUa3w9iRN+8kU6MfsIe27628N9xtmIdF+m42DA0aZ61PyOqHRuxmX02PuVH7b3tP
q74ZZW1dYTZPkNeBjOzWpFgutSSwldscX/8Ulu/3fOGBWCxw3MKKxZdxVaY6eq/5sz6kp1a01ymw
+0a6LTG51g2Zud9pN17ym39eSC0D4saFBnaJjVmVN3YaZ3PcmulpIIKBokKL9mHeiV0d9v6Fveul
ocAckTIvineu9eevJS/tqDA7PTsR+EzG9eg520FvCEPQ8/pCpf3SUPh0wnJi+8L9cbVNNkZKLmHL
4Uz9i7ukrKIDsLZ2FRt6f+HUfPJrXb8yxgAR1NmPzbX8YYz1NDPxBT2R6dC985zG+BTNnvvNKYX+
udMn84fZd9pdxLMiaiGn9jFuNAtqQpbp5N11ifbYV0x7ljZuvBmaqPqeZTPRw5GWFiN5f2ljbOGt
0CTp50HdknvezFuWpDnvhjZBJ5DZlcV3tLgtlLlqPjta7XxrmtCZNoNJ5nzQN2qGNki/I91oQh/e
aEq6VykJx/lt5PTjrWgj4rbmyBm42U2NQ7Mmn0361nQUgmKeDSdI/NGYbkTkeW7A4em9a4aR9lhv
hKXaNzQHSUVzavlZK+i4b6Dhx19EPUIFydOqyXfSNZZu7ZgOv/QhMjm2ZLdPNRDTTV/5DoILTFwJ
tp6m6r7R6jbb6g5puMEc9X2zIT6D/nmSEpllSkUg86TG8T7T5aPSQhTiuTtNN7mqxZfXP0dzOeNW
L3fhyoK9ItiGpL4CqA0zt2SmN/WpiIo4wZ9Sz4egSvt03IywwsLtkmRIFv3kOUtz18u+hU4z6YHM
m+Zd1TcDO4Yp3Y8zNbvaQiEUe8OTKT6h4dheLVFsV+UU1R/yqLcDYZXJfdbEVR04nanuezl0UJA9
s3+XOKn/HTIVUK5RDEO/GS03+yltQUZ2BcnFC4ZY6eMuxpH8Z5Ea4aUv6umes5oJrpPMhcP1DjOC
5ZP7bVNNfT9Vllk2Jysz/O+QPDiGaZrBs9Cxc+/5FUnMEoo7oqYnUdfi4GiDUhsTkN8PLGRIex99
xHXty4a4HqWZ34bIpZ+nuZnpkYQlDWeTmOKzIuwiDTxiv+54LiLIrZpCfpPOiU0Yrka4e6DySDc3
VmGX94q3sJH06J2r11/9850YaSGXIBfGDeTb9Q2z7qrUDTu/PonR0PY6aRzXsd5/53fXu9ib3Buc
Ny/dop9vW+Dj5gJbYde48DPP55i4mkb5fVuddKBrKD9NuDcKy92JZpgeXn+85+f+YuwAlPiv6Inz
oRDjCLPSU3mK9Cze0QPsdv44/tOXO2P1/t4uWU6P80XDKAtmicADHura1RMU2VZ2LOVptLJ42wrv
TdxpcheFfRrEanpfSm4adp9dkia8cH9dkuMWtyHijV1+wvnjTbpVJ4XrtqeW2uOrcGdx51Yivptc
i6UKFf5tnal857ADQo7IvHsAU/9nGscupPjiUpTjiz+H7waVxNJQe3asq15RQuaOOpE7Ph6spDgZ
DWb3od0N30hyZ40Lb3rnVfpCkXAJC5yn/l0RZuLaIIj8QnX7wqsn0AamLG6cXGfWAZ5OajWlNYr2
NECqo4U7xFtR9pd8Z54UbKt3TzmJNoSFjBhqfeGSkad3Q9IPpyRJ9TsR9dN3PLypnP3cwnu0cqZm
w7knd6Ky2uuC34oQzvTjJJCi6+JNLnJOIwctOKCq1jXelYwiTOfjMJm/d3nbdlvb0aDfOxFpfdt5
MtqbUWhTgY8B/7A14r7Ojk3R2N/DROkB7MnCD+apSS+ZJD8VSb8/KkgES21xv7FoWuC1cb7aOh0v
iiiZxpNPm+1g9C1HZ9aa8krG8x7lSnkozba95Y08zmWfPhalUR8qlIGbmNbYvojSCdxCVtfkMtNu
h1N6Tf54tc0GMV64VTz1mta/FTQLqwkHhr+xjvTxJ91JVG2Pp0i404ccE+FgyrscvkUGTaBpU22b
eeIIbyMLdNbKe20etSs4HtW1dCP/jRH76jPkYHUBUFnvfcscLt8Gn6xhwgFZFaJ138Wt7ZTTSZaQ
v2uZ9Ded0ecbr5vi/8dQrEcyTp2nYnT1uuCXmk4JhebUJdKHLo4JxmCGxaEz4yZ4fZtdnyLLU9H8
WOzx2QJZw+crQyihhXbhTKfleAx6N25P0xB6JNPJ/q7MM+9Od6hsXh90DRIsg5LJia6IvoePEfX5
oCTxdonj9gwqMVSOjBFHd2vUdn0EKAVt7hLO/Gx7Y0BWPcl0bCq4iayvqmhjctV2SpyK1p/2JhXK
GNhREt/WfWNtjSyUB7F0FObRBhTp9ce+qbrH2iz8u6GMmgtL/IU559UC84MtMe0LgeL3SqWrfY1v
yxInMMss6JNufF8BPGyGodD3sjHGnT0OF3VP66NumQNs7a2FFcD/1t+VB+MlM2pvPtmhpt3M0GAh
eidyW42Rov0o/V1WhVxJmzLfQxoTp5b+2xZAqb7pBnWn0fO4gTYj3nW1pq40Uc+3lPuQKImLv3Bl
eeFToztGK2LRbQC6rIraOaMZkrnVfGripPiQVp2xVFf+vunb+sKn9sKsUGVQQJssDTDlFYhR6SMb
sJXrJ8vt5itaFdNVPkXG3s4X0v/UCy4a1bgbw0xdqN/WpxzVOn0Wgds7vW7xrHKHTyIAoP355PST
uFaNMb0NUw0hzr/JNm//3jZfq2+WQch05c2TXbOkxJ0vNQwAC+65uTiVdVZse/7xYymI+/OtKtub
LTHDDZTl+yJS/e71kZ90dOf7OGmQXNiXatHEbGm1iU19JMMiMY1TjQZyqzzNel/A/y0BJTuj3hRW
kjXQ+mbxtWwjKmdVLURJhZy5C0JRuDsamUIEtdebPh9mXD8abWwfR/r/BMZG8Kg3Vurfm27ViO1c
TvOv0bCLPqg1b37Am6t7GCrtM1Ld/K3XQF/YswwiPSBRyPxlzXZ140Moma+h3kcjzAYo+30yegdE
M+EioEmtj06d0kaN2kq7z3230jYmvBV5Ya0/ISZn80RQEiJVqk8ypxZn/vNX5OX90o5zsse0FfIm
K4mR3aZ2Nd66U5JHu9jPpfFGo3VBfo5rFe8Kt0xFUIVFrgdm0k5dMM5FhSGFRJiwCZVWqqC35FeN
+Pqlc2t4GzzyE20zlmW5Tct+xNAlHorqRlMK7sQ0Rkg8ikL272fXd6O9byj7evLDSG10GzVJAOjT
HmmneP29BUnv8+sL5dnFjcUJAwa42CSzjECd5bT47eJWacVQDaaSj64Zxzd1XXRH3U5RZ6SRQ4Lg
hHgm2RRxJ++51qTHaMgh4srOqabAkpom0Qmgow8gUpJZY855f4zGzN/lvfRjvFD46LcI1KY7T3r0
m10/q+qtpw3xN4vmlNp5TZbue+QqgmAHtyHFWQdoLJzZUntyfq0LN/Zl7zp/3SB+9HkhZHDw8f2f
Py1NjLqHkV899r1s9hGni7nhzcXXYeJbB1YJkTu21x5FFFvw9YtMXth3noHZsIKR40EOBk7BJXJt
rGV1Wdd2XtI/+nY2HLOqkLuK9JqjEgqebWR3V9qQtYfKMziM4cgGQ+Wk72K3mA6vv/mV8Q97Oyr+
v7tU8DAWDtb5XPRiTMyyrMZH8gTVZxKbPWhzKrZhw2deCuO0tmkijUZtfJrFzMUocrPoTYmbV7/P
p1y9K8zeDUQ25X+/pP/QNf9ryVj69wHyjK0ZYGDTfG1/Z2suf/A3WdOy/iI0mVMZDHEp4JYq62+t
p2X+teDB8MeAzj3WKIv6H62nput/mVjmY4THdZ5DfUn/+kfsqenGX+DgiD3xGOUY4vv/E7LmU9r6
b58WtvCcdQt7kjKPqnbNp2tkawjSec1NHXXImIRmT0ele/P7bob4a6rI3odDZ+s7S5f9dxj52SaE
3flglC2SprQR81VVlp/zvETEZUUNJHHf6uJtj86lCuLZAQsc+qJ6G7ZNEQeQvd27Ug9DSNSeg97I
bqPuNNh2+CHXhwQIDSnpF+qp4rYqqSe3paWBIhaAo5FrjXcoCvx5m9ZhfZdnYv40xa710OWZ5S5n
zjYp4kcZieojt4GqCURe2x2aEt05iDAdo6AavF3mDeHHxK7K76PfONqFu8ET+nE+oXR1OLnpsEHT
4I5w/n3GfqFPOY2vTWJTIc1V11zTlM/TADth7101tfoPBdVux145t8GgAFwDGbbyPZswairX7Cqu
yZbfbZU+U+kng5U+tsaIKFPBxdkM0tV/zkUy6hvB5HgbL9Uv9Y9Wdw0WBVFcVCJc3ci8wXT5/Bly
mDS5xM59Y5ZjvRt8OzyUxjTuHC3xdjJNLonuVw5qAKKrAVfHmRkKQJohR87reBstFW8KtC5Q2Ddm
Z72brGzfuJCmrNG7Fp251+LyNp/z+zw3rptw+kgI+q71mmBka/7tS36hFFzVm0+/C2IlfTtaAAT/
rOoxo2nHgYWP9HYMQ/RhRXWtZeOl4K4XR4HNujDq6Nu5qyVTw3du0caxZDRb3TaN3uykidnC689i
Lv+Z1coEriKUGxdF2I1r7MY0szmh+nM2LkZkxSapLCyXaz2MbgwQjg9xF+vGJjHk9FE4jfjQAMSU
G1LC06+NOctfsbDDHZCsiygmqvxok6o53vpFkf3kqtgC3c6hvps7ks52Xcz9V1houY7Cz3dDaN51
ftS91c2xSHdpHtUPGN6Un2QdO9eTXQAe2/hHRIlRoQspuwExnoGtXlDq+dUoeiPf6Ok4X5mlicDi
aV7+c2791wICvnJuxUn+8/dTa/nX/z61NIQEHDKIoJ7Ol39OLI397C/UAdDcgJnAspeq899HlvvX
koyFW4DN1ocyiBruX0eWjSxhsTtwobxTQ3EK/smRtWw+/7uMwbdoNYJjLzUQbghi3U01XToJmj7O
N+00CtSrAwKD7otRFpX+GEdp9e23SXlhC1jhgIQTkiwGv88HogX3RttwvhmGRqzjPZB711k4bOvq
4BbdppzjvcOFzDUaNOzF1vdg6j/oVRbgK7vRRjsI2zxQSFxN6zor/E2HNvH133W+aSwUMuKfaF4x
DfpiMru6pdZROBMr7qpD5VrDLh3lAqVq7tvXR1lN9tMozuL8yxXyyfrl/OHhxBlIDqU6mLPbfR6n
RH0Y/MXqIJPiwqVu2eN/e6/UH/CUYCsseCGZAmtiY4bNw5wREHeUrd7uZzE4G7vvmm1hGOV1YbjJ
4fVHe2pNrwdcZpEqerH8stcvVkulAYeVAQuQaaOxnJ1VNg7iuczdmoM3bfu+sw8KhvYuprd6Y9tN
fWypuIPMj+Q+ytTwlZ4Y0VpKXy7gdelBpEtouXfJOG9hFqfvNadAlG8Dirlh5Gy6IqmOUVN7iPN7
tUva3r2CKVLcaGkmd4g1zK3ZSblPh4wEgszUg8kt8h027Pb+9cdfrx9aBFwf6ZiDKC5JBKujrVKF
S7aCH+3NOhZ7nxT4fVUN/Z+OQk0JX3VxQgZHR7B8vn4QvZo0PGa5n5zCCAY77PfElzYXRlmvUkAo
mCH09GD1CC7GK2yURNTMsKfC2ivlNx9qr9RwsLCHhw5fuQsVwQtDgUCaaGiXsIDn3bwsLFzkjNZ+
ilzEu4zMRUx1O5Luuvevv6GXhmKzpTRadB0Y0p3PXVVMXkXv1NqTgo6Zc2OnW2su430MWn+hNni2
GKCfYeS3dNdI6rLXn0JqlHMdJvApl2T3HeYBgEo53LjXH+i8AEEShvkz6Q6od1gKy3Xo/IHCtkta
Nfjd0Q1141dJ2C8IRG4lv/LQZw+bW7d+8NEe5he2ymWifv/QOcoYeoFFEXTwDS0T/RtYIgzs9tHZ
h4coiipr4/R58ynnHp/tS1rtH5XtNp8TTj25yfXWuMSQWe9rbGwcikSJc5iyx633NZKU47q32vyo
Z0Iu3IdKB5FryZsNXFww3hu9H+l/ONMLGx3kEggRGjWhx6vPzitAaFWpOQf6T8mRDTf6VDtDEbSN
a97MHn5dOB6pC5/G+vVCBePTgEpggT9b3G3Ppzmt5OjOcVkf1Vi5+F8oOiN7AbPP22lR44C8hZH2
OZJVGf3h8l1GJvMWRBpWH0+9vILfXrBdhPPSaoRvD+9iQ6Fa3ckqTi4Et6y/x6dRFu4kxy5Pun4+
3dGjiU+/OkrVFjd6EVYbJ7fVPsNk4MIDPR+K9jrwM8c6aNmzvlnnVeGYGWo8DoIrYGWb8Y1nouSg
Ms7/qHG86ESJkiTkg+8SLz7gpfO5mztNVbGNS5EIw+aeKrw5iNofL3jjrTeYZRT43bBOFwUPlcT5
KBpwbuTi0H7Ui0nbqyFpjposv72+v7wwCI0BPM5og5KyvC6Jhpl0ZS/nEqiSrucIrQDCeltXP14f
5vk6Zwz6UIsQg1N03WmpvHGUFpSho8ZX+KYdvXSn9bR4pVi06ZOH3Gcap++vD7q8hrM9jIYErS1a
+wtKA6vzfAJ1Owegmarx6JRW9M7JFE70ZtZgw1fIrfSHDFGTMnZeGjpXykyqC+/vhQWJ1Jiy7Al1
4hs/Hz7Dv86NjX44tnai7cI60ZLNEItxk0vnUvbLC6+REHWOWB4Ua861sFJOosDxSB+OuIxl8I5y
H+8nsmMvmdK/9EzIvxhi6aoy2vkzhTUMydT0p+NI4v1XZtRtj17ZJvqhYrDq6vUXuIKQ+dBYk4tk
B/IElxaW0PlwWFvRNjFz7dhHg+nt49yR3luhRdWHMtK0+3kui/ZzWvjeiVXsvQf9MgFbYkJbNlWH
TvDCbrYSYi6/B6UF0qmFzgGVY10ARiM8gHQQ4hgxDz1WTmPvHzS3dPO9MccWhgJqsttdYlCZblka
Qt9nsdPXgZUatXvI8CrEHdfGDWBTaDALttgyah90KBNvjbE0L4mmX5g/bgYQTxaaC+ST9T1sdNwU
R695OpIK4v4oQ01g0ljOyOpsO7objCjd++Rs3OmaIW/HUMXvKjwc75WF9u31V/lsA3i6o1DPLDnk
rJ3VlumqrratQk7HyZThxsAYJdCHPoFGXDSfQhJMbkum4cL6eWlQuCgOtTTX32dN11Y2tTtIVqu/
WMR1XCSQNE5Jd/R5TJoRdMDViIXPhUri2UfCs/4+rHm+auduViO86OnYGqn60MrUG4Moa6tw0+vl
vxwj/09q2YujkeUBoRym/jNmRT1kY9M7QNBln/RXbuq2iB1b6QZGbIhLH8CLg1Fdg4k9AfGrMynW
zXh223E6zpUCdZrjvDsYygzfmok3WEEqymM+9fu6drOPIhrqNxYGJFEJ/QBKCd6nI6ZbOneNPNDy
SBkXqqll9znb8Jl4ig2M5Ze9CfThfOK1xNXyQaTiOFl4oBDSPp1w6MLvjg5kc2PiRvX+z1c1JRRo
J4UO4y7T9VsRhaNZ4omhEEc7d/IgK0r/Tppt9VhbMtp1jWkdqsHRLgjjXlrVBBhRHetUBmCT54PS
Kus1Ozbmo4QX5mCFZuE03xvyofAn7W3cq+lXWlem++erGqwB3IS3D8Cz7rOPEoMNfMXFMRl88u9w
5mq1XR723g+Hd/vxjyeWGzB3AFAUOjfrnEQNPVueue50jDOhsYgUvCw7cbr7IW7LHb+j24R11/5p
XYdGGqKkBU8D/ikstPOZdXoT37zGmY/Cqp16Q8yLxB1iSN1o9/rjPTuunwZygFEWthzdgvOBvDg2
TTwR52OR0oXnEpQd81Fcij14aRSHc4qHotTAd+F8FCFDd9RVpR/V3FRkSYRDKbacssUl7cSqwfp0
LiKU43iEX0CJt747lU7uayE616Nhdm63M0l0aLeDjH3qOtTQ2tYthuSx8pPJ2w6z+h/OzqtHcmOJ
0n9oCdCb12IZVk9Pj9H4F0IaSfQ26X/9ftkX2O1iE0W0roALAQNNVCYjIyMjTpyTVIe61QU0YjFQ
f78bc5WpvtrKYGJ2E2uPGnxrH3gbUCgDkcU2rIJW6IUlINhag3DCrb0jo9qWONtmvOyVBDaiIy/H
/29odcnxvszD2cCQVU5ldFhKOFxgCm7yz1rbUHa970TyZ6+iHdUooG10zUBorxlRmqbrqzErCT6K
4vhRbCjf7bTTr2Kaij8KSzgfkpYZPq8wjGTHtFzI2jSrYXyFwTjO5yoEzeFIL9whFjCJWX6x3KVT
JbnR9JlrwYwOeeepj5ESzg+0aWt/HlAE3fkFG98UCDFsMEBZZM672mqGKPqGaQk1sAtoRA74mxhh
1Ra1twOi2zDEIDcPZbAMqMet+3rlnAMTyzoHoIRlHvO8no6IZhVvv7l4q1CFI8BSrX/WAX5xkQgD
6JsHU1kQWgqUcB7AQe84jEnxm0AUZz4ieeaP++6z4awO7XCOLK0tcKarVF7Pqrhu4twJKmV0jm3k
iJMxS4RYJ8KdlxBcE68dhisSWJscIGAOfxVZQwXOGwZE7KBQu+xv3auU79nEpXzutK75pKiRaT9p
amuUF9equ/SCEiFiCxlIq99dBIvrWc86GyZG3ozWyWba+BsMik11FETS6pqkOhhq+JRj9zSkRvet
LCFJ8pMEIYJjNCDW5avlEv5R6Vr+XVOS4kmNJyHnUrPWYGxcmz4UtjPWvisolBzh6CjsC4J6YX1W
8tQw/FlXzPFdnDWd6y9ma46+N8xyHtkttL/bduj+zTulqR5j3VKEn4969q2B01fhQyKTcEpyUX22
+oGOeyoUdTnUQjjDqdI78/fgwaToJ2oIorspNbZknBXvR+8VyCtY0NS0x8waFPc84SGjD3ni1PpF
ZoQfaGQM1ecUlgckkYyBEVCFKo51NtJG5GDWJDNj0bh6eFqAuf8CbaRAj5f07fthtIAwoarX/kpr
EkY/dzTlT9iDVfc6FwmY0Naz5m/dUPdf6q4s04MhFu2LkaTKP1BYmL9jnkHtBS7P5ZPt5bXuZ1Na
GzR7dYC1IfBPFjpPlvEpZ3gpOg6zHn6Ce1qZATpE9mdYRJgV0uBD/h2X3eRA/Bvy6lDDwQlY0/AV
5QQr/GD3wJYOlp2qqF5WbfHUl1oNqx1lHrQWjFFpT6NVFr9GlSvpYgg3/zqNkqYnZF7ob1Md5ijo
+TsYMdNEDPV9qFq/3YipwoPR1GX5Li46tfSdZYJFE4ZYyvm22aNdEfb8oLMoItB8PJfS/JMKArU/
FGVDu5c5MdEjWGDAEqkUKQTYna6O6CMZQ4ZOThHrQdbWlXqZ8PPQr/RCGMeoGYGBTENm/K6sCKrg
TNNGmPCcdigeXKXO/5ygy/9NKrVcZwdU0qHU9BaqEr1pjXMLi+FfkatWf5lGB3gXnaRc9Z1QVcpT
NbvKDyVSbXHMRN5+qrlOuU17lZ+Bn0UnV+1G9WAxIcBwmTrRHhpzUHaniMvi3//DzMk4ibQxuEaE
/Ktnxs1ApCZ1vlOg28jOaUBCQkMvgGGkdVGXd4qr5Z1m0jvqul9FFpUfDS9UhqPXMGJ8YDS27Xce
gBtXJFcDAGiJ86eUJsPSi7CaGgxZKaEwA3M02vjQqnmTnbJpin+0Efp6h8hqy6BFiIp0cujC3fe3
vAdX9ySDlyRgvEYkPHaVgaELXc+aFplBoS+Ncxbzos+HuCmyj60WN++Wsaw/R03U/2t2BhysiBpo
DMvl9t5gxsYlBvqYPPp5nIoHy+0+FBAVlqNa60GHoPdTSyHwWOR5fLx/o2w8TGgk0RljubLZs6qg
Q/nYGRWU8IEuFOgmID/Ouf1dtS+WA0jvMvehOnD+ip0Z8YP7prd8C1EUIM7AiPAv6QgvPrTZVxHp
gqMHc542AFgTa74IQ10+W7XrXJCk+Xnf3uulPnOH0abgwQlabbWhYR2WihaPVgC+pYP8fFBUxnVG
ZhgeE9NMCMXCWqZzvCgII73VNDVuIGxy9JAxxDVHAMwsWtLA6XatM2Ezd6ppsHan/RDqx6Jyyv7U
05EfD3oce3svz2c/ufVnanBkKUz4UFNCHuZ2m7s5tk2IaourndhxFAw2hOc+HKoQOBkRafapA6yj
HVoFErBgdntjfDd1C6SyplqWb9S+5bVBwgQWEFIfapGEldsfk0EUYkwQK1+Zo6Rh7InWewdUzHoY
2sT98/6mv/YvbDGZT3UBHwPhdWurhnqqrNQ8u5au0Z9iI8lO9If797E5emfLHeK3f2TZVZSVRqrX
r9pvY2E3RUh7LABnCAd02YbBCKbwVHfOdDHSWbskAgb9+4t8naQh9gPXDVtKq5H25u0iDXUCNmEZ
XsBdlT+RuoAomu3lFPXg4++beh2QHOCdPCDon1CqAZB5c16BPNrQ1AovqKxaPytghR861NHO961s
fDX+agYugEHDIrBuYsLqyzOh7gGaqKnCpYm4kIjH4ZSM6sjZ1OKd+sFKBkS+gyESZfCH5jpDF7CO
3y4LuJUxTrzXqA/rVU7NC6FMn0qG0bybxsb4VDXlaF/HLhOFP4LoDC9prMUfxNg6HxN46Y2DO060
49KwVb6EsyOioyaMIn+f6ibQwtBIlv4iaqv7lKrdED7Ba2z+hCPa+7pA7r0Hd9jyB9hIiKgeeA/Y
A25X00OO7i1h5gZ6bcAFGVemWZ5dHs4fm8XorNP9j7VhTY4XQ2IFrZ8FqeittWTWSd2tLgwmVZ80
4CFhE59AMznOYY6sKdu5rDbNOdLPmV1hbGVlThGuVy9KFgZ1A5X/wS3LQjlRnGauGxVVZedobfg7
w654hUZdSU5H3S6umbVWcWItDDqUD/wiGuyfvV20H+9v4aYVvF0Cj/DEdbnfa7EAYXsYVLYSk+xl
Rtp/VScC+o6h13kVc3VcQKor+62UnW+XkzE83NgQ/QewZTvLkeeITnaNYBKD8OBtYVwYT7U7xY/J
DOx2Zy+3vhzfnWYXJCoESHnqX9z1OX+kDEIPA5WhkS9UGDr9B1TnJbz9rVl/ub+lW8ZAQIB0AgYh
9Q1vjUUCUnlvGpRAaTsFouvUSw8V9F/XAdLut4crJiWoZ9D4xTPX4WqZljIztVkJItRqjvmASJAa
6eO5a+e/Zo7HTgx+ncMAGkPakL2UpdZ1DLbUrptAXiPwCTrmg6427dFe7PxRZMiIlPWgXFutsHc8
53XlSBplfRZAbyCCq0JAN8A+T5KgEFMKWz1A8w+Dd9ZoSK/3tpjio12MNqIjSTn+qeihe9GFmM03
V9AdwhT5IExLgPjXG52Vk11Ydq8EFEgLLYirENDYEFnjeDZypuSOixdBMOEiuPPHfXfaOqE8Bbjb
qfYwmrNyJ45iPPSiUGDNX+x3RbooPqRG+s76tqyQC9OlBIOIrVXgFkq9WK1b8WUzwP6HkcafcSx7
Tzg7hjYuWEnNQQsETARYpVXGYA+emVlhzHIcqlYpjJq+lwx/mxG13TYqsv9w8sGQAIgAwMn9ujLX
eUma1yjdgVkR5tE0KnFCBMSGRnn4D4dDzoqQYQNZ4+CvTLkWLXW9z6UgRQd0rHfT/hOyhGZzzIq+
0KGWrlle2nje24MA6SxIDBJaBonXsovoJ6BBtrDGPuy6gLZtfkAvyP4Kaz/1JuGUp/seuRHgZMWe
cUR6ETQjVh5p5RTvYeh0g1yzJuhqtPQ4x65BkVOInc+34ZaMIxNpgLPxz5pvAfBAaWh54wV1aiVP
UEfFD709pJf7C9p6pJCp8+qW+BywgKub3VaGEYqlzguQCuzgRet0o/B7PTaX0xyqrXKOlSJprlMD
PfgVJtyhOsWlgSSFV6B0ufNrtraX9z8VVkCWHJHVUYQNURsrmvNBlOXTO1ekaBo1WvSPF1nlcWfh
0idXrzMPzlFaMHDcSjLG27tKMbykStvUC1ymph9MqmnnadYlx45X1LAChZDbRj1QQjEwxABi5jtD
CtHFSZtlp+C7kR+QWPGJ4aikifeMo3h5RVPBKtpJJiKiRhYkcytoHvp2eIgomPqJEuUnmIFJdLlZ
94b+t3acPg/PC3lwudtudyEBaeb0BbZpLrXp42hPwMFcvrVztZUJSbP7u75tDvJ+GsAgm/RVIyIx
krovDYu0VfHqa2xPcPjwThg/jvXMtPF9Y6uhn+cHBn0IUkkEWaF0ex5Ne7GxKaoeZuqaYSDSsUAj
m5pL85BFffjdzBAig7VxzPRTy6gyMmTIsDF9Yri1erVnu/8R127VMdGa29EBkjPEQNtIK4qL2vXO
w0yvZzygA9PsaYlvXBLyFUEGxWnkuljVSsZw8UakXzySRfDp2jQpB/JF4xAClkFtUN0jXNmy5yDc
QOUNoBLlqFsHKEO0rNQlDuGmbNt/as9IfqpZVv0EopfPxzIdLH3n5L12dzBmwMFdBgsIo89f7cVX
cThaVqwVbkDNlnITwx7Jl9AKG/VouF2HHIM61eUJCJD5xyIEMmX3veJ1XAVt8j+AJZcxJm4XDFWk
2XeR6wTwwrgXJc7La9+h5HjfymtHxwqARFrJvNupsd1aETl41KwSWMni/Kwtg3ksWqDVIBSnnaC5
uSDZGydTgkdjTSERQ8kfAytGWygEx+IB5w9qfdjTANhckMOoKCPKvCNc6UcvvhrIVHURs+0EsdOW
R+Fpjd8OsPs6CsIv/2HvyMjIOSVPgb2KSboRWclUj3Q3uIB8t1TnU+3Fk7/M1R7h++aqXAIv3Ure
0evcryzIeSkAO8EST99hbEbXSSAH6Wb1uBPkX58zZpMkXJrEj7rRGkGcoD6QLfbkAOmqumuile5Z
LbLRn7xSZ4DH2CsQbNhjpAihbbCA+Pl65C+MDfgnaY0EZWWrD5UaZnDVL+IEpdDgazaCRfc/2pY9
YCByG3U0nNecXWWGdDIALjeg06d+7Olyf+Ip1YjHsBis32qIft3O42jj22nsKF1S+Y2IKbceGY0d
Gn9K7Qax0s8MG6IJR/PeOc71vEdsvWWKEj0PMbI/ILmra8vpqg4qLsMNlnJxH2KrE0e6XhOzw+Ww
Ex03TjNlQyYyZDLAw0/++YtzlnmNYXfcPYExUKbtWigNp1YZd16zW1/rpRW54BdWDA0V9A7u4YDJ
VBCYnj7T5pyHL3D/d5BK2Pbp7d5h08qG6J2SNjf6rb2RRGamgc23qhYYQsrK+4S2wnyIpqo8m2aq
vr3s4VLxeOZwA3oHI9+tQcUdHIp8lRs4QxidHOH1ZxsoHo29aW/44/UjnY4Z54zqANSrr0ZbeisV
5AUle9mi6YpIWHrMTDwyK9BUXUZDDWqXhjsz4trRgpXz7/tbu6JRklkO9hlPkqLNtO3WRZeuWrLY
sNnb0UnNOki0KPvHa5bePGaJ6+R+odui+jg3WTte3FZ3GhIhQ/yBGpJ4qOkY0GAf47TY8eONW545
Sl4WMvciO1598bKd076dDIdSkDUjcmtX2vsUNcU/+74Ro0+n3RMHF47Tf5l+put9f1PkKblN7kn4
JMgKJ5A6BqvCSQE+2m48sii7VcRxymkLMISpXO9b2QoL5GkSniazzHWdMpaEAQhQ4mRZMz+1fcnk
8QBoy53q3/ctbTzTYCWB4Iz3NXcwBd9bf+6Y616oubgBKI/hw1jSIvU1K3Ihsy9z+yey1Wl1SLxo
vKoq719PG2lwd8peF2ljXyVFsoSF8WLE425/Rm8kBlMpsxeUXpw99Vk9HIa5fDM+H9ZHCZgn/ePT
gfC5tdKi/KSPreYFYZkmyIhSsBj9eHa7fOfSkm6wchNY5GlCuLQZJPPJraG4iCSUJKJdFKtVeMyR
MGyOLVqJ3/I8tJOHERnC94bWqXv19I34S4OZPgsvIZC37srw3AI2KKsc/8wz7bFjtx8mJ47ew28B
Zzq0sDs54qb/SD5aUH3sKswftyt1Kp0cMdMoXJjG8DNzobewBfqjoUE5Px5D2M0SclQGU72LyBC9
hW9nz3m2Fk3xlPIIBGtU9Ve/YTK7ZYF5mGJNa2U/p7QS3sV2CgTa6xIeEsgdxZLtXDwbR5QUnHIt
o+PyQlhtNG//Eb44Ljq3c9BlXGDjNSqvPqftXO2Y2oh4IEeB2XF7S206eXZe3KmqOk6lNfOwsPtY
NX2FxPhnv+TiOgHjgGBribSPQE5cB/W0MJ+C+xFia6Evrcs/f2Ed4vu+7K2YGxYYx9cc2qJ/BFcD
XJGFFe3RY22FAV6MYFNA41KDXx1QneajCXzaDRR9rJ4SMxsfAevrOynz1pJ4Q1Hak3MkhL3bJako
ntt1PxNeZ6s9mUYS+dNsmycUvcKdQLC1IJppvIAJbkgFr3JJM46gPMvJusI+ba5ZuCRHt0TE/P43
2rIimQsgFqOT+z/c34tv1HXpCFlzZgdxXsSXJSuq45I09Y4fbszdyGkbWa4H8U5nenXOqClP9WIX
doB8bs3UnSY+z4biHTjgEddgZvt1OMeXGqHqo6hD9aAA0n0EL0cf0ewVFFBG9EOdpn0q0qg6hEtq
7XzZrbhrU+EjyaXCQUX89suGAxKJdsyUqofyrK9CRX3QjicIfdTThLftbPtm8HtpbnU2mBgtEjWK
7KAeBu3PsDONvxniS5ngm5xG9XuQmBcS1+WHYzS59W6EtdI8TpWb1jsdgC2P5o2On8m+Lc/A23VX
pj7btT3YgTKm3Q8PXTUfyFr0IbPKeMcLtnyNxMulc0R+QoHn1hRfPrZLCKcZ8FQQlkNf+BjFwDzv
e/RWSIcRCalQPqUEKdxaAUE9Ji4xLYjj2bkilKIfDcBilDmq8mNjDvHOBm44jkEziGIH34Ose+U4
TL7VXe2FNmn90r8LB4gT2qVQnrhpJx9q9RLUmNgL7BtfDdg2ewlWQXZQ1/WIDNY9V8EozFHhIStr
/TiOihXovZXs4Kc3TUnOS9nO0Bxbrv9FhMjVfoElPnUC9LKlmrmuPzmVmMjYm3Tnwtj4dJJd8/+Z
WvlijJIkHBsxDpLUHmyCZnIcahQPYhd1GoYGu+N9V9lcmqR1ocnG1NG69FtPTo5guA6ouYb9PQLl
+2FslPFrZYc7lrZWhpeQ2PEukiRTt5uILJdoAHVF17FKhgPi482pFW73bkE63U+BwOwkVzKHWGWR
CE0+k6xJdP36EAyMbBhAPKKr0TpOfu3CofyalppW+VlljL9ce4KhSA58Q++cGvq7LhvS6/3N3Tjt
sqzk0SIGjgRo/HbJXTyp3L9udO1roZ2smscfd1Czc9qlS6wXyqg/c88kpHSkV7VpS8+TvIEWkYym
qx+h9Rje2+7ivHda236Mwq7yjrxPu+jgdF70+f4Kt2zDUcHLh2SAIcVVpOnBnhu15dHuhyIghhdH
cc5hH8cf82TpHjwVwA+qhurJmQv3dN/0lucCHZQjw3BKUAG93dzQqcLc7SYlUAt1PHr9ol/CwpqO
GdrUO9/x+Wmz3mKuKjk0JvXw1v2YjqpFoUxlfI2dymvIdwDU0/0pXPOxFyPYca2pqIJONW9m2GtE
HD5Y+UCLdVCKujrqqNJf2sk2l7MkoVgOjZs6/WVUkHw8Wm7dQg+BboruO6PZ7M1IbJ0Daqi0m5lx
IelefSKHQ6cW5ZJcyz7OvEsDCGPxAXfn3S87NPRfcMZqPyfFBBSSxKb7mGm8gD68/VsROkmvIHF6
PSuGpFzXmkkfX11tSk6e26I57kS/xRwvO1FmJQ32XHeRJGcS3EmMeaWxnLlLQo5g8anaLi7+biKE
Wd7FnWDazkTUXEGWQo+8h7nzyunSIyagXKt+hC4wpF2eXiNUQtLvjWnCXzi3Rju+g8W9f0KX1e7Q
ix9qy5+X1JmB59r9/KCnTt1+TkjG7H8UDll3QIoTwsGlnqO9WfyNWxaMAtUzBCcZm1zjddMsjVQT
Cb+AJl1vI6YdMfyV9Eq7+HHBA+8w2F43npJm7N9GDPi/TZUj+YC/eP5Tur49a/ooI8AglADFPqd/
Xwxu2hzaoaKcUfFnn4UJ5ezbL12iGsJZvNyoFFqr+2KKEzSb0kwJQH1/zZuu/Krmxdeic4cd59za
12dZRNIyislrMHLuWD3sm1UY5Hk7xVBhIkuAdOrw0IwOcjXwmHglGI2q2Cs3bEQwxDRg1sFZEbJb
D4jOqtb1HRR8QZV3sXvMaqVUDzReUuPgTO3b+9lywJfsTL65DQA8t98wU4aYUOCG4DF0Re4j5T1t
RH/oIMgrpsee/7wKTBeFn2uzjIPy7X4M2IhDxE+4TYFFmrS2Vz5ELbLS0GuIr2kxOMPfjKd08UOF
ww3HRR+ZIwHlnpZMk2SwcvVMNdQHzRP1XtPguca8iuU0DMAzMMrFcVrXoKsSqpBFcZSghY09eu/V
RqSemQiIIQ2ZDfNaOVXNsGGvCBgRYlQNxXcPUYfJV/Uod87NULSoazMb+WBNitK/GxVlfpp6Gjo7
z7Et94B6knQTdnMeDKsEF4ReM2c1OCtlEtG73O3Tg5v3zIg5UfEfzhoKZSDRqVhKKr9b37CKsVa9
NlICNxl7C9a6LPqloNVk+mHWQp103xM2MkF6sMBnYO1Bi2m9sCILURHIwCPGKKAGitVIRm401I1r
ZNTRnwmcTvP5vsmNTEyWKkjBiGLEktUCqWNBZwCXyNWcteIsaqc6L6Otn95uhZsWjIxJPGQq8XYb
bU0RKnIUyVVzwvqaNIhRxghZ+fetPGcbKw+WnNhswzPk6RnB/eI5AjPplBGtk2utpyK8Ggy9TVQL
wHYcmnn2ovd9qtYtstOwp/g99FrVubBMoZ/Ntsl/6U1q7o3xbriqpCqjLUHtFAjBauFNo7tDa7vJ
tUDx/kElH/2YdUt9cZJS+3l/9VtfkrSPCWXZkMNnb/d4KdI2aRcWr0fRdJkAJPgaI487LrpxJ+Al
1EFIaSU5wmpBudog7sZD8tr1YJ0Vh41DzY1uflUzo1abevc+0uL68h/WxkZSsERjgdfY7dryZTDK
psNL9UiDwt6bTSU9Vo2b7+zhxgGE1VISPxGGZe/01k7ULDUaTlCVmEgonoiTpt8UTf1UtmoYlF0X
B/fXtWkPkjlgEEBVAdHc2oPvIKopKcbXwurS8wJUNTCX2jgmcwzp7JTukQZsXDUAkNEIoKAH7H8d
4sPRFZUd5emVUNPq5zjK0IFP0iXt/MTRDQQVsjKcLmh9JvUTzYXhK7Qu6duh0IxaS4ZOamnAod3V
uwzIngM8v4n4FaI+IY4HiXOalBdYlKZAbcq9+2Jjl7FH4JHwHRKalc+mnaOYpDHR1TGXtj8NIjRQ
afHcPj6TCk/On6XCkMoeud/G0aeDjFQMaE+GedbqjA56sjl9i+g6Dy1gkC6vz+j56WfGZfdGU7ZN
UQ8mKdSp/q0yCBL7dIybjAWWNEaXdqo+NGqtXWtoxa73PXbTFDgNjFELJV+49dhlSrW80nnXDiPT
tUsq8nchIlgPCEWMOwM3W6Z4GoEJkSPsr0JNxqwNII3BC8YG9fOIGbSA/lv+QLa7Ry+3VXKlGf5c
tQf3oq9rMIpJd58epSeBsvpT0jYmuVc1ngY9qhAPi+PTWIjp1IRJcmzaGIZyKNWO97dWfqXV7QUd
HFVw+k0y15D78eL2EsIdUZhsZRuxHv6tqml4gO3BPIZQafqzmYyfXav4J0RT6ft9wxs3Bxk+BpmC
oym/hosssVVB0kr/MhvCLoDkwv7oTOMef8b2HtO9lMOjyJWsCVhmN64qQQ4TQNHRIH4lFDM8QqDL
MdQLo/0JqiP9XkyGBn9WBOzoqixxZl/MzKQBdn/Fm1tNuVmVDwxEA1b3idMrOcklMNJ2qvXo4nVO
jMrHPLhdUKVWW8Eh7Nr/xE4e/VEqkZh3EpWtgCSR7oZscSIxsEq6ci0XMc1vQMxtm71HO2b51/ai
BT6hGUnyOax/vHm5zAvAjAx3EmnzuiIUj04EbJF20djSuvDsfx0t+RC39vsmsr+3mvFnVYL4uG9z
I1GQLyrOLlz2VIhWQVeMQN3bbAIYGhnVTxEWs6+6EPJFk0Olc6n/VjPbfHvEAFlC/izpTUFrrj6r
bRTILULFHhRe+pNiTecLWJugo1nanbO6cZFSXyPVlCkQiK7V6my44GFFNukNJ+aQ+EqnU0YRdlpP
h6ZhUvtQ2Z01HKtYa/6K2kWEvle0ytsRZfC/8U4A6CUP1Wq5CM4qQ9LgxVqt6MXByVT7SThWyLiL
3TXVjtNuhGNik2SpxSZTfKtLZkiUIZqKIQwSkZaXpld+GnU6nmctG3dO556l1R1jiWkZTJPn/5j0
ObCRKvrWWnHqJ8bQ7Gzhxkl0yLvAxCBtwNUpvfhFzC1glNDTsGcSpED/r4YY95EUIT67c9X57iTM
nUR2c2lAYp7lmqDMlL/nhb3aMCja5E0YGGoGlRuUxmp/0kVX/GNoi74Hctw6gxRSOAr0FjgWq3Q2
KdVGFZ1NxLWRFUGXOCnSJ4+LIDvq81xTR0h1DWlSAKx7Xd2thQKYB7xBlkwhZxXiPGOyxxiuk2Bx
0+EkOeyfyqpQfaMym9P9SLNlCuScRiUXnBSF3Ns9VabE5m5hmgcB7OXc06r0hRmpgda7e0XULVMU
1umtyUoJWfStqS4eUHum+4zg0Zh/LFQt4uzNjj8sNTfa/WVt3FEScA79Ey1Y3uirZUVmpixjYfGy
isNQvepNWPbnhcf5P2oehf82kCiLIzpWxncShHwPkba1Ujle9qzbgv2VdY8uFFPQnhOg2FR86Ap7
OteugIEeFPT3+wvdNMW7VeYf8KWt6U2dqokTi5ZlUMFzgMi2sRybIckeVKH/B5QxqiVkidKQLOnc
fj9Dn8F8KpgSnrs81rYBvQswLT9ukLoepOL4/aVtXBO0RcG/UV5kDnkN54E6AZ3ExQVlnOiWAL1k
LV8bcHgtxfYq+mmXqNH5jl6k/1I8qB68sJ//vv8L5EW0SioJMzAJMpzMFq/z9Tnq2sWogL7oteX4
rejy4wBh++m+lY1PSMmFThuL5D4yV4HGcOHw02MAx/3kOuexMWNw8Pp0SdvM3jkWGxEbADwPENI2
GhnrMei5HZa0l5+QKoPij2NaXxUjhQyptJbroJf226897FH9pjjM1JW+eqwmJBShNTJCZ42q86lC
muChq0GiDCgpv30Tyc0gvCJbAgixus67Ac4LSDeja2yZWXV2+jKKfA2ZN3HWk7TcA0XJE7z2DJmN
6/Qn5fN0tbC5oftLrFOCHqTEmZds9MWaJ3FIIbU9poh/HoHGjTtfb8tReGuA9H8WtVjfSI3dNgLq
E3oXwyiufLzwCR4l+wPDmN2OT26uj8cwjRlJ5quvrlrhTOY8ipZh5AVI/zFLBZS8rtUm9iHt+kX9
0Ahow45pDIomuP8ln8EB672VRAeEGPBMzALfxpkiaR2jg/03aLlg5z96r6x+0c9wkGxqM286UvBH
IaXXwzJ/tyRK+hh1VLUhesnsH8hjW4NvLQDr/dB10LGFwwqRH9UCAsF4hGKmn5LI9ko/mSwnOShx
335t8jJz/VF0KmRQXaYUCAXNyZ90XNNv5AClcmYUR3tAHyWPDyN8CO/aKEz+wyQMwZXUUINjEyKZ
lUsxK1wAk6dUVsdj9BWsZOlTcXG/FYoudo7lVrfC4ycD0MBJcahVgqFZWaNbgMev1QIf8wVsNzxP
k+tVf4u4099lE72bc780oXEE0z4jPsPEmH12yrh8co12qD81fe889rZRmyfbSpOnSLXM+Nt9T9jw
d9AHstjFODxZ0MoRJsKKAuuqAklJ8TXLDO9Sz2jL5epk7PjcRqAnrwRHR8dR412ySs+7IdU9Jt45
zlLyPawLeN6qOtnbdvkJV57NBPOzBVIulnbr2VVdm15bmHh2Yk6PTWXAK2BJ8mNPw+nS0jT/qhlm
Pk129mMc4gR+GW0nTm7cAPwEOSxBbxBQ8vrL91SeSk8hhjBOHShmlo+HKqmXE7AO7axlZbTTB938
iLJD7zDqKxsYt2sWi40+nYC6IQOMfCjDIfdNT0kuvRK6x/v+svkVSWOJydB5AVq5NdUsk5FavaEE
FmoqATxMczB6rbUDS9vaQTmsSHSSslWvaC/pGQ8SunEd86j8nBTT+CSsKflTN8PsS2EWKBe+fVn4
v8T7wLdJkfJ2WUnZoPkxhkogInP2RQtuGqH6//DcgTGGlBWGGarVa9D45I0FIi0JFddsioOZ6T8f
vaT0RMIFGa839RfDoG9wf2kb18xzu1QSC3OrrbGhDQ2LwoxGOoRxBBs2SugPhibK9zmEkjDbl81n
vW/2ZOQ38ko5LkK2BSwKIMDKTVrRJPY0wQERxUn9TYMn8xR1DeCxxUiOk9IW7yYGif144gLXyv+C
jId5j5YFgwhMxa4HHlTofCRpFieQls37sqvLo+bV/4Qu5Ss5DLmzxa8PBZFe0jzJ2j1feOU9qdZp
ta6LMIgXR//iGHMsxxDnnVP+6r1FIQD+KyxAk0eXUP6KF0/zWW+6phsH+ONr4X5qh7b+ANJWHPu8
d56awnAYjqoBiwG+eHP6jGkqc5QgSBqkyOmtaVSnwhSu/z6YhrhXD2iENr9EuCzzwSmtcG+ieGOh
8qGlP/srD8yVtTTtbDVCwhlrJbyiGRDm4hRh/3sKW9IPV2168xwJwxkPc2x5ezf3hnkKg+RE9KGo
1a3rSP0SG8NI9zcgSzL8qqM+cOgWWxzKLBkeRQnyq85z50Hvi52H5pZl6GkpsEPAA8fRKiP0UJEZ
YOMaCa5hC29Bnb9DMbSBwK4ox4u2RO67tm36I6DW8Ho/Sjx7z829CRkNKjlUnEmMeBKuTiz0Segg
eNYYpIszPGRtZ2bHuYTWTx/i5TJpQnms09746c3oXBZNIs6paoSHxhYLs/Twr0AMFv/uw3KPkuR1
WV7+MsnDjtOTslqrt1s0u+bCKCzqLYhJDzAIVAp65XO6RB8GZ2rso1azmf6C+Pt8aLQ61w+5PpYL
qthWmu7gLV5FU8nZQ6+H/2MIjzGn25NQGQysxqk+BP2o2N/cEragsl6cC9jw5UvrxcbX3szHr/c/
zqvrEOAYgYq+i0tJg9LxrdFGoToISroPxrSHuVcJvfQ6q3P6ZTLL0Ti1cLyWh/smX4U0TDJLxauL
/1H3kPvwItigZseWR/UQeGXdAapP5pNKxfP0X6wAfJWkTGiNrUKacDotqVzBSfdy7y/DI/Xt9CU6
37fyGnbBYugbUYLm+qOfslpM3STMNTI3HZij4156vYraYxna2sfccPhXJx079TCK0npakqr6iLpg
5R7J2AymHPPOHI/3f8/W3lK5Avgq2QWA5d3ubWPmbtkm2RC0o2tdxDBV6Ld4e+XwLSueZFMEcijh
UitPFXONkiH8wEFZV4pfl6ntz27r7OTbr1yT0g31dlQgpdILw0u3a0FSPa4drVnk0HimH4yyYyKs
y1UkkW2v0hVePNObS0bSJo0xR869QZG0esV1dRUPAuRmoJCIfuzNTjwVdTju+ObmyvB/6hxy7mdN
MICSn2UNibmQwsCiWqHvHKR90nymD6lftCT29kasX0V/GrtwEwF0ItZRpFpde9EEHTQEDnOw5GZ6
8sChPjplm/4xGXF9mLTIueha1QRRl0RvbUtJy/K1xIXHtq4fLHZCh4EGvRooSlOfzcJIPpkzBWrb
U7o3ow6kLW5XQMXk2QSYW4fhZes6Xa0sAbhM89SG3vzYtXb8x9iaKEjfP2ivrw6MSTQxkYU+5itP
mWg7OZ2NWMmYK/+Xs/fajRtp23aPiABz2CXZ3aJkW9Y4zw4xtscMxWIxp6P/L+pbwBrRDTX87g3G
sKtZ8Ql3aL9Ys5k/EI/6xVnO3RSEk41AUjj0zvBjzgL7nT8Fy2NZLkF/49X47SxSm3tGT/NDdvG5
/c//c5tqWgmO2Z6su1oTeWzn9Oftsb/F0/gtDdxHgUn8zAND7eZwLvZqEvggtLQxQG0jc63maLaW
5kMx2vWNcOH3w0EjA+oODVRgVpBeXn4QL6O1wIa0aBCP4rJuvX8apCxie82De2twgj8+jLtMxF4j
RmN5VyF4OR6PArrUY27fmW41OKFSJbqPWZMVWFPj7Iqx+qjfyEGvzSZMLEIHQnqDRvHLIdWocAeR
qGcDuMpjUCVTVBm0pJRm6fHr+3T/9S9iLzLCvaYKKI60Gjbxy6FmL6jFpkMdauzRe9+i2pyMqa0/
VYGqZai81XgLY6xPEJ6cv83wRG4JhF79AcGOvechZkkP3+ogxFg0OTSp2Sy6f1A19tp7WIoAa61G
KtQ10dR2LlUn8XWiIpvUwJV+vD4Hz5Sa3yaBjQM4EAFR6BovJyGX/qicMQjuplHnbXTmYsd+DYSr
3zGKmIMvRHaUM6pxrLp/M21w3myLXbwzmtRqPm82wvMne2q8+d2MNv9ynod2rT5r8+R1iRhWz8C8
QGXyrTRy+UE1VBjCsuu2d+7Uj1q0zp3Y3kyNoX9YAHd3Jw1nzPGyren6MygbFJaLtDetszmvbTwi
BlBH88pTl6gKq9cdfmxQziJ0zO/XOQ07wpmvhjevy5OGJlcZtkPe6mHey8mI66KvPhhbj7lwj4zn
FJt9oH719lihcdH0hFulrE3cTdxi+EdTrZnijzHSxPfbPv/LFf66hI0rONNZ4BTFw14O+WFVqWaE
+lgSyaAG3s4nQzYOMXDj2+/KYC3FF8xRLP3GubxySEgWdJAMz6/ksSWQmnNfNUWN3k9qaOEYeJjN
CUzlfb/8Y1kmDgkJAHgGGsCEw4c7dF1zZiWDhYtIYX6BQOTGG8njjQ+6crHhG8slCiQOq7hj+RDG
mSMnino8wq3HhnBg7jfOGIP1bi44F+Ci+Pq+PzwNtM12VcK9B428KwWvw6vvcc5r+jdVQsHAf+Ok
CNYOdn4riboyCnIXnG6qg3tP6nC4qm7ENrGvKiD8on6H110Xb8q/xSk7JEf7t5iYdO1saUi50Epf
HmHPboVoKGUntlGPYTUK4wRh/7s3GRuNhRWpizDjrrsxg4fL63lUili0gGlMEVMcNsY4DAasn65K
ZqeoP+L80d9PKUaRKI+WKgiVaHfW4liAHkXhw3ovfLpV/8tvQFF2PwnQXo7pkmbZ62LbS5Wg3+r/
RRVnecRPxwvbLC0jt9i6t5oWtKG7lvJrZXfNp9c30bWJRwgZWBGTj8bR4QFpKi6cSXUq4XJDV2+d
rW+p57bh0ExDZGpm/RaDHd6uPx4Vj/BdJIeOKhCVw3Jvc7f0wdqqZIN/8pQNunlp3aX/3OuL/7Zs
xL8FDfOvr495ZSNDWOR98FAVoERyCB8NVVfD1k11EqjWemyV1oa5pld3r49yZUtRs9wdDXcXdAgn
LzcywjBAfFqtTugo+3/7bVmK09zOormrAaJlONxntcI3JivdUKgANYWmT7vi6fVfcbhc940N5ocO
DEn/3rQ+zO88+MGIjaxK6jTtv6b29GOtVyfUitH8+PpI12aV4fhYfP3oWx+OUG40G75oUiVtmg5Y
y2fOGd8EcXl9lKvfQ4+fpwIA9W942bwv8s7utjrpSzIq2opdqKzUIwDXbgU0h1zqeep2+i7HERi5
dcTJ946jyhqrk8TzFvPzbFWwtEaNs/sWFU6nTwpTTW6SlXmJPiKGRLf6CUcRqf/7AfiD0WNE1oei
3ssdBHg97Z1MrxNnKIY27HXMmR6wjJDvq5lk/dwAaX3Tt+jMx126+dODCfdRO2HduIjzvBhLHsmu
uYn5vnJR0DSHoMBTg3j6kdeMXAZoyGJokm0UWtyP05rgSjeeZmXLGGVh4ullsG5E0ld21w5dhkKG
axvUocPtNJcqw8VpUsmc6dbZSkcVBsv8h0yWfcbpZ/OM0m7db6TDjFtIhtOvSuskNyo7FEXTXBrL
RIxL06bT6xv52gfRV3B3fZOdeXW4HhaZZ+NmrAw1LfWP1pwHGLjok9yorVwdBqQFM4YyAxvp5R4a
l160RD0qEW3fPWWz8BIML7X4jz+GotiezO3Ep99oOQFGVpnWbx2SxK71UXPUfG8Eo3njW441uH15
SDCApJJT6SBjDnEOVfUZC3rZJZlm658CrUsfm073Llpn9FEjbEpUWIRFmM8PZ3yagsgUS/vR0aS4
kYtfuYVQ2AAbRqoFBOAIJi+WsTOHPOsSuv/1O7xr6y8UIVq007LpxoV3ZQERo9qbbnTmwTdbLxew
bIptMUq3TUY6JqepRkWARfzDBh+PAzwVkjZqm8yxeeRVwXlMNdJYkehejWZjxVPN18zB1IcFr5i+
m2b07zMznf/QSPR5ZJ5iglfabNgxHDZoVVOlK1vYOlTDsr+sAZ4jbLXxBpvyyOF/HmZXRdopzHSh
jpXMtKl708v7Mqmb1Vq4q3RCmdXOJO2nBbzfSZfpmjSd2rww98vgh0UkloZgL/TyIc2LvXMxCBHq
He574eJa/Tdjhchwxj4p/9h3jagR6BDFLYT5b8vPwkDrweRwj1joC75c/jTohto3RJn0rjeGNSSx
sF7bW7fE7ydrHwZ8CRouQE0odr0cRlZZQYSbFkk2tdwOqwTwHTqdDJp3k5Bz+snMh02/n2ezt86T
PhUAh6VTaycK0ZvwQ/QDSjN5/VL57ZDxm4iC93CUygn/+fI32eNU5xiqiARVhOWhdOsiWVSFDV8l
gxuvy9WhSAjtZ2l+kPwvh9ICWpAy2ERiIUJ9t/W5GS5KeHfFVn368496ftEpdAOwPdpIZlI15ZQN
JQdNuuFgdUNSpYsF5bnSTq8PdfTyed7zCFaAtqMWDPb7cLQmdEozfINEQshn/lQ2XRgYPlbwSYP4
suJxWsm/Wyb+77LURXnvQoLzQwOvpG9wgboqarvRtuiVCW186zST8zRQN9NOXlV4KlpMv/6up6lt
hFO/WJ+Vj+lkaFaSIsOcWeutr7m2RHvnGBkLKlzYk79cIrMFfEwDr0y8GV8icJcURPSujSbK9jdy
kmtnjqBrp2MBvQK1/XIofPXyGqxnmdgFXn/buBZvgADd6ihdGwXGLA7KNCQBHx/2HHWYIag8r0zc
MvBB6CEDoorVjV/fBNdG2QuCIBGJlmGZvfyWHk0mlEjGInHk6sTAD6yzb/t/6Iuw7zTqt7CqqK9c
ic4KIPa5wrguQbs9e7/4aPHiTiJvXOJXvoVR6MMhtgmy+VjdWzV3rq0xYxR97U6wNMQZdWjrRpRx
ZaMR2+5CRc/56HGUTgvUWlKESGDjrt7J233vw3Tx/TpE+c4vz68v0L6Z/lOyfJ46Qum9G4zZCQIz
LxdIyBzhtWErE9rN6904+VRrjQoiUYAf6pfFyJEC1kvrH70qbyU4+z99HJoLj0wK7XeoYPtM/Kej
UNH2s5CwF0muT/JiLT1X0M47/2swyvpDLsrCvG/t/g8r1fsXE/ISzFBv3rE1h3vdTR1R110gkqmW
aj0T7PkduMRq9BM3ECLDKqztnnrAVONpXTfLOq/UvG6h1q8sM3BZsitWmU7gMbtDhnhGc9LBCHB2
rBUQat06YYGgL6hSash//sBAWgW2SPmWV+bYHcPLvvdyp64ThTOdGRpY8P7V+m32c7FW91ZIdWVd
Xwy2n6P/rKuw09ZxupTEdRTyQfPLLEYdWw/78pNW6l9V6qgbm3i/qw47iYR/Dx2J4TAtOCzpWAxz
GzS2SBx0WqdQVOX8sa/R+MTqttD9XWNELm9fPzi/p8fsIyLwXZQNLC76Ri8/U/WI6E1YSyfSb7cn
1JUzVHGW9Q7tJdxq3Xo+T5ilxkvpGrjZqSkqs7Y7ARTsvvdrfQuy/1u5Z/819F2oWoLOQwTi5a/p
c8/di4RlooLOijsrazWYTwbtrQXX27dGvsyfa+CAvxAA9n62uvPz9em4tui8WMTwaGugc3HIjdi9
xdKbPoGFUzLh+jTeL4HfvBmzvIxT8qbziGH2+udPJRXLPTchRwHwc3gqHV0XtaspkWD+vD0NCrBT
q2v+99e/7dr2QjWOXAvwGiXhw0XVmRvW0QOBzJb72rnGD/cM0Ln90NHb/kvgBx2/Pt61u4ECwC5R
y3lFfuXlWroDUW4faMylRdl32hZ1crIRYwpX3pLkvjoUwP3dKJOtdzSK0Bd3QS5fisTtTCd02uV7
YxtbtOKhcuNd2zfg8YzyZnLf7d1jWCwvP6rsC02rgMMn+VjWb3RPm+9TSlx3r0/dlefMesbGg0Dj
iv9N50fv+tGbyVdw796mxzrtsyVcgmJrTwVa3B2+q5llxkG6tN59nav81+vjPydEh8+0CXd3t8xd
1v4Imd/s3vP6jVBe1D76c5Oer4nCVdaLKzsfnjgO2orp9Rg0D5ZReNWXulUYu/qUueew0Fbkp8Mh
8NSntShRHMVdvOujzSnt+lTjbueegyYwblnwXFkbfvSuwbgvD7KFL9cGQGtt5R3HqO9JcERVyAfq
HDdO0bVBWHoqmhgrEkAfNoBfG54GLCRLfHxRL2kuxnAorOxGaeTKWd37Qzs7mWCGHf3yUzyQbPjG
T1miKdXGQ4Ew37Bk61tf275ZNPlPN9Z7L8kd15tmibkzl8Be64eSHQXPAnQQOht62nlJgIHMXb1Y
9uPkIhXhBMv2C8En3Q0LvM/eVRaSWzF6ie7T6z/jyjGmGuoiwE4osTcXX361Mmvbz5wSosZqr6fZ
x0RkF02L06Ffb1xO1yYYTSjgnUipUJg+PHsVtmEz1T6UDxdDu4zukH5o+6n+2xuRgiuEZt4SZL8+
IDx+rl66+0ecRsps2TLDa3A2Ri/OlPUuM2yyL7uf7rdNa25837VtSp4HoX4niRHov5zKTQp9nHTY
Aamu93FhOVncYFBx4566NgrALNCQPNlUYQ8RC+wgZEN9JD56qxoiWxPy4inkWV7fFlceZXC4//8o
h3ONS1y12QtqY5ZmN1GTzeZ3Z2qNh1526D+vPQF/298K669+GnU8imqsFpnMywl03W3Jp/1EZFXX
hYIjeqHJdMuk7spFT7zHqUOHiRDgKONVFflSIaGeJalnIY8vDO0EtbQ4gzIw76Xb5ZfMr/Q4q9bi
Bob92n58ThyAQRG8H/3+Rn0woVlw1sZlLeBZZOKC47wRBoLPnSfp3Hg4n6kvhyuGfhMKWs+YASBn
Lye0SXHomNWUJ4Ns1ZPlbrkdAuLInRj0UP3BmNNJvfVT3QUlws+9m8dtosVmz+u9u26mc7ZG4Zdx
jUis809ZSkuCrirzNXYHOVmhvoosjYayXuxoXEwDYLJh5dnJDQpL0FnyLYqwcOe0sJaloUWKL0Yz
dxfeOVe6VOfAK7Xuvk19awi7pSqtWJZeJz5lc6C8c2csqrhxRq/s62dNUWrGu9PrEUoVgGslZfWQ
dLJX7cnuDf8sKJKe1wwLKhQiKqA36y3i3dVBadKTJ3MXcX2+XIaB9mhVOn6ezIaZnsS8TdHY5U6C
4IYXT8oZ7gKqmOHrJ/jKxU40TcmJIizwu6PErde7bappPSwi3s93jXAHQnlv/KxNgXX+H4aitYXG
I2EAIfzL70OHw538/X2ui8I/j25ahVKT2Tu/nX7+DyNR5N+BvTvs9rChyzqQjmxQbfKdth0jo6js
JixaJb9J7PNugWCv3BSwWogJYKTTYzhKF2RN67WqQj63MFq2psgHHIdy7VEu7cSwhvIjNH+4idOx
+x+iA/qF5IY7OO536Yt1yfJmEHme9MM4vrF9TZw93LFxKfcz90M/IwF2cuS2ychOe/tv/MvbN+0m
5a1e7pU7aw+KyJJAHNvkiC/XFhZBPTsLKs29GGFwlt5PaZk9KjXCIVd0vf9h19L2p3jOA4C21GGB
KzXbZqp2z+e9/herZSxgpQ359wF07i21vCvvDS8AGIPnsNs4FswWteH9oBrtrpDzHMEL6+5XoevJ
n+9Z+n/P1kVgm4+Z5ipbd3QqSKZLU/RT7ACrulsFpKJwIor99vpg164aSBJgjHevZ0oML5crn3VX
KRO+29TBMw4zVWeXTg1L1KfGmhhk2HE2wuS5sWzXhgViTLsHRrcDQfLlsI3tLQCDYHOT2FjtPY1a
L5HTmP/jKaNFQ6FpAydyKunpN564a0tIt4XiDXqApL2H720bjae+GrOkLEqOgrQDwOrurVGufR7e
QcRc1CgA+x0uuBSOC1kJqUFXayPICRfL2ksHjevsT9bwMNCvwCrYyp3L66t55Q5HjRMcDLAFpFqO
qxnMlMHyWmeDOqVxn+eqOAlr9sKU5OHGCh59Pvbi5s76oldHuY+64j7T/6m9oaO1rUE5FcmU4wx+
MWU6tLGsq3SLxtnstM/p7LTu2ZKmLO5q19HaKK17oCzmloJl0Uvd/6D7AD3PyBaqOzHK6VMl+9I9
l07q6DdCqWsz899fu//5f35tp61lNfQSCCqICoDXE8pc82CGIG/+0I76/yYG3hEs8V2/5lgBrfqS
DUg3m0rRNn3Ul01FqqbJbGl9+6jGxo77YRhvrPx+zx0iNyqEoJGfU8PfhPzQ7u5a1REyeHVQPg2z
sYauZuTRiH1r5LuVFlOasb+xPHo8jYG8kRVeufU5zVy/e1XU4je8nN5J5e4wl1meuGZt1XHWVXSX
fWeQ5iVbEO4PV90bb+WHV57bXQCNpGaPJ4F8vRxUorYEchK19UAziwdjVP0ZW3gRblplsIkoBhtY
hIHty/+QAvK8xFQXGJJ7GqT9IUBbsqYUJqDJRGtS91F5ekNrMDcis+y8Gwt7bWY5XC6J2w7ZOV4l
3uoCrpN716RM9ySntYyLdIV5cRtqnJnebjdOyrVZpbpKGrCjI0i8X85qOcrSAtJXJnk2ZV/mXjQg
kdry1DnG6t0X/RiokCszOBPqa/LG4M+fc9zHOBka/5+g6fEGc0Yjpf/dMrNjXo7QKTVs3Kua4ta9
1aMWfspKNdEZnbI8toZhUCd6mLoZdpZfP2p5P3/KOg0cq8jMvn6EiNk5ZKNGeu9REBFPaVoMT21T
1V/art/0sGn8Zjt3vqPqGyfiykNDlYvaHPtkF9fc1/U/F87S5a2NtmOetE25PGJCaGThiEXN+fUb
/9owiLhRU+MV5TTsq/mfYaDfCJTcqjypJ219449g72vby2+McuX2JPWBEMgWRKHjSKl0e2cb3dmV
SePY0xZbWRMg26s1QMdsCsh/v/5NV3YgKAieTlhWXJ/HwlpbVGa3BC1owCkQVljz/LixJcfSOA9Z
Pt9Dm1m0sJy08qJMvD1Prw//3GA/7MEdpsPn7qINv7knT3jeIBdPVym1ej87p32DEznjmB8Kac9j
5OZNnYWckoFTaMyBHWcQSxNceycYE6ZTbmdmsajitVzHnxZ6XltkL2ZX3XnK4+8vUsNAYQz8tL+o
LVueZvg486Ot59n8YXDdTER2jSR/NLZppt0jUNryXk5j9WBnY/2EzdrW/vkCY1ixF2URL4ajdDj0
CH/I0RstmUxGWXX0BVN5l2ZL1YGR7u2bscMe3h1neFcAIFHZ8fxHCY6tqocJ7zFmuJgMP4KHURnR
KPVOhrWD7z3VPV3Qy9uwJw7dzCv0COxp74fa1BkjzQMLnbt5k80fGtLvFztBG3c6OEWooMeSXK0b
clsmMPl16bPmejOetWXtQ6eq/lA78HmoXYIEGXEoAIBkXp7cwVZ5jhNDlSA8aZyh6Qw/UpnW0Whu
9a/Xd/SV40unAj4YaGVi7WPlONtb7w06J4k+KP+8CsuNB4rJkSvqj6+PdO3o8ipaQAaptgXHfHtO
xSi2XlYJJbG/K1n4pwA1v1CnMv1kB/MUoccq4tloym+vD3zlHty15hgR0TKYBYfZTAfgw9JhNpUa
mpO1rt7bFYDXnze3CbAIOIDMAM/xD1Fk1dtV3Xc92wMHqbtNaM0pX7Ag0kbjlsr1lRSCoQinKDvu
+pyHE1kMeioNveSD/Cy/z+VcR51LOliMq8Gbp+VR1ejq0+uzeGWjBMRSdLT4RGBUh7QsHejbOBP0
mmLtepBaffpQGnhIKa+4gXA5kk337c96oTu/xzW0NQ4LNhRm0BmGAfhky0s9sbcNl8pp9PWvgSgb
BftrWZuotRbYIFupluXdBCbW/ZBlvpneSAqv5TK71AytHN430oR9Mf7zig5rJ/VM6RB+dLv4kWrU
F7G6zcuPhltV4NE9V36EPU1xrC3HsvtLWxuIOR0BtxuOjl08mgMWw5cJotQDYDRMNps5y+ywSif5
h0Jo/zdxHuhgEMK0HY9Rb+HZ01gK2n64IqQXaS5uqHSx3SnH2qJKkl6kxTLd4DxfOdeEu7sqLbkL
ieUh4PUbNeupN4lk9CrrG7qZ9sc1W7cYlY3hklZO9yDpxfG+6U7y+pa8NjKKFmRS+6b0jk9FbrRr
jc+kSExvzVW4qlVPDKwCgrhCWLuNuc+rioxqRFFvyv2xu7E3rh2JvepPUXwn7hx7DOzIauKIVonM
PM0LMXk1vxaZ3ZrnKe20W4axV66xnRpE9kgaz03mvtyI5PUyVw3vD7BEL+7HHiVEZOXi1+f02jdR
zQYItTPcuKlfjpIRo1AuHBmlMrwngCdWmOtrfcp4Fk+vD7X/4MNLj1o0IhzUeYH+HVF5OIWJVhtc
SG5OKi69lF4RWUvufVnEnFv0bMb60+sj/v5xO3mcfhrgIyp1Rx8wmMHQ1YNSJjVw5zpaco1OAhxP
GhUdceWN0a5cHZR6TSANpGhQII8qNLVNCVJLuTr8yUekeVTlLs1bz/ljBoJ6udiy99togEPYPAVq
zrMwTQOg7WvnaOvF5R1ew8Ibt/Q0N4EqT25rz/Wprc0hDaVjtfYfLwg1CXC5BB0sPbHXy7U3exQ0
anQ2Ewdk1qkIFufeEQ1Grb4pHodg2G6Md2U54A1wzdNThQl6LNCC9Wuo9KgySbvSiog6uqj0Ueav
rcm7e33lryAiuJ9IW3cMKBH8b/t6aHFZMoYqYQLWPtYIrs2I3lJ9aTqQalEw6lKEadW36rJ5XUEo
n3UDqA1VCRQZ67YRcI9l7j7kaAiJULa0umMzm+cspt7vzvFUzrzBN372Xg18eUb2GiGqzihb8tQf
gRwLipZz1/AUSr0EEzmn3IYQQM3NjbrUsf8lOw3gIMmAS0d4dvlBCiHXN25d7TK35MC3SgC/H1o0
UDhA4HSo7mF1+nKPMIUjllT8oNlQzUej0NzQmoPgNEHI/tSMy5fXJ+DKcAAKoNTsURVt6kPLoND0
ea6mooJPN82XHN3nd2O5ga8KXCpH9lbeyvB+f1M4reQftCjpR6Cu+PL7SnuoLU04QJGKofhrzoGI
G2JNY5h2walscMPd3Lb4hGp0eSPs+f1+B2fNtY7Y2n67H28LyBkKGpmYkkbo7Wnz+yrqatO78WaS
Iu/H+LCn9nY1qRxXIHD/w5y6skj1SVRB0medlZ9dmDXZu3r1nFNgrFoeyhmb5WjGLuWbMcyqP+XO
0nsxmhjTGkpfm37in0HyBTPM/TosTvbYpBW4Eqftsf3rDDm1b+hCDX0018uqwBV0eQa2yMwA3Kwp
YmNtNizT+36uKyApG/bg0SLSCh9UDmGHcLgX/NPplfbVbh35XorBzSgYmulXP8vyLXQrIqgYKKb2
a0NZbI3rbVLvDJkN/6zrUsk3wbYsPxxjmkqYKs5UR5aAshHxKXkVojGHSh4gtv5zFyx6Hi4UYJ1z
Ozj5Gm2Bt4r3KIVVH/Vaiq9eaaqvxrKV3SU3q/5z7lNBPxnFtm1h1c3zIMMxFeJfRFFylYxUobTQ
D6p8DhsHd8kPc1oP+DBAmxT2ZZ5d2jWBNq7NP1lhUY1c19b5S9OV/72Yg9Y5FSgEzRcT1yyBToYY
ujdCoyf7RkLhyuLRWSrxMEpt1R8AslvW96kKcHOE8TNvPya9EehLtZUJhN7Y6jQqgrWi5uBqNPo6
LpH3VZ22H6SjpdkEeWcJ9J/b0gY1XuntbL0tLUUZF7vORTe5kj2tJsXHchew7k/Tz0c3AhBWL4S2
lvOTHkbtPpCsrxexbm0fjaBBvbuF2tZ0V/lT9TNPzfErnWkiFAnS49OoowlxR9kgn0KQp3Mdl8Nq
LiGagh6eL/AAGuy68rmNgE5lv/y6sewIymG5hWMtq7/Vms3wvmU20x5pff8vFIWNCmiazL+gvd20
0N666tuAWmkVmX5P+L1a5Bfg7gATnvBwkG0IyMDYQrlVvPtVVwcidCDT/0wzBMciwwByA0UgW7MY
7FxQxQRKy2ccyY13tJCHb2AbhvqUN73oTlOVzR1Rgz+NoYtsexX5Acq+Ueds/S+aME48gad5Wvug
LsJiHdw3Wj36wP88mp1SGcKIaNSIqEwbd4ymIC+etL5D5NdByHgMUQAYH0TpVwrDO9V9zlpRPZQO
z5VWy+b7arkyuJhiNZq4h09WRQGaw0/FoNwy1GpzWiK2vyhx9KRCHXab4/1rTFb6dcMy7F6VS7Gc
YPpgVFTrlVXFg76l1pu8bU0IL6Kx73Mq4yrUm7l/GAu0r0LhZemTsenF12AkC0Tno8g+KJGWH3Wn
3f7OtbLfIqfIjTUqzTT7gYlNjtGoOVVFJKBeZqGGJ9Iap8Kr/bvGGJbPltla74MGOFpYqEx8XsTm
fAoye5yjrV3dd6ME7RrnhT//ULa2muE4KSqlne+rHHLWaKEK0DclytkeLupxrqZ1DAO1TRr/f+S2
JuJPEexX5SPgt8zgywqvLeOxV04bW2tfrD+gEnKU+6Bw8lhtvl3daUNrv5E05x63NA9iCXkdqRr8
UdcQ/KO9RejvTipW1FJkKFGri2TVz39pltvhijb69qO+iPIbuvRpGQdVXbX4OQ6pFk7YpH71Wk/8
QuWZWC/baXVY0WTewC6scSVfMb2OnLUYv+RZ1WdRu2RyC7GR4IBM3TKgA+3U7Xfh4FcUplxmMu5b
SoXnIXfdz65ezr96168+W/UoltPgToMTBb2bv3dQMMsuYOwhJ611O2ZxXnXOXkojPo8J9AOD4CZL
+3DONPNi90JmZ0vRrgqnrO/eLsLUBTednD+lpknNq7YV06a80vpR6EWWn9auXfuzEKtPRYc+zzdr
q8s89qmQ4SMJUf5Tr+XpGMnCdb5Qy+uGU6llnQrhim6/tHpQO6tw8bdwM7T1C/7FdRcFmSbvOpv8
OZpbYaBDgRKpiF32TBAaWlO/h3JYfgXJARJv6odpCYNAH/7OsrTFg6ZW+j8uldgvFaAO1A16U/xd
OavbnjKE49wwmAd0F72CsaKyKHaoOgw4JyzTovk1F8C34s5xS3mapsXzotbXq0cTisSTAV9kiYYl
z4fILXPrM5J8lB71YvSbT+mguwO4wKn+Z9uRLBxHQ+tOW1bjrmZ6WL7Zhhz0GFHroYtQ/V4+NzCH
+phXVnMwzalxlBWE50ilIKtjhFtnIlwJ4whVW7feNu/ka7MH2MfTgEwAmEU21LYbAL566qSXXjU7
AdOzCybFXOgtRI4Qphahe2jIUzlr5mcqAaoNAZABkxyVsn72MgjewoiC/emt8G7CVqqxxuSvWp+s
ZWreOCLvvdDOOoBlPJHicTW79ZOtxPZJVS17NcOb45efEsyd1EYUzd0hzPulFKicVl3mt2d7QaE7
DJpxWEF7IccZaqW0qzdWO9lJkdHgzxTXAgZxeS6itZzaT71t5eJcTnAFJhoK6h5tpa2l0WT3yYKf
+D84oSH1PjX8CyPK4wXX/Khnp7rz5l/NtFnIRRs2mgS17LkG9V4FbyF+pFm8jqt3Mcy6byMrddw6
QnNz+NepqVeEW6Pn+blcB09yyrLgF12HDrdjbhMt3BSvZYSj9ZbjN1ngiUi3W/4aC3faiC1yRQla
VTZRIyiGITKyLqtCY66DxzzL0VPRV2eJ1gqPoNC22vLrVI35v6ox5ylOPemvFLM19ymzdMX5dzS7
prdVOQQYqIqChOJhFS3rHNpj3T9uvjn20Uqv7i/MJ8b13HP3J6O7pEG8yJQIueElMikRrqMPrrtA
3RP6IK+u66bdF9NW5gY5JRMfu3XDCr5W4PJC/H/8xwbK/xR7S8qeVOaw9HcCBt2/Vq3V74VWWzJ0
kI+eo8z3GxHNZTAt8Sr2W4uOxfq0ZKpw70qzLN6iQ4aUUo/TmhPVTje9F1g3rJdVwfw/c0vo730M
nBeCAmM9qVE2wTvU9conpJbK/NTZrSfj2lnB1K3aDszgvVm5kbesak56gaxk2GQ6zw7GV7mHVk6l
F280LaNOOHSqaqIZAgjv47Q0HFFu+3/rbSjfb/2K/Jlh55hnIpO1mXfbUC8/A2PMLr1bOwHnZVg+
KndVD/lqDR91XfIMIrBfzmHd9m0aKpMbNsLIQc6htHUef00IFFR8D4SD283ut8ovOWH61ln3aSn9
gS+g4BmmHZdyZFRzU4e2lk8qzEzlviWhK5bQQ0C2ie3SGvXTJpRpUqZouRc7a3GcGEg00KUK+QuT
IxL4jwCPsMTw0jwVoTavac32y7U3PboQMmzARPOHxRQ8qooKHu+MJ7UwnYN5vkwD3Uk6dRWBV4lH
wL+N6YwFagEEsUBZ5f/j6My2G1WWIPpFrMU8vAKSbHk8ntsvLLfdhmKGKqiCr79b9/UM3RIqsjIj
IiPIamyly1kptqX5IQjUFNjBVs5z143lqxUsyUeEGwfCoJaavtQmsE+6qor5OO+qw7UIadYMMD1a
QzZLE1oc+N6COQn74WNN7HXMWjiBKwI4q/6qNcJ76eal9Zg/HOGl4+winkyW2emP9mT56EwD1CA5
9v+Ku0L3xYMf75FJKx9Omlk3wNyRCaud03FzK32sYGgUJnPWdOl2I3tJcX9t/i5uv89XvV9ZT11n
418kkei/OhcpShbMuOOldYiqNUWH4V71RN7D1eExSoKT0ctzIsbJzhoSuD+l7ZS3VcRrR5S8105X
WNg7dcaaBzeJxbDT0B52/v3sF32dNnHlnPVmOfrUIbKTaRvr5QUHlYBPbQcteUlbaH82Y12fdVjo
Jusj7DkzNY3mfUKip9LKkaEmEdUzJquWeVUpZmLFSD6xbqqDs9CIZ0nPZJNzVJ0+g0Gav6vGXzEy
SkRUp9wyln3nWEhObhgOojZ1a5dm11vd7mkSYpAprkDuNy4AAS1I0mMWHU1jd9B1zyHzSUjRqZ30
02OJdnJIcUMo/nqLo972sZtNbmg+ep7TZRKY8VKb83VrLp4tsWnmtICgROczTeJZ1nvygKyB+38P
t1kf5R53flpPSfmtJq/4guJ0uiyIJ3vNwsIf+Wsxzr0foI9+Zj+gw67s8KnDDXJOe2tu7svRHkmr
7wPzhcMdXuiJY9w484dR6nxLlv4vu+Hz+8V8zDpq+pEPa3eWX2bkC+pjQHIp0t2m0obu5atrV76e
K7e1zlrkyfcFa+z66Fqt+GZEM7/t2FYS7L/liPrdODdME+uk07ryKcKFCfjAWjv4prTMGJ10/xSF
p+7QTgR+1vRj+00I0Pztlwm3Ruvj/ZZOldxFrmrL//AXZrMMybz+YKClkFGwEInGlOfbpux8kW2O
WKucNm+8PJ8ODlzt7fYZmHAaU3JzmC0Dd/c+2bej87HEqkzeBAn07Zasw4cohP4Jlg7RSN0xOqXI
YKwHOvaA8XWZ2uK0Tp2j02VRhp+5DSZxIJZaIlxF26m4Fc32pxP406Uqmm0r44KvzwXZJ1Sbudn+
WroUN4NrZP1f7yA6GqwufKtYXm+Oo94SVkKGMfFuMCAXYx7LrjzFBSLDnL5zRCrjbOt46lacF1Iz
b15Jn10MPQIXd2Fy7nyX17ozbWYX4QUo7kqucYJY5n/kg8RNqrddMAOWamoPl0v7c7d8o9IQEVKT
U6OLezN54jcMlV/ngbTap9W1RZ9fDvXNQHLKTNsf2lPGdod766EjB22TCp2epnt8jrcQKkFqbewM
8YnF9Wc1y09T7GghE2snypsh11z1dTI5Ka3V/FrGW2yyqMZcIrXm2fpquTT+FiYcPhuv3JNUt8lC
7Q+GgIk4pOtyfOPElL/RSrK6HeX71kaBSGfLzNGRe397ru1BfCHImf7Dmqn7nMPdiU5mdSaVwa4x
KMlwG7kxun4ZsmrvIsp/h/g37ZhwGI6byv9allnde4K/NxWkXfyYselapu5dF3gb1B5XDXd1kNmT
0Y8t/+6pFVZincLO2f4UXZc8Fauqk7ywkHjxJkwzN7MPcJ8iyqLjqpAwXK91sVeZ1S4ewrN4D9xc
6168NvS+p6SLk0+9hz51POnrgHqHTTzamyL5hxHQ1KQ0g/N8SObCb494NcR15sUVBXUrdPdO1+jc
ahzDl9QfA4cBLHKkPA72FH+Zot4+fe2qc+Bc7OtIwNx+KNeclVgF/IVJt/RUSbSJZeoAAfyoLYgf
lmif9swLa/GX/ijx0y22+jP7KioCpVgQGoAHTMV1Ne7gSHKyd32qE10D1ds1t0e4z1HCQOt1p5rJ
3FzNmF5aLOoHlnOoZCvvUMhsWyZULAYupgkIiuRRfn08+ec2lW7fcp15m45vrFHbr0s1Lw9sztIM
7X5X3dI0M65tFYEeKCLk2qXb6gLYid3y6AvRFLZpNeJ/f+gCt/zPJinjqnfd4UnvUlrENxCpkhZO
bIZcF1U0pphm6R7TijgWWVVtvB0L6yzAZau7HWK/av/uq5N82paaa/LTEgfuddqTJV3jzSXdNQYb
z5Zl9F48ex0+a5UYEhznWOu0MnK0r5kbF03HqmeRkVJmO1kFulymQWzG59IfmTfCdarubSthWqaj
q6wjy5KwHOxmBk91FTp93rpE/HCsJsw9fSfEf6aOzPATtquSablGO3d9Esu3pjbFkzZeQeATxMU/
ybe5bxKXxcbIaeP/jFCGz9jVlw1tN/osEH91aVMzlKWyANlO/TkpvxROj2XWDdPIDVNW8XQYR8v7
53o6rnKMsweuFbV6exqMHquqQ+Im94XXcadOADTy6Gxj3J7VPq0PVlt3FcpDlTyO4bxQoC17B9iI
Zk/lFmhrf9iDweIwkPPppHa3u+dhGUKfD1yEH1jrsGQD1dj9Z/lOdUcgBrxuPJvhPdoW6Wd2KMyL
rt2S51Vu4dmaBys6s5oYOxBKS2lwMC6j8EwWtvkdsW0jdgGl3u/ob8AypW9j4NwFCYVzVu3y069x
w/hWdPKOzmxbTt1lyTFNBBhPZvrRPMy0sZ99Ei7YBsG7vybktFUM5LIesIpc4s+xT9qXlWwDrgqD
7y2Ky5hZrNmH9TGByaqYtAfXOfjd3oUstkX2M0SgNV/32LhNaVK44X0bFN454sV103gtl09TBt1f
Ojj31+s2CIGKOFZS4UYPj56xiCBplNqd+VT0wr5hmXWckXAXg8ljXY5fwlu2GOosKSXGEkkoD2ov
57cVrM2leS+b8UAvALQI3SZkWnXV9Nva5GlB/RTd9zqXlM8WzDbOdTxYvHm76R5l41S/CHOYsd1p
WV92R5qHza/0H86H98Qasv+XnFq3SY1Eh4prZjF9dnhY3JXlULqnvVnLr42OMc7megMTSiKGsXRv
3OG91Gv/Z28c+2PtnfF5xrrpw+rkHJ40SsUHPAyiLyHKYjyMcmvqfAKB6/PdgldEgma7JGNK99+O
3vyPxJ/oo+1NZzJcjBhc6VTdn24D589xtwo5cwsvyRJ7Dd51ttO8hH6Bg13jFmhJfO5/O03w3U7S
rWuTOQtsY8wpmUFYaFsG9QZh7f5XR8nwvATVcONMImquVGfbVd7gV+JnmsvEpKrybFJIXGeX6ab9
8qWwpq1MTeTW7zqpLMqm0bZ3GIY5+Ndb0QacCu/zsYsFM86qFaMPtN3Y4wHiR5/HUJsIgUOk3pzS
rSaKWulFpx5/8DjlXCKu5tthv7At9i2FiPImiqGAcR2d9RfRIlXF3ioMjWGYBuvI87qQfBzzl22M
DPOCYsq59kajA8QF8IfpmDQmTmk91s+JJYU+JbsnBour6WXTFlagT6dR+ASLKCpM2iH1FlAmCwfL
K932nwRgAM92bGSfs/T6o4+M0Ml8tXiMz9VcAycgYCvTyWoZifcRp5c06Ec8kVm84Fm1Rds+Ls1E
8m+lu3Dgzh2SJCvraT5rF8s5PmK91nlHDvRdO3VJmBFPZL8VZg5/JfTFc1+u9Biq4Xwu+BvO4ITB
4FOepJXkXov81VUa71wjIvG6Lt7qvRKk4j9NKMjG/hiPkN3vcNXy3zK5FjVexgsJlyfJXReccMAf
7xoXNjXzpm6+dQTajSt2sNbusK1D8blQO67pDE13rMcoaLM2VMOPL4p6PwxFG89Yu4ZAzwTbJYzO
w7q8TlJXoKzU7Oq0Rmq5S5RiKZ0w7fW3mvRlYmNA/C/YmvFxE07U474we5rmv+7u9Oi4j81qbHGY
2AQTaTzI7bfuQu9mqKLtJYBcfe84pQEmyJN+3Iw3fw31FL71EOwgaCJk3Oy9enltEXYPtxG5NTMT
UasZKyeX5nntnBpIaF0DZgkKqZjuR9DV2blqh9hbG0CYYAs8oH17GxSB8ujWuxCwYJblAVagj+hy
6o3O3UaC3Byq2SmYuRxPnEfS/vjHPRFhqRUbx85n6utrbTXeYwxySruB6uaftl33fWmk9THzWZy0
t5NigxeSDquhTOs/kfJYvXUZkWG6B12fFZjWmFdyvOCAVJl7PGfbgRU0V0+HuuDjwGqY8MwSRu8f
7cpLnJ/WYYky9et5Ucc4LFY6mYSGEpcwJnqKA+ozFS1pEYriPjC+bbJ165LnXk9munJx8d1Oa4cB
7AVcsMcrVzPEHQK3M+uh9fryvbfQxAJfzEA67a6rMLNxhK3zaqt2dWOHZV0cjLdHSd73YaxSITEp
z4eLkT9tieqf2A3Z6nTGgxDRd6R5EE0y62eAiEFmddLa8U9ltwGsYFzN9lkuzh6kEbdnlcnRoz1T
cdE2vEy06SeIof3KlQuDwxSOU5dPXTdt4KcsiRw8p7cZAAU6DqClDWHHEf9y4zyyhrGi2OSOe3e3
Io7x0QkuMuTR9zr7QIyIeVujRSUkFUaKPfIQKisle0bvD/x8k5upEMYtV2s83nBpdx/rrL2rpG6n
74YbrLpaZdM3x1hvXX0Mpyl56FbZNTkvCxBC7UaXDak6bJLD4LCWmooloEEUAOzj8XI9OtelFkN0
VzMofBetjzHAtHp/BlVtQ163Tt+nBseaIUtatmIwAdyd36D36WxS4DAVnpxodNXjFohl/wD0MPJu
BwIPDz5tTIV+Qpf/WGEst5MDddfddIT8MBIsVdS9DSxFuUdnwsUgBxT0p2uv9OvyuEZzNdz721iY
tNR71F9r4PSZSdQncJn3giYYNFps587zpfNB2WKiSUb2HUQq9LyEaSu4g++N3Yrg0UowY/FSK9mM
OrCl2r7QVRXhtQuMXz6E08pg18TB5uadPew/gwAK/FouW6InxUFTvPI2xF0lbOfgUfLqgygR62ar
Inmaqtt3zhHxx8JsyvmBSnU0xnICV2HFfzkU/hmHrFDdoE92h1eSMmLzXbfWInmDKT5pw/jI85JC
mvvWjxdK22DXMza+refdRcaE4sy02zWZzcVIJ6Z1hdS94MYPv4cwGJMTUH5XZm0s4UeqoEzWA9xE
8lZtiYXsb9rdb2/zpXlqi1Auh0E3TQKr2it5p/2Vdeoq8Sf71Fau69zh8Wo5J6sWkHrWTOk9Uuem
X+NZs02+b4FhhYILPba7o3/GsgYHaYrNaJqXxPld+cPXWyC4qTl6gJjqFe+zvk0bsgDMbRXUq5eN
rEHQ3OJK5GV86Wn9wLJouXVwqJh/uEhincE09c6jVUyxl1XxmFiPPg3bePSWfVnvk0LHUJK87/o/
Z1hmfQc2HfkfDk4k0UEa6cOsDJurz/UWa3XHmXdUxlQ54hWqeAFyf4gjN11XGdjfDrz2nMcCKP7a
0207XgPj4umAtp5LQwWxK6lTXA5Xc6DGKg9CoeXJXZANpSTWbO5LCxwk067RNmCODXSeTdtg+rs+
ktT+lrlV5nru0aEb/HO6tMUUuk0RRtg3trPWgEzCm7fMHf1EMQph0npOANp+9nGDU2Y5UaoDg2rh
HcupwI2QFQK93vbJxLmB0t5Nrmh1hucaXwCXu0lgzWMWs1j5QJpBw8dcijo5oAEITVYMav10m331
M5Zr/D3lgKnwqmyjWh1ls4dMDQk54we3X3uVzT7RtLkkg287FDiOuHml/Gl7b+LOtSEn/SV8CeTo
ROcELpWhEG/FzLN6PjhJc+p1nkzhZiMRCUO2Oh4fQBKivOeiXVeibdWmlDlfLL633Oy+qA/s67h8
rXBnU6eyZj3cJ7oPnvjDuRAHvtybVFo6+a6WBFMRePwfJidJuL1bblczL/tbKLAOT4m2iO1buzK2
Po6JppMINP0lDJ1FW1eFZTee61JxDzaVtYc5io8dthtd87hlwKaTdyalx3/2GWdR2dUKk70UcLLp
GROKZX9DXjp1KdqhuIBO6LX7MCRLURxtJK/jK8SD5IdZ6668AbiA9ZdCKTBl+Kzw0JrK4R1upYS6
LltnfQN2r8rjbgqMQ7FLC6d8jFlOPldBrMx9v0TWXYCcIr4GPgjH1Bpt4dwEYB2v3EbFmitwBeo7
GNKzy1MAifMbnwigqIeis5slXrLSlZM+q6gMu7QWjI3ncQ8wJCZ+z3kCgmWWcLeEBRYZWqxd8hvU
n5XvDHs+6F0UWRfuI1Hm0+CLvO4R6vwZu44W14OHqtPIg9y+mgch7YekYS3z2K1dbN/ZJHZRqlew
AchLCBHaG6T/XnDAMLXGMxOaqz3EpmdRbZkl20JV3YLmOsh5rXuvQF7+X3AxQHlvVFVVsL4rtOxh
rAsGXB81dfA8hsJe82XF3finVkU8wQpQMFsacYAaUFibE467WDGd/Bls8n53nVrkFspW76ACnair
vvTlckyQK1fPy2xm+gYkWf3RWLh2j+26DVdaS/XSIV+8mec6nnNXqB36EEFH7lVO0N9GXj2M11xn
XXEVGgEWIpSEEZyFt5Kb4onuA2CrCDMxxUWVxkWw/Ha7CgWWA+3iX4/ljCPUyqrHzzg68kHDcn3g
CWP+D5DYIP5Kbd4RTNhyr0vhOv0zj01BaUk/mnJ3rK0iDXZ6X4MDM+wWMgLv2PdYrb3gnYEMPSJm
71+9SLOfe6qfPlhaxMg9qHV44Y/wM5r3zH1CaDEMdtY14Nz/hla39QkzkKbLZgjrKHf7KFyPkw8f
z6aasZZpSCPCmAnYtu11He9Ka+1XvJLBYm4RtYr1GNbD9MkZpZfDBsWw3YGjKHkuTknUuXR3FwZk
3ed3BoZufZiDpLplRXkuT9W8rd5xAAcGCFgbqFmZ7E6Pkqb3inx0myZMZxz9EfCEM7ifnGw/SgNW
3LrUWJ6+E9DyyUlo6kfmSFjBLOiMu12508zAtlhSLMe+mcaTQk9VZl7LlsGtCy/W5cXC+vFVjC8X
Atutb7acPeplzAZ3c/ZclcGwZNAIXMrc5MKDuvYvkTdBVN4Z4qIwo+91DHiXNNW9QqqJWKhaAr6Y
cPZDKBzlnbakn//U/Vzer6xAI3cRfG4HC+buuDMqvVXVFN5vfO4+SwqCfIAtxfCuTet+4a3QPPlB
O36WhdMhrlh3f3+8iGviO8dbwVWRJ0ncgsC1xwz8adhTjXHtp9e4UXOcW8KAWhtN4Wk3Vv/PEbzL
x9YUqj+SohcEJ94/FR/cKlrbIx4QCKDUsG3jybXCxpxC1AIyk6KMgiM7PrJ4WRcG4Xz2/Uvx75X9
zh/mzLeKZtT5IkE1CU7DYDluPlR6r45jHMrkuNVkmDwtxSpe/drnbRXDXPxpSGUCnTC+9wmVg0ar
nhv9rDbAwIMpdfA5lyyFpBPDGzwwDQlvObXoTYKnVVlRzdMvflB2lwt4n3vQvgbJTKiiR1wGZoQL
cbDWR5hzs4EMVIWd2t4g0BINi91jjliGoN6d3b9Wg0le6y0cfxEC++2dv9kCQXLHAoO7Dm2XRUMF
fhbYhJ+xg8cne1bBNFRXyLJI6jMrqPTLEl0ICbro5b9QT9tfB51Nh7lmzDwak0P0A/lWi1si/rjc
izCU/o23KSk/NFrI6Fg0rvRPc0VJOW/9MIlT03dE7U7SW9HDuLpjkbVgaKmBi8z1IiL1jBUwZ9Oy
wvGzYz3tr0ZN/Z+V4Byd9SVONSDCZCNf1QbTgTyM9KhfvbJf0U55i9iuqo1Mp5O1TuZpNRq2ByAf
ZxkF+57kbrzBC5VWy058XIl1y8eR0RWhht7kFSKlRef8r/YjnvUgYQMriRiaMstWR5TS3b9hjQ3E
0xZBNE9IHaab3XXVkIUEtz11i9p/imI10zWiPh4EjcOYStJBumPcbH0tU6CxrXuDxUYdIeNm5iWO
B7jqlPWOASfm0ZXVYQFare+aoRZvlW7aJp8GjFgOfTTFw0fbetUHSwY9urU5TGr0gd3iZFvhFNRy
LCzUle0oX2Pe1Nl/VaHR56C1D3aUU3r9K5W1Y88wiUVhSlETPREFAQlasSaPJ4/cJniwo2rWPy2R
qn66eLBwmbYlK8ltb1VDNoG+iGPlXyTcCbYvGAN64/imXUy2j7OeCaqlLjXeofHaDU3RbidtJkOH
oy2nTpHOW4Sjum17ZwkRcLrIBHozlA6n3SWk1U6s8Oz05WDuqF+XthO3TzwyogDVR8meOghpaRfI
imBR+uueNLQpX/u4BBxV7lzlk+OGHb5F8hJBO8ZAfNuQTCiBgYPQE+JmHaTLyP4X3DwEbm7WCqIH
taSNjIECTDhlaXY335c2mq8E9PjXLgUAWAT6u9KZlQ0dhKiml3UVyXptKuP8C2UVFocZBPu/epfI
hLgDq2vY1Ci8EIzdckC+HrIMYio/hxEMXiYEMeGBZYTiHw6HqGtYv3ce99Dt6tMiijC6rsjlRMXr
Sc/lBhgnZtpgt1EBMZFXx5JGMD4F/Ka/djSxvFXWKhKnFqlx+yVn/PdTeglYZbYuevcKYL88s0Vv
Lde+GyTNRcmyj1nYGSZ0FxBxehpC8PDU7WNgOlnHjrmhOtY6C5IxPsSXRa9UwQk4VwF2tN2JUadi
Ta9sqvaM9rgxyCoDyRJ7BFZ25DT3zZ2DRLTjPQOnOLDcX5z7eZvvKhUWdIvhYj9Df61PLG8knzMa
ivlC5FWDDcJsV35qdm3/ijmxmlRBTVY5VI7jHZvEQE+Ao7dougxQ9jKJ+SnSvq1zInEMu5hLP8ap
QvqmkR5L7R7AzRtoO0e4KMBB2cVNQzAIb9/sqBIqHmTqI+q9wboV3riIPJkgcjPfbrD9cyvX2v9D
dQF2pqYiCXPd2sFdi4qretoGPnFNEnQnlwxdibhrlXH6B2/XMzSd3Krk5FlCXKIJpPNks0CJ65cl
XPPflAylTkN7VP/MoGp9Y0Bxhwd6je3ifxAXNLq9PdgnyFO6DT9Uk/sItjSABKBIIFPNNdPtIHXj
p16BCe7LDoJLn9SUoLsFjYL17kyTtd5uxNH1qL0SK7gHwGrXI1b/gf9qDe3u5QizDOBvKLz4Mndo
VjCQHVW5pGMVaaNrZfGYxuSxZuQCgIbatK+QJCd/PPTb9VEtPucmSVqDGNHztu9lTTZuumaCPC7R
wnCoClX+WiynrE+lZ8G2xUXTeY9+FW/oQIF79OPuLesnkthmRpSK9i6d1j3sTr5CzkRKfGLJ3Ns3
KbPBROvjvtTuSodaDH8UfU7JGslg/SHcli6wDVy8HBKvW/ULgReJ+g6BdRGD+1qx3zLso3neceuy
HxWQD6IHd/H96UrolWuoRNP2nxttvg+SESTvvdPaX1MyR28eWvvlMrlNf7qyrZNnt6iRf7PUUie3
2h7L9tHs3gVzikU8ndzSY9cbVAft2+hC1/63C7Ch23mepuTWGSMYAl+tzXPAfmh4b6nFrU80OIV7
cBuoEGKIktUCqbKKmVk1LIW5rQMQpYNewvU74UJdM1mNI1VYDnZPeOnE8F44jgS9xz3voUZV2KWh
GBcEFD2z7eMGBDTk2IL1RUo/0amjP+7tmiJsnXH2JG8O9N1cnA8YqFZ6k3Enq3dWMeI75e+FyqJ5
GwCzBnfxspLnjuHVMumBHiKMx4x9tfnSobLRmQ+EK0qgeVSQ54JXMMk2AQqZNVMXD3Qp49RnmDvz
CeNktOff3dSeW10Uzst2YIspcDMHYPuPaHSrUzZoPfewRFXk30l8m8rcl1hS3+GBgQh6TNxRvrSg
rPtxI/nkchoTYDV2K+o220PZt0cfscmGmJKxpcb1A1WTBxhA3Q+DD2cEKspoZJ3u1FhynG/02ogX
Zx47ma2y3qx8Mehs4VQ9VMc+CPTDTjyGdSSRsPMO/ViW41k7U13d+PG40o96KypLHg1dZi/0dt9j
cYAx2NQO5iRNPdRMk7KXdNbJdmajo24/WFWOrrAiXJ4msn1rAPlx/NJB1P7CJsYvZN4Aai9ugYB+
d/c7thCbh5aV5UfdD2RTGrgGNJrL5j61tLuw1hDWT/7KJQQriV0SHZCeVVa0LgJme5HrUffSS24B
Gp0oX+JKfvI2TCbvGOohtx1NVsRAr/mni9eVdYdtRtC2lUH8W5rELQ+1kI3JkLbJ8SqpJu+3sxCo
HsIWWQQTIoF6uPBO9RjCKDfm74KI/91I7ogLKx3Ko79Pjf3gbNT5DCLCna89sRT7qfFL7w86J9YY
3K2LXxzSeueHEZmdAoSKHA1yEhfDwxJvFGkZrzjerSYOvirR1NEJ8AK+ayilOHvRlrCWgJV3e8Wl
rhCPRqV9iIJo7g6oUpG/yXZ2bvZxh2Oo8S6tzh3OmP8NSg5XRT8gSXKngi+1CV2oQzHY/jmOOqqs
Nw/yz9pZrn2Mqpr6zkBOkeVDMgM1og2nL4cL5dVUoZyzCisd72AHlRdfdYI2/sA+kz+iNekDfKSK
cojYXBnRhtWh7r5NGy/v22ZNy9mKbE1Uabn6T6MTjJufFt3i/pRRBD/m9y5gvsZ87M+6u+B4E47Q
1nGnfOGJS9gZW7VYjB33JWDIAoM1VXd0LOMIVhH08lhZVv+DSwfj7mbb8+cg2no4IrlCd1yvKxD9
QE54QC/e2++ko8nqhX0a/co0woKcibck33ZuT9QPns2WzMxtvNGW/yXNUBsWExfKGdHOyKxsL0bG
3DFH3tdoJ1+xoYQ286dq+maXoFFp3GDgHHkD+c9xsYDVyL0RNyAbnCIMNY3MYtLSPom8rt82EYso
lRAfVTpvyDVS0Yl9Tf22EuipLiTgbUykjzk4hURjESkHxfcKETll2rNcABK54RemMMJ48feuhH9A
7/AdLWwrX0er3tvrxt7D+Ri5CL6zwjbedPJo1ooLP5+IbIWQOExWRQ+GO//wLXgdq7PqWT8DJHTd
Nre0R5ldrMEHjeIL1bddBzWBIn9CI4IyECF87y7rfmhlbMnDmJTmHq8lHf7deZJ4o9A32jdj5Hds
O9WLux4rkSzeIdTe1ly1kfEnnldApWj3VrG5s1ZG5IwwePOnhnaS42DDaQC2j8Mnbl0sb/FTeCKH
47wIh0Y7+WuPKKhSFOCtuN9t2U4HK4zRaNGX+D4P1++p0P20FstxZulFXsUW4DmU7I76dVYOZ06i
YZU5+55DgnJmQ6orRg+QKynxrzngFu4iUanUfcOkdhdFSpZ5VKkyug29zfnrGaxRYUhX7Z/Ajcx2
kiLR41cjI+lmYkXrfr6ovsbcQUI5nkDw4jUPrZJtLRqMOL6Sjq7ru31yhm8G4e2JqtaIExsx4s6S
4TKetClFcIPYO3nB0Ep8R1qh7JcQ1PqONlVUjO24gaddtHI1o4vqxcFUCEcz1gVYKIKALUGPBobB
I+5qZOJNwuNqRkoX7Cddr8p/ZDXKEcfCVfUt/q67Okha3eZeMmEc+8XDoyuxpplqSb7hL9FAfn1G
Orh+JH4h7t0Vai+XXbB8o/BNPqsIVcKttdR6Pf+PtPNYklPZ1vC73PEhAkjIhGl5qn2rZSeELN57
nv5+aHLVqKIrdO4e7In2VhaQZuW/fpONMJy/plmbNXAHnEoi3HThJSsTCciOK2HvckSlo/II2sp/
su0Z70cDt2CadblvbTnm52TD2ddhPsplqcHF18itozZ0lrZDZ5A/A0ZHvwqt176XUPDyDfcXuFt1
2GVftSynNsQ2oJpP9HtktLfDNKFwisdwT2Dq0q5yRAS5iDr2tgYxyHeVDsV241gisfaJoTQbBH5W
3/IxpPFm9Kh8qFuqZN6NOQrRfaoiuIA9Zm3iJDXYH8e4m83PqoMNtTMgVadHXSr/myRe+bnu/A41
M720BxQf0KS6EUrLYmADD6fN8qn1bHDsQyKnsYKtwPzJELPl9ccw7jXzBAURn8Ja2MN4rIAzKzaC
zPmKCFg8QY0wv7Gf93LhQSXBAfywCt8Zod6V8PI5ndunMBkKujEwRP19nI3TwMFjR8nJMAOTCltO
XCu53OfFTgPq/lRUodUdxcQli35UUGR3oUmOBLo8v+ge9dAum11fTf1t0ic5XFGIjVyaBF28O0QT
hQ6lNZpp3GeiJJjRaqNuPGkGiPUG0NQ4mWUqdThaI8ocBBdNvMPDJ7+x47yyHsjQCOuD1BaYpend
6JEflH+BI8z72cz0uKjUJiMEJyBAuXwn/JEGBj7HLRRdfPFRtAzF1JxjVbjZHhs19SVBKwePHv9j
58i+pvcnLYR8CrHBbdgRwb9fIJdPVM52ZQZ3Qd3l7f3gznMHRqGYhehNAy5CNcHbx6ZDHn/Mat9X
z/yoHEgW2Y2/HXxdvPcLmrLb0oi46KowdH2IdDkbsBtC95v0Dt14T+v/1jc1Wx1yBAs3ScKkf1I6
wUknbuiQ67ldQYCTlaH5n9Jk7AA682L4ZUMimD0uXPV41GjRijNUd0pMmSfiAE09ZSLFUXLXFcYA
sxR++4u1LIjtnLMXPVF2ut+hKyZoflXQVVvkWCZ31bYIwhdZhcFXOEJqOpS4ftrcIcj6Q21lKfNQ
Zb8vnPjpCdYdMPp3cyjrYQMXNr7rZ2DLM8kRWb8ds6T5NZohwHWigCXZ0xc+g1blfO2Ikn0+6HZX
zueCpRyQghBFj1GQxagrFEv5AydyDo+frn5wF8J0ds6QwiOx6xKkpBAdacHu/KmtbrJUxP4WhM75
WOGWkxzR/VHDdBnONJ6qjSQ8G2ZUDFtA+xRxDe0iPDYD8L5N4NOz3tap1ZQfhyJhlZlmjPUlXqRk
Kdi53rZ7YGwnfYBkS0aAHCeUJZNZBg+k8BWctH067sH1LX+fxQPYdakJ530ewE3iSYlLv2ORQY9Y
rnHv9MAyulM6O1QrvnLYIqSNyEgi1HV2jdFw3LuiLORtNyokAwoAgG3XGNTdkMj5U1TbcN0a0HZ3
mwmfDpqb6NxmzLifHjPG4a2gMohYwCV3EBDmPNrqtP7tvSDJY9hnAk3fPjcsTaew7Ar2nRqWFLYK
ppUcodIkzsGMnMw6jhqNT2y08vqoOxHU2KqZRHSypB9Zhz4KxcL9suOHth38An5aIsuHOauj/In1
W0jPN7Rh9BBBAAenVvcQKlSw26IMe8ievESqcBynTL00ujuMfEbn7JZ1fh8QSe977oRTCNSVZOb2
EE0OzBU//jWjUq09WpVcnACj3Eh/zDTbKTdYoSUWsy2e013Whnaxq2mJfmsy2vB71WhFva0U6BFl
1Rw8NXD6x69VK0jPiKjSkr0PsUMey54G1qnsa0W1iInlL8HhiD5DEfy006UZ58e+s/rhsTWKRCLM
S6cPaiAJgSFk5iA2EPWNU4yBftRbOKubbg7oO+DZwMaeB2gNQaAqTp4sgcayGRNp8EP9mIYGsFwK
1VjX5A83VEFNk3AMo61TT5Wxz/C99kaX7XMLUxIzVJsKueb8GuvmfdMHs9wMDWlRBYWShbwq6Kb3
TeI7TwG9G4NyATr+TrdaoroNSEVwlYsQyXKO3TOKjNRuho3tq+orPQ5a8G7uCm6vVghNkJcTgVZQ
CyYniOBGsjeFmgFpZGdFNLYQBO+xvAnUwagB970JGgxwVQ51lLIr0RtgQKhxu0oNkbaNk4azzccf
0vLGGTL4yR4z5wc9BYRUmo8QYC/GahT7ucim96xiOoQIKaeNY0yFcRQ5jrWYIfTWSwV3sLgt3GFq
z0Fl9x9Y4EviX98F+8wtih+iFdMvqLYR6q9Km+BzORTMQNsmQmnEogeO2Sza627R0r1GEOcetbGZ
6+0Y+P68r0lcfiqY7o8F/KZfNMTdHfy9RUcE3Fx/mqd+jvlxkvp34IqBLKQPqge6TxUl4QhfxaNa
Hxxq8bp2NoU/s+sJF3uGLbKZvNgTPWLDXVkuObsxxDt+QyE7fexdu30nKqP5PGZqOqVYC0XnqknN
G6U71iJAHRDOpKSxwMFV5CaAZvnxbQV/7ZMZ1k5OOVkYJRRqNm6mvKrGPdZTPlgmmS3q5Ayak+wm
ESLrcQfLOYYOxIVjCUkPOwatcmAXOEH+SPxa9RlT3PA5mhLts9HlNG4yxWlyi4VVKvZAlL29hbTu
3Kp4RARCgo8FiUknJFAkCrJD5pvDaelr0rODMD9s8DcXd401lt90sqGHfTdamAhghoDeWzlFII8j
kQAu/RToQs/tJF0udZw9Gy5I7ocGHl2E5sXv5M5FG/piw0SOj+AH4wt1YfVRWgkxWsIowq8tu964
TzNdfas02FobCMLBeMS6Xv/KlMBflKuJzl1IDeMD5hDWYnI32xbRBHWS7Bu3a5rHvGprCNFiNr7L
igNzgwgfJm+hcN/eBbMq30Xk2Ih9VXbBY4Tt0w8OcyV3Wpeiiediik8Csq30W04nboQ+XinuMvNg
wZATCS2rui+gAs1igoReojeF1+ok9kmZXMi2IZx5YCMTp2YatXhLbE0jpE1hjYGLv0SEBVELeas7
JkHR+xzzg/yEQ+eANkVk9kOgAu4/RuyKT72vTDr6hRqf4igN0hsJCeWXVH30qdFK1nLG2voNjs7d
DpO6TG2xMwo/qKKI+1MVzWgtVKDck+YKc7hH20VuWe+OHVxIMxLT2ZEwRikee3CQIiETdZO0o/w8
DSOd/7FzW/+YdNxaDAR30aEkf0anNGoWwBgxo3WctXm67ap26DwT+Zy7kwkXVdSCg6tu6II2GYuw
4ldoXQEEjcYyTuhx4gexs402Lu/zwMeegtmrv0/YLfIjdCuyozSRTM1zIrv4MWmm+buBUsEbDRSR
dN26CSlhX1QBYfCTPSMscoCqXV+65tYqqQK8XFaWDq1EwxrOisIkONr4KtBnt60i2I0W9eURLD40
vozNOLwUVq81BwSJ8m5ug6w+SuwcPkcdNwuA1TJ7hoyZD5vB5sUxDdwcjJH9P0XsIefnIu3saQN4
MMG8rTWHqsSQMFM6bQJj4oY/BacAdHJv6mPE9I0yw6Jw6asfrelwSWhhC7SbdpCjxW1n9p+yLhPa
QUD+/67TZpOeNZjiZzeXdgacIvVHf04y6PKF031aIqkbuF51Salg5a59niFJkpSO48dDjt+UhUg/
YGothiYPlQv9fj8RuTof0IznEF4RxWxsIsu+DujgQc4du/nqyizUvA6M7V2FzCDeoGyO7lvIwPHO
EKX1aICHM+EmQUPAnIrIv0NGGCHXTGr3oTHSdDwiryTa2FzaMvBjqnea0YJO6bnphnu7TStWkla3
3YM7BGOwn4aUlLIGq/jixE5F8eVmBjHJzMyUYJLRSVKmlsISJMphhoQBLTI2pdYRx9K0bPSQvwGi
bBF4Am1wYm0nZNo3djH2TL4MchI1VEg7BiuWDoafQePqW1KH7kPMSYfJC2fKF4lKqz5HoR+Ye21U
wA/gEYPYK6xCoh0KWvVs+rMBc12UYUa8Ra0e27Biw2866j0tqxC54mxTspXjbOjSGnDTQOzmxC8B
2cxSHXSaU1CX8lDY244GDCCkrhfP1GvUdEOhGyjWGnas42yL6SE12E43/UQvbbDjaKmma0DnuZcx
wFgRhdtohM676X2iWm5EqafNoiqhqvzG9UYpjD1s84H3zLFi2zoJZPSKpycLX62PflE1eCiEAjr9
HLGZHEbdbeuzzmXmORgU8lLLLiMIQOii+k0Rwyq/A3sABwuKxvrgO4n/2Aazf6fTrvFvrELOaot1
hjbsXXcwss08GXK6KQML+7Ox1bNfBCuWn7Ww8z9McEBnb3HX+kUHJCIgLYftsHHaucdGvAqBxgzf
zW6belGVCasPv2FLFKojsUHkQE5TOkluuLgbeJoqqwc/rAxgeMkdbG/X9Pv4DGGOHMmWvjgpDS48
snp0ZDunrupll5PmpkVgdLbyDO4q6W02WUoRTQtoMLG/s2blQEyDtUyISJJ2+TP6he5xirv+SWRF
w7YNOb2BWR+OH2trua+gBenP+CrADHOSTA037Hm+/o4piShCTiLvoaNhzbkPfAe/BlXDTdtwUV3s
+vV2uPGdER6krdmYXNLGy7bSCQw92CSEVv2saKMvfDRUwxvg+/5zZziwubm31M9hW0K/x9nmpoAI
Ze/9iWYcHkwB2jJfBNGPoOqMcQf9GxuXxf/C3MxQPPyDDQ7TIv4X7kfbN8MPGLwX75IxYvVEVt6e
JlnoOg2Z0LpBbBOYm5iZQ2AA9U+8txOBQ8QU6e6xcGNxS3+2zQk6B/B+yLsU8g2Qtf3Suk7fbMpO
1KwGeD4+8ELACWpRTjb3sx9V7ibAeMreNka+KLID6py9FhjxJ9nE1XyoaLl0j/zU8bnmsMLOH2wK
FFXaot3PSAfgSnKWSV6XTa8zs+bmA/ZN9IHS1Cm/N26v6o0RSIejI+1QYUDagCNi1a3WboIlUmEb
Cz+LjrU+lvQLuproD9Ah0dybsxu9APpL+57ZmGL1acrO3xuVzRlHG4AmetDBnAa4tKtgrycD7i78
r321x8EYD4JYzTV/6gJwbHm36KeAkwBfsWlQ8a7uhzY+NLZyQy5cYX9vmr2+GAI44d08C815F/jW
9JItKxK4IubWWxaufNFrwEwoUmVyE9ROKnDLcZtPPe3P8Zihl7/POCBIbMoJ3w1oQBUcFd3wpdXi
4SfuB9atpWUWNkXK8Z1tYEGIPqNK0zFhLovRw2nIPtc1kY4bRCpBu52ptJiv3PvtLwag6EcD9iVl
FBwjQE0ok+qdNFNR7vu6l7jWcEBvGwRDHqYSfXXkz8Jk0wwjjYLUlKW+E6iEYKJY3fQlVQPo9tyH
brAzuRFnXwBmnT1y3QXiETAPTlz3NHGCM9ide9GDK2lOZbOCle1+pY9mpgjqjXA5JDB4RvuQDuIF
VzX93diY6XeNefK5ycbiLrSCaZGA+Gyjtj/l3xHd64va2AA+c3Gl+xlmGnlZdGLkuJk4xG5cZvp0
k1pZ+qglcWJvZzi/8cZWkA4+4XIRoFwjmhWlGQ7LYPczN0cOG9rOu3Ysh+cxjuf2uaBxhwbKrdsP
GRgl7E/bsj/BtRicI3QxUcH6ydkuMSpV9qaquIieBr3Qmi+0yPV8aw5RVd6CcxTngnprPtZwX8x9
qAca8gQoWxjuZGP4tLh3fzECn2o0nyGQwMduIbvNely1WOOQF7Gp6DAVAMyijI/z7E6ow/KUYrqU
usucC3OLspkNcDxMLtSebWeEU/vo5lZyjzCmjm+HMrX3idIzSFZJIHKYwLEV7G1Q5ZKSsl86opWv
rCcczZCh20bk5B5kGSm28LD8r7hpBfFj2dl1fCBAw8z3tekO8C4ds7on07aqNkak86sRzZjm2XSg
dsPAdtJjamRpeAYwLajjiDeCBJ83k/6pdUrtB7fznLc7FOppkpkFu3KKa7nBAbKL3lXB3BxEME7d
PjVHEIDZ7Bs4rsIvDrDo4kcD1yJsn4qinO+jqhLE2iKbIb0Pgm2Q3f8HCqDU2qgdPOn04RmLzVLd
9Wbku5tZTaOx+4/pi9qC95p5s98Tr2VkeZljn2Pl6X7AzHc8wDDXC/6qGXpCEZfTqaynXO3TjmNr
6vhwiCCS4YpD5wUzUCkVbrBY6ZqGJVb+0rRBJ5o9Zedp/axvDbsQMESg6JrcO6/49hoXXDUx/NBJ
XljMThHq/c8rT+d4xIwYdU7ndVge7HwMjPaRNJ37CaOXLYiR+qL5M/cLl2KQ7jaU54LqHFFfLK64
hl8yfVSCQANaQ4qQhpW7tMaUBj7TO69Rc3voMLg8h03UH9920Vz+lrXjI2byPCz5K3jXrwzDtQBY
d+Ja4nV+/Y4PGHwUIXdHXTiaB57ApapKEVe/Pejlt2wtx5eQeMxbq2fLkTMOPiCkN/S98QihwTny
X2tbS6XMMV/DhQimzT5r5LwrBzTHrZrdbTkU10J/L00t9ccPWTw//7DwxjmpVrXkJfdZhpMehCvH
MaIbpJ/9ldzXi58TQh0x2JikIqN9PZKSo0yVVXeepId8FEy9e1nOzvPbb/bi5wRc5pEEeWpqtVRE
G0iYUmPnlUiPPTIfgr1DH+cjflf5Oa7hMVKN9f/NTP1j0JU5cA89pjMawd2ZYFsgMss+FUNt799+
tAufCv9yZ7Ge1pWhi9UoLlUuwKPVeQpvwz29+/a+SwYfIzYkfG8PdeFb4TNPxoSEuOSa1spPu8M4
CWZI3Hkk7ploYWlwHmBM0kD/13FMXeiOxHzYMCy1XgZhznYOnYXZFzfivphN+KDzGFyZE38b5TIK
CgVBvhP5YWLly4vxIgRwm5nnY514cIrKfO+7ozae5yg2PXBB37wSPf+3Uy4pVjq+zcuXgv6xGtEk
okThLdR4lAjdh9DmmqHFabIfcxl0m3qx6E9kgZObb5pXTGx/uzW/3tDomwiHF4rwVGfGvF5n2AAJ
RF7R7LW9Jg0v8XMkMrQaXG7BZW4WXq9gIHp1Rz12oksgK64phn3uOmQIh0R3Ky5XPvpg+vR4sNip
mrItqgffPuVIYyESZHh60nl13OCcKZtOfNlg7ZYir8/2hEi1uIjiXwJnkGzbF1XPoryyff49PXGq
ZnlbcGfw8hfLn/+xaRluWkRRZE5wWhP5gukTXIY51J/enpx/r7dlFGIxcMXGZXp9EtaJllj0OCZa
V1gGhNrQbrU+NL2hnJsrh9DFB3KBKl1riVFeJyTqyE5nJ1AM1ft0uS2Q2oVEeGVVX3ogV7dtl9MU
bqVYHzpa7da1a03ewn3aTo2NjcHMpQ6Nwr8HFWKspxsc3Mg/CZpc7VWgm3HWWdXogVloQHoZ/dNi
gDDHtf+mqvR4J0VRXjlhLqw6xzAAuQySmaWzzsaAWp0jhHRGL+BWVmzSbMBgqhsWTyQcEM3wFp/W
8OvgdrB+zVSbwiu72YX36xiYgZCBZDr4366mZemXUazaevJiLUrPoRzSvaq7YS+wsPn3T+ngDc8O
Y+mmZa4DYwIZYwSfMDdja/wEcbdDwEXvly0wuzLS3wcqX/L/Rlq7jLeVhh1Ml01eSxH6DH9L3udu
MSGFMXuvwrGEHq0jD/+89BwWtkl685IfsQ7fhq5mChmlNNxMWeHSkGm7ENbMgSSZ/+b5WOHsJtBO
DGqx13sJ6jru6g5akQbeyDcB8+J7VnJPCqO4fWpbx/g40fT99u/P53ANhJXnGqb6nY7wxwaGjzRX
1KEcvcHC4HuwKsRGUf+zGwf3ykl04fMRPeIAD7KJ8c+q6qomq8h7Qw5e3PTtI46g4jB1c/GeVm91
6/gBRMZI//72010c0zJdxGU6hvG/g8L+eLpoAlY0lnZpD0E4owvcpDcpnvG7aMQECb2/jpXPBK/c
Or098N8HvTCW2wI5FnB4KJFef0v4cHmCx1HFoWeHSKNpvqdWn/4osq74KTAcCa4sjr/3bQYU1O8O
MlQck1Y7as3CG0KUpPjSaw13RnzhsiRqrnzDi6OQrmPqdD7UX5k/RpPj1Di2lZcVI3QSFwL/kxtL
88rD/L198TBU5w6ltykJpHz99gygU6v329qrB7zJYPM081GCJw67ECfiX29/qguDLQlGFM1slST9
rep0ul2TqqKw9TDP0W5aQgsP4ehn95NeXstM+vtYEHLJFJUSJhHxsitPf3ewbboKfuNJMLQJWxB9
xMsdo0G40z2NyP6cY835SOhQyi3X4Jh/+1EvfD7MjMgdwjqRqvr3XfCP5YCT4+wnwKme7Yfdrd52
UF+QHH14e5RLL5T1zWbNGYjkZlkbf4ziRHNBOFTReWFmhgd/zr4izM32yoJz/PZIF1YZ65oNheF0
23JWxS3dhSE0RlV7Mp71Yzc6QQx+jakz/ee+O2Kd2v57XDX3QU45XeoG33GdJlQWhCIILAc8vdbG
R7Zn3IHk7N6Y6G4Pbz+dsUyH1/WzAL1XjMN0Yc2tdkxUfSGcGMyNLHSe2XnJm6vpniPS2aCtsM6N
XRc/0b8OXwkVMPfsgfqLiV33lb3swvdkwug2+5igxF2HssBsHs3KXDgMcHpf8KClZelEjXaaMkj2
bz/zhS/qckoLimmdJ7fE67mjVJbKLoo6L4LpdaMNpf3er7oMRV8DboKdIxEvu38d0oJGzjyy+LfL
ung9JKydPE+juPGIisChwZZ7+rDNTse+fJsPCNLfHu7vNchwkioee2RIS8bqlJ8HgMmwdWovNMLO
w8gCRSfPemWUv78ZoyjSL1GkEAS7HiWFV2z5g197UevO99jmOMc0cCFXL5Ytbz/Qeii+FCgyExXK
kwQcXB74j+WuVRYO/J1GMx1z1XNTiAbWqioOgR39a5TX76GoVoQDnsK/V1s1zRcYZXWqeySC5CcK
lk/IB4dFmxVceX/rr7QeaTUPjUm4SdIWBE2E5XAYOl/uLA1bjrdf3bKA/1zgyyicOQhuATj+Bjf6
eDIMKH2GZ1CJ4Jxqyw9Ar8qjXld7fBPiPe6O7h3ZJ81+xKvw2mJbn0eMz70cKzCdX2C6cvU+oTWJ
qFGhIOg6CKbDWNaR+WR3hFzdYAyMQQy2Td2NqSv9R467Ado4bEAgpDbJCxZ3+otrcV5t6yyuoEZi
j5+HWyjBClERXlsI9ZvWqHex3zofYC/SzzRCM/81c19+15fc+Q4+9onaDVaQ/neZgo9vNDsM3oM+
FtmtA+PW2cSdMg2SMfB92jq9L7+nXWKLI3kyyXdl08RHg6nZP3FyFd9rjN0e8N10vrVot0i0CRfv
jaQ3S4zxKtUcQ7fs1Av4JWYoCdSE/rkZ0zi/SZD3P825PSQHvy/nHzjs1aSnFgjAd9PAVEOmUZkv
Ax1X5jZux8WWHSM3DuOQ4BRCpOQgNgH95+9p4of9vpjiFjYKqbd3CZkO+hZFKmwDzU7GHsFn635L
EMM8wZ+ow38s0H5/Ua5+TCkpXSq014sxIS+bbCncPE04Nedcc7pTtOhH3p636116GcXg+s724rAK
1xFk+KxJK+Kw8PLExlogQ2Ac6fNAxE/kbm2Sev4xdGkZD5kJO5pJUJv7Oyvpjy2mmzWKW1/TPfq8
er+F9x9/qmuFVeDbz3VhKyNEfbl8MRBN6tWq7yFzTVouTWRJHZR+H7s77K9acHnEU/hSXBnuwiYD
QGYaS17tcvla7Zx2USELQFICCmKjLqvi+JZkPHUFhvvdk1ntMmzMWNazUMkmXEcDm62MwUYgWbIN
NO6HqMhD8CqraF6qUoPi5xC4FwGRBeEht5qJYJLKNKmgZgxMoSf35lYjBSU8tE6nokPg6vWJ7cpo
tjU1rg9MGrJyO05KXAVozz4Vdd5qO7yP5OMMFQskLtWEdZBDErmf8cyemi9hafbQ6xGKmPQ4yaA5
jz5uOPg6zewhBCjpSAMg9E5XSqpLH9hhVTB5dVc5+vLnf0ykMTCxCMJQ1gt1J/ZmhKSbWEsLYBoW
+dtz6cIaAQW3hSTPztKBoF4PFccYkGD1P3v6GPYfFeFCHjrDYddZXflznPp/jNxmiQigZapSE2Kf
sFZlhVMPXT7rDEdyIhZQc5D9Iu7TeR8QIrLFl9h8wJOF+O+MKJm3H9RYVsVqflEdUrUBnHOKrHeD
LA3ipqpg0wHVB/ZNmVvRJ+gt7nOvOfaSfutgNxh2wQN9+OplwKv/jGxDvlR+YX4c2j576EGA92//
qgtfmuYEcAO4Hze7NfacjYYRRIk1c6tr7BMhgc0Zv5biPQTJ+MoLuDwUWy5lEMtsfYq61oz9hCb5
0q2OnWdRw8Cyo/yu0CAN/RdPZVIhm7aiZHVWkyrrzSomNVAnXbRCjoZ/ebtLtTB8xkqgfXx7LHHx
uQCBuRNz38Es5vUMlgHPpKNS9wptNEsE4pH1tXYJY/BaVTn1kdBQ5RwIzEmi/VAnIRLlCiY7PKnR
/jSgfc4fIJAnJg7PEcoEv7AGZ1cSnETMHBrh5NAg3dRPRdXH7zN8iha3C3/J64ZG1kCNN3ERh1Q7
v49xA4RkMNkSIhj0E+tLG6Cp3CIyaL/P7Twj/Xbo8e+gw1cv0xArnFKdaoRm2+FKdYMBhiDE4+3X
c2F9C4PvTTUKgM1R+/rtVBNX7LhxZg82zJx8CGylvx+hztx1KS5X301z0q6VaxfWmaEsHZxVYMy+
RrJDLYsCI8lnzxhKhbcEZqhwPsko6gK6DmlwLUp9DZ4tW8rvvjAbmA1yuvr+Ta+VqkrayUvCwNyN
JmrfvoQ8CBkpgycdfNddIf/xrvl7TAuQhDeLP/gaN3NDWMxZYHM+5ap4hgqFjhkC/LEY0uj/OdTq
9G0L2BoBbjXezESL9jmxGU9ZAhNuo6W6OV2ZLhdKfW7OAjCQrp8DqPV6uiDE73Kn4mVOuOyeYedM
ByuneRXNqtvSt8g+LCKSUzCX5QfWjPnu7dl6aS2bigsnAku2xXUNsDBSywHMybMR392PmGQeW6r9
4wJnXCnWLlwqhIkYygBpwStDX51ELTa6sTblDAU5dltlCu6dO2FPO+buyRqN7kcfNjBaalnkV6rf
a0OvAJO4qTFZyN0RjwyTvmBQVCfUwQYq5QQ/vYEKlVS5YJPDgb8y8u8L9foQFJy8LDvJtueu8NfK
LnuIJ8nkuX1dF5Q8rd9D552ifofVdexso863qt2QwZPE6hr23AZjOMfY6Mhfwq2TWwHm7LgCtLgw
WPYHGy9ucsE7G4UmGhHjPdaHbnDXDfhb7f99btAm4pQ02cboPryemlmY+caEk59XpU56GFxN7TDP
SCmzdefKKri0adoLhkTBi7HRGgDVe2zKrWGevb6upkNQhM2JyKdipwfTfItBznR8+9EubWFL55tg
WgYEJlw9GgBTEGBg7PWu75oHqxPdHZwuP3jsRWE6XuYvvipG0rTPbw98YSZaNAAtMF75exW8Hrgk
iiPsW23wIG0231ju6isquOQH/XI07KHAZQ+6o4FBeBP2oE1vj75sXavJaIG8YrTAdLRIb349OkaM
ovdx1feCjDAKjJR5+g0i2fC/OARBYmh7W7YrOJBXe2gdgP2PNY85WcrnhDbgrLesgIOtjeO7Xnev
vNYL33MxcQI/cpdS11g9mIvFLuq/bPQszDZCDD50Q0ONkBH3itltQk5COM+3cTPFX99+oxf2T4zp
MAyz6AZCR1ltavMQN1K3aaia+LSTryGjyd2TeST6fW/a5pX27YVlYll4K1NzsYNyXLz+fhYeSFOF
ms2r2rnDWqrFWdWKNHPcqXbGLkbiAH9lE7g0YW0dRZLJFRMkdDWkU4RBK8JqhgaGT+ldmywabRkm
Ep5p9hXn0TuVKzFuc6f1rxwYl54WmghhIo4lFRX766cd47yRWBiMXIPZF7d4vaeAQkk4fEF+EKeH
puui6vD297xwHFukkgjdUPTJORRfj4nNXa43XFw9KtDqxG6X7rMWJmbtWLFHDLB1kmSN7fI61uZN
2Vf1lS98aT5JV0IPoHgE8V09M2s3o2w3eOY2f3LIf/JIqfg2E51zZQf8TTVY7wXcFbiCsuvSuVht
gUleIaapqglQEZEygkYCOJ+RmWj5DmMmWl+YdjmgeGT05F+qpspPEPGcD3qWC5imqFm/segqeY7g
JrUe6gW/vAJQ/Ab11z+R4weokxYtPJrlgvnHrVwzDbIYcd/0DM6e9Oj3WVfeQHoPzh1JS8jG+6EW
qJyM+EYRaYrrVpDPn0HSC3JexwR1EfKF/KirCMmFUrXxo9Hh1eNRbQriYmZTtVuc3bT8iG8SKh9u
hISm+dmE4iZ23Vh9k1qDXTDm2rp5w3UunU5OUxFfTdp7MuAUmyn8l8t2KndRlJREGbTs2rf9NMXf
RmDGJysKgl9mKbN25w9LYGzPVIcaC78V/UDf12cRkA+7yzQ55WQNDeZZ6E2Wf357Vl/Y96H2AyVZ
5tJ6dleLGEZXq9xsnD0rRPlsdi0e+A0a/rdHsZe/ZvW9cCaEPsl9Xymo5a+/FztI7Bcp4DhNgaQ+
tj3qHUxMOmJwgVL1CZtRad7PZOe9c+MQQ9DCcqaPiNxJMoGG4KO9dBxf7oN5dhwUzyUZVLjCDQhD
hrYJN+VcjdFmcofa2MFyLut9M2BxuG1IBpNHJynGxS1gRvkWCN/4lbm4KyFYCiZFxGKp3hklaWGb
GY7+vd8Z9q9EGVp4sEcktZ4At30pAtLYNj0pDUzupnvnDhCrDi6IFfKW1tZIrq8nTFZ7RTQJahaZ
eBhpILW16bh5EmvS4VcRItzwaEiROIWzkZ3vaoRU/tbA53okvCVDXLwNqlDaV7ZL48LrX3ZJtdw8
l2bkqspNsV3GnySwgTa6yPzOSVIOPzuctT5iaRA2j7rVWOKuykJ3PKGrwWO5G7HgzQFswy0I5/RL
IcbIdldmxd+TAk4js4J2vQtLbbWIHQPj2LQyLE8UqEs2gW28B36xHsnrHK9cZi4cGAy1UJu4CdMk
XE1z3a3zoSht8mg12myYJ7YV5lWxIpc7aNFrP9PSC6+gIRcqD/AtgHXWLTXdmrkZzJEZEZchcGHJ
pDxxJrnRYTDJbfokB6dEiRSR3MeJGYw/3n6xF0dezkawYrhca5Q4bCZ6+rMhvExgoyAQCh1rSYIG
wQXZRxQTwyHTy6e3x7xQDTgGjHuqR6RaLOjXK9wB6urbPLQgkigo37iMmc12cLLhsa5cCveqB0oM
5uQGF4Lgmsbgwi7m2BBk4RVzFsCYeD04VyRsL4grhQiO4T0SQ7zriCW4dur8PV95mwAN9N9oLqyp
QUNE9BDOtdJLOnsg2lWRUh8a8ZXFeuGch4QHWgfcDBF8jaHFre36FlWyN5IesXMx0iOpsNX2oqBh
//Y3W5b9aldelBKQBejKcJAur/WPU1ThBYVFciO5dxfT/3J2Xj1SI3+4/kSWnMOt7e5pT2AY0gA3
FrC7djnn9OnPY845Eu2x2uK/V0isqK5yhV94g3NGhcAZzhKqdOK5bXRHcpVZWBfFREcPXryFSBfi
fEl4FG+sW2P7Mxw2K0vrQEre9mog4EDhx2c9aAYLmQkzNx51uxMnIRnLxZotXgc9777q/aD5sWQn
/qIN2sG33bkgVqgZp9SiBs+Tcr0UJuQjZOUSKzDgG75midHhVKCE59Iejde5xcbh4En8fSA2s2a/
chsZYDU0yuHXI9ptZlaw/Mw1ESo+yYUBT24p4Go7RuXTSMZ8c8bjKh0n5JYjMeKwulgHN/DurMn5
fl/DMmnv9W9IZ3me4ky2UOd19HMKPd/D8gqxOvBEfqlZyVHNY+eggiICaEAhVNfsbTaPAkZmJmFv
BZAdExulICc91Qir+Z2NP5FV6at3vS0+gHii+2nLredYdIZmI2ncgeaATzfZvhOIUX25fRR+P4Hb
z7EizomvCFGIKa+XAiHwElSXbQYjHjCSh8aH8Y7NYuieXqvOJ57N5D9Ky3iOK9xnlbvGj5iFNmNh
wvumE+eOZmRVZ8gAUnmHi9Ko4F8eJel5sHsov2h8NrYfOXz092Peqb3P4VKs9wWqXNLzvCz06qlT
r6osAM+gvQKRGD1rMe0AOX38cqok1X7Rge7VX7envvNacN1wsXFto720pSoZCLflQhZmIKdKdCJC
+G47nfo6jfqPAfnx+3bstIM7bm8b/DnkJjdWSlw8RlkyuK9t/QOLjIVpP0QHu03b297k3+RLVFQA
6m0CDKw2IDnYhD1Vk/eSW1lS35zLYqqwc8LR3O2woYKbmBHlPRdt3MLPrBBZe1KTvtAeU7kbviFV
PV9w6QqHbyKTdPxr1AIRshm1KISSQKciMItOQeQ145h+CM0RN7ZUHUyPt3JVDJGy6QuNTgkH1yhq
DdxFjdbyw5pw2NdwLYdgjSMJbldNooQ+pkpG+MEOJ2CYpbYWliOYR5HfjkjbuK1p6EeolZ3Xhm6j
SjtCA9LL97/e9o7oldUjygwWml+nxIwwU0xUrACdXD64bHYiBIaipMZth++JtX6tP16b1EghMlLn
DoZIxP+ksChdG0fNUx418xPU2unSo3xyTxBrHNy1e9sNuDIHhxDBASC6GTmvayeZFzNoFyQmC0Md
PH0SR+3bvaWEA0GLWAbmAED0ehSkXudUMPtgXCasVSMl5wpNtFdEsT/fPrF7IzkqiS/lM9ps284A
Xjs4Smk5gQgEWTdNRfljrdY+iQ7Q1u2h9i4H7mtq8sB3KQhsrkWpQMe0qtgf+WRp95Eh1Z/MPFcf
BRWmR3XCwMEym4NQcnd6FOzA10GFe/NIRMmkpYlgIS0t6q2TBC0qp603VCcUnZJvtye4P5gOepAa
PNip9e//2JV649Q5Zl9GIAptPYzl6oigJBdE5fSDA/B2KAX0Fv0UQi0a37+ztD+Gmon3MW3nonXU
bHkgX0QaPzSWj9USH1XN3+54hgKWwqFegwxzsxdRmEm5wlQjMJDzQH+BaCJHWvV8e+3eMEHBbNAo
X5u2pFX0fTe3h+hkGc+OVAvgh4nwR7VWIV25jrmssD5X9Keh0kZgIGmCVWpsOhkq/RSZkeNHuBTF
D7tymoOHfKd6BYRYhj6mMPW1m3/9QScMG9IObFHQlMmLWaULMjQJgnmYVE/Nkz1b3UmJUS3iUv+X
Bovjx3qcoIilaTSdpNRXk276dLBO6wVzHVyAtNdxwVsjXGK9TXS55CV6p1mpBno29ylSNlhPP4oC
jRiAak70yjOvO5epELrstijyJ17uyIt0D1Wsy+5z1jU56yLH/vTgh719IWHxwi5UbJlEALbK9WJh
3Af0eS5RU4vLckA0L6ySUzaPtfM0O3L/Y5GcdHaHNrVLD7VRufOwAcNIzdWxqPui5t0kXySkyDSf
rDurUCnpuh/AC+bnSijDP7d/7c6mJusiSgXkDzPR3uw2A99Y3HYbjW52Ln9MMcOdvFlDZ/RgVdav
sflaKsUqcndSI5LaTdgw9PAC7VjWAnksnG/ZEGEaAq74WSOKQHoJg6Qc7fERfaypzdDk4jEvlIPO
/dt7Fwu29a1cHxPC0s1cJaQIULGqOcD84SO/3kbAOFeRwMHKIEJteXYuGUjdg5Bpb4nX3aCRjdF0
3t6GokJkrO0WCkXLoOLunCf3cMXUgzO6cxEScZBzEmiT/xib4xBmCEvAW9ID+iN40lALdH71ThW9
6ID2k6NLamcpSdfh8sDngZO15SvJrUiaEFZPoI24f/gcdLP4OKZV0z/YhTRBYZpiJ/eyqeo/DQgb
t8jIyQjFg2UQ3bcYTunodxISdRd6K+gHyvA364c6GS3tNEsjomUK+rJHjemdL8GvJpggeqU2pm5S
M+LEYSoQmQ/KKjeCmXvuZemS6KCpsDsKXQ2Q7FTHoDten/96tIsELWotIHSK7kPyf5e9WL+7fXD3
vgDniSozJAiA35vvXSydFWpjPXL9kdq8FGgeTaidqGbqw9HRUZZtuT2eCvrgByPv3G80VS2KCjyD
3Bjr/P94covFnGyrrKcglqz6zsbNEAHOInlUpSIK5hJzy9sz/R0Pbe6ONd8A2QWNC6j+ZkFbDSd3
MWlDMKTY/zzlag1GEa8LumHAyJr3rA+eb7jvdqsuc0TLHCE94xQZbVytrgtQ3MYqxopH5Hmi+BFC
pdHzhBTA51EsdC57PcuerKwuMAJJ40r5FEe86+4EER4b8pSH4oeGEVH6raJ+80PqYqW8pFx07blF
LMQ6j1mK/nJOCBl9yOwhN924POY473xwMklCAptiCnYX62f5Y9mtGDyaXnddkCTa/DGUUMUXYKhr
cDKdep54iPAaUurxw+3V3/vaAIxp0NFxJbPbXJpxUaOLqEMFUeAivs8i7AQMDEI9mOP2CxiD7uCh
eJvRKOSV1AroCtKy3wbHkOh7okQ4GWKKjZexUNpf6OHFHuIj6Pk23fLL5EuvYsnFwT7bObcrTR5A
NZw6eGibqNWo1LYKMb4Jeh0xfyoU3Z0RGdPd7fX8fTVudjPFThgu6/Wgyturs17sZKwrE6qn6FH+
6YxQbi9moqiBWVHuYMOW6UIjxpYkP0PNa3kwWvbExx5f3tQdei3s/pkyxSzPPZ68zftQbVRgRKU0
flZxaNcPfu/OtjO4L6khojUD1HGzKvj1YOfdJLRI4ZzQ8Der93OW4WYxdFrau6IJs6Ccuszxb6/T
3rg2tG3K3/AoKTZcb/cq0dBfwjUjkEqrumR9J170psQme0iVZ573Fp3jRny5PejOZqedg4kItw1w
DGMTug3DhDnBSsPV7KVCeFTGGs0e7NPUl19CrNmC28Pt7DhuUTp3xAXg6rcdlKZIZX3A3TVo2x4F
HWtw8DXRq+wIH7KXU4CHoq/Lnc1/28diMWr6uvi8BgYY9MUfI038sGqoQQgz6EZ3nuJGDxRksQfa
/Kn4KEuxrt4Nem08Iralzz9uz3vn21rkE9id8IAoGONef9spLCRkmuU2ICusp3tbb2uqkyo9zF4t
H1LU+tSTksXl31cT1msMiD+UVvrc2ub9X9JUFrQZIOYO6OuHIT6jWRq1l4G44HR7ijvx7kpltQDt
Em2SOl1PcXZmoLWiaoNyiRXPiEzFrRvZ8eREsNxaFd4podydBWfpHGM++en28DvRIHAgAh2ak/QA
tM1GniDzoFoK8WzCCd03HYDerk5c1vjtUDbywT7eqbuDiAVzvuJF16hw80InCwwGoVZdgKrOEvqq
1aMjVuAv8r4MOd9eZeWhONcWb9RJE5lOmTBRolc5Rr774P3YOcJEv2As4UkSgW2VavK6Ax3ftdAk
xxIAYBf3F9LD3nUwpfJxnigOyq57K/0bTAoNm6bklvEd42JYaU7SBeifo32AyBvmXFMxR9+wt2nV
59vfded1pKdLZ5eOM6iHLSQJZEaFImnTQczsO6+XFLwuDKUM+kSRztaE8PZEOealRlTt4D5+OzKl
KtigIK0p+qJRdb2hzWR2VP5qDtBEr/SPq6CH8x+GaX18h+49OIc4byCZGAOa354Odqc8+AFvL431
B4C6Jt+XyTs2VbM6ijHps6Q5CCM7lz/BdFDrp4hK9R2F9uQdCJH2eYYY/PX2ir/dT9SVeKZprlCp
c7YnSbR0TZZUW5DR5j6SLfRiZVwB3REdnPM88iTfHu/tfqJnuIIGwfuvdYTNxZGlVlyvywA1qC1O
AlH6k9HI/3ZDP3q3R9pZ0D9H2vaNJlUtBEYkctDhS3/qJqfHTWvA16DMsIiPcXIyprm+uz3o2yeP
6a1XBdc+d9O2MdIlM5ICMdNTQ9BOo9Ds+2FKm4MLaWcUVm7tmttU0sBnXG/WuhyWGU46njV1kVxW
pZCHRS76gx25c+2tAj18DN4xg6t+8626wkpAsBgMYy4TKpuNeN/PTfoNzxx8WTW1UzQ6bBnNj7Tl
fVeburxru348mO1OeY4kkJBSW+OWt7BIO60MkWTChkAqohpQTmyf9VzVf2BGb37E6Vz7XhlG9tRU
WvMkRGSf20g1R9dqjPh7NBRTeMK60LZcVNGVg7d+5/yQo9KjgJdMWXPbJ5BModpTL8GmDcPaqwy1
Ok+OMz0UcjM/yENhHOzqnU+PJgbXv0JARba4+SZmVuVmqWFXhMXkariqpA9zrkYHt/76r1wH8b8b
BdyHSE7xyqxn649krIdh0DkhG0zKNPAmUP7DCbuPUXtXYDz9panj4kEHjP6IKmT0Ebng8Nftc7Rz
eB2weoCK0XExKWpc/4Auwlqsq/jkCWHFS2PhEut2upZdwnjFbhXCdD7NZdh/uT3szu3EsLzwmNyq
KJxsIijqQYnaNQyL10Xnt/gc4ZYLsmjCzOdye6i9jUMQjv4A0T+aIOtP+WOJZShW8tSrLDFJhxti
GsxTJykuUtjOOwWk+sFp3p3ab+ocFQYCmc37YkdVTRVQtwJrmLEkicz63h708kPpIH57e2p7e5ST
QGsQnhr0ms3UoFurqUqSGcA2AOSWjco7YxjnD7dHebtF1gBUo9dMIQss8eYSDGdTrQdlsgOjleSH
JIkkHBFji1XsqgulltIbVXbt7UHfriL8RwrzKzKRlGMLDTcXOxfpQKak4vKCYBzK80TiBrDNQTlY
xf2hwFmsDAb9TUEEk4E6lMfGDsoZ92y06jQ31o35Lk/C+Hx7Vr8F5K7P+zot8lCuWF6vLVAZHmdr
NXVvBwimdU8ghS361bh3vrSqxG/zwnaWCAzkTq3dsisRK8jltNCCtJC0EeKLHCk4rZrLD5Cs8OAB
SUaa25aJUrqwnrocPfelQMGa2Dw72WnS3FcdnXYPHy/xVFOHwvMn7Ztv5sBlhN1BbPeDD4q8lk9g
hZ1fttIh+oBbm/bOyXGccYGWS6UH5xhbSG0p0D1Dt9g5uITe7mPuAkahdwAqH2jV9RHFm0nEGMfa
QR2DzK3BNz5VelYfxLxvLwJGIegltQDzD1zkehQLp6C5HziYWW4M8gm8WpS5Gkw/NKQSG5GZeZUy
vP3B9/aWg1KLQml1LRZv7rnGjHE90RInUCc8Q3A7TFrFs3B+9wxh1AcF47ePycruXLuYNLSoPmzu
cgmMcw1FyQi6pSu/I+QRxZcRg21wSyOIOH+aNBt/6AnX0RlNptBXhkrJD7b4zrcEMoUsEeIha113
8y2zxZIqcDQ60aCynESi5IDUEZe/va50lvham5NEaoZk6XpBMN5mZYt8HjuaQSswLSnGL9qAn8T3
pa+z6YeF1nb+IOuxOt5B/bcQ8hcNXj4hnjJYMmXol5/0VnXqgPpFSn8NvkDiVubcLb7EI5/elWW+
GK6mdFXtZtjvruLUVZU8JE5GOzgy06pH2xLyqw/Yua+Dlu06vKfgsKh4bdnDP5UeojwTi7rD5yUO
FwmrLUUp3G41pz1jXFGkdxE+0QM05lnr30uxRTkK2lg8fQL/K302RYLWfJRFffRgDDZ2zU44Rv/h
t55avl5hAeHXvQDVoptx6y4jSt7ekhQiuZNls3oHUExkp7U9tqBIKMxnHWRAjIxfV/wqqRaddSNU
XmzofO8bfvCDOjpK7EdxJPNENmPT+stCUwK/mySpHxEJMhDdwFPpi9IpdurFuPtOTKlT342dsiRf
24Xz66IK0qEyEs6WQ56cN9V3O+nt5meXlSEA7SFz4gcDJe753SJLyZdunuPQr+t2LM9YCDh3g1po
3S9HG8RHhPjz9M40cV+52Fjilu/lkvzlV4FfV8N8pSrC8Nxs8TnrFvUjXlko8LZjn2SnimZR+T6p
0Qbw5MmwxQ+1pb9739oNkHaJhdE8JW9UVMKNYnAuXHOhCCCVYBC1YGeHMlPVYe6UNsp8P9R0PD2o
Vp30nHWDOUJTLjBps/HUC7+ZVWLed52KQy7CIEibaPSrv0pG0w5uZirp9ClbKtXxbfi12nMoEr06
QWnMU8/CFMX+MkZWPz4udT+aX0w8bsofUZoSm6hW0120RmX7YchiTa6eoLr/KHUhxjqcX67uBTiU
/tAsQk8uUV42FFZb6N0uThuS4gPbNIVroIrSnhEgB22f2Q36J3JiaNXr0AprfCUKalU3Qx3iR1Rr
cftQigJvvaiNEQidSIbly1xL/eRhdMKATqeVz5R4yVlpz1ryGcs3GYF0sx9ephz+ls+HKBq/A0sg
MHQwFT05dU2I807SLdm9XOb54i1E7t8xrQ5xqcCaGiJU1s0vWNPiWm2Dcf3p4IWi8UdzeirzdIbP
goZE76UApX6GYWPW+MbnSfVQ2M70j9NaIj9RaeWz06yatIcqtgwpsDookG6WiFicF5NixynDd83k
NTMwuoYSoGZeO9id4mnYgv5sDABvJ1RvQI+FOM/JXk70m/uR2sjCLyZJ5Bcl75UcWHqIHZaonORL
OZX9g4lTMq5fdpi9yAZc2ZOdQHi6Bw89zPeVo4j2bC1WGJAQp+MzEYF4wstPLu+y0ewaL58LDhbv
AVCaKZ7z6FFWulG7ZJk8fswQFf2FoFSHf3KGoL+3GGYf++M4rOaUlZSgom42fUrQgOj+HX5ey9Pc
2PUDq8aig9dCxqdGfid3Z1sulNOSONing/E0+y+T3DXWP5os9+bJbnssdEnSw4biokohZDaK1Y6a
pAWiOPWDf4pqMJVfkyoPXybRFe+VTFU+GxB/ozsRZyIYpzZX/LnELvih7uumueOf0ILBpgTrlo0B
6AQ1zKMq1s7rCq5ljYDBuPCsb170EY9UpxGOERSrO3WXZgIDDAH0c6kz9UjdaX09Nw8OdRuQTxYV
QRso6nX4kGBT00UyOHaJW87rnWn+Oixr/GaD0XuvkyfXsK4s+VFo3aFSxM6rClLIXDt2VN8RFb0e
XJOHSEtNAMm1pbZ+NJup183GUXi6NwrlFN5vFeF68N7Xo+RDHtI2TezA7tvshJe1dqG9dQRs2ftq
iNeQGRGsUITbRAilI4dmNJHJC6jK3tRZKaYDBT5L9TwepNe7E1qbzCTOzGkL+xOTVZQANu3AzNr4
lOrJ4FOynw4a2bsT+mOUTamA+COpdT1l2VSxgJio8nM0hcOnBIOh4Hbcs36B7SYkcyBRp+kvc4Ve
f6E5jRVtMSI7mKUmfRqyuOYGV9rhp1PTa4R1eVSb2htw7SxRRFzVobbspHDpMCVDOAMOGlY0RraM
Z3nEQRL61XRqMFV6f3uCe19sDdDpbLK1KPRcTzCXm2nQx9EKUpbx3YLPtgfmxz7YFzspLUo+yCBC
UnTWztH1KE6mrbYsSLMRNznfSqy+HYw8Fa9fwOHZYlAueEkN/0MyQEWWWilyH4g4y5tRbQKTrAFG
HmQThh+ikoA5zBEOck5sn24v485nW8WiAaKus0PH+XqC3GDAowrZASs0lo47Smn6n6RJ0ztoe3JQ
9bZxgInaqWFSHv0tHLgy1KnuX484RTWLqOVhQMyKsAFmrv+AT9NeeVWdTxOwM79IO15pHWYmpnj1
12Suk+p8e9q/hS8258MCxKmtTAFTQ8Xo+lckyJhGi1NLxPSt8Ss27IIHT0LWZVAwjHTTkX6aa9mt
/K8sWen7BDInPkjOLJ5l/Cp/qMpiLJ/yOE1C1wRPFJOxGcv0rhR5mWMnNietB99ErC7pQ4eZRyQJ
5dx1ihVi8ZPIWM70kcNbjj/5chogYz22cIPQyekzJHxbM8NSKjZnGz/uWYzpIycYaYsBWTrjUkWR
8gnEmzNeFClBFyKLBu1DO7bhK+Ia4kPXFJnqpwJXhhPZQtzdzfC4XhZEZPDkGVcT6Y5yyuJmc63j
XJquJrWD0KePZgod2EsrXZ5w3u6VZ0wKTByujDz7MBRxbvoYbxafBp4vTALtimivCyVMjgwB9Mtr
prwBe1R3Vuvng1PlXodzmel2kYJBmUHa86GXlQHxvirGzSrup5p0pZyKF6OMMflBvh//abvIJvV9
kaATAqxTw3MzSe35vjC7+r/c6FTc5gFhVrMTJacx6vPvCN+ljjsRsbWeDCf0J1w57VOTi/wnLZTw
W99EzS87E+p8n/TJ8hmwPD5qNlNtEA7o7UeoYPCTEkvKzjhMwQ4JV7oy5osr5zeD46J/ziXLjA/u
6J00fIUG0vUn8aelt0nDYYmXqNmV0X1pVlbp51YyPizJPCEdgqDCl5iegoN9WpzGnqMWERqCSlGJ
g8LDTrSCTMYqa7t2yOGqXR8E3UBcNp4cCW+lRQQTgIT3JUaK3iDm5iJi6GJE/C0PL5aDt8/gztXD
yCtkGz81AOKb19CKc7jmqEYGnSIvs+vIUj6DPZXm/4olJJiIzbg8qB/tNC4YjfoK7xRQIVqa17OV
O0GZQNalwFh0ihu0id3eNKq7VMF/VU7bp2WWsdJToi9OS3ZkdcjVKUMieWETvoB4+h4ayd8jyin3
ULdAppzUD+3W698093arKX0vwaAVr30rEPuVjEw+6XohDh7NnQAEfAvUKAohrPm2d1xjlQy+WSUA
qZv+hfqG9M4alioQOMUePCw77zOSGaZB1YUADq2D61mlE60q7OfsoCM3vKR4hL6bE6y2bu+hvVEg
cq4VYJoDPGHXo3DNRgl1BehVM6IKkjUMT5kKE+32KDs71eaJABZE9dwBjX89ionxVVGOlo0dkyJ9
rXJNfqItgann6vcV+1Npl8PBkHtfirMB/o0W1iqbfz2kHY9KLSyGHFtl8dMhn3y9H39p8pge3EL7
I9GAWKXB1y91PZIE0anICpkCut5mXoqmwh3Jq/A6mGSX2+u4+7VgKf3/oTY7XTelzDRjvpaFh/Zq
kokVaxX+fceXnIRDTCgPXQiw8PWE+qK2U2wAHZ5y/O5bKq7/tJKV/PzruQAOxcLk9w0GvmczSmnZ
mdTEThC1Q37S0Ng6K2VZnG6PsvNxCM3AcaOrDvV9G8Z38hLmedtYARK2/ad0TKhOqlo7uZTx6ujg
KdgbDKwKWSNoC1ocmymp4QCeuiM9AWAU+rBnwQO2w4QOFY7nt+e1/lOb8AsGNm4CRLlAerfYisgs
eHLUmRI7pVvJw7CTAl2Y2gnqoOgYFKeC3AajAaw53ym0MV5uD79zoMmOAa6rdL5I+DanK9ZQLcoX
OlXYU+euNEt4fI5xpcNqq+ZPyChEBzt/J49gL9KkhTdLlL2tuC8ZZfiEknAQwyKR3d4wG/0UTV3x
LGVAwUCGy+/aoQn/hxSaSoBOrZ94mQRmE2wvCOyIfs2SQBku9+uk7fNq+fRMwVlXD+6sneNNqgSn
A6wMcIstN7Dl6ggXq7QAB0XmqdGc/J2dq9nBKG93KWKBrOBazefLbY/EoPVYJbZtGDgUWy/UVVu3
b+PyebIO3Tx2wgWSLwX9J9YOPabtiSBwU6iRxWFQ1PTMfHKJOfbXDpwgINLsz0RlzehhA2uOftvl
7eSVOZ7mQCr1ApPbMetr4dYVQpi+FNfxq2wseKje3stvt9b6G3nRQYfTk9zyMKy8lFKzFlKQj9MM
jiaxCK3rCuSUl8htp3vqHDWCzK7RxMHt9PYUM7SOrK4Nk4eK7ubCmOwSFw1ZCQPR90buYYU9D6jm
gEVzpagtH4ZR1l5LVctCn8z58PHfm/mKh1lfZapQ2w6Sio7cPCRkkjFEFARc7MEXXav7Q6JL/iKJ
6JNeTUeUjp38lZB1JYIhUsGct+vdNHUNKKEMA1nDKX3Qu1x2Ifaad3OPi2mvdPLJUBLFUyt7fI8z
McaR+lh9uP3R9w4BSFbMODneyA5uzjVfZWhbp5GCeBo1b3YmJMyzrjiphWUcnLe3p3oN0an0AR0A
h7HF01hpa0blWEp0JjGg0BPSE0vNtf9hK/ESsI/pvHKO1OvnFH/NvioKe13VZD7LSoZBY1ckpylF
vKbHGMXP0lHzhYW66+2l3NtF1FiolKFCtjobXo8c9wAawkUPAzROTdIt0/F6lJruomxacDSQuKIh
GB29tXurClOVXUvBjD28SbsSlGpyfG8djIKErZzKGFnzSyHXfXvw8uzINOsofxIKgUMGSrDdrzjI
6YphdE6woN6xJvN5qn5H6yqqPxjDYubnIu+LV6vrtM9Lg+m2x0EtxWlB6Ts+LSKPggHy0otWtsUR
dmNH0ojfpoFWpgYFpGgL4zVSe8nkpgJUlBlpfh7GNP0om4lqu2av1V+0Ji7HM5YBxXdZciLdRZO9
eNGEpTb+2FvJ4tVSpaQHG/5tWk6JFl066mEGSfm2ktmmq8JAY1lBIuQPc58/loB47oTTGvdzpGSn
Iq7+6W118aOszr7+9WYkDwSCtMKsYN9stoVZqDGasNQbI8V86ovUT+PGowGTvcvKmHbf4MwH+2Pn
JkHFQDd4sAGvUdO/3v5lj9RFlNYOtUZj8mlpoWxoONHPZB71g0xjZ88z1AqE5/IEPLgJ//tqhvCC
8EYgrBwtGqnpfTgv3cHn250QUhH/72HYqpSlQiM2pi4X0J6M6PRaKcb0aolZ86iR4Nz+XnuDwZ0k
aafVYiLCdr16SNqoejiRUEcm5QJ67oWPzIThmmp4lITuPTxAgoEfrW8tWctmb+iREHYrcZDrXO5z
5Nf4VW44Ycrg4l41lZ5sCiVkj9jRx27uzX+x2Y5eZ6dPPt+e9NvomRvDplCwJiWgBDZFFLIUmzCP
HyLb0uLbSLKdFq2r/dIaMg/+zpGG8t6+QckVeMx6MsCbXi8yVDxVmdf0u2+N8WmFCyLsLo6QInuz
Mm0AP4C9AZarm4MwDxI9BTKjIJodU9wbkVJ+zIXGzS9XVtifaA/9PfQamhNQOfD1vK0ot1xPbMQv
slUjHgFr1P5V5bZ5rPIlfKJQmx2x3PY2Ki5HZMYUZIjRN6/cLOW9M7Jbg6mSx9OgIsPeULL25Bhd
sdvbY2cowF6godEPW3l8m+0hL4CztNnUgtgC1H1aRrooVFQN6b8qbtP8dHu0HaoRfZI1SaakB9F7
G58MAttBiQ5OkPLI616YR9k3XFIzAxGSpClftGZc0DKPGqQgBmeUBz9N1SbxqhZK34nKTW4eXAo7
+9Ve+YurKN6Kk97ccxjf1Gkewb/OdKl5XeTodTIK6cPtee8MQh2Fd5NYlAd0K54px6Gm4DBtBkql
RgjVlCKQZpTZbo/y9lCsMGqYmGB4KORtCcxtWCu9npKn93ZZvUhm78x4gAnTVeol+SHmSD9YuzVl
uC4MMCAav/QsaRhr21OYouZntQoSXpCZwpfO1HM4D0n7Ch6D2mw8fEXesfCcxGgPOn27M0VfZq0j
rn3gNUz8A/3bKmGnJfIAGhd8wx0Az4qOlGZ6KqRD2pnaEaP97ff7Xfkn6iHUWCV1rsebU8cEqVkD
oQ+H6a6cQuXSDKP11687deXVMEKVmRU75XqUXkVAUAN8EDQRnYNZ1qLHoll+OupQ/v36MZdVr4NN
DyFr/bB/rJ9u9UOqjqCn0Z5W36m9AyKkaxFRbSTlvMiADW/vzLdh+1r3ReiNOgNN560hX2MNSWwm
GpWNVTw4MUVzmqDbe4MUTvewkh0EQrrkf1hOFGvJsjEwpt68eYkA2Drq0lY0ZhvH9EWJ9wJN1eq0
elF8vj2/nf2xesLy+Th7MCk3Q4GN7EFETOFlMkX8MrRjE9iVMh5ZOq0bYHPeGIa3FaoVwIdtdjBr
nVmZyKleSluXKk9SlNJHBRJ4gKymRz2B3cHIJoG7A0qg/Ha9R9D71bkZ8/Ayy2Z21/YV1T6zDi+x
Uh+xMn4DpK8mpmGiCIBaoctL/WbLQFXwTrNzs4nvpdkGKxyjTmCd5D5Fw6aZ9e7XnFfj5JfoiZuu
3GTYA/RGV/woFicpTpFlFHiJTFP9Whhl/u9YkMSd+6WfS+obWfkzJgii1gKONvR0o7cyD8souAmT
ZkvWsxbxzVQ3irC+dbMl0S13NYXJvLIoERHNVWSQ/KVPo9AHyjO/anVY/zvOaYIiHThYjCFyACFc
7DPyrSurz9PwYeMvl2KkNNrTlvKqMayfDWmhvpYvEQrv7aLlr/wPeKMtTTH8tyRRcwEfbih+XDgK
pu9jn4F1k5f0w7TYIAD/csOuCw7fl2MBpJhk7vrj1hRaMZBSImynW8vrxOJchjo+Auq82UIAvzmB
1CFWEWLah9ejwHhqjSabpACVUukDrx6NanKKLymdmIOn6M0J/D2UxTCriCdP4PVQdgwV3jBGQIJN
K07a0KgPS5FP579dNiZE9gVQB2IXsdn1KEvW9yYaB3T/xsy5Q05QOhVAdw/m8ua2RLLi/8bOqwgA
8kXXo1SL0ySDbYQB3Ub1FFpdBuJVWhUSC8rsia0mfj05y5fbc9v5WOwEmPyU2bnBtpxkenKtueB5
fI9ROEqYrWzdhcTfbhwPh9nRm/ebGVLeoHtBC4PYa7OOpTKrdSzTxw7VOY4ZohlDr6sj82WquCVO
IuuzEWT3MnJUYrO7x64u+pCoyfRBLSb542RoXYwb2iT1blmqiX3i4BY/gSQ0Rw2q3WXhkGBst3KN
ttwObE27SLI0KRhNqX+RwDR8jWU0r5tJ1KfbX+B3Tn19DZKrQZ5C05f2HkoT1x9eiVIpq00HYKkt
CRAacTQ6PMwaCcbcgBW+pMNkL24bCuQPZ3yFpEsEoqO7qEpn/8iFo8UvWhFJAxrmg/EVbxcQozFa
P9olLdJmdulKdtZplLlBHwakS1LPiI0mflHCKTVQzcjNBIlGtTPuiKvagssqGXE8iRb7o6PPbXLC
MLvVTobV1/U51lAWo8wuA8GR1QUkhhqlzfDr9qLsHGxcEqndYscKw2N7h0hGohhRPYcYl+kx12w9
32thDYr+9jB7n3nlhCLux1BvdNWGVh2Noi/CoNal4ldvaPFTpWST7ppiMP8aMsb2t2CicDHSlARB
vvnOAxIH8piFQZYMKVjrRXUNNcsfAeINB3vqbSFiHUsj+V87k6a1reM40zSIlgQksFFCdUcT2nue
ZvZplpfhsUUB/04qcPVabOB/o5k5QOn7o3BzDX+2+5oSBDOmDI+813od/BFuFk2O/3g6UUsifxNu
NafGReS8Bvh21h7OBsNJNTPFG0bTeGyHQ0ebvT1EUsnFRoHQ5vtejz8qCz7bfesERhHG92NsLh6s
9COOzN61TdeOqsMKUkNz/3qUFE5A3KihExAQZJ+nGj/0zIizbyv39iJJ449mtNqDp2Jv20J6gstK
GZSK8TbwLJ14wbc7DIxx0f4PZ+exXLXSruErUpVymEor2LIxwbA3MFER9q+cY+vqz9NMDktWWQUz
Cqro1a0OX3jDtekM9boAfoMk1lTXPz8hiIOwfLold9LmcurNCXE2uWkjt8sfKwKIh6odnUvXTEd5
5c73YrtC5cf+g9B9G04LWaRDCCIOkSju/2mNWGLdy+lAee1F9iol18hLwBdRjyANuv1edh0nYjER
4TImN/9frE/zdSocjJUMpzegYmil4fiGVSXXMm+iy+uruTdF0AhE1lKugbvtdnAnV1x3oPcWNthH
XaEbGTPKAZAjT6+Ps3f+Ce+QEqX6ADxlay1iY2IU9wOzrKu+n85a6/RNEKe9UQStM8NZ8Uotta4a
rLEh6EVrFXABq/KDmXdVeXDJ7jz7vPgyuAFwLgFst5P2hjWvaGPE4Qot+Ax58W4tp7OXDssdbiFH
nuE735e7VZKRJW2O0PB2NGGI1NSTOA0To2nPReF4l2YUNh4ydvbJaPX2XnfL7vMAi+7gqOzcBBR6
4O7KVgnd783IS157qBl2aVjYAFEXbbKuQ1HkH6HaGw/F2v0PnlJ0UPzZHdNlPyGEBv55K8LZepU2
zgU8J8rL9IzKVRs0v9S92fL7Mm7s6yzwXwyWrO2Mg70sp7O53vEgRM6eB5Q2/zb2XnslRey3TMLM
GYvhWkx5DDC0j03rQ5333RvNtOfvip5bbwklR/0RQUt6Qgf7XAbF2x8h2ZEcatRR6THffm1802U9
vkxDs+1H5Z/CMuD5FsAWUXGuu9nzR2Qk10DB8vY75i/Wp3FoENdk//QIAbTO9AyZpzJ8bGTq+9d/
269i//a3sQ/oE1EbAJsmv91v799qpA3rRrjrud0iwhQJDc2v7doZfCCUVfcADhDmGw5KlvbeampT
CYyc8+j3lmzj6mSIpZ/rWakEIsuX5yheTXDHoKUWfxnVIRy13hxPM2JUta9jelJevJE8OcjiquiC
eBHumzQZyaaF3agrZLc8/ZEP5shGXO3v5bgaH6xazMAnB2hRvtonaXbO9cW1T/GoWP2pL9y0Pmtj
a+uneeJwXwBsL//UnVGaPNsivqtrax78MtXUr22TRv+VTWQ/abbAwwVvMvsjvj3Gdxol6L0Pldd4
D1EFhcpv5qaPLiJfpy/dmpSKn7cp+LwiVrL5XI4oWT46cRMLv54BRZw8XBM+Lcmg5JcV3b97kRfq
TzeqnNlXzG74XraTKIOaMkIMXBtuos9+TbU3mdku/2gdtgIXlx6udZozYaQHe3DvHBC64/siNyAG
gLef2RyBkVCniEMdu6KTbMGes0ZET0VB0zgqbVw5lao6pcvSnXLa538eKdOwIwKRJWDugc3tGomp
njuvjMPK7FrfVYT1GBHof3x9M+9EHEgcA+qhl8QTvY2lhEtqClWKUWJSYJBg8FQZ5TK369E1uj/U
L/gvQ9Ltv11Pipe9E3k5z0Wue+dhXMz3RqbNJ3iFR6nX/lAYAzMtYpxtx6WJR+KrLI7DrJwH/KNU
81RW6+qP03jUsd57kVFn4v2jkocj3xag2s1FUtX4Dt4XVW4/wAWuzkpkWB8NpeqflrRGvkmtSPmR
b7wMi4aUgBEV/7z+FV8282lCsEnhhVG3p0O5uS5b/LvSRCPEGjXhfKEFm8Z+03bN214tMtileHSW
1yU3yc6HnOfjjdDmej3VsTF/qU1N8XzdxmL+4ATtPWLowVB9kCrALNLmi+fl6nBLxyG36PQ9aaYF
7kURq5+caOgf0DvELEKfZ/sgLvmlK7S5oIkFKapS+aANtlX2w+JxQidDSUO6QW2Jqp83fK8hUnyr
F6F+qfSx/TAJp6g+6NlUwyZt1VH14etlcJ6LTsEzYxicD4vlZp9WNE4Lv3RW5RtWfFMVVOuofTQa
D8x6WrXt5KvGrJgBzGJtPLk2qKhTqjTdZapNHYEErx/8lksRuYcxc55RZac5ZrTgzgE9dniUJmvS
f6WvUhUPJR6DPyE1Tl9B7jnNGd+1X9yKtR0DWNkJPAtRZB/g5LQ/lSyt56CGuAKjAw6qBVs6yYxz
DpcO+osQ9bfe1WrNTz3R4tGVGeU7DxBw/bl3rfphjrzeeI7XJT+XZr/2D22/ZD9aOnf/pXEy/3x9
e+4cx5vvsQmguO9dkRvsztnKv+lT6pxF57RBZebr3R+PJIMlelc2VgU0sm533ChI5uYhzUJhAgW0
JoySqnlyTlW6WO9eH0rev5tNRsda1tJl3wqw8+1QVd8ijKsMaTjVXv0wrKir2HV3JIS2s3SUXGkd
kxQCP9i2dhxwwbYwliykVj/+a0Z5+lR5yOtVuGUchJy/1PK2M+LJYfnIMKQuzu2MRGlDv3KKIoTD
2kRn4BUKwn5uHfe+M7vjcm4tynsAxJxJv0YLjMawhOkDnWdK4n+LNssWX6AU+wMSv275k5lWzRnk
C+ZgujdaftHXnAZjIk/ze1OJr5qy4NjXeZ3lksFb6tumF/30ALqzXx/6pIsGn6DK1YMU5e6fbinQ
RFG8FFDU2Ol+U3vpU5shAmev0fw5itX5f2ms4okat5Af/ASV5B8gnYsvFfY/8dnuRzV5sizRfx1y
y/wwIAj85JCwkRyuqi0CTAXaj69vkpcdckn2oJgNzhoQK8nv7ZpCw0DA1oqzcFa89puKreNX5DbX
z1btrO/GZpjfzl1TftPaKW3uUjWZsemZjbE5z3Dwvr7+Y3auY2IZnMsk6o2+tYy5f4tbEwsg+9Sm
4CtMq3tyhxWuPYYbxH62c7bqTP/sWYV9cEz2NjDcGnkTq0gJbvmUM4aQQ5WuSSiGUg/hyaFKGUdN
uGqrcfqL+cmGK51AAs9tXI72xLjGTDDM0pSKopTmfo61yuGPRRp9Ad4BqtCk5mgcPDh7VwG5GhBG
BN9h/m4SgkGdtEF3WNgKI7X/FG1+QzvGOYgHX4IJ2UrSTZTuCzUUZnj7+QSu2oNDgT3UDWE8u7Ej
9bHMAnnqITLR9Wji4p0CXfdHW0XLfT81BVoiPc6y57mc22AY1Ey7tOvU/sUXlkBggh92OVv99nfF
OgyZbkxIVXUtf5oVZ77Okes95mt+1DHdWWhAT1yFHBtgwNvrvca2yi3QWwsX3Su/OZ1uXOpsVA6o
4jvnBPFjOqUUcyUacHNmQYy33uqZcdjq3FeLsZ4wEg+EmokgysnRRpyuDrbuzinxJFIUwVoqG4Rx
t2s4L+wccKKE4VZRnEw7Vq+2Nue+jbLWnz+RSH/QmcUVAQu+rR4ZgX2C8fiYhrPtNO/XNFNEUBSm
NlzWFTmv4PUzKTfl5k0BkyBVeKlYUQTcTCwf8N7Qyoyj0Vb1+5YM5rl3XPGAVacaJmSxD5bdu0qQ
R412BJHfW1TK5VIoAbg4ZarbRY3VWgxOaydhk7Xe2XP5anPmURwT7t9sTIaAdcf55AHcbBmRgyCb
5NmsEbl9a6vuNxVEyQHMY2/3ywInOGlY01zKt/PB8mU2Vt7aUOuz6mFBrDQ5J4bZqdfXv9ne/pfK
Z9QzqRC/qHz3OlaQWTxzyipj9tF4XUMF08sG/rLaBF4+TGmAPkT7F2eA1IV8QbLDLW0zPbvCrw0r
Ne4RxYzedc1cBq6Gbwv2qUdW0NreUhLkwGeijc2B2zyF0IGMPrabIoTuukQXfezb7G1Bh06cnWWI
zZNBKZlysW32/3k6wk80CJPuUw/y64cax+NzVQzIB5WVhfrP7DXOUQ7z8geitygV0VXa31S6NntX
S1OzF6UowoZgyK/HSDtj19scnM69UUgX2bEGEHVu1tsd5XojOYITE/HNVXrKkAU7izZvzq/vp5fn
UAYbOAPyWSmkbK1YmjGhxDO0qAutdnFhdxfXrtOa+7yDuvP6UHsTQngDZoikiFBkuJ1Q27mZ3s9z
FlL4t05N0Tfnri6PROpeHhBYeLw+LiBxmW1vWg2lGMYyHrIsVAfky3x9aNchKA27eDMOsUEu3Sxa
d56AEB1Ba3aqDWD0ZK4PeQ4IxrY42/XdgI5OlYWaW1vFKc0T80fW2ZHmC7hIua96Ah1StPS/T31B
sVS6AP3Q4xZP5ddXeu+jSga5IxG0tD83Nx48AWClhp6GTTVk1wIH77NeN3lQO7l3cO/tLbckjkvU
M4u+rbA0kUhmxVjScEHpyge4a3+nnQHc2Zm6ZyhBWuAu/R9DksEGUL7kNqIoJmFgtztpGgfNaKle
hvqqa3e9gG+k1p7mg9xVTnW9HN1+Lx9KyQEgugHFxxW//bBtluRKH01pqDZZFQVTJOKPFPeLh17M
5aM9qO29qXejeiJxO2rQ7X1LFpdtxZRlAHI71w5ImNBnxq6KwoO5NqEeFs0m0mSFcrBt9g6oSx7A
2WF3QF67HSpXWoLwkm8ZoeR2Xtyquau9cji4ceTmu406eO5BWgPwkBCirS5wIYw1LVY7D3WF8nFR
lteIhoavtijV2IfSQubOpKQgk6TbMyJMqttJ2RSGUC5LyxAQpkGDSvS6G0z62C2nBv8ZQD7aanqz
nxQE4QDhvPwB/T88UGN7Wn867PrvFRp0E+HJCIF+JS02gxlf0x9tOWimr7RxjCM0Jhnxo1enCUQD
ODn/kfAuby1E+uwAvpv51vSS9EOr2SiMtrrXlb5bl8ZyWgetwElx4NycEcQz4O8ksS6ugBkqEbBO
KPdb0eQWaIj0ZodGilYOgdtJMdOiL800qBvV/Gc1agRLJs8C3pDVgoqWWXQuDlAWf/363fJLOmD7
/djHVL5pf6kIDNwuaIwbnmJBjwljfdRNqMiaDXW2ct6l1WwWFzn8crLiHo65O1EP87s2Vx6nEsBY
l6ZFUCljW99ZRlm6gVN77UOmxuWBmI6+c2qozcsgWtJUeQduf+QSs8SgK3jWYgR7rivIJkBORpri
OjQgdPmoFUasntuxGd/G0WIOAbtnqs/p2BQfNbEW/+VdOugPtprW98C/BynW2JmYx6aZc7ZT4WUn
FYg9xNZCber7ggqiEnoQPabAdaXdUeSu+XIuI7vPQyXLpiM4wt6+Jp4lkybfBJi9CQ9s6hapGPkM
WuUVH83S9HwDdcQDyde9N43KNcBC2Mv0WrYlAmEnGLCgfHjf9Yvum4lansoiTe/B4KpPXp/VtPmG
6k2pDONpIH8JHGc8cvL+VYvebjkbE2/JmyCH3wrPopFulPks3Hukawzz7MVT0pzarG+7JzutvdFX
KNTmD7nnzdm1HHj9kPJU8vSuz5bO8ofBm70reKxIXAxjRmyzdBDYyZHutnyLerf7SC9CjP+pGh89
0EubWnJJR+6TOlp9cde7a4I2ZtxB41mUSa0/NKM7NZd6yOfvZeGgfYrAo1a/cd3Ve2OvwjZPXWJ3
7zJLyT67jWJxyxRmjgBSsfT88qEUIlB6Z858BdWCL8gSW87dmpjl/AE+M31IgepjFU4CfNDcpyMO
oeyz5VR4QnurGiumWI7HA3jwAOxczXS0gatL+rKs0d+eGqxpVLPOSsR2e0LqwAbse5o1qI9K3rcn
wi7l/cFlIi+LzZdlRNgpsNalW95mF0e1RON2Cvx/VA/8zAaaMedlfUqbkY7QWBeBW/bgFXtuQJWO
3wO6XN3V6IV+EMfsPPGApqi9AVoCwbUNTlGQLDPaB/wQmGOnuc3XJ0VfhjMvivU0jOqCWmfpXCzr
qPC3c1MxMJkcNHp61lslNYeiqGc0cm+rXnWJ+kwNyIjNixQsvB6s9u5YnryzYZXSUdjEhZ0lHIDP
U3SvM+obZHRwCMlcANZ+b6z0Ue0yX99n6YSUqNOqdAOheY3px3FW1q/IaCcxN3o0i09GBJHJ5+Wx
Bfx9kR5R93fuNi5vqMdEW2RY9ub2FgsWH7PUEHGVrjjnabmGxjKX968vx07oKgGxdJso20Fy3jxk
jmGVpSAKAhlboGW76KL+H/STTrbmRy9cxtxx/cxK0qM461eIs9n1BD8GWmp0XAnQN+eMktyswdJX
7puVEw/ukiarlSG4hjBsaT6uqIK+L3S6TE2tqQ9LFOudD5DSCiBOmU/USRBfVSblrWcsymV1R/U5
Fv18B/hE+WyY/XJNCuVIDucXUnL7o+liyo472SLt29vLIStwCPfw+rt3rWz6MNSlWZ9t5NZzulue
RXfBnR0TDsHQIDJvTeL7YqXLf9yfwwf0tumyVrnQsIRNjME721pktQQByO+fIqeZ/hVg4ejqOZly
GYSj33N9J/Gd24h4vHv9s+9ccgjt8aIR6PJ8bitPo7c6vZeAMuZ2Ke6ztUyuc2OW/2XLkn9MS0X7
8Pp4O4eOUgSpkUyw6eVv1i3JW2gkA+PBmCp+FJBK2qCexu5dTOZ9RDbYHUyq99FDQPphO9iA6QR+
XbZyL5YxO1GlQJM61bM7VPmsy+vz2jmkjCNryxTXkBvZJCY1UoC10jAvWrRLoK36eKqFddQ32P1a
wPbYIjY381ZR1bVUYCtJRexYAOpo2rU4m1QRrjGAk1NS60dItr0FpLsmq6H0piH/3O5yBfZJhxhy
dL+U9niyQLCclUknG+hr/SCS3h0KTRieEJJLfUvyN6PIWYpYTi0Vw6NVjsNH4B39vW5P+cGe3x0K
QQwqPJISucVcaMNMY2TMuXBAOf1nOf03oEZ5Cl4uL/5mVr8NtblVkdbWkiXOOF6IwFzoCA1BBG/4
Uxylf+w7QT7nISnMKwGpnQbs7bdyaHvOumpH9xkC5Ik/CqML9DZd7hAfmQ5WcOexoKgEq5R6tWyn
yBX+rT+ndIOegdbw7st8jM+9uWZPSTllJ8dav7Zj8p/Za/PBc73z0W6G3LzWc7Va+WKt3r1mpzDC
Kltfnms0Vyci1P6oOS9P6+Z2h+AJchtVV+TVtm2yViP6V/GpuW9cu3pS0ON+yNvefCi1DKgZFBkI
V8pHZyrFvwtCQwfR195UgTjhZCNTDcQ/bleXv1yHfoxcPCbVPLSTkTpdveqXGIf3g/25c6FID1uo
0R5YuBfKYQL/Sq0fiDjrSRlOK1Kdp9kYogDeWhqQyx1ZzOyNB+oOC3Kkkl6aEEMMjsapQtwhH6fs
kg7z+nPurS8movdhak/eQcK2s5IgGNEXRH0BSOw2qEm1tFKKTsI5kqR45JXADxe98Styo0e+QLtD
Idz16yElzd6e9DqFs9gQJXILz49GZYknygL2u9E1jrQrdjBUkJ75bOgByLO+nZZlF5g92BGPDfHU
BZl0qDlpnl8X2vRXRXMEecoKqRZy2lNnNMM/5ZxXga41ykMcU4N5/enbmzm9K4hbhI3UeTczN1pR
KjWth/sVJdyzgPx2B99dOcfUJQ+AHzv3jpSfAdHK+0dutrnjpo6A25ng9WEBIR6bvo7vtFRRL90a
F+eut94tSp19fX16Oy87Y3o0OMgTCI43b6DalwXq70K5z/oqPnuiyt9TIusOajS7i/jbKJtFbNSy
ticXec/JzlKyc53SWeZJXbB0Ah/0+pT26hg0aqgVu0CQXmI9xqhYzQHXi3sN2NA39Eiyc+us3snE
8lQEg9cUZ0dL17dam5tOkK4GQK02+mNyOxAe+d5TlpdwhK2bjdGR0WcG4Vkj1CIcbKcIvdg7khzf
XVl5/IFboImyLXkqaubEWdnEIbZgmLoWLXYQVjI8eV75Fz0dlpNDQLvFoEit317cM3i9rG2BqLpL
AsBR96q7YiqfX/94u2eAWIxzL6X6tnQY9Ae8zo2khTv+gb5wRHe27BxvlQxV5KlI+2DMk2+vj7m3
hjSSdKDFUI3pQ95ODKyKtjjoJYemiPvTPOm136ysZh7BFf6LoWhi6FxtpOZbGFnNzVmgk0ZiBf0u
ECIvg6JXy/sIrbjL60PtVDnQB6RaiP4IJfgt6JPsrqvVlsQTbdjiOo5ImTvzmF9mpCVO5ThnX8gm
rU9DvPxFufIX0kiqIDqSDn27nvNC5QXtcC7wpPGuNWJbJycdxQE6ZO/mooEv6/wS1LrtmeZxos2W
yykH1osCSKeo97muH+Em9vYGl/GvcIkSxVYbXtfXZIFcCtd6UkW4ul3xw6t042w7i/YXW5/gAaw0
vUCqZJtl04Ta0dcvlPu4Lt2TRKj4qa2O12aopkue449X1nV2wNbaO280u4BhyyiCd+D2W0mh36RT
QfIo0Tyh3Khhn4MTwzm3lPe2K4DVQyP6i0OA8IFMyLm1QAZvxqQEk+hYEYeOFpvPed2lARLn3Q/h
rF/++AxQAgM6hIgwOd62CFZmq9b0GQgipUJjCBKE2T0Yaaw9wZHzsKax4vLZHsxmvcKvnA/SiJ0N
CslcSsfIxM/dVn6cbGhn3KPi0FoAifpapwKGQ7xWPVjO3XGoatGMlmiirQSkWUd20vYWDPMub8CJ
WLNzmfGh/v7na0miDJeXugbggU0NICmRYljNiUJhYbUhPVLkoESZ+rQpoxA9/yHwYnh2adEcJc97
E2R2HHLSP9KVzR7VG0XYfTRH991YTh+g4bTQIrqj5+3XtbRJiyRrnkMALx2g72YYZ9To8nmIICqd
tcY+MnQtxXnHTKxzNsZpJMG3+gfOLv27btWW5tT1YuquZbFasna94IFBP2jwTqwesHRdq7T0Ykdc
zxB4Sv2oubqDaSUsleKXrg61wt3WsSOcVBzRSu3PRCrAll0/9idNSdgESiNWCppz1TjnMvPKyIfz
MaNjHyUzDZPVGJ3A6CqjOQhh9z4VeEDufHyjyZzlv/+WOtfuEltZDdW+NFXx1CveAtR+OYrJ91IE
DqhGikCzhDxyc1XWQxwXfWF792iBNEG7WlWw6F0TutVSn2IbAoVRKDoAwTJ+oh+8+F4yTvfq4LVY
NGVHYl+7H4IADIwi8rNAXjYX2myNysRV494XCgImpzIBLwDr20rbU2ULx75DeWhEvlFt8dXTyVHO
Ddos3cWgr+/6uWLP2f3rh3Xn2ZLXHesDIwaA1eY7cPWWnbDy6D4XaXHpaBk/GtmiXWgDDH/xyaUX
KINIjv+2gF+udYSkWMrpdNTkbA1tdlaW9ojeI7/o9nA6BEwSIYVo9bbYuYgqMvoWrxI7p6eftE18
N6laDtali07Nmv348/WjZC/pRDKA2ea7Hnl0XdTSi8xezEDtEINoqgn3mSkv/vwFxkyV9J1vhePu
FrZLaaJFkipWkC5Lo2tv9Jnim3bXPE79ahlEoolm+LmVHAmT7Lz8XOLwWrmw0Nvc2gbUaK8OeFiT
JXH3XrtR6ULXEfFDlLk4oaB4EC69cXRn/SKXbb+jjAqlfpSKiPXm5CYNtHYN+nBIWSMzLn1NhyFI
EwQaaSpUpGPQUMdwxMXQ8DMj6X6MnYvTqtMC25iMLCI8UXOkjaF4OOJuALSf+yN84zpou06MZzcp
5vdi9RRwCV2+zL6WjksGwGOsGtxX0gjLxRJ87WVA9ugzBrl5HHST3X1RB4gd73pvmjDjBMd1lzWd
6wQTF1kcvL655EOyXQMZllBVIERGSuv2knS4odO2aag7K0mNjP3i5I+taLxL62SUnzV62tehK8xv
i9Wk19fH3rugqdjS50eejwtiM3ZhwdeutBblcF1Pz2NrDNcyjY5g1HunlWotzc5f79K2klGXdNrV
mRdbabPizlI7FTwjPndRY2F5Uxv5QU1xL+UnNvj/ATf3XdckxZhgmnffOzUup2lfBka9xm/jBSgc
f/J8U+CqVIDZ8/UIfS8npV3y+tLuTloGYLxHdNW3tB3MFFFRgfbFFeXgt05IepXOr4E6mf2b2Kur
gzv+5QEGN8tYhNFE0YCsbrdRnQEJ8TLiFUh9a1Dj3PhmLdc58NA3CugRGk/qWk8fXp/ky4fldtDN
UwdpDTgXnfH7pNHmgMMMrRPmTjCNRX55fSgZUN4eE4by5DPG24JvwKZoZLsRLZOeb5ooXfx+ibw0
wEV2uOQd4mF+Yff1+zym8ucpPXpt9nyk8bI3Vckm5f1Ep/eFvjirC8ZjGIGtr531nCxr9eiObbPe
D1Oeqwev6O5gkNdQ1XOQzdhqFFn6DOUKUYywabwmdFarvlOcaHlHhUA/2Dd7Q+nyIaU7RCFnC/1b
zFiYWVcA47S95jRkLqZTULTOfW7+sTQweTmD4CPvurQot6q1alc1ajxAPMVpWXkQmlL87I1pODnC
WD6+vltenj64zDJ2p7hApX9rlIgFriLoeYD6I2VWep4Ly5jjSx7N+cnT3fX8+nA7MR/jyWNOYofc
iStX+bdIt+szkcYzIrno2rofp66K/GWNwN0qpXaexlFA97eNCzYQ4oTxWf7YYGsWLLlmHNRBXr4m
aL6CUAdEQUXpBeXBLuZkwnAUJOc8ZO+82vICwyalNjLFCcxFWH7a4mraVpP1/mAN5A2zPaG/Dy1v
qN/WAIWjwppGkYftqqo9IJ6+GayzauX5m9VFm89vsNydfFAG8HNLrTPCkbSrCcciUi89L/PA6rXG
kbbYzmvwy9mKs4QeLjqmm0duQdCtnygrhDj7YqVX9fZ1UNb0kk0LWWpZNA/G1GenYZpcPlqXXLN6
Vg8e+b1TRljH3CivI58vb7ff1qY3NTwy2CNhPlhOEFWd+kUbxyGwcbs7+A57Wx/5Nl4/0kGdTXk7
1KTGLekl/Jq8Wf9FqaBSAxfhl5PSN85zRQHk4K7aXV8CGEZCZxoCzKZpYCTm1BI5JmGUjcVFTzQS
31SUhj9qkX2qjcg8W92QPdS6lry1Woq2eBF1/uu7b2/WRDISZUEAS0x5O2sk6t2qj+cUodPM/ap2
g/12Enl1QZSnfzCJ4I7kxXYHpDiHWQF4Idb5dkBHy7Ko8Lg3NZetZZVq8UEoeKc7s5IA4XHtg1Bt
732nqccLKDPpF8pQdTLmRuNC2SpHhCCcecaQrqKL71djJshtp+jUZaZx8MDvzpJTKEGg1Pm3VZAk
JvTPJuR9Om9avixNMviVkmRPsxXRqEXh6PL6Z9x75T0yVG4uoNsgjm5XVW+7Uh0qNwlhiOHGOKN0
o5XTF2FH1r0X4UEOzjoPsH7u/KoQP18ffG8ny3NDfRd8kGptPUSsqZZCrdgPRvSocJuMNcQtNQ2W
9VUZ7PVS4p8V6p3uXGI8qd/QOzA+VNOaOAdvsjyim5tUmu5JjU303UEI3q6C3VpLUixjHBbUPPwC
/YJnjO3VgzB5dxRkOID28iijNnI7issKu4VLs0ikrfETGumntlrMf19f019Uwu1cAKgh+q3JguTW
xsSg8NGOVUpCm1Il8+0uW783s5d/1TxJpUzXdHgzqk1DcY1iQai6ifOZM1zk2G0udAMhoHQmpe+B
D6Ik0dr5wmNb+hg/Emiu9oInZg6ZeziN1SRdR2ts4I+ed7ntXkwCJJdOuZPwYAsqL2SPPy01JmGb
rRcoc7I+ZkvSu9d6KLPl0nXrHJ0KWx8+92PTOidFnbIHLcqbb/EwRo92XbjliaigPjIM2TmgaFiT
ZPwqFryIqWYI7kVlKWDMlHi+LO1gXBIxRz/1olbfL9V6pJq/t2kQU4MFx0MKKHizNdk0jjIh8xzq
cJZDS4/Myh+hWL57fdvsqB6AOORNkWohRDLbrBhhHSWhIBaHZZEVrg+DI/mWRLb5qV/1NveVMkLK
EJ5V/E0fHW15owijvEMcqJuCtaU49GSIOnfOeilzIAiBy5fEscEJGHrlxqcWDCNmtlbhdmj4TOIz
EkvO927KBvWqLdwAJ9vNWlxP17J8rt0Iw1l/mIQ73M0oK3jneqxxnLOgKrr+qsIAvcyLaXV3YnDF
6guzrh+A/HmxP09a/hxF7aCEWgYldOhL/YuaZGNDmXaMu6sOguKrw3+X/29I4DKDx+1i59w3BE9n
aBZt/HywsjtbWVoAmjSXJAJ2+27pa16vYoDPqQojVFvPfpr7vrp7fZSd14qWIttD3mPwp+S2/S3e
mby0hixOI6nJavWha+b2wa7SPizWvHyCJfPJqyPt8+tj7sRYUAxBTMAM413evsjD1PQ61l8gIDOc
d5fSLO9b2sMnhLyOOMx7pw5Vd0SoIIZJMZvb6YGKzIp2BUok2vpH47nTGzXJxTO+H97bKPaq8SB8
3BkPQbNfKQaoNxq4t+OJyI2BmpSgByJD6L5miAZDscqdqVx1HqQHaEFq9un19dwbFPglrXfoxlww
cr1/+4b4ORetGMGMD6minddZ/+4ka+/bokGssVn/HD5oS1EgKZeNUKS11cFonbSH10L/YuzqmUg8
lrc5dUPLDOrUyA6u9J17zJQ9QL4dUlTEcbeTi02jidVWokLqFjUBFY8+IIXGwRMrD9Pm3YCwbUiQ
BCQ02oi3oxgmNN7Gpl/cqTRZLkuPnsA/TmPmD96kmgl6ifbwILxurc9NV8f26fUvuHMi4KNCMJBe
Xmjzb1543GWtHqUV5b6dzfakO312Hb149uc1Lv98KFS2TGn9SQ8eibnbmRa9yBJ0w0C1tFN9cUhx
3xQ58VMwVyI9uML0nY8HGgxMGNV/sGFbYXVImbair0YROsgxV+cp0iBI2qtqTb5lTZ3tp6SaP7rR
Sb+mZTmWyItMS07brTD/y/OsfcPd26wno4Nrd25yHennJU6kD2Ta1T6ka8rIELxBKnhwvHXe+6H/
rk26+tNwYzuHaJfNzy5uW0fW03sToz+NgQMBPpenTLF/O3LmMlJGWJQ8bFKvQwlfNKcIm5GDy3lv
FCRm2Y80zahXyH//fRSeJ2uJSdQtcy3umtldA88Q6+n1zbc3CthcqhFEsbzj8mz8NgrGYHHqGlMR
AhUcHlNoXEFfD8ufn2Ngq/8/yuYmHluGmfW+CFMLmISx2MlFt1v1YJSdg8Q1AXqMSBYFgF/CBb/N
BSA/5EsYKWFTqkowGxSV6NLVFxP06h9fGeAg6KDRc0Ylm1rS7bLRcV76fs3yUIvitAtIObpzZJfu
h0mzy/hkzJZzQRf4znDy5CCTfzlLhkVOVaoCmPBmN/vCI2S01cXMw7UyK+yeUtU3zEmEiTKKgwzn
5cUoh0LKFMcCCdrZDJUgAFeRmhehkcCJuyZ91o+XzlncOCgq+OQ/dGeCYmuWRhQOi4DC+frm3B0f
cQVKhNTrkFm4XeW0y2ea1qzy0FjVg7nO8VPUD6rv9lZyVyZL9lS2nnqBkdYfjLy7yKjK0GKTR3Ab
2A66M0AvlSOvqrYGDV4I32EAWLHv6s3Rvn15BkmjeYHIp4lWeCtvp1nNTTH2yPyHKdm2DwsyeURA
Y7y+vpgvgz24BRTnoUSDxX8BOcmMaqYbXEG5RdauQkFvscoTtPy+9qeo5XJtkyF6Y1OdOeos7dRd
GVruWASAfwkB306wU+Nq7I28DGtY05+iulveFEVmq+cSiakfyWBN74e+ck4o748PuYGvX5BXRV34
tovX2F98Wpmu4DzryvrF5saL/4+z89qR2+ja9RURYA6nJDsMZ0YaSaNgnxCS/LmYc776/6E2NqDm
EE3IhmEBNuDqKlZY4Q1ArhNo4BkF0Oq1jnLrITIi1UcHNnr98xWn7kRQgVEGPLnN9gWGrHa9GeUB
0PUM4TVH/jBDenadrGpfGywszhZYyYPW9E55ZG3s0wRZSeAEv5vXqR1qCry5yINiKKvzbAokFxRj
ehltHFV6S/1nrnvnkjYdwogZjtUURo46xnsbGuIcRT6KK6vj8e33jqUxhBpvpUFDFf3S17bmJQB/
T/eXd3emqwIN7p9kn+AmboeRdFsocmikweQ02QdsVwfHldXJSdxMqSLlPM3j/ATuJDrZZpyXblGZ
4+cFh8Mj9PLbGJynjRoQK47sMvn27Q8J1bHTe6g6AYYr6eJWmjX+qFJoo26NBu6pUNKjw7y3wtQ0
0fHCrxq5rc37Q6VaqY02yQK7lJZ3+libAa7GzUGRevfg/j7MZi81Pf5BPeFHoGuZ9j4hxw/QGtS+
T+h7PjrN2Pxj86w/ji2gBC8dQ7N2+zQeUq9RB4jd97/37pxhl1PkJHZ9s7EnKqsir0M+d+sYRQAl
LUR/NBa9498faPdz0pwlhgDs+AbUGckj16fDsxfqan02tH90I/6BM5jqFQ6K8fcH27mWoZ3Yayy5
Is631Jq+kydhpVoSpKOqJq+pNEA6rDpI/U+paYUXbBPKB1nup+v9cXcmCTMQKZH1skApaf3vvwVL
nT7r9LcNhNnbHvD0sJAzeGFCySxW0/ZRLfrhoFq0d155yBmLaIIO3PZmIk8fqrihTG0WI4V5d6xH
tX6ypU5qTzmGhh8XWR20s6gWgT59LmQraJE+6s75KDr99f78f+EZbrM+eLJEbwjxrAaT21Z1W+sd
uLs2CeqhsD5MpZ78lBwN5h0gouFKmhIblyyS4mfqc1V9dTorPpES9745tfFru0T0ptAnOYju9j4L
fUEo91zeUBHWQ/DbZ0G3RE1ZlziwQXo/Qzwu/UptBkCApXiKrP5QFGk9wm+WAYYAWAQo/uCZNgNy
h9PyQb/G1npMv6Kw8od41p8a+uiXxjJrv45ShE1mtfVMvG893H0fU0kofxGJ/jmLD5gl3T9oBOtn
2aL60c7vdZ2yVFBG6WD4Wa9L+dlonflL3dixP/R6++BUiugPrpadQBM8F9JByHUgH+RsrlMxYg2R
5nTjhAhzX1+KzG/ss5KfDDxvnobOedES68iRfV3Z7cpTLQJ0iT8s5ZtNMg4CqrKtwaEFKIdollSd
9c5ZyiN+204kS/RO/k2FiP20rbdFjpo75HYIexrSCsYQzXlR5tCfc1x47x+pvaGAtVJ6h6QDSmYT
WRUAdVBmRV/LWUY4XXXXLAOSUw74rXzAEPP+aHsnhRmttiWA78nDbjduLUGhbiMpCXJ5wnkuFioy
nYl9dZb4xwJezP8Pw/3qN2FEhnfBdoskS6nHjZoEapvXD7Tvbb8YNdjAbZaektBoD8L1vcXkw6GL
SksPx4TNuSyQSelVifGGsY2CaAyXU4eUjF+C5D0IpHaHWslrRC4rl2azETNlmqUYdfVAyomjqqVQ
T+nUKl873KUOVvHtnqcpwXtDwYv7DSbr7UdrW+E4STWlAWL2hMQkyye1g+J5/1vtvDQMo2NPCr53
rXNpt8PAiDDZ+CrDNGgx4JqbXsjA9FPlCBvxBc1+QdStvlgoeLqSMum+qTfNwcO+Brm3x3v9DTCg
CfydtSBx+xumpMOPYiYINoyeDcMtfp0GaX5K+N7eWDmT4XKfly4GZhg0zIl1cBrf3mnr+DRnYUkB
ON+eD7kTJgp7NuESajGJa5rNY2q3zUnQt/R6EE3uUC3zh85K44OTufuRQeJS9tOQa9nWxzql7VFn
z1n9POpOC2rrl7bQtT/etWtZfyXusm2JgNdd/dtLCU62iOsU9aYpkkKgdIrsjY1i+aJtpP+wlCuv
jT4vYSfQ4tuhmCgq/13FUGFXXkfL6s6dMVWuJS8OhLBJPoMOHc9G1+L8dn8rvz2bzBIGHwVAIHVv
dpHQhqGQNIPwUJj1DPIrCT8uiJy1vtQ0oI7vj7b35ah40DNcxRxwsLmd6CSqzMJlOglCTKY0FzMT
+7W2u/ZIAHFvbwJmRdzj/3E+N+PEFo37JS4TCgJ9M6BJVqWf7UFdBkQ/7OmRdi1pPz8vE26ma+FB
WrO3pry4FFdp07ylfBtWHOZlkSZBI6t5kKfT5He2kV27RTta0F++z9tbgEAOqIKy4jO2NUlLH7Kq
c/IkWJalTj+qeTfhZaOJRfjKKkn4le8g9VczHJQhgHuC8cyYjOrsayDvNPgoKJm5sa1XEZhJHABm
Inn1NBmt3V6zZWm/dZNa4TvSVwNCi3NoEjjPU3yV5UEL3WXWI+3gXtshcmDLTFKPMDHFDZbwdpNg
66bU7TAkQQQg630tqvqMN8noSYUcnSspjzxEehovRunh2TZGZKNg0vzP7iLgfQra83++Zen2o54N
jYEynHr7a5Iu7oVhoFoKaLF7Ny2D5Fl5bh1cNnsHY71EAbau4ca2RIfmbVR0NsiHPK2HB8NqpCtS
ZPZRIWFvZ8KWMlHvcwjYtojSZbCHUjGRQq4axfQjOTa9toP/6WTCOqB3vw2fqPZDDENKDNwH/Izb
deOmHKG5IFQcLVX3jAa7gu07pc2Jjegvmj3/lzeZZjZ/8SyzlJsoo08nVP5Q+KO7rMk/EEqah1Nn
FYP+mClWgYsoRfPazfCFylynSEsEC/vCfi+nHayo+3tmb5npta1KoUQhb8H8XSwke0YxPIJy5Nt6
EwZR4ljnBJu7g2nvDgXdif4eIyKRd7vMOkAUCGdghEuI4IOvZHKrPI/oiXkYrdAqvj+xvY8Kjp2S
GygYHo7NYYiwMZEtlJkC0a30KvBRjyIBruDEof4TROcRVng30GJq1K7XJAOJ/dvpqRWa3ZTmcKkJ
RzVzcSvJHrVO16srOp5L6o0lBQUEpMTrXERJfarCRlzTqdKOajY76wwazWAfO/QLzO0925q2OWqI
gVFGWSYvVxbcX0AhJNehGOs/fz+o1K+1dGp9SEdtdrKa9XxqfGMCsNLq1XSS5uRYUPRSBUrL/Q+6
c+/QEyYJgJRhgCrcDCXGRo+gKrJ9ykW+5HlbnUM5PCK37MC/oBOhEGJzLFcxp81n1OYJ6jJsjMBE
F1R3sRKbfuIBpfwNNsp+pylFiQ/EGKrFY18OFXKJWq1O382FU3NCDrz6XDammX4eq2RMISLl6oDQ
qDpW1wT04+AmJLqNi11GuqJ/bOukzxX2qveXam8HoE+z1kRXisZW6RjLcq47dJwDydQw861txUXE
Ob2mZmYcHOqdY4YgHStFdM/23n6VfIi1QR3jLCiRs35WpL6zPYqh1V9xL01nTQ9n5eBg706OzJqG
BeVP0onbcxZ1C4IfOcGuasjzc9/q9qWWRAfNoncOoved2GzVycfKhpgT7MXmYajmchmgB9InskX8
IhVO8rA0qVle1iz1GeodVbklqc8VTM0jfPDedqeviXAtkCSK6Zux0aUC55EzdowUyAmfLfvUGXF3
MMO9xVxtZXjMuSiBXtwuZqkNStit/TanzmvTBQNloD4sJf+ai55c7u/Kva1CcgJ6Be6YSbR0O5aC
tCyq6l2Gm5qZnGI1qh4nSXys1KH0C8seD+SF9obTyXfpQqzcgq0S64h+UTWCxQsKsHN+yzvzRfSV
iiPgkF5yzThqce0tJXk20ReqDhSxNyUfGj28Q4gHBiKyPi5h2z/wbz47anmkCri3M9Ziz0piRzdi
C4MlJ0ORBUBXIIdD+KhUQ31KRH7UcN6dDpkiTRUKchy2268FRrvvdZuaUjcLy8MuGsmkytHdBUfF
z/c3xrrJNonB2isCq8BjAWx3c+WmQwmQqsrSwG665SxxK9Iji+z3hbTkl7Zt04esDuWD5uDuKjq8
XZT+uSW3Z7sA7FfXIuUaqQmRDUHOITfVP/dntrcHgUXzRNIyWJUobxdxgvDVqBBvA00MwHSqxkVF
ej6Leah9SSkO1vFgtG0TUK+LFmALOstDGRtPVZZ/T+o0fek4eF6F+uXp/uT2dgj1FNrYq1QROdDt
5Bx1hpxRiDSYB8gKPZAET4rgsIqyU/z7Q+3ODMMSAEYqHlDbOx/f3AV9ZDajLknOOdbU7Kq2ovPi
JJZPTTQN5/vj7W0OmPnUD0GCUgzffDdNXRyrsKly4B+bndFpqoJwFWm+P8reAlKO5p1CAGn1BL5d
wEpvy9zpS1Tk7ME5GXB5TzNlwavo1eY/fCu6GtQb+afyJuOwqc9mo8llKBI1PpdhHGm+NC3TCS3p
IT8YbO9rIdvDtgAaCUd3c9GXYrEaoeVZIEXyQAM6Gr3YQiNaXmjdWWV7hFDZuz+o0ABhwJKMMGRd
59/KX6BSoK8UPGKzkxefm7xrXVR543NctfJnGcPOkxpLRwjXnUEJE1c0LQ33tXN2Oyj7MG/StShN
caUNygxVZjfrzM6bzU54ppTjBNc37bf7W2Z3VPpQq74UNbAt+VGyVGxIrCUJ2gI7wpjM+ZLRjznj
OWM9IgFS4L5UKn++TwH/wIagcsNf26egGpxlqJKGQec2fdcXS/QxUeLUz9VJPwCT7RwJ8n1eAtJE
3p5fXfjfPqVqRbozhPjcTVak2OfQzOr3IuUQPZQmKc1BSrGzUblPEM2CegZTYssmnzA0ybQoJA9P
M+vvOqrDy9DX7cWIR6l16beOB4/O3ucj0yY1Q/AQLdDNo8oiLsUwYMMIt07y4hg7FVVHPFiL1OFc
gKT3dBkfwft7Zg08Ns8r8SgVlNWwj47zZlC1tvvBxFY9qAulerGU6R3pq3mOLbwzraiOL7MopsuE
DdTr/YH3PuZ6h67qfASZ276NUjR9CjCF4iLyYImHBQX9/HyECjWYZvgfviXKsJgcQ8YiKlpX4bed
A0wgjEzKREFvibw/z73QP1ZaFVEDK6FlvUQgm+2DZ2nnmaAxDfgRQfhfei63Y2ILi1uPbUOpW/sa
plNkz7Y4BODtjQK3ZFUEBBFNJ+F2lMSsoVZ11L3r3Kj8dF7LjdVQHFzaOwAXaGyUgJDRwjqLGW2G
EdlYIWqdBoPWlo7boRzyw6kr6aXhFCZeivRF4bb4ryHx0Me6L4RuRP4SgzmRLa07KCzs/xxUtfFS
ILSgKnf7c7h4yxyAI9GFBupDDGXuFRiePylLYX6tlLL6VqB9jiWKlF8zelx+n9bds5hQnby/i/eK
vDA0SKMpeFJJ2oankTNlHFyFbDpLjQb39Dy/duFgestYaiULlTmBSOfl89CM4jqXxvweHWj5OWrm
2Mb8pvtzwuxa0bIIymn4ElluohMsfM2lKKnzNmn0M0O9hrwtaV2UW9XLmEj1wf3xq+SxvUDWXg+l
JO5JQKC3n6LlnS9FxgaU8UCYTouwaPiYi5nnp6UusacY4iwag0lLSwWq42h+TIwugjVsUMv3JqtS
viqKQDfetsd/5THKMGho1aHzMGxvn9MqFBnUUOSQ3QZrPOsyLJP4ECtTp+M231WPYZkuslt2iUhg
j7TlN70plflC5IYkNP217jtF6To6U1JvvuCzGOtuQe8k8ufMie1rYZhz7OeKKF+aPIebN0fI7X6l
CEcoCf18OS1dr4vrVJdC+aqq3fyKiWJ71ATdO8bsZUCthHt0fjdfDcUncD2GSXSuJMtHw6rT9xEQ
i4NrcOfORUcEq1VKufQ/tqJaiKGYs5g1VC7NeDy1mv1zbqPuTNZRHTzVO88K1bFVBM/CAe8NQEWk
5WAhZQH3NM8QqtGjMpkecrvN3smIXVRuG+UFYJ0aP5JZSWLtIETfG35tzwHGRhySSPN2U4rFrtqM
wk8gUb+mcw1OKKnb8qxgB3JFKc+8NHhEnNQI7Oz9C2FviVHVWG8CTh9+Tbcj90Io85zltAvkdD4l
lmT7kRWml7LpyoNLed0Tm5MH2puyAYxCtMK2+SPSOpkct6MI0qXtAlnummtr57mXt2J6hUZTsNH1
+WJFODq6dIf/nKxJKYPiLtcMxSyCztupYvExYlYuw7gd0hPEoOW8dAv0pq6Nfb7swcLuREd0BxH2
WZNJ0rzNaHi8l6hiNuFDkTjoY0nG8GTjduI1cjP7KQ3nUzTK4vX+19zZR6v2GdKR1KQQO9h8TQot
KabiCfRCREXeLfHSXkDbFedMqpL/JRXdGByjIi49RRx83J3pUhug6EYRh6RlqyMZhUrdFCMdLrWK
yqBR0LpTp6j/QOkDpY1BNGirpkcA+50dRRD/a5Hp97wh7NQZljy9A5sy70V1cpZM9lNEt7/Wqpad
4yWrLpMoBq+1QHwNU9n/dX+1d84OcaiFniRUqFX343ZDldaQpNBIcY21UpkQtMAVbBGryfZ4dD/t
3LeAOmWaoVxOJGmboap8mm1nTtcm21AKF7fYwS+zYjooM+4PQ12FHcvTuBXrSNrFJvoANGiMS5G7
+Szy70VUHrllrL92cxMwG440DWcoZFsIjVhlb3iV8EmMHOO5smvnErea6ramY/jluBx163en9es7
AU2gerp+yN/CaW3EgsopCKeLTqqCxO6yT1M2HHVb9kdhSiS01Ey3Qlu1kHs5xXIhaFsDhwIxywZs
DBo0f/4q0p+wV+mLVRlzOxsrgQsPACgKtFHvhDsoJZlXabWwnkcJOPz9Tb43K8Doa8gESg5E4+3a
RaWiJnkNVC0rcsltKnDaUXMoXLh3ca0yaOCy6RBYW/yY2fUQ9wH+BLrQpHecKctPEIt7Wuy0dVtr
snyulcJTlOnPRbvpXVNaADaGxxkH7HZ+i+TAKktBayoLLcy5lDMvWaT+A/zCb/dXcu+6MMh6OF1r
vWMrX8xW0CZitjjAZHf4qzSKmpnF7esEePrgo+0dMG4LzhYvLbtx/ai/bfjEGTQ77rANxhGVfkTj
BJ2aZZ5ZLF+6qPt6f167g1FSwaqTVJuH/XYw+Pq2pKV6FIy96J4dI47cvJftc4UD9GliLR7uj7ez
I9eIhcIpxXw8cNZX4bfJxYuuZqNWoniTJ/MZ5OP8sEA79e+PsvO1WDxIGFxTsIm2xiNxl43TrExR
0KvI008tDjsmXcGnvh2PwJM7mx9hYpOqOicM1r56OyFTxo8IU5Uo0PPM0YNETrPEN5e+uZa25Bhu
SbHz0rBJvzj1Yh5c+XvzZC9y6uhaQOfeZMqFViqRhXdRMI1Zk/rhmCufwmRMKl+O1Pl8f1H3EmGy
BjhMdDvp528LG1ImwsKszSLI+L4nZdZCP5WnzE2sTjoPlhpeY8V5XZWPXckoHK+m4OrbfXpwFHe2
LF+V9GutdbCFNlsW7fo6bJIhDzK1FA8FwjreBET8bOQOCdSQHAUqO18YvCSCojDe1yLyZsuqcinp
NQFCMGqT3PiWHUff5ElSW99SwpnwJTbft2kU+7MKkev+mu8clxXztybYRIboqN7urtoeecxDPQ/a
HMQfHzg0XggKuyNJpp0IEDqchegVyGYewO0c86UzJPicQTYOArnjARIt4PhT0YL5qxE299qmza//
YXKEQ2TzPKSERreTE0mFvFqjFIEeyu1jrjf5QzMm9UF2uDe1Vf+QaxvuGy/U7SjAP/UqleYioEdk
/GyHRb2GipX+5VRrzWQQKEP5/ZgeQcX3vhwSxsSWIKsYfnM04V0DMQyjgvp42p/SxorR8FTHA8DY
zgUAYpOgfS2qUtzcLGFICRw+UlYGslaVsguQR/urSdpywPtSUOO8/8F2TgIiPpw8qtREFNq61L9d
3nVHhDZIYRHY4aAK3xq0CC9Q2Ry+tY4SFb6lgW30MHXtFfCR81Qal/s/YGe6DrEnOh5gqTTy0Nsf
oLZApxHypJ8j0D+VhT2fLS3TryRy8sFQe7cdOwbBHkDTwHy2eBI9VFJ2qM1YywT/ZOn1VHZBpTXf
28hJcOarjWq5DlxRaG0kabdyK1Q7oZDdCcWVIH6HB8u/c/GBozJ4zpBqA1+9ufgkEPMmpZuMGK6u
fANN0ic8F3ts1lavckjZB5fPDhsL2yD4wSvdgcrnmwvfyAT8Y5AfvRN279rENF6I+Wv7jH3rTIwQ
qdPiUgt17HOLdLQZaJnZfDKrGg37sbPU5GF2av0RyDuqmH++E0BgA8OGosefm52Qq4VVmKWTBWZp
F6dokhBpVZA6ydpJOtCF3Nt0qKrgWrQ2zuHI3W46SbWziTgDBQMt/tcIdefJbvrhrFEQ/Pznk6LQ
/Atlw028vTMmCDphrBpZQCGg9Gc5jsmq0KnL1dk6yEP2QILgX+BB4Mu28uk3qUEiDcYcxXUedFmY
/D0WzfKhG7MldMfUSR+U0dEvZlPnpqsnOUI9dmmcxo6S6sGefru4pA3w39Fs4InjXb9d3EQpJCcp
tTyoNWXUvSLO+tQH5bbC2Wa1OVIb3RtO4TT/SvNWlc/b4cq0H2w5Avltrddlmc7Zl9k0vy9FpP3x
44ZuG9c+cehq9LhN9AZ+QxEiYh+omHBxSYbLQ11mR6TudXluk3FGweJr7ZUAfNvyJQFejtpgx/Qm
kPH9zD6RryUSDH+jH6ELT47M/jTIaNUffLW3NxENfNpA9JRArADZul3GlLc6qRNM72PZrN8tVpG8
H9uyfWfOei0ugxYr6vn+0Xj7nDIiKkdrrZM+/tY0wyobEjNDp1wTC8OnJpD7UmUpB5f+3nJCgIJw
uZbGqSnfzksruexaGvZBW2fi2pSlcprz3n4XY892pjTafVpVQf/8KNK4Z6P8SvhY0s1RjGISFGUh
i42TQnXTkKO3OD1W0igRfGoQyP13pF/6oPRNdkbLULgV3O7i4JP+kljYbiXCaZQRdOII+sK3c18B
r+BQ+aZJGmeNl0LrfqrzMZ/dRatbGrSpwGlJWIj+nBNOzyteZLn40YgyAjKutl8HE194uevyxu/M
etAuttWKNSvvFtNdolJXXETfNFoiEzW2s905xgnnjaq9SKgYnqrW1rOriJDYOSvTAl7DUeLSQsGq
SnRXIBArHXztvT3FxU7y9Kt9tWUQVbY+sg3oXlHyzi9h5ISPxGlHFZ81dN6u6wrG5r1mBcmbbtcV
UMus4JqRBJUkzf1ljnXnKhE7vAo1MZ2z2g2yDDU/yj6CNo57T8W46+XPDw+S2FSWVQ0S6Lacjcyh
6HI1gigRDuJB0yTFH5EZPngn9y6FlUMAnXVltm2bcz2L3Hc4EgWqLRZvzqf+JW1UlOSF+JFkIHzu
T2rvKqc+spbrfkn2rmf5t2C0QNqGlBiuhKxwn0uNpmFDFNkPnamYB2dj71oADbieC97mN3QWoNMa
J84Cxx5lld87Bnh6VFyXU2yZ0apP3YnrUsz9l/sz3On3MkH2J9QWAjAKXLdT7GepGuWS2oIw6in0
bNBF3jSF8pMA5fuvkbcNnUt9Vi4GXV/HJS3Ww1O9LPZ77Mok+jCFsH/e/017Z2ZNaNbKOQnHtkmR
oxhpN/MQBe0Yaz9SYRcv+hBZBwu+820hwJCGgitFIXj7eEq2BC2liaPANrowsEa0aRx1mJ/NRj4y
G9iZEEpeKyYSgaoVmHK7xghWE+BJICem0nlV+sx8zhB1P8hB9+YDmpQ8ECY2jQD1dhChZWqXdloc
wCXqfEJAGgDqUj8awygfPJQ7p1BB8cCmmUOoSrJwO5QapdVcr1AXfZQV9OiX8f3YqdGztSzq90IG
+H9/Q+yPR3a9finq8+vUfzuGg1Wo0mLxMEsZMopxbH4r4BFcB0qV71H/tQ8ey73PhWgZxWxyOmi0
m88lVc6APkaEfl0j9zTKlekkkqU7GGXve8EmX4tLq8HHFuVZi0VpS1iXwTRniNH2ZuWXkqp4MMGq
gwz+bU4NW4G5UBTlT6prt+tXotiIgwnN+Kgx5p8papRez1t3nfqs9yrJTp4svKZe6Ake+XTtTBLS
N7se0eZV32FzuxizvUCARrMM279BcycAA+jzOVX6TheFc3TOdvYJXT6KPGvhkPhic12bjTYjzLyy
COQ5PmMCUXZerwPfKNJWatym0NUD1Y6draJSlCVlo7+32jPfrmyqaUsxxVUeLJFUeuZQaJfVseZ0
f//vrSL3B5y1dQ1hLtyOYkoGJMQlzoOm1Sloi4igGNUKD4D+kSDG3lAA5wgV0e2ikbhZQgSxegef
0jxAoGv5PsizCD36b+a3GFLeP/entfPkqQYIXQMxu7U4t4lJBwIzPTHwWy3VMXtWpnFuvDBv1U9x
qMaFO6lKiaJqmV3+y7DE+TCGQF9uE4t+5SZXMwDaxp6K3u25WCp3iDKDFF+XDK9BaTqY0QI68hjc
W1sulVUqanXm29JPZsgbwy/20Dj1ph9jqvhaaBin5pOsfrw/x72hIB+uZfSVfrgtSEqpoU5pbvEY
dIWBrgvy9K5V6dkpHzWQR/cH27teKLHysMH5W8Get9tz7BC8zU3cPOTRML+22aSo2EG11oOZNcZD
slTaVYE09JwUiX7EAt6bKOboq04GhQbqdbdj60BmZ70jozBs2C5lrS8nuY7rcxzb4uCsb4Js9FpW
mC7azL+ePFwMNkPNVV4vTmoHy/n9e8e7vGvcIzLjwRDbXmpNR3gIM8S2cvfvyHvt3Heqe5gKrrf9
b8nCdh7b8Go2//882tOHb8+vL4n/snh/ye5RJfdoMptby5kHvQK0hnKY++3vV+E+he5ByLOtn76Z
yuZhiyc8QcHT2YHlvhfux69P7z59OJrGtor1ZpDNHV/rTTYbM/N4dFzFf418JpL7R59l7+36bSNv
G9xZP2aimhQgCHaenIvEbs8j0cm/ixbjh1VH4Z/37amzr9w0QE9o9G4rvZrU1lVc4JDRK+O/sT6E
T1kbH6W//N9ud9tqDb/K9FDqAKlHKLC5HBCzielZgR8Lq8jQX3OYDUvpIo8gQfPuVfmcLXFruWGo
pp2HIJLRY0/lKIGowyxxDa0ocs9Semm+mLVtVt4sDPlDO7TaV6vNheVC2EoavC7yyfBlPWvNl3lJ
m39TeG8JDp+N8ypSoyiujolkyEWza5BNbVSUrSshFh9kiiJ1vpOnoexFxTT+a8qFjTtQacvfFLNw
VF+Avv0wDGP4MR3MpT2N1IUr31QnpXSdRAxP0uS03bl2Eu2bXUjT4OtpL2qvyLQl9zO2l+O3Rj30
Lg7PkoR377K8m1StMh+qsYdCMUowOTwH1vRPoyV1/xhC0uRFCs1UuahV0yqUKRd6BANKh94cl2nm
daFkTe5sdOA7FpCwuHbOedG+g8eGDXad2Rm+VE05/cjRuURjnTIiWKdCTF8mMaWfeQOt5X3rWDQ5
XSgkmfEPGqcTMiOtEv3VJnU8PuSV7lzyASrSg4ThlTiRLymJp6WynZ1COUvNk5wLHYcTXagar2as
SV6pJfG7BfBJ5mN51v6Pt2kyH9VsitWTkKRGekrHpBg+JzNppL/Yel68LGXdfqqS2nxG1VHk7mKO
U/PCNRVVbtaYyzfbSJ2fo7nMZ2cCoen2MZSRq6SYjXUp5DpHWHMchnd9Wqjp89iOw+hCZwb/TuY+
UjjKjVT4Sz4MLQIVo75cZYwbhStkYqoTxhFW5itzrzdeNZrYblYUPNtrKg9K7oqsqnW/6Zz4sZjH
tnehGDvfKDaPttdNhfG5doy2cNe0zH5WpXEMjEoZMxStKTB6MmHMdB2icq7dQrFzPcZ6p80Vt6Ns
XsMfq8bOz0Dc1Q9KGpm1VxGK1K49iO6fWkdd0g0zCWnFQQO+4LX1nMuPQP+NL70URiB9jaTwsr5A
y9NMATy4M86R4mUgXcdg1jZr6UsxNarpCdj6gVS1yyctwXbhpcC5enHJCZKBTclF/TDFdfN5mFuj
c/Wq075WtbooZ/R9zfJf/FLV3FMxejm683Yeb4Ih1GGBI4II3BbHpmRql2ys0dOunfLDFE3zg6KG
I3lrc+RPtz/UivSnlUPSunmMoKMXwpEhQIZjX/h5IRaXWqJxVqXwyONrJydAghVbOBoeiAdtqbFx
tJRtbxd0t+ux/me1Ovup9DTt7gddexNCS2tFFiIkR1p8G42IGAG5REAjnbSBfdUsU+J4tp0Y31dZ
3eXPQzxtlf1f1eTw/NiOpneVNjsFGWSKMsGTE2vjZYBGMF1MbSJqr514etCHQjmVsjL9l21COk5N
jeQOtdXNK1/UQA1BqCSB0eK7mXd6I7sq4z4UUtf9uUqw88vTZPUioz+29TkozFjuooVSqqqgcZCq
nCG7my4t/i0Ha7qT/qx1p7XmRrubZvPtF6zSSaRWA7vN6HPtBWZD+OrUjv0zp/b3qW6Vf5qpmg/G
fLNrVlabRreZ1bQoF2/C5Ta1R6uGloXR2Rx77UopqGIpOc2S8eP+/txEf+tGIRGn76Zj9UlrfFNE
KTNV7ubJzoNIZAP33uTkH4TWmeA3naT7Vg2Vc+nTtuThmacvWTbMmn//F7yJPPgF4FpsWusrM367
Z/FrnXXMavkFYVN4hapxUbfLqPlZ5XwfhKWdbHvKvDAsjohvb2I5RibRoxhNVQAQw3buShyNou5z
sshwOklakZ+yqhouRmotT2pszEcFsl/Fot9i+l+rbao2uAUSSzwwN0dENSWzRPUYJEiSJaO/lt8f
58Zpfyx6Yf/PjHTeZjm3U9IJGqw/pMom7wwRNgwfZ73SsOiV+DiXfqghN8hhIQNDGKkV3f8iO7sP
sRgWBRrwKsGzrttvdTyUr+uwjliXAuvtgCBOeZASWfHgPGUHqcGvcuebFQErQr+XRuwbeB6GTDPg
b4s+t7qEg6uOCBXgOz4awte1ruGBDGu7dAldVtZuXdRZMM5J87eaJuUHGaexV9WI9dlfZnix16FH
rN0tYqONrppTW5/ztjVHPEmq9G8wKNlfmRqCiJsn5nca1FJZTmOtLT+LSUK5tRpCIDNqPCgZ/o5N
o37hbuk7Fzj1NHxoIkrCJ6uFtEwPF/0Gl/jHpHoL9vOvWghjcskLrNjDBjdxXG6FoXNFiRHRO/r7
6acG8a/QVWZ7/Hr/c715yNjGyI7AhlhL8fR/bz9XKEs17ruYN1RACz2dUORqI/B5cEx3R1np02um
gFb85kqSrQSLNjnLAznrVN6TWHpu8vpIonSbKv46ITT+kP6hrGu8qcHHaFibGUjlYLHC+JJl4Xgi
8JH9KU56vr8SelGm6u+juIuxQjSWv6PG0t4jyHYkDPXm2mdVQRTD+QVRDJJ+XY/fDoE5hqtOJpif
ONXnEz5ZPKpSC/JB1iY/tSX2JI/QwXHYuwupAcPf4W/4qZu3ppxlZ1khRpTaRPE/YeTDQyIJ23JJ
NK1zqJf63xAQk+cQUfgjwvreqV8NrQA4gm6haXA7YbZWxSGrisDs5/GxkbMBFGOIf9/gDAdNyN2h
oAuQcjIaHe/boRKpIu9bAXFIkttU0iUBewcxiild7PP9w7HzGbnHZNQZeb6htGw+I+mE0GZ0oIK5
dcrLrKdVUKWWeVLoZntVHZWPshUWB4PuzA+sn8q+oWEHPk29nV+j1SYh+pIH/8fZeSy3jbRt+4hQ
hRy2AEiKlGQ5B21Q9msbOWcc/X+1Ft9vQiiiNFOzmJopT7PR6Ql3QHC9e9awTT3FTQ8xNFYXaw+v
+QLsW12hqMnwqohWK5j71TNGfZZUYmDTNOSPbjMYytlsmtzlSkARO55lnIqK5NCkvf13pCvrVzFI
ztSU27sE2uRJKhbjTLG1E9KjixvU8p5K1kaQYVPrpy5OMEPre7XeA4pUyjTxoMSGBVAu6lsc4tV8
Tu4x3is/40vVfl9ApR+nFO0x1Fyy+e72Nth46qkE4q3KmYLnsw4XaxswVUPOfVnU1LyXe+M9BinI
rI457DEcdnbit63hBCGGaIYiPXHN9QaozLpYADXkl8pWpC922SJsYeTIyFZDdlisuZt2BlxXv8S9
CeoF0L4wghGCgdcjtkNVOFnegYQOzOodKLXwkHdVhKqXkSY/MMcaj1ndVZanFc78OeiS4Qy7tXx7
5MDFgZQe+T2gmTUJWJ2krMl1IFy52cb3OXxXRJiH2u2kPN55jzY/seA7Us0mhVtTI/JMXmo7HfOL
jfvXwQpj54QeT3bnVKF13y2N9eP2Dto607SQgMTgOsNnXl2PajRV42j2EK7DqH1mJGOBa53oX4xh
gL57e7CtyYlaBJA8ITS53q7CET3ETY3ga8nrU6qky0mp1fpUAsDyemuK/sPkBPgFZKdAN64ZcJlS
pFaw4NRRcVJOS1B8HJxpOsS6qX+9PbOtz/jvSKvPCGZJCRfCoUtHP98HdJhSAKMAh8nxXuV0cyik
ynBjF2djrcCiQt+KHIXUe26r0i2jsXzM2g5bsymOvvyHWekIVlIWpWG0jphnGo84RoO9S+Siu8QW
h90v7XSiNqwS0t8ebCMSexH/pTlFWsp2vD7qKTUzmXJRcumjsPdGW5vvo8pedkKRra8HkpyPB4FQ
WF1ejzK2Zqx3AJ8RHV+0L8kSpYepM5ZjtbR72e5rcDGXF+8W2QbJPFf0akZBj+BnEYHl1p1ODQ+J
GpgT1dFEPw4JegUA0OwcQr8EjdwtC6fpT2WZo3+cprjC4sGV5y7gg/5M8PTmKpH4aSJ0ELc4OZs4
qf+EgUPmkPbX9KrbMEORK7LqCxiuPezmRtzHJoVDSQJOLWOtWoWDvZlMNVZ8yAegcyy3kavbc3s2
BjM6RDY15Lge2hNWXHvX6NYyC1IJ+FTY+Vza1/PLzQx8HQ8ugnRJDENJnu+gUaVeNqXl8e37Fnlu
0GfwS3ikVp+yNScM2MQqE/rDTp87dGQHaw/Wu/kSks8LMgksdXmtkQ2OIZpaC5e5OHD6Q9ImC9Vc
Ofo0a0tyJDOnXYE2WHfQ0oWCyti3OH5b5Q4ba2tBadYQ7JDDsKqr57gZwqQIVLoBBWD8+9Gs6WaY
lvQ+j8tfYzDJPx2kAJ8Heg87L8fW5YCUoQg6BL5vbReiBrYpaU6VXSZ5MB+tboy/CZb5zuO7NT3x
LvHcUKN65e2As4hapFUOYtxs+s91GDwt9BGQ12xltEWU5QRia3KdKa1Pt/fQ1nYVCHENYyXRFVt9
107HxsnukAwzckN+zJU5r9zAsTrdBQGn/ro9mNiQ68AajteLsTep4NpG3Wxae5FzBuPHQNbW4rE6
kdUExMhNpJ+KAK7HzvJtDokIE/5g1Cswh74+jlGVhei8ct3QVNI/1or0O50y5y8ucBHpbz80O83y
re2C3fX/jbfK6psoUAdHgCy6TBkyt1C7+ZezqP+heACQGiEDeBpszjUzkqYCfNlIA19UltKjVEOA
J1V7exADDYjXF7ybYMas5iJbacNxJkLDl/pZM1KMpO3e9IDTlm9/G/Gno0zBzhcqqOr1KsmB3mhJ
h2ho3+fl1660qREVJQzPbDb/wzuM8AToNhyZbYYSK/jvAwRiQ+szyl42ShefKis1nqKkCnxrGqy7
2/t96+pkLFwGRcVDYOyvx8IxQqb5i1roEKnDcIcIGGW4WUpM34wzU/El04wV1yh6U3WjpmsKN8ZO
LPNzvAL3ECNblSAkPkSFVlSFqW5d/xjsXArJbBHsM1q9h9Q0q/3fPK3KX41cVw9TogRHJWtrpCGw
7zuARhzOqlb0ijvS7N657zauHYcEFhgSVXkRmF//lrltKltSiI9VMwq/9c2seMZYNpcsC+fD7UXY
G2q1i0vMtofFAYoX4aPrlX1f++ih5e8kLd9LGjdqIxBSLIRNSLOBdq2Wu9WwpG5FLB6lCqg4C+LL
FCXx2Zm69FQDibyboz10zusLB2wc3ALRcKBLtA4CJjWuu6RoqPZPAeZ/QWh8JmWU98SmxYJcX90M
A2qYFIozw2N4vWCpTgtqjgD8mVKX/O6Sug88q5ONkx1M1JeRWD0bBg2N2Mb78s13OGMjzCXq54Qh
65KTFoWWsTiUMIfBng9xGGuP7SgVfiAV5kPctnuqGK/fDIE5pOkGFQZXsjVvSk3rUuPNpboSVYrb
VkrwqI5R+k7VBhN0HuZLt3fo1hKCAqRDwC2LQvNqhxbm5HRtDem6DQbrUy8p6btOVuqdUV6fA5DY
CBKKjrNI8Fd3bKxTQjBR+LiMZBz/Qwg6OKZ9ND1qcrqjf7g5EmVtSEMkO+Qf13tFD6Ion9WC9TI6
+X2ozil0xnk+pnW0h7PZ+nTIM/3fUKtJARuBKa+BEC1x4jq306Q8xFO1B4ze2hBQsUTzUFgIriHL
SU/MS8yPfvZcdV4xSlbiYlYS3sdm355a/syH2zvi9UVCuccEXovYOsHnGjFptpoSjLBvL41ST64Z
WUBsEOS4C7q0iVyrE2iHqnX27q+NdhrjCu0Z+JF0S9cW3BOZW0+ekl/GZO7AhVhETm6HF73iDVNU
fK7qVOH2lEGhaEF/SadeeoATgREZ/qPfIOqbP1HtTRvannmSo9cVDDt76zVvA3Y3JDKSOiJIEf5c
by5bTQ18I3WaM+BAPqJPlh7HZgg+I1Q3PGBTvtwB78I4PStKt85t2UUEXPPCobUfs9KKdg7Vi6bG
+l7kd6B4Th30dWHSkEFCxd2AgAHKEIXbm3mAeGCq6ZcxH+3G7SOjiH28NfP5KI1lVfr2hKisGyta
ZntAmvTctYPGtD3EATA7HzEmC57GRYkar1TNaXatfAF3FUc2Rf2pa1R5ZwridlnPgGsOKDKe00Kx
/fqDRrUdlbFj5heHKsFBp2507NGr8qzebh7VAK0oejU/hwgNGpiCe+rIG0fLoA5AO0ggrwFFX4+O
7bMzJ5EK7X1opKdRHrqjYmTGqSlnWm+2vScg+kIJW03XIDGnbk4jgZ7Cav9wrqQiDLFBKjBIPOfU
BA9BqD8gO3uYKJCcALou9zD/62M/L+N90doKvlcDJF5PrtXkfV/JzacosPdoEa+WgSIzqHBa2YJF
9orhVRZm9mJndMbN+Hvd6Pl7hBVM0Xo17pqqyZ+0pQESJi+ZAGcZ5zdeOFQPqH2BGwA5LagE18tQ
lYOJDc1knh0JymEJiOyJ/tHwyGecjrmK2S0F1D3O/UtyebUWVJmpkcBsEYL6ADSuR51sZ7ETOXHO
jo6s5QO3PFzIdkz19F43Jucrkub2RVuyPnbNxq7fD3x8083zPon8FDHHJ/aVLN0Fzkz3cAnS8FPB
bn4nm2jvLnq73POUq3tx9Ksdy49GT/6FPAaGca1dQLF6mrJSss9DHX1LcAw86VaYHlsuK69r9Xon
fN0YjvInIG/SCJr6a7l3XB7bIAKUf0YNdPoYWG3r0SXGg34OpV923Xx+60aAi0fVWijWUSxf975t
K5QHHb/hc6kVGk2tNOgftEH9LmWB/j5HGfUOWGj31iIEchdArES4BaQdse3VPsirehD2I2eAXfPZ
1mvb02dUF8cR0cfb8xMbebXlSIC4chDOhKC/FpQc+nIKg3Ziy5noG/o2mqLhnQ5e5fftcV4vm05E
DsSYJ1zoDa5ioMHgNFGvss71mNl+AojgbPVAqYIljo9dVSs72+T19SH0GoTiAFUBYFWre7RTR7vO
1dY+G33YfHDSsrurAVXchUZVXpTJGVzJKst39oSe/qzleyX0VwELTmTkHlwH9DtIdUVI+E9SXeuZ
Iy+dYp1zTQ6eEPLIftC67BnVKIxnBB95pR2rDv3bX/lVpCmGpZ6ObgplQYr418P2TYczAXSec2RJ
ywmnMkDUQEyO5BLJzsbZWFDEACgZyIKsDabgeqgwD9Ga1QaJYy9/Aa2tnsdYto4EUYU/VFP29fbM
NoajZMCZF2rEIKlWHxSN2rykb8aRMJsxd+EWtj9GO43fTWWO2cM4vxm7xbLpFHlAKYFVIu68nt/c
wtakJOCc7bGwP0l1JbsJSr/fwaDT4VGav7fnt7FhEP1ALZxUGczC+hnuMZomaVWccyDSqxFq87s5
7ZUnTbJqt3GU/rzIWn+8PeirJFbMkeuNjSL0ANaJJIwnICpL45y7XHfCU4iLXuU6uYB+LCCN0nOJ
wsmzkRXKzzJvuj3r6dd3D8OLEgxqZqTSpvjv/xwSNGr70TS5yhsmfZxtLb0LmOROLW1rFCGJKeDF
oH701c6xE03rg852znVT699qtFUvZRzuFSA3Tp7oK3GDgpOik7MepdH1kCo8Qnqz0x5qpwLfGGiy
S3K+9+BuTOhqKHFU/vlsedhOoSNBi7bigqq/1KqHvkr3IvnNUXT2PnkXq7MuQYYl214PURq2uqX2
lX5Wz1pvB/7tHbg5iuCewFNGvGldjp6iyhklBWFWRJWXszKlAOfDZc+xcmtxgPDKYGxFhLLuQSmh
ouR1g4yolhRfly7ITnmjxF5tmeNO8sATw9e/flCJ3FVuDeQCaAu/VjerR3WK8cBuR9t6sso6/D5o
kvmkLHKUuL2Wol0VF7E+uWOZI98HNkTNvhaDgYJBMPTmpZyjCAy1PsZ3SMbg6qFTnXyKpCz5m6oh
hBCONNBqQVpMH2MTXTo/Snr5f3IZmb0Lb0P9aHUWgNaC+l4EsGvQHyM7z2Y316mjuikhLa7cEh4y
Fgjn2HO6eFCPmdLV6mcu3pwOCypPwwGNe4tAM8vlxC9rHCg9nHxpk85Wab43l7SQ3bmSrOwgjTov
m9Mr9m/dTuUKKkPIe5M2k/7enntE2ttwcRY3GutlfkeQa9wbbYMW6TDZ8s9ycpK/UaRZH+CThwEZ
HzZIrom7zh8YV8XHLEPM8FRw+z+hiBWU/mhaYDDlXko1b8BZ6FsiFeVzO/S5442Gkdt+NlTB6C6z
FX1ObWg2fgfT86AF9tjfBf1kPprFWAwfzMXWPlWGM5GZt4H2PelgZVB31gR4J0qlw9hrU+iayHxK
x1SJ64d8GtvYG1MpfY7RQ4vvClTlJtdqlcY54nYeFZ7tSDVAUhxuDRgxE2p2vWrUTxjoKbUfTJ1a
gaDMa/28tGH+e4na5FuJA0GNxWcE6UWKl752jbazTddMo0HyYTBavZeU/OXaklE9YWQtpX4dQE/3
TWI3mZUyJeoSHa/wu7kBDOWP1qzdW7k1NY8SOKj2Qxtq8p+iXBTNS2ukkt2hrpf6vRqk6SkxS2xc
QsBfkgvopflfxWIP3rikQeLVbQGLRLen8sNiTaPlGolTN3eSqtZ/UX/IonPDkKyHCr3GNWI7cd6b
SaXKT8NgUqwhO2kfuHCRrQASV4FhtTLrJy48UQptasiTjwE85nJHH2TzFFKqBJAH3f2Vx4kZ14oM
3Sy+zF043itaGxwMs2h2ssSte4W3GscWFRMOrv7rm3jmwp+ww0FMpx9jH77PQtO3T/wmGPe8mbaG
chBlxEAU6gOSOddD4QGJTGucIfy+SNhOkX6AlojTE6lQu6MSsDEUgCCK9mi/iar9qhchq205Gkkt
nYOk07ykbvJjVZvhg9YNzh6EZiOsg4kgymuQoWFEr6LIzjAx3wPbjJeI3h/MWU4PRmlkP6U8zB5G
RR+bnbB1Y2PwngH9RVueyv06GsggWqvlUATnxWonP8fZw685ZntVuc1hgJuDzhMSvuuSeQdoOMNd
l6CDcMrP6t7xsERuPBt5EdccVf1/xtCkd+aca35uhuX9UM+/MNDJ/HAxi7uxUnuva8rh7vZzuxFl
8ibRjyVNoKC6DmqFspwWoTx+bs0Kl4LQiQCs1zKaSnb5rM+mcSIo24NlbOwnEgSa+C9y8zTWr7du
wIW0ZOCLzz2VVD+Ilfo4LCGd7l6ydo796+3EThKtRTpAfPk1kWxe7KbELkY9K2GY9W4UTkH8tZEh
no9F1MY/yzHY09R4PTtaj/AMqYWjCY1G2fXswgKu6dQOyjmeRttvEBk9BCow7qSoB//26r3eVERi
EEmIyQSOaT27wAbxqWMKciZlMX4MYdB9JV7eG+XVN2QiGEsAoMEzTYA8ridkoj7bF0I/Btl3YLyh
nAwH2yBLj+tCdx3u950j+eoLknrQDKZTKDJW8I/XA45yhL9tB08uTGBjdpKs3SP6tnghfJ2dXGBj
bqJuRPueHcJyra42awgk+BLY6+Rhnd/VaZEemqzrTnUpVx4c1t2Knri/rqJBMTdRW4ViLahH6vXc
KMQbZheP6UXv4mz2a0SWJD/FdeBDLiVL80dVq/qPLU3953lO4EMbxWTd9ZZwhHzj3uGHYOrKpMm4
MNFcrWqgR/kQ6dgWSpndYmOjBB/aoO8//pdRRDWAW50kSHz/f1ITR2sWyUxtgt9erXwJRc93Zp4M
v2+PsrVhwLJRF+OrgutbPbtDXxt9VSB+ohsl5tL1/Duz5sIvYm3P7BFLtFcLKLamQMuITQrN8npG
FWrzs13TJUz0wa4PWNqbR1UOA9PrIkRm3HmqrL9p0SlEiFmX2K6s55Z91MqgSjyMgKwvKg3a0KeC
HAf+NOLS5ZI1TMRppVW6qaa2tR/1Viqsskv1KUYOZML4vSRNQL1cT49SOxrvnQZH9FPaonDhWxCA
HwxnDtWTQ7/HOcshJkQPGgGC7uXAGgjGnEn9bXaN0R6xphm/W6UyzXcVKl7WIaCU/KPAoSyGBZ+1
y7HTsuy4KONAb7cpDessNAiqo+Iks+2bA82De6lvCXNDa2x039Cz2PFkaewR1Wk7OThE5QTeXCG9
eM6hoJfYz+R14tJV0ww/tqVOdRvdaT61LfR5wlQbXAf6o5bilUFPdQrHCg3tPWuglydNXRm4kmPO
qqtnYar8mPLSLGFStBmXEZ4lv4y4iQOPCDL9X0izUz8WseN8h8oGEcoJi+y+VZygOTVEyaWX6WYb
HXu0QX6luRJkR+jt3UclrfoEF5m4nNwCBmnmllqvPYzLMi73WuVE4aOTSvbgBYA1vhtjbJIIRRbK
+LmTLveRPI+ZbyM+1XmD3GiSq/dB+bvDLBvP0RIVU1+Jg1SC9a9VD7aTpYOHHNasu8kUan+WLM+f
067T7nEtKseDmoVT61pWEtZ3SdrKd/gCy53bOzlgmLGQfqsm6qy20hjP8+hId+mgZr/6pq2/N0Xb
ORBoPqL0VfZBrN9lgeZ86peqjw/jpMyI1BJ7wIPnGBZutCTDHxa9fky0flHey9limgdbHfrsAxZ9
+CwPUJUbv1al+fMQT1DW8mwYTlIyx9pBD/IODZkqdp6QZZNq1AzG2PI6c+kOua0m0bnotaD0wNZV
z1kGxd7V48bojq2zyOmdZQb6n3KqnNqnLCSBqI1aPfWzfoEQOqVGcKzlsCo8FQxe7BdtH7IFZGlq
ZndUpvZjgCjE4C9aqdUPckjm6XZFa1j+KAda6uKJioTBtEjdnTlki3NHtwtt2QmP6qdainROgzl+
XMrAeWxLXf40R/Ti76qwy2I3H8zsC13dbGY19bA51J1th6fW0tpnuFGwAyu4x8PPUF1Gxc+dWiF1
TWejPkUx7JI8bpvUXbq6jLxIsavRt6shv5tipWp8Qh71Y6dExvLOkab2R1Oazi8LqxTpfloGubuP
opD8VArj8n6MzMg+hF0ygnuatExxYdR0T02qZRCPESWQTrOEAh583cD5gjPkNH5C9pJPqSbscM4n
IdVTScDefVImctkPi1q0oddnyPlfWBUVXsbSfQtQFjROerFUn6uyqZedMOX19cz1LygaNOqBxqxj
Xz0ZlxaZvhSFZthdQ0HGDMlAcrG+3uteitv3+nllKGrdSIliD0EV+/p27ui8y6jAAkQoUWgLe0gZ
DlQgbIxU+1tZmuYX3onhXMUhrChJCvfSzK2pGsJigpo64dC6O4Tgh6O1hsnzHibKpVpM/UQdQjqV
mOftPOCvQnc0lWjU8jc8VoTiVg8R6hYzCTpTxdRyOtq5kr0zC0TUxpHOlxsFFD/KdtnrRL1GzjMs
ZWmiMihgzHT1og+DZZRlFeAy21n1dMqL2HRcrZad6mBVQRG4GtVh60OD99kfu6uU1O8caly4FgaQ
Y7PUhljeRablhopk7DEKt5YflUykuwSCni2wWn5EwlFZRi0bg2TjAP+VrudYmyeNN+7UUZD9gtTt
4qVjdFKiPZcW8T9f7z0KfXSnBRDLWvv9WtqI/V4FAruWjPILFs6SGyZS5wa5lqYuZhnyTl6+tQOY
Kk0XiE9Cn/h6tlgIyoHUAZ6cDCP4OkSh5GGQEbhpN+aPfZUsIo6odgqaWzv8n0HXckSwJi1LTuLs
sqBQfDKQBb4fa0Hxq3cFkV+lN2Kr0SGE1kgrUl8LV4Koq3sbytVlmFQCDKoTT3KQNm8Fzr+MgqQD
hQ2AvGuHTS3qIbAFTIiqpfoRi8v82A5G4aFuoituOeXmKYnG75LSOofbYevW/GAnCBlEZMGpdlyv
XxURG+MUmF4wLE/fJajaP1ux8Z9GoaXDsqA9/spsNx9SKbAIwi8D1XoIVk1PmOxkby0k8BVf/AEo
NlKPWttp2DkAFqjoQPTq2JuCKcMToNcPWdyg5rO05mEo30y0FUNy2fIFYczAJbv+fFYJogjUIXy8
fByPXYxVW9U2kQ+YpjlbixX7g57MO9t/a82ogfEtuWZAWK3qU0VVvniioB4wtcHXXk31DxR/9/Qq
tw4ZAAM6YbxXkHTWzXFFi5cGEexLNtW5B4RK8RDtqT/2ejmcbm9C8SKuby2ye95LGfwE411/RSoH
AFpx8biQOiDHMfYVhntNCr8BWabA7TBVBAldZsdUi8Pvt8feusCwtEUOg31JxXS1gmVMr6/tAVzj
4Gp5bdVZNOH16ZBZHYn/FKeSR7AvP98edePjwnR4uaOFDo8sftU/OWmeRyh0jdzTUhXbD5mE3kJt
SckzOvx7Xf+tochKocpSPYXivgpHIsnuyN/5uMuip94wY/SiaHnh9zii7VQyNjYmO1IQnUToQZh1
PSvNDlp9yvBYUwvlKaaWeN8g1bRTxtycD9ENavOmJgoH14Ng98keMlQGSe2/GHREn8nC2hPUzeLt
9wnFWDCDgO5A3a2RT5VkxGGmSunFCfrmMcIh16OOQPqZBn9SFe8zS7KD89s3BrgewET4vMsobV3P
LkhxO0qhoV2CTk0e5ykzPgT5Mk5ul05jvFPk2lgvri9ReaZFTMdbfOp/diFqB5oTjoiHq2Yqe6MW
xUdNafZofhsLptKSJFLjIoE5strrs5kuJZ3a5FJm0nPaFrk/Sbl6RtZ73Kn0bIReKo1O0bnFSR7A
2vV8wAqW9Ffm8NJWZv8npHCy8Hg2CsgBFXiwK7pQ4WeHNKD10YFbJp+M0Nxja219VSr5gEKE8S/M
kutfoQxaDUO7CLGyN2cU+qLwqEvlHoVxYxTMuAR2ic1OZ3e1dt1STpRM6b0kCCHcO+MUGZ6VVPZe
rLU5DnQwUWYSXaXVNwX0MXUmWnqQsmMFK+MsfMrgq+48aWJbr14AMJUUtei5EEyumQuKnZrqmEvS
We3zwqMN7OBOryxUFWr1nV0lqhfhEvA+BJy2E3pt7E7eFlJDsJWQUdehl2pE8hAj1n2JwwBpPEMK
Duim2X4fLtFOrLzxKQWggGuLJUPuZFV3DbVhVEmUcCtGH+F9M1rKTwNs8s4oGw8aCChgC4hpo5L8
YnPxz6Fe4jrupT4IL6WNGepBqUP1j5GaDqJCU9bYR0re1XQuQ4rmb7+ZAfkLdBvFbG7m1fWfFUNT
2ipwk26knuJEaePH81L5UyFFb78m4WGaBmwJrmiUgK7P2Ki0cQZUDmOAKsawl9J0AQwyjI+Yc6n/
YVosFtYHwhgOku31WOmQYtoRWCHqiWGPPVAWmXczVFea1nEx7nEht/YjtQPgVoiGiEvzerSxMZxG
itv4ktYk0hYyUP5YB4Zvx9Je421rP1KoABSCL5+w+roeylaVzs7UhaZKEYSPFKDmk6SNf28/aK/p
dUJ7mYI4/DqxUOsDVjqNMZqk6IimRtUh0dLmA8JUuVc0o3aYkq72yQ2w0E0k8xDEo4ES6PxmrA2/
QegvILnFO6eti/NRbPWJHFCcH+W8PmdarZy0EXeAOmznnd2y9VFJCMRtRsTAVXH9UaEGOHJSIN6a
ZlF3Z0/JfJpSO95hsG5+VfT5BMoRtTA25/UwpCN0pGEtXORKUf2oVK1jueSLa8Fo93q5z/wR3TKv
ROvGbeY+/1AH+pvJSuKrapTphMC8jinB9W+I53nIQrmKoe1iWRPTSQPTWY4uuJps56tunQqiVxqN
OEgA/Fq9QhEG5FXfNuEFbCz+c/1sITU2Nc9zu9tq3BxK5PuAdEWbbDWr2tIi3YDKfoE/nxxUxNd8
bYqhWsfaHjL2NdsTfQ4eHWHnR/VEWwfMBfIPmpMp+QWvvMUv0ilyp1wuvForRt8qJo3CqSG7Fm2J
d0HcQwClR3oyF1RYbp9SsV1W7y9dToCPXKZcc2vZbdsIQ6nTENKJNDty22AuL2qTSCceYftTboSz
f3u8jY/MeJQCwL2R963rVLLUJ6EqM15fLTn2gbbaPWhU5t6DFwt29o5YsPXc6DDS+xPIdVqs19t0
0KsR0oQgXwJqSHyDUNBHCsEpUEhIc/6FniYn5HatT7fnuBHTgHmGd4RNB4n0unQkG6VWIWULr7jq
kkMURIGfaHL2pA3oBRRK0tLY6OWnIsvHt8c0ovHPJYCxPI3V1Rsy5bkEP8JAh6EbJ98Io8jH9jM7
TPmu9fXWRUQNAqi+ULIEVrL6uq05IyeWRRhwlpFeu1ZsTodKVaZjUpgm8gGaCknHLK2LKgH68sup
7s372tH6b7e/9sa9S3EfI2xSQ1HoXx3bMl20uTIp1EW56jyiTaE/dlUSH/7DKMLHSgWsw30k9vU/
wRUWsYM10dq5dFNl+o6yZL4lw7K9PcrG6SAI/v+jrC73IsxqnisQASoVns+K3I9HNZyF6MuufO3G
wacKIeYjmJM8KNcTUrV5aGQqmhc9zYsDMlkWVZ4o8AQ3340ZeSfl3DgUV+OtlglkbVS1ol6cjmP+
E+5u+EWFNnSqCETOelLEidspRkG7z+yLL7c/69Z1C3MXwgeFb6DXa8Gisk7auZUQmAIAGkb0gsPs
nHSp/Y12An6TY4+0lduCk/LlOQj5JU6mPRhhuTxCjMn3MC1bq0x7CO8Uyk9gjVd7KdEXcgXMHy+8
z9hDWDTHHhFQbSpX18b+8+25b60zcCcyRbo1GPytHlB6T5Pm0J1Gx6d6LiijHaMEMWvYj7GfKdOb
4VXoNqBYwp1LsZfJrW4gUuwagOqMzHTsVJdI11svsXTJj0LT2IFXbe0oQIhwsxX63pzr1Q6O6mCM
NPyatYYmOYjRIPowSiVC6lEPamG0QiAsTWwGkw88K93ZUxvflZiSQg31SxhLaxQ3beV5MpAWvMjx
YoK2qP/IM7I3hlr1HxIryXaOz8aeQTKWMJan7OUOup6sMmr2nIFAvgzN0L1HpUn/W4dj/aMapH4P
lbg5Fn0kLlREtxDcuB7LNpY06k1EdTrLmB6KwDTOQLOMc28gqn17d24NpVtsFUg01NPXNb0iEF1G
hQsv6obo3SKNy9EM8+FzItXq6fZQG+8EgSh7hQNHXW8tb5MWoymXAUoT2WQk7yewwXf07f/DOhE7
WgJnhRzTK0KgElBXrm1ZYI7q6MfcdrXXgbt4HPpW25nQa99KEEcIliEuAaCRs7Y62hJyckmA9MJl
tBdLAr9cWc2hHLlKjhNIidjTmjzpPThnwGWwDTZ/BYWO2G/SaPJzt2D9Tf5QzoBcDSX93OYTfyTq
RhM/Hmlo0fTNQv65M2YDWudIsGrluZ0cNJ5+x5etNrE8J3Kk2Mfgig0flrn2B8f0MTnKRtAi/9nZ
ADBur+LGhhHYNTLXFxDUes6AcnoQ8hAakFStDzC75oOD+ORT1I7vb4+0cb0A9KHQJhRZKGuvbjLJ
ToO2QUIeQRYVlWPS6JM9mekJ44YSS9A897Q+nFy5xXnw9sgbVwsdRw6fQt6s8GBdn7/e6pogV0uM
7IYkPyR8D7dO0/GUdGHn5oW8p0+7cTIo3XAmdF4kIGzr8lQUzPiEARzvTT08lGWwfAdc73y6Paut
lQOYylWNLxL35mpWuHBGCzC0+BIs8PSSQR0/SiPadojw7gXgW0ORzZBjQCYDoLCKNSSKeeQ1Mll/
Y5Z+HYfNEa5I5qaw+HfWamuXiBBfpejLcV+nwviajrOsBli26Ik0nsxOAwfV9+23Wpe7Q1rP8E3y
Kck/wDmtwv9wGKi3EYRT4RbaiNcbpR4VawkTm8EjQF6oV04/8mB61wdW/fHtiwdUm8aEAH0gXH49
EgV8oMSGgciAFCYoFoa6h/yo7s1KuRdpb+1+XtaX0SgwrIWZu/Gl7T7HKALNuWdCnP2ZBZnsGU44
P1g1pY7bU3t5zlZponAfBBoPuVoAmq/nhoedCU4PXSBrjIzv2lyo32oQkB9kEIrfjCqPPk9ZjW1P
bDXRgDR7oP4tgct+wkSwkD25t6TZI+jBH9Ua6uI8OTQ9XLvFqXHEfLY79ok1/ByM1q5Ao9QTnKfJ
qHO/UUvjXl8K/c1aBTwLlNsEtpYSDZaa1/OBqz7o6P4kl6K3B9rtUv67Uqv4V2klzeDpi25TqWnU
yV8IAb5oo90uOy/T1oWCfyndeEQBRQvt+he0hj1ZTW1B81+M8ptm0kEu03DaaTqK/8t63cAviH7/
i93Iap6QhboBIy/hgDsXgM7i9jTF+RfHmeo7gJ+N5zixend7s2zdLHDGISJCiKfytbrEFkvR20Cn
SzdY0i+oR8pjlSbRnZp1/U7xYusYcHkhvyAa46++4YImCv1jwhVpkaVnW9KVn1qbpSHSa0v5MLbF
nhza1k1GJ5z1YvNAVVpNLXIwSjENYRAfNdUTR2L2nBgXqkqydVeuxu6r1krzIcvYu7c/6uuFFDIT
IkOh9MZlJj76P7l1q0HxKUuu684ZswOG3yMAWHs62Nj6elOPk2qdG9Gbdw+DIpNLaZF0xVnrrdE7
w2Vs4Hl3arNGRC3VvWwJVeyPMuPJkNvQd+QQO4rbU91AsDEsggoozTI28fz1XO3Z0Jp4xMhFL6v0
OyifzHDHeFngI2IycICcDPM5aVJkCDpHGrl0DOdr0LbluxqrJ9VtCWL/H2fnsRs3soXhJyLAHLYk
O0mOktP1hpDHY8ZiLManvx+9clNENzyrAWYGqq5ihRP+oAfdUCT37t3X2j2EVdih0oyD+kR1cnNq
4wadPNJCMhorc76Arytj30JUPQotbSj/VapCnbCCyLNPCzHQiwPAHWdMuv5pIHVBpEeHTxR3nrjX
Vwk/Cm4EZBYSS17Z6/XSqqlSip54WhW9PBsDIrl2CzPx9md5fdioaqBeilLBKti4JQU5ZQbgqiLi
8iJhPVjGUn8rexF/GHODDnxveuKeoc/r08aIwL4YjLQOus71vHpNpG6vcEnnSao8ioJir6cW04Gc
Uj0J1ZiPfVyZjybyP3ciltdX2DrySnFjC3LQN9cmBAI4kD1debCagLsHMFJtw0OmaGgy3V7WvUnq
VNzgCVGLRE3mepKN0WUCTiUhX5yISwKcPw3KyFPM0C2UEqe4OXK/NFFXP2YLKq53ts7eR6UGwTdl
36zeV9ejx1lsZ2aNlWBjzF0wF2n+0YmdxF+qMTuZep6cbs/2t4rH9YME5R6pC2IJB8mcrdk8WNQ5
barVIXwwsrepLscKSnBdSmDzLYrw0CVEy8cFJx8slVtjJEd38cXJvc49KFqrFy905uZvxZR4j27S
yPrrYrhwaZMxHd8NxiLdr0M6KvJQjxTRznaeRt9iB4hdgOAf3D3yPUs5t3Y+RSfsr9N8LehrXpiY
eOQdp8brjIMYYDgh8RqVnU/pojf8RQ7N29EeMolfV2QjD6Zr0aPIBxDklbvYX2khu7GvJk25siAq
821U94kawIoaaiQFZPVUOCmqmeOkGNXBqxqRHtoF2LvvFC01tJgnErcLsxhWHKyBINlAdUxh9mkF
lwLcHLZn/WxMgTXbww8LzpUejtbk0JZsh4ITn7qzE5TdgpuxbskWsmCn0ChZ8J8HbD8Nue3XizXo
YdFFtnvU+zTR/KJWxfQwALevH5RMTP2xRyi/ORPSGZ9FWav9WwGKvw6baVA/qLTlU7+P7CEJFzlq
xtPt3bF37FaPE5o9JCSv2rs9mg88YvTI5yw2Qso8WBcSKZ6aUco77+nuULwUMDRBVKAbdb3xJa2J
JrULeuTeIo6DwjWNDkv02FXqp9uT2jtilJBX20A61/SPrkeyILUvIh1oRiIxYfh9a2dP5CP2SU6u
/GE16j1M2/oHt0cMU4LVtXutemzzEOksw1g1DUxq4ZSWr0Rxg+2jwpm6c3XtzYy4AJooHtAc5c3M
VLu3aStg7r6oWRuM9FDDXmukj2zqQJw/T3cuq71vBgpyXUTK//gOXa/kFJnoeLs47BjqUp+wWmrC
Kh+6p56G5OH2R9sdik4J6RxSYnRvroeKeXEGtUyyB1vth8cYxfkHrTa6wzzbZvgfhlrrYCi6sI5b
XFY5A3QvsolVLEvzoHS56Tdx0h4SEy7n3w+1ksTJGNc4Ydv6krY9GUmN0vIsJvT6lHHKzsiLRRGp
GNr5twfbedhWTu/aUSBgoi19vYSpqYFGVFfjQcPNA2Px3N6HVNL7igThD9nICCQy0+9I+e8hGtY/
vTkBAFbpeEHxWGVsN29qXVRog6oEDmIy0x+0VZpDbmqN67fWhMU71f6I/oUN+hhmn2d/jpXeuxsq
7hxDELvrfuXY08fezN9RW+5l3pcHgNcOJZyyUd4p3oi2bJ00xRtEWlzxFLOCLeLzIB6DmZIjjwdq
Fu91aeXvG8ON9UMn++q7UGRypzOws8MBHhJfUyYEwLa9liZN6IOdVmw7Fx0X3M8w/Ena/GDL6B6T
dae1hLADMQ4N37Vgrm4COa8ZQUA6RBmJnum+nL3p3PSL62d14oS51eRn26nqoxkv8SFflowybR/x
w3BYvL0n974JkfsqnURbgoN9vSe1wVJT4ZK/ZUXRn53ISj96woyOt0fZafvyhNneWgRaPZi2a9vS
uOtA8OP94crh2CvoZ7oedC8sOazHbnDLizEOg0/ttD3mcvliUpS+E2jtfV7irFV0GCQM4eX1TNG6
qyoHUYiHaZ7icPVV8xsrXwLM3u8Vh3aeAXBtbKLflxisnuuhphrXM71mUfO6AZkIcCGY+eLvMqKN
n3bsDJ9uL+/eeOzb30kBkYK1Od1CqxapNCmVEyWNE8QYHFi9EYnoz6FUuycxuPWdbbP7Qcn5rdUX
krLGFlEnujRKBfj6BzNqjMFXq861oDHq7U8ixfo91Insc5X21tlplenzssTGpZide0qj60JurjXu
bWAT+HPy3m4F3CbdZq5LzTe1OgXSZFIMj/S7+g92n/YnsvP2CyWI6d4DtTMsNWnDIlxf0cPb/lMs
JeU6yqsXrZywK6wWN8H4EcXTY0utpAygKCMs1NUuwo63v/TOyOB/qIOTKlA33gZptRN39iBz72Ja
0jnqdVlevNGZTooJ9zJDAAjrmfKvZbR4NgCGrEIqAH4wULzezgayLU5SMmiKw8MR8EpxsAeKHren
tnM+0ZVesRiI0LyGqMGScukcovicgTgNlSaLw9Y0jh3c2Dubd+fO4yZy8MbFTsekF3s9n3hZEhCG
FZ7lICT8yWj1DzLO9Duj7MwHeDJXO/uTIoG9Hto/6lMIvUZOpMr4ISJVO1YwwD+PuWP5ibPc0/nb
eU6AZZId0NWjwAgH4Xos4ukCcBh4aLvElbX0omUOTMvWv9r8W+HTlVXeZ5rXkAPWS/QszAxhUzdx
ojdxT5Z5J87ZuRz4OcQZIMrxJqBFdP1z3GZIhp4r/wHWe4THU5UGbQuKwKdiFSEd0WnHLqnnQE/1
ORTppPt6ZNr//u1+4kdwMVBzJRwHG3H9I+amsmqceZVLr9ZLGPN7kG1y7aBBXuvO1t2dMGLLtBcx
PyKT3+youhJmMsSWcsnBeHIVxE1m+GllYNZaAGQ4Q9TW5alKVCXznWiwkiMgufahaV0kJm5Pe3cv
APHkYuKZRTFuE1ownJdLy4ppY3UJMOeqtp8zpNfeibge/skUIz3TADKf5qKdL32FFPUBz07T8Msl
QTHr9q95HXcCVPzjx2zCi1pTeQEXKBZ6qZZPCc8JbF9tdt40WT0Gxay5CCbBr/Xc+EONStedM7j7
YUifgUuukoZcmteboOlqox8Qo3vISAFD6ng5Wu8giX9grCA6Yu7aezcPVXREXm/VnFO8B9ZCKQ+3
l+H1jYOxI/hQyvIkT8Cbr39GZrIZY7uPH3LLkWdh2bMSLEXa9XfGeR0IMA6YpRXJR4PDXe+kP+6c
Sjpeoowa7AtzgsrrZCAVrao/Lpad+EiUKR9vz2v9e9fvL+MBW6DGS1cDcP31eAnE+cX0Ju44USth
N9XTqV2G3p9zw7vDU9gbiq4snb3f2PrtU1+6Q1y6I3dKZimpH9NaC2N3QTOvRO7gzgW2OxbryAcD
q4go2vW0nMwqRVnm8YPMks63CjhdVqdOwLyse02v3aFo11P8W1ED21CizMlJp8RGgrZQk4/Ic5if
hT0O77Bu877d/lh7m9Ba5VCZEWnYVg2zixTM5+0sfmjMYTyYdaQcnbwQx9uj/C6QbvcE2h5AmaAZ
uQAhrhfPELFVReMcXby0n9Kjk9LSfjsnM/4G0tL6r2mbF1ognIUe8FA38iWF6ZKdkIIq8yCpvMoK
eCDmFDidl30S89Rlx3iwaSc1clZ/Ti0PqF9HU9Uht9KmOZ4ssjBPLU/6Eg7LTNGwS+z4V2pmYON4
i3CISYx0yoKqLZwhlJ0Cw31xrDQJsAtxf5UoHOkhV+n0AcewKfKpQBXT+yaq2M4qEpUyGD291AMt
ax3nHLtqYwZDkthlkKFFdoThKhqk+Xq7DQc5Td6BmkI+4JcArOetqi/u50zLJ/EGd12JdjQilYfZ
zHA/7PCvOhdOKYBqOHWSnZfcNr7bBYL9flT2cXTIp0EsJ6cYle6gyQoRzVqtC/cNMfZ8jmPkM/1V
TeOdoVSghOdR6b+0biGiS2K07U9VFV5yUNQ6f6s3skG3ZhRIkUCGl/1BgqpGSQecOOK8aElVfkf/
6pkODmzPJE711u90HNj8stRm5Hi6lrpcqpjVC/X3NLvzUOycA9SJeKjBzSAab621kz9uriilKauj
KHLJzLF4ZF9hslvEoC8WCr3JnfP9uhBD5Aw+B9lgXP1oBG8Ga9vKiMuWLp4dpwdq+pOPhPcSigX0
BSozYSkKtBCd5N7Ar8N3QCxsIoog4P/45/XAvV71Ruu4yYOp5vmXDHuEr6M2Zkij6668TCLnLZZ1
bN+Z784rTNLAhQYobuX/bRbXNZKob3KTKnJSde/BgXtnhODfjya2CJln/kN/UTm100ANvOqbOxf3
TvMSggDT/g0wIMJf76U/Pq2H150pZJ8+QKcsPRSLhvqEZxJ1r17C2etac6geULfUOx/6r/gO5Kf/
0BseWRwKqjmG8a1xSpN+PN++qXa2HAAcNhxFmN96Dde/yxGxWNJWBcBUYSDJ00nilvVTONGYurO7
9747pSpvzVWRTdiGISmCVvqStQm8/9SGgrn0QeGJf1Ujrvys97wDzdt7/fG96dE7XTtoiKkjhnk9
vSSbRTG6EPuQNdGPXCDaJULm6U2maPc0uPeGArmLQvWaFpMkXg+VS5BgBFhsa42Wp0XbJRxabcCp
upxPtz/aekI2rwusT84uRBAS4G1qEY2eC0TE5BHL5sjwq8KL34x9NUj635k8pVCp1DunZ2fINbQh
r12VBNnG17OLcVLBzM2NcQCrkwOy/9YnWj/x0UuQmcqtSblzYHY2C+eUdA4uCKJ7xrraf5yXKjNG
SgeoVqeezhPdT89lW1TfgUjbwcI16VvjPP+Hm2nluqwJzApL3hboCpDZjj15ZJBp0wftoNvvlbkc
g3HqigApZBlMdf3XxoqrCCQG4HzQ1ZtrK4exJGNbdQ00rbkeI8QSqXHiO+Ym0T2Rnb1PuDpRmCg0
Ur7e9li1uKtsNL6Ui4FXtE/DJAmMrHLDVZnrVKWFcri9S3dCLYimK51mBbMD3Lj+hFEeicyRk3Jp
87b+7rhlH7i5dW+j7Bw7wnyK+iv+gjR3szGVdFgyJ3eVS9GV+mmc+zKoltINuqq1/v7YrZMBl8Wm
BPeyebgy8L02vVKS6cRL/SSxtNNslDK0kkI/ANr6a3s4dsaf420WcJ5mry88pmbqcfV2VOCZCMP7
lmWNe8Dn8+/lO6EHE6vyOLKMqERdfy9pJN3sRJN3mc1l9JGBqR7QXTWDflDkHYDw3kcDvgHDdcVS
UD29HmquYVRoreldujlfl66qz2Y9Mase9vXtXfibXrS5LCkGEWpQh6ZYu007u9au49xJMFEr9fJs
I/zd08/PxstUOlkV4OpnvB/z1ssPODhnP1uzb0d/XE2YfTiTCEGaxuwuZ1kaaGsXJM/2s5p6i/zk
dJMpDybWLmqg01lqQlEtqvUBUzP95Ja59TUzZTUGFhiZx6Qo7WenWqyvaEsSu9v2UhjvZKM40ZFn
vvpZF4ZApnBw5duIXCj+4RJ4zj4UDNy30gl4VzDpWoJqJHBy1R+VyPX82gSt7qO8L90fKL1L9QDr
M/6e4h8y+4U1qubFbUt1DKJUHb7lejb2J1ip1heqcjxSZCgI1xsJUjGmosW5PzjdTNt/drJfYox0
mlK3P8ZOzEnrjft8zV+JIDZR0GLbmZ3WKFInem4/FmMehbOG7jmi5DbJB0mzAkjj3wJK7J2zu7Pj
6LvALqDTTjCwtcfpNAIoFZdcLCqs6jgCGgyLpKPeM1vT0+1J7tVbINlDnWa4ldZsXO9uWSvSLitD
uSiY651ncluYYko+E1+zA5ViVnwerzFoE9t8b5bGC8pnzV8XJfBXob+IdQEgSOpg179BYB3YWyXA
QCFrL7AB0wZR6yyfDJkvd57q1/c8AO41NOBOBJS15fcJYZZObNMKHxHEOBPdKucib/pft1d1bxTA
bDwlFI9IGjb3vLUAn6lLwndcELU31TyaF3RB9Xu4q9+B+PV1QRcQdNkqXbBiKteN9EfgUdJhAX5E
4BHDd30ZqJUJv6KelJ8iox9fbBSO60AB4hD7Xjt0z+Ao6NkBG5EvNvmrfCNjNAEmsxtMYDek9eG0
ePqPGhgNfrwuBAUfdatlOiaxKqnhKFWT+81gdJ+w0ku/uq0YE9+gQXie9SkrwiyOtDXHrqbvgKIa
g3y0hZNS01P1QsNekP/uFA21KSEm5Pq02KotGCuq8SKpuVPoKyqr9Qdui1/TWCWuL5GAtyk9z1kT
6MPkRtQdq/S5SRbvbg38dcixSsro6+6wwfxu3erl1CDrB3AMCKLbf9Ro+r3kw7TYAfLIxRCAGu9w
n3PQxqQ0ID9jnLCc5hTWbbpo9gvc2PSfbGy9H0prL4/popYY6qj259s767VzHgDJVd4dVakVQqtu
mqIgKAvdLcfkATXz7qGi8DXjSpGIX4PixmdyNOSydSiPb+YyHigiiOWTWPLxUGeKE1qDox4Hp7ff
D4m9XG7/tNe3Fj0nhNmgXa2tNmPzy5J+SSd8b1DVd7vhhKVie7Yi7HtKWyvCvx8KUjlkMgRr1kD3
et+7ikszr0DTRSq9GqpFj51E2USHwsjvSSjtzIqr31uF2Ih5oQRfD6XQa8q7BCES4aZDoE9LedBB
T3+cjOoeNuh10r9SDBHuJ9DQuPw3p7n3CsuIPPK/pcy+a72RnBbFkoErjDbU3U794EFKCHGIV/20
lPcY++uabe4SFD5JJ377IiFwej1RDQyD2xdUhlsjV0PRejKEotsEsefhvAs9A0hhc0/LZm/K8Gm4
I6F3ciFvVjceHZErKC4/TGrmHloaMBdpd7oSmP0YPZVRNAN4iUR0SuqKwkLTt4p+55n//bpsJ05Z
iS4mqT60pU0ujLbMOHuRHiEkLHOuI68QF/pAkfdrxnpC+8ej0tT7A52Pi+T+SM+4IPEqLjSwlUNb
mjrw4cz9oi+l9cscq1GEANp1pJNVYR5u7/udK8pCNoa68yqM4/x+zP+470ViNFLLMgIDBdhGaCle
8jTF1JGCaq5a7HTm0vlye8i9L7RGvmslinBoe9S8xgSZ5rTRRWBc0wS1C0YOqeGUuLNGed72ZZrq
DqydZWrPtR0n6mct7Uz3zlfaeVE58MTG9GRgxm7TmTJVycbylpkb3hwgs1R8MEtZ/zUZA/cGi94j
5T6kgLYVmLggyETuPLoYOU6cYavU9qkTw+wdQP54zy5t9c+3l3fnegHeQqECQhJyTtueZ6dF4L+7
OLpAJvvQEFUfpEHBYCpycad45r2OZyktra16dLAAlm1R2lbeAOGfJRnaJLRnStupBWcbZ4cgrafp
B19/QYsddBMArroU8yXPtPTHSPGmDJWybl+QPTcaH+ab929kI9fom4qtvbVylOIxOJlGv9OaTAsW
TZ3QPRaK2h3bQSmth1mvKZs5HSX0f7VOrZxAj8eJdyuqY+9cW1P7hJUN/qL6PEX1SeZ6/dlKO6qq
YGcSgRsMqethGJqB5n/Uyx/0W9AW0ifF/DRoQGgQfvPKDwqt0otHQYuMRSqm97QCMx4xFNO00BxM
u3rL9T3JjxR7QTi7fSaWMNIKgNeD2SwfTWJuJXBLL4cSK0qlPad5iTS4WzZaEip6a2KshtPhKUGc
e3oSVaQhN1/NSES0rjdZgWrUjgzSXld77Knr/n2jylZQPnXoniaF+rmH1fHco4PU+kqiDG/Toqlj
fxFcycEyAZ+shOc+GwYZFaDpwXlngC774mpd5QJZQeMxTCunMY8JNSjA5ks2oSmzLFPji3ag24Xh
ZNxC0piUwV9iDJL8powSN3QTG9GXRURFH+Knk/UhlAS1QKNk8SxoalUBA0SPFYRo8rr8H3QFbJJQ
1M7u3CU7ycaqQYNptEOFBS7QJmvvssKSUo/tSzPLiVIVKeVTRrgA8naMU8UXlsayDLLPC4QK66ZG
ut4V7mFWKbHf6TS/fu8geFm0i2C/rbWszXs3tNJy6URaF5XS9kEqevqtwKTjqIoBdePJmo7Iz98L
XHbIN6sVKd02skqLt2YTuSSS1MqyWvsyo9uFxpHZmKhUmdVs0SFFqcO3jTb+N3aLcjrALprz5xHd
q1+WOZRf9aSdi0c3Q63/zod5fQtd/6rNWvAz2TIKTsxaLuKwxLjwUNmNfpjUu957O8sOe4IgWzMg
7oKRvw4zHFtw3EfdvGg8XgGAf/Wht6pE4HO5eMeF4/tWGoiE/e01S2a7hlZr2Q223WbZoe3JtBeD
cRm4zE+RrTYh4gfQNsZ7crM7S7nWC2g+/g4ntpaaqbRxrclw5umBrIeNtLInqSbqY9Nbybfbk3oV
DazieL89DFdYm7vlmNFiTOtBj71LrStPC8v6oI3dJ69LkQJcjPjeU7U33Fppg0TLDF/RDbTSrGxt
9Ykmy7MPSyLNYMFGMfCyyAhMsdwz6ny1kkwPnDzUT0JhoGybb4YlRGJF6gJmL3LE52iQERbgCmao
dbko9wQqXoU562Bk0qDLwPlSMr3elmYPGKggJLhYeZpG5xJ4kxUUpS4OjW53fbDMzRT7AzYMMXd3
Urzv+qW8o/m2t8ArjRYIAxEI+fz1b1h0uiQYoDoXl27623g2neI0dJrekHEU5WPNxf7p9g563elj
2lAA6amiAA29ff1JfwSUJm+KAG/kXZLctbtzo3XFEhq09nApi6NGC40+a5ug9/rSCGlPeXYwu4Ns
UbjM4891moygLeou7+DcF/JeBe5V0MevA/oLhAR1L77MZgco7sJbqOAU24Bm/KTjb/CvMxh/LV+7
jkLcR8EVBCiiNtdr4Onw19DYxhC2bKbvtcDv3YlmEAcxUkafby/43owI2xHo4fFbi0PXY1WGR9sE
D88LMijTgWi5f0zrVA9vj7J3cjifXHYrYp0E+XoUQk0hyJzYzNmYBzleJyeqvbUfeVR4bw+1d26A
1FJhBrC34teuh7LHDjdGnBAvnVaqse9Yg/GtJoj42Pci+lqAkUiws4lb4uhoAk9o08SZ7+QGe+eG
N3yl/0Hth9J6/Rs0DIswQZrdywxacfULpbYFK6wbMsrKpaJecCu9N+91XldJo4O+K2JosEJQn6B1
dD3mjP8EeYJuX0h23LAsRXM2kKq+3F7d3wnHdpg1ZGJLUAt+BRM1W81VMnW1zqNNVmfg4dq5OwGF
z54FIgPykEERcEOtazqJNZCNACeeSkX7wXRcAD1LalVNgPq5Yn1vMb750EeIoPtUR+M4ULVFzu88
9HKSd5GTVN9kZUnlcelRzApmz4l/DqYpCPiVcjkilut1gWph/2RGCiZKPTZmmBl1mlFc6rGKvkg6
FD/dPs+fsck23BDJn9k96yY+MMHYNsN31ZlBvGD94mK0mKUVMtu989d9IRxO144otQQdKKW1Ocz9
5EFkLkvvUggNdXmtSMIBF/iHOmvuXdfrttp8mzV+AWPNpc052wRNZTEnra3g1T0T/gcAVDy/M5Ms
1BQAQJYuyOJQGTvc3hGv639MELiqQ/8VwoK1rddTVs5rC3HDCwo+ypEWWUmGQmvuuQJt/JASUMZB
SZ/x7TQ01vuly8VbhRrLe2nn2cUevHnxJe/Adw9J3eR8+8ftHAqLn8RlzeNlcZVeHwpeLWvJamoF
umJX/0SKtXyc46k53h5ld91RDgEwq9Mi20pZZkbnyLRxvYtSISmXoR9UQU9PzPaNA7Ohv2RKV/3T
ZDmq4P9hYE48Riho3XLVXE8vqrwIpZ4hugye9MJl8qJgtrPyMGaV+iCnAlCIXsZfbw/6u+q33Wb4
h1P4ANu24tOvR62lN7tRWUQXcyWx+tICXxUmMsPXpnTUDnZ1Xst/s2VMWOzc+V9jJeYjyIpRQ+x3
MaazpKH4PYpMnufSTOMPEwTh+s7S7DwDFvUzol5Ia9RLN2cBV+E5x4fGI+q1+gu/OQ2UrBDnou1r
hLi04k3rif7Q9aN+rAtLv9PV2RueJI43j0It79Ameps1Oyu0JiU0dd32C4mn8d4yKpVt4SByqHVl
2GhF55Nvj8HkqPfQ5DvvLbkFxJoVLwQFfTt8m+N8PRCplmnbfJ/0zAGykM0UA0YjHsPbG2LnkFEt
AqZPVXrVstkstRNPk9LGRP062Fr6tdL6ZU9q/7/bo+y8qQTzwJ/J0gAPbFtyZaIVqqJU7iXOF/uM
FJf2OZmlPKqRqaiBbP6a1caBRhMbBtYah3J7X+/y3JBtPbaJdxnzMjp1yH9nB0f0rTjdntfOpwK+
ghQ8CLKV7LBZPVwRHbwCGxe7wXY+oqUefdQxOD40KnCW20PtXdVXY21O7qIjAhJlxEbgTVXhz56I
n/qiB7tIwzV+X1Li/455h1I9e9E8/Oh0E6VcytTyRS9SE+syz6Tq7pRp/ZA5dTrcObOvqzGs+Zpn
rBE2IIqtKwsaxE5b1ap7mcyoP40JOKwUMrLvVF59FpzmAOKH4XN1oPyRTNTM+rLI72zn3Q/i8ANo
roBw3mKceZeXXKk7YnzU+9+atgIpra2iB3R173n57A1FYRcYJ5JJcNnX//5HslP2Sztbgj1WmTL+
1cmhP2BkLr84dvXp9qffOaMQRdEXWQnzyAit//2PkTSLwl4Klu/SWZ15EFFcPS1d4txRAd45oxxQ
Ph+6n6Sm25x1cen9WS1xLwJVyxeVN+E8YvfxIWWp4yD3evvH7WntXLPEOVzyq6LpCg69npbMhHRi
tXQvVQds2l89A793tKbnb4kmPMc3Ky95Wdqif5oK2MjBgLzqvV279xuAT0Fqx7OLy2LzG1BVxom0
HJ0LmqDjd6M2i8l3B6PM/IjwP/Hh85ULbYq2fQStsDzMLpZbd072eklsnmReOfgTfF/qElsfhHmJ
aGn1qnXxEuqwce8avmaN+SHTEthRdSE/zv2iBFYXVXceutdcIdpkNAgpW5LuEBJs7hQH6zdnjBv7
4jq1sxzMqTOPDf6Xrq8PujG8QfmyproM6Oc0jlb5NZFO9CnznOXd3OXRvcO7LvZ2IYB1kjqTmiD1
t7lNI9KrpCgi66KLtsMOkE/jj1AwQju1vaNWt/XBFe3ycnsb7pwuSI0r7guFDZ7CzRYgFQSu3wj7
Inr7e7MQ2MOKSO4UY3YuC8CqPBA2J3gVj7re66SUhSo6piZTzMyEOjVoes/9/AMTY7s53J7R7mB0
2NBAAodDgH89WJTFq1f5TC06E9WlRL/lYTX/DL1uNM+3h9pbPG7A3116sE3bDdSqwo4Ke7IuVHCA
NohaHmfVyu+ckN19CpB59QwkMnrVbJpUYYzRnFmXxZya/OCqpSBSFUX2RFUpk0GzaNmbPq2yPKBX
kLxDIBlxl3IacbstVYFM8+1p760wATS3FyURmGGbc+M5VdcVc85O1avkcaCoVPkjDMA8VAfX7MPb
o+0t8koOgmHoEDttuRGUJ81pcTv7opDbB5Km1urxWtxJhHbnROWXLAjkFET9611j4g80lBWj0L6F
NmhYY5CbzXwEutL/l+VDhBlINQgt6GrXQyFtWFt1yVAwE3K/wI3o4mWTF0Zxq90Zam/tUFiA97TC
t80tYTpJW2Wpddu+qI4iHgbGA3M53TM23Ql+Vs09IL/EPZy4rb6GR5nEhRLOkUuF91NikxwF0SLl
6C/2jP6xBmj1J9GRjdCRWAqMmKsyDw1zpKB1e7O8fsb5JetVBjoe/uvWib6L6aO7qWZdHBBIb4c8
R21plHY8YADsiDf6LPV7OcTekFzYJuo6IE6or15/ThvsbBoTHF50OHNnGFSr9g3kr2OMFeXDZPT3
KrmvtyqkHSgAfNS1NLMlzVE3H4Thps4FKsMQZqKN0Q6OrUPZgm28vZy7Q7Fi4Cax/eOJvJ6bMakG
WE3LvhQYX8LiVvEORcL02HSZeqeF+DoWYVbogBFHU2zFj+F6KGIvOt4Ye16MunUOajQNx1kOL1o6
mYc8cyiHJm6EflaDecKc3YX/7e3hlRyIGdrqzcthuR5fzQwlAYfkXCY8hUBGxO0zXlfaozpEeAA2
2nhajLbq/RzPpNQ3ymR8h0BP/ek/LDiBEHiJFUK//RUDpL3MMmPnonaaOOrQPAJQyMVZ0wEO3B5q
J6WC8rBa0lDmXTfU5hpH0s11YJ/bF+DfCKqiAqb/U2TJTLriKp8KoBQnxRLec9tO9mWaSqzMewij
b5ZCHR9b12hOfTpkT06fT79u/zR6Raz2dTC0wnVXlQLUF4AybTaeUHR1GfCdQekhUV5qdCYi9DRT
1BXtpTUKCPW9mgeyHIYhwJJVXfy867o3TWSo1MVLlN4OcwwIG2VZrLUuPdjrF71DYMXPiDMz34zV
oQlbdeznMBqMCo3oRvVeZqNdYOuvhOWwcPIYOyBTl1/NeFCmr2PZ6HlQm6X1bVBzkwdCSXM885ba
RiYsQo4SkNKS4V8ngFctrawbH/5llIZgNlLlkOuejB74K9HyWJvcFn4axVobJjX93RzJpdF9H1Hx
m5+6xnHTgzKI2j1NTZF8aGt1Nr+3mjEZKIzrCNZpMtPi1anegh+YSOw3w6L2UDtQQbFGp0oqGCrB
420fPK+rVjWzVcb8XSa0fjpTSNKhe6XlRKjbCMUOVFVGfWimBpombqYq2omnfMrDQYkt+5h6k1aG
VTGUPbQ9u6nOzeQk8hjrela/G2wNWhfQlib77KA6oPguEj7pIyj2ZvWYNmsoqJisoZlugAX6bKa6
+n6ZAFwEmS2NPqj7bIH/YqDp59sdVTbO3ax+mIQ7FG/polvPi+WB2E88MMwHbJMxjtW8uMIsDQW+
2KfjZZnneqiWl2latC8RPE/z0Iq6jt8omtOVPjlGjl+dqAQsu1Sk7Yk+SvOh98xq8eGnCc8v8O5b
/0cEMQ468sSAVAk4En+OlMUlB4tr5SCHNpWBA4E49YfeyrqgrL3uo2K4AnvsQiH+U2TDGgR5NRuf
ytou+tgXnj1KLCn7onknorRpf2VLW3611dQG4WKZs/uYam78BjUXvESyrM575Cv0CIGEvE6Raldc
hEDUoureiFHvrPOs2CRnAPfFF68sGhtMj25xDqiQfB3G3n6oa/yXT92sZUDtRTw/yMJqK79OrWg4
YWGp4Vdvu8W3PgUZjCzFYCY+NprGc2/V3v/6KMmeJ6/RH2OSQSXoE0sUb2qXLqXfVqXineFL9G8L
cwYvOuaLk53RLeyioMsJ1o6yyPTRF/SAqxBzkr72Oaoq7NtGd9/lCQxXesElzPKuicsa69pUvHMR
2v/oeoPR/p+z89iOW0uz9KvkunNkwZteVTkAwtJEkJRESppg0Ujw9pwD92g97RfrD6qsrkteLrGz
8o6YFAMBd8z/7/3t0OntWN/YSZWOvD1La28R2+rsDJMExRJeFWOJTLRRDiSNZrhTem0XV3oJ3QzF
8xw/2FW1VEAR/ewrJiSvjNzSWT4HLFB+DkunL1vC5qfPxTK1aq9hQZCg8Kz1M3Pia3dFP7h3ySJX
EY/uSdDPtVOf2qHsGragjvVSDt2iXc9joD6NNZidcED2rm9LP+sKlF2z5+1jX2VlKCqQobuGSsMP
rXTbGdHTZI/hYFVWBePRme/AIHR1lDLamyHxwao6Bm3d7zNRBUEkocDhUZmDRMcThrv7cspoFODF
1jNumZLofJZAWU2YahYp0UUbB6GuuV2xa0VpYSgnkYtbqzk7a0wV60wjni6VOag8Ygk4VQibW8oK
XiPHz0PW+2w2A1N8zvvGMzeUdlw3MpwmO7IHKFW4gPP+mojENvdOl0ybOB9aLOlIONNIJkI/Fr01
Dduq7zUVFTNV9uNkJsAhjSHObwCSu98rU6X9RxuwXyuQv0wUtI1Why8147cThZ37zJHYFI5xkQTD
YxNQxbgdndLQIkuzvG5nLy68Sw/EpXmFEVVi7pm1eQ5XHqexm1LVe21YOx2kqKxAc+3eMoLVor1y
CtspbigKiWzbVXx8OPRTw4vvFd1PVPl+82OuXZnsOgPTxZXU69y86gKUP58dRrgkVM40+hc8pAkC
11lvlm9pGYg6coUNZVRzgpnENOwE+SPdym7cDNasrL3mWZVxkL4hrShoY9eOSIdQ8U+PJMVqCM0J
dGeE3CnJr8Uw9rCtIapMm4HEEfYtdqMeSzfNi50cXVTHaQXGNEo0J52j2leV3GByo3Et4LLP5zQ3
B7q7WiB4Xvu8u1BzNsYMiLU/hYTAgDuFEGje+FlDm70XHQC2opiNKjKtTFCkwNHjI1SdhqfeaQY3
ysxUpRu9U/xln8XpjWc2nbooss6ID2ggdHNLUClWI5EEo7gvlFWZ7sajg+o9LmNvJLvaFl68bS28
SNvJz2aChbB9LOUDgkKfSLc8M+rLMXfmZteX1I6exqaa9AhHljtE9WTazTarFczEBmR0f6uXrVYC
qV7m733n1PYGc2L5SZJhoj0R7Nyckqaw9A0gmNoZj2IRRitD5Sa6fV3OndKjzramq9XOi/5vkM6T
p0wnvjFckYgdPNTuwXG7odjApUfubMgUES8wEFMPgYeCi4dRpQ97wsfQdsyBSL5IaKtOWJvTdFV1
AAb2bsvzcwc0onqkEe51oT2ORRrCETO+zrGpiTMG48kIe6OW1hVqAOvkDO4yQlC08xfluEl7nyZl
Oe/pR45X0gfHc7Owukq3WeKYeZgPxSxodbnTBVFnQ7wbl2a4hxtmBixMtPHOiB3nUtcL7T6Y+Q/a
/TyzW8u8KlJzGn9rKAA6od7HxbAZ5bxA8QmMmm6zyrx0ibAqNo8VQp8ksu3WuukphA+XLtw3+Lcz
5xhalbLmqLU64hVTVqJfvLGWj1L4ytwEVU5/W0diqi6LuK+sPasqSx2yQdU/PMNrx00t6+KpClTR
hUXg9FbYUrPcLdLNHjMkkN8rz9Cc0NVLsJKJNgZfMpGSx+XStVRhMqjpVms1qgbMrJkImbowwarO
zYydjRch2EHFJZ1Mo7i/meIYJU46eAbVwKyqjzKnG3corKqN+ZJ2dp33c/wiR9/oNobRTl9UMrvp
hlq8f+PCVK2HjdtPlnc7GXFlR1YWK2eH9AqLXW+3LJmMVhn6gyWAzR7L0k2ayx4XX6xFvSu9eWOB
+kAYnjqIg+t2ldD3tsdkP4o0iME4jQ41AmVZ2p1nt5V3yYpKfqkkapBHfy7KPJwF0/e10eeGez/l
c3GgrIEFLGtSgemoK6dRXk5FYsVnz8yy/jp3Wq+JABIHl47LonKbaMF83Qb69DTkC30cCDH5gA2p
s2/btJD6zeIFJEcNPSAxhtLSfjZokRcRjIVgurB8YQ975CriaqJk7IalXiPLbVjls9zFMSNvMmSo
RxkPHam3C8bGMLaMAbF0n9cPI3m8mPRstYzMYPSXbhSz2UlrYnRkQ9wWw1bRdUh46KrZAYmaNXdt
UxtYqGauWOcs3SfRFc14b6QqLrcJ48uZyTL3sGhq+ne39buzpeXSDi0hdAMeSSMhMdC6mENyERYv
9KX0bjw4oTYeVdtTV0YLGeoW17n8uvQa74eV+P117/Js71ImBPwNfeFHuou3NCJHopsj1yJDcVM7
vEgPhBgW8y6xUGBfNouRESOWTFnzkGpCGnsbqsqnVGE12HFv/eDEtnBWkZu6w7mNm2SKkLGP43U7
e6inhVl5cmNl/VKAN4KKG5bZLKrQ7vS0ZCpncbIrC9NNdm1N4YU5zlDl1jKJUmHrajQ7pyKoMsqS
AcHyUJjOs7InaYS1MkuiQ6j3hTR7eHhnwh9Dby6buwlZ5JOhqeyH5/XWTVlBR8eCX+cvmejHF73w
3HzTDonwsDZi1Nqwo7I/0VfNcTYYi46xk+fvgRlZVJtANfO3wOjiT4M7ictmquefLG4mtEXlrL4M
VGgZJ+pJypCE2+5hNJeyvNBKbel3aFDqL54l2m9tbGSfaAem5KUVZbuFBm2Qp5QN/nenoNlHinmd
FZsa6NxP16eLfBHr6dAcDVU36WYcUv3c+FrRHQkHyE6L8kc3Ij84iUM5BG4aUXJJvxDZ0HqUr3iq
o1z3qvYocSzkG9RR7nwlG9d5SNGLxmQLKU8PiX+Yfo4+XXOwi0Qc+qw9r3tC120WtA50+tJ1kiu7
rNsixImZkvAxy56tp2A8cwpvoV3IJo5bhqL9tppEjQpGJmyRtDrPnpc2Xuwt5Sei6Gxpi+9D0hjt
w4Sg+x7tyahhn20AydVOykhLMJ/mHdXcpkc/SeOGccMKvo/D3D7bhKCxNWLs0L/Nw9Q5u7iPDaJ+
0lm3t7Jr65PpVf03Cwoss/xoymul9eZXKs9yiRzEfVNoDevetTH5vH3bzJm76cSEJjKU5dL6Fx58
Dws/sxj6sOjLDJQR7FPiMNymvh2XZHJoj1alimKhx0eKDt5Xl7JgEdGMiT/7NdzzyJ870d9QbDCZ
X8qshTQR5EGzmTVtea69QXfCRpHRtemxdFJl9NzZupik6ecb+DKzsZ20ctL3JnKlgzCk52y0Jh/S
q9L0lrt+aDp7jyiXZxxN7HTPjtqSkZKmp6LUD9gp4u+gNFvAZ1h1qg6RpywY2hNxnMt8gD3J9Fsk
8fJFJilnGWAFwcKQjUZkuyMo4Wm2Ki2FIxEv7kstgTw8/L5A8k5dDtk7nfe1XEYC3JvSTRPUk+Es
i3V04kZujbFmXTUy0wawXD4oE71zKJ+lNagY4tmoOL7p3axIrSwuhQXt04lZYY6q3BfEks7bQmHv
+qB+u1bZ3iznSUZF8q1ja4BStBZb/9TshUNJkIbmm8dlQHLE6+NeL9J2Puj8rd/57VHgFDI5olAl
yuRNBT63dacru0THja5n173DZjQzK/fKmTGBDLreRrNVGv9yp+1Xn/GXpovy9Fs6Ovif2LMzXT/S
IKsuhd0VxyZQ3gcV//dOjU4UKro1XhYb8+sL6KM3NG0id47EUvlnk5ow60wpbsh7tz93XaDH4Zzy
QP0PDuvjkMalDd6bdv3rw8qkktmSKf1oWK1+q2U51tjSyXYD60A7MooaLlkT5EP3wXHfqROu3EmQ
bga8dEbm18cdhlWamBbGsfIq+1houRo3Ui/wflgzVeMw0ePkUpCpcZUrz+g+qFm/927QvCbTiO4f
Dow3zxGoH71kaWccgzJYtytJduM0eRW2bv4RWO6dQ4Hjgw1Gzgydjbd6OVYmValJFiUkf4ybZCri
yItjcZhl+y/jGpHGEee98rANZy2+vr6mjaUnTTrC/66F5WxjAmp2CVWk298PYe+0TVYMLX1Nqr+r
BuLNUWSldNWMzrGCMEjp1FHt/cTk/MmKx37nwm9+/v0B37uCK2JwldXhwHyLaRrsvqnGMsC2wgZr
awzSvBprDwxrWXzEm3/nqSRBBTkrTmekfG/ht9MA5cHEuMkc3BjddiGLYxu3c1wfZKyJPQxjn7xI
OdYsElsj/SjM7K+XFm81CsK1R4sFwn7zWFaFoFDeNNhmZGLvPD2LL80SB5IdDPqGvtJ8+P2V/eug
DW6TAhudG0SDSLlf38rSgP8AMsk6LutGEWmE2JhDEnwwEb3TBucwGCywPNGLQmP1+jCGV7P06nL7
iEpc5eHoCHEO6hyAryzG+gethPo8i9rZF6lmGGHg5q27mrtNoKZW/u335/zXW8xMBFxG5z+aNfr6
tP1povIXwtA9dnpHIsCaqyBmFa6ZprqgvOHdUsnIIZwGKvTtqtj//sjv3d2V484FAEpFi+T1kWXZ
CdMTTMiiN/3bSU0GK6m52tnKr0+jEWv/8hDLma5+DvK+WPx7b87UTuGOjm1nHdf3mEFcNniyrWxX
xs33OKjcrywEK0oy/bD7/Yn+9YUF74QCGpUwLxIGvdcnquUDbmHMhke3TBbgdI7aTGbhs3fX5w8O
9ddZk0OtXmgeYl6YtyRXNnBFnjtQ2pH/LJuyEsm1pKR8TtYMoMJCAjC4nvsvr3UAAxq0jVnqMHu8
fU0HdxaNWnL9KO2uOwYqfnZm/aPgkneelnXZxmCEvw2R+3rmf3pO2yFtMlI19ONkSLeLfDVWT3in
5TWxDkG3FX7mfOD7fue2ETBgM0lRdkVS92b0yVwliJ20luNcUMfWnTS7mJw6I/bArz5Yx62P+ut1
HHEVtN1hDXDPWHi8PjnySc2hcZRxJBVo2S69az6t0L89tk77ogfvEWFx6SFZKPYygI0/GJHeubYr
wI13gqYxm+M3E2WWFqVXMmcfB/iM234Y2DK4eUyLcMkjNdr/gxeCGFg00b/cTmjWXp9uVdAZrqS+
HAez16N2KZo9Yofh6DhD+YEc8h0zGw42lgAoGwxUxNY65v/puekdd6wd5epHQup4s3XNE49rUkUX
GmPaPwclAVJhkls1tuI80PKI+XySWLh746RkV2D79fSBLPEpqP/llQNfjca1zvod/NvbR9pmOesq
UzhAgzPnrres+ckYprzYjH5rP7cG28MP3tR3hoeVqsF6mqHQxyb6+mJ0JUZX1yswKKE+Og66mDbz
YhFY6rTqYg0HjRR+8t+Pfu8IEkzalrxBIKkgL76d7rA0m/bATulIbcJb/S89dfey95cHrN9Ia7qx
d+KNYObdtdkEp8yQVbUpauF9FF3zzhu9SgQhJ2MK81gSvj59TWI+MaqOiXdeil1MteJo6sLZGp34
SEr0zqGQX6xbQIZj7ORv3ujakzKr1tqb3bWnOPPlqTAkBJVaM7e/v77rA/xm7PDROyL65ZQ8xFiv
T8oQUjQCcszRpOjTbbTYodjpNJXxwRj13nHWbRFXEAoZ25TXxzGntMwqomuOzpQ3V8j+6808mPoH
T8s7yxHGQOYwDBPMRG/nStbntea0tn50J55//DR9DoB0znNzB+7Y7MLMNymbToXbJPhg6+Kjfecv
r9Sb68nswv8Iz11tI28GQ4watkrc2WA2Y20dCgDO+EOKmr4zdeWyDR19HvUQUbp5x0sdwKPoLPsZ
al3wNXBb61kvpvFrTGb6AqVGq06qoyATTekKOB+pTX/3076yT2OeYnB3q7EFGGEocRf0dGpCXZHF
cLSgL5wtFoWPReo737QEHtkWasYC9ll46nvv5MulJQqpQdbD+7FpZxQEHyyY3pkWmG8RM2OhoQH6
1pXv5H4jCp69o0XsAi2WCXS6llDhp+kb4ThTh98/yW/fGWZ1BFpYnXkC4BW9Hapz9KGGwGdwHCa3
uwtwae7LmR+Nxps+OLW/MBVXVjsuTYpBGINQoK3n/qdpAUJX5SOSmRiUcmq7IjbEqdS8yTwtBbyb
KOgneQmBgSgFLcnSb7rlak3oDIF9ZsT2r6aF9maIqwz2n6TZYUb52PTN19yOZ+/UIROOevTKj+RP
BdlL75TBlT5KQYiq36Wui5BhdMAtDo5RbKBsOOlZpJNDf6RvVRNNMwljUVK6cYLr3NO/LXOwEHMI
41TuplKH42q2XT9tNOGWItJWr1NI2hqWa33pu+SgJn16cDQzRUlbuZygrHw/2aT52NY34ziKnTPJ
YT7ZcUVLXQCiDQ72GGTWTWcmOVWkZCgAsjBRt0ckJ1myb+jUuwdasjPZhT4ypC+/v/lvpyZuCMRa
NI+MYgxmb0E08F9KjXdEHTO/9Y9DPQkqngRJdleC5J5uhwrG/Bo06ZR85BT+ywTFoX85QNhLo5sD
Jf36WSDgxbQ1zR2Olt8nBYEqLVFS6dgk3/Wm8IYoJd9Eu3Al/OujITXj3oeHOYcaiV76B+Fl71yF
9ZFkLUjtAsv/m6/iqRylPGqwI7z6PsoRDoVNIcwfgU3vym2rNrI9kXwwsv9lQ8oFIIQIox46ugAY
xvpi/ullwNWIBKVt1HFEO8exrcQ6gegEbS/p4lRR7I7FYzrHjX5dTQkewy7ppLvR8lbQnDWS/COG
4duRgNUasxnM3dVHi6vkzRdK6yzPQGvOR7tugnOitPzo66O1WTpRfDASvJ3WOBQXe3UrsChaJ+vX
514yTrD+HxdKHCo/2LLCFozQYv/7p/u9o6xlWuprjG+sgl4fpSqCJdbMQT8upao26VL0e6MvP7Kg
vPMkU1SDuk980Lqpf2sxcgBSjX7BiJ1hi1wx6DrcPV9svU4ZG7NY0+zx3jRZdxlonXsy6vojGvtf
H2C+AcengAK3Do3/6xNtRkGD1p71oxrL+IC2Ijt0OHN3mRd7x8Lq56hxk+WDRcNfFvnrTcRkvKqX
Wdx6b6X11gCMrxyBF4LQoBFrxh7xtRpm53Sn6kk/Dm3R2Ujo0B0Z5iygSdo61yB3HZIJGNi/DY4l
fw4e8JQPvtovt8uflxO/vhotjpXKSAvoLaOsTAIAHqlcjqVRmpdNPrqrtNHvnryFRB2al0M1AbJD
RrgRq4SO3m+w1Ed96O00QoSd1BHyH+hVwLXrLBSeqMxDL1l3RJokNjR04ZH1kSUpxkdxOroPliXc
Kexb0zI2yuzEjcs2Y4p0mnXfyCAWLQzwbkDOh8LsceTdP09VmvdhvC5swl52VR3qiT7+JHIjoxok
vTwLHYlsLSxR3t/YEPe/6Uq2+fb3L8nbtd96qahBUaPhLlEIf7MttN02zgIplmPvGPFJd2rvqsoT
Ej/spQheatQXP4k6Vv3Oa3r38++P/c4YuFI+KXWyDwMv8nYLHrBtErw+y5EiRNZsvdl0fhYJ5IrQ
LirWHzTV43OXq7yMRIWAdLMuIR5KOZEzYdiSeuHvv9DbkgAXw8S0RLVqXQ4B2Hn9IpH8BNmuk/rR
c5xRQ+w35wPkLkLbDAvIdSjTAqWiQWe/2sy2lbG21DXr8fdf4p1xmLEKtwriavo9b+PCJ1urk3ju
x2Pb9DkVe33e6loRf2IZ2H4wQr4zcFDdgUFHeZMa3a8F25/mIFvEMev+ZTouaAXPnSwQPlddG41J
q1/UDPybqsjL/7zI//Y8/a/kR3Pzn++h+Me/8/Nz0849sYnyzY//uM6eaX82P+W/r3/2//7Z6z/6
x7n9UX+S/Y8f8vqxffsvX/0hn//P428e5eOrH7a1zOR8q370890PoUr56yB80/Vf/v/+8m8/fn3K
57n98R9/PDeqluunJVlT//HPXx1f/uOP9fr9258//p+/Oz1W/Nndj/b//O+nMnt+/FvEx/XN48+e
H2oej//89P/6iB+PQv7HH6b3d1A79ODop9HpoMT3x9/GH+tvDPvvNuM9JZxfRCYaO3/8rW56mfIr
4+94aRjx2ALTXPVWsxx1wPVX5t+pxCAlojuDz4R4IfeP//qqr+7Zf9/Dv9WqummocQv+mkICL8N/
D7IYhVdAE+41ALgUsBg9Xr8sSuReJ/tyn5G3xDAlKalb2oGOktiysLMPUPy+I8hu93obqO820eGb
bnTlucXt88A+czr3SUu/q9C8egeuOLgvyNe1uqaPN0s7iI07kGvNdtXYVPGY1RGBI84Pz8rnC6cy
AH+vnzh1GQtyVT5BhDc2s5BpH5ISg0IGMnAGk75uj7pqp/vEAbLcOVZxZ1P6uHINOnyhT0wRKyoK
UEvX5+emXdwvcZrO99OQe5FU4sUmUJkwH8dMcRDn3qGVg0V0e2pFGQKujT5P9TaIy/q6rMVGxKU8
p2R7njNHvUB+8E5eWU0bt7TMY97qOmQa8QLOSXsgbEOeG1l5iKO85kGblHdKnaTeK3CEx2rOPAph
rfiZadnTgBzguP6lNvKJOvayz5oaXzrE/pdDG5RXCaqF+xHs05ldqfOz0zLvkGWFdyDz9slD67Nh
41Scqf4sVvTrNFIk04c25Tr9+pb+PBZn3ey80zi3L2PGXxWL2CQtsxlJa2LTTI57qKEcbRINzIGd
681DoOx+iVJzlGfFwvXgiLQ4O0GcHtFlTRt0DtwejwHdzuAiGj0nAchAsLvvDINNpl18sXQuc16l
+s6Vw7hDW++dkvWLS5PvO6Mu2apuLs6j7eJ5b3jiTotrciYaX9/xWv1SKYGVY3bLVewG2fFAjum0
rXEL1aHReePGilPzhf2WdxgLsJmh62i5A4mCmwf6UEeT7hX79eLmqe8elqnSkAjOsfMz98qnri45
ojW+VH3+1AvNjMzOaY7rZSUEyDsEdI/PyLahc3XV04IjOwLeN248IIk/fX/uwQUmaLwabgiQGu8A
MuXFmmL3hDp4Ps24E7+bsFMQjgynQjrjTT2D3UfKVIb803s91m8MWiVDNHSNecTXoaEMHrvyE7OU
t83T0TtraMcvDRlne28YgxSapuHf6wXWEBSR+tmRs79theVfVWyBtglqmSEMrLHZsZjUNhqv7amr
dLXV2ym+XJOXros6qJDVqv4bmuYxchEzHlmxpBGYn2GTenJCgCygEi1V7xxqr55ittNNfPDwX79Y
eoMhQM5Na4a9kg2m+97ZWM0irmXStpHf+EBSkHRF3hAg0E0mArztHvYnexNxZjX45DceWkRsI21Y
LZaz90hPuO3Yizy06K3ucttrtn1ipl1YWnP6mAy8CMvi9pd+6RgHQOrj3UyA34mnXj309PO29WR3
A/ytbtg0nZ6c8Mq3Fwhx9J1RZSO+kQa8QmJgJ26QLZ20uYvvgsZjJz/L4EbpKMLg2DiRq3fmdUFd
4JS0Ux8SdmBt7GKQUZ/pejQzbCDcQSIUJTIYDqmujx1pZIm/z6wFjMaYuyfpKuus1/H4SW/idAfq
WY8Wx0suyhZTbqj5k3s9qsJ6osWd7eapdI6qap6V54o7g6FyJOB7ci7KynFwdwQnN7O0DSsGPaKi
+tmoubdb0B391tJja2vFbcc3rPsd9ZI6ZAfobMwM6CNlijhSdTUS3GDfN13Q3KTKME6522Rf4Nv0
xE5q9pMQLRW0wsRDobmoinE6yeKiEqbbboPER9jTGl+E7mYPQek5D6p1L6zFscNFjulnL6ubrUvK
BA+cBufRqOZDtowz7dc6lRd2LeJ7x0TrlKFSPsSykTfKTdWhr3ysCXFFjtloAaMfcbVcglvWrt3e
i+90+JQRBJ6hi3pdoZFzR6MLRa4tuxb0eQZzICtf2jb+0ctmtThMB4wf3mZ2l+yTAsp4UFo765HP
uy+ZfvJ4p09ShFA9XcrjtUnBoa5AZU3FoZ9SD1iO3p+4/mg9bVEGUVnl53TO6p3f+d2XZOzA3CKp
ukgbPbkhWU6LUsCdm96xp2/IebPLdIkd3moVbEWRoIBcLexTYZbb1OzGUPV0Q/TG7FGceMnjosxV
90edMjM7udEX7WuBltYKp77ReFWmpljTzKvrxSmTjdnjc2O/5W5wF1VhX9fs1kdjCLAdEKfnqPSQ
2C2vdyyH58FW132OPL9BLhj6mnNZTiQ8o+Afjro7QwCOywnOeeM0l2VVWdtezf110TXcDiNLJj1s
B8u4TKegv5zhAesM6wifKel2d6nepgcWJWOERX8GWxaPx14f3Id+0KutNvrjs0YYEmuA9rMY6uwI
8aT6ItoAYAZEg0uSxfX1lbBOXpqYDML2bF5Io+5QZycu8mN31JzbLBNo6DCm0JLM6qt4bpYDXMVh
a5pxuaHMVEPUjb0tBOXyFNdVEvqp6PYVX2SrBT5jq97wQvhMyP3gXYilsy5cCONnNilyO3W4Ldp1
pmK+y49maue3WpLclUrNp8QZg8tMLsWLGo0mbGKHsJSm/hyzM4kGwxwRqZvVj8SY62u3CiYqfC1P
cW5jNlBLc1OV4hN2qixA0Bx7u6qIxx8gZnGP+dTaRcSALw5BXJmX4OO0W/AAeRzypHoXLgcMEzF0
56At9JeczgcSMD+9N93pmzYL+1Kf13Cr2Fb1LnCy6rYULu2ChEHNbTqkzfEy8jiid14bVUnUY60K
sRXGZ9l0txPu5L3Zpte6a3e3mdfU/IHG086O9+Dw+TtHq24AFbP/GurhUz2ixi1ybdzHaXVGbn5f
zN50o+nxsOnlQHx6RwU3XTEkTLj2YlXXvKtzlHQ8xMK3L0avFxEGu+rs9d2NsJgAaMZ+TnGputXy
xAoWX+WUpbsmcL4HscFjKn1r264pin6fYZUoUVK3XvnJyjxj1/dBsm2cSb+oZrT8LNO0SGdPi5Uv
9S4ZaWpEjpaxa5RNIiMy8KdlmJrvBcXjLCSPsT8vjjEdtSq2z6LWLDx6U3CXtQEuuGZUISbQ5Wcf
9Bf9qA+fDGAi587MtJNDsOrWpna7GxIL3EjHPOeOvrUnaanZOnj1Dmaj9dtBK61tOlrzDrMRKeOj
sp+tzK+3ZerN5FlakxOWUnxxmdyuq3zq4EPOZM7YJipcCEUarvNuNJ3Ir+g1zXOtf/Gnyn2ejanc
1Sx8YU9RExQ0QjZzrMRezbLbZb437YhGkDt/8L0IuVS1GYrpIg0cWYaKV/rCcuR1uoxWNKjS3YLE
dsjXq6t901QY9AIo//gK9gEdn5OmMU74mXC/WLJ6yHtzBG8ID1V6NrlnpMXsHQcJcZbO1dYv6Z3n
pdVHlNpjaiXjLX76fGcFyHmZHCbiRjz8bh1DXNI4ywFbIAQouzKiYYZl69c9L1o6ZJdDZ6VhZ4/q
gKPJ37dznhHX3ukvc1q4+1yQdKQLa95yTvgbMrVcOma53EwsCuqi654TFx2ynvXfRQDx0rbn/HZh
vbK3gskmDMZmNTz4J8SVZ42UkIg02THMScX9NOsGnD4yLGsz6aJGzf6eiYEQltkzh+0QaOI5mBb7
W8ns9hynM8CxduDpavTFOFLg8w34XDMmN6fQrGtZxJDR0Zb5Jh4NNV4SndJT8yitG97Y9mgstnPt
t71FX9aQ2VfdE8WVo6fNifADCdtudqbPg9S6x6xdaDsBzjgEC0OKEiRmG82QX5NXuFz6frXEFKEQ
VWNWWZpQDUZ359h9fVsFmvbNsFJa/+R4xfvREkOzZVbxCgI06/lmSCCAQ0rG3pISvv3kNEV8YE0o
7kH/Yl9zxTIfNWRpX9gUO+cscOUuzp1uT+uXEoGkqzyFOT7PmzFo9YOn6SV1rVp2t0Ma1JAuiaTK
aewN6rhUXvtkuZX3wkRBazMbBhNLaZLeuIO57GXDk5cavtoDifPuxykftw5hU02IJMC4TgJSIeo4
yG8y9AM4EQehT+Crrfw6LZxrQ+uB3nhiuUirDkKEcDwr9HIz3Uxsle40Q27oCWc7V9k+FrTqscjb
ZFMJMVxS/s+2OJP7aHKDEfNPhtw1cb5OIiPoQDNIF7b8CAH5S8//tU0qnTVjMzNIM09fYVG2UY6z
O6mWVmwxYT9SrcMx2g/qkPTpcIVtvLwaEvlYqMrgTittNw2sxhONxXrMQ/sySBsXUjXcYbDa+0XH
Hkbq9/Ps9ajpi4tEueN2UFVAu6TTdnD8mnAanOspF9k1avfxqXD74lSms/3TCFrjdsQFcxWYebZR
tceibM4SAnb16sDy59ar5++YfHvso8P/Ze88luRGsiz6L7NHGYRDbSEiIjMitWJyA2MySWg4tPr6
Oaiq6SaDNUzr9cyiF20sEgEH4P7efVfEVzPfa7DCgA2XKbIuUf3Hl1XTIzyHVRIQdHuayw4hF01p
0MZC7mslWa/rdsiJqhqRTZtK61n2gp5YqSpM7PsT0rH3TUDvrVXiHEpb7GSLh4jqljtUg8/otR7z
ecE+1Sx3ZI3kfpYuj5WsArXtsPgZp6e5tInkSzPxWk/JepSw5m4NmJBPytxEnm4bz+swvkblWt0O
pp3QB2oRlMxpvaoBSiHcv6e1KcO81N7mUhbePLhjANONcqu1Bh8xc7HLjLV9UhVZnjLu7UJS7+6Q
Kj4AMVzYm/ZV5FP+qSC1d0R0jpthTjZT2r4tqfpWbbVUqhiP7cwp6eLqBJeQwPQyb/zZzD8reQW3
RTMfokn5Ple8g6u8ker8Kic57giVuy1NNOSV3S2nKLK2eZcT7VbLCApDq4OVyAC/q6LFGzTlRduE
41SAZHY6mZczK2S7abLQ7XL9inyCMWxWIS9zpoher9bmpZI7ABaiLvZOnF1TlmpepooKys0chTih
LyEpIfXFisedn/TDyTBH+XWW9gITaVBHLzORerscckHvzvOjEtvO0VlH97OLK0AwOmYcjgTGoMuk
23eZwXNyXU4FrgCmunMKeZWbhFe5TTXuM2phHxjo+9LbTLw2uVWvMM6L5KrvItyQeTTVMbPcz1KM
D2sres9y9as0dY9jOn6fzOGrQfxU1eSXOs7GHurLqxRlyElW0TGVnJsgOdeo3PYFMJBiZMesmdnZ
1LIM586ROyDC56pQjoqbPXVpPV2JelHu64j8YE1H6ZNnu6HV301lvYhdJwlyjU6uN/PrYYAxnQx1
6y8dKYO9pr00qvuSUt+S79Acxso81sg16btdpGpOd1lEjLZJDfHSSbEeRg7JnBeC8Z3ymjvkcZAZ
KPYxdIVJrYJS0RxvpC2MrQm3sAypnzLIfSTsGwm7wdOdxPSMrByCoi/Is9Gn2W/QEtHSr995wVf+
zlJzBqj7qJyf69gs7xjYoE53q0ukGTUAQPGkajEiIiULy1QEHNvPSu+eajKGLnV1+AY+V3msx2uB
flbxyLd71JXopTSU9a7O1FfZIRtspu6TpjR30tS+McR4aVz3bVri75lwTuNmYGAMdOPu97jQLpya
ulsviC+BcUYAoUjukdF9SWQzHacVj4ykNoYdQ/SLuLfaT/UWKo7OIr8h1cegVlSjk13KLDQZwgR4
OROilnRFkBeEKypt4x448WrP7cplL7AVdg3HQzU8+gVRzGONbU5n7FspLssqpqtTrEMTr+8VuR4+
PweD9Ibo5qh5ZTEf+io5IPW6rhxcwJNiJFWx4FhlIh63ll8mCogAOiQ8ChLUcZW0bqpB8Qv6NC+b
tAeMsGNwJihuKXmLK+KPHZG3fmzX9zm1eWwZPpgnbVNh3/YFzhpueemM1gX5Sh72DtSWE06TrtVe
zkn6jALKUxb0JOUQf7Eyg0NENaj6pj1gU/Rk96Q5AuLvokkvvXG06wN1/J2CpQDfw55/5d5asxs9
bbtwXU14BtlFP7cTRvHFSxZ392PNQRnJI1MzxXebIZDZ+lSTT4KqI1WCOAfNwDj5ruTc8tJ8eYZ/
dIlI4UYMeIfHhrovcvRVLg7tSYyGwEmHg0VO5qNRuT0axuHViroj/XCDsQECVktqyYGESm2PnD/y
6s7m7U0SIGHsnCL8BQr7S9vq9OB5hmmBrTjQKnK9vu/q8QmQUNt3haIRJ0pUZs/8cy/afs5CJ80n
/abUsHGhjlX73ZiihMEaxQ50cGJ2ZLzO52CtNJawH6uaFN5cFC+rG7cXjtOs6X1LUPsDKvbkK9xr
7RVkjDB5hIy3xAaXww2HiTlcOgPZrFoXN7o3x2m8hq7Nn4I7iqjxF+wwct4Ytm8okMO4g06kYe1T
Z90radVR4M4Z/98VtCXM7aZ9W1klar2+3lVuQ/NN+oo3lKkzHe3OMKqLxXSi4iIzM2l7Zjfq8x7r
1xjni8VNKw8AD5MWBfoC3H8hRHs96U2so7fTumOOW0QcktKZ9h7whZFsSfcAqzURCl7iIFwkLryM
semgPtwxywx7pD1lgJyOKM12YfpG0Scx78nn1r4DElzVqwVGIJhrG/eJH3dtMQfFMj7WRRGD3Ll6
ez0mjrJ4OUE8M0o+zCd2MU4hJEM4fDFfxEDFcnQLp1UDN+tXKK652lj7nryba1zUzGW/jFO1T4Ta
XpL/oj9oaHVWfzLtyDwM+bA0F84kGBKotAmlwQ084PkVu0eCv0XQwVhJvtHCWcOe1MIJuTgOB6i+
wHTbzDPTPGmfkJ6jm62V/A1/+FL7XK2uO56SbrKcSwEfoGO4SrhFFDhO1qmnubHGVx3vr+S0SLN9
5+1t3RD4wm6S0MbYmpp9VpPpTpDs0QHMFGLymJ+BxObtFF2gWAFpX9ZsvMUTseOvJkTKoMKzDnO6
jp2/EFK/HGYyFHk5pVS/IoUER1tnU+sOQ5EgMCfBwxgfZ/Tz16rakZASpzypg95bdrtfzNro3weL
EZ1yV9LYHnWzrWYE2KrzrBlgQBLUffAMY7X7fbGO7wgc4tuoA2AI6pI/T0eD1rQvlvVWTA6govGG
6ysTDkky+bBfcpiZ/qSl4kCzYrDsTZ3AB3S0UG5gP2/fG/ZbmrEGDTFT7xG9qY+LTLVQjCLrf2VO
0Jr3qVrH81WLIUHNfiO+L+U4uD5we9KccjiaU8BictFIW6b22p3r7Nta9eW8wxSnLm6wm1Gg40pb
O2aogkW4chQm93ph68iaVaNzsNUkSYpJixzDrirMbtfIFQ8aXxltse7WdZifI8rA6KGdsnEICGS8
zyAx2okH/GvJoJwUQBt9ad91TauBlDsGAtQg5dpeD2QuaZ7ede0ntYw5vmndi+eVbTvI3G5VXsp4
neyXyhLotHIGK1OwyDE/FlKXOc6KNW8BZk2Qw2o7cz9NZq63V+BMTwM+6gFy26j+UsZdtV6LETbr
fpYOe00qMRqp+0jVntNZEuay5JXaXBDKHS/BVGALZ/JYnlYY6+w4w2rijTRkn1R8Zb6M5thfK9Oo
GIcyjfUaPBnqBYyMuLC9dJQJhVRT3TkxdjCAZVoEhkw+pX6weaOOMXPGQOOAjfkOwG2DrSnZuUV/
6BpCCFQr8ojPRESdDGzsYKgZtDeS3ffw5ZxbuvPUq81NSD4k05ZXIBd0vJg5zMUL1KY534sphybh
dkmWhRP4TTHsqd0qEF3ZNye9aVq6rcwqmtTPZ71rgR41UQTJmKVG4DB2mTxZJiXZYtUwXiX8jN4z
YlFFKHI1WHkm3L5v0Vh04A8TEhPqAJmTqmC7xRu+qKjCpa4378mmDrrRSebCRUVP6u/mGms3SqOK
CHs4vMhczBianWGvCHTrKmvu1Y3HcsxK1IBH4N/aolSt05taiFiEw6S44yUOSgB6fdTkmGX2AAZZ
tII0wJm7g39tB4ngdfdwhosdv4wNpQg7PckUFccCV/VHe7WZT8ZTMV2UjVsqwD35OvBv1Yrr7roZ
rOb7jPTRr1o2Ctuc0oDvz3eJY4R0rBGPuC79Dg8hIud7F8s12VcnTQ7ZrmeaiMUZyZVJ3RM8Ghks
Wp9968wGe5W5iwaOsyWMhhrRb18Uz/jnXa0UPoRO0vemFjwwbW4DBV8BotHxR5HNXN2xmqTPdssn
RS5OQDrLnS1hzKcFGEBU672vDMZXAFVibmX/wlFbnQSIfrIkYpdZyueBLGuGA9pdTwX23g5sFjXT
wd4V5V6bOiYvGXEUtN/HmSouGCcrOtWW8YA3UOmnwrkQcaQHuannnllVFFZSRyuw+PAwb4dEBrPE
1yBW5yBpen+hF2hzwxviLvHivNmt9eC+LvZmHKWprr8Kigeen/G4mlPsl5bzuMaiYdgGJCBjh9aO
bQyALbTnsQ/J/HZesN4j56HRiHSDO6v5GR5d6Nj1sGtzEh0k5nOkPlDGtuTJX2OSkb7UYDjUw3hR
nDAfaR7N0SyvoHQ+wYpPd/ZSP7u0mFPku+ak2L7IWV+vzrBRunYi2yngVplWTYm7xdwBuNfY1bmk
q+TSDIXU5tvazsfLlTyPWxxH0n3fY24RR9BntOJoD9OdCbUfZ8BbsW5u4sWFoqoybEQm/E5Vbqnu
8ZyU0vXKsr2LIoN9APlF6bn9LAnRI3K6aN37qgCO7pxp1xtYioD4nlRnCxdItJtBpSF1K6ve5YLY
lwpjDlC7/G3NOntXYf6HGSL+KzXGYj5etLhA2Z3q08oeoczm+yqDBQBLdR09q7cwhsLtAoQDhxov
RdkQxEuC4XkcZ7cYJN3XSdvvY7XO7rBFOMYkAvqxvlwQMBIqtDcXMs1eSEvBbAZKLn0MJXlE1XLp
Zg4tCvH0z4C90xc9lXQBPRbNupO+KLiTHCsj/4zVNUGehf46S7igfWcqoQvH2IN9jvSyjUPDHXd1
s+rExpmw0CWnkxrdt9o0h2qTTwccTNZ9nRnDN9eO3rU8oaQmwjFoSpDNwqifcxBwOJ+mcw2tgi5i
TYpTUeXKhpjWAU4f2GUa847kCz3QTWofJDbrOztTuklB53u3s75j4I7l2uw+6p11i/3HhVJhRNI7
zV3bGRNuMSNobZn0806vkqdBY4ZmiukJcWtDp4892bqMitdh7n0jUtDyXixfnHnNT0ZlZb6RiW+G
XlKfGrK6wYcD1N1J5I5Ham0+7flhnPEUWh28p0o127BkADsdq1LDXFDxOO7kkyD6AOb1XigtBQVW
E3RIWR/Yy3rVN0ONJRjsAHxJnhRhz5z4ECGYIlK6w899lblu74UBDrOYB0BjxZez+JxBONzjSfsw
5t/zSj+1lfvVGRi2WfpmJsM27ZVx1T5mA7CYpqUHV1NCDX/TAZu2XlMu8SW51dF6HTvdKS4WaejX
OBTdlfr4lmUP0spucuKMw8YVAW0EpkbZtTD6MVgy5VbHwe9Q9gsdh1G+2W0RLHXMpDybX/q0Gq/N
xixx38qQNc32mz6SAWTbB0MdDpmUT6M0DoQ97sqi175Gav8Jdnv/RCZ1AMBFtZq7X01rnMOSXajt
rde2UXOcqDZrVt7ZJJp3FNiXC3Ixn+04OUDluonxB7yBqpcy11jWy17Hx0Mr5ps4YUgYjcQFDe4U
drYG+KLh4WPkAhuNTMCEFPNpbmHFN6O7syYGfh0mWqXX6+aVmbq35TBPN7qV3sDUfHKIPMJ2Lw2U
urxYMbDyBzEeIky7XCIxPRcX/1Aq2bVZwGDX7fZJbmHQbY5XVv3FoAzMGwUDqa762pkatjxF7xXx
DB9WrZKbqNf9Qs+eY7vZG3ENIaK/c1V5JMLqxk6nw0pYeZoVByPtrzO5OWWqHe5cTMuogfCTDDIC
reMqvRQlnANZMcmA9xPYrYabCeueOP3eqER01+JkGMpF2a2duCTU8ls26te5hI46YluT4xsSYJ0y
emrFN1AkQBmOyogvm9+0Oad+oDMPI0Oan42cIeiYJKkfMZ7xGKYWWEORo9qUurVBj/quVebJY8Ix
3bsDotBxwkjKhcK+AQUl88/RNklB0cXJGnrtuhOcYHqir5Efm9EwLb7Wm8geg6ld+nJnQ4fBFXRo
NCmPesln5yaCsR58PUEjXF1oSXRDa6ncTAgRApNZl5vzw4oJiA7n8sd1NO8LM3/GMh4PTGhHB2eI
sNURHOpQWy32UbE2p7YRPtNhfmOrF4qvJVAubfI/ZicZLoBixxvRGpsi0lZuh6HAAKmaACnz2rcH
szlVKB1ORdZ0fpJPd6mI9iuoPl1F3gZqPoj9EI3O5YB0aD9187E32mt8lp855I5qZdqejnMqoTCq
gI+jWYdc9rwEkyjvemNCHjGWps/yY+2SR6cs1sJmSA+0KaCsY7PPSapNmnby5vpN7zfYJOs1X5UO
HFZHCVKzvejt6aT07QkuxpWK84nsi2fOJEbvc4CR21NdTJCVhkmCWVBx49sZOe/CwfTNH6xeH0Km
fua3CcrnVYZA6ATQ6l7FILuXSdrgCDtSHeLHY4p3y6CiS5vye46hms8QrUR/llLD251zp1En+9NC
0w3FyA04fpzrCfTvVDry7yicv2mOP1H2/sWf/L9Bs8Sf5Hc8y6d2iIcvy4+syj//xl+0SsU0/kB6
QK1v4wC8sZ5hPP/Fq6SU/QNOI+ADU3D+CvkO/yJWKob6h4pslAQe+nXHNMW/mZWKIf7g78Cp/J9/
9D+iVp7xfzEpcFESGIAFKjovInh+5lVKqHBCTEgW17JSX7utux3WuHns1Tn5KGzzjP3917U0tBHc
sW2RmfTztRZVTQ34YwbZNnYHYcxKb+lanB2HxbAf6BEf8kwOPmyU9QOqNUv5A3vU+uvKXFOjHLBY
ujPFnzPDmBv11AjzuGGnxZfNqznBf3jwf38CP7JUzwnmf10FrQnO3HBhUZX8fH/aKCFhoLAKp3ZM
rweYWB6Aj/JYCwVorI66YS9nWyxeUlA0mEX+kq7LXTIP8QeS6H98qD/8kDOybCmG3sglPyQ1nQfw
GK+Kxqv8I03GPy6qIeAGE9BuWue3S0OUWmJjG5CmK4PGNE8K/J4PFvXPPOZ/E3//fnQ/XOXs0U1Y
dmDrwEsz+eAJQefLK8VP96Nv7jnh/a2b2Gk+7D+/8KmD7iaf3vct87tLJrEXjv/7Z3y+suTviU1Y
7PJ8XVyL+Jx/1FEx1J+miFDU0NJrc6foRXHN8NvwEmOWH2glz5cXfABNAOb56Lg3nc32Nf1Il6c4
Lzlg1rAqNT3MK3mz2P1H6fBoL84+DS4D3Rsxjwrwagl7Y+3/cBl1IHZBybhM3s70XIKRwAqTZFg6
TyRJVO3FOCTJvk4N8Wbok7t6uhUZ9ec+RuyJWy1KxfECSHvrAKdJTTwOcY5IlQFRfpdjnRiDDYF4
3+CdA06SGrWGbbmbVNQ/otNM+mbd7o64r80dI3tZWBttxpJ3g5H1pi8WjIuojcacEkEpdOeqXFiY
i4w4RD9P5XLtJDaEA/OU6SsEz6JR4X1gmUeJ78aztsM4Z6TEdoblyZ4ww8PqrBFOgPChLw7EbfXF
vs7Tzj0kLdDgg6HTr1ft1OC76DSNdClFK8bHyFKim8EYYnc/YNyje8li0tXoSqpkX8uK5h6qbK29
riW+OXzgNTV1HJkaTEZMVglzdwACydKcmWdXXbbvhUhbn0oGc1bGJ4nuq2Ur9iu4DD6oZldUHnHL
8LQgMBZek0TGpznRQGSIU+gv5rIomfOvinJVrLYk7FX2lBByrrUbt4iHxnf7uGeSMEYMopNCSwfI
eapylQrNafaT041LOFmF8+6q2Ww4e9udnWOsoMUNAGq6aIdReKOG+dwXX4zMMAHUy3FddhUu/FiG
F/jrQl1rKpoISEx+jTv8rd7qYDmWtYDTVV1120+Yi7Zabr2ZfCLSLxgq3rtjoo1EsLg9vOjcwG89
gik5BgbMr++kGrRDYNIWUOzOZYk9lUimRzSqJiky1gSaUyYQdyFsNEwJx1ovvnJ8WsXGQWxeUwGu
63eJnjyWseJUHicBsu0oTq9jUSoUonoRN/AwksUOazuOYZL0cfEqAJU3q9JZiWFeOPV3iA3LVYOR
59c4rrvbpFxXPKfTOYYZYQ/jDbz16mUpYDl5cR3HNyAwChFuVe7cwYvSVjIXupFiNVXGB7Cc5n3q
6rS+WKJplhDSIWJ7cHmSl7UhgiMo1Q5ehoMHME7paAav+zoFnp0bB56HMaaFT8E33ukMC4HOjWW6
Rr05p75gEvXQ6nmfBjEmB09OsYUZD1YLTaWwGRXidWRy+Kh4VqVLCdlDSUf1bknKAVQsa+sIe81q
SDbrbUMjIqCubnSlRRnbFLZyUJWixeJ3wOIWoyTNeLc1MapHhorqlSKc9bNeG4225zVzbqZmJImr
7/sJc0K7QIoBCwfeA7a7NZ1SLe7daOS7jGohv8tZsb706xIxsGplBvmi0LKbCtepJ16p4j2JSSHE
enSZZq+eFqiGttJk91TiLBPqa42JnZbi/7nyGPzGXfioV/JwriKzFIVvWEb/aRkdeID90ptByhtz
X1ZzPQJiteW3ykgc5uKZAQpSYyQ6sDjkNezHqtGtg2iy8oiKdm19R2SFech1Pm7PlDWm6ZqORC0U
uEqIEM1Uh+uwvvUnKU5HSaCtC3b4YL3ys8FgiV1AM8fbWUsE0ywmgd8YhDKExVEAKdeCofvJJFjP
PKU5NiFekUzpsrNTG98K7OZpuCbTTdWwsSIYztUI591Taj4EpuSEwXrpIJfukJR1E2HpDMJzid1a
20J5gwPkRdasMsFEaLKeEEPYz+5a0k2vcTo+oN5Ukz2OaSpzVmY0DQCjYUIPllkLlyVmorQqCfN0
bdEKw9Or7saMh6wOGRzZ86GMopZysQbb9XWsdLODuiwEbBpM7YyDkHbdwPzo6ZdjS9Sdv7L38Ta7
iftg2ilzxabo+c8rtVItQC7cmDa8WVFAM7V53OtuvMLl7PFW8+NFIk+cIN/DlnWGHIZ+g6YSiSTy
Fm9pLTDZfkAzvQNDtKcwT9WhOeS9Mz2KnEYPEkUx3Vtw1FRI0kgCj9BPkgmJzDJ3HARJ4RwqMVAZ
GYzFbmd9amuYnjNecomal5NP04r3r0a+nbuDPKMrR21gCuaVmRyZStnsqBng7BP1JSC9k4zjtaph
bR/GKNmcUFVZgUCiSsd2v2cw6+Va6gIh9j3YmKVmlo53u3TaUMZEvftSTZi41jLT+0cr19Qp4OA0
XmBwz/ZBzBNEUcXaQnsgPTXzDkvIdgaEqBmx8H2ZCAEShjV4MifReDGkcPXDQdJseOaggcNrbp9d
sa1mkIDbmvyoRZew7uL1QbPJdPfcMTIfiiyHD9NGekVlujRtgNsdDhj9nJjIwjW9aLOT44zTd+Lf
7SJoywwJX8l5rnnOWnX93iaMGF6KBnQQbNsOWDL31nggh/pLwn3egHFbn3AXqZeTgrewZCdTam0j
LxunxuiYa4AT9vkOG2/x+c/67f/71P/anPv+dzlg+HX48i7bH9vU7S/83aXa5h+aS/WHOtom5OvH
LtXV/8B2hurQNP7VwP6P/O8Pi+Er9CuhwQFARPov9Z9i/qGyZRCTqAoLsfZ/ov3Tfu4azc1ACmh4
i12keSPe+6xrVGY5JLm+KiEjiN1g549GP/lt+b0yYVHMpHoiYyu+VNVzYZ8cuPmahcveLC8aZSCR
Rt8nehtC/bz4Yfn+odnbbBr+3ZZsvwr2wxZ8RO9jYz+1Ve8/lM2FnCOHAYEbMo4g5Q33GH/qeiQX
iTGEqeV+aG33yzLQnoMWEF+Kk6yOB9zPF8RUORvxTbNCVMnwphqrYmLTWysD0zHJa8ihhmD7nyrF
7thamCszhKqUB2zhsLrWIlQQEEua4hpf4JQdDA0PBMvBpOhm2qDcaU3CCC2fozYk4Z0d27BUJFHN
LPRP9bySXROPyfqSUJR/VgZ7jveRuyw1zDxnyh6qjmS1sNTNldgi3Aei3XYn0LwLWMNwTslG2luT
2hZe7bapc4nBPk+zyCpyZ81V7++jDoMjXy4FsppZG819ujrxXrHIEgwKJJdiVxDYsEvKWLU8WRvW
ZSOLatqnDWD4xufLXmCjGRxXIkGuCRUBVlExTsNrg48Pk48OpwAYeKjiJZsYUdq1TUWe5oJyqTJn
N4MDGPW978YxE1+CTVfVz0ZZ9Vjvkwbm4/qyfnWiZmafjLrGhfpYk56TljbxAqgpJDbe8bTcwJ0Z
atpD0hU9AVGS8koppOVBiy/7MGb6HHlVAsXAHxSFoY6qFubTwEG9+MzmreeZpBWyU4pJ6xGX1dm1
pujjR3jIP7xMKM9RnW+4D9muZ0018eCUcvlkcGTZ6h3DcJUyTdGEQnT2XF8wJhouE8hvUTDV46J8
0ET/enWU7yomGfyP3cbe/vyHb6djvOEUmgXNo7VRahRp3xWMchtluehzpXrsJZ6gcJTVBpaE7bjd
7vff7pmZBHAcnpw4HtmIiTdbFP389olVQSSTq+GUTsYjaQ3dbQZRJ1iGsj0NxDngkhtXO8zbGdti
7XVSJlB2OyorrDITTHbG3v5gTX7u9vlJePMJpNQ0zVgB6OfOSLZi1ZShGTwTLSquXNEONzB82qff
3/k/XgUHFBwH4GpZ+hkwFM+xnmVDCmXEmKsjorIiLKDlh7+/yplJyXYzhrU513IfFrXN+WXwW+oj
GXEztcydWxfy7v3Q9uKbJuJgWB1xTXbHJ/ZkEcB/7ogVz5MPtuftUPhhe/7lF5zhNESQSoG1hRaM
yTBdrjVs56wRn5ukYerQ1029q7N4eV8qK02QkMnl9vdLcPaK/3L9szfMgSK7ZnOuBdOsfbfRhQey
I6Ipo7mSFtjEhOmClzVL9QHyd3Ys/XndTW+Pip9YWbw2fv60lArHnpio9oCXOt5FooygQJrDrT13
xaWNRenb7+/zDPP861HDyUfor+NJyh798wVTiZBJXy0VElKbYxuV2EGn1vpTUlgqzfKcXYBzundj
rYzXq2bO3xakGA9oCXFg/P1P+fXd3pwHNVvHZGqLmzw7kXVh1EPF1x60U2G/CbRQN4kGFej3V9ng
sLMXiy9Ux1ye5WWPOoPLIIpphqxHLciEmj32LpKSKp/tRzNZXQ8LZfSrcVJEHxiV/npvTOCZBYCG
CwMjsrN7Gwg6IT6C1wlfAQ7YZMjDFar6B/f2MxS4PUuwRiyimPGTK+n++Vn/sC9LmpCFx0mkGQqv
3VzOzV6O7IillhWvv1/GX9/TzQEQ2ykcc9XNvPPn12Z1EoornKqCNRmnqwrWwzOKPyIra0WEkh70
AwOsf7o1mypNN/k4HFhLP18PYBoCz+iogUwlKiJEcpSTUxYMGON8cKk/fVt+eEXYltn0tsMVny0q
6nNTvcSm4UTEZIV9041IcjpqKk+MZvpGxSTuFyAGEE2cBVoPMG4kqYiguQN0lVj6PeXR2zjNcMnG
Bjo24qWNTxA38+0Uk3sY5nWviqs5xb3Gi5nb1B+8A396df78620mB0yeNtPSzVr955XS1mEdqhyK
0WAN6ucJ1yJiaSOze4IP57Z+t1SO7sHiJLgtnWeDwPkYkaVmA1T6hNyq+Ff0eY4NRbq6X+iTc2cn
8gjiXDkb4pE0ZrVCJtrpApuILaUBWiYk/t+/XWdPmyfAzA0cBWUt/QIErp/vYYh7YYMs6WFaRIxc
sQcI8j6bd6pBKud/fCmc5RjfYYyMn9k5fJ7nGAdgGWyE2oLrgV4YzuWqt8vRHvPh/veXOtt6trti
c6PGB16m83LOxktVk3R5a3Faiz7R9isY1Z25RpDNwPK6UKvU6NHEvuju91c923r+vCrbHKHM7D6G
5W5r/cOmUDn91E0IDUMdcvaVCxgQ2PP6UXTH9kTO3jrb0vGBcyxie37ZD6K6nMp6Y/4WfVWcrHGw
3qHIWHGY9k5yaURls8vNaT1Vg3AfN5eODzbYf7g+Ux3sxRg4GQ52yz/fZcmR1cnMZO+Jq1PbGsda
F5eJ3VwTvvWtHAAJK8d+5oj5+vvVPdsHt9XlU8MUiXEvwPV5KVw3LnlEYJxIKPoOe4MI34YaIZSJ
2g6pef+R4/Wfpe3PC032xeZI7FCh0becnddycNS4YfYZwhPo7rOmibC6cZf2GYx7mOAfZPlF32pj
4tu2mKnHZ23CMFkHr8oiOF7kjXeVdejXVkNmGa3WZWplq9yX2CiQ4gaXBusBNASX2qQX5nGGFFzt
HZPow4BBkVOAgGXOFPx+FX99ekjoMSECcHBxFDwvQkhattxYkUzJ5qE9udIoHkSZVBdJV4Lxr6Xm
hK6iK3uxsSTsVFjJB7vAecXLcwQHYIIm6Ci26e/Z+YKNGlGxdmOGsHcBmjtRNG1Yuz38VYn7EGiE
pWGzUvYNCk7dTpfUt4yxeiJbjfj236/Gr18sGI5NWgz1H+tybrLWJhTlCvyZkD9Fxt1U34lI+ij9
5uxFwr9L06AvWKAynN98tmf7gm0q0KxqgE01h4Xs6bFlfsUsUpsDJ0L+uSs5R27TSjNL5OawIwK4
VI6+R4aWfLfmuni1NZfZlD3Mmw6pNMEYpcogMHHXtNsZWUpQkIamp/QRTxQvXZ6v5SHOHZzq2sxF
y7F2/fLt9yt3njO93ZQFYuUwFN0KoPOlc+MIaUkqdKSG5a5jqhLomQW/akAAD4kQNtbMLnWfk8Vn
ecrYDOiHs9n1tDWdw46cQl+klXknyOx6+v1P25bz398ty40rxbbe6vbjOG62jeSHbdhVeNZL3tow
/dImGHEomD0dJAeePdSm31/r5xeIazEExBFTEI4D9sbb8vO1FORTRUIOQEC42saK3tym9aX44KP9
5Y62rsFS9S37gzgc9ew4Ax4moHEZHIhJJmmR84SPhkjGPRaX9gfd2FnDv90R1wLDZL9zTYNG++c7
KsjBU6FjOwERf9crvyrsFSR8KKPtry6heCER4eR0jeuwUwdXv0zYBj23ycnmYfCxa0gk+qBR+/Xu
qeM5zm28+Plx57wbvW8rg3HKf7N3Js1xI2m2/StttUcZAMe46A2AGDiK4iSKGxglUZhnx/jr+0BZ
9poRpDEs8227rKosyzJLHgAcDvfvu/dcrl4x5m2HDI+S3midOe08nFicTgxlHt1oGzSaDlrKoRNW
tZuZ8oZv018+yyTy6c9nzuEWZb3PlCixyqlAULnXx8sgoWaFG/aOheNIHW4GtZ0fMSMot8s0O1+H
LtKwVZbixLf7/Vu7jsrmgUmrkjhkHV1gO5fAjWGoBXM02neZmioeyIX0zF06fR/loUNPpyKiK54B
BJG4eclCDoDIStpfAwpE0xtcc7gFRKz//YfM+cZikaRQTE7Y0Q9byiHNykzayA8mFyG3XIKp7cct
ebPq5vM7/8FDphjPjWfbDr/v+J0dK3xqY2ERHrlUkN8i2qHw+bLrlbr88PlQ75cH0LLro6YCzgl4
1aa9XYoWrUYWAUUQjgFJ1maO5kON5lP87sMKyp+pRKwdmXgWyjm2K0f3zlLMtjZEiKllsvN0q6ea
+R1JDOHSxKss3qC7/Rdi+uBQDGF3YhofVTX+Gpy8k7VGaVqEdqx3+81q20XZYsRRbwe44/tzaun9
FkeH8cUqwprMlRinHKq9R+ob+bawmxxbe5u8RPZqRv38Zh9ubf7zSyiWEtyz8upX+uLbX6LC2qrd
qbSpVM/5VbeE2c/OaqbrYnK6vSiJl7ErvX6wR7W/rzts7Z8P/8ELvRJKOTJTfOBrsM6FNzciIyaT
mDaF0FlTmS4KRRWPE6GR27SX9/zT/dbM+vjp8zE/vvsmyG4iI3DEaUffulzV8FflnR1otTV+WawC
jsRMOioZql5tASGApQUXq8ElCa9BDFftOG5JqP17h5L/3Ps3v+NoolsEkwJIK/gOIsn2M1enisf5
+wyUofKDTzwcOINg+7Gbp11aWNP95/fho1eaYpbFllajLCzWqfHm3veZhlF5wmccEuG7jTGU3Exw
nK4kDuBf/2So9a3GRsMp9uhlm4056hOUUgFJsaTSNaygJKv9Zgc0bf7/Rjo6fyxKVGI/YaSSHDo/
pNYGPxExRz6oTfAPhlr35VQFQc8ft+h6i90r668NBWeGNrKGZoCPFFtYXs6Jof5sDA+2ZwYvKLJW
B1wUQQrHmxm1rsbWQYoV4LZqsQ9J87xKAQMgam0ucPq1exvzJt2VZfhq2iPsY9zQ30tRWVd9Nsf/
4CYLNH0szmst+Hj5Usj5toaK5YsXyN3mrTS3ejOJQGsmc//5TT48wP71jjBrCAwhDduhvHY4Sd28
dhQLH3cwljQYjdgqn1217S8QALVbinHliRxDgz/v3Y3mqAVoHdEy+SGH40UzskCkL1xao9l+PyRy
9VtOJz4AHy17FL949yjicaQ7evMn0dl2O6yrrkkFPe9ih7Biq9jFo6n62apLpEaT7j6/lR8t9W8H
PbqVpEIWOs4LPjqL1p0346Jci5gioaK2Ajcq4klXJuKqMER5LUZS2j8f/sM7S9QmZT+mMpvSwztr
DpFaKSyqPEkjDXKjxLXE7uXERX60qKEM4KS1en9d92gUJcmL2kD/HaRkXOyckohdNeo9Gx/+P7ke
NK2cLxC2o2E4vB41njEDRlxPFru135Av6OmFOJUm+uH8fzPK0fXURmvLtmOUdODYqI5tc2UwylWX
iiboR9mfff6UPpyZFP+wYqPVeJcHO2i5Wpk2W8oW53DPcdSpNwI6wy6vZ7mHqT1eQRqj4f35sB9N
DoOmEiVVi829sf79N98iWY6Fliw1r521xGj1K3vb1cup9KZTo6yT580oYTEoRHry4YfEUdySDA+E
YozVE7fwo/eMHblYlSmmgdrlcJRuoppVKrxnCUWa8xnTkwKlJR2/DzMNMxSWSUPFkV6CZ7cNWJBc
H/oTC/RH3wt6H9QbhcneSlvJ2W+vFB1iZ2UcvwmLzlm9FBxa50ybGswcAQVlmJDRSmAcnDqeaV8/
Naa9vKD1WDFKdB1OLHcfvJRo2dF+E5zFXxzXy3M3FXj4SlTRY9Rf9HG/bENSpf3S0YzHzyfSB/PX
ZUtFrY4P5ZptenjhFqxXdVIqhtKj8vuQt5O3UKXquqp+bvmSb/MqVLefj/nBtGJMkxIDwk28LkeT
t5vI4iZmyAHa1ywk5KTaOTGSp7pnH46i83bQoltZ+kfTyh6sZZnb3AkwnpWwk6rfohH/wdkf0Ow/
85j8OXbRaaDFyZdJkOZ3eP+SboJ7gls8AMWRPcolaUN/0RVAW0tnkTYRSVW7r/TSeFGgCAFKL5ai
2tSLCY2hL2wKuJ/f2w+f55vfczSRSdvuZ0tj6iSiILNAUZ1sw6S3v6/uzS/0DLKvY6qdstp8eK/R
g+HkocJJierwLnAkEVY8MGpDkeZK0RPjIotP9rY/HMVEpEmRSudeH+2KO52YaJBZvKQjYIklF8l1
ExodjoNiuawVKe/TRSy7plRbn1rIriyhIGCfwNtUYxLviOs1PaVpTtXnPljA1mArgPh82fBti8Or
j1E0K+zn7MCcx26j10P4ukBu3WTSJXAqakCd2aJ1vdEhxUtOTnLimR91OP9s+viskqGLa211qR3t
VKQlYzFpVADYTqMg6S0183SZK9eclp3rBIzS04QNM+3gcaV6SA/U7GcPafp8v4yG8dq14XfbzkNf
SfHQN4C5MWw76ZfESuB7xA5upc9n6UdPEsEeLRaWEJf+7+Edm/GeOIVhOgGyF+FbkR2fqSDwTiyj
H70L/OFsang8a6La4ShNXDYCHzfvJikqXg2RbfLw5eNPwpq8w5KFbo84YFwEn1/d++UbXgEvAems
xJmTznM4bllGaWq7HGocrY78GJXPprVjYIMSssTnQ61P9nD7zVAYvolRIa75XXcYNrbSu0jeAnUs
i5tuxO0PmgyHProlB218BmT/speqXTyDiZhOBXm9f46GqlMLQcDE0yJd7fBKXdqreply2sjMBLs5
5PbbliLf3y7bMcqqT6ANzlJ13NqoezMh6i+j9NT2tDMAOW3NZXjNcESf0Ap8dDvJ1XD5Hv7psB5d
j4PYzu2ICwgQbdZndir0B7VfxFbULTUuchqa3/osN7Coxc3nD/KDoikXSSPQpHXDV+WdXEZmhANB
Lw44XgCYHqcVI+o2yU6os/0UjlGzs6269iLH7mCesQC2dPQueKe1TVogXiIl5quJ9PxEv/mDrdF6
umPLviqYSFc8Wt2gYMBDyAfKHnNnCo+zkH5noYe8pwNiXE9mDTxgybT85wzhZvBaQBQzJgPmoE8g
BQDdwurnv10G4zeRKUpXhDOu9kej/GZjmoQWDR93tgNmZXWdpxIMaz8svzSjggLTwJbzGpBnJ2bH
R++1xRmXbh6tH3GsNWrJfqoHXKcEEeFFiHSz3HLc+KVN2ilb45+S2sF7jcOQyFSmAnsznbfo8MVq
CUd0XQp9QaM6+bmDYNerxRTdzsDeLhMnSXtPiUf9GXJ0se1TEydr6RiUQjHm6EtR/3QaI/6FhkW9
scClVl7eQXH4fMq+e/nX38jE+BNgxyHk+DeOYBNNo1QCLDfInWP3YYGNsPl8kHff1qNBjmZfGEVK
XKNWCxozn2564GA/CQYJX7rMWtao0CRWd0CMpt891/8060u3+/wHvFsS1h/AsYTtHW5l+kOHT4IY
FzOVLLNB6iiXhKqfZ7ko/UkRl605XEjDvDW79sTncd0uvXv6FltKvh70UsTRnR0bo44tnIyBY9E2
x3BTQOUpLXhMY7ODDKI8fX6NR+1yNhDrRSJDWHcvGtnBRwOaCko+WyGI2FZ7WNp9ZAZp5045sA2j
/T3BE/lBLCCqCHLVvblBTwfj3vv8R/wp4ry76jc/4uhRFy0tBnJSiCXpY7yY+ZiKS82do5u0pMzr
hUQGXMxMM8xUszgHFr7sFfKV944txxtzcZpgypPwLrEq5YyEkmUPgcO+LRZCL2I6PBdlO8CHHwZB
smYudwR9AyTCNA2vte+DdhkdL81WcHbdPHx+aR++KWwFVlEJhNrjohwtxQipDW9KSRTJeWpDRC20
fP/5IO9Wp/UZvhnk6CQ38Z7i5qlAXqB2JUwTZyVwLvO6r/v67vOhPpqfDt1b/rNq+I4XQpCRwxSR
nATeMI/DTbnUi4M711kxtJ36bTIS8fvzEWkKf/BOkIYFH8FBz0cR/vA9HLViRqY+RJtYSKyxtP01
P5oq0JKpjfvMJ4Bg/IrZzfyCMXHqvNaUUw3+HXodP00HyBc5CoaMzGwsc1f2GKixCaj5N5b6+Bsl
gRvSJ/C51pS/jU3cxeTLxdmK+3LDqqGlVilzsgmTyniK+96NdxNcN5rS8HFvGsJW8AQq2vjVMAcV
X3ILYCDFQdz7GSeWClytkpMi08ERhBGUIRrtC4EUoyaVVPWKdsDOSd32d4n0+dIFTuluMrtNv02g
8lqvpMNFiRPm/J2o5+qxnWzIS1E9N48msK6rcLAnYhtyEmG8Rpj8dxkulPOxeOU5zPIp/bnISY8J
S5HQdnFBWAli/8qYzklaHyQIu3aO4QiPBCOl6P/3bpE3pm8vDuC92Kr76FJBcqAFodo2P0A6RFFg
NQs5xZwkvsH46tONrAXEPqt2oN8po07Gg5Nmzn0m5jaDTg15oQQhiVUNVICDnRVPJf3nsm+RV9WE
Cdn6g9bNWp1Q5pnsoglgQMKA982iDh+SCKgavFS1utfiyHG0XW+vSGSci6REYyFtYhwhxUhWX5y5
goAYMtcD0+q11otgdwrOfar9gmsue24H+hB+qroN5tTcmBacBI7JlqvPRukV5sSZZ9GSrPM1O5le
B8RbX2uaca/xmBEZo1qFmvs5ySBd4CDjXh47p4jGrVU2YbbvLLKGcPCqsvbgZDVo7jXFwmEPtrv3
mrkb7rSu5Kyo5b3dBrg22bHr2ON1AMqtXDY2Dp3lnI2TAxaZlADIGA6W/MCNRaSg6NJQQshlUn7P
DXNgMgeNcoIRtTdUFqBtYQIMO2/ku6Fs0zyUTHUxWNeOuSwQyIiy0f24IoOzrSmfY+7vcADFyvyL
kqmdBrOwo1uQNmB0QQvZNwP6LfhN1VQ2bP8E1CjFLLKnGepr7g3Agr6wt3C+yrmp72jIkniyNFVN
yUUvtZu5buDLdzoQ4nVWjsNlE2IL3o42XlsYSWT4eJ1K4DVJIYUVb1xzUr/rvGwPqmYNYP91TrNY
ZK32jPC3P0jyymgDPo7TD3o0w4twO/4gOiE4rBToqgIj0rDcmWGk3tGD0p+hHdIMh1VQATnul/a+
zDtz2lAJHAyEc6FlBXqfqKB46xmsHUfF5BWj63yekmNKSHOexDeQniZ5LrSiOMeR3ZW7jnXRgVkS
w0dUY2VELTU2KZ2lCJVtQ4x7dOl0xnSrYPN9XobMvDE7W5KOk8bYt/IwM0m0c0A1xGxRrwwlXSYP
WKr9c+zdCIoZN0o9I0NPh3LlainY7xnHhg/jylqozcUGyQ6q6PpgLoXxSiAT8EPgn1GC2zRVxr2l
zlDFczb0ADf0qUrO4jYrvzd6XX7X4Dg/dgr4QYCCa/CQ3Znus5NG5CvMekhalFtH+eQXxRhSq0qy
UvqUMgARV9Lkg9KKeMdneby3pkzfd2asYGJzBeyB5bzP8uTHNCOk8bQsT59iU01Aq9RZywJsmu2P
Yojq+wgtsuZLx5JPRLtb2p7QoJmAElxaFhFdWfygRpb1oKd91m0NJ526YB6TYvpOxUBMwTCRnbaZ
k1j/OiXhMAEOU0J+dQJs7WeCW133ixlhLI7gpLMvQC8p8iw0MGbQduNUDtF5ou/oduRNefocgr+r
FcQZm5m892SLO6XKfVWCbV6LLblnUTFTdvwu9bk2gHPuZ6MivmHIFVz+jsbuE3bpoK6AJwNF1tTX
leZZiY6KvFTNzPKcWtrPw9RFj4YZIXpZujgM/XqASklimKpQmwJ+qp5VsRFFfo3yAot7YY87J7XA
06OJz/q9llviUVeGPoS1bLXFWWcPYPRUpB6uh2gi5L9Je7CB3YVFckEwkLKL4079DVkLV5UBZ7G/
BLMHZN5J2Q74fWeM4UMmFbAQ9lJlGTHjNhWqRBoawhz0zKSm98glMQQt1uw5ZSm+ZUZN821kH6zu
Uw2ezYPAAlj8koCYx6B2JkjVkI9rPNnuuIusxHpQG3d5MuBnk99DpCTcAxEm3yzR4mdMR7Tn5N7h
39hkRlmmP0KFrw6WZsykNIfdnlvY59SphDarXraA7/RtO1ZeBqVzCw7hnEuDPEuheC16nDyjdZqu
lyIds1um9gjeI6o1fmmi/GwNo+/PRB9WLyrl0czHZ7mUniTtnbXDle4izpMecixwBEVqLLzuaGxH
NAXmBgEandSsbWW2MWdr/pYUUntUBDRY2MsZ64TCPuTFSdzo0kiyFvhcVvBpVw1p3EdWqDw1YCE5
r4mJHZPSDWLwJRUi6adtFn8Tpa1FPpHj5QPsjlkPmmrQfivNIF9H+K7fcYuOvHgAOy/ssLXZMhA5
SIjfYti8XYpaXywtVbRtGVZztMvtJD/DGM4zm8rSuOEUnT9DPtavW7MkqWGeq0o+iDZNrmS5EPoB
EbG57vinQo+2XG1tVBLsf8RCIz0lIQ4IHsw8LJgxnXR41bWRj3WkhtZlWqs1PNe2VzxAqJncsB/H
funAgL6QpdvJsyRZGrkzarCKvpaXOi3/frJbzOUx6ycJNma7xdlgfDXicroLSwITd9jenfp6WIzR
CayReFm2cb1LvoBkXntIpStS3/oRzqRJWHEczPhmQt9Shvklk2VZr2EJSocFX4GJYVeT69kVjlmM
tjn8uCadzkMdJP4oilcBLJCwuMYA2SLiNAuQQkDMsfB2JkwhyBYUEIZdLCvgzk7dwLB0x/R7xfso
iUxSctpCbY27P5eG8uR0Gi+hKePupZ3nibw3jm8m8XfQkMtKVDj4FRVrm4Z06KWcnB0wbYmDl98L
eFXXd2nVqt2PYrIjdZMUuQ5OxCGSaoeadbXlWbZj+kXTweiQi72cC+Kr1CBdlPGi5bh0jWyrzAJV
2sZtnmQeNaYFmp1pcNWE+LI9NhqdT8mo1zm2qKHi812FSyXR/ykjSRwTtMCNqKLpwkkdNdwBKda1
jT1G4AtZ+SdYG6Zjb5qigqxrgb37ZRRT/9tRG3ZEJUlLV0R/opmM2gHxcT6nFpBj6SiFPyRuK/xW
X9qQDRHZy14YUqUBhwjEwsevBkWQnS/LmUunESKvIEAq0FFjrmBgiAgnCgrvj0nopKkhcpDQOPIe
l47syR3bYcrdwNBzwgXVtL/lpWDfWMKc//zQItYT6+GJdh0LRz7WKQpVxzr4se6p1zhRGGSEaBvg
kZrsNVN6OtHU8I3rNAeuAThEtS5NtlzLxpLjnaIWWEg6AaHGS7R2eFb43/d5VGTnrtqDkATFno7c
XLN90u2xFEFoyjTaqc1gvCTLilWZljCUW/p5+rUzQ75YBe7tuIlstb1FP6F/XeWbL100wArVlryq
tkXZwcCpimb6UkIRPnXP359/uQ/OKkqnwWhQGD88u1mFAVZEZi4bclAleZY1GwWH/j95svTgBKUM
W6V4cjiKm2TYdJOWJ5tOVdBCeWRi6YC9OQN8/mDfn0W5njcjHR21q4IkI2k3bsCjm/axHVZ7Z54W
NE02CryoxrcRZ/H954O+P3Rr1GdofkEbxAemr3//Tc3T7McwrvPeDWa8HsGsE6KWqNdxfamF4Sn/
xHqrjiYuY9mYslF7cj/Xl+jNWESygNpKuUBgUvEeIn53p5Dtsi05pxHeiwR/qZt7gxPIt88v8n25
j4vELAEWcPXr2Uc1oBajuezswg3CRjdewZiahPia0rgjyk4N8iEp7+NS5E96v5ArUpn64+fjf7A6
8OVA5+giuBGsaYcXTg5c5uRp6gYSmhAhOLZDWAcOmx31rpPGkA8Ho5DsaFT+sToc3eUslNGQz0zY
wXWrbVbHS7RmSsob2Fvhif7CB1MWLdH/jnU0e5RunrGm8UTLkJQWzcnnK7uz8685mzOOuz1ZWOVi
FsHnt/ODFx9VB54XQCbYWY87tk1GMO8U6yGvZGJfGGppXWpalJ9YZz+YrRy5BD1hoCe0htdrfzNb
R8rQzqIPYZC72gwil0+ODyc3vkzGBVKOOxcEIGXzzCmG4sb+80t872UweUnejH40ZUiQLae8IoJw
JmvtusudzvYHou/uLdGRb0CuITEBwMa62L4j5Lf4Ba5KB1stiZQEynNhds2pdvxHN4SOHDAY2mar
AevwhtSJmbTlSotIW9fhy1Zl+wmDAKFrREX7hl6ZV01pjUVQ6mztTtyPdTE/WjtW1iYNccrmID6P
ZlqzDMsYSpUMHD4EO42ovTNDWzS/rg3zynL7FPx+mF5T74kNsvYWcd2R+/t3ZYn0aKi0AnKlcr82
rg7vAMEBnEGJ6QxAJNqPDXQ+3ybp7q/G5P/Ri/4F9OLNYw9e5Mt/vZaSnLTrl+L1v//18LN9KZOX
t/iiP/+Pv/hFhvpv5Ok4LVy+Viq0TFb5vyC7uv5vTYDOBAdAw9hg3ft/jF1T/zd/549VhUYvFhwm
bVf1Mv7vfxnGv8W6e+B54ttAreL+HYDR4ZqE6UhHw44oAL8PmgD6vIdTo4hBpOl9OwZpprvnJIUb
oGO6U1uED0cx0AOiVaFz9M7kk9SUTutlJKgjmVFvp5ncT7KYf7y57Td/vVZv9UeHb/p6McLljiIR
Q+mEJe3oYiTFUYR18RBYdkV5MVYrP4S1uHdbOzm3+7J7UMqO7ERcnv2pF/3w8/XX2Oyf6ZbjBkHr
cLTwlWNdNaNeDoEZV1r4nFMJhOMtG4dwn3kRKqCCudQNL9Vp3QV88qNHqbXa91IvWJrioiPWmc0w
5aZIAUG/KVq1Kq+LXtWmUwqZ908DXgPCYQbRTZ780ZfWoOicWb06kHQj5G1H/xSyqiGbU2r6w6/s
ekuQtWNRMddGBcMcPY6UbIFxtBYSEfMMhmAs9Mn8osuiGa+carRa2gu0qamNuVEirRMP5N1Foh6g
jYTMnH9jJjpaeHspU43aLcEsHQaRBajmhWhku/18xr176mCiaITy2EGkkgt1NEoj5hS4KHXt1Cbs
bLAc4t5Mki3MZHn6fKT1T/rfDwk3k24Z3ko2Yja6AxwDhy+qObt1gQRAC5JGg/JUAl70mgEHkoOu
4AItF1Xdz0f84A4CX1r9AjbwFHYshyMmPcZyOkUCIZfh7GOK0HygKuWEjODdJGFBVLEPIZd3kLQf
n0BNQGmtkTKKUOvwFlN9tqVsw2l+SsSZrjaPAuzW39r+/bmXB2MeTcwiIbrHWBhTd9bs1CJcAi1r
ftaFZX2TDik5TmTbJ77B76+TJYlrhc2MNg1z2uHdtKOplR1RC4yphOdDusgbssMmyuiVkXsmRRZJ
ITUZw83nT/H9vOHsYHGMWE8v69H7cNyohBmbNpJK2tTktwP48pd8CS2P5dfugfUX2d/SJ3FzWQH5
F7ACjrc6G9DDAUFqhB3tMpNsYaf+QvZuU3MyLFIraJxUOfv86rAarUr5Ny8GexpITgyEGQL1LCa0
w/G0qqlnu8mGoLPCfNjRL0rL8zpV5PItlW0e7yIuMtxGxaKXO3SA8Hh1aGm5lyOa2ZsaKuqXKZ9U
UwVJlw3tOblrTnQ+tzYZGXW7wEMCa0u68kRZKPbanBT7jdaaobUpIbANO5Y1jRQxuwMw2vd2RXR3
m4wEOTg9jfuiJQbtS9sVi3ExD7ZWno8LeJlvzjLZTQDg1+8IYXDz2NU2otAITG3KaNH3aexO8oeR
NKvuwJnH6nKsrMbaD1RgtfOUSupPrS1GNSATpn6qSvZ/Z1Y6IANxzdgmN3Hoh9KnsF+VPt4Jk0My
wUPg+Fp32CV5Oy9eWNSQfEVe99kVDcCeWrcjIp3mjZnejI070rrDdzfcKNkYi22j2/VTPWcKvbQl
NevtJBsSTw3knomXtytpUCOh8AvYRU3srUgldR65o+07WpRBDyZrao5+sjoak0EBPNJpsnL8gvcA
SFfPsIy0i208SHVCL0yOFKBVXa6gvEqGOu4FmHEkPfWlfJyJrIx2bp4RroT7jUZbpNt5S0Cb7uz1
qe+VFYMbOjSICDxxazmqO/pA7nOIOoLaWjUPjXWhjmNrw77JaZ7fjXwutK9GQ+zerpjx8wG7NmQ9
esoCeWijuJkc9xN4V30bT8OgXI7xRBddUSD339tVQce5WiLB+Zh28LippLSUjQBN1HuhLq3sRqfR
uZwNjTQK5Lg5fx22dF5xYUT2tHHSUvuWpopDWMyYmRddx3OPPUG7qbsM08S9j2ZJMyVKw154eT00
jw6gW9WL2ae6/iRCI7s2Ye/OW0oYIU0ePoAc/uI8Jwixtu7aNownLxRZU12wrrPZKGqXKI6y7fTC
t9rSfGlL+o9+Q3I6oce1qJ2nRoJFC8uYzO9iXgaC3JW8SHy9UBsK3enUPA5SKPe6TsDwFsp0yZky
D+EyztmgKd4Qwd6A5Ujbhgg/RfnNzK9AS9CXVEhNCcPHrB8aOsMW/DXA7VNCznMNqCJIoGKfE482
xqSayPpr2WtRuQG0SHeLXEMN9FDr9mJnl1X0DdJiyx+SKTEqgE4XtD9JzPwhokFzrxNYuKlX6BZt
tcmhUeql/VCQ/73ENqXvMdR+uUpPoJpBY3liemHN8BlH/jQLHciiY+d8jGgQ8TL0SgurpxhFkno8
u2zeJzHO6m0nSqXezsKpXR/i0tJ/qdlYjQEq19rYqBSn6vtCoSV1y0cwTba9RWfN5/vWXBN9MsSe
lsjiex+N6pMyNCkxU1QQdn0y0ZmO0i5LzloS5OntgglxHjj3q+e8uup3OQ4zYtpa0SFcRov7nOmz
E22b2DCV2M8crXWfRRQX8Y3o1NAkmkUrF/6cQs06lEt1aDbxjkJpQdFaHdtvmlG03Y2w6XJfJLnW
3w0iMtEiV7S2R6+XYTxnvprxUd46c65HZ0LPyZvPoHSnlzX8dKC4+tzpN02U2N3tiPeXBDlHtsqw
L5ZGJOTU0RL6lWaZRoZ2Q0dlz7sJ5m80OsN5jQhUDFcrG6divQ/pJvazMsW+MuI283MnZSOA36S/
1gvgyNuhGceSXOJl2EVobJ7tls+MzxF8ic7q1Mi+qrSi6LMQs/xVzIN4mhwpaKynQ75JQojfQd0q
8ntCi+BCgvh51TJt+R2namsSzVqnX/ohW1rIVrnyQgHOecZVbt/bDuA8yNSOXDxnirtX1wnHG9Xo
oa6Fltm+ptGkh17OX2uoFGVK1B4alPaMeNxsl/KhIQdicMnDzfLKtuiSIBQyFyMq9tpYltdx1S8B
eoe1L0bTpd+SDKL3QSzhL3gjvYI10w8p/blWp5Xwbaep7hON5dMrhpnQzSnJAZvKDP0W2NHqu20u
QEmKVPTxvuAAAp5DNzGCY7dVfnYKjFVwnnbxDVB5e78Iq54BgE5qGnSt0F+nLEXXqTeVkOfprCMv
i2IYhViseMtD6eT7iojE9qzrpfUyZg6geXSh/VOn5fT0C/r5kri9ebrujXr5mneJ0lINjmwuwrRi
xasjoS6bQg0x2Wplrld+xY9+LXIzfRFZCqAmcbu0CxqAqF2Qm0Y++gN2duKX1Z5UNOK2nK9Cwyp1
P3JXIl/rxfACXUj9mbM/YWMlR5ovQhndxNNWAf8OZHt/Ndrq5Pgyn4xdMZRCbvDDRjzFgo9OCrDh
aUbHSOImYbjlhq8vMHKUG40eYHkUqF3DMgNDvgCgloBenP1A1iG9HJfG0h4FFqm2mF+UH20ZjjXU
foKUYD2OsbXJZlE+S90O3et5yrMeAQffjnt1HgzFK9whvyqRrWubuMQ6V6pYn/Y2us5XiIU10ZeK
3UW+KM36p1WSPL/N+lRxdx139HfqpGTFhvPMVJis0niMGtEOG0ROEdlVecWfh+/jS+iM5rRrbJdi
IIjcGLBIYeXf9AmJAG1TWBOBGY5MJCcrk8VPJVtlkvk0M95q5lgXPrquMPVst0puprYWsS+SSqN/
osL/19QEVYyZZdTEgSI7L3lehk+VKqGy0YOGBxcak3hYRk2ZebIa5KpF9tWLopRWHmB1NZjArT7M
qC2wYHlW203Pjp6H0bZ1k/Y2Sm3gXpxZ6p78K7cadyVpESrVtNqeiGbQ82mTOYa6VTpd9n4NEffc
6kQxb1qNfGrPYKvzI2ExvHX4KBM5b4QttAZntLotHtYYdQ+7LpB2i8NyqREE3XqJ09pi2xmImM4G
Rdpg9Z3M+J47A6GcWb8QLYITPe03XTi7yDEXsvk8fqCKkirTu/2qb7ufHdaVs7DMe8dHJUUop4th
Ub1Gl4gQMqmxz4pMyvjWZj9K4i+JcZk/gWobgrpPMFG2OAW3S26Sz+cMkF8InY1IGIVC5nqWdM2U
JclSyhVH5BakK/cD26k2i65TRGbjXmrUtIMO6yuadaPWzpKyhh/EwMS3kaOCogSOMELJooiH/WjZ
MI+JlZXnGL1It6D/Hz/W9GfXNc+o16yKWHxpQFoaO3W0ImtviyKVG5E2bHwTrUu+kTg8vLQ6AonV
Qo+XkEAI+3dYoLajnxfSUB/Qxf0eWBvviH93z9WxttJg6ur2cRAq7jE9EjWrSch8jlGI7gh1xd9c
4VkpuHzLqn2jBw02NmXPt93u6x9TFVd3JWlrD12LCJN9eF3v7Upy0VD2TSQ1ptMi8yE6G3UXTbpg
IXiCT3FmEec6DWnnN6KOJXJ5rQHqRISHhwyrPK8UUNZB3GsABJWhth8VoNaDJ+YIOn6uLaQL8k3i
F/HBYU9qUtZQfavTm3pDVhxAL5CyWhXYlJl7LzIcm/w6DkaICTVxtWSKWQXUtVrbW+D1zf5gcwT2
iKGJQ2Ir1I7UIHOo3fM5nIdho6HUukPGaGS7GrrfFWHpyxNRtaAnxFSwPVQ7ggN9PQEC6oulGc8Q
XJXfwjlU2AlVRXHN42x0b0gdrOKrHOKrJbv5OV7KtgxK4FJ3ckgRjelz+dClYyF9McrwFZsF7Oko
mfsbN5yWwmuItFOYa7NDOKvsJt9tp4gsh4YwOljeKwVjcqafQ1yUpEdO61mDB7sitZOu2wyTErPx
jSazZ49IihJHUrU8q0mQYeNPnAGh0ZYiQPPbk/5NMcjW83qzrYjiXFJu/pBW5ZmZWrw6IRvVr//D
3pk1xY2sef+7zL1OaEstt6VSFcVisAEbfKPAGGvf19Snn5/ofmMowUuF53oi+nR0HC+JpMwnn+W/
zERI8BT9UCbIewN9lmbPJZJNeHxKaWJeHWt99Ufj/449Zvv1LzRNMeazIqO5HpOAUmCy3dzZ1O08
LnYhbnWr6bg32GWAf07WzzgnYAMETCSCxxh78WSNj2EoqhnD11pcAR0wiu3QjuUtTrgKwbmKTeqL
UAFpBDUvzM8DGvDhZiIU3Q9VEv1y3KKazjKgDdfFgHjzBSEyf2wlPnz7bpyc2yzgGoNqU/Y/u4aB
Muia0Vh8AxlOkQsE3x02QnpgiMENrg6jAXg10cj8e2Ff0k6gBdk4XXyvcXYUtoQBXk5TErf3krkg
sE8KunEbGxfXZAPJFiq63pvmnxw9doB1OIaedxHALoBrTJC9gn9j+9oiHbepx4GACi4C2c8BrlLp
YwLv4muEMQ4VSq6iozeC+lN9wB9IZQ82uLWN1eY6iLgYNJw/o6y/NzOirldiAxZ7Iz90tAdiNiBC
rmvGHQQWwrOAKfiY6+hmAbtIqusy0EyxaYaug2dhJzg36uQCF/VQqdxXbZAUeF9rbfC1rzISwtHq
IU8bbnGXUiZh3cJv+ALO1qq/0BB0CTGNSvZRz9qS5GoNhu60coHJFFh6FBs9lvUNAuxJtwsVdyEA
5l0v/SEZu8ZTMdp+BqHtPI7xXH5Hmn5WfaD4sb6BcFi9ROBucalxs/kJ5D0FmJM7BG8tUyBQNcqo
Kps+0BMk50T0jdKqj3bBEKY/axEPL5Xeg2SaophLqMngA+ynNoY9OQhTBEAuF7DV2KnWHytRZXld
SAPzthofJHdTmn0GRYmyFOq/LvUc/IOevERKgnRilETZXhNlGZ3jAan6yBaNBjIS4ZxiKy2Tl1gZ
aSbmhQnGEXevWXp2iN8tulxk7xt9lNml0Znlw8J0uQxbuBKIVFeUlJFj6U+6liuXQzN1j2g2QF63
sZub4K0n3be6cwTGVZUaJaS1WqLClBOZ2IDLKIud1VXBLxIBFMBiW0WyKVAsfo6kDCVmPQ07f4MU
qPPFRqzkVhGFco+ZT/0UIFvCHW7E4V2fL/VKEpRoRSpNYN1OpEuR5+ZI/l/laLoYe3dw+XtIA+hL
SMqO33prRg+VUKv7wNYZ/nawJtC2T9Hz2nTtrFVLhdQaO92BYnOgDCWRbPQG61UnJb/YV2OX36V8
6NxLcgFcEamr+nww3agEOhl2F80ckr6rKJozdhCVr0tg+GfETqzVAciqCtypyvg2WmmtISiaAcaV
hai/pemYF5vMNDAtqEWekDLPczhv7d4sE2gnIammkqbN1wXd7nqUZbIkJSfiInRdxrjRKIMI971o
q2tTUfRHt+v00dMrDuWWCIwFk9P3NJAquiSXfS5LZR/YNtVHb0bAsGezEBQODQptZ4FLwfNUMMnS
kUjPASBOY2n+GJqyrHAmwL/MGzU10jajIZLrqXdE7dOmmjNIe6DMcXzO3UMsO9eCGY7G29bOpuF7
Zyc0Y8xu0J56MlGsldsFeNxX7M3zgmosPBvcGJioPijpDideCYYlli7msmneVRf5KBt+h6AGZeyu
PsASDHEFxoPYOIjG5mcocL56wsyBZfByyN2LpnVL5awpJ8ykS9diYwFGZAU8sxxORhFZ4gzdUF5t
L90i3xgNqiY7Pa3aq1jVovwACAOAb9vn3GYdFFZ302HYpXhtjSQK0mld6fpmKFCUzF3cw0M+37BL
zFrJtoBBR5zT0eqpHlTaUQlAo8he2FNT52ymXFSWB6naZjhba+1eS1rL2iAoxXQGNyzd2er5ON1z
gmexM1q6IpSKIjlrKJasXZEHIFYbUanYjwhrekm10nigrJCSUNHNz2ZniXNdsyZCHabiD8KU9o8m
0ZvnMMeaFcfbyM026jSKF/rDACA7M4ybLb0WGxWvEVGn0Z7Ea0peP2Jwrl07EHgn7pTQued+KrFF
Stmn+2EYyq9MMVT7ymnM6r4z8gBuGuDXG9RW0wc6F0G6tZWoI2WuW6DbrQYWY1Pbyw2vTMhnbQxM
5ZWNqOICmzTqiOc5qGi6JBGDyrZKYssLplKKrd6pYbUbnBD3v0QNcJPsGxTzbdxDrmYHu75dgoLz
T9vAps8DYU0/SYFdMp6lDfjsmzamGwjXKWrKrQEARD+Lu1phRxNmwbwYVSG2c4Cx9ZamZHGjzzon
ok+t6k9Rtv1whjgl+cIUGlnsDSXMd3gUkMLuFZxC72XNtGYTz910VzWdiaMGYK1iC4XF6M4GRFJq
DhHAvO2EiPVlObWEc3McMAyvB2YIdPaqitctap1ch/7mZW9mSsb9jKPSdhQxv0XB2Oirg90JGp+N
lQNO1IL0CYF3nbYBh1DulFgAepwqy/mhAggOPTS5ubz7MoTCOpWJJFtvc+tazo6DYY0J4ZdNFIU/
XIX2jdfLEmMvunY01drYNn8zTQBulRENsk3SoC+zLcoseYzrKCaVbBMHo7FJS5JNqc+pc7YoSj04
eWFh3y1FQaatLhSKMBcBoloQZYKNCOrqR1mX5YsZqNptgqRz4Ft9NPIxaVDhYdbW90TM4Ys+2KKj
Zgc9u0kI0H+MrE1/6RJndvyS4YjsZU6B45ty0B4CYJqJ1/eNAwB2jPsrASELg8fUrS1/TCEP+Uop
0GdCLEDH3EQ1g+AgaPLSz8pLJTyLkcqNPAmV4MEwivrGRfSl8Sj+g68IDxmgjbUpuXGnhJmu6xZI
ORopHuKmNuRfEF/L212iLChYaQbO/aI/zilujdrxkFahzlS7THd2pQUMyac5P5O52L10dtRPwWWk
Fn3uiTDs2vMkr8qHgEZq7QeBHv1R3VAHnaQrGFFNCFzdwcgQfLREKD8huCCYPPMSyl1Fcy/0bRxK
E7zr3eKGFM95Hl1j0LzICfMfqqVIzJcHLb2Ph7LJffzjmAi18Bttr4sV+x7foJpbn/gw7TJDS58Z
J7e4mXY44zyZTTCTFbc2Ygn0/lrirmrUvwYg8oHf1TZNZGKkG96Ug1CzQwlA/QWnxu63VpsTbtMm
9PXzGDF2aC/KqLi7Msq0a/ifA36R2tiqvujLhUNSu1iH6XQmrhoihEJE7OUZ4n5Gd2lyM/+A2qLg
Lk2icjDGHvqWqBrzeRFVxTquRp+QKtkpfiRoOAQwtqRznViV+Cbp5jzjL4pGvDbZyq+ohdThwWeO
nT0640iRAKqp/oAMyhWuSKlc4UpDcSVaQz9jYJ1V53ptwb2Tfd3STEeZl9w7r15cd1aITL2SXyro
XgRejm9xSZE+p7/CsUkmTlKJNRzkCoY1ZR0LpKqBa9obuCQEWClAtHtj12XOhtrMIfmDwtidlYZl
nyu44fxOhIopuq0wFyBejhD0cofvszNlikl3QTu8JqnFH+YCPbJQ3w6zHT8i5s82oSrD2BteAucX
alR3DftV/pzQrqacM8hyNySh2IDQoW/rvcIgVqGpI5u7CMnxF8wG42GbVO30JasNnDJh+o24TsYl
ylV1qmjfjKgnrwjMuU23eLUOtDVCtgXMMrz8/IFRJdwjiunkwARNXI9GN7SUo8ZARwOCQeRbjUMX
ANHbWQdfnVfIn+Kd4fCjwOH0kB9w78YceyjM/WjKbyyyReuisppYbHt3DrVD1zriy1hW6g2Ox/T1
kUmGqVd3lTaQdRg0lUMGviNjn0pcYmUAM60sxKxcG0quR6jDWMj+j6nkLGdNqau+hm0Ik7FGCRxo
JIwgdy5uqwQmJG5Gv2oz2t5uSd8Fi/eySfZBQt/i0uKwkkBiVVteQRWZlW1Jh23e5tZQPOYOjoJe
5eK3tw0oKL+SiSilT6JJ3mXLIbvPaioCP5EiWIpmy459jZNS7tt5trObUa8RmKADgvPTGEksPdMp
dHWougBk/Gyqg3w7pzQAPK7sudwW9mi9aNRklNRBGmuekjPE2vQjXS1U/3L3j+tKy9l3Nr+A7Xxj
HwJjKcYHys8rrYxh3CHzaBO2YCHAZdQHI9sXTDca0JrBcEGlZPWHLtKVa9ojaAzGETQqr1GNoPSQ
bYhezBlRqW3MtC/bOQ2l866NWsvxVIhjGlzLJCk3XdPIO45trvia2XEb9zNBYVfZanAdZ4aJXKxR
/hpiB6T2RFvG9lBQxJqvCaaUce5MDgS3IsE4C4daSiRsL8t45waVIgluMvgmssBt9i5stiV80z7f
2KFBbapSwJ6RBk82MrgzjZrB0U3lnPzX1vbFEKvRnUrPunuOVfKwXWXIiO0Nb02hhcOq6TXC3Faz
J8tnYljS2MwvUAZjsCl000kpZrMSyQJJPbYzKCAuYAiaP7gsO/3MqGou2iK21HbHoD5Lzowy6681
SzDo0CBoNd8idNPI4ghb0GVDe3hg2k+jeGbC1VP8Zg44TyNJ42ibcT2bO2QBbcefy97YkedDMIO7
lbM7IPN8A5AU/2zLOKbzmtGR3dR1O17SxCdN7YWb3+ad616BZpGw8UKzqpY8FvZkS+M/2uVaYWHU
WhdQg+WEfefGEHOfbidqt85rEzcLiEW6ST6SDcN0ZkR5YO0mY84fNYI8pQUWeiod/MF6bKB9ZQwH
YhUGiV7SelCTvGsOrJw9uoOiXgx1S7uhQjL5D9OJ9AFfEYuZypz1z67oq+Y35Qs4q12kxsJ8LAlW
OSwJk6nOT4ema/4HcQLGWnNmKhB0s0mrPBdmiTyn+1XiGWz1jAYDGxokNQxYgY09VcQHI2NOCM8q
doY/dR5BKqvbhtaqkSJ3e8ewIeqopcbmaTRtoocS2XW40ZPAMvdjFEKxpMZ0FK92g1lgK5yYZ+hs
LuLSPSo4vtoAS/IT7snbwknIe+kr9YfJtbHAFGqSfUcXK6z9hPl7dZF1FnHdnbU69mquh/lWxpox
7c3I4fJNahVzUMXJVElX3qqi87JhyrjtSH4iurNWhAMmTN90l2a9oRyqUbg3Dkle7ttKq1k5va8k
EGf0XYY69PSQ1OoJoY1+/l6FWtwcSiuq5hTIAK1R8nO9omwPnPw6xsgDSpfN0Vga0Vm4eOUG9FQH
pEC4r9rC0Dm2PUQf5P65VERRKvNOi8c+8mhlWOP5OPYT+Ik8dXdBxVXGJMjsQi4Ri2JhgjkUQSp2
y1Jn+jf3B/5VMClGksaGUYnuxdIMlJpBvgIFdAnSwzyfOyKqMNnWECHbAHlgYMKcxuHkVVb7u+OS
ulVA41ILKswDPQ0BE1jA0hQHMxg72wfn39NBLIIp32p0cyFLo1IjGFVrndzA08BLOi8npqPQ0J3x
QhEYWHuj21XzXuvjxD3XGF9fzbJDnC+xF4ZAnViRZ6V57e5hHKko8GPxpRMeM1hbHU2lc7PHmHoP
rMbiLzfTcr6vwjROzqLSMqJtr9VuQ1uZfTkd6jSznku7dJ+1uhvnDXbnWJ7TWVMQaqVmwPC5A5VQ
b9xKtfN7IMlddAMPN6v+OIXZ7NN2TPIvY0aT/zDQEcUaeKLr73emHV3TWmpxAITEGtIhpB8H+p6+
fPFdUraWtMHn1j7A847VrwEprDhk2tCZe+5y1drFDcAAH+UX2vpdL5jZmrGr6pdaaJDCI1SGLonB
zDC6nprYdP3ItOvqQedKLG4Mxa0VT0yAOjxaFnT5jNiq/0F8/R82+b9e3aL+/9aqty/yOXrJspf2
CJ68aN//A08W1n8WoytAOZaOdYPpAAP8B55s8iug/xC0AWdM0NZBcv1rrqoY/7G1BcVGfxfVQnCk
wM7+xScrmsqfA+zrUmeQL/On/wagfIywdHQNHRYkjYBxYmQEEnGFsCwk5wMhZiSNCOM7dBI5lcFo
bDs5ud7nYLJjwOO/S0GGg+/FP9Y7pTIk6nNTd4KNE8iI/JrecMUk5q9glcsq9KJs5Ol5a7btvKrP
vOFn1GUth7jOlE2CJNmWCSca08z793/7LDb6xXgVIfaGhM0a192rPEOQNaHHe5pxxcZCve3aePf5
Kiv729eHQeUHdDuOdihBGQv94c3DLOFxnLMiogEnf9f9ZY0+x1SYmz5hwkBljFv2eZWHIK4y/MSD
bZ+rW5jf25JBGhy9zVze6JV6xVT39vOf7BhuufxgLoqw6BRhoAlW3lqhELlARO6oAMYSMHXo6+a3
+McxF3GicctOkuTdNHs/X3OlWvbPokD1cbBEDstCHf34bQxRwZwMQLDnFolzmEqlPHQq2h+SPvRe
OHm1Ha169B0o4ofBHVSPKcQXeo7T3jKK6BBZSQ0uInROQEBfscH/A5F8/bkERMBFpl1gI2WuvhLS
aNLFDyf2skKRclu6EqkuyuYtDdjSYuhBh2RDNaJ8I5m96aM6gUefWD/Aa0qPhuV46SRBs5/tiNrO
scMXJSYP3VJjM+iA5B/+7GehXCBvOH8b9GEqwPkPFSJslKZBqwAwI5vS8xOv+/1xReYR0iphYWGn
rVXNlyE1gzCQGdKeJ88w4myPz/kp96Zj/Oy/7w6DAbgb6CKIV7XJNzt8RrHFEjEwB0WAVMErF359
mFvMiChr9TQ5ZbX6Pt65MMMQUBH4TvHFVhvXBPEJlgEDXifKcOKsgcqpubTgqqOt8fl+/egFOhA/
Fql5h2CxQs4iL5WqVa1hpmVB/0cQl5Iw0U8RUV8tsFe7Dw8xWMb0fPlUazMZhq4d4Afe4Gy6xZd4
VKdraqnGT2PH3HdUdztVi40d0NmUdNmxr5lg6rvZGqPNeDUEfjTY46FKb7sImF8ku/wmopXpxa0i
zuBx/wSGHG9Lcmyab6h5YsWyJGgTpvaJsbROcYCnRrIOjhtkJ+LfMeHkdXNY1nItGdZC7lkLT6to
qUx9RLrTZQbDM/iRHn3PbGujm0y/F6sZ5tZXadrGf31VLcaB/A/HPczF1hKzOqCCNqxtRhbSiM5c
Zg+QR5Jy+/kG+SCIcu1C47BgcSB3uPz6m70/4m3SFHoAVANQKfcVThIzM1QwAsxgnFEyrSSgnVj0
o3cKM0VVaaVAGFrLaVWiUweuR9r4EVBZHB7TS8V10tts0OuzJtbiH70haSLYRXwCTP7BeeBeXhgj
tsZxWNNdU87IPMo49mQvew+3WpA9dn1KXfuDA07qiwLrckmQRK0OuNOZzCFt8AMZDB3Gdvp0Ztdo
pgBZD09sz9fk6O3RI3+jUfDKkWaP4M11/AFBWJOAdBXyPo32s4ozICx4XypKsh8b5vA4Xd6Gdtfu
FKeKb2QDnThnCA5lTd8XtPj3VW1Qm+qZ65VOkfzl6/7nh0P0FpFe2AJroqobmDVysfxwcy+ir6A0
86ugleqJk6Kvv+p6mWW/vdnEAIWWya3KPD9y6QPJnv73UAlPmeX8K1WD6NCKoL1Uy0He1VkYbZiq
5VtKlv5rPDFj6prgeYJAt8FFzzg0rtbvFJk/cmU4vu2M4dfBRYFAt5PcN0ZUc/Ikp5feuy+fn8VX
wtLxt4QUzTkjVnP0rYUR+PY5CMwya+rZ3HSO4zsuohOTlbnfObgAlGO7/9UFRUy+o6cqwi12Qmuw
XaRiwEKD9W2j7LHqlFBDccSlixJqduinaOsAGSgN7TYrwIJiESywUkTqxmQMElOjexqwLUyDhzhD
hsJsmdf0IV1dZqonqbLLdbN6QHgcOFJxUxCz1zT7ekaxzG4ltKZe0+mileMjj5X5Uxy552QdJRxa
Z/Bg2DQ+VdH4DWIvIMLC8oOc2hlw24lItL76lypGB3SIEyW7E6bc8RsHvoXOLmNScp5y+p4J449S
M4CQ9Rz6lpnJE8utnIXYMKyHKSxEFhjUi6zf8XqMS8y24DBvRqZQ06BdprS3vR5kO4MspAZSEkok
k1CGbpw69csUHLvhTieOpb5kg8ffgSNB0Cd/Jfq+sxeRoLqWisLZGKCf/BGz4LuutzqPdLu/7KMC
mzBtFld61pYXyoyuxOjWjdflpeNXUws2r0q0p0rPCR8VOh3oUHWbTDHduyEdYLwI8wVd3RMssnVQ
pQyFz2/qi0UiB36thwiaxajmoGM61Ehr5xbKcxZCykkhe5/4Sh+uJEzYeJB5KXvc44/U1XXVDPWo
QP0o/qQyGfYJJCHPjVTlxErr25dnspZSEbNmnY2xZvzJykTQpwHTDONPnP2kR2iJXZmjLjXFWnEi
F3y315GZQKmQ7bdk0ginHz+WNkMExueaTKaddfqL4ITczNyXle9kIHs+j2Xvn8yhJoPEQF2PDZC+
OlggH6FijASrwJoD2HYManytDGo0vETzFc2J+QLhwuTETbDSdeV8ccA4YtTDmEgvhOfjZ5wWCG+n
FABrC8QK1f5uyKerErwNwgAXSTyepzYSQ9F4SV534lC92zUcJ4gZeIbBERaIpR0vnUkBngT6i2dE
g+EbQRWAVHNSMu/x1Jd893JZCl1mzENYktbJwpd7c98lQcX0FSSTlyF5s4XuhbbehP5+UbUK8mqg
eUe8/naff9GVLvbybm2TI8gL1kluzDURdtAbZvp9RxJMUbav+yzZJloRnsPRCPdlqntzgV5ZYlTX
VdiZl3UTdNda2LsHPBjuT/wsx4zAf38W/NngIdoaehurvezEQz1PfENv6iZUWe12arHL7NUNSMDK
ywK72lcBwqSVBQKHRFNF4LFT+xOyxa/l01EcRQbDJRzBdoP5zhc5/hDqCHa6xVDIU8iubwgl1ZWl
V+WuodzaGm74OxVNsAfSEuPjOmnXVlC1+27UJMAMRTxPubF/fTH/1wT9LxRq3uyRdwINV0+/n8Kn
9vmpedsEff1D/zZB1f/QsIQtTlBfPFiX7f1vE9T4z9KwI/5qOt00mij/0wTVtP/we9E+shfuKbrR
BJT/1wTVxX+wZtQMXAkXsQaUCf6mCWqyVd5sJTYQtg3Lj0DmTSdifb05FbalaNCB0oqy6TA7KIaZ
YVf83YWj8ffzMGxXYJqvskrHG9YxLRWt4ASPbFFfRGp9D4X0B918vwRnsmnMVp6IyOvHYimKWDSw
eLf0pdblyQQxg2n5VHsAA9XrSFbB3rW5Wt9865t/XtNbVYh3q+ganHnHIi7xdVGAOX6sJA0Znyay
8Wo1Qj9Tbbnf0Pi7+XyVVdm6eEHai4oGxg+WTct6dadhOOBkGhRK4EOT6c1oK3d5uEvNGIH69m5K
kud+giHz+aKrW5tFSU5RUmNvEHSNdf9BzkCExhaNP9Oqw61GlraDfKT4QtHlJYbV1YkdsoSst/uQ
PhvpKSthJogz1DpFt6VUA8dC9E4x7AeEvuwty5WeGabdiZXef7TFtw8JB3IEmiv28utvbrFAgr1I
kgnMOdKy53I2U5CrzIs/f38fraILEhC89GghrsUH0MVMrNhBwhDF5DqF4VYHCpuxbqcTC60uZT4U
gkycYZW0h/t5vdMT0x3COXI7Glx96PVjmoJELvE/D+h8VZjD/2m7Lj/7/Ok++FqCwQ1poaA7JYz1
BWSTXiHu3nudbhZULMW0a0yGKExS3RMbcf0imWZwwJamCRmORTl//LnIJ7lba6izyRgme0iKxiEY
4el8/kCr7c7mI0Kx18lP0VjhUj1epa4zFZgLMHVpVylIa+B7enaJMlmgnTId+2ApkwONWjJ12FKN
Hi8l0D6rIPwjf4tdh4Hg+IIct8+zSi+Zw0an5Oo/Wk636LMh5c7uWB9kMBimQ9kLvJM8ooXrXgAn
G6I6uxiyQdE8sJ/2qURx9c14m8y42BgMSOggor1x/IhGYS0paEwSOlqAA0z3Fvxue2IPvn8wnRdo
Izu1ZEPvPlmkhXUr2pJFprE9hGpuHrAbSPwoAO0+jZBpPt8iHz3UEpionDDj4Go+fig0kgn3uQKB
2NBgWgNN9DMXCaDPV/noqejQW1gMWegmrZVt0NyLZaU5CcyxMtsEBehuSNLSK7u8BfWfav7n633w
VNxgbEW+F8n1+qlsU4FnaLHx6ZEkHkEzhXVWnfIVfb8Kn4j0gn+WPMBZvTswNtmApm/q1VVsbUHm
NWBW2nL3+bOsohLbjr1GqoHhlYYYm71apbPcNnZmoPxOwzhJ5z9hoMwQrgwjOJFffLQUQnvMt00S
8Xc+hp2uhfY82hkaoJnlRb053baaO25cXSZPf/9UvDnaqZwm490koJ8BM1Wzm1HShndVH0wXA7Rt
MF/jqf7xB18JmJOxjI8pYfHZPN7hgKS7uIfVz80YYrkwWL2ClkBp/y8eiKgOU4Ecd3ms42Ui/BzG
jvLFsxKlvZoVdda+6H0dhF/Uwq1OiON89EyLAB6kANOkQl+FojEpali2UGggVC0ArHi4UrERPFGE
f7AKzG/LcA0CrUYaffxI+IOPQnJEvbGpGj9p50dUyu0T2/vDRRYPQbxqDPAPqzsqHrQkCjQWUXqE
DeKiMa9DfBlOFJcf7GzHerPK6uvoC0aoyIG3xsEYnTkVlkMz6CU/00f79m93NoU9xTQIEazpyMqO
35rAJ44OMuMtMXL1oost0m2qi+RH5vSn5HzePxYKUAQ4+ha0SujjHa/lpmmqj6aawndNME207eKy
G8P4iSrCPBEb3n8nwC7L3UTHmaRl0d57m2COga6UsmSpkrjqiwZZOuRk2hOrvL8o0F5iwKrRhaCG
AwpztEqRAMCHopnie1eFw5Xel+VDFqZOdwFpxagY/yiZc2IHvl+T8oOuGukE5jrvMBkjZZU+lggL
VYz0NkGq4pQEz24LV5FU3Wi0E1nZynCRcIdNLJGIuRlm8FQiqx1S8nWgyuMfQj8naJGWRFkGDH3V
htDppfNdGS033eMD0COFN0A19mWCfIneVu1Dp2EC4wUQZnWvYta4QDGj/trExw/kuQV4DdF0Rr27
3lQsHO2N8Offbm+6uKTJS9GLNOEaRdCg+xBqDBS9EaMw+HbQ9yvKgRkqIuRbcWI/vN/gnCWqa3iK
hDte2fF+aJusQjSBPG9M7E7u8lTo942JLh0tfXSbTqz2wU7Q6Mihq7ZgCshmj1fTgxg38pz7z8Td
cTPhmZGAucxgTGNSI5mNV2Xz9fPXufyVbyrEZS9oaNWpdMh1hie2cbwkdhVzpKQWqlauuot760XO
cHBTNUK3roLgZI63ny/40TNyem0dJDXp2LqX3Ktm2yo112E8TrBpQ+OHO8VXNSxOL80YEH2+2gff
j5dJj4ixpQu0bYkqb8pSA+tMG4g1tAKqFNgXXVvdKbJODwkKNH8lpPZ6rOzlOmTGQJ+E6v54LacS
zSjHrMAgqJ38yCqVC0xDkvMsb2f/88f64KvZiCXy9hZTt9fG2NvHKiJE65Ftgzvkgviu69S+19HV
8Eu013yKx8TPJIDwzxd9/+XQo6MVTvQAo8bZO36+0kG2Oo4h5o1W2161cx74Qh21gxsn2gZol7n7
fL33DwkmbEnal5KYQccqTCk69ouRQ4rWjxOOIkMJoxCFNrxAolE9T4J0usG4Vmw/X/X9jnHYKAzM
QFHwH2sVxRb5lNLuWbUBKIeoGBdZndY5RgnZqc25akFx9ohfAAtNUhxdZxx3/EKNxLWzoUCihVlx
D7ZOmvkN8GG12BjFXHzPQKbcpm0NxRYNh748EWzev14aDexXMKGv/aHl198cjSwmG0JPpPDspumu
ygyzjNqkZ4m5xZh8UUSW3AWCIcGJZd/d48vEYZlXAsOhxFyLajNSlLJAydqrXDjGkxNmlxAWnBPn
/qNViKGmQb2nw75chbUZzSGp1jH1OTTdrY3/ieeGTn9ih77bK7S8OAjLG8QSnLv0+BV23dQMmiB3
1DAg85eEbKPJjs8VwS3+y225LEU3hVoRGC+83+OlshnJtVzAMoRUbJ3pVjdtTVXmvpoo0/7zpT54
dyyFIQaxjPCyRkXmi/pLrIPunirFRnyMaLMNmqz8y24yTTweaZlDsf3pdq3TkFFv+yRHk98r2hHm
LMiO7KfloAV34kS/2+iv61j/YDEMsqzjVxcqMABEKHKITTo0e2iqA9T1ym08zJyUBfapt7tOl9Xf
73RKWTopmOIubqir5Dg1EtROCgmYUiD/1aDm8iRSA2+U/8XnIh9aij6Md9eT4BBDDSZUY+5RgPSC
Bi/sUE+hHXZiW7yDOyzfywBhADLVYUzy7nnstETrjO+FSEroSN+KwjvM6VAMFPBFVeMMwJKfFaOO
Y6HT721IticOwUc7881PYK9uBDebWru3NArCXrEGD9Ot4kdvzuLb37/Rt8us4rLVgiNqOVzeYEzT
Ve469+i7DCdaUh8/yxI+gM8s2f/xrkTJBvubYMm1MDlpdpCdGTzmique+Gwf7X6aDyACAT0C5lw9
TNHEQ9rXQHpFUi+CdJP2rTWRefIMMj5cU+w6uNSi4lSR8eHjaQwdFswciO7Vp5K9KBE1YllzjuGR
R3My/8jC3vj6+af6KAIzpqcwokmvmWuvWWuQCh1L8jsUBNxFhNTcSaj6CzMfJ7y/vlQ4zAyGsSkl
CzLXksB63JvDKHgmpRo7oPBRFSOm1iCR+flDvX93rEMSSREPVpR78nhroLiqoRlCwDJmoOebdjDD
vYCIcyKfe//ulrk/5ufERB1szGoZDKbMSjfDgZ0geyTjWonmne2iNFjmJ55o2cxHVcZi+aKz+5gd
0kU0jeMnyuQ0KBalpBeNSPsmpVLvK3R2r9HTKs/SIm9P9KfeQUcM0DELDAw8FCU1nJjjBdFtEVJX
+slLwNcl11UGpfspIyODL2a4Tfc1QnnjR2F36CClkEb07zAoe/tAzqBUt59/znfvGboFeTqjTFol
jEFW7xlELt6J5QBCz66VXWyr+V6lmfE1MhAN+3wptsnqTTsctwW8zeCbe9VcJ81BXRRBF8S2hxWL
QqSUhTK417Y0zfahMCoIi9vUGeveQi9GgUbnUfnO83WDrRl2Z1wdGFzQhr2r0ymNnxLZIjEW54v3
H97C4ktGpfVNMFMU5+mkgtNoqlGbfMSXjQfIvZ11MdW5W25qAM9ojTRTHd4r3E+v05F4RIRlmEn3
DF/vzAH+oDmV+IdjvFeofBp30vvxC/pJVfMtcCezS2CnTejO4lnqnrUAjFEiCGHOBr/QaOoteJEc
VnD2Kox5BynLUhqwF2OEAIxfgS5BS3rSIsn4CgFYsWtkxBQN9qjmIMJiwIG02xx3gZBN0Heahd/n
mIWGcQW3Llige1Yb9X5tSMW+zIc0CDPfdZscff9EiGIOPSfBeub3JJQAK1rhZICEUJqYng30GjDo
naN6FMhTTgN6VWE7TpiuqVj8/TAmIzKRE4llYH2zh9IFVhMg6XuDEJJr72ppGe0B4J2lQwdCi9K3
wJapPLqJV+x2LN2k3puyt9wv2GdKF+DoMFWXQVrX8nqcm0y5V8IcVH0wdM1w58jSQN071tTzIYwK
gQbBPBcvNaraL0nZK/rl3FT4xeaILZjnBLhMvUItN2kOeoO45SEMy6Dx2xHk5gP0SA3VhWGECm6H
QfjbJKlysOAJU3MhuJpFeGGMuPKEW5qBUYwOXBTom5CgXG4G02zkM7pXTPM3hhZEyU9OW4rKQy2K
4BZhKMc610Tl2Ls21Sf9MZ+0GJG8omisp6mJUGGmBRLn6AZD2azBwxaY127SqJnUbyH6NNgiKE1r
XRepDm0HCVvVBtBUuH8agKwvTZm1IyxYKw/PjF6Nsv9m70yaY0ey9PpXZNojzTEDZm29AAIxDxyC
4wZG8pGYZ8Ax/HqdyKpSZ2aVqdQL7VSLssx8fCQjAnC43/vdc9gQ1nYMXcQOjbVa18rFxWeYEb4d
k+mqDyAZwGwZpIu1GRD7d5OE4k3X485m1JLfzVu0Gmoz/LyyWWMpJYg2w2eHXjyK5QWKLkFKu00G
pnPC0SaQWbB58VTsyq8aiN7CU7sKvhZx5qFZQbiCgDnFESPUuVEKru0ls/UbiUr/AlICW8qEVIHQ
mfYYPgFIJhi/zSq9dKCwvxhbypiqkKgrNmOmTFcXJ2G7MwXQgCBm0mPykQpVaNy60rRWRV435rqs
hfYdpUBvVw7EGrlZOIibXqcu08ioQNa/kZLWjVM0O/zgebEYjiUCAuEOi/tcBW1Wqdca1qRcVUbl
jnu7Njlz4Rersz0DbYK5pbGMvrD9pQrERQ33fKla/bsNj7x/StgMDz78ODJ1emaxC6IA3Dx2ZSXm
k51FWs8QNdMa1F4XkJkg5Bo7O9eVCCGfmpk5g61zYrGSiizCE5gdR4f02jtAWJjaNfBbpvoVWuMS
vyyJVfJhpCk8NnQCdNbTXjWeWPjjl9qdwgfWbi0Lyg7gM9KRumS5cRqxbEfWzJ8WG+abKYt2OlA0
SJl275LiMAucyx5A9NuIUcr+fiWGrPgWWqg+xZJGNcgQox89M9KksqGIzsz2OIWV9S4rGAX3Ey7W
7qWoZ/EgABtfVIh2pQ9axVgOrEPlRS7mkO8UwN/V1gzbbPGpBTWPdS+z3K8KxfmR8Kir3dxPQ7Nx
00FLjnWsijclFpDEoNrmyoZMUPStjyr838Hp3HFXuFivV4DaawWeJbR+5ryBVh2hygGqN0Zhvlix
6CwGVAztNWW4YwZl5sQK1kR3cpL9HAnnoMJcX4418eJy1ZlVpgRE63WsjWE8kvlmINMavbHq9Lsi
VGKG6Zsbwpr5d8OBOEBS/TOknd+cuqKycXoPt5gla4k9MuBfAPbuMAvf51g2x/dWdOLdQXaaQbcs
M/WQd4pl4LKNWfKbyIR15A5qr/nqkCnZhrVEauvC6UDWe3O4WOoqgkKGXBraZvSaq1P2WctGe7Fg
7IbMICkFMQg9J34sEp4BbTANoySDD6+heQiVvCuueQZY7CUCEBlt7JzbFYw9RxHonLr2oMMdN3yA
AkhOIQhBwORUBHtICNCFK7tB4bBCGcs0ZdlWaXmJSlnnL1aZ69omc3NnOdoRgbGnuK+rkLBnzVMy
i8F6rjLahA4XYtr2BJZbBqwAfSpi085c5W9KPsSWn/Zy2ANMmMadsfDhBa6TiC4gkJOFgI6qOduW
xbRUPy3d/pkzkyw+RoQD3w3x4vYLJgqCQa6oxgwSBdMOvAalYZOAXMN8ZtnA6w3zMBfuPatV122r
Qo+mfc09qvsQ4lLYwgMg0MkDR9CGL1pjNcmj4gxC5WJ3rBnNH4gwhMBZJB8y1ajjR5TovbFTQVJz
SRfOYBSBI+2yuDpiqVz0kbEzcJXAwa5ObTyO2R7IrJtvo+h38NniGMCZEs4z7QuIDNSMOHAXWMxY
dnVVvvcuXf0Ps4+66CGBbtJ96UD2uIWSMDbPaKudb6MKJQ974fbmPiG2kXhlqs7LbraAXwZhxbK8
CS1gRyQGLId32C+rKWme2Rk1NxK7Ukp7yziHalzBygv10hbUEl8stM/R48Q7PWxQFoz5pTWWRl3T
XozJnUfMfvmOPuQvIynU+WGWgOhXvPwUK70O99l3s9kYdmaiNWInFKabwGuDC6OqZOt7s0vm7hXP
HjU5YIxQW0y68QcQZqOzLRkgSbxJhWxKUlmqhcciIeQWIrGmr1QnUetLN4Ob8Md65DP3O6PnxvRi
MZTKe1FkyrhR4wYTvCL4CUdDQ4mx5lyZqyewNyUDDv1UWF4jRaqtiaFA7SzwXkx3Uadk2rO0dOXc
tGDljpJ2bv9V3/CmZyOaK6otdmao3WOskR/xim7U+nWv2LV6Z5dpik22N9wPpReie7bDGyPesGoX
2sE0KIMZ8HiiIsoMVGUofhZaM+My/Rg74qOO5hE/cRUlPErB2j79vpn+//Hb/8mIwi36+IezxT9F
cK9JUbX/49Im32X/kf8xhvu///LforhkGX/TGePgnMAA+63S9Y8oLtXK3xjnpndPRtWgJc3B6B88
Auc3nEjkcCkAckITlK7+K4rr/sbG9lZp4lxPiRiX7H8nimtbf66AkMC9BSD5jhBoqVwxX/XnsyAH
7KGQel0fhknOL5A1Biq0Vjn9kO1DLsOi3K2YFS1n2FOzu56jVqwmpa7XaY2zO4FF4tWpkwWhbbS7
pWrjFxEuOuznoXPXZeWI1wm56a/R6Lurm2nhj1RmcKM2sJZArcF7eXWcy4WJmzi+69ko7BNrhOgv
wJLuIL0tp3Ko+J0Kt4vvKttetkZpW19WGhZn7gCc8Ab5IXJ2+ZqOrD/28QBm1GjvzZt9TEzJVzsO
A/yzIVaupatXH3T+w5+Q+gRfXbsKkhC9AiiUWBH/ZZYh2/li1pfLyJbuV8Iq8v3779KFNs+MVjdj
sDdjTvQ+Fsv9bPJPE2eYe2pFypWspWAYPs9u6pFBZ2A8GhgVbzkjrkywRCfKL9VxsW2AVYJj5S8x
qLy4SoKGKSozetVrC9ezVTmrLlO4l5WGFodXLs0pBeit3BhR8xpXCQN/eNW8Mk+0hyVrLci1kFv7
QqvfgCSGb3ALp4rnmXLTgDAQbd5pYb2cHNzwe5eJZMaXIwM+GhjDIIoiuKkRH6IzJwDY62ra31qt
rSfLsnlRtSr0QdCH136yi341gsXfzm0E8lGVQ7oORZM9mHLENAU23HiGvBzfjdltC7+0OrBS25i6
l7pwzHca5fa2q/mkIXZ1V1UNlRcZZtHWXjp3l0m0KCHF3J1wi3DPpIMGINK61r21vJvWaPxK5tTU
/DnRu8vE+NCt8/AmdDGdpzFe1vNgjBe7xEBugiFKIHoXd4ao4l8QkMydKkbtjRmx7G6ahvCN3ak+
eBZHJbqfebdCaDgfonDYUKGR6yU24/OUpM5pQYv0OkW9eG3ieH5KmJa/ExJcYQuf52xkRvYsFzg9
QyjY5dls7wbRYmBAChAocaFhOXAcwNBzu2vSRcJgtLLApTXyhMT9kqQ1IW4pyyCpJv0jlg5N+zik
SyIhs267jvuhdK2YmkEGWUoFyfdmuS1nplyZT2atRndFNkTvi8MTauRx5ms996amkwLplzY7gczL
TnreJveA3cP9DNzOU5c+YSjKha1k6tmqsQbzQPq03HRF55xyF5OFSEuxGnO+nxzt8tEKK5Qw2iDu
4sFu72LNVIIiycUKEM8rNHjw4Ys7n2BPFj+5W05nq5/jU0jr6VdoJfOG5IMEqJWKbUJE88Sofsnu
Uzee8zmhzAOLPF+PeR+lPtskyVx81HLoK0RbbeMIPl+jcpuqoWQ2PRsHg/nUaHI8gKf2XTQCHF0l
fBC/OGxzCWs1l04FKLCcVPAcVjX4TTGfblOzAc/PaEV1w+ugwbH/iaDSdeUaxOpWkHVMm9mLYgR/
xcZFgTSgG5I13xbZ08GxftnqJaPWGPd+IodtAs82Sw7p8qEw5Kl6OqiiJn1I9U1VXLsUIm/4ZOIH
0jVSK8em25YTNo4lYfvvS+WuxMI5PTV6GUzFTqsu6fQ55/E2HYM0OUgo7BCHV3K8l9rBTc5seieW
pRpZ0rFMk8BRpg+oc4wbIcVt1zG3UJ9chnqtAPaGyOLXgzxXdYXhAzuMz+5nlxVrCFqldrDt7iH6
rO2tOmz76kEfoZ6OfubuqHMa4i6jBlLblLXWofvlIABhcR6gN8YUB+twl/DKosFDkhE2CdM/sx9T
lGm1gxO/hO2nnr+rIL3CWvdquYvU0AO/C/i1wieTDRtkTb+mtLv2DMrx+FsXcvLS0dzLRj/Ag/qw
KLVrGbOwP9NUeYkyrDQ1wWPw4GR7I4Yb3zK9srMMBSiVQdxo1Y8jsDvYcy+gDuugnRsm0dFMuPqe
kM+Rsy+Gp6r1S6PWYZ4p11jcKAqUWCYAJo1bglI2VhDOgpJzdli2Vz0xA06t96YGyEntuy/NZkp2
Mc5LMr+MfX+C+PVc3IDaiCZeXVMeh3xZdTzyNDBnKycxTja5GM/SZ8iBmv6zjOOrKLUvPe4hhD+U
8NUz06ULpV9h78GHcp6b5EPw1V1zYgXxpYXXphyGC1pnzypPt3fRHkGBEqxpxmmrjc2BvjdU9o6t
H76jXlvwzch9ll8kYeGCNrUTFlt4335TpisTCLDNUyvGZuEqO7XkYtvmzTdouY0sP0N9gMsO+1wx
9/VIktVdoNmqPNH3prrjIlmGDbjpc6J+1kmyyvvwK1SyY03zxOurX7FJAgpLzzJ+MhtC2e5ka+V2
Kh6XaL2UB8P4XAZqdObDnGyqOURj8jabyUZlKnhQuQxQfLReOLXz0VxGfHKJxiuztbkNliLB5xJS
QDObdmsjXeU9T/Wg7I3m3LjFfTv0TDPPZ2Bo60RLT+nifmpW6TfDWyHQNiBc2o4qIwMpOKYgKu1H
vAdMKXymxX4o77IKhCOVG+dTt6/kyhgQ3jj6sRrXMv1q2/qYFBepX8v05MRBUb4W3UmEUTCDNe2K
6NIMVHGOXIVb194Vnyl6vNbZOPWmL39iW/UqBRrzuLfahyHPGEOHOpvuGFrF6+X8MnsKTBRI7Gin
ps+F+RoJbzR3pUPD0C0OdviY6MdeuUmX1qq96qKg0rAvYAMzK/Huwsh/K6zwMujAzMojR0Yv7wNz
eUla6ryrnrn3eL5r3c3CWL/lrtSJo3lkBsZ0ieBmDqDC+2FFEdsr1VclDKZvJfwZqt0S/jT9i1Xv
NPHZDIehuSbG89iBwtvGsvVjMPD4YLIODdu1FK/606zeZQ4KpW6n882G/OrUq6nYi26rUtyFai4e
5vzai/E9AzzLx4Yxmoeb1W/G5dvNDoqxKqrV0gW5+R2m+3bApzCpWy19mPhHnk8E0A+a0hxTKgdW
c4PNvWmZCTULwRC/dxpIc8XTzdBmgIODr49BN6We5r7Bxbah4M3ZzurO/bSXLFX47uSytxicGrFT
mKB9NfD5+bkqTgtLbuscxfAzDs+SO0hBnVftW/lWNFs1345jx3YmWlUoL8Z2JLau+0q+daDrlW2+
LWx7oyjnDGx5go7XafbC+o5hB4nG3jj8stWMMza6mu1dFjm+w9TRyJ6aBCA2q/KcwVLPW6TmwLkB
yjMjnXv1GNjyusCDFnUAp/F+oaRlIysagmTYFjV0JV4E5+10N4BfL91z3Ky5zEqoD112oSrjjYvG
+H35IppH9wbUpvwo2RbGkQ8teuXKQKH7WN/6AFyh0Ben4ZJTog2Veyt7L5d7V2UtTNaxodIy/Mnr
p8bYaqiW8mgrrJMGjT59X7IkGKzgD8epfzHlpup/bvP9fi7hGEYECNAH7pq/jr2aaoxNS63yw1SF
XLFpO+YruD9avkpcJsg9qMMz7EOcipQR5kLwzBLyvUlarHViso5WyZaFc7e5rUpVvtaa62zsuR9e
TWajN4nSSx5SufaSsZbUo6j9VrG0R74z+McZSPuFs3116YlUbfuyM/akqsaVPvD+d206b1pKTTD3
c3mos3ZeMWv57vSPjHkBCOMeZDYbImNCTIrDvGudbbX4Bbz00UkANrKJRorQrOJ0g+Gp1bunive+
skt7xYhHvY/U6VjGmfAjGW5pgrOoduDZi3ntAv1WmmaTaz92t/QbOkOR9EiejeeYuau1WHa2yx7m
dpeflGI4WVVgze+zeNLqX1qmUytxTn3xEM0UaFuj8/DebQV8d8+sh4D10HS5d+JrHrL3ry8QNE9a
iyOlBGtdbGjS+ANgUVwC6c7lGWK5YbyW5VPPJ2H30RL0M0vi/dJ3v5bkrBvK3Wx8FHG/41a7JyAm
u+1Q7pR4flHHcd0V2eZ2MQ3S2sgMeR4WlaHpD4tjP6od1pVF92TMEzC9Vs2tNRa+x1V90KcHtfmx
lmc1RodcPYXOWthsQBmy+jf9wt+nAv7QmKU7pjL8yHg9EDROBn/tAS/CbPPWbOQhtccX92ZBMuv8
2LbDO/vNhcpP1myWckqCsYtQPzAOsGKvIdZRbfwd1PD/oNxyZXtZFf9x+85fVT23bGL7//yPP/3b
iUNv1VU//V+/6k9/qfvP3/84+q5u9Y8//QuP2KSf74fvdn747hhx+v0H/P0r/2//8O/W+etcY53/
qoayv323iBv3jwUVAAN/WDr+qRJz99F+RMPH/E9/5W/1F8U0fvs9q85gKTFyQso03/82C83t/JtF
4eWGn7nFFn6Hk/2jAqO6cCQZIWb05e9/+F8VGEo68LFwD/M//p/w5X+nAsOr+UPz3wIXRI7MJaFx
qwWRJ/tLL37OSI7iHMsCPcofS5UpGzQMul+HIOn+8Mb8izX1X/8kYu3UjqBd/r7i/iHSaKBJVxXq
B0HG5Ou5HoR5Ny6ZESBrqP7NnfOvfhQDa0x38w4yqvmXpj5Zh6HXel4UFpW7GFEiRF/zAUzCvwkV
/zk58bc3T9cBzP2O1KTQ9ufiFbhIoMqZmwbZpHWktKfU5JEQq4caGRga6ih7+T+/h3+plv3+aRHL
tEj6Mv+H4PTPP1CmuDmNNGHEgof+xa2c93RM25Pi6MY6i10sH3H376YumND/p9dJPpuZfPTCgqAe
wwl//rFh0TUKqpY4oJRo3ylyzr/RD4dBkpUxWOrYeaTFPZ7nbLYDnRT3NlGdfD/V0j6HNrE3s9UR
EtYZWi2OU+s0Yl8qEXvfLTGbEUSp5jEGTbpzhVJv1ciyHzn1gYBX6eZ3XUfrng4CbfqiqvtDLXNn
b01V9pZrJo1YLSYPDE646vw2q/uVkC2zsjNHiFf0gb2PzM1+kyIsNrGu9HR0mfG+ONJwvkIRGu8G
H13i2XTZvaKF/M7GtJ+PaPH6D7vKf8WZTH2h22fZ2ekh0VzpE73nbLzQmOX9QBwyJSYHnUKfDk7L
VsxRc07mOB9eVJpgZ9Om260Wsl9b1gB5mpTc9FzaZrdJWDwvqEU1TtVWsjOw42xNUXyICmNOSGsc
grPsomfKcepHO2QqzcUI+YFAgkh3a56/CHgxMSlGJ0eLOg4bMiNshvNCypVCVQV4dkJdjcxIOlzM
VNDxtjAhf/aEWJFZW80xJnmT+t0gmEIqlPZVIgF5UI18vNoxXkOHetdKU4haeARlPq1FV3wQ4yX1
iyjRsbkkyhGzpLNSEkEHGHPRVwR83wsZ2roqej0onlOFVCHgDKZHq2oz3J55uGsTRwTawpQ9np1u
H2P7uKTwVe/6vAl3qt0v0oN2nG0hnDKvmxZUQloUNWs6G4bFmWsK/STX5L6WXf+IqITwHD34UaU7
Vdj7PjXjN+ZQ6OcvDlDpRTKwuMQZvPhF6HvyOeWHFnUtJNU+1b5kqA6DlxXdsB1D/G5ejB2OrUnr
bNUkIbLSdO0cDDfquEHUcCOq5JJ0lAwBdw2/epaAfTG5tB2FNXa1R4xJfehF334PNE0OEEytnSV4
cxcq4eukWxogKTjApVc2Y+fXGqmfNO+b18aS0c6SKXA0TcbB4AJDZ8snlxVBdMIVBcYDUNvj1p1U
87kf5Q33ajVBHEHhoUIWvqDRTX1VS61XxSjE3uEk/mwKuaDha/L3WXHsoKkAtqSL892rZbnuy8R+
VSu6sHSF5mviFtFDKU22rzi3nsKCATKPYYYNQtJo7yI+PAnuvsmfQ1U86UssOAHWIWT9xGHmlL3I
YxyaiMiqMfyVsDO4TGaZ+stsZ1SRpuxeMbvu1dFru7/HB97kUMLVsvtSYjqPAfX9ImW3Sw9pPZay
FysbRXgvvTluw+qhzTC+4J/XmoZjjzUV91IQ3lo1A1T2X6Wbj/lal3IIN5SrnXITmg6wNeYXq+pE
yzzcZoQq06csYzCezEsufnXSHew1SYFoDiISODVFcwJHJ5Zh3u8lmjLHD+feeF8axepXk7bY9rrM
iqEHyZoZnK0TRLqeFTl3At6AnZJTYG8MTMRr3Rp4KkVJJd0S6ZiKD5i+w5UIF1szoiKZHZj0Pk5A
EoF8gU0vxn1sjiGqLneWL2UhDLlh+nL6QIlu0tkzOtjfjdZNXwNxjWUzlJ3+PA4hY/SZHfc/Rd3N
j/TZYv2aZiHylbKwFORXeLfjXasoVJkKu6inQ5zqag/8Tc8f2ijCgZiET0mYtRvBrtEjcqD4qEyO
pmjdFSa5ymux0qzYd4drKaHx0j+lcFWNe1IH6ybELq2Wc/isS4Y//CJNf4x4XnxJVwW2m8vMP5fT
xBcSHCIAVPUbMgH7tnSYKBpccVAGi/WC92OnSOU7NW15bAylvutrzBoix8nFWVHbVgrSBi7+x4zL
q+qFP0ZqRtE0TTcIZ7j2YvfaDd2ltaxtWBYO22HFEeui6TZ1ZO3RasmAMQ3KbaGhXujvPg+392iJ
NzyBAqdpD3Y/HpAo74raPqC5fB7H5tVEKLOZwvnLbNQPXTYeAt+N2sqjatVPjojlE8+hDYkwjqNR
vrPa1sSTkQzeMPYFqnrO6lE07Kqy2mC7wuHOsSHDykYdCbNAbS8fedLii8hOPCU3vdv+dJW6qXTj
Yhi4IvL6kUHA+xLdokcceDNa+iax4+F9YG3wijikbWBbO1sipiRtZZxlGf7ExnhN2v5iq1wkbnmP
+PBc21obVLFL7AlrMPmPioxWWKyjrrt3aq4j6iu2AFOTN5uQ+VR/SeOvSbiUcTnNud9DTW22Md1V
vOTPFRkIjyInS2ae9tSgmdkPdV9tyqNpTm+JZW+Z5PUlClO9Yt1lfj+naGv0/Ucr+Y0X9Ygy5FIY
7b6NOyRls8p+k/KH0TfrrqXqkNqXvhvxfQjrHFUaz30d5RQzco+G3QaMH2IRnK5FNGa+hcP01Djh
lvFdriOt2JqDup6pv3p2Pr+F1B791Mr3IwUO4+bZQrEJKY2pAn+UbkVcT0EOPzXVKpoUi2PxaPnq
2G7SyqHsbpNi0hhFqBwI40zNbSqaMB70mzslTulMOdLxa91oL0Ni3+nSoNkUTnp1ZCCEvGNjoFUf
kj3BTXeVNphw7Sy/JpTeiNqUJwsJ4ybLyzWDWzuxOAeziz/yKvtV6qJ5iA0qfXY8e1Br9qkVcUch
6EyshEqKg/Ik0i+pAl3IIZK05Qfw4tMysEPQp60u1navtGv0by9Ybr+NumKDAlTER1UWs5wOub90
I7bWXrXvgW3W5wRdyCrPK/Qtoj2DGsQb4SrDvehrd+dW5iuRH96ybj64dhqurVzsmqUQm4iM3YNs
h3BdVc24LpRwe/MofGio5k+NDbB8mMe7MCm3wG4GhhM0zq2KuWscpdom4wKxDDwMyqh3nWc9LQEa
k4WjnuRi4RAes22rRRiTjTR9y4Tjx0p9zmO3e405ITF5nkPkhEA0hyOwbSxJ1EteqXfgn56wjlv8
xJEf4E/OdN/J5LlSx4fCMQ4uB2a4BVXMxX2TTmraWbWV00jmyY8tUmFVHz9OszirutzpRX3v6vN+
SLqjVNtp8rDToJyGT75pKueEmHFhvKh4z5voYOF3rKbxUhF0oiGoHQ1zutaz+gMAdGvrzUMTh895
bj3opn5mtOBo5/Fd5g6SwuAAT/VmAcO/Snhn+rJEAqhaCYzM2bl9u0U4wcibcVS4XT3DmddVl52q
ODrnaZauHSc5V1L9JEe1WoZkI3siiMnMEoRz6V01GqouRI5Nw76kWR4wUouJkWxMR+kNwcVKjRfl
aIny2i/ikxygoLkrV7FCLrbKK1pybFn2nT7TTeaFRw4kvHmaZs/CkOXFtDNJM1stz6Xl2EzqcUm5
1ztqFd6AVh7cq6k/2E1/VvlDzzEGddtnSu9PTOp6dQ1auq8H2gO19qR06o7GfR2IFn98IeS8Q7GM
uqTVfgmHD5GgF30EoKpqpnzVOYJyMxqsfaqPgkWxe0IP9FjGgBzsBNOKNmKe7DST6FKrU6k1wb76
Js4C1FXa4mcV3q/BkV+SIK1P+Os0WKOyT0YlWLi1uVTc1y4v3yei1naXLo/LRDOq1lvhZTYPp65f
mnVNOG/dy/zF7OXMtxzf5kI9FQg/CBqovLc183sMMqlbXF6Ux+GC/dKk/Yn8bTN3CrWw6oNE6BxM
WnhhmQqIlmdUOfN+TT8eZY6lLus0RvzXMshKrE5S6rN5uNTWjtfPS7HKc5rU38zgHBxmtXjSTMDm
G53CVIc3T4uy+DC5Bvs35ho9s+gUujb5LYTcGesKst8OEVCHwEetyq2VZuWmWjDhEolGU5NAx16p
Df1qvZq/iwXNY5ZLYq46xqSZPGag5VQF+3Awy5U2pDXZWTE9k36e9h1tna/IjbJr5rbnrktnUtMt
3ZmhIINNVotSeKgdi6znICJ6a3hGRaXC/WJ/TOlx/CxbzUGnU8RqUOiV85gAKgRQzpnvdi9y1REf
8KmxVN/qFC9HBTX5s4xM98eOiHX1ow542kKUvpqTrIYDn/VuQNRyobqZxw8xg7wfmcinbWsgD0el
vh6Fk53zWUu+02Gx+5Xudta7YrlwYw3F5PHAttrvozDDw9m4tEziSfNiRpJ2yaA2lZdOmkNZruTQ
FKmFdozDKd33UNl9g2DJqkz65Y6MvlxbozmdSen2j33fmRcdZMepzdy3aiGJm/TC+A5zIgpemPQc
b/DC+1HGNVq5fXVsWQU3Rl/RB2sz67GdmSoWTJid+1LJvErLp3XYtM2qVpr5Nn4jL2ViWM+z7JbQ
N/DKeeGMhtUapX3oErVjxMRB8gxrgGCjWim+HsKW92QzvCRzrB0YV1DvKQ6QNHBjPTtpNMeuSpSx
/Q2JUjbI4MNszRVrf5HZrIKaB+jLxFX4gwS3vQmetc/J1fMjIdPaH6y5PsRFm2ReazLa4bkpjiKu
67FwPZN7f5/dSJdaRJCvMcL+ZIY902uJ+B66xl5HRANXRhg713Sa9Evjkrul1aCs5o6cXFuou9hc
Qi+Tzi/ZqmHAFJ697xaXD3rSEI4LRpEOZrQMD61Z3KoaNomWTZdqTbkiLakm++TmGY+4wWJ2Tdpd
Lrhu56MgI204P2U3604VYF9WzDukgvM8nITRJOq4asBfkCotiMvlFNktZ9SDZiat7+djyETElNt5
RcVLUU9da4bGnZU56ktvFLOBFCilLSyNKnoojPnIuAqLawHnScQRmQS8gNmm1xrnpZxNzOQLxFdG
RIqCJYYqO789G9FYX5dhq61VNW+OtYOCDyIbeNZJMn4+gzRhDgJsd1OEm4EI6Vp1rXErB8H2ZJG0
Amhf8z1oMtXlOitKmxJMavgAlvsVdULnqKtM0RpDeAez16JThuCUU9tE5EAJkW4iwPXI0p/MrJYb
Xuq0zwwakhz5H2c5jbcP2NmFc2J5ssfK1Y/RKe2mN8NZvq2EttnMYLMn9V5Bcx7re0LjCHDbXck+
1kO7x3l/Qknp4ls9TtHcr/JFNdcTwweBrIdh32dJe6p7Z9zQEs8P8Wzk+yQlG6HMuv4autbXxA29
iZh8XQEcKNdVbtHMCjGQV6VxDTV2wbPZrW/2KY4UWtT79eRidOhD69BrpeObpiJPbWHXeLbKdtdX
pkU07CYnLJdJOQ9FYI2Oup76Ch1ITZfTNJdPt4259IxJEKfVrfWsNtxZpFkwNMX0+Q3j0AKKChx9
OfL74FyeXQ2Pboa/pELataodsVsIGx+5l0l6Ms3jK5nKO5/FxqWta4JClbuLLUH2wpjcPehhHHZU
sdKXriJc53V1NO6GNv+sq87C3dZngeWoMgBYVm3g0RiB0eF6xi0Jqn3sPpJ5KdexU1Z+hR5wHYdR
sosXp7k01fCQRpG1stvoWQoRefY8ZkHbYL3sG9RgAsNEgX5uyw1vb6PJmgOtwfGNngXYMnUIWar6
61wwkhFKEh0ThQJvdPQzAzrzuaFUu+JYWaw4YwwH83+xd+ZKcjNZln6XlgtlcOwujBILYo/cVwXG
TCax73A4gKfvL2oxq2rrFloYYcxGqVLI/MlkpPv1c8/5DsWyxN/wofHcoH6XDNuqZuRYU5znr2Lz
ZodrI7S72IhOvNR+mVb+p/OqUxJwNuulLK7ZNAeXVEZ3gYsdzO2s8cOWBtujOZkKbG/2H2CDoJJb
oaoXd+QYLMr4oRnM9EyoglNtsWWIqRYqEFyfD8HJTHkGu/qhav0LZ3y2dtug3/OOKbbcBGqFxgIh
K0utW+zKPZi9e+MIiemdZi+5paRxPiOEl1gg9MxLJ6u+jCjSDxDfXLaM0s0+3KHKt00gImoj+3zb
N9OybUlkkVWgkuOgyqQ8WuaM/7cbzEfZuMT1Z5rp1nFpmC+A77gtDdvbpmWlnira2bDzJM2WHsr2
Lab3fS1Y4V0ykjcHI5IU2jpLhrKJn5LXUSabZIVXLroalFuv+7Z9nVWO9zrKbRK3Pp9Ou2s2loWr
MNbFLysFv8J9weetbF8hylxF3Jh3RNJMDibJWOZjAZlWsa2LdJPP0n+1MgBv6WLFu0l2xhFIQIED
qyhRIeoX6eXCZHCEqELTeYStmGmRek8dUWU2T6TRhLu883HI9n1H7fCgM2yIGTGslTUyg1KAyXgz
8klxmJR78Vk6db23B4HqbFMwyc/TvYf3b5UEZRAqCM6rDDr2WgaNd09TRnl1OvvaYQxl3e7P5kam
pncw6vRlKMQLTm2idhUGNXCTDIBz6948O5wSfCSCTkLbApRsD95ra9j9CtMPM8wSLjwTdV4dpKpw
QDTkdoJ9Ftn39hx8ltP4xSzlMuNCP291MNwRpPtNyalD03lfbiPH593R919JrDdD3swHUpC88lpz
oPZVu7gBo+6y1Plw7rjj92Um+g1h73mPYXwinGbnYZz6Bs4qq86Ps04vLk4iu51/GSRxeLLp+ala
zP7R0Sgc7RDH87roSo8UoHXXQLy5BQE1MUAtKHpN9UmRAyTiU8k3GiamNxKxPKTswLjUium5SHHX
NtOAy8QDmw0lzhuDV3Dpp1rkRch+f1NgQ+L5H3srIogflTe3GyvSu2YkqOcne6aGDYrueYbv/9nO
XKQ5OSIeVPvRV0+6S7fDFGzKfHn0GtyvSPChm6GFpGZ9CZbRYvitNrabgTvt0vRBd/0GBXzT8Ztq
l89iptqDpu+EYqCrn8p3oB4nTGDrxrF2C0gYIsv7YCmfJxgZYZHCUcPvoGrOS5k+9IZ6HpPmpcO5
0NXBHlE1TKZyq9BDZDke4x6LUuKFOhI/AxuCHvfM7PX3lbG4n0SKseRQ+S24bResl3i8tnVMfq+e
l7fML/fLSJIsoelynLcNk3pRGKeu5ae3kifbF2EZjXqN7BBOxrTmk3EPFSaUbvnalMsmSbuPOdar
HjkGvBinV3yMqRMr3Sbkxyp0jHn4GEt8e7n15LU4pzuLeA+dDcdZei9Ro9YgDbeFg70jWzYyb0N6
u5loEwxgSP+exf3m06OE/k7t+O/SxlEz4Yzea0w/3BpHbenmXdv2sXQpcB1JvSRc62k0kVMkLUdv
q+XkzAjVeB7qasfLlM9qZJ+rQR9QDEjYUTDOnzSP648m6zZxlq25PzZl1dyzDn33DY7BIObSNr0z
5uHHqkdBkiZBP7/i8I5A9taCtQDMm/Lmu/LOt7awBB4Bose9bePCizPaMBMWR0MQGjKvznwrL9LF
Xjx0xxyfnLbO1JmFU5rfO9o5Uc+Zb/qif/ai4n4OEuTliS+C/MxrR1o0vcbxmZQqm6a0fMKNjL8U
+Ysb3R6szUIkZTN5Jl4RbT/EFAOABfqc6dgo+OGLuTwQSI39ZBGltBdr7XnTOe8g+AQN50VwMRTF
pX27KSBHe1SgVRHvfsXPmJzY/GHSAQPGLf/QFPHZHrNP3av7OSbRm1rD0cqWdSLc4BFlfWYMAKwJ
Vh4znHdRypnIbdwUTAquq3qcHuzcQtd2iecvQ3bPhf9QeAMZH4pvzRwFwUJb42+f38LSrgS6ViWP
bdqoVedjQylIMiqU2EKbOzpGwsYRp6lU1fqWTSXbm9xXbnl27LJYe7F+HN35KSkiStOsU6rMcV3Z
vd4quyvAnHGaRgb8sKTGGzhg906TiMcnnyset1svcz7tIAqQJNRH7ajXzuHoNIpp2eS9f8KK5W/w
8f4mAcjtov5MyXTodHYgBLmZqvRjTPwHVkYvllsFSO/qs7DH05IH8sAy4tnh1GpYDrLkvAwy+ZrH
+ZjQXx1l3v0ss30cRByXbHtEKomORTL0RfeoXVQFS+NEFul0ah1xcPNyF0n3JaANm9RGjx9vwbgX
O08qBWwdkRpz4uKix5Kcr72aWmvXTIRcveSX7EnlILwcIoeX3+0tV/NX1wZ+IFNsbDM/uUVyIoP9
mHvto4KBs07c/kgnwZX775PKZGftieCF/p1pV1oD85MfbGPWgutyqe78Lj93lsp3kbG8scJe6XI6
lRLvFXUkPCwi8xwsZvoE75Nya5VN12VhLaeDGwaPxJJ6WtLyOc9wUCYROkluGvG8mnlqHRInEliA
aPkVZj6ftcDtWsjl2nTpsA+oo+Et2haHfsaVFk9OcC04Q/ZD64uX+bYYNIlAryoR0BDrW4M8FJND
L5yqUHyCrkp2mnH23cjmDLOcL5dTatriYrnusM7Ba7Zh3dJ6LjqaGi0j8EI2yWyR2wK88VAQbVui
7AvIS3ZfzC2yTy7ndmXD+diolBzDOKfuve0nJn+ZVMb0PObmzzhKpBhD0N5DBzEl4HG0NCHw868i
maJuH6WOY1MnHasPQ7czN6Su9b1oVaPXkwwUl5WFRZOv/aWKyFpHZdU9tKwP9/Q4+E92Kpc3z3CD
u6YcgyvtrYJG+YIns0xjbL2jY26Trpju0Q7tDzJh5qdGSt7XupCESoqoCb3WxGHNHg5AZiyxrfsD
3mk/1Y949o3tzHizpQxh2QiLO6zqIUAS5cT42i9q403DRPIDl2c0zpw+2UCKVk12yD6BzGYdSYAC
RcGSuefhWDBcYLo1LEyhyCQc7KO+OKOVXoLZ9fg3qiz9WlD5u454uh9HVwe/qJfjfraQQeMc63xA
xnGjnWJ6MdWQrbQd/0BwxNA5zyl905oLAChGs++hbh2JsCxnnfa/syT59Ad3uEuRD7ZC5+2zKh0T
w3jdj2cJOPgwU5391Lkoq41OUWUQVjdLB8rar90Kel3zZNLGzXeiiNlKoqC6/vJVsRzUq0SSvJ2M
no6dnrLjAWBB6Adtc2rrruIHiKOtJaLi1OJaI7qHE7rbozSX/JQO7g5nwgO7IfsxKRfm4Lbjl5vY
ejYT3OntyLT9NvXTcqDUDqGsx823YYYdt25MrZ1O53E7oKFuLButaYRFdk+SPbiAgzeuc01x8crH
M9ms3HRCuqjH4s6aQUwzXMYnp5s0d4eGs160WC5WoJrUNe1BhytXZKcocbIHs/Y/285qQwSgPozB
Ce6YneTa8N0yXZk1F7uKh+Fqjj6wFC/reWzncEmPys3lkxxyspu9qvHUicjswFJ2ZUgUWN0FjVny
XPMqmpUXS+1GKpQZ+hnfeONT/rI4fTcwFmRs06ETc9DY6CeXqJucIw3otDXnDa68ul08lI6kycew
nKZsr9iAdhsZZxGzv9U5z6KJrWbj0nyOjdksNerbIu/KUhklTGBjZmIc5uuUU9k8U1f9LnpR7vOR
Cnfp6gRJZ3AvKZs6vqbhXZuo9/GkZ8iULjHpVZBR3P6XpcKy0yhBIkMIg2OwnzBrZGYnuHRiYuMc
3RGvirqIxLv0QC28gzmh3hnres2D2JtM+/CXIRGtaFlLbuORsBurjiAW7MmG1rx6rd8Pu7/kZZ71
no1m0WSS3VaS8p9dz3zc4aE0c/IaRzbP47/5hv4v2Pfump/qCW/Cz3D51fy/4M9zMCv9z43N55++
Hup/c+fdfsPf3XkWYUbX9Ygx4koTf3fg/d2ch8fOhIRDS5kLoob/gw74T2+eFfyVJD/RLhN7jQ/S
5V/Skbb511t/ry0pCSA2iWv4n87EfxjkMDVihcSp+N8Y5sBM/bvx6tZuBOrW4Q8JRomkzn+l0/T+
DOdg8ilRznqWnV58zMkcb3Ou3XfhdFtnHotzYVrDdqjV0bTbT8bNQ+SN+7ZnxeWaCYEyfq6szuSJ
5pQLX4P3FLvZJ+R8C4f8bRQIHseBIvjGGa6jmT7PfjrcGX3LEtHO1tL/HbT291gicmGCDjFG3Xdp
cWC/9Enke9moyBoPxJ7VoRoqAEW2263xwLzSZrlJ/I44J5PKqhr1HbW8p3awnQ0t82eigzvP6FFA
iZwALmECbJdD5SMDW01yqhx9iFAfwTT0P669fCIgbvMMqECf6rA1xj/t5Omw4AFI0vmLldYdKa9y
ZUATOsKA3bh+9ontkivO7kI/qf4YS4agVav3rivvFRrUWpqo1678dlPWdPEhTV4nox0/MxOrBa+D
dqVcUOqNhqZbzLdgDJIaXN64IcmZkU0lPITsBUlB+ASEbnNjn7XrZqkaVKHlne80Wa7J2Zl+Rb0v
4po9JSe7R7qzsSpUKbLPaN0hKRMMGNa9qC8521VcbtUHN1fBNmw6yjz212SsL6QqK1YevH4n41Yk
lltmCKOMlaBfPiRZsy3yYjcGHVrL8uBExcXuSuYJ+9h3yFI+4KROZewAO8p3Y7zaBOjX2jH8b2OK
7g3fO04Urm7mll8c3LAC9jC3DNVOuRnxyWOHYWd04oeBgmOczotXg/wpWD2yhrMbRZ7MBiyQGk9E
EMiFRrG5Egz+O8zhr8btqsrrp7ZbMFK37VdaIIZynos/RtRQejzfVGhf+lAgsJKkgYg3sHTisE5T
+8B1d1RZRl3wlETMRhzLM8xAQmVTu8ljZ+fxvO46kiPCvniqeavyqsMuxktxcvO7NG2ts+0kIQs3
P5RzP4c8cjhrW3lJu3nPqFdu3ME/so9wV8OsrrNvkmlqbpJlLIyHahkfHZY2YVuQxBKMeoyZyXte
8z1iNTXjgLg9pRL3nKvuvSvki2kUZLCSOUxaLkwistPVqcoDwAy1mVVG9lPkON/akZVN85rDJeEz
X191o33qraJyGxfpl52pi7gt+XjEZtvUNvcyuxQOEg0jpz4MWUxNI4bCVeloQRptoj8wa8t133sz
6coaKVdIruOpGBG7im8tCOJXANFI6hgUcWbqJLr0xZPxSIqt3Jdtwc93QlV77PHbsulbVvl5HBRa
GZ6ukMKztdWVR3/CsmGQABap9QXMY4d9kpIDxQgDVqnkv+Xu8Xrd2g7m1QCVKSnuUvaDWzyO62R4
qCIjlPIzYxHMRyH7jvV5VLYkh0aw04GyU2TWuCJBXZ3VOFPKqDI/frKtsdnbuWjPnuH1yBRNue0W
3YcWT4aDSAoYTeP4WXiNRmDnitaye3LVfJ5jMl/OxHsN+pF7bUDV0CDuVhjCSVqoSnkbXRKMcuAu
scEm5yj1uA1KWW0qv76zl+lyk1GYrqa9HbjwbflRuteSpW0znvpC/l5IyWQZcy873q5M6k05GT+p
N0oUWF6rZhzdxV4Das86OuN86mu2Xp5LJy40m3U9Bzb/kdrY90POVsDVetfXdnmxZnvtQ+pYp3HK
gK5xQI33oDeuWQ0VVphxsVc6xcAQI8i5wRGZ3CJ2WHn7RZpnVYJe8AgpWiAhfrIA3TQIblhXK+AF
VFkkpHjys8CZNsHSTWfgTRUbIYxrvV/pDUsZN7TZtM1j9eT6xUfePULv2lfaABdFzTkR92I7jGhN
S17Mz1Fxi95zdFN+PrzOntVfjNg6VnrZLqo6JrOmiMC3iecZ7rQQNHM0SxaLFE1UIieJpfkmBcLu
Cc7QJfeSO6OZcLwUQ78yVcKkVAwTKYv4Tpe/rJxosFvjO/PzmT2t4/0aVfM7jYd+14nEXjuDu++k
2Ce1EWpMhHVUL6sGuNSQeEcdL2tfpFcjTV8XN/Xowy6PgGkOEEtIoyNtj0bPvw8r9GAefmY/mDZt
XJy8KIgOZPtgy1CvcfMJrHNS05XJ/dKqSzoEL92NqaOik5fr3yYBuCWW6CSoQlGQXJrY/MFq8SJ8
SrVrp3PDpBPVtmYtEXoJlog0qchdEUYPcWbRucmLt+8xKrZTq/ZJItPQ7tQIcU0/OqP5MaVLSGKH
Xsm6Y62Jk6Jiq7fWkJrC3ijyi5TcPuOiaX2NGuIxvRC7tmfzZg4BH/Ig6sK5W9wwA+l6IyuZewuJ
8h342FvgsQmwNQA4tyH8YxvWRObCbfaTW6OjVayzizrJvtIsHkMH6hW/0E+Am04RjuUI9kDiperL
TOzysLAf2vcm8t4i6pactDW/uvNcfxDiKR/MHCLOPPqbzr1z43B2eSO4clpz9j7ZhvNWVnn/DORI
rxf/rWpckjxR64TJ4Iy37QOyUs0pa+Q+2UMQ0Fi7o0/Z+wECNE3IsanLjdMmYS/r42RCM6jaH83s
fY5EgDnTcNvNOLu/skySQ2VZUwrDfGrj4c2aPS4z/xHz+m7Qo/3mxDyN3M642DFNzzGL4qMWQ7W2
W0HYt+e6LLCeH4gKhLPRraY8wWMW38FxOibSPCgcAvCk1njZWAlW7T6NSA36PTtCVFqIDCWlxxlu
VacA65O25yjyCBIU67KVq0hDssBw24fFmNprhMH9nIvnUjo1SxfNvISu1ESYjgaYRclw+6H0cBeW
/m1BgQnE22YZCaW5PpvK2E5xsq48fiJuW7FEPcWW/TnX6KXsFsuiO+gU1LzjvPTgK2yxKLyAxkbO
GTkobINy9EmGs4tPxFXkioter93C2GReBwnD+iEGsautc2UG5OTQUSBnu4TDHfceTfK7sJrTwgqy
8Vh+jhMDE6GtGvMRD6ldGSnUlOaI+31XIIsyd4XK847GMAQ7ITv+yfE2hOlMMiVylse88q425Aqc
2xpf8LS81LiW+JMg5duJUvtW6dcAjufGAfzGze7dYU5aNa75FfveiTWTse7n5c+IhpG2dRa69L5H
Vb8vRHywU+uOTzYzX4p/fKEKt5Whrj0kEGc/9tElVd1X1z/SgvLUOB7CY7Rp7Ke6Lj7GJn6rsHGy
iA5HCZTEoFUrNg4+b8AWXN0EcnEDY9vaTHrC/GQiNfetTfpg/lPnwbtbcFdxQKDtfdR+9+OY0Qlz
P4SHGl262Gme2kbq7JLcQhRodrmrf4+63MItOY7O+LG0e3J6WBVjpvkutEt5tvMr3PBPFJ5zH59N
55FigYd6kidFJwPwyTBIMp7oHf4vNkDRSDGJ4DSrp+7UOQw3c6wuCuKkx7ALehJosgwYmprqyyKq
4FGF2uSXYaGH1YxhvlMwz9+r4svMpvenyvlgM04759nzN8MiL21b39V29zAabsghcuFdgzUyuHfZ
oyzdo91j2TFZjNFHdkc31ACFxLqY6bwZOhYo2uBGaU3aNzh12OR+YG4II694S9Pi4jCpur04+Zb/
mjrJS1M5N/5hiplS0BcnuLlSdV+DYUtjF7wCAjP3gtrPyobD+T1CcAxw/C8TvNUqMFhQyYOq5Ovg
Mb20gzrO5Osmy8boZhsPoy1e2ubdJ+85efKbTxKriiF/tGJSs6PH2oTXSLzVCTYmcubboMlDCzrM
heyovQMuv18m6wqX4l57y7bsZzxqvYfjh067VeljigAb1an5NTWIlZK5XwfcZbDg1uMoPyaGpYz7
zKyMc1H562V6ITe0a4w84RQFW+A542OVjpvZ7O+w3UHQUaecizDBGLpyRu4BNbmHCKsMAbWPcbyj
mfIKYediG8GTBImWd4BDyXYLjj0uDjjtympeFE3v3q/MNX4W+5TigTG9LY2J9e3Ye5hnl+C/utSt
sh8gqv2e6vRSm+5rKVyWx868zR2yx/zpksi4ujrdglY8Wg727LT5I0X9MMXjtm7ercz/SeyeTVQF
HQTGSixcfIbRXQNncNWP9pGbm+fasrIGlJ6cJEA+RWEq1EGk/ioFnlO1VKUlfc3+1kZqK3xMhLq/
FI2xS61lS4HBvuu6zzww3rrGg/WcTaFr4o4IOkDgBldDUbKX0vH15hxgSc1hQx5jXKW9JpWS3OIB
ld4aJnpzrke4L0nzx8AT3VgEWOPKfET/IQAvOM1Tfxw2Pna0g9ABYAa/XttF8Bw1yQe93kxcozrH
wro2bNzHhaaoya40YV4vIoLgvvJ0n9cqJwti29nX0DhPtWHXu2rIfyUWAyWGpHY3iuplHGdIEFEL
mXDuV+qW6YnajzKvCHT3Rkx8Hna8r7Nv1rn+uqPa9whRzQ8XFahVGnhfsa4fTTCUG6GC+y7DhGJF
eUOZfX9nUeu7xN41d4gAZZkAU9theCv6xd1iAfdWaIf9Km/jD8PjGDB6h1BEkOhd5kC1rBFBd2Yw
FyEpiB6psmxRXie9Rk2rjlRVZXzL0+hNALhNWgr6eCBPt6+m7nJO4pgLzNhbXRLyjzOuOsONVshy
zSpQOTEPR52KiBHe6OIHbOnrSVuPFTGABNdFlBLLKVy9lXX7wxb1vuiWMCowRc8+4jZGy7wJOx1V
Fx/6w0G0mb1B/zU2IKmGkK4Qufbq1H9KR4dYjsETe5kOs1XyiIyZVqZ6uh8i8AOxN0bntC5JdNiN
YZ0cRcSmKUnKZxJwWgpU7QDwmHHpFschxVQePANHgT99Qw1dB2YWzuDb09x/r43grA1eSr119Nzy
T8Bdi/f2M4nMYE/VUs45jcVmNVnjZ5nqV8zfB8PxeLvH9nHpudoW6WAlts/WyMd8grvCfFqsPM6q
TQeUBIfWqjGcs+dywvmiflaiMSUkDQJmtjYSOHdNafg8P3Ag8q8JN36ug9CvRPpL3PAcUz4WO8nj
ehcPNwZVonCWwI2WBw1CmO4DUlfrDjboTWK+nR7RKYujy4w4jW1nwcxYGB1znfWqouRLyRxIhDhB
Grw6fBIDvPAYja6VbzzjYPOx0LLFyKBedViTKqJbehFbWDirLoI3OA1cy1nJfjknyrJGjNpCEiOZ
Hu89oU/gfGIiOXPYCGPaqBpUBkuBkxD2NWNUK63q2On0B4DhNnXGo0xtcmrJyWm/Ci96mfrgfgSs
5FhuqALr6GNqpqCO2BwsjXTsPyPWfn1RfnW5vrZs5ggexL6CDjg/2A7bhjl/h1p6bvJ27zK0eVSV
sjQ4Ur/xEOB6tVN2s52RbCpDn506u7fLHClJ3cfjm1n3OD4L70TB2mrhEboZe2ZFMpoO304dbZeM
dgYlxL3ie71WEbmRKDNvY9JyXMbbdKzNtcCHpRLWLbRF3D4iixEWuNOwTlhffSk2bSaureGEIH4v
o2n/CoZyCwb49wC9WbXAviz0DvxEoShYvNUkCoGXkoBsAqz1Cc8MVV1TKuixpPlt6ET8sAMTmAsS
QdSsbCNUNKnkuc3ah6Sh0VQrbJ52vo35gOk5fZbtfFosr171Ax1bCK8rJxME8tUpGOW+cjg6kzHe
UXATpp2dbr1CrkqRY8LLj6YTPXRz+rPM5ZOAw7VR5vJHptFjkLDoqrr3nISUjTFR+ktocqVbhv9o
dbPzwHFh3rnlMe2VwMAn7N+5jzu2Kqsn6aXeq67aIlrNJC8RYdyah8ixi/fu9DbrszGUM8mzGp+L
rQNIBsos3Z1T5tFD39TWtrdamC1F7oSup9Nz4qfdzSpJzEqNDXhURaJuneTgV3ocGvtpaYYdoJ5/
dFb9f93/PywPYsf/rPt/puXXry/186/K/99+y9+Vf9v+K2APisghLUrz1sT3z1g+VeNs2vDM39rm
MRiZZMv/qfyLWw25vEX1HWnRS+2zFehrNST/5z8My/oreT1BxyPuUXYD1v+qojyw/z3p7Xq+D4GR
GiefhL/Jj/Otnuhf0vIEGINZjhhFSWe6zKe1iobqKWaq5vHBKz0zKLtPM3HB+eSFSJ/1iSbh7nmq
aokBqM1WzIIiBB7MPhkvd32QmNRO2DXcTTU0E8KSKR7RN95c6Z783pp2fQOZpA1cflIiVSIYtbCc
jG45VRiQ95qEVqyk++1UTs3DtX/2a42FTk2vpolw2UVmYjwEGda/lfJbcjyNM1fftqmKw+yYYt95
ChUsWapDxh9/3/BLeDrdzDwaX//Jqg1vZ5HO400JjRCxjpOSJzyXmEggWDfvjhi+CDWfbK984J8U
d7pikioCfKA4z0osmhE+FGe+V5lA6K0e/C64tjDnOWETdfLnOONQgv0GNSOhzu2PPZnzDZSaxAyU
dSR2Tg0+sTaXfjh2Zu6dMfS7v9pR95j6g3o9mQRLYMEd9Jzr3QA6eo2hWW45MQrgZthU/Ay2q3JJ
lXZirpgpeONrm4nRsG6OomX8LoNBPzT02dy1vKp45mTy6jmsSoKcABBVxTe8UfQCrWJee03DkvJm
Ml4ZNdp3kfT3ixyaw2DY00FQwH4nsBLc8CyIv7dsgppyhFl7iA+ZAWCprWLxPAZRVUNDq4ZvvGdL
yOwt3pdydE6zl9ifRSeNXZl15R7zxniAc47mo4gfbOkYtDGDDlWzGTjTV/LmwTR996xu90KSl8u0
0uhIOaQZws9az3u4svhHh6xx6O+RQGjcZlyedVp262Co++Oc+e4DWHBj72MJ2UwkFraYU/NTQKcL
MwJk37hQfA89a0Ll7YkT1NCB34OsZKMb0PqyNJN1cCY7e85GfwrLpW5XOaFp/Gh5TZLc6k4y8sTB
liXQQv7W1yANcCpkTnzDNw8SEz65oVAlwjnr2jROXiZxTJbQZQh9z67Y3eqUfs1aj7vZhefcqgXR
3FpodrLbAKeSnQ3+Cn3ZWRcywnXVDcvBSlrN5zrITzUuF8lWFy3BISNjG6P9nYzGl5jlzicpGzEl
a+NVFqIiyIp3PlK1/FVXffsCjt954oOz8Enx8ZxhgH5wRI3Fva/NVeIDg4sXxziaCG/EoRcDSSol
K+z4O7dygeKZyCbmzdmsufrPuhWguqPSDhuDYQmaSEdSCksIOp5gLDMJy69yO/H/tARTdlJWzomi
jYe4JPlg0Zn9ULnTbsSU1CnSJl3Jysdwy+vUecdmKLuzdMz9oNvqyV8sdAiRYOP2njJZ/QIW1q9S
qGnaA1/fVc3tGzZ+zpY0sKrGSJhg2ah9Qtx3MApi8qzX0s6fhCF95s9UXINO8K52vFeqWLLQRmhl
9kd68ctfOX770EJiuU5FAR3cWL5teP5fGm9EHsnnuq7BqxO7CjxnE0TxXbIsL7gUd1GfP5Rq/qWt
+B3VkXx7t+krowyDAeigX+PD9Pqt55s71+v+sJaNT7xc30UxfvsW2iZ5fZBfRUx7RXsHDjv5TF1A
8vVSwJu1puQn8ppHmfhXDHktIWLjrU5FuPRoFRVulN5LTyWuLlLG7wZcy3sLQ+aW/dTbCKTBw9PX
2H2yrhvwpH57JCVPu3xlHum+bYDvizMe8d3YY14ebEiLaZyRLbE5Lnx/3fY8CRH8+12RzRyNvljS
56l13T+N0xahcVuhOFG90t58Cgq+f7yk2fgC7YoHB75gNVE1t7jLij0nmDYxoT/ackK+Jx1d/qby
smEhwNzMmYHZhw1AZMjiOHsQp9D9rjJOfN4TQbQaG7nsu8I9+2xUcJMV35mcftLF2LkGkDTPSS40
ZJDLgFE9kfRe+W7yHQ/ZERzEczCSPjM7zEnOtE2D6GLXLa4XzZ0ydP4PsijR48p7SLR+Lgt5mm7s
GH+0rHdl8PNEcOOuHP1+PyUgZonmPGjL3ppS3xfCk3/yOBHIkYOHgoypq+4MQnPcnplHiafPFwhx
a05rj4c1vmCTReogtoOzECZ3eXK2I5sHa/FP2YSTrkuWF5MkyKrDOc9tW91YqwMc7ZapF37vp+qJ
WERZUPwERV88SngYaPj8XoCQ1bTqs2HYCatsvzGOT6sUV8wqKvLu99Lzyq/5m+6kZbQ7fEABfsZR
J9lJk6CUD4rAz65ZAIrSGjFIHVq+jK44iKdkFY1/g5HAQvhSw5g+NS3/u6G1EAohai/wCDUjdba+
96CSqN4aSjareMBxrGgeAIZoVkf8TtH6P9k7j93KsazNvkvP2SB5aAc9ueS18t5MCCkUoveeT/8v
RlahJUqti8hxAwVUJjIzzj2Gx+y9v/XZNenJFPYJIfv4NG0IqWgTLgqxrVEkpJfZhsnWzyOr3GKX
k29RS0yOopbxxkD4sFaaYXihEMYI3agRMlrOihCyX5dUdSL+UodD3dim5HZhPUu5EejZhzD343Kt
pkYDtt4YWvJss5Bi1cXExoqycPpeSTeYuMyanXDnE18MW3jKbbAuIeOpyLk5WRyziJ9kUh2roANX
Buz5YYjaZs/AXKLGcMyyde0cVF+gl+selI7X+uceVAY7oZ42wItAoZ6/kx0tVE7kZHwtupFXMooz
b5CvCoLgTlAYlyAv4L+TRVs1HpqKqSvpI9nY3It5rcvjXHc2J/qUbACtJuEP0082b88RxF6ZJC+R
MZLaxK3DoaRoxWVoHWEiRUJSvUVfy7cJsp1dJU8IS0uvYz5EF0ZeV1Sbicc8T9k5a5sqRz2DyCbQ
yo+5cReW4xk1tc3OBimNeRjCSN7YZBDktFh7CatUw05n1YMgcD197PaxxUsXrGVnOrKOdDzW/J6a
Jbh+JEjiXWJX8bYbR/5pnT3BokLjZVJ7Br6AzPy66BvvFFNTD80EgBaLmqr7vkynE4KTzU1n6s9m
UJabkjjqKfZS72Uab8qSnyKzJKW0p2okUI3niBL5tR1pJPumqq+3KO42SpVva3NiGVmuZgwP8eiV
m6SP/XVF1A51dHNiS8ajrqXU2vljdJumfPAV5iMsgZxAnKFxCOolRZcohA5jigjPMUzMiMu46sAG
ouDBFZDLDdE+DrYiG3HMUzOkvV2oFrxOTSZVwriAAaBmxNjFPvOxjiRJStdqP8S8CTN/lMorpeQ2
TcAnSTltNHQb1Ql6WmGAalEGkhbhWCZogpsxBKQt4nywNv0QANNT/fbRHzEPhdMsicpNA0tKz5Ad
xRBiZUESwgxH+UqOyEqRWzHqapPKU5hcUm0rlOdayMMeJoOoYeOAf7TuBhnKB+qTNA7OCebgl8EG
O5q/iwxIsUJORHjFwU7MvtmWhIHf8sY3O8lNJ4S652lv1fmjweS+DaB3SCkNYSWBKg46QoA2u01w
kFTdIlHPqDS3Evimk0yWg/KVREfbk9bQhbKbwimgZJ9a5/Cu4Fp7INVDubjETrYaRBmEOwiqtYPc
RDtQFQfNkMeGclJXnaevM/Sb3rNRo7YLZQv3UYrJ0f+d97yr65MqDoLbOkQ1oYGHW9eY17Qn49iF
A9L8ROGhLqxqpwYQSvc+EFP62mohBz5eW8FqoomZwRJDt0jHtoQJXJKpPSX3HCGEwKNGPdeNseNN
okoVqn+AUbc2Tt+vdpTyVh8pqC7cAlF0u0YmSYg9mcaaaAoWh2RKDW2a1EsY6VQjdF3E+uqHgnw3
yJz6OQO6rbu5QXmMEw2FMr//w0J97P1aMg/4JwHx6TPsdlyh2FpMbLSOqgL5XDVI1xgo4TSRDigF
COaThnpQzJqtWpgjmTqst6QGO4tGhltktD1hqTLMSYVGHGpzINoPJTfrqlLaZnmewZEGc22cmQq1
GodBUYNk7Sthk0B5igFKJ+wZ1Zvomp5zJ5AIMHrJQGGLgKTFC8/277UmU14ai413lSM1vbNQGqUu
h0La77wKq54GpKYL8Sccznp9qnfhkE/KmyU6q97KMBU632mosJyZNmNL2KeL8nOp4fjb8nGRwsob
z1zhSiJFVLFUVncv1Y1cuBFS3+xSLvuCYzYdeRiLKJyps0VtOppEVmOsoYW2nfeYp5ZxHcpxug/n
moxmPm2qOkx5x3YgMbshdo0sssmKjsOuJnLuDKra7q1JyJdmKceXqlx1CHZt5rUqqFCgIlgtn2wk
PZf4nmlPXhDc8WJifSotCTMpyLwAhTqRxJaSm8e+M6ILBUY3nKdGAoOTVU3nWopBJiUYB/nFTgwN
Zid1hGgyzMbeldzCH3jrNZJblYNZH4oEFBu0lbE9KYfMIONMOZ7tDdDijVIBaRWjH7APnW1lCdnU
Lr41Bv+liVXjDC1oBW5HsZ3WAhqtdugPmYCMFB4pFdLMQXSFCsEJrKiIDqnZDpS0QSm+qPzonbJ4
ktI+TDsYKmBaexha67IkBdh1KphOCknaFwm8nvP/61Obcf/2f/4XsaCf4lT3v7PfU/s7efkUqJr/
m/8CJO3/bcnUfhoWbtSyas7YxH9qVCVT4O1hagLjRlOfq1T5R/8JVc2RKlOlbXDkMigUGJH/jVRR
oarx8EEtJfMfYWWjmn9TpEobH/iRVM8SBVMNHNpUKl4VMYfEPsapkMQP0sTx7Ob5vSK/VsHVh+H4
pgh2/u//LwP1y59vze1/iIM1vYY8YOw9gHa70ngI5Wc/vqRYZuaF8OC9/7k1dSYZLpujgpfgHjRH
UkHzP//QnGHJIUWnEanP0Xdb67YKUifsT2XI2iaUJX8wV6WZErGKn6fhJZSggXe8Zh80DU8f7SBN
L2N816N1aG8jUz3/+dfNLM4vP272fDbxzJSR5X3+cVNQlZbRBZ5by+A79Ac7tMjw7YfxxqLmEjPC
bZ4cGf7PJE2G32BKZYxpxVzxbH7Bg0qkUKS25EFS+uwMSjhVKyvFxWBsuunXz91b+ILqOpcUEHgy
ICed4KS1xGliTydic1RNV60xFwg0IR6wefeFk+kmvixppRbcrwkolLEFl9Cw7F9Rxq3zr+ih//kZ
hgKblQ+OzwvPnI9rIA9FKNtdZLlJ2Uw3+sTjFNsMzlQjmdK7n/v8ucD7P23ZqoBWarDuxGJKG9ky
SyOHJDxNRbkukXm7dT+Kl04jf1m0Tbj7ub3l5zoPsS6rzCo+uaq+tIk2weC2WmWaLuwQ/cLG3XBt
GXZyZKEuV83cimERtJZ1k/L1PzzRD19RV4FfEopskvAeIxeR5wshZ/RQ0Rhv/74/cEkhb2sE5vEq
/zxXZhuUVBYj+CMKRLm5jfq3h0z9z/H0/6zE/zJqdMSC0I36VTZMw1hscrUeYJLqtcJt6yrcxhZY
cxAZwd/2xdLIO2DHTB0pZkj2nBL4MGo+AvA+IEHrDqUsU2KTgZWZXVJ+HjF1Xr4fdxGTZhSVz5r4
v0lzix2VwkA7VSw01iM+LiKIIWLN8aNm17bePjJB4UvpQ241xDtMx5+KnSz0tVQaG2Vod5QF7eB6
rCnjfBE8eExZRVhPIbygFGaILn/+rV/W0eKnzv/8w4gYhOMiHT2RC9rTpuhnvtQ0lOgoPpWv/6Ip
IfOQ50jT7eUUy1hBwKihKZFF+aaxxKMgmEDcGO7Tzy19XUyMv8ZUC41skvgzPx86FTcW9ra5GFxP
pCiEdE0+5elkHlmyXzYWho7Fyqlsz6RosRg6whBcqbm4uaHVmUhmEU3wmFLPjRG2amEBHPi5V8v2
SFNxzZDZyLgH6Mpy7+4CSuwBcY6uz6OOeOqu8rWNqnOfp4z456aWAwjqEDkMFtIKTHWbPn5eFRL+
0XJTN72L8SoF+egAHqqhq46cRto3zcD04EsQ3LJkZXna+oXwlMKcRlcL0j1qwB6jJOXRQqm9Ciie
yCrEsTGMmjuh9NsBsHBr35kpALnCU8GATCsTpJ9dPk7UOlPGpVAXUPW7VCPXIJ2pkBEVGfEZ4D4R
vdiA/sb6temfFOVp0GFHFntMPLeT/IYb/EqWHkyRkOdo1iaq2zjk7V48s29vdKT8R76Eb/pt8EbD
oFpRLXYJ8Xl480izk8mju2k+2a8DCovnPE3Wfz2HXCs0obMRqSZ/8bkRaocgdKPsoDYzlTdd1V0B
RhqOGI1/0xMa4TAi02vofBCfG4E+U9WSVvfIOzJ8iuLZ3Kqxon/RFcYL/Rhkc9qbv4wP37Nh97pn
4r0DE60Wp7qpYasxttaR72uRD9ZZ9JaiGLOsjNuCuryYwrYzcIDsiLPElAI1yH9vbBJRZwMM4i0m
i4LytUE9YkK/vHz/adSE6cSXzTegLwbQ89M8gULaU3Ri5dS9VC9lpsKUmxKJIGBdEkRX4Cq7mK4q
f78KUddx8bQ5qdgDF4ehLlIpo2qNUZ09wppK8lxkr+pfXofmDrKXkLenk9Y/4PMPcycwnJMnckfQ
r31zE+lJe1A42k5+XuzKcnOcm9HmxxgXd52GFjx6Kck7DBFShBWaKuAqFrpTjqpPVdFoHWIPC1/g
1OmmNjKVf0Uo65qMx5M9JDut61E0jARioiS9RSBEgZJyeuTnzRvmxxvB/PMMw+BWyL1QVfTFCqYs
FO0s54SriJqcttdU2WuFL8pFYscCV6rYuzYMMjOTgnc6hTJ+fVUPiCUcErImLLzWt19+/knz6bT4
RbZq63xM3OsEn+7nbwqggwEBqW1ddMYgbUZhUi9kBpuk7Y99vseamv/5hyUQKHY/y59bt5V84sNW
ng9XkTaKfCfnXt0d2Szm++jnjvHmNrELsFkPHJmLs0svLJ/4HxY7HSo3KivVAVccXIA7o8gcmGLh
KVGoHUTBawK4w5E7wZeuKjIVJXMogcOTu+xiVEE4V1j/RqVrp9lExktLOIUqs0vUbR8klXKkr19W
PV+VSiGMLPC94LWxuJvLcPBFMhK7G6PyIpGax0JQ0OmZ4zNAk2NmKV+2KkUxFV2VcTPlTBHqYg0T
ls9giZI19yLUIPIIpy1rp3ZvNHV3XUMC5Tjrk60X+dbm57X6ZWf+0/J8/2F4ZW0uGPq4gBIJemtV
U79ojGQDVak4rdrCp1AheIYCvstyUjQ/tzjP06dFRItcVU3uJOyQxvKEDkU9ENXBqLOkOmAlm3G8
qRJUFD+3slgtVB2xH3AF4BMUXLisxQ6cAlJOGnMqXAIiujhNifTW1wNbf3kxgkCW/u7NSHNUXVGQ
xRSapNjlReQl0wsfCX6FFqQo6l8hkLptytmGxkUPxJHtZTGAc1s6lVrEzLirasqX9ykXbw8xYeo2
TahcUVbq3YZTWvzdNP1pBT8MjcXIVcc0FwPoTWOjF3CsXYEFxXZSguilEiI4ckZ/mSZWAtVOqrBp
SGZP+bz8wqH0jXxi3MAIgDRLRZ09gIcrkk1blfWRSfoycIL7h6kY9Iqgn7J8VZQAbiQSJnRpimzq
UqkDT6PcO3IqL6NwBpFOm4IGlZZULm7W4nY4QpNIyo5mQkIm1t4sNOJBmS+os7UqPdGuZFAtNuqj
Eo/ci6KvEEwXlkSKHslntKa0BhqTGgITe06xUHoFVJpFv61Mqs5yIDf9OoDCinIqCnwld0tYxd2u
m9TaAjgV20dCaItt8J/OzG8whQguF9HFwjZGu+wQhSWwonTlCjyQ1ayjCUf6NcDc4l3h2NH/7uJL
k4qisxTw2sHCjNjd5zXRSFbXTHqWuiTsSC1FKLHAh+RH1rcyT8OHfehPMwbWaSoGQlzhrXlP/nB0
xkBxvG4mxpYDaEfwh/55j5W8I3fldFB6q7gpE5BWfhD6m7odgnVj1ViAKeWwNcvaR6k6Kg8/b1pf
F+h8Sea2rxnqfOlanDlU15GJiiBI2jD8d2Gk9ygcK3Gk59+2QghW4QFjWfpyfcKgDNO0pJWo0sMb
K8BQuI/IcP59X9g95ve7RiBSmX/Fh+GVanLBotJI8KBWAZIltVtwi9m/WCvcsFV1/tZU60s4Ish1
KSnshOt1B0Uc3QToBDg2/6Iv9ITYCg1pyyML6cxYcn1M3MFTkvdcyPgkksmPjzSzOIv/rEiLsWJm
bMLkymLL5cCscRShmaTOpSspQriShRPw6ibArU6xYnLq0Jh+7tvXHVhROCOJE3Cvmx9on+dpChvU
oRyWrmV5ravEg7zTYpiVE0WVtz839XXhYWnF5ZGLDr0kUPi5KdLRta7akDEJIPIiUjJMF6IJ7an7
cztfu8RaMIhTcauGPrI8jOH8a3KdE3vM4AU9Fj23/xI9cqgaa1tvVPH75+a+TttcTq2C/yH+JhCC
f+5WolRGzWlNcznYqIpdQt+MPRJhKtQ8bRvPImKZqd3+bbPz2cmRhv0qt/JloD8Cmi2kMQFsKFPa
tzaUmnorvZw5a2016mR3hyBy/TStjsQ1F68AlikbtMVqxH2Gwf1z/n34socKmfxAuTQ7Ze+dBChg
90gBQHkMIz732R/wRiydU9UduTK+Rkf6/XV25+ZJOLN5kSVZxursqIlq4lgeLGEU4qdViKMtlQqp
lCOjY/SP7JbLWvYvOcLFV6nFDac85jauuzlzd2fu/P+b1Wq932y2zspZrR3+ZrVzd0dWMbidTwfU
l4YXp8Fc9UanSE7eX0yrdPX2HK4uw9WFvzoPVueXv7d3h/fHt8PNz6tKm1/zH47FZavL1/6Uep6e
MrHuc7m6v8pXt6jiV4/8zevvU8pq5r//vV0/Pbycn9yfn77cvd/cnbxd9asjv+PPze+n37G4BaiD
1qj6/Dvy1eP9FYbgq+f7x/uT199Uqa0e+d9zuppWt68X1/uL59u9v9pfry7319f70/Pr61PnfH26
vd5vr68P81+tD4f1yfPN+alzuDk4Tzfnzs3NycWVc3g/uTk/XLknJ+9H7k324iv5Mo6Lt3IO8Lyo
wfPx+1/noeT3v77e/r70V7cUn/DTr3/fhvx+WJf8JXbdq+vt79vfdOl2mGf4gX/zoVhdPgWr95en
8/e3p5erYHV4uWLEny7fGfGrm/f797d8BeidmXq/L1kkj1enp08vbyfvN8Hq6u1In/7cvH6aE/F5
pyv8fEjAoXouDTEDV2/vJ68XKc2+Yk25uj7nJ2er06fD/cvly/mxc2oesJ8anz+XD9uOZYCCk1oG
9Oz57PHqsDt7vng+eXzcbm9Pzh791fr0+nS9PZyur68vri82F/OcH65urk5u1ueHI7/l20+TeuX/
5rLFIiQWJ1Mmm1g/MLm3r1Tqr67D1evr5cvp5cvT5fnbjby6fzu2or6kvpZJisWKChtJ5rKMX65y
Wl3qF+19dlY92m8aBPVV81CdRPfj5XQevEzv4aV98NZUcR3r9/zRfZyD5U9YLIB+KBMp6fkJ+b24
ka/NC+08fze2/kFcEejvL9E+SnfyZQRIcF/vYMPcakfecF/fIwT2ZSCKNpFxGSTF51VAKUlF3bzk
OaYcUtWs2lOQbqifjDBaSwUZMCAxnXJkK/56caFRTFYM3iVzpHWxE1udnFPC6CFm1vG6l1r0qz0l
XUdaWez3PLO5RcgED3hKcc1UFgvcbwdNbwGuOlo/yfBsovuEcoOdWlIcd2ST/zyNBlkuXr886mVu
fCpZ+s+DKNVtW1WBZ1HhFQQbi+I/rFPi/kh/5j/lw2L5pxVS6dwTCCQQhfnciu/nVFLawnI6VBbX
KjTR55K33ZMCoGP2LkK9RIGPcftz376MIn3jwUHmZy5I4MX6uVXqH1CKtKpFkdmQHTKDoti6U2JA
2pW/+bmp+WK36KBKltJCa0cymjr1z02hMLK1SctNJ1DN6p7g0NBdQZ+RUMRGsZBBQ8gkCbZN1FDR
uRIdDoNHwidfFiYXdkWH1GfNKb4vsW+5GflT2053VKHUjzW1+CDqrCx0fu7osWYW6yUOO4EEosIF
CHrDdd9phY9FKabWPzfzzdQRXKayizg+Ea7lw7SZ6iGPApztKO0030WqQ0QLRvsa1G55pEdfthEG
juSdopvzGxi95Oep81sNOZpU6ui8KrQxqZyI5yYXzRVq+wjBms1+8vedmxMoMl+2OaejPreY1FpF
XQPEEtHzSJUKgYoCHGhzn5eW9vJzW9/NF3sJ4MU5+Mnj+3NbI9jjNLeoHg2itji0sZSfqVqYuD+3
8t10IfFEZYrOE5f5+Vd8OJAj8FqpRFQUwJeM9EHSJORpPolQ2Sln+vKRAfw6ZaxzDHzJqoG2NMXi
+Cs1E2p2VqJbM6q1QvHyprd8dB2Fdi2G5C/zyGxetEZ7qkKVAym2xXRJgdqqSpVoDkp9xTsdAt9M
t4A84Dz8PIpfd0kaojIaLS81e6AkPo+ilqaIDP1CczjetY3difGuT4ryWiN+vDemUXoQhW1d/9zo
16mjUdihmkb8B5ucxQJJCed2GZRbnnAihuEeTZQgmyqFu2t9knL/yNR915whs1XNEzin6z73cQAI
NEGh1QA9G/jBxyoE8WxQLsxUS9c/9+zr0gdESjEV+uM5Wbk8dJSwiOGOjxpVwV2/KdQMclpW/v1O
9bmVxdL3SSwGydiw9HFvHd1OL7WnsZRwKihbVTpy6/pu9Dhd6AuxDPb5xe7L3WNUR7XTHNwssGeJ
msq8RrCGn1Fl6c2R8fu2MW47JlEaQWXaYmWg0KAKraVn6C30jdYkqJ9CTToFKjYd2e6/+aAFuyHh
zrmQgtvP51UxeSO2TxFNKWZbXwWToI7QiuVZDzFCwMzSvz4ssW6nKJL7FUV9qNw/t9faHfSFvNbw
BWrM2y6V/Z1tpvmRXfGbBUhchu/YsnmSsNl/bqVW7CLvI6QsIV7nF5BW1X0KAPTqr5c5kR8Ksdid
hGEvbzlD0OBTZLI9pSaul3ENXV7pp/HIYviuL9wriK9y66VIer4Afdjh5aqtB6p/NEcr6ro7GUwL
s098z6Qj7XyzBwoubQDOqGVgQ1rMTCVy38f8WXMyfLCQyCkbvUvgfcylnnWBm3GqlEem6Zt1TpOC
Oz2rfO7i565h2Vbq/UiTBT6daylDthFp0FoyPP1+nqrvWmKX5QMmK0Rl5KKlIPCiISQl6vhSoaWb
wdZHCatPDcu4qbbCp59b+27KPra22GoNTZ2iftCEo0tWTu1BHGKf4debf9GKofN6mEu5qdX7PHpy
BVUI7i2+ufBONwO1QycJ4osjx8Y3fZnXA5zjGWNtisUDQokaPYkb7GAww52Bnb0GdcZQjhzA32xD
tGLTkDxflZZJFyH5ZaN0swewrY57TSlaF6f66d4TuX4W1F128ddjp80JLpPKX1kmcvt57DIjNvA+
mXsljbiZWj58CGBKRw6N78ZOIBS0qWa0uHcuWmlzEQQETFgHg6nuOx9dlpdZ8ZG1/W0rPLMoj5jf
WuZiHUQDKiSvYx1g2obriySp+8oIgyMj9s0XRH7O1HgbEOCwlwdgUFVQQC18lnEeiu58ObLaLdCc
JLgD5ArV+Of5+W49fGxtsemxn061lsnY1KEwfKOAs1i3xgxKLmsCLWpWd0cGcf4DPz8j2cc524kw
aCx1efGMVFuzwn6YT7awYliU6L9OszT1XTvq87UdlzYGDumQd24V9Y26/rm332y9oABgs7P0Kehd
rpO4ryVIKfTWBPfhbcAaAFMUfS5CeHCKXu8Ii2DRKpmFlR8Z6O8WD1kgeU4sm9T6LhYPCwqoE0xE
Z5oZYajDUNxjr/iXdZTzTX4u4qdUghTNfKv5/L1ht1hpVQCQuBwVyaVMo3NryxP/pjMfWpk7++Go
BLkcwFCfADr0sOwJ5Hi70MLo7+fZ+u5L4A6IpgpVCxV/i6VSeD6qVvKqDsdUnTmwXkwNyUAp/6bI
juDbz619tzYQDFAVxEOZ59Xi5Aq7xNRLn9b0QQCR42nOmYxPxpnfF3AxDPui62X/SICPrXA+7j99
EGz2JulPNGCUQ7G5fB7LhueIOsVqRzlb2dwWilf2u0aEzSkSFoHtWKHD7cvUWnoSWZ6cyfiMUvc3
FtY6BZNvbmLAWSZEjCa89iMxQhQCCXGKQbAGY6zSrd5phZ/exIUHuNSIcmAtjVEJQBMcN4XTlVpw
43FV1Fd60+QnViElOIfgoxGuCsPQKeqRBvVOLfX6KW2iCdckvyg6p21ydeMD4ZoJDZr2S+M/PosL
bbLcWJjoD5FFYrqk+UVMNXRrNh3mlPl4i7ORsq+CWdSQ634OIEU2f9uSjZF0KrxmG5dedIrrnU9N
kUDFChRSjy6QdGAC4Jd9squkWVvelLLxmmuUnqzalsIxTEBimKtFVUIqDEsJHnZlqtD8osh/Kj2Z
c073a/oEu1BA05FHjOa9FjRq2HVW4RRjlD/EQUd4xIi89pYMePzUdo2XrFJe/vHKx1X3us2BCqA3
I5KxklUlfNRVC9ibgIc2bhRIpG9Q6PNopfd1fGvD5h/3WdZYD5U0gTgC8wcqNJS0207kIU4zSROe
tIUBXzLqzK5albXId4k/gWRVFVziHNVrgDPJRSld6vUUPfoKcUSnQTbfrksDYxbHpKQe6KqFs/mK
j6U/g9mbllsT0+MCEZSAk9sPPsBD0Bj9TlILiIhWoIl+7RtB+DQqRvCE2SIOsVU9qPpewuCnc1tU
B79r9EenhH8ZtLGu8jNZL4cKQMHkn2JNCXZORKb1Eska4YjYJ2KAWBg5gJPUIdTPRkuaV7PodUxX
Q8AOXTVWL/1Y62dQD4xnIPqGeZJjd9mv2s4scTxse3WV2gZ+cLLV1Ne+B83TUTX4WI5ajwWAEwP9
+SovKAJyzbFLrXVXFwL64RRwxyQbSh2/LAjcYdY+YmwRW2JfQ5t6jdUhuYQVn7+1QWI/BOAVBmei
6OvEL6r0WSm0+oEqXgkqg6L9IupnIqaecityDKK55do0O3kfhBoxJgOw5LiGFglPUBatGByUyvJF
A7PXcGpCH7dWM3Y6gmu7ucTHvjAdYlf4W2EWVZMjD4zkRLCA3gNcbTx38CVgSkbv5cxWLPybjhfQ
bTfa46NkyZAQ7brFcxl3bjBOiWY1vQNvRl2rY6SnG25efrTJiSHB/usCzDY5cfvNOEk1QJJR6tE5
xibo674tALlq2nSfJl154pM+D9dATrS30ezAGprKYMY7w4aMUYlB95yK2AZUbtsbceT2K/taCuwJ
1xLqZx4onwFGnnVCOivBHT5LmIY2e15O2YkMFDp0uSo3V5CcEm1Te/Ct4qmMIpcyZAvWZyK38QbI
69Dte5UX92aqp+SsNjv9d2JYw7VRZpOBh0pXqauKIahXWtpUwFzUKbmVSiu4lzpNu1D7WuWjHNPO
R8KSNobTJKH1PClDeZ5GM59wxB7WXlMvDZQprZT00IlhMB3IqiO4f6GyUQlzMDEPNrwKkmfeZZGr
UD2B4I53OmOnd/or0aoe1Eg0DfccQoa5beuxa1eDImXDRoGyANMWumi2Gaw4ulTHwJLdvtV1GJ34
d7uFGAOgX03VntdTmqLN1uoMYqRqIuuO45lfr/HRKw7INuq1+7RUZNcqm+rExEr6Dc8qC4OHJGie
2rqGKCYK/wo0gPSsUnnwDuGgZNcYkpaSIyWFkTzacbyWk7oagcF42W+IRVieVWCPgotSRh4K5Wcc
b0B0oUVpisj/hQNX+l6wtEZ34NrU7ZQxyLrVEBg2/W66e7Vp64MPEAhQQT1Et1pZGy8EuEow9zDN
z1EeKO/ekGYXEp64w9oCGf/Sl3zUqzauxStwr2LYteR1ilXcx8lzkJS9jLDGnn3lyDS5oSjz9NCE
YftLeFoUr4pJGl7Jvg3yxma8z3RMY6EVQRCBJ4n4cmOkPHLWHhQW/Ot9SXQYz9p9vFXTsMNgxZOu
qNGWXkZ56s/nrM9zn3sziykVyn3WWSlYmTRsqTs0JiwThxAvmVWgD9QsalNJ5XGCXfMBTFD7i2BD
c9sPLYvNsLLuRoZO9isAmgqYv+9hmwIHK1+gyY5sjZHHSaIrqcrRjGcO23IdZE4nY/DlkKXx7stJ
tjP5ZMpCzuEtQJP0SkBbTTH8rkXmFkNSRE4c2fFlpdXNWycybz8MsMSCKvYSp82YONYbi/ePH+gt
B5vxagcCoFhVK8O934noqcBZA5Y4JxGcKJ/LpgQF7NnGc6bDUqyAcyJareDGC+/sWYlDrLoGCS40
39WEMrrKk9PYxDoailkPe2zMe1wn+evaIiYXx3fxZLHf2I0URlSIaxps35Kdz1ED/B1x2sN9p/D4
pSuM3eNgoyfDwJRWk18e+mAsdYgRRTZBukZwtwF/jyOtZU7YBEyxQqt22KnBRjMKzMPY3/V7z5r0
cWdIbXujSlzqQZEGuex46IEnpOa5j81K7/liJcq6exZWSS8q0DL5tkTzUDtaN9g5m65mPdS1N4M+
/MCu3Dbr6ICGVhQz87BL8XjkPgJctLTbuyGezDfcWczKlXweYwxLDT6YR4r1K4H/8VCWA/aV3Rg9
k4ytsGDyp19Dnxe/pEDxK4fMHwBq9N+QCjn3o7Myk7zWgRsRAyofgwCMETZn7GptOG48DNDsjRoa
kexORRHfxnkwyG5XSYXOTaCPo5Wk5RKYqER9LRolb906rohAyOVgsekk2gPeG1yFsMTzxq0Rdz3r
EBO02XQpBjWFRkzxwPxz4YOYTvVgE/5S7VgzsSYtIezFgHPyJ5v4JKA/qaSQPELvAFtHNsjm7fEz
ktTLGApw7nroaqOTNFBG/KaMGU6njRYUmFwq8ntUA1PsxgSB4LOBuJg1R9Qmn5pAiLzd0E1G6/Zj
DvWHYkphbiclEw9Rp8vtRtKAzWGlbtT+ZW+JASt7XSR9iVFhaEP2oexMg8KPCI8bGlupSd6lTvQD
+fOajieRHJ1Aag3xyctwEA2AZuLHal9bRa5Ia61vMvNxKFP/1oyHqneoGatiH/PyyvD3FHZK070l
VaVx0VA1Pe0LEFnJwcySqcMzqOWG4YRc3ZMTKTFyad22eRNsIU+N8VUgAqyEI/x6XV/IknzAIgdD
FT2FXvamBVw0MW+ppBiHCB4HybrN4doR+2uicdu3VogCkcpg24NNHso+8NyiC7Hbg6Tw5KM094Yd
1aUlviCa8Eb7gPwnrU8hD3L5Y0vR2puEO057MgAQ1q5Ew1kpr0IjUas1f7YAU537vX2Hwzpit17v
LHvXs02QRuLa4zk9hcnRTV74VXpn9SpcdQLUcuw/mK01yKvGDC35McqGOgL0m+EYzQGq82zg39St
fa2VHY60aQDfTPFRLK3iIm0gKXKWKngQx9g0cVFL8d/mQMBBwOTIhE7IXn2rlEzcaTulWL2YYV11
2wiejIytFfz1O0WJp+lSC8hFF3s/AdCTrXpYArDNfIzHut+W50H0icKizzalkFIZ4XETSPcmHkfJ
BWoLki1m5WML5hqF7skHAsazQXyL6/NzU1CxnnIv4ukC/UuDG+vo0PTvc/hF49pvESXcgueWWnYP
MsBgwDzcscPOBtGHrUwnsSP4ef5YtwqfV0fwIN4A3qm47Rn6/Cirm9loG2scGmb6wn1RgL3DCtj0
SmWlcMOozws562a4o4qNxKbL0246aTzi7O/EIAgBiiES6ouRZZV1lhtp010XVqKLbYOl23xzhPp2
T+LQnK8AfZqMD6PSQA5dmWbrVRe4x1KnuCqlKK9mpGHFs88GN/Qmx1bMda2hOJ+ovR7gk4ly0Mly
kezzLuwAZEaSrnJuKTXg5EAqIaaGQRBHp3YdhAS++sjsLhV5wFWrMbT2yeyQ9V/8D3tnliQ3cmbr
rcj0jmrMg1mrzS6GGHKInEkmX2A5Yp4cDjiAPfUq7sbuF6y6rWKpTdV6b5NEkcxkRmZEwOF+/nPO
Zwn8IqElhD69UyjgtInvzDOFbibLtO8pe4htX1BYmtVbcI8zFqaOtRYuHW0rgeRk0OHc76chN0zg
KtLjVBHYDgiHjW4lD7ABbnyIjyIderZ1wzZ7n4A3jfS0jBpbvHndrKd0mal6a9nZr7tJArO4b8zG
s2Jpbot2ifWDugG9seDdB5oNXnwcytl8lLyI7U6xmTTilHZ2/dUIats9eEOmLFrLpfS6/TYsNHas
o2+IcHVG2VxDuEuLa462bCecQrXLwV28SZxr09P6BvRG4DzygjTmV5GZc8acPa38t56K42IXkFor
jtlUge8pLGVpO6lE/wnsbPxmeNt27mwUk3d0VydrQj0znfIAwim7D4KcyvrMxrAcDbql6stMG8D4
FP0ZxzthvrjAhm7JCKY2JymGTZpxO7aYVUPDXDi29n4B4Uant86NJ5cNUrhq5RTspDD6m1p2XLF0
8FX9EHXLOr9SiN4GtxVpw/S1YLnOL0pOlf7lOK9+9XWpEDQui5Ju3isAEKZzmvmOt5Nmm0pdNx21
qAU7JDG1CftZu6ZTmLQobeEL7/tR9bZ7mzfQ/8DwlIvlsa/bsuYLLYFa/30rB7ooF+UAk29THufe
yySAMIJ3RpM0RqNfeL7YWLDY//jr0wTcc/hcM90CYlPIYDRuXb1uvqB2d16yTHp6a/ct5/RiatNk
6ktqEnimys+MS4mGqQ70FnX1Sy9CL5cTN8K18i9r9FcK7ITO0b0m13ORogIHkFXAi7mOcLgExtZv
k8HJM3rG9Nb8lMro6hhxgTvCyBP55tAZyiFs9Jbb0iNTx1VTQx/u3Cp1mGbB297x9cjbmVrmfON4
2237ja6nJ8Myc/oUV99uIn8YxpRySwmbheJmKwGnQ4XoSHGBEXL4qKc9DWWQaix6+vNEzJX3uYmS
TkCz6/eT289X3XTmzvZBPn3nptzAHjJUOiYrKooGEKSsLj2gcwXVnEGlErr1hsQYZv3VGovWPHTl
+foW+gAm0i89KFfYsde4SJX3iP0CBYECiPRe5jVaXe4oU8DtW+c3Vxnu++JlbR1p87LdU0e7oq/p
xnDtCUC6UbCZzlcpyonCR4cY4LA0xhbJwixeKATsxt1QzIu/5zzZ9ieh6T0ImrM3IaPwrFjfPW8k
Z0tvdAqjjfK26sXZGufKDFK1RcEChTZx9HJ+QB0ZjISyevFQ+9Zmx425FUukGIF82TSrJuyrCBXH
9GvJZ+EHXha5yhZmtBYV4HrD6vVPCr5Wm1Ji5vkRvWZyO5SawUhSo1j0gxeOctl11SBvUY2Tffed
WkMUsIWaQ8qfym9g/cw+gpbNTTML+vZ7NxoVlb+zBhfBdGftWbW0hedR1VWGcZAOroxktTJ2HyUH
xCkaxxaq47xAD4nyZbSZ7rZd/+pZJQzBVEvzJJiW5mM0oZ6EM/xMQ+UTYAjO6nzDlsamPOe48ESP
DNQanxY2OmygE+fsA93iUS8EMDUp8VFE5jp/5i3iTrT21dbvgzKz34VFAz6DiUbdWOmSUbPDrhjl
0pdVBYj4XPJnO8a75pQTfdOBNz0aigjYUq3QSWF16N6hnvRgi5yp6Q3aS1XexoHKunfoKLQJi04U
32gM9CrOOmz4Y63Ut5Z7sL12sLWD+Tn1AQtS6Biwz7AL8s7+TJtDbXqXmyWsPoRrBi08swx0MxYW
yeG3CbrnxaSmMrJThpIRE3dwgpolZw6kTeNusVAaq6yx+LpgDpD5gPNs5SBkilWJiBKQwo2KbU3f
YRPil5pTG1pjlZc04gYkjm7ZBPUagieUgpBN4fgxFAuPbHdNRiWVz/06tAtYm7GURlYdK1tpfug2
RekmlNYVn1ozmQB3/NL5tlTQgOIUWiQXezUpDQSGgTg8DLPIT/OcnltQWdLgYPl1zerT+LWKKtGb
7Leqvr9ij0jrZg6hHOyNPm5fbYvG1Z0HG2GOChY9Dphyolg1o0bFPytL3kc2peAM8JU25iFwcPNd
2kLQJFNk3fiyYlRDZ5x7o4ikLXN2E9IaJaTkFTXK0BUklxyVBTXGseuHnh5WYKZa7leJCQvvO29G
SjV9brVG7HIg2ltwJabjPLhSS3xE/paFg71DtGRGZsZe1zfZXgVdvwGqObPvptGmOB3DDaCbTC49
De/WQPc6kjql3X4bIFdMi+hydq4UTQfijL8FDScgjEizpsgVD2WbaBpg+9gLpAsDvqKv8KClrQ0y
qtOcD0rUNU7tOSJVHPhZdq8Y0DwETXOBBDX0MV/epsuqSEdqrQJBhaU9OSsV67PRiKQ3g3mNzakT
aWwO9kyzabW5ejI7a/HZzINfRMuyWfmxptImc2NOKfPyINJqnKL5bHeM1Wh5JwxfnExc7HQffpOC
7+jZJl72jb6Me2sjgQiaix1jLC1zvpeTZz1xeQiohZjfrirRGU7YaPV0ooYLDUNrqhnzh6ZDLgQ8
Ehuq4PJB8Xoqzc40eS/4+nNKT0oBa2dFDsotMljRGJR1vS8MmDGUQLXnmepWooLDN3UWwGOFrsV+
nSLropRoD6JsAHZ5eqe/GWnh+mxyFpEfNwVNd0/lNoA/c277m6VFAbjGEEWbr5FNKzZ+cw4uy43C
sstGsRGPOPjq7aGXTkMVcNuxVmX+6D/5faBx++vPZ9ONeKLM7hlq5M2t4JRxKjx2/bFHO/c1rbjd
W695dhY1cqg/g2HYHh2GmRtVvaNloKsV9VVRzdgrjMU+1785OeXiE8Va4GDbg5f6TsENjScZPWkd
b5Zp2qyQNZ9Nkb7k1aWQ9RAkzCzZ7jJqvmDl3L4NDh06gMt6/Bs0StNFj5yqHSiWnXK4bAEYYFdT
Iv81DPi/vJC/Yg/53egufpEvf/lg0YcL/9J8/O2vp//7n9mH+H0J449/8GsJI22K564G92w4wAeA
1eH/dzDqvxi4lCCCYGk/p2Cxg/9XB6Np/eLQScBN+Dx0p/eFIdxvtBDD+AVPN8NiDLRk3fE5/SsV
jMxhfxr3eUz0MUr5lMPQ5IEV7I/O2EIMa5ENXZJmtTlfNuXWWZHQQbNGahDOOzY1IBjjlHKr1Pp1
Zhs+DlK/sBo0mL2FY4DVtprX6pZS97m+SF2s7+855SjDWTbRTnqZbxXdCWeJzVZD+rXufV+Fi7u0
b4yK8lc0XP86kK1BIaFT93nkjoN1Memiy14VYyemO6axXfim7Pam7qa7uk1n73LVWx2iONvuRaGe
ChrokwASbHBchd1z6pFiHg9OMconQU3uHNZUWCBWligpyTaCoIgcNg/b57r1q3eFYEqnRlWV/cEv
Xa9M+vOOK1ncUlNbXNa5re8hnricbR0HLi58n4Aic3iWs01+eep8tgubaoNz5Qjw80SWRHW++9KE
fFk7q2Wd3G6yjCidp9KFvOwysQ63mVQ/gG0nfUfCmb4OxBVJb6wpkcnVb/XdNM/ziCjiz/BWMkU+
eljtLNYnld9W0+i0sUXX+VXXcT+PF3Pg7N1PRZrGUtdBpqRs6DAu9OZ9L9ZmJ7PMvkxdpiKRXOtv
TORRSEgJlCe5Mt6JLGCXbx0zGhXJpc0fAsZZYcMWQA+VMKnBsJ3ye2NlPWmTOuBIYnRFg9zaC3FM
Bw2IbBWY+cIBWndbVujUPlU4vfu4YIpkMMaYng2lJJZXf7sZzVwl1SpZljvT2gn6vO+L3u7fMIwx
hhCDKoywMtpvqzTyw8b1BSV68bYvEO6c99apAoNZl3I7yv6hZu/AZRms5WUKg8/IzYfGmmYQMBTM
b+kBbAPPFXMtWcWWha76WM/S6okrm970PRvEQlF9BpTmqrWlvzC+otDZSvcg60brRZVtEzAGNIJx
O/W0Fq07DuEUdYjC5YXVzM2oz9dF1e0op+4et9UpIYCJIHYgwczdcg165ZNhbcs+kVoKGskpx645
cM9sRVBiITUWAL71IZDJ4gOKHpXOva1uX0tHPK5CIJ5lmc4cVA+IAXr+G6fzASY80kQApic05tk5
VGrzdwLuRsZYlf6/ej6UsE2jHhkKK+mXyk6tfWfLcbcp9sc1RQ97fZiulj44342rneRnPqx1vzdH
70uqc6Zri8PoY/IxMaKAhDUQfnWxJBXlYuPSfttW93VgglhAN90WN9vZyvY/ttp+19guoEfcahQy
PLRCp2hZbXA9uoprnwED7HaOhmtAPWaZk7lW3jsT/jF0odWGuUlLqIviXDn9sPcn4wa1g3N1qo2o
AGMWblIVrzOv9+WSBnu3yZCCBt40yjHhp2ZfZZddBEH23R68B1XaOdDI+jvp45Tak8aH0zydekYK
z33e3GG8PNLiYB1KAw2jnsTF5gGlk712k+Xpgb3G1zyjKLTJtjYmGqWi0dTTJypA3Pux75+cXj1r
jbxBaY6Q2S4hrNQHINPXS9o1T6zqQ+RjTvh0KWPfdapjhsw+BOKlt6wXqnfvS7UxUUWfT/JsYe6N
qyCsa3bHGOCZrG7NAiqudcZwpsIdD8S8RehKVNb3dbHz3fOIwJz6Q1nL74DQZ6qo3He/FNU10536
1AYCfi7lXwaHrhCcZHCFtskz4jFAQzjyT3oLgLefnHtGNl9rpe9KMvZhkNvVnQzkoSxNQGWdcxxh
/JVL+py79msbDBDBy0CPa3v5KhfqqZtFpLts053EBUVy3Z7J7vgHE4zw5SGbOdxQVRhPYhAXTo8P
2Cysa6sIxGU2mOXF5GkVOgd2L6YFl341PnjTeNtrJUtID6Nz8rY3x/Lv0ayHC3euxV556huE1OZB
MLylcnsZYqXXcKKlaR4MSAamMS+wYGorzrwCzLGunyd7V3KxE2k2XTJWWvlcKGsv7Oy1URM2CGXf
1M0Yd3LqwPbwNi3pjTw0eeHHjB77g6PEE6bc98bFW1IVly02DZbr6UvTWc90LvgRi412WuQKtKao
a2IF/V1dsFEtzOVJ6gsoctu40NV23Z0XelqFEEfNyBjXaKtcD4jGem5ST/ektPbVZHQHNx93sgMa
YoMW6ZwgrleNdycOjHma3zu9uViz4WQZRP42XTvOLaI7Gt2JymF6fX3Sa3Aw3NBx+ndILU+O3n7i
XriApZKsA9vwpeuu5gLAEBI+w+9Wu6vpWUcfoOFTW7RjM9gX/TzK13xWCY3mkJ47fBCEDcrIrmvi
V9vw1nXrbVPThp718i0/43YLukI5tRVa6Cv8QnI0d5We3W9TAB8TjHMzB+9AXm6k5Dzelc6Fq7zr
zfDLjZLg1G/aA7f2CjZUatYsd63uyOFTl3r1SFAIbxBg9U63w5KRB4BAZdk7q9vKGnKFrnVvi7FI
m1uKBy8gyOVmfKGIkblW5kmEPhRd3lO7sZPD8uZZYgP4UUtO5G2yGU2PfybzrKmPg80vzvcx5eMd
eoQVSue/bIbySBis0RzOnZgM3DvTb7pg2Okad5zu0zQmr2uOA0sGnNipDnKX2eBYzkZU5PS0xiXf
LOcnwxyVeVkYUOW/2/ogFy9JRbv4xn7Rq4BaLQuko1PuMcKaS7sfpVzAtmVje4AeNZtPvHhmN4Pc
ZcKjr3lwu6zDckfPgv466FxHcc+9wgT2yzCAs53nVJ1z8LTcxdTSzNZuAKSZOV8r1dZuZGXVYuRh
a/MeukO8yE0tARKLonS0yw5ln6vbczSG3WVT9jFZmT5rvqUrwYKY1rMnHQWm1m4KXRSjcZzIETwv
LZ2hsBdL6dNnBVnZbDfZxetk28NyVTK4ZN6RFkNu35vU28dI/9gRsCBQArrv6worJK+DGvdmUG7U
4xNzRAyrU0us1xyop8EcQ6N2miGum94jdRpZW+uAgMx7z0j8jmk5vJ7GcqCe1x7rQrVxoznleCvG
2zHVBYssqpp/tzZnSok1ElNZZFbSaB/4Y/HcGuI7on9fPNFZ13kPC4bo7EhAqu9e0feogmQLdSsI
e3E/2czUEzt69TM8y8B14wbmOGA7VWycDCvKgnpMDPtxloA8CrPOJIwkAWr0Aw/fWtyqyl/kN9k1
YF3TWSfjnQ9syzil86TbdlFUsdbVy8YMCBfrbh41Vd5sPhVpflII4XvI9QG9osWc5vtKwT0OmYmU
C4Avc7xPG4eoVja6hkjcoWeQweBosE/5vORE3+sVdl+LEQZeHP0O44WFTHhIg3rw9jBjS53L2zZi
Ji5Nk2jQMUiKwCqAUp0GVaRydjQxV3rT4C6BKFGFGp3v2RgO7SiHBvNZZ+TrjViZk+3AyVT10ehb
0/6SKzmliJyiqyDOb2jei8eUnCftjJeGI0LOt0OqoqhJIiporvhm+DhjTZo1whGF+aKR5khB6ir3
Yum3r2Zq9c9TzfTA4IYFnK5IltGhoK4qgeKklCXhaGA4YuX4g4ISoA+nA+1qgRt2dN3KvqrmSR02
ewHcPHrDPWOohTGcNjn0lyhkjpp1c9u8q23xTaqMnRwDEssWP6WWMAfxY+/sv6ZnfMS8BAudCU8G
n44miQhY8LizmC49jtTZRaPu1xgse/tam/v6RZYe0QssWF/KxaPTd8rEJ4Yadokee/yPGlvFp+g3
fAsEK7VXf5qgqxja7H3tAYEmHdS5uMv8wdgZWPHY8hTmLvcaYE3ogW9+UTE6d5EiwzIVdy7ltCGa
6St3lNeeDrdwnOo00ohC3g6GW71yWs2TXmjUOHdVeViWLrejkbsk6RN92Tn5+sqESx1F1awHRwRl
wWybUkBtWko0OpZESrPcY+bb+m4dZmwaZvuNGw7jlnWBxbjOGc5qDTJJn+ZfenDtKDgMNaZRxhYD
jlBWPQcTbwJCGdCH1+B7teavwZiKGOc5qgaHJwokXfuwDPKDcSYdUU7e3Sk13Dbt3FwBbQeApGhG
rnzu4tVWI/c2XsVRrAnM2FSD/bQU01Oq7PyIYxDhr2H6knlw9bLZTbJeNy4MQtJhORTFWyPOR1jS
StdNa+AhmIyStpOxfhgywalRwbhQ9tx/5Sdhc7pS6rdnerpyhizdIx7B7aSasT8yBoVWVM3L3jJX
OrQLT1a/RkP+V4T5K9IcuS7iLiSGfQqayF39M1HmONYv41+eailemhdaaPjD9UfbiY/xL+8ff0lG
+fLe8fGWuuPx99LNf/swv/E0POcXEoAoNTSe/kimkiX4ladBBB28K9AHghioKGx+/i7l+L+YBsFj
GtVwcpumS+LhNylH03+hQoHki04NOuHkgJrXf0XM+dHq9Xfr9rnwlnSzbhElIHQS/EMpkTmNTTYX
LgbjmTsuAr1zb4zlqR+3S20YPobmTG/CB8CkRO6MJaMwtqFYDdEAGqxKRGu9/+45v/31of/STs1t
R8/P+Le//uxh/+0b8vn5CWBhfPljy5sSAALBLGVA5HHJaZmLKfj8C7xHMF4VYmwz6V//+WP+yKv9
/llANSOiHJA6OBfz/kMsf7TMVlu1wnpcXe3S4Z7XNEp8ydZ8AAQItEgMmHlIpTYRqv0Xd/yzSNM5
BvD7xw9ccj/wd0EkkIG13D8Y6Bs42Tyli3+PTezsHgvzwVp3NpNnVzueS0C5T1un1dS34z//yf/x
gR161GnC0nn9z/Ih39jvUhBihFGI0Gjdm65mxJYHDEwVXRta6YyUo3bMZh8coz8Mnf38zx+ZfO9P
PzRvYV5g1D5eZwupk4r1nx+7nG06AyGe3DF3CwFLhtfX349H7ntRtp/D9Mo5BYlzkgc/do/usdi7
R3HJ2njSkjz24yAKEqq0+Pvz5/UHcWgPMrwVB8lvcVcczVsZytDlE9/m6O3WjduD/gyuNQEjwIfL
V/W83taX2365W+6d6+zYJ8ZpO6ELPC136hYL/HpLECvUIvwoEePPRCRvt3zRtzfJb5doinmeoiK+
c2Joh4m2o24kUvzOCrUDY7FY3+v7LtH38w6W2md5HBIZqyg4BAcnBkt+YOH3UN3f9ZNxXO+Xm+VG
u2wu3cS7Mq+1A+LhhYqGBLI7X43AwY+vT977qO2sMDhst/YJ5zhfaQrT6PNwScwh9CMvPn8bQTwc
hsvxUEcPTVhGfmQd830aOUf3lO+Dx/GgwvZPYnk/cpF/fxP/9noip5KMZ0Hj/fTz61kEk0wH2v3u
dvHNIw30lwi/++xufmVEjQcl91GyksYOl8vtkCVsahPMHSEHyEORcE7dZ8kQlbuP/eliDfNQRA9r
qA6UtEWU1YfYZpIqXvmusfzwd/zvGuohpUp5iNKiZNg+BbetHbKZ0ujRITi0a6Pzvz38WVDvHAj+
w89JUM+jAZ2FnXjSH5JDZEIhEc5Wc7fUZDssR/kXy8wRL+javSpytAAKa8Ms81/BpCEe/PilyS/y
qcmPP/40ruq5zeZxPzRAxXowKUnRrnNkLMx2/bkDkuniLTumBi4/c+kufvzCaeKNUxqDTBhz7Oos
hB9qKzBUQNKVhrrBsapfpLxQF+ylf/ul7dwe72TmxX//ux+fNyyT/yfvgB94nj88Mw40i4AGWtZv
7l4/vwNS+lLKtRDlHVV/F9RLXNltfl/K/MpvPjQpH4zUiWlEPFmacY3t/GEsfBioxxmT+zYOkbld
lPp7llsoqurRKwH7dsHd4BUXRhVcTo38OnULB2NVhy0HKvWMhenQnesJV7Er8KcHncvY7wtJEj8x
rOCWtPx+6M8ptS3fu1aB83O5WthBlXaRKDtNuvzGqaYEYZZhhp10Hh58dz7UacBgQIevKC9Lp7ix
aka1Q31vte2Dkt2Fgo7wJ6vhHyJU58WQXgdKEJnp+Gdp++enriEiSZ67ye/0ilsNm3uqkkyiYjoK
hjdeFsBbndsVluyScWr71x6cl4xXjFugZ2IT5W7wh9vPIjgy4MlNEyN3mQAMhROt6yDDhbtGqNr0
yVjuctrt7oWtxQHf3J+8cX6+C/3YP1FPTvSevZphUIHy8w+PREYHI/i+m3I0PzCdoUTPQ7PbMvMm
zUYnxAPhhFuA4ZsjmLH/k5/+50c/d1IhBJC45XKmGoUN48+P3tsTA/zJ0R8Hg7JOZiX3ZQNZ25iI
tejpeUxg8ZRLp7vu+u5YbMUERqXbMTa/zEmrX7t2+0IupWWyT4IpW/o3PNLjY+OJ8k/KU//779Sl
DSEwGcL9Md7fnnFhNfsIkhnFM02TTtToeov7zrts0R+mitBOMbRxvdXOn7xH7J+TjL7Nl7UBI5zh
LmTBGPL//CwZqhHM06burm7RVBRoampQjjs6k/tmn4tzyM7M7GNTbeOpKfI+bLz2aeVNc5m1gGrV
MAVXXsfKL3J5OdugTdZW3Uk8VnshqDT58UfYVEPi2IoJB0jHvdTxxGVNfWIIeeMPdnnnyT59suVp
a9R6VaLY46N9QCwQcFCyhUaAFY7hgs44qna+2OBZxxuaAr679KS7M+6L1Xr68f75l85Pj13Df//9
/G/eun4VRZbL//j3n/5003+0D1J8fMjrl/6Pn/nTPxz/48eHs4/uPDf+6Q/Jjxny3fQh1vsPjti/
Pshvn/k//eBvk+jHtWcS/QaCS56/Wsa27venGq7Bf/vxI/z21X+aX/8fkX3UxcsfPv+38bXB+Jrs
P6UdzIg5vrAP+A0h6P8CzIoOefqbeAuBBuBDHLBk/re/Wt4vOp1E5/9A/6Bh3PqvM4/h/wIgiZw/
ZyLaaFzX/ldOPM6Pfcjf71JM5xiuU71Fsphkx7l64ed3Mq8dU92quOiUNmTVo2D+Zl+joDnYKsJl
NdVSxJh6DEa/usVYtdxnwVYtBEr5cbUA96HSpHUyg1V/Bg2aWXJiNttPAOvmkZzqtw6LT8Cx3Qao
O4SENbNGvGDnN/Q7z8t0VFPs84UyvxPXgfL9nAskX8I4mrngoNxyJ7efvIL5VlwbxbQ8WGPrNLFq
JmeOlw0DfOJvgbfgg22HS5mbKZhNqPE5Pnl9e1irsbJiK6AeGyZrT9jVrhoIYpbtbtHczfl7Zvk1
pO+y1HO0WoyqV4Zb6G402yYzjA0PpIa7ZNOKg+e3wLGHgALZ67XVNMprbbt1hvLZxsW05JRtE3c4
eObkll/szsQPn9QzmZsHBv8YHsfKtrLrgYzVYx30wXiwEfuC26FQWBpz2UIy5lV39R26ntseGr/X
wQ3N3KHNlilDWJNon4jw9wCCB9nUDVYyzAKhna/9gRkklVx+jU087DsxGHtjtWn17T0L4dS2RteN
tEVqbrPz/cWdZgzC1Yj6Mg5cWVPSUO6XbReDhgTac4/pbf2iprj86LuaU4cCdf+14tjJJpwMTpMM
RZPj/OPbaXMz21GznucyXjXDEKTLTLskdGxndrs8rL3uZbeN4GMMEDS0Hi+oFgBrDvZj3lzUGzcn
HSs745ZemGpHkmzlBGRnUGjCMW0xEW04ewSjaAO/d2NqDBVw3Pn9oTEshubcz2GfV7i1N6xP5Vyh
Sw7BHAMJHtRFRgTlhKeHCmOdkkKiJyhcy0FJKnrvjCagd6aua2OO02wehmicfbx7amjIeAXm2j65
7ureZU5HEKsKEONzkABP7qYvZlRWXn+7abWPvp918kpDHL9ec8snD0NWgzTOaDNemZyenMzGfidA
cq/aL9Kfc/uos0p/erlbtvvV8Ba8uGy79Ku0NLkD1DB3u1jPx9o9uETw6jhPmyCIx87Vbly0RocS
Ryb8EVbVoGUiWOfflrJXZiKBNeoJG2J/ioTdYQJwWjWmu7O49lZRkWBE26x1FW/XRrs1egBNUQYQ
uwzrVg/G3YIF1iT627vfUanJaw5uFuhkgxRVNmTzoHlTtk04ySkdXjMvKyY99El95FGHp5TvK/c0
EW40NryMPOa3eWm0z8ov0eytEnxcjMxTqzDHJcawQGKUJ+zma7yJsra8D4jTTDHBkM666pYlf67F
QBtbMDCzjvSlwJ1m9VPwoi2ex1CizS2EEcGKiWzciT3zubRLvHmqvzhd5RlRRdVAEXG1bpctzpiX
0h9MjK4QEOwVgZz1d5wSPSevRkintookkw6pmXDdbJdgool5HvN2sGDTCHrpv+T+3AQXGunPmWmZ
3hn8n821phIl6tF9nMjf6jcwvMb6zl8dRxI48lJ4AEEwS6amAjk7faHea17SKEslgWz2LFmevy8D
qwQX1jZgCaI4yMniwNWCzbnx84KNcOzUQrcO2ZSZ1dexzn1GWRr2RILGZb3eFxubsJ0o8xwDXteP
ckn6pZfDQ5VbHpzyuazPi63NZjI7cmWybrNS+BsjkCUw8RsvI9gzddHw5ZHDPbDNUJS9kZU7wVgJ
LbsP3LT/kpaza+99TCXBiUp82cSzeX7KwmJw0uJVuWS+b/yUJq7QkBjPKVVNfbs/YtmV3levMKV5
OC+6DaZ9n8whovrs+dk7jvMNvy6xHo6w5IAxoNNjt+DhF23fYlIh+hzBTRY4UBQx01BnMNofZdv6
6P+F+TwrU9MemNdtdBMak31np+6kblfs5y/5RhA+Pp/I+v0wclchTQ6B+5vRGPpI33k6mZEyFaaL
XCN6F+eTo+oT3Qmr2k8u+UrS/5PwE7tz3bNYrbIH15yMx1o3SFRL+OEMcrXWxo5fFR4BbP+cra9M
K+O0Lr30qk4XxZS01KhGoaWHsQ7zR3zkOvCVgUux6+FP20N119tm3uwZqqqnuWPV24G9Jm7ES5wH
4aZmLi3ksSIlCY1jPLbNasZdLSibamLDoRPimNYdzZ5RLvSenTpJwWen8JY2dpxhOT/ZmqPts4Gr
J6qLehD7kYxFTaaZRGpYk6XYQueMVA9V36TdbsKXhpe0rUnj53lX3+O7KZ3YwTDFLJ4ugr2quXWg
BYosO7S5PQxHBgXGI4Fzw46NQbPca2O0JxuTTe9be8uqt8/GnwaG6qkwvvM+xrfCyNBE3miyPLsh
6ELNQeE1aXkRqKG/xsK/Pmk1nuQd0WmvOq0z1NAk9XyG06Fe5MaY5LnNM67rVMBdbGzPd9kwoEGY
UCQhcBCYYuhfMTn3Er0HraWStjIdjOdlroub1pW2HpFCznmN9Hl+KN2SmRljDuNz8sF/hQXNwVas
2+64Ju3UL4zORebd1uXsl2FPNKja8ezOj2szZlZst0X7MJfEdPPBECmeNxdbFwlBJlD51vKCebDo
0ySjYcY8b3LcPKlYiu77VoCOr00adBLLF8srk9HW35laat0hiEwY+/rW7xLC6JabzPiMxku2V4u4
CZqN+3lssgrYF0MwLMULDrtxrBCoyYqmZyp9o+CEKkIkFd6ytw2jdBdhGsoeJT0UxiXtH0V7+n/c
nVly3cjVrafiCaACTSaaV+C07Ck2EvmCoKQi+ibRAzO6D/8oPLH7QVXlEA/LkuWn+98Ih0NluQji
HCBz595rfQudhuq/VNh+X0Vo8M0OKMvyAOOpFm/y3paos4Xqal+nnvGCVCp5SJpO1vu2aDp7U6dW
yQkEF3l+G4o50w6ZTBJnRyuHAnApbbu6NiKrGHYtohMHy0GpdrLTFDJ5/BQbXugmw8pXYlfETItB
kCS8mp43EhOaaK4dvRgFTONNmaHr4ghVac6xA8XxVJvE/lwbee3UH8wCAeOdFmttszesqnn18nZR
W1GaYegnYz/rZ9lIrNKuLsySdzdpRsZW6LDmYPZwn54lbjp7L0k5YQ3orNmobpbUysxtgu5cfioB
T+Y3pqun/Z1MKaITTnUFJp0ZwnIBiVLF+9ht6mrq9+gWk7nlRdasPjF4JfU4TWQWgCKw2ouwibEs
aVKnS4afIt6bqMRytugGU7imqu6qRk5q+SpHsUF3z3FC33An7OmdV/F/GXN2xrPYakyLQj1NAKq0
trhko42XgAIoD33ieeOPJFVktxRZKI2cyOoNP4xCVz8SZUHrTLXzDDqGw/aTm7luE0yyIqMg0+2a
UtyjiEbCWrsvzBtpXrpVJypU35WWUmMVZP+wz42XzoBxGmW2wMiDpeGF4mWeVqch2NhlFurZ4bB4
76glQ9DRq+g2y0cTaowdlgstPibYSC2r5YnlkXbL4MU6+iEHUVQ4IGrwC4vPlRFw7HxKRqgTrE8C
aAeNeU36vaWnr5iMh3pfDwWOOqI0m8dpsjIQFQltMX+u5+pJGbX+mT8h+9OJn4Bez9F52vVqbWpA
PHPdA9BdVD14rnANShtKh9uHswoaoiHuqqLKyLFMe+srzixnNfKNOgYg/PlJkGNcx9bgJOz4EQPl
IohjmyM+RIsmsEsx5PtM14yEvSVrPs0VlXOgQ01pcRuVmKnWOOWXLpn039MwxGNcJZgPt2meUrgK
bejRuFX2YPseR48/E3h/6dh+mXwhCLF67U7P4/+rT+7mKsj+0dn95XPy8o+7l/7rP//n+xP8t3/v
jzO8lJzUSQgH9m1apqDZ9NcZ3hK/rYg6+sqgDRgdrn/z1xHe/M2gHQ7lHXE6ifYePcw/x5aG/RuD
TtBQnmTSxEDpV07w9toL+K4D7wCZcqlVwZC6FiRj8xSXHKFrzltD4FcCSaPtwygqfk+EN1LuoFo6
mySPnNksix6Ymomg17C6+XHhvTWOA8FJXgCBKn9tCmO+iyKvsHam6NJD75rpHrciolBNj1kyHZAM
fuJF6lCLiJZSOiNLM9kEv8oyUkeOVw/lgs8Mxkt5brD6Ioe2wuYjFiVC5ctE+0oVCHS/Lo3dKFGj
8kE/kTCRBgsYKp/yChZUrEqrPdY4+V8mM7efoEbR/kyc/INrkBjjIz/GbhXhfOcrueD39tr1zCwa
xJymfI260qOGQTq0UX0pbmRoI5LSEEvWoTXeSkumePF65IxIpyr0RKRBYvxGqrmfEYiVPsIWQPJG
txTpsVbFgtq7nRzrLMtyqElu3KR3dEzMYW+N01xvnDbMukvyQ5N9ZbXmJQayjMKldOQnGtXJ9GBK
fCjHJUzzcyzx7e8huKA9Qg693MRuTL2Smyp/QEWER2w2cPLdFWmES/lQlirMvmToR+h9FwO24uKx
bNXMqRY2RmGj6nUXEd4PiztHVGN1rYx4K4ahV8PrCGzCRGrMQLlumyiQRR8a2u+GV2n9jYn+vrA9
vrDI9LZlEuJy0jYFIqhav5wK6SLsj5Y0ia7gLeSYsHi8tYraJzJtFHzoTo3SMy5Tl34L+vsef6ne
ixBVbolRfBy1mV+YJ+gyT2XbHNdWJ80UiC/uhbusjB/HxvW21YzJ/ogBNdL81nbVQBIctl1/BAjx
0mPyN/wKhfq50wyyu6jzDg6ZP2FE6Hdh3K2xxVOP6S9HxRb0vWXml/CpxPDBFsXAo0WWgniSCG0A
QofF7Fd9M3gfPWKI710m+Fd2TQdqp8ddduvYE+YAI9VKeRzDumkfaS3YjyGQj6+xXlriWkG1el59
08l+cbTJLycMh4GaPG8MpqqQN25tk7zW11qRbGxVZPFDOzrZvB96SEYIhcvxi91Qa7KfQtffVKsg
s1UxRwOnNrv4nCTSBedd3UhsslJrvbN8zJZP9PnlJfb5NjpfzJEKSPOyCkXThJMWrYG2YKcso5HT
IULdw1DXs7/QuvZ2FubA2xoP4oPE06ZRVqn5qexRqW4GkuKqoM1gNg1jwUg54yB3ZrgDw0RUWT0Z
EYN1r5I5XE0GhveA+8RMt7Kzk2NiSLhNo1ZHzE6jUQHwQmq9vKDhahA/WEtEOrczR/VZnGaqPbR0
vil6iYEAvBd19TV1qK5o2mnZcl+i6KMPN/Ms+qOhDHFdEORFMT9bztcG8SPtqnyYI7RGTX2PKC3q
jljd6do1TA7BGDAJwzWe2cMuMUwN5yjdEcQY2AZHv4aC9lJnhThUGGavZ3ARAAVKjp9hb6Vz62Mz
QQo/omONAuaKLdwwweufOon4fbFr66Y2J/PMk6MV+Wzr6asDPANke15xQuxoC/WBs6DThaaQJ9XZ
PBkkrUZ6Y3OIdopDgXcEqWYVlUBIZvPTAhWHKnJxq4+mY8qnyeg7FOKI3SJyxGagKBAt8A7CKUNz
UCfI6sD0RFEMM8K24qBMRIYSTPTReWbV4WaJInW99Lb3UWNhrXHm8g6t2L7iWDk1Tm6UbF0YFMPq
kyhGz+O0meJmRjQvABjsELIktm8mZc5MGF2ftXO61A1kBz0pObdwsDtHU3kVkF8tgfsWtJrpQqJo
0YYU851pOMOnRCtkuOsQySyBFhb6oFFWzwYdRSi3C75HTdcH+6KuQBQmLB6MH/HYRu34XChGnImp
LDtB2aa3sHU2JFnWqbnKkmctrG+c0YTvs2ZKFmqQ+BIUn2jLKzLSlQG1o+elMXF21nk2VGO20NaY
sMYaPn6jR9Jp9SnH4ckRbR5gh54mX1lSNdmRbu6Kn2NTNC5oLE6mvk16g5+LdwC3S7Wb4Xn5LDr0
AExZODSC8iwqpr0rcsKlfL3pQ2fYRFGEl3Dbx441nhcyDlcJkEUHMruBe4PtEKunV6gtAzrtCxmq
BTynMZrUhUj5OrWyNJ7liEnzbnagkG2k28/eJnKb8i5RqCkDm95qx4FCznagh/DSblO3ivqLEIrt
eEglTcuDnNr2NZdle69NHs2eDr8bZW1TF7/HRZxHeLvstgsACao5QOJvPtMjjJd7bRxX9KLt4CQZ
NDOT+6IVoXNtZlZSn0fC5PSVTnro8lIAifOhzhQ05MfcoYXsaq2JCIqMbD4Z3kCU6G3hDvLTUMia
snRu7KW77hYi+fy+WPsKJJaO7c4x8iKxOFCXHGWilMUYFEJnHy30+sVFDBnvyBCgGS9o7HOyN4jB
kcteL5NcXKW2msybRYcnCW6uideTNqfI2xSDsbUxk8F8jrDbwtMzltoLrMZN26vR9rKDS8b3dccd
eY+Ri8WMJUUM8irPw0Gccc5nf8qaTMN1bMEfK687YjVnBPe6vNY5pKtg6UHR+elaj31pjTCqAlhj
4xN8BWr6op+iK4nX/07WYbhzYsGiib4yJh9GmGnRoegwe/PZSBomgCw5onqunD75lBtdEsG9yGip
zOm02MeCA05y6yFyvjNm+DGPGjrWWQewkOXmGeuGJ7a5sjHhBiAjm1dRcVOPFTJ/b4uxdoiBwna0
35BWum143uQOdju6wfmyc9v19NYhFBjwrvNGIEDJlcAiGAk9/VLng11v3QE0Ea2vsp1vaI7H0XPP
+PY5tSc4YEtq84uSybF+pzn9KqQBEtoJ6S2tvI9KggNI0aLTCcAwgrWJ1r2fdnUXkzzRe6G9fDDQ
8Rr3yRzr6XZRoN+ZXXvKfC7NGJNKMcvypqsn5znNUfKjOaZvtu87eLQEnmPF2spR0MoaraIDtVcu
41T5lgEa7rlPiWNhdQActZtddKOHuNFyKwCWAQEOvCvx7nlq5Z8AolLeFHHRyP2UyRzVKo426bt2
zUZgL05aOHiIOm7RUlpPa6pFgb61IknPNNFmsaPqii+NacQglU/ptWloxb1b0ZkPZIgFddup0ZqD
1h6owTuDDVivqIZbrHz8fHeALKdyrPubmcyWj7rX1TXwlJ5W9zwySNvm2Feya/xaXXYNdBaIVA+o
5bAks9aezR7628KcpmS38hbPQuTPL2HdlkOgSeU+qyjsx03BQ2PfaUNbZBsdkFvmz9nc7yhm81cb
t90hJGadp7kX7Wuly+mhptG2H3Cmxgc6TvUHzAnjvLPmlkc0cVg6bW7hiK8738Ip0G/DZumvE7cT
K4iE3mVSyOpa2TXCwLV8DLRFWxU4piU6OBaCh0YbYx59N7J11okKT4vfeqNu4p8mBN3xB7Q49o4B
qThfaN+B8WkHK/5aZIWScOaysPVNCDNstkXRekc1WPanSsvS86obLMBDoT52QQbYcwjGTJ9eZKNm
4VuOoo0H9WJBqML8pKC0Rjl8gdUrvtSM0KjwGjaS0ZckOQdQUu/cUKh7L0AUqx3sS+InO6wVrT+b
PS+NlQosshS6w328jE5/WLp4vrGHntVnjkR6MHnyeANivGFbp6Npl+mpVx0LOGi532oaEwqvgmXg
63Lsq7Nu6gHejDVifV/h5et+ok5YpWVvRrrrJ2yYHD6ZEbsIfd+OdDNhTNA+F8ykwuOFyagmXieJ
t4vjDRrcTUc62bRpm24ZfqIeeSvJYJiM9ZPeMIkOiFc4+57odqqGEkPRrMd3kbO7rMOmu7QM0WDk
MVcv7FIGA2XyjZV01WGhqhh/cu+rOObNvUOZczyksnSXERmLE/EMezXtJTAXAZSF8KrVCrEL27l9
/a5HcPPHz/telmusN3JyGWnZqDgNWwidEK23H/GSryehEYyBnJaaUbdqSTDv7cS7YGpdadCoqh7V
JoYDcExVxKpiKBsuY4xG+x6lAM3oH/9G7+97TdxFBCNXUYFtnsh2ulSrwlwkFY02rFyGzQm+DOfo
9tevgroEbQIGels/vQrjXzJiGQIEIC6WI2cjQZ0Tluc/vspbcc36FElhEJ1N54QsHEc/+XDlBDel
TSEs6TZHd1ZxHKYcXNT8kM7Esv3kmX3/yTmO4Iroqx1p86PefpWWS5OgC8eSqszjFZmlmLZ6WEMX
/fFdrW/d20cGORViJYIX0XowAn57naHWe/Y83g04d4Q9r733GmB809OJZLyVWV0SHn98yfVHnlwS
Yaa1ilBtfNRIRd7omdF5gYZq0Wm7dtm+rl7rGxnHw7ke9/Y9pLDiC3vOFOgaz+lPnsd33yG3ivQR
6joMRGjoJ2tQZTNksWcwVxFNXlZqfFh0i9qix6kdpebzj2/0RLLOIyMQi8OidlHNEL92+mCadVIX
iYEjDjIS207nTWwMDEXnBznAMwm4vnML40Q+usoNy70kk+GKsKXk049/kXdfMr8Hi5+BnhL/gHka
KjYDIzctTRbEHLlrYVIunCOMhoIqQKIAqEbm9k+frL9Z7+kKOpaJZs+hG3jyZCE0YPTjjixGnZQ4
aR2DEX8Cu7fYMNEfor0XuXj3/AxiUfET3v2775nYEZ0oUSJoKHLerTs4vtdjcFwECF3Cc10ucbVJ
wOS+RrHgHPNLn65lSmnoPNGkV62CqW+hu9/p8+fW7vVJGACrOKKe9z2DT1+59lPeZgD9XZqDP7ng
ydqwXpAtZBVzk3Dmkrbz9gWqcfORpFYlQdU5tERTJEfwWH+2qp48NHSOTcdht147wphP3q13TKFi
mDgx88mi3mIHMzYL+TpOUI1merChBb3++HM8eWD+uOB6OR5WvDinSx52f5RPIWKoJrLM55xT60cI
vluaJoj3I1pB8TDzov74oidPChe1BHI30ExSUCGcrgitdKC4zgi2LW38Csd0Dryq/5qb9vSTL+1v
LoSYDRsR/2FlFydbYTwnRm02KcwhXgtAANHM7BJXJbKa+dcvBa+UjA6LCyLWM98+H6M+znrCSQAi
A5ES324qpzzdeOvt/fjjM9af9d1ivn5+ayaXy/fGDkl99/ZaeQiHlJlvHNRoCuiEpKVLz3PshstU
QXQ6CxcnurWqNkQOynnLN+TSRQHRPEu4H0Ru55e1MeXj9se/1vsPWwh0S1i2dIEY0T75sMuOrIW0
TegSL5ztcAUTiOD2KYJx/vTrl0KWx+fMzaObPPkAEpDnMFUiqGBqeHB65BFF/6Dz51+/DCUke5eB
Bhu53dvPOYUHXpcxXfPOSHEaGXkOY9AF9No1+X/x4RGagZjY4knlIXp7KXRT+K4zuL9jW8yMoJfw
yqX8gOLKn358V+9feWGbTKFYqFFLs1e8vRRdljxDwwcCsQvTAw1n3u9p6BckyqwxjDiiS6mVw5cf
X/XkPMAzSxHO5mCThsrKfbozDWWmhanVRgErnIfUgAPn1Sj7/tprO57TOB4/LlgVjrnLRAcfXfGT
evVvnk5UrUzhbVTtbBwn3yUn5tFFf7Lu/0Nt3jh6bj5jA6c2KFAp/Wx7en81blWXCPfBO3Pdk3Kr
KPK69xzQm6pBrVJAaOzs7uE/WAveX4hpn0NlBcmHXVCefJkG3v8IOjTdzmX69iYwO/uv3gTUxUiT
16LY1RFRvn1mOsQLiS17Rh32MmzQX82P+GQGJlf86ccPyt/cEdUxoYY8K9zX6YMydh1wZgPmomrT
s/XdLvTk7L95t3kQMHZQj7LnUqC9vaNcrjgrxajUFTHJOP38tbBEeU400Ncf38+7wsF2OHlTBvLM
UR6d5nzLWMP409HuSIWRHoQch83P7+ZvLuIgScClSfP8/UU6p5gTILchHFusOELG7StvlNj98q0g
nlwJbFgeOPydVJfFWIHTapE/ZoNFVgV63HPV9T+rgd4/AM76eZkWFRALxTfDxXelHfUtgZNxBzW1
shGyCO5t2PcAr+IN6hMq+B/f1N9eTqxlK9gr5vTr3393ObI7iUxkLMTlxvkBGdJyVDMNg9x2pu2v
X8rGcE25Rd/u3ctqqWU2mA+QElCQ6b3JETqf6xnH50ol7s8Stt49EjQBjDXUWFi6+f7ElxWpN9P5
1uAUEMer0QlC2srD9+NbencVqkaBHoKFgecBj+7bT09bsmYQXAZ7IY9bS9t1U8/uL39wXIUPje7f
uh1/QwJ+/x0BdEYCSkyGH3F0Hg+97qKd0q3C+UAtKdRPmg7vinCuho6DRYiCn9LxZLGbeqtFWQak
FUte8mhZBFIQx6o+zMbAyD21o1+Kc2UD5noADZGUsFOsCMG3n6GeokNmqu753/rKED9wM3huevjl
b4rrWNwOpmbrXc202h+rVFWhH+daOJ8jAec4CNZWwev81SvhxKf/RH1G9wa7/tv7mbulqUUy8kYV
qs+YsIEbBGC22td+fCH5rpThkVgrM2w1CGz477dXaqNxLLWYdzdf1+4BL8ElwD7zc4Eg4aJuLYjH
41hX17W36uWEsPKNEc0pEo8G9jdiywzkL1MStMalpWvn+lz0F0gcMLgZXYEP15n7q74b5LOsbEsL
MgDYVw7ytMfYAyy4p/04P9iiq+pzFfZMoxyVcvIcHZHcMtWm79cxWbB8+ISKrKTW8sIDQ8yPKhyt
9KwIZfTUym6Kd+Z6ynqYxia8orHeWj4THFDTKNjbh3Gp3egKS2cofGaB1o2KTHfZtGgaLryJBBG2
sChM0SNbRCPxxXi/L8NkFz5rOQHtUWNPhyWaK/eqgyj0nGLVYXbl9LR/f/x1vF8LVqsgR3I6aGsf
5uQ5bnPMimnveD7WNMYfmVYyffrpc/z+7SSThb2UESPtVnl6eIT8XRNlyfYg3Ip2kpVPIWC2nhpy
1MIrY65/hgI4vS1yHTlooavCuc1Z4LSHXjVjTotIaihHsvYVDajY5+UQ/cTC+DdXYSGly0mHjJ71
aRs5Rf6+SBQffjNZlOIo+DeL1Iq7H39Fp5sd9+IhM6MDyEJAS+5kuQaqbvZtrBO4BGbzPG3rqCZf
JeQEACv7ZweNv7klTmi8oJT+FMKn5QL8zz6pql7zQV1jySjYFiKml38sAr+kV/wPbIb/maRx/3u1
gmjbU93j/4M+RPb07777dyTdu5eyq/7BB/PP//OP+R83zT//p/yS1L+/0TWuP+EPXaPzG88ePWBO
7dTCvMVMOf7wJtr8DU1q7K28dTRydQrlP3WNKz1XAL3lcWKfNGmN/UvXCI5Fp+TF8r4yeVfajEkd
95dt8uaPZgZ+TvSk2Cj//Oc3Y5bT8yMHKXpFmBJdA2GjeZp5zqgoapTqfTkLcgXGqPAOLWj8fUIc
ICM/0itrwtT68OgUlCm+hXzlbIi1Id8UmVM86FOk0AA6tEM7qNHPsxogIXhudQ+VdzqG4aqdIYJp
891n/je/9rc17/tWzerbJgac8RNDDJui7+0OlYlqZvV4GmQNhTscDOMGzDW5Fl3WpreRRfoTJqLy
lvwfepkFrq/r3LXVK0JSiI7samdoCafHsSHLahsp1zhnjAS50tGG8Wko6pJf39LFttCxrnV6Yl8g
l6AJRR9R+wJ4ffxdT4b6AwJ6WFO9NXxOxZBcalHobId4wDjTNGV6gQB5lw89VBV9adZkMewDiD2i
pX2VWegGdVLJC0hmEmEbgSzBjz+jt5u4i8Nr5ZxwgpW2hx7oNJy1o+7LnfUjckBW6d5V3KsE6n0l
tqbTEW1iNOZ/sWT8Z+vB/zZz8grI+fcK56fkM1KJ75eA9f//xwogrN/EemCg6rU4nDA2/msFEMZv
7Eks3/QcaRN/G+X+tQKYv4HhZi+BlGfqTEFZUP5SNuu/cZpCBv2tWc6C8kvm5HdbicHZjAeFjgq9
VXE61EGtiimxc0xfAXk82K7dbVKn8PbffRp/97byMn7/skJ7QiFMccHLaoM8WJ/U746CKk0Wb5y5
ipuJ+SKK2vgx/9fT9++XMvP0bgQYC8Bv1MbMp6heT46cOJLJqBxtkrh7FEk+uQuzsanr0L1xe0Q7
+zlziKXKXPqmE7v4SgJNh40nhu6GUVpr+N3Ql/eIBRObN18a1SXZtqZ1pjIdoZwVNZOzIyEKY1NS
Vsmw6YieWvym7DGJTdLsMTcD9D8sC44UEokQIYNoMOaeIeTEyGjDxLMuN3ofyg8JAmVCRb3aCunW
ExHMlFdEt2FVEt2jM3YhdiEpbWNrh5P1RXhL6x7E1JGMB10SmwKxB7OPrzG9DivRkM5gj9P5SDn/
QRI/llzr1aQ/zqYZUsWinH0YcFTq22gqqythonGCs418e0e6CUEJijhF1BK9TnIbOgxiKRpWFMQF
4UCiR7oQEx/wP+hMTprYEMrHQUHW0xTG4SMJYtDzpInOeF9n4AK3uMNCGEGFTTPXC5NyONdkkqHN
pF0EIaecYfSZ49JdjLIQ4kVU0is2yOiq8rFsRH3epItQh6Zy5hsUMUXjG81IWmXuzYBiHXNOJPPN
EpdpHXovbe1NDyUuoNcBQTIhhlGXP0eDmT8nei+/kM1lvXI4lOWT5oSLCup8GoytUeqme/BibEZY
bLU+ORjk+ozYuMitPtQmht8PHnoe0IpmPqQ+O0SroCZPDTQwPGIZ/kIb2VnXaAIcHycxImDMTkRb
YeSTudeZQo/bmVlUSsgBoBVOHKQ1HRs7HJKdWEdw8ExTULHINY3xk4uKGaS0zErIVyidr+USDRff
XsJfquf+/1ycV0vIv1+c/apr+5fy5fvlef03/lieTQ+jCDPt9QCifxsT/LU8Gx5YiW/dUlZpDilr
LPyfy7NmOCzdlEu0oNfuI7vrv9ZnzbR/85ig6ihkhCMlI81fqs8QdLxZPQE/Ue05NCBXNQzgnFNY
zeh2qJ67ovZls0zDprGaNvuswdQkBzc3Rj0QNprfDUcpy73WZr2ia+TJ1u1veJiTZCOVxjJYEXvM
csSHoF8mxeqI9shGC3cDhajcxoWZ9xfYnjPvTO84cfruBFD5wZk8GwPb0kQf0fBO7cHG/hdeEj+U
v0CIBgxQDrHhkaEyuC+WVeC5jb3+Jpxc8eKgw92iL8s+JQ5hc/Zox77K4uwJfTSgexkWn5H3J8Ey
ga52nTy90iIv+UQkgYHHVEdMMRoH0cfxbg0Yfk3avNwKSAo3TZ5QSxlGtxX6BLlWzA2SQlzZN+6M
iA5zobfmb9uahoiGgB8MYzTy+54QcXOq1XVTIKbe5KqKbpGXuueFl8j9Yi/TlVPSHCA0vCO3t28d
8ESDdWWMXUtek5rsr7pqnzyTWtfRkWqHY2Pc0CtBdYZzp9pVMHm2c5jCkRC9mvYLw+Yh6FQITVvS
7fBrxH7XrYODmwUId6CT30sGYccynqJ7L6pr/AfKjQ6WPbrbeU7ch2TQ+fdIAMQf4IavKACfiibL
grknhI6vtz9r2XEDDHbsT7Enj5pt5PuCAPkH2xp32lht4kqsx3nUoQhicg0waSl3FebAc1gduKCt
QtssVts+ZJ0yruPQuASA/5BYSMK72SUfwJyS6HGZm/C8iNZtlVjg4it4duiITb4cDKuYiIbCLH9p
j9oEPcMmNspJHdRo/G5FwEG2vm7bYTpDt8/Omy8Lp1Yi1VbYKDouYWp3RJjHgYfFakPMY7atS7va
eyipd4qqNcBJKs/CHMZ7iotit1pEc9JfuV57ZZMegDURNSJpbPvIqY1ja80OzAvrsmwWbWNn3nzh
KftKYnxClxMOPqoVDft/Y+45mUSXIc6P+5K65yqsuvTrIhYbb0DbF0fC5of9ROLiNhSxerTLXP+w
lKoOlOfGX9oWsnO7WOm+LCuJqVZPr5RN5NOsmecQ1JKbxHLbY1tQasTaos7KOUt2TVFcLKgQDmVk
KJot6Gv9aKzjdXjOHCgza76EwiHE1bSJbZJzv7WbGd8U9N57gVHtg9JGc59iYsJ5PT+YGMZAsuEw
xQWAa4PS4KyHrHG+aHG9KU3jGQBDeuzIxPgQptRhBHXhFq1qO9uMeT1du+WECYIko42uDTLIPX2P
k6247jRZ7uDMWZdyUeF1KpbhipFZf7kkOrJPDNniaxURXo/8djy2uKHPFc7RneGQx9gY0bai1PJn
Zy5Xp2wXgMt4pMNmT+d44HD3jEg/3N3Et34W6RrQZE/N9RG1532J1p/1KW6AMffR9KlbaK8i0yXW
T/Ftx0mYP7uY1wImn6hQsSzx2EwIYonYhqhjZBvMKHh2oL0kWTxi0jPxoERl6+IDbdJj2NhqY5Mm
83G0sXur0RDn2aRlMO4z66zCNK47zVdzyD6jc3BugOfHEFNkErQ12ZJ+W1bt40QMzbxvPNZGDy5+
cdDGMiKXqwMa3H8moy7GwWYVEp44pQzpvWS9xyTHoXY+eINevlAKRwGmKy9QqbAvw2HIdUJcdCvm
BpXxASoEevuaT63JtgAIjAukniw1ptUK1F4F39rt1EYwTYwoj3yLBMVNOeDeXWMdhvjQVnp9MJv6
iKv8GiNT7oc8awczmuHWFNYmS+bHOhrOFCQSm2tccKKlXnM+C1GfkUexqx2xo0QxAyXmg57HV5FZ
hAB98rvO6ib0GEtQwSzXVe7zt/vW0HfFGPLP1QG9i+868xeR3OkQDzRXPqnFIK1M3xkN4OHBvHTN
ZlemSwCkYmsRQMyU7RyZA762/JxS7pyKGUAxv/TS7JdYHee03sdtSViC6QM6C+qBUClcNbAUrmcL
YMDYBwR9slYQO6EBiTC6tvLrCQ243rZnGmSGNY8w8ZmXf7DSiZXAPGTsPNAYLjAdbTQx33SQH6ZO
FwCwYwDdGqFxPtsWIILRRIDhlGROBjCf51urGOG497W1XRl6Cm7LdnDLa2VBVInSu6zIdg0BEI2W
NhtV6OYBnbLAFSHjr5oJ+eEsyUbj1mjYXWMtazcledAPUFMab5sZ2YPjrILxZmTFcywDZqc9d8HA
yrlrxqTYSS/XthCogVJEjtzKzns1Qfzs1yI/WEp8N4KUepv1w67APJCpLQLCXvsjor3PpHF2l2GM
Zn7qG+uYqTi8tqeq3CjHIqjOqs4ml0J9ItBzu/Jjd15KuwTPhW+PCi57DWccCwzBOvEhqr3rymnm
oO8YI2aaW20U2TvbKnTUlhE67243fA2X6tKAc+S4Wf95KS3eCO+6sBbzEI5es4tEdSf18I62bBtQ
rYAawWWD01+tWr4MLI4VsGDuYiJ/x1S7MiZ9uaS1MSM/HG8HNkHqe3wrJctHPkWEYw9kRgzOWT/D
SQrbWz2yLhRJBgttq4PbW6HvNnrxccQOt6FkGA+dykrixmfnZeSscAbUodyH+DkaPBQYAiyVY4Xv
euMpxg1Pfa77rZVE/ZajMrUPyI3XFkEUZlmOUVIl2SfmCQRTOssl2wah9j2Je35Ij/Z3KAVnNqeP
Y8fxa8uqR/SuNED82OI5HEyC2vXe2K5K8tHvnRzAZ+w+gUGWAeeXOxKNTCATrHdIUlfzAZElmwqo
LriUqrgBl8Kgou92qcUulICbDz0S4cneuyYZ2q8HqT13S8uqZ0E4aayLYUTVlGPRGUbtyUgwtemq
D2K33cUT4SmIoW4JBjWvitS6QFcq/AIl1p7jKiuFqb229Sguo2X8sOjZh15CER1rg+e3Pu9ye6fB
3J9iL3tNUZWuxgUb+RYisShZ9ungVYdsGOCkU5f6RAECLmo6j/kMCL42wfec5VRd9ayNfmdYTzjb
XiXYJnx1qXuY6/rcxoUXjIX6aEN6CJDb1X6zUiz7sGh2MBWgbw5CV9xT3NSXZILnZ0s+GRtnGe9N
k3oJFMlL6OJxS6DVHLNBn+CpKfxAxgc4+ddpii9HhcqYL5rYIY/BIT4hw3GzpQTONyrU7H3mZtXX
yFyaPDD0eH4w9A7Dqk278UW2ZeMPbm5hVo4KJk8An1fYUndb8YnBXBYK7xGHdDOcPPx8uH/TxVyO
M4GvTHpGtWgHKKQF87VIZIewhZEGDdHhfM13qvu5GuBr5DbGM1UUMUj3WDGmSsmkviW5L38WWsQF
zcW9DtOsueykqH01MtSJ7GnBC5Qv1qEgaGzkTGyXl+1sqmdyyuLYp8A9Zo7esxtNw1HFnFJnzvc+
Bmf3QtMczt/mwrNNHI61B6GmSPjJnLPJST/hyBpIP+A0vW9hLp7/X/bOY0l2I83S71J70ODQWMwm
gNCpdeYGlnkFHBoO5QCevr8gqzkke7rKuByzsjKrBXl5IzMg/BfnnK8XqfPWL4rqpiy9TTa4ajdj
adsSt3S3StFs3Hn+mvUoDgVpXPVdOgwmyCvZBdOLmAMDzsaQgEg3DE+fVrgY896c8uamW8bljKvQ
cD0gpAsS3Khvar/f53Oziu+zu/YHI8Qcey0GBshx1QQPiZNV+hACk6hiB/rlswxMHhjCucQnsAmG
UuDIsfuUs3uFc8TQ/obRkN5Xfpp2322j8PDRFgYXfyHXqNzCtc3tkzmCOr1umqauz7yrO2PPazwz
YiOrC0DY4MNRvAcOtrJ1GkxGGCYqCGgQnpObO8vvSRlrMk+Fr/XMlOEB6jiXBN/6bDxAkO/aA0J+
p+g3xLllIw+752HfSnuyotYxa623gpQb59B6QWZE4Dp89KWy7j/muQ36jV9VQNeKifiUo8+xY91N
DprFTUVuGyh44rkKmrLVy8ftyj4YaCfqP6JDCtf9cnBFPilmIdORfLZpelRTlVg3dJYc077yIM3U
Cxkjm9BfCjVxzHbTJ+svNsecjGxqJRyO9mRLZPjHtSNq5zBlUEDXZcrmUzEV7XjWCbW13VX8Xjbx
Ymu3qIpB25DGmK/pWvC1/lhYCh7tQRRfpazDGLP0dJ8Yg3skwdODhQ0UrhnXbMf1MaLc7wP4dUQB
EWVHllswG/Juxl71lKVBXPoy4rY8Bq6xxoVcvU1u9CC8fIIVYMNcAnOsQnjHBPD0QRV+bOd9c8ux
AbS2pn2tZPeWlwEAqFGpLSlqvKbCcef3Qj2MGYabyGnCmwIb4FvTYB/rL1M7b3qpZ1tFleF38eg0
4s5KlHyEl/FYVvycuEmf0bA32yrBaZWoU1ilZP6M+m7InFi3rdixIziLgpCj3LCfegtKrYMfEOPV
i/badrdkc7FdQyUis3HuFzhPAHxPtARJxOTZ3BgtWMJi+DGAQJub5UXr8EYvOU7tBXuJGueBgUH+
wqV+H5S8kw1IT8NQnyUbpqE4uvXwLTebQ+UtVyuc6MOU9+9ezgWYQ7ChMBMRUk+eFshI1DFXLa8h
cG6EFTyo3tzJSdyOIabloapPScjqJGy9TZuGzY1l9I+Yfsl7Mau71NEPxaquhbLmqCeECybPBKGs
Pye+dQdaCJ+4OfwMLSYhqjih9FmubBtrdDNRvjczsUHwdlI13a8N4MAw+KAV1we7SI6ewjfoe7RD
PIb4JvaXQxBuXKV+5km18bzkDn3kdWrbW4Iad7x8WX2Z3kc5rGc5llibL6EQa4/eh9HmSoORlqRt
L3wf7gJwx35fQtBEk87eF9kTGa2xbq7JO1v6b05TW2dh1h8MPOA+QrHmJRlXS7puSYR7mVP80aOD
Esv0P6FRl7GxmqSRe5neTaZ2NovdHDpOwTYdbvzWmWbwt+vn4HA7ZnXOz419TtejcxwvU0hFrObo
rXbc9PzIFn+T1dfv7Bog+tGlbiCCf+8yIG+DNDF4QgMjxeKM4/Eq8I04by/0PHQRNWNOCFum/aD9
/Lku3HvoUHtiLbp7vMC09wHfckA4fpgdLarbYB2jlX9etI5Pbh1IY6M/IIugf6n3mFEeTUp3doU3
eTG/zEonzwBntmWWxL613thh8WybKJyG4CQn80hQ2z5bu4NP1GfXKYL1+nEz++UW1lK9Ny19nobk
0CXLCWodjXzxTDwaDtByKwDAADd+tEjlYD5TngTZGWJysqsQWsrQir2ZOUebIJWEnNqIRfqP2emd
baFWe286wylZ6i2hHQ82gryDXHjAOecV1DdnS1qzu+HBj8qluwtWI7idPHXL0OTIfOYNhfb3hMJw
5YiOA4LebjLbGa9MTcYrp/h7Jxf7HLYW033Ljxmjq4d8qkWcy0XHeWeEd2hu2s2U1xcMXO9t6aMI
VxI2UDVyuTM9k8mXDNV9KVMWKVZ7zjqOX+i6rDvMEiac+ej1ahvkKNO8/hpL+ZNbuGAUw/BhTCVD
CoPgA5JCo1kohhrhHsRW5DPSOa2tcxKw292p2DrFYByY5pibpoTs57iPmFuPi9NGnG1pDEHzvKrA
2RULwyNmHPeJjVnW570O7Nc/EOJKZ2hss3w6QFuo98r0d5bG1j807hcrkbfeCE9+0W4ZLvGgZL6I
nKK+sfML0hX/acrrCkThBvP8yS9XoDcoPOv2mAfhNg1KliCmcW10N12jriqtMM0TMVUMpMwBvIqL
MCSMIPleQ2Uz22Bjt3NANcFWC2rzS5cCTFPpa9/Y3LH9vufIbugZIdLe8b7e1KqL4ZnF/kAdX/m2
QWh88ZAkITxXb7sMD8SeHTsVPJvWClCrerD4wp2wO44W3RrGS0NQklrFzvOJkjLZm2z8Bv3ZlMCM
r6dV72jBG2oI9RnIdZsu6VOnacWzMvd2IjXYwhsXnLSpDlNj/agr47CK9ScwdJiPbJHzzit5ppPL
BzTjZpinp8yfrlOwtATXUEGX3oMkAGwT5MGWDF8GgObAtsZX3ydVn3ShP4pcXpeaUAkxx165vgJo
fBcgstykpVhpPUYxdRONhr5DLbyt3eG81OpaU3P4+G/bxnmZV+LNCpG95lVxOwkiaMf+XIPqynLD
v3aRiJE5yBCjK4iQ9ZN06y3uO7xbjNfdTb1Y8wYACEZwk8yLbhBHCokXMjJ3xHzOm7F5Z3h2RGW1
RzxDIF2SEraY6CtSU81Iecx1iaYt6Fyt5zRp4gFaPM0cyxNcdteQsX3g5tljYFaErDlhzKJq1+ue
bTebpKiw3dPgEo4krNTe56r6LEWVbtyp34xkTQRHIXPmqMJ5dxDxRaAH9a50mGmTntjRbLXdqa0c
vhZZy4hZHlthBvJZqP299voD9eB70RtmRDz41itVgh+7JvKtD++rvHyukzHUbyFtFKVs5izhOuzW
siRcjr81a5Jfg00UF/MQVKlRmo9VL6tSbI2gnZfRiPyss+1onGRd7NagAp9ntUW37jR+64cenLG9
y4IG6atzgdHtyyR3ntcK0THXgyDpLXJS8US+G06ySUklaeGa9r2jVi+BGfSk0OIjTL43fqKnXVEM
7k+AOv5Ds076QZkBNFYZGjPPOdWTv+mDlndEWjoj48zWWPutl3btO2kuggABkogbOikCTWLINsXN
mmvjQWm3fXNX1wcygYkZ/sIil7cw6Sf6bFz82a5IGcNH5OGAQ82cIHu25sQrCCjubVQktgaXwAoT
Vm6hFJcxBLbOHdE6mNL3cJL9/ogp3BOX/aQ9b5GVjUzv68DYz0tTfVi5M9zroFtvIbVjcqkFNe9v
oov/bNn+cbGw/Yst248aJdQfd2yXP//bjs3+BbE5ceok+QeAh4LLhus3EZTJGu0iew/9kOUbw2tI
4f+9ZBPWLxgvLh5PIACmi+H69x2b94tlX8yJCPvQqfpIJ/7Ois0WF3XeH/QJl49wfCI/0KojsEUQ
xb//gz7BWlh002oyvZAuOWOT2wUOTE1biXrnsvDfWQHtOiGdKy+rjdBYBUhr0M0PbawcfIXu529O
dck1kbxr6Brarhkjd05o2/qAKicqjbwuY10rThu1KsvddkFQiE3NNtkgui0QT8PswsqxO4OlGcBN
0LUkXLJHmDsqPT0SVXFdaIfVCR/c+pGp+SsPq0wWrOK8Q4iKcUvdnBu3yWb2T106Hn0CX+VdrgzO
DqQOpI5NXkoyJIhNoiR635SvlkyLMerDygtOvdaMHlpeBZxRQ8ek22inHblLXRmjhyWLLJmd5Uzz
ORH+aF0CuQQLxp/EROUPODcXb8tf4ZAWpqyRkYyYc7lTtqOenFowHFJOlzwnss+Y1Lgz81VVuk5H
gdr1j6g6WiNaUoCVGwcxVLJx20Z/Zqpj3ssGrbO3M+iJmmZ1hZabOb34SV3UjYxdR9JgsecRMS8J
I2i2pGsD5nTGcQ5uQe3lTkTYR8BwKnHzcde3vvoKC4s8+7rorYWDaiEM1GjH9mVQMOP3ZEeQOEmM
DYQWd52am5qomQDmJuZmxsSTsUapDmor8sslWbZW1/fW3gouyx0bP4DPeykhaEWN+jrLLfiZZm2V
Z7fL1XDLZCtn8Gp1JYkbpL4vx1Ah9jgQgsHczl419WqdmOgGML8sDPvIP1piMQa2t6+JyfxJlhQC
g5lv9I2hzOBSj8vqo3FdTckTUj4GlI/Kn581GS9EYzA/hmthDZg11+wC8yOrgkDAauKVvxmcqbpz
Z7Kzt7IJ8/d1sXrAU4XrOZtRTtrd+P1gfzRL638SHSUIdlltdYfMZzI31uC5zHXCgHEWk3AOYsU4
rIoJjfGuyBZqy9jsp/QStVuUHdsHB25uSDScT9bVryuL0beT27SiNItslDXLPAQbz1LBN5Mw72c3
1+PjONlNSO5MQZRJUxXUIOU8B9/zqXdec81wO7IQERNN1i7yyxSjcaNS4laikL0RkK9pIkI+nCC0
wz+13wpFdDejM0Dy10Y724dBZMlPltnyTHZo+p0ABOthQCz5SfgJ0hnG+snXYNT2z6xsu3eiStSp
zzrnOUm8+t0kxkUd7BzIN08NWXO7xoUTjb24nk+m1xsseJifV2z5Lik58TD5cH0cnkdC7dIme/eJ
wjV2DACZg2WdxbouSE0mfqCUR+YXugqJ8jPzCyKnJ5t6A7x5ZX3nKcDbQmSE0amQtQjhlCrCV2T7
ce6K8i4DkjfFmu2TjFscx18NWsg3O8iGZ0rA9FGOYVbFSnYWT3SwjD+8Xy/1IFR/k1bauuPq1tw6
YjhWsu2+upzcIdbATvdl5NgaQMrnNPt+b0/hptOGEUZB77s/QJ0MhC52DQ+4bFns4WfKxMdgN8MZ
CqoqYlk4lHEyQCfJD5z64a4QbpEh7B/Hp8xEih+RR2EnV/XcSZif9OFg30lV7iJeWSTMgnMYlttg
mPHj7xAKIDEa2Rjj/Z96P8vuaqCMzKeb4rY3vWxEucrwcafZ9X6ZWKeJO3fb3gFUy0gU3E9aXYfI
Arwr9mhUrE7bsUv3apE/kBHWiJ2LNaUlXFga4xGXEW9HUt+FvSWY0yLjjOzGYt6SZjapmPkqYPvJ
YnudpMJ7rkTbhPxYufDUc4BSwow9P5BHI7sMJVVPIua+zYJA7rn/O/HaGpZYvjG1sN5t1SG1skre
bgfEu81d2JBZvSmCqsewPhgs3jBMjLey9djDFoxKEJhpA91bTVY9AQik4H+mqWnBinaVDVZWJ6Tx
kpctkYDpon3OEMN84G1IXkgATe641XlYEosZu/YXecORmzGuZIUirixJmtd/lEjDcvz+f/4hLkXK
/14kXX+SYDR81n8G2fz6H/1WKRnOLwEWAowEPuZGwmb83/XiF80R7gWMe2j/fffi2Pq9VLL8X2hK
LlxPlKTEC10wN30zXjA3wvnFt8yLwJTUw4t93vo7pdJfpEiMr6m6LkZIVm74Uay/qK4tjzzsacw+
soA8xdLHsTjOs/lvdMt/9lK4v30IanlspKbp/Q/rm1Mxb2dU9KGDQtJTsRTqCQQ/ma32Nn/49v+t
LvWfn0SN6eGiDvGJ8WX/se5L3TVEVRi+Q5VHJSTAUz8MSw3q+e9+jCWIv6FaxYfClfvLx4wAdLK+
cd+0qYS5rc1qfJrd0nT+zff2ZyX/5bfhYwBbXvSvLgrhv14cZJ9BoOy3VdKx5vTgr2mQJxzNloiR
Og47FJUUsVVZHu2lbP/NL/nnGvq3T8deT04DNDncKX/R3hbchWPnmG92lScxyXEsOgyCRmPHpZbz
CkLnxzIVZ+JTiod//fX+v35vTjfnEt3AXvxX/NIfqnc6XsOii31j7TLkz3PlaKiYXr+ichotwzwM
NvVbDFraLzmgrQEWddDq9t/cS//zrgUBj7z7Mrxg4Gv/RePsLRkbtdZ6G3NGhbjSnhTOiqgoKvG3
Pwj/9iUM4mL/wSHyl8vMcSsXX9pvgI0U8hhXbUnET6NwTtPjv/5ibfqoPzZGXFQCtwP+sRtc+jTM
m39+QGokdNy08obEq7SMFidjkpYkMw8LQt/qkUB/ehjSIkMii5HenfwwXciX9aog2/QLY2hGkRNT
6X4gLzmumyT/SnxSUVg+e/YnWEsg8KlAwINoQdVJjAavaLaTrSZEC8tqBRury4j4M8y09M62qk3m
O8lEL9GtFVgKnfTiG9YW8qTyaZXhxkERZDHBKSg7DSelT6mV7bOyxrnFHsEW63XgruNVtq5k0ldE
82ZM+8f2M2Cu41wzm0zq+4CgmFfbK1afFJyZxYeVpyFFXM7WmsmXPd22ijnwzul0AD6LFEzudUyB
j+gUobGDUQTv2C4J65xKrwXp32XVfEe0nrtb0OHldEwcq3tCeGCCPAdiTp52wXbo0GZpf2yTlg0c
23LQk6pzWZW4a5MdiEN1fPrAZJm3kzsv05NvFqt9BvZATCh4semDbEn5vYN2EmySLrMKc0Ouupd8
CvLC06+RLcfDigRguJlGLxkJkOtISYuENxt8sXvTyKU6qcGypfnoBLm0qVg4bIz7ZvR6L9+IZK57
9O6J3xEAd5cg6iZuhrVWWYalD8F3GISxZTXfsS5zWl33xo2B167r3tu2yXL73lqdNqgOJsLv/iE3
O8HMqcyxzXqPugmbYd6HnUJMMthjMWTnSnSFQjHk5Gw80g18qtYNmM8ZaYMcv1r8dQieqpIwbzmg
LzAhaezIHefiM4h1WaHGhiDN2XZiz0p99YrECsrMJnN8uhW6AMRryXFic8ruZmQ6MDyV8wJ4bWOb
VUf+oj0qRHkmu9lomoeuTa6w59fjcudCPPEAh9ktqtO9ly+urjZuZRI6+9wTYN4o1K34vtjsqtZu
YyD2qYMVMLvsxwCGEAU2InSobmSITf1MVrdn7lGUdD/1ctHruOSrXofSS9tjI6rg1e6mFLSK45U/
8rKx0p/t3I3OTb+U1H+dSlqSZdPJuB0uswbaV8uQL0sgLRWJAK3J3u+IqLlLGndiJ5u76e3cpgbx
NarO32ckj/5+6jCho7RwVhLSNxbpn6/SEu24Z0ca2FeDR6r6AYhaR0SoOztElaJezM+ilurNKywT
dMQKA2p7majBLxZhbe0NPfvtVyqLedh5qT2v8UzQAn+UEf4MPmhCbvxGOP3U7YawToznBSuB/STW
KUluM9Q25Y6Zpum+5Uvh2pCyK1N+D6tBed8QiNgTsaPVIkS/ccfKal5VI0JmODOPe3idm0xqPLLs
83C4nkJIbgSWmoNOAuIvuil/LghFoQUnNtbXT6zYauSuDcqMkXcNRtwro09XrqVMwXCL3LtbGHfW
W0BtI7N2PZX3vcsC/DJW5q0zuZZixGygN2Hx0QPAxfNhoSprV7KEaFLu6cLmu7HLcxinyHXCeCjb
bOZwJDCNszoDgcPkN9/1WS6DqEY7UUZ263tLbAqBjKvSk7yueLP00SJYBdA69JywWYX+mS2Ml+B5
K+eXHtc5+50a+wCJqk2CTKTyOIb69JKDAB9jeoLM6z43qFHr2EkrB/5Vs3asGnMv8y4MHPQUVj0i
sE7cTl6njZ+9Qw+28c/KfL4TRIXapEoxUYqKPqGRzeAKwyYDGHiLzpRXu8CggSvESj+CYezY1SK4
ezetvPk2EgdM5aMhXfvSyn9IZ9WC9V3Wf3gkWV+3ijxSyAAZy5xxBOGy1WawvDdcPkR0bu63kWR1
x1BCNOGHG9ZZEddOV59X5kZMhkGwvTLsl+9L4FZfElWv5vyo1RdMMJJi2Kg2xxYHTLaXnqVv6pkA
z2NhOKSOBzMJy3Fur9mX61fu/aSW8lkYo/2ZEzJDuD5aA2gyg8oeBcKkDzkL5xmNl4YfQM7Athmz
MIg55tBd5X5nMQKfAm9HdtUKm2uV/s8Zpea6WfkYVplK20ncmh2aRdwytbFZhhFlsQXLjw/pOsZ1
nnLNKHNByhCWjPJmxy+N7b5aw2LYlzwcbGOw8WmexGrl8RuthR1TzswS/UShb8y11+eVgnS5W1zH
+jlmxXDVY298LLkCOvY4WGsmYCO5/jw6yU2D/AhVrBPQXtbhOue8aBUJ30HQyXGzckqGF5Hm/M2u
W+BKLKLh8cxrkX5bch/U4BBKW29Q2vMutDzoBOQ0u81N2RPmzS5Mt1+ddnsDUfjEdQERWn16Qadw
JniUGUTi1i4IYuXX/XY106KN07XVyZ4/jboKSRq7yaJqxitZuJMXVVlf5ztlJLgLclmLvU5IOo6s
pK+QJ5WDBv9kte6DTRbzuvu1LvrPjP8fNgXg/96+UpWN9V8YLpf/4p9TfpMxPyN5QqCgrfrkp/33
lB+PjclcHQv+pW29hB393rkaDPn5Z/xruklcM5TPv7euNMNEkWE/Ac7q8D8S5/5O70oe1p+r2Uv9
SjAXWVX8P/5AnJN/avfybswM025feB7Me3RX2ypEV1EYmXmaEerIpXROklhXYAmkBut3O9hXzRDZ
FvSiodh67uNkP+IGwIVQxAyqwwj9fQTEYqPRHAfGw7A+QiHdmV11aioifJIrImrHjUeI+qudnmzr
QRif5eAdiFlA9YTZchwn46UR39tJxGhNlHWofTty+y9DdedxrYojlrgy9kUHlis3h12HkU7ifPGD
PEo8Oi0v+JF0PMhCQ1HqeSsHdpPHY5KjBuMoV+ltXtohQyoiwBCvhpUbefnNHHQP7vqQ2ZnBq4aR
IMr1dNIn3NsnJwBJwEzPnVD7UkAZm2oYgL2gYTQF+4cOlYPEF5F06mAM476zqpgk6710zbOCZZNM
H5M/dTFiDbAF4cVxkn4npQDxTX6NYLRBUl53x0uISMeQCmMfZoAVFUE/8fNDisylG4k6jaVG9QL7
W/J60BelNnHZprVs9fDTaGQcVD9HaW+dFaF49xyE3yUeiNW7SALW8AGZ1w0TTZS6zEn2PbV4Xoxw
tL3ndfa8Ax0qtYIZpDuUT4i78AFSodmj/CF7jZQAxaALNLPw85dcq51CylLX+SGgDuCEg9hlWL66
NjNGneAVT0Z1ZTmfqMPfPI+lD+LY97X6ysM5ZieuCaqedGFv7XZgEC6sr2Rc6z24m/FMg9ffjCth
67X7MpK+w6oWwTMX2e02oBmAvF1A4dqLIUq/CJZIInOtrXRfPWS0Ta9vqpGlzsbxiTB317sQvsQ+
C851w0lkhMcyNWBapu55dmaRsXHB/j45W3qPnaMd1jrzlq3WuREjuqTxh0pK7uimO81evTVBP9rc
pEyKf4ocQ0ZQ7UEuABbLdkI1l8Ur638DBeeGwokGILj2oLppOJUKgoafFFQxBYJIwx+jygHZGJop
L/QlMhYGpnVw8EeovFpHQH22otQxqseNHI1YB1DPivuRtRRL54VjhoDdYNkbbYAkJbtN/HwLxmNX
TeLeQlxsBo8E4wBm0FaEhD420L849tEkcrgLXDwPCgmPccomJ8rtuDSyXd1/65snLF7SfEkQ4VnO
fFyScts4SXgnwr4+soCkwofvthjnNhCbMUdaMn7MlDhefT+67dGi7cDItSUOqkU7CL65lsthNvXD
OLt7sTa3TitwfnYbG5LjxqhHhOfmg25eSUU4CewJeekinsOCjCR2Z843+YB2A+yay6PU5/MWPqCx
vmbmm8W8vWwTda8Jnm8bWl/ymijXGJQfB/eh6FlnV5VDEv14L3K0J2a1s4bT7OjHUeXHtb9vePiz
qRtiWLhX+VwdMrnQyt1aU7rNEAoCU2czifxrKb4G+HdSe1OUALO0Mmy/mFkIaDqy2AS+adw1xbsn
rZ9JijAFEsNIWZfg3HN5GgK49LP4qlny+9A4Wxv/C26RZf4aWtyCSbGtJE+aK4JISTRa1jNjANAp
ftTi3VkUq5H1R2L8rItmM+FT4gyfPIxa+X2eJ7wibiY3C8+rLd6YUXNr19Ek0i+xFJii++fGc3Eg
+OYWIc0V5psN+na8jdGsJN7gRZ4CR9+Bf0d4pHmtadTVsvYpR/PD5Di7ciHICyP7vJMJL8D1Mt/E
BnfRghT3w/oaBp8hKh0NcNWU9a5hnMd9hzDJRBxHBhQ/vCOcyFBFEvnV9NPvVsgSxtU6P4K+lsPe
HJ3g3rHbJ6r3WKZ0xujlZAq/UeBLa6raO6KM4B2PRWq9CkTnxKTz33RuNtwM2LA2UmXlV+/KO8Ny
kdeE6g4PwsfEU4tY495E/7axPfO956zpcKt8YBfJL7Hb4iot+q26JBXTjG4IJVQosuRtRbFrdd6m
dl1n4RfLsF8XNx1Ap48wNyMmlsek6q/1CnTS7bxdiyPupmlARYhG56fCGnewEc2DcsS4bZA843fu
H1QlRbR0iP0H0y+PSpNCgptgIu2ilfMrtWe/xwPWPdu1iGwk0tElh/zHpEPrFVhscehmmp7JgyoG
JLF462oMcA5iYtK25jhlUjQQxb6d+j7Z9+BMIH+IndNMB4flYdWK9AyTMj0yTm+jXIcZwtlxPJGf
PD7jUx9iNCAZdTVvoiYjcDjDyL+RU/AqWZYQuOZvMKK+0EpEruDwD31975YhT6S8VrN4ToxkG7om
vgUgPjVxUC/hwnfXOQ995qV7NDl30xroY7laMd6HV9YuCYtrvKe7ecD81v7Etwq+ujHrL6Fa/5SS
lEUuiDeKqE9CTFHcWOumaExShCBPgThL0EuP58WRhzlcX+kQUKPO37IB4C6/gbOzII4srnfEMnYU
Q5DFfc0FRrIVK7py5ojQPpn8RN5QZrtUjjE631ez1m8MRF9bq90CgcODVU9HWam7qu12hHW9dr7e
Syz/zE8YpljChPhaq0PDAIGFIErZfe+vl+OFlTMdp+cqLSPHMA4V0i2ZQ3vKMmM4UM6DoRjPw+wF
P6sg7M5lC5HHbIb6pU2MYLcspPYpt7e3LHBhNF2m8pyrQ2YPe8frh/vBYIpSIdS8xfaTrOywJRJl
c0jGp9ppgLLBUvvwHCVd3rJdJ6JWOksD9QzBZkPV0KL3ApOz8NJuoezFbrv4kUePflcnDgURTft1
rQt/3zmLc08+REZ3NcvxJWk9Rx69wWmJNrebBd9PzuG/THZ2IDMRvbau94iWC2QMZeqXvEIDMAwg
35hsJijQT76B8oIroaHmjX1RnQrFc4SS3PDPPNX9bUGA4ruzwFIJ+2q4Qkcyj7zCevejNmXj4+ek
KSUNBFML1JS3hpthO43YJGKJLiLdjWFLA95xvp6CaSivnNFhS5gXw5F3ortFxbDsClJ7fg1g4BQF
mlZBBzsPdpreW5qDg4iK+toYyKAonG9d+FT4+uxSXryMdbEcB0ejMC/wKDXSs6/sOdGPRi/nd4ef
/saTHEg6T+w4zEN/G/S9d9+sC+Orfm7u+VGSY5bPDz44IABULm+pvHsp4PCh1MJlDjYPMyM/wPpt
xGK3L4XPANQt47AKkjsOY+R79PxxPtMwS22ei9Y2bkbR1F91ZtYv0m+aK1cPHo9eDs9lCfi8mnkA
+ud2hCuCs5X18DPLYX2VtWofQhErQ3tbGGWFTco3Nixu1AllCdNCt3hOy+51EUayD8Gm8EgyPMm7
be/m4sNv1+aUlr+C4dzliYjG5rOyQvcFMUqybZpCH3qTShkEOJjdcUl21hJ4z34dyosR2zqA9haR
UtogX4M98nEJDLkLi/SeOHIXrtyYXDudGs+NPeUPxEl/QxR46urhVRMakQX3q+rfJYuFZtXgE6bi
upDtUedZQwkn/AOpREeAs/KWVBJ0vBpxaABPUqHn4RkN5ZUzO0/sz3W0muraSDQNUBJkF3EM0vUs
+6Ew18FBWxCGF/6VpebHjhk0eS6/1oYHv+DLZZrVX2UpBXuZfUvJQKJC997E6L/kkwmZklnflLt3
CZ7zkzc5V3nxs+RaxkuZ4T7uhzsz5yRO8qyOkaEX2zxdX13Deq3dmdI2T/PzIGF1Wwy30il8KElu
5jV4RiyJScDW9+zXXutpuBtwrJ+G/oIEx3+aCuaNDFafl8l5by59i0WTkvrFSVgXbBh2b8/TxfXk
IQdGH07DFDrzHEufG8ULT8gXcLUS8M9MX6z45OEZVvPo7jrDekmzubuuMgfP3iDD/M4P+zZeuW9/
5K5UsS2T5Nhhi9pq5PT4FZYaL4rbqCOHrAuLAcvDjoe+vy7KcbwpsoxwlAkY26YCPcmTUV1kqozj
0s4fe8iFF0qSStGlIsuYcJqTV8I2DSe7RPR5taxDY/Gd9N33Sc8M4Mq2MeOK+zvWgPm++kHxbdvy
hHWu76+GCfvhih103DS6O7RGl4y7tjDd7Oz16MTWg2u365thrsVWGdPeW8SPHINEN4IULWQDv154
7zTFF1/A/Jk2Jc4Ichp+WzX9rZHK/2+ZUGgk/tW05KkpfpSf458kkZf/4p+bfuGLX0gwY+v8f9Of
fhNFsum3fvkv7s4sSW7k3NJb0QZQBjjm1wAiIudkDkwy+QIjmUnMgMMxuWM3dwG9gX7VxvpDldRi
8bYk02NfPZSZamAiEQjHP5zzHbBvPkhvskwYl7Br/Dt5JPqNJSvYuJ0d54VesENA/7bqt0CZsKjb
978UNjFAyv9oXPLLtATSZMD+nakLAxqKv1+xI7ucwGyBtJ+E8+AO9/Tj2anqHoy47sX1iiOLJPX8
xnTYoDWs7zvZHsfqtF15aII+oSjfihti4ufu3MurPBiPGV3ijz7dLb7P6gSYArvSwrdJ3+UoBkGT
EE9Z4E24noIPywxi5Jybo3ZvBsiGwrsMiCtl5kFvSQFeZR8L9WqXCZFAw5lDCgbRs4W/hwEtmsQr
v/tQll8s5zXo7rV9G28X43DfiPuOjsPet5fBrVO/wEE49Cy0jHdh8psmfyrRcqbD/ThcIXX7N2vb
X8IF/D/uJ1OnfT8OuiHe19g/ralXG1prVODSGEv/s7/kZarZ6F27W/glhJpRT3HaDww6Pll68m9D
1zCPXkFH/fQM/j8kD78Puf6hdd0vA7HrjvtyOLgDEf6yp++AIEgIAttTXYgXZ3aiRz+3S945VCPV
5zXqvwbS+9ja2kpEpM7ClsCL3IZg7gpOyOJ8/NfX8+uGGdUCq3tuCJNDrufXbTauC4AEbrQ+KaHs
0yzL+DRu3ufJpUqpgiv27dYlwg3n+PuP/R993njoRv75cDYpvr79fNbs//YfR41wd5ARuEhUIfup
sKdb/3HSOLDp0FULtrhMRu39P/nbOcN/QyYLWNadCQdo1P7HWBakpYf4IObvxegPmOv+J8eM98v3
IiROi9OFLBGPRxJK3O+5Qz99L/otmL3BCa5mqx4QshFg2668T4tYXkYZbWRUi9ZikUXOb/3sxn3x
UGaUqhtbWyYP2VBjlq23+Dl2ct+7gHkgg1PZuqa+3uZO29d9Vw2PItxw1QZ5FcenyttTHGEpWJPh
NGhLeRpVJ7ADO3M8JblV0vRRfVQlgcwy96lxsLOT80fHgLvCr9Q6jpc+aXhkEIH/sFId2LSeZc5a
P2mGeqJ58Jh9FFHfgaWU6tyRVrsHw7LlLbEsnldLdNismVfOXmdA1OB6dVoKnTsNJ9K+I3XFydYD
V2XfIMKoP6NCjtuLupmc4HPUNcXXfJJbykmBUMIeOvEhYDV4jI2Ke3UnQ39LVZN9nJlHYYJq2diP
dEab71ifXP6I3fBq3Md1bjd1x7Shtz4r0GRgFvI4f6xazgiVcKGSRXU3zUNzAwGOCFYYKq173yHN
LB5ty+B64iR2OvmmS796HwbLpsInbsPTKQpSL3/Ki5jpFBIAr3uVuerNydCJJNLV6xvdpOPiwlX9
N4KGzQ+MbN6wHZoZxswRW1Jw75nGvhiJfYE84WZteRpH6DMEcm4A0gJPj1CHhLgfxjLDKBUUVpFW
eQc5Ourt9b0STi0fyHQpYMnk0xoyOqT3fh7KmKraQqZvU55f2IA7H8i7rC9I1l0wgxujUU2P2Ekz
QVi4WdvRBoEaeq0+lWWYd0RiQwtE8rJiQe25f2Unfyi8+WjZMWmPGVOaRrfYvvMitD2O1nhFsMvQ
g8w8M7Eq5k2GG5oZSrzJmOEj9JtpA/jXZZLbm7c+raLvNeFRe72Irqd8LZzU9VxtLoljDccj0vjA
up5L0tnPOGQiHMVTMF+xtKuKqyCTMNaHbIIZPxbzpHCdhXNzEaKmICgdWP3Xad1+MBZb8eKj2G3s
cH6KTTN/CHnjpGUbbRZBIoG8MZAF7iyCIU/IW6ELYONt72bCcbod/2JBEcHTfFoa1zwZZWiUet+o
C+TMy0OOEe2+Am6WkgmkrTsAevPD2ndOmOhRdHXaIgF/cSyruxAYjrlnHd+M42ha6+wts/TQ8qjm
SfQYpg4FTcGlHIT3oEUov+ZdHrxmPGEK3ra1VcnYQCM/sGzd4Bd1uUVKd9O78tJ3O9rTCAgQfZ4b
Y60sx7q2bir0JZ8Cdu/P2uBci0grPahFDNlI1ywKuE4fp5nOSr8VQlcZGUfZhMm5JTwDNTiOzYSv
5zAt3zkcPHc+ZmYY4HNriGdEsaSS3oHH9LDaddzQmKhOR87ZtYdJM3CGtLl9EY4YIZIUo2dPTzHm
Wvi59GioSpBmVGKjXFJbz3qaUfTc/5A7ArEigbnOmFWme8gbnjjdwUAkB5lwTtUdu3haR1ayIITi
9jqL5sGZqHQGjQB9dfTknQAl2fj1tUukgIzXLm4STUImvSckQpQBTKWcW3cd/XV9abPdUUb3p0JH
YMaAV3kukfQIZpPSy4ckWETmHsYQANzHPm9gtR86EazFVy/Ox+4lnuYueN0ar6+fI0H8w2l25l7d
sr4u1W2QjVt5jOtCkdvYr3M3f1CFntlmo55RQJTWFmqTwyQuU37wdWYTghu5HsILYG3emdkFHLLe
br8UfLgInrV1WLn7aeE38spdGuuJhb1OuoJIZEAfFY5JQACpYWhaHwR/0C3KaHUV1UH0WHRDnppl
C46qdCHJ6SiarXM8291FqNfx1XXZKrRKgNm3XALhl5XRQTkvcXTA1eycdRs3L4Xxw3vcKx1biN6O
sXbDFXCnPGTSE3qX+M6t+zmQa7IiDrjAPRCcCeqKLlG1lvToRvtfQNWHybQi2if/eEtxPLYXDN77
m5hTnfyrYTPPtULXxHzMn45MU9w0Q86JyEFgCRHdGKoDnpH45O2yJKw/zke/boGzTBuTyna+krP9
I/As5zmUbog2j4iWA+My9zIuZPfSmCporyE6+OfMDb8BXBjUlyLnQL6aQeoMb9meCXcLtFgDealC
PnD0mJCwxFJQmPe8c19LfERAdXCad1hw4Htmt1o1Xv6G66T66geBsD4Heq7zG6bTXXTKqsrKUr4g
InVXHpnDmItwSeK8XKPEY8f/oEMjgVHb2JzRoXV3yPK0nXqdBzxNRGFnTqWXlYyj7Ty6bUpUSCns
LRz7rZnOlRjBoyjsoTqPGW4McQvkyYfwdnS72Y6Jkq+rGDwAcBIICiZyT1bbt4CfWEFu8TKcG1dG
X/x5s9NhxQV0sPl2PrTjEN5AVQkeJ7WFJBDXca5Yjgq6ZFQV1oUNbuoL3flmJzND2hNCGSMR45ua
/TFlcDJnxfR1CWw+/AuaEoAaIGDr7ftYkB55l9X5Gp4MUqfonJWlucbYK25aier3UOUlEeA4uH6Y
zcvNedw6xbceWNPcfvjPi+T/mcTQ3YH4z0vpx3f51//9jfnV17+k723/Xf31v6b9/7y9N39JeHD7
P9XZ/FF/E0A4aBnAdcYuhzc6/F3m8Lc6W/wGr5lqGgsOqHVgyP+30PZ/Q15LZBiS3hCxrbMnB/y9
n9/Lcyp2XJARHY5NFMd/UmlT0/NjfvI5Ro7Yo5n46fv/hM8y6M8tKHbcxSLIHnCE0ZDaEOuyaRrn
0sietOpxRqhrkLkderdthoOJVwecmxLiVbKdwfgYrDnomAZu38G34WqkgPSKywX1Hgq1uG3YSrTb
Vp7pHcIPXl4OX4N5RlxQW5Z9dOtyn5FlekY9qBqAjSqjMTksrrQvUYWzASx5W/FNIAI3YAmNUzPN
g7W8IfF8Gg5LPEOkmI0Wn4DugjxWfdMw2M17SIOuLb0Eoh8VgbvozToZa1MAJtdlmnCytQLLXrAF
34siY3Dtx1N03RPMyqna9c0bydU1c8ue7OrZZpXA+yfAbhVvobrq3Z2ArxAzN+yS1x7SnBltZJDo
LqFklt13fK3bfAEpuWR5Wvb4Gu1xap7Hfs0sRMjlHCXraHVfZm8zu8fbgQ88Cc5kbWR3YmLKsR37
E1N1UD7mME0EnB3Ynw6fBjdW8ohsAhmDM9r+np7idvlxyvCaJvHgGwMjbyNgW0xazmhWMJivndjJ
sOCUFpaxJaREr2+ddMEnp/BDLd4Pg3D4vsX1Clcux1ZFmIqoGeM4ffg8lbH8EVoRHdeuKdaXg9wo
0azMLrdTbIYcqbYNrfhAxk+vDyysfXEqR6vhvohqfqImoVpmm2c/y6r2v8AnaOSBbUT04i/FuJxF
X7kvPWSc7zUhzeyxQ3q0TTXVu6vy5WWhyI14PoCt0AoG4gF8qfcWYrzD1V0CRzvomIE+BtLFQT4j
XUPc/dKr6iAw8MOCWtBLPpByNeDY5y1hZZftGvmQ8upyLafbGrKFwyoR7xlMqMHejbyRfUJbKl3w
eQDSKNLMHaa7kFBHBzprdxEomZtDg5j0Srl5DMZqgeE03Ua0iiyZ5g3xjEdEAoezyPGyLyy+qSOy
DlXRQzaGw25cq6m9boZWT+gI9dD6BNLQCrDKsT3+GsG+LMFfx8olMcCv18tAlLVnH2BcG/+LER6/
Z8xwujz2NY/k9UYnu9zYoDA3cJZxb5+kYD3EFRMNdIybrg9ZNdSiv5IRcfVJtZB9STqCFY6QL5sa
/2NnfPEZbwR92uZ2MNQyOnFeZgpDJwIiCr6PC+/FLVlQ1mVfGoFK4WUedukkrLNAXs+1Vfmf0VPG
zXUHn2QTBzkPMv625ZWsHpu9NITvyTn0aJMTOCTFioThjPh3Xe+knMPlWtbsKVNdk27DDYvJcT8s
Myy0Iz7qFRn6QC2X8FqttkNXZeq+4kPkxzjhXOH5nFz/tbHWLT/O7eAAUWT/+q1lT1yktosw/jVv
ymIH5q2AkiyKUxQxClhtbvnAhVRrohsTIPepwgmxZbs2OB6dbpzevaVuo9s1rGl0aHk9DxlLr637
2KJpPWQcNiixssKdvxpErE+sM8jO4PStGOo1sSxhGFH6HINlQOhudyiFk6aPvIdw7aP6VMTZ8hBo
IRo+94KjiRnsWvHr+OyosmBdf4CUm/CFLnynYYNQU5YuHyn5mCvYDyJzxBNvqap98rFfPyLDB5hU
d1tOC2sDhk+Qiy8ORHIEDCdbOP5DTT77962M5s8eO6PvZViheUXIvX6jf0KrjOJdcdIemrzPvuV6
bCuwSYEYUyz9ChBhUHINkNVD64igoBkf0N4i7WW+gsmgmbspSyZTcpus2UYtlWcOMxAPN+09n/7o
ncvZoxysB6+9LRgrQ5cKoDUkHcVel8bYKJGu+3HNISSH2PwQkq3iuZojCDFMVXSE/rZpm9PYl5E8
L4vdXNWyGnYmbuZld3U3gTsWTaeOOhAcujFsrQ9NDSTl0DXaLan7LNdO8qIsP0/D4r42oRH8s8CR
r15QBf5xNR2WgD5oxgHWRSFvfBjAQP2cluxcJPedR+o7BpO04Yv84gzxbI7OUoAvnkW5vnZ5FT5Z
U6DGFI6uY24dmdd3pWyzHz3jXqTXhH489/k0rmdmXeN6EbgLZPssKuDd+M7c7rrsjt5bw6U7KN45
MUWeo8PE+10ui6G3P7tIcKdDCA0HM0QzNmXCjr00p3C2/BW7MMy6A3kyokuKTDYL7G2XZNWljcyD
o3z7tW/KoToS/Lpz7ReTQYjMlu+lh7vmatCGaZTScTwmaPX9MSmKOfyo3WKWiTAhVD+XKUWR8Ny6
F701xryiNafZAf7P2h6Lykz81ept6lR7gpxXxR2CKVGOQTKJTQUX9arlkJbSXrq03aCWoCEemdnT
IIRn7dtRmE6VjJ5FX/MZzqth/Ud3zKiOwNhvDW/nLoFXyWHWAhT9MAonyxJTOe7HRW5uBIahYZsu
KxvrvT+OaSRLsx2I8xLfqGp8RuvhpF+bbm2/OfidCt7KYuU2u0O8P8qu9Uw3Xnze6iF+w7K+7ixf
TAQJ4GQuwh8MMpUwbm1enUV0iSeZ66kbhok3ttqxRfS3AJaISG0pHaJ149nXLbMkMqK7I9Hplv8E
V5U9nd05xQbWEc94imJ/bG8AfeZtolrHegflHvTIbNbKO+WTJS+3PFppdj0nD5JodeLPS1z19+iS
EAdGaBA42xn6YQBp6iipeFmXR2YWMNjDbJjOGgFWmbBRwN9QgUCmMy1BRSV1zsmkpj4bQD/3s4sM
1oFmPS8AVY6e3OnfWblFS9L1M9K/cpDUKrXWRXbKMR/frMyb5cVYAyZI14Abfd7yLevuttIyr4ty
2+XsL8v2w1Why8MwloRU+XC/2psRF4hO46nfbgLlyjeIG9anGoPyMzwk3E7RtMbfJC5M1j6iMe+t
HWZzuo1yeM20FbendbPcG9aYkAom4ynvwN8sLxY9bl9dNUc+SgzLgy2UuRbPaGSjxBiNLVFXIhmE
ZDmGdw0DJqT3mgMlWZvVnw/IXKprV2N/Og7lkF3ZqF/d46CWieHgVr4RjCRBF5Zj+zSqZvgSL7p6
yycd16m9IPU6aCQhX4Y1Xxt8Pqr7CITRvPfSyA/VWqI+jTY7flZhXF8NyMe+UsJmfH7Oqr7zTlYP
4Li1Aq7sIJYH+li9lLspRCizPcX9sF2s9KVc8WCJL4tttY+z5WAJd/oG1ZYp6GU8AjSoysY8/jY0
S/7JhI3/NZwRMgFLGrtvEnhmk8y1iW8mN6C6IryjQBUUq+i15Um51STXeUlfVA3uUXedEOtNDcQG
bQvot0wqoxvM4S3rsrzSA7YRhP6J3WLxCdA0KHhIsKoPk5rlc27p9QK0Idq5DtvDB+V5AtWcYKnM
xnmLn0zXQNMOx81cAp/C7oGiev3EuWZbh1w3RJt0HN7YuDYXq4F2x6U/VlDL1VHuT4uoFzTKQ1A2
9TFsQeVBWVHQrpSR07sUowJ+Wo1dEqw4Do9rAXPj4InJ+pTpdv0e9IH9XHFiYCeZJnhlJYX+RwMR
YDrA/p/7UzwFGykuGXDxvNld/C68zSzJEDCZIz6xBSCpZLB/yEg47C8kA4X4IFaDLKLEs8YozmKd
dzFVyqVcHpgKHraQajpBWxdw3veeRL1tvKhF4iit5wx5MiNFawdvKzd7GUBpNYypyB9OIwJTemTY
O44rnwbj3eoGOsaFijfUTYPVrBSXwRJ8ChyYKKhZFgSqEQiMEidJKwXYgI7siF1w8K71EsTHbKXa
TVnu4SesTIwZA3dk9XXiKWFx4WILBBaz2F8QF9AFLoUcA06Hlg1ClIUTqVU2P/QIkA4Pql7lB6cu
/VcV7RnQ86zWO7TjzedsEjOg7i2eouOEovylaPMhOoVA6Tcm4gxZUrowD6tJna3vBJtnKB1ZDgH2
HocpP/F1mS8gJqNgypgeMtDtAMKwM7FhPCravT6NtEcTyQDUdAmcLNwszdAExYkEm9akC+RexpOi
JRobZKuQFxGuviLp/cmeMCR3SH+8mbPmNPpNxSypzDUfDVrMIm18p5Xn0WiglQ5yulNVeWwF/GDS
9By5AcsReRYqk0Zss7qz/GlkUsS87jbU1SJOVR45fTJoK0Pk4e+G8mk28GaaBQ32ae5YvSXh4jTj
sQ6ynffXYL56atyKnDTcjbSlIWFk+UXv9rymGPBPwGv6YKnO7VYDO9F9j4xpcdugu8TzF3V4n4DY
4IE1LvPHzW+oxLcsRvfDmwUghKu77kxBM7Ikr/v6Cr9hRGRGIyHUerUjg7QhJonRJqmad/HWuqhk
cohduqWwPY9qRq1igrmOb2fTG504ecSvVoMWfKsUkKAEvRo9sWMLmZ0IlQ1w7PjBaIB0OkN50XjT
8nFoasaqbBVihK4xi5srUdhx/pGsnMk+yrJeh0NgmobytWDHdjCNU44p3xcMdttooiENtfKggee8
hkCDlHF/HhoerZMKFmwMzRJVlJ7Y4Gj83IKNydg45F3QEEJiWwDceYmaFwbtC/AMrB3gU7Mr5vWM
+sYWAMBFM4RVcSnCIg8vcl7M/R0ESVVdbFEu21vg92V5wfu/zPl+TwH8tFiY6VLaTd+h2zRhsNOr
+acTIOPiFCHUtxPhW4ie8sjGcI4oYBBvzFZBtsrA7to7PL1bl9jQcIY7XWAqP+Dr2qpzhaG0uJBg
bJ0jF1j3p1rlIJA2v6XZn2Z/Usca8SsmKdpDANsrwGVYe+Bxp96K3auCS9sO5Cb40f1Mp97cWWEJ
qVVvA+BYdlyqvIyJ/JvTnNlzebQ2IwgmWpcOPbXg6X8YF2GXad3UmX+SUUV6lRXbWX+GCpyFcxp3
FIOHEnVVdFrcmQAIPKPhem8kLOY7tgFze+1wRjQPwEtU+QwPvsHCWmYL+Xo+EDe0oc62hY8IQ7Pi
JnZBQR3MWo/6tBiOeCMX9buVADTTipHLP7nIeLPnWYKUwYJJlAGv4xlm+2mgwVU06UxPjjxQw76H
4fdPWlPg9K4n1iBJO7hbf2y0l+8cp0BWQPmDqcDZjUQf1MokMYHgpiXPoyid8RgEXVx9qyWb0QiG
MoS+ftyilLlfr1PDLW5PEYLr6Ua5o5l4oyIxO08mJ4hgg/sEM8Zt6TEjb6uYSElAn4lwcMcjdF87
B72qE5lUbKJi4zWNskxY0wTysqzbebzkBU8iVeyzk30cXK8ArhV2jLtdf5PtOazdATLNWs54BZ2S
yTmOWWyqqAa3+ezGSGasSM8mncop6BPcPaU5LMJVjxXujK+kVPh4fkaJ+9XMitJXjZsFz2tm4pAG
kiDeKOjCDxA42hahazPj43TIYNDjEp0F3ygYwmpThE1wxf0R5ywlIUskGwqtZ9DQ2Jhss63SHuuW
ZuCT2SL5HNh9rBkAOBN8Tx135lgxFCyPqg67KCl7J+qR0m/NB4YD8Kn9RgeXjN/6NTE9aQCJGSuQ
jloTBGKxKLgrWY6Zk0Wb+7lUUfwSL9D/cf/w1OJP6cMvTunV3wzCUnZ2VcROKbMMinlyY5Yrx3Pw
Y2BbRkpk86vAmZQt/SyKX7TMnmoMbEXQ/l8aiy3IYQP8gKyIYotXSQVk9aDCfnzjy2+pNA7VYK6W
ZXTMJ1XSH1yaONcvTOOXkpuvIApRwWtK0XpZZ3YmFcC16pYv065CNBjL17sGDu3cnEtI/hRSvU33
DOixK/IgDSy01LCgZMB4DSamo9UFNJPOVI+Lt6hhurQ96gijkrn1anmCGC+nkx3MPkNay89H+cQS
cmvI9xRecAShX6/f52gT7AabkAyAd4v8Zsw6ABWt60IRAXP2sxIp6IFYO7t7dvoWxETk6gBVclB7
ZZpHTIvkqTfKzhBEezNe2cNYCOlZJw+wQJQUS4FidUHgOfMGiJvgooH01aTL0AcSinuwbHBmaeAK
HFdMxs/QzHzERiQRbqDYGwOIpYGEBTy7yHzIoluQh49dbRv9jjU6o0JVzUxXeb2Wod+fGQ7YtDDt
kPu8eWiSC46LWq7R/L2IYVvd2lLR2Sk3tBcH3T1hjQVTujYXLpYHIUgLndkXDd+ySpnsyySCen6u
M1b4qNDtjC4BMGmwc85Ifpkqc0DT63toJhoiefx8Q5e2CREVb6K0VjToHN46eEKH2s4gr1Ca8lBN
cUl2RuktFcSzpewfeSFlrL1bVUmZ8pokzWoDBVqxXf+oCth55wUrH9rxaA7vbBZgzMFCwezSQrRJ
+z8EKXB2OHt9rtrLDB3NgIYGs1s6FRpZyKqL5t022fAOfMF5mZwKqFy5DnZ3dAeP8rAcgkJyuGoQ
YvkEGDaNnW6zLj0EDahzrSm8CeWknCvkDhoioIyyMSEqh/w97XaRPkduCbMdTQV1skMfzilmSfM0
WhHy+XUc1umKfSmOt4j7TQ1LHBBVEeBOTMUxBD7aMmcUiYTIPzIisofPqLOLNwtXVMw8qbaeJFQ6
XFKObMXRMGXakhjyLOtU3RcfFsGfBGrbmm4ZFeXkYSGt5q/9VB4ZZ2r/QyeAJRxYAUQ5VkMXBSJp
QM1bT+LRy7jFqwV5N0Igs1jsnjlXRkmaIzS5Hw4zUH6FkGgWPiAfAzjzy1GkbDBy5Ors278PLnF/
mDpc7ABRNqFQq8yqPvfd7pGKmkU8VutOh3Um43ynTctPZdjUjzWxPSyBIwQJ27STwfqqapN588M9
ThJWN2P0fb/iLGsVpTYJ5ad1nLBK8jTTjWvXGTRcdESDvQaneghzod6XcN5tevZSP5jQnvJjtIXV
PYolF3FUyV7ykNWhf591YTQeDWP2R4x7dU++Q1W8TxSKjwxFuEfLpNanKTZzdeBog3+3WKP/wQJb
0XGJOuPsrfg+A8Ztq/IkVTQbvHBlUR8aq18/tb4d0GlIb7uNwxJJk9IbZaYlie46bEtF78hWZw7T
rMlsMg6mynPScqvdbxYMXc3BJ9sfu5TgHc5GmWaMilIzcFzcgCXgJV7OHf3MkpNndwDyQLeVWdb0
4lETmxSaBxP/1TLrc8YSprgkIidfWUiVSL6Fw3sXZ0q43uoYssqBH129002VPve4j27ID4vaU4+O
nKGtkFDRJx7QSwGEFt533JQ//A6gXIKnhcWNL/3dVeNWVMvVilcHcLodcrI0tVfBpgwG72gxK3GO
WPmt4krNeU+hvLuMehQhHMxTyBZuI7uXWzKwkM/zBhNHX5VYfJHLjxnpfML1DjCEqPfZinX1Pqdh
MYRnnsZTKovxB61v8JStrv0S7Umkp3ZziwcXjQfPUrWxjIYtUL7VnPYMRdZokkxzFppyhhmefaWk
HL7HetAfHb5PHpRqZ7zDNAE2JAx666HZchz+7PkN+v9xYv81NyJ7Vp4DPKbLXcck0Epp6YeYRcgd
hWH0IHU/4ypl0riP50eoOTkTYLDgQRvYEKCG4nM86NyCP+kGFxs2AXmKYLyOGHuHgYFOYNoaNW9F
+BodoHiifwuvsh1+cxy9ytepnUkE8kqzoTsI6HrggoNuCxJ3cFX1Om799KMaFnLm7LZZ3si8aOvH
YBpR1wp7HwUzjGEZFEX9/IiELrbIkencuymGgnkYoBZ8RlNlPyBxB7PgSU+VNyPXdzNE2FsO4He2
F4/VE/TUAuE0Ux+0X57s4YbYq6DWGC1bAZAJneJxaUfEtC5ZBamxh/EFomCO1ks2/ff/fE///5t4
HvDQv1rBf/j61/81vo9/OXyt+vHndfvv/90f+/bwN5h2sMYCGzXk7wv3v+/b3d9cRPM+welsN/b1
+j8E9L77G3pTG2kr2ep/5g349m+h7wIcRqLtRK4PBviXIPV/Fawu2Pb/tGwHaYCkFeQA9ILA5o/b
hfo/670dAPPa1Co+MLm0ns1IPjC7Xdvw9WM5mbJxho9eM7Y7jmFRnCvPrtojo0DmDCt1CU/rzFR9
FVdRkMWv1NPdp0HrZk38yYqa09YVAG5yGWfPKNDUZcxcPSHByvwBu/inqcr7Zf5DL/77r+FzM3yo
ZjCyhPgFAWZ7dN6IFQkEZWR2ku6CSMfOMW3tU3Fa7HZ47BnEMKCM60uQ9/+OBrhbJP77BUQ25DzW
YMK2fxEtIArtW7WyFB6p+26AD9S301rCYZ4GiqOM9QOyBZivV6QPWxchE06MtdZTE+TjZSfNcdkU
YbtYALjK8X5b6uFexIQes8CPz2TkQCLwPMc79gBFECFK6yOSDAv8eBC/EgK6eZiyIAAlJqw32q4p
u/rjVrdkhPz0iH/446b+pUOGgw92GmEz7oy4X+51EItIoHDFb0G2wp8fmS6nPg1rxJvAWiSm7iq+
G7Xtj6cNnWhwKnoiStcorpjHIVJbklniw0xqL3OThk3ipxhp2tdQZQFiJAIexvaAkIh3b+7PPqZ6
OKrdv7MT/M71+/M1B7ugZY+YF3wP/V9xdC7gXGdiyLTrhO8cR7+TS7cdLX5BAPP1ct2ig7iaYv0k
NIVruGdXTfnkfzPt0t6z7gdp0HeMAx1dDDAlwkbelYTqXDOXWj9uvJe/08SY6QimCNqGUWgzGZow
76ni9cqU7nxyg84m+rU/VVnnnfkYB1RcU5B2cnTPuqyHbyCo1K3DLvNTLVzzA0UuNHqnba7Ckvie
LJPiTlqjRXqPZx1DXpEJ9dF4LfUY3iMkjOD7rN1T6C/xW59tHxWv1Jee4cMndlLdixU2QTo7bn0I
GORcA3FjyEpX9GEsut2YXfboY+pWXzHawSdj5Hjbb113r8RQsKZYXABfIrvxnQ1pX4wlbNnGu2wq
1zpFdk1Pp5r1yXWpvdICPcOgfbSlG3/YIVzMehuG1g1ZxdNljqbyTlfj/dLEJ618qmVKVISMr0IO
+x48wvpcaYt2BFAs/QZRnw9Oadh06W4Jzlr7edrqqLrNC5IymKrRSyO4v1gDFhmHQREMHtXyU2Ss
+LQEuPAY+0HlseeroWYmAWWs/8On8U9Pnz2Y+U9fCUaGbhi4OzQ+Iucq+OX42acXGlExCKtoWRUo
FULf/H5EmSekVD/IvLEvDNy51KpKc4/gVt2aIPw0WcJqU1UvrBL0YAVO6tB5pQH8tuYQg9OjdY7P
ImzH1MRQbv/NF/nPQqvQ5qoD/Fk+zgmC++xfYZAd4bNh2BNp20qLUE/JdjJeNygTtomJTd8+hkCy
37H8r2egmO4RPDS7duBtr//6Qn49UPbr8CBy+sjPAif49ezULpyULYSLtOhleI5LPt8qHCAPzMY5
CTUEz4y/pn/3mf33n8rLAkG8h7LDCYXY785Pjg78JDmN6Qo3Bi31cqQBHz57ocq/z7XrgsNpIXWd
/WrrPtZ1H5/Jam3xZOl5zl7hbnkHXJbeK7yZ8caKkfRIgP7XzMdSDBfsTf/1HQqC//ZZYUDaX2/A
O22Cofe65OerVRgDutJSqHqYIf0f9s5juW4si7K/UlHjRgbuvbARXT14nnz0npogaOG9x9f3AqXq
IimlWBp2R0fkQEqRDw/umnP2XntptiAxtPYR44SiKSptnMABhT+KPIgTQooNTWftu0Ci5R8SJ1jW
dSgALMiHYiY1w6SoTmL65Wurws4M4F2seoTsj7SXdxDZQipFTbVMzOxWjQQAomIVeKJr7xJpbIoQ
NdW3dmJcV+xdxGpyvHHbVS26ZrdxL1Gc4BHrfQGaGzI5Gyi7PXF0/rLEqoMqptaMresnR0NAVLJm
sE5GTEXrpOza21qqbk4xds9MpLKLqvV0b+HjHdhMpPl+CwlxO6TG4WyjfDY8u0SDx0AB0M05hHdr
fWld1mOu7zTiQrcxXZWFGVrVmjIWM3MZGPdm0OMQmRI+fIqwqQxA5pIFrTd6b+OcFUehiRATqz6E
0lKdmWZZ4+vPumeEgmLDcBaf4DXzERUa3XSYBi1Jv1FBVpIPvI3af6mOA1Oe53XUbwu23XeWV+ZL
3/NNIuna8EyD/EnaZ+atIxZ/B0OUeISddei5IUgsZJwGh7UFj6NKrG6bKtc/TYsOVaMFZQFHcp/r
EAKoJu0sWxmPlFfEukEz6Cw08gXWZoQCY9OqItxmBU2WCo4zQFRSrhB5jWtU6GRZYSIvHoSf40NU
dHz1KTpI/bA9GUP4PQQyDUdR4xw4VthsUs+8I8lHATUNbvAlaQtZuVREuvDYGVkplkgWF/Br6pME
L/GRMdXNNoZX/AgnNNlmVunMeBSyBXER0gtTHVvxycyd48aprqcx8Y7rvHFOnW4CXhlnybHdITzz
RGFuyX0402vtG+C94WLEZcCuvsZtVHSdhCmQkOJAHYxHnpBpMRWrOvLu/Fjl531vOac4obATsBa6
9jCy3LCMlgck3qo9zLYDpSZnK0a4OAGcgau0TLSlT2vpohmHeD9kzrjELn6b0VmkVmT0Z5VVjGed
q4WHWuYYuyllOYtSauslHbmUbYMmZM534Lu1gHRBdNBPpdG2wj/er+jRNN+4hzPSrvmG5CU8dJtB
nnVdaB6BGM0PmebsuzKmtRBJVBWWlXr4TrRopdrkZdSo2dNVR2RD0ZyeLhEd8nAq3XpD/Q4SfcTW
uyqDl9xosGtFeKw3qC4Gvoy48rKRCpo/lShGWZ1uKsmOueGFOe/FFD9muX8sZixtZVT5E2uxuR3r
zk+QQ9CGMlJ5AUkREZpTtTdZKS+jwjcOU1mDx0xUSrfA5EGewjxi515A3U1bc9wl3IAT4hWNB8Gg
f6tZTYoUJ5PXDujh06KW+R1L1WBNJPl4VIMBZGWMumBGlA7JokHpQHmpBnCyMWl1IXONhKQO7gYe
NGHL2sRRFL4gE1UpNcQ0O0bXSY8nN0CZ+FJuecbKR20on+ySmr1TSYdQ2nFckpVsbaGujnuCMpt9
iAr/tJaVubdNWqqOPd2q0HoloqLcUD3fMjW6G1+XKU7d6AxxQbpM3cGlKiSsbUtWy0MXWrsc58xS
B3S6YzUT2zcUTMpw0SEqYoE2hf2NLdtSrQYXWAReKVFuwAk0pz11oKcxzlu4D5RYirqHIzSRvbVt
SQZENgqqwS1Ij3Ojke4xS4GTANcNb17cayd92WWXQUT7Hi5vDY6CtQPra93feRPRE8qK6NiLJgT6
AtBobH1nT9oh8IzQJLeLTmy0broheQ7Jn13W1ZTeOggg0ApbxiPk3pboBRx442isPaqkD25n9MeR
RY+EF1qcxG7hrnvb5c50pk1cLlbdzDrsBtRnfozkkTaviX4gNIbK29p9gnCC+Z/ILBLK1Wq0+upQ
MI5FS90ADWXCilx2RVHUKGLCYad7hLojmSChojCF56J8VdDUQjxrw3Vomezu6Ek2q8FsdRzVyMuf
e8hk4pS4R0pOb0eK+siaYxJ9Ymjm12B0HP8wBTpqLtpWBMRk2mMvz6vQsvLn1vUS+u2WftLlnkqX
uaGSjvgKfTpioT6uWt61dV031DknkwkYvnK4LWg7nPVorOFDWaA6o2ESJzZV2tVU6eoA0wt6xJSk
5WU/iOEss3PJQOzRM14XWAxnL+dgqA3IjBKlFQIysc9prvC8NilXV4ed2odZiGvHcY6Yx90bDp6U
F3ocRNCpBwpbZxTwZIs6rRxjVsGimPOxPPKyfRJS4SgEafPcFXrPSqYWJ0UUVru3r4oLxDgoqibc
jrIXVwV6AzLwEgGijceY9DxxguGe7F+q3vR3igpQQ8NU5THLHAlclxYEHs4+HEBK0c0ZLyp3JOXZ
kXl+neNXJfzMp6m5UFTxsLFwtSgkWt3FoKXiJJjyGSTtC+MhAizhz7G4No0HzfTEJmJDWRM814eg
8OYPIuCj2tVD5R6ZJo61SankHq0x36OLwwkVW1Xcu23VlMsqd4oLWSBKX4rER/9ByAwPbB6QOBm2
nEidTdyNGlJfs5Kajcq2LlA+cjvz2UPOTUoqdkQtSl1/PQZQKKpamqe0uaxsmQgXw1OWufk+GfSR
eGZTo5vn51y6IUb2W1SyfjZy270ZJyKOl/qELJwVxWA+JJ7Qb4XbEe9Gdhx0JeLpurOIksgr0K3o
2HCJlTNBPy/ywuUBBUHuyPSwqLySdllgumdwTjVC7jAp9rbR58gxmmTjUrJd1904bgI9O9eryXhA
ECKPsTYe9Brd23rCl0QZMziEotyfBCTlIDboJrFMiNK5UklckQoSmU9w2tCggNiB/Zgk444g7vjU
hiB0TiXVOJ5cvYH3QW84aVR1iPw4XCOpmHdqNdG1KP7yjWN79qOoS3CvqujzXVknxZ6eggSvFybP
tc2qo5TbGClFdKQwMK1NSrg7IezsFeHQcEyoLFJ8xJy0AiaLNGqLlg78u7Jo7ycaXCxVCvpwPYqS
08JDyrMI0VJTr1fZuK1KtaOqAq8N0WhNOHw+JTv65tTbVavCvSyZpu0mFwdRYrgZg6aouNoUiFlO
WMLbYQew92TiDS8QxeuVkUjSMpU+HAocjxeRUUlrWbPz3+XG5B8b5PtYy6Qbbzxp3LLGvESLcV4F
EpRhWVR7ZHwC9m1zYShkcqYaNxR/qkcfncyysfExQsb3T4uBhdRopto5ritW6U5YbWkDn4MPcpdu
wF5Ss8xxTcxMy7GY6BtpDnj3AGzlOdLKOp2GHVUE55sKcFanjZtT3I3VKbKebG2g0lwLM6SSTCfl
uEYgcYKjrT4HhR1dd5q6LXLd2KnayU/wmD1onZffVGYRWkTYFC60yDBcJWNDg9+rb/y8tO5bZI3L
2vCr5yqkvzpNdGnocVcl/ex+RuA7xlZqxWYihYw5s2nOmyDTkUHlDiVCDMHbvJUGd189h5l5jfTj
eGpouOVJtf4fYe4DaiOgbWHWzgmbF9wyvZGsWYleZyw7wf2c6nFHGNbAjk2J6rG2mgunNZ9kLEDt
MKaXenGB3vISuf9VADXQj8MHtDvXbzuxP0IyXOUp//3P+XeeKCngiA6atxrsf/723xnSti/5yUP6
Un/+qA+fTDn3x7dbPTQPH/6CqSZsxvP2pRovXuo2+f4t/Jd8/sn/9h//8fL2KVdj8fKvfz6RJwvU
+OLFp9zzoaI91zz+3oy2pKM8W8/+cfxQkTL102/+wMnIvwyXAKN5m49pai6L/7sYrjl/UYCmWolW
36S2PQMb/o15EJS8DarkVFXhuVBd4bfq78ExxlxDpyE+7+HxstmAfv+gGs5++kMhB3MbBXmCGPCF
uXjkpAmE4v02Gwjt4CWE1bep5zfgIn23CWkq5lZ7VTe2jk13xGVW3VvodcNvbZjG8qL2W8mgq/vU
6ppV7/pN5DyzJIs9bxMUhZk/92zk2hbokpPdTV5FyBnLxEI7CgmQuiybyi52medm9Io755HcuuRR
z7zg1glsliYQHx2XSaxHv0DYGKx2L6lw+hQU4l4RLnrugq8cIB+mzAHFP3aG8Cg20n5YOJlor7p2
QjjIaNmaq6lPB4MiTx6f6yqoDvD2qpfJ17txHVTCIKDOskV8ig45Ule5IJjgTpJN3J74GMZ21IPT
byboPYuc3MZNK/b2/fgK11qeq2SCHQEdLPhmlFqGL173uyNH6z38t27D9/XiGI4bvW3L7I5QyJvl
CkJQrOM1AyB+PqYgAhdN7cck1jVOK24kWeUFODTi1WesKIkPa7xfqbOB86dY+CR+f9uGkRHvxzgw
UFU1yrhBHUf6bC7YCi4rOl7+svfNoj+gwdYHB6ZNNNexcrSyeURZF9l3CnUA+c9loBVLXvXAWpl5
C7i0tLrRXaBWHVmjQ72dNgSHxvVSFAq4DyQ0lPBjio8FgaPAdGz74GZbtIrwPMnVXk618E9cq0Yf
rhIFhFkTqrnSeskiRE0WPJCi0fPpRDOi8co2Bi9deYQUGU+2BLizVDiqqcYlwvf3gRtU1tJkqx2v
gPOH5cKmJFvjPKHfupiMbJZ6NG3ENTdRLyz1JmhPuen4HXKKUd4yHgjsY3xsgT1kiFisdSTaDDFs
ggnDRjJtLeyadvKiRoRzQ5gcWDOBbeGgB++J1Bk5AUF7fet4y1Jyz5C1NAZAf/j2gGMDYvKwWGvO
c5/QH59BybQySPFC3FUZrY1fB6ObvTfwpPgbA7Htmef300OBa52cAN3DitjnAWHKeRha9mIqjOGb
o8nhQlSEjdfFoM2AgLnL28XSQ2nQ6kikRqVic4mFyHuIhIsC3GoD9yYsGzLsHUm4wNLw+YySnfdd
pKXZObF2+ELdvI5fohLJ1ypP+xAbUWhAz3CAOPddNeySjvIUYjM34vWh/wEKxfanHVeneO2jKuPM
6M5da0GU3vCT9lmhk87AZq9tYBWF6ih1ZydUJFQgkcJklLjmZVEGchW62aqI3O4+Uhbz0ySqYuCy
Ji2y2aCQr6KU+UWmeLmXVW1IJLIgGy1It31z648WwE2zbsxok8D2536MNDK0ocrhXUQNPsXJ1k+T
2rds1AgGaP8umawTcAOkA1dlrOsHdVqzRWu1qlnSwPAeWEBEOKWilurz3FPeo6hE/agNtLAWzHo9
94L+obeUfjQe0oAe73VUHo9qsLFyK0G2x2Q0OAkzZ2KpytYEfw/OjPQaQC9kjJpdhXPg+1VzNFtr
H2nzd4oCqm2XK13P03MOakTLpMq0HLW5oKSpD+Gt9Bykf75oyj0hmNZjPpZ4I9qS38PqEow3desG
JzV5IpclaIZykY92du13enNhe4baD3lJM0ljXUCUVEgf0KZKdxfir8SdBxMElSS521RP6hpfHmKu
6MCD0D+A1PHS8zYmSYEzTpGzq9Khy1WUenlso8ZES6gnJDci9s9RtKbtZarYBK1kHlaXiD7oPgZm
k+4577xChBNMqNAzbIeLyhVatET4W6XHpp3G923lZDelllZimdZdr6/cHpf9uqMx069N4kqPCvLM
4yUKL6pUvpXDBVWAJOCCKek/airJ0NPXgW2zwNYwZ1QptRS7tVEWuVWUvAwpGbELa/K8k1QvGUun
kPjKsG37M4V9ZVaK8a3ZLZOngKAwCJ7kLApn70XhdwEUJWuXFmgOxIo+ksuVdAvbhkbgIa6sPSwI
Y8/2DWmHjPHBWe29Is0Ub6RZT/GSUD8XEDx7dZq+oJ0olfutjcKmk8d1SmwSfcB8ZP/AUuCaDHp1
wZNCFUvHq/jsenlfraWeBXfITdRVOuiIbjwjr2+ScIwPYrv2Wgqlg47qgy7kY9qXkn1/rdL7PjFH
eyuMnKwh0Nc8VkNotTcVtwm/ymQDLG9IpaJOocXOU0Pji0pOnOQYHEPh7VPNMPMl80Hqr6Oigp3D
n01nAc6uoLUTVejVsjrtD3NaS/TCtVCe4aMPS4rBGu6Jmdh0mqkwzZfUmgNtVXG2dDc1vd9hqFXu
ylUM5hQGdHRgGgkVMLQL5sHBrNoJqAY1Q0RXDs5Dz1H9vrAaFKHO5Awmx534PnVKfvSiAZ5CtHWT
W/1q6hLrzq6r6hBrr/kq4PdAyxDEau8Kw5t34YaXo4wUDY7HVO/TDrF6MyGLy8A0bSldGvVxm6Ng
hE5cqGsRldoLe+Xoqrfwwi/InuPMGoklhQWGBM7OB2bYQLB4qz1bbdDCZCrLYAuzTbtK047XYBhT
k0uVJWTgklaMKaHVdO8bVBbZLTIlzQcvplkM2poPWOVjLB+xmcHixqWItJVrLs89oxSvmR1FF1Sy
7JeqyHA1pLUXvwZ5H1eLKLe7Dk/CNOwL0VavwELaJ4rZDsqFworOOvZX5K3bAjz2hL554rI3Hc7H
up6O/FrGT8ie4aZ2qjbXopW8bV6UVu7G9fuxXSpLRCfowxvUlMLhwcGAnTwZtqb6dSutpl/TKLaZ
mCgnPdQ1MsZVrxr3CZdWfNQAsL9h1rOjPU8+RWs/nZpjupVNsU1yE+6N2zoGmQTo7M5plU/PLsDS
q67AIrYKM6BSShaslXKgGbgmqpoUT9usjZfCrQz8jyoYTgX5w8PKZNxzeKjnXFuQ6Xj6AjHiQ2mt
SL9ssJnlh20gCnebg1Tdh7rumytzTKrTpMKGBLw4B6dlxdR8ooy3s0DDylib2qiHU0vgYQ47B/YN
9RCC0GnSNffSg/VU5VF3HRY2+BPNziLIYRMhMRlPDMvQzi7Oqpilw4oBLyOVxi76fd3K9l5jjCwZ
L/1+L1lTIGVCwM7MjU0vX4qQ6XLrIz24TeGQtGCcWhhIgyTI2BjH/KFyOSlIs6I4wNCrHuymqi78
bPDkqmvgmrF8qZ1LcAM+oJEcfxV2RC3A19njT8OwVRh4K0Ge7LnX/TXQcvfVHWd5sxvSHV0rdDDt
1jDgNwCAt7tvZtQWCfpHDTB3gVPoEC5Gf+/jSkCsrRcZiNsxujQbkMT4nwz4Cbg6xjWQp2iXgJKw
tcxuMaRo1gEkheRFFX501eIa1XexwuY1oCS59UrpwjjtigqykoAsx1zeIgsDKYECIZn6Qx/4GqfS
+lgVBppGS813tJeosFgbFGWCmSJ2KlBxdpAEwYYEr4rgoBiWLDloAcERvcAlaeZ2e5FC+sLrplkw
2/vKB382efB/AsxAxCZAj+kW5Kx66QayVLVRQdlYG7POC9hNkYzPKrxS1Ov6jCaEKUOW+24ZDs0i
7nwLqVzpMGf8+Wb7v9tJ/98mLDPZeP5mN/3wmP/j5qV6fnm/kZ5/59/7aPmXhWqLDTRkSstxZw3O
DyyrhNXCDtlwTFKTEELxSz9oiUSziplp4krTEPMOlx7zj220INGVlYNwbRfnta2b4k+20TOR8Z0c
AsEaMyKoTL4AAansqWbR2bvWup9CXzAxeeLK1MwD9qL80cOLfY85zjjsCAT8VoyjD4awUnJd8KAt
Q5eu+ybznfQhB40aeK1VrjUtB0USJbWE56Inp1bRGA+GA9m1dXTsgk5I+iouDgmRT2ajc8deQjsF
m9bjCRrz9Nb1+vZIG7xZ68log2dI7SoC2G7bMmfIifJxG7SG+RjphvZgpKPiTRf92mDlTSb2pBYJ
Zb4DW3d6Zk0Zfq8l/a1s5JP4juvkwM5FSEVRhPmEtdDH68TwAYeR2G5Ku/Ja6bQ+66QcUB20lcf2
JcF7j3g82PlmRlcpsNonc3TdfpEYxGxhzfaHSy2MhI78VXY3OvmlI4A4HLqRFhznSV5QQNN0JLuM
lL63EG2L5jw2pi+EJL88DySEMwZIujq8zY/nobrat4nrei2p4F6knvcSsEneJkVE2oWlkRSDsJjN
jrG06Vts/S6wLtx0IEFxJGlrtGebaeOLRwTXHdkJDRWKVD/qol4eOH5Q7eOsM85UFkRwBdEmvHuz
fiFnm7/bf5Rhb/dghswiaOO1YYM8o1/fPauUeeGFuf5rluL6znTHOHJoD0JA7OSRoJ+8+v3h3kCh
H4+HDE2YLveUu2q/SYneHW/qWcW60n6hVnCnxeZ1kExibRZRs2vyLNl7PeN+izRvCSuQZ39IN7//
Auqj4nM+YRd5KpIbh6W3Iec62/sTTiP6Kc2Qv2BjgjEDG4WVXVtHJZqxTL5OiYfgw6u7A0trzJAs
Dn0EViLxYEyhOT70okQsQ4qMc5QM8tTMbMzQLZaQb53XJespZn29MvQGCfyUauG+Q3iardncaTdm
XpBxntjJKpRdjtaM/cs9ORL2oos6J9/Y0YyqD5rySvMcP17QDiv2vz95+RnkC3DafEPMIgZEcKt/
OnlD9bkfBM2T6qquXOTSGg9H9PZ31UAoBNvdMN/kKtRfAx1eHGzHwZhHBA99g5NYl4HFTokdbM2F
i4EsnbQNBfgFK6n2FpZQcxJYGMc3g+mcW05t3gzB0J/wvyiUBSW9SJxViD0DRH5mHl4hjjxHn2Qf
/P4cf3qgXSF5jm1eRYoxxhvJ9t0DxiuSg/cxH4vSNhaml0zrJKZBLnANMI97xhfSJMVU8/EF4nj8
JxjGCIc17U86qjLSbdSK5WOLevLOROiyHuM58jBp0uigTV35oGLX3nXatKcOVIzL2KsvJIr0CmU8
oxIrwe7IJHqRMbZI/aeqMeq7qVIVPX9oBIfAbEq1REDdtIABAAVMwBHOQ6fsrqgWyxl26fdXYiB6
IwmmcgEEVkE3yhq5rDRFxcF0q0NXhe0r778Aydop/HEsJr+4ED8/WvA4DFaK1LB1iyr3p/fKoOFN
gOlTDzdnFfsVrhCuFi7PKtgTtcnuidH597f6F5cekrrOZO44lq6rT9VqQDF2YxbDk55UzgHIymkl
E7ICTNwvXw1bP03pvC8Mk9xipOe8OJ/Ojsk6Jb+6fsL0dmdVOXzOoqmTe5F50DzcnFIFNb1dDFcO
DJBjJ99CKALHo2H1wxdfRc6z4ocRlOeah01HCccXcuYY+fcDGN5Bm9RY9zEnofU+HqcUdhrQqTNJ
ea7H61DE3TKgq3wdeb2uUJj52l2Q1f2djAiYyZK+PKV+nBPkoLcTT+iQvZgOgTsLaA8d5JrOg5NG
I69e2FWV7aUXqgK5SwDLSXqexSFTu/riTr6Jpj+elBKSN3buf7g2z+3Hk4Jb5iBDsh4QPszBRxhL
n3WkGcuK1/y0G5sGEJCTzeRhyxHrgjfnhWBkZPvwjBxS12QEQVLEZEs7Krry28k+CoQFQodM6+gR
gOP4OlodIwLbKdhSwSQvjRoXLXoY425CWHRDMJQ81bS2ozAjdrFXhudxgE+bsEynSxHYwI1aYNvC
QVR5OTzcsR3vCYuoMAoTQ6oXjbm3TLgJGE3aI5FgSMYfFg0u2LgIMxMt/+hcWKpBQ5p2VHB//y68
6TU/X0FEOTp2BmGQ4z4/Nu/GPST/dQ+X8yHRMww9sJstckhDSg+2MxkEYaVk/9TZWNkr4Q7pHr7G
cGAHAOTjKUoO2fr70QxJaV6HBCyPXTGPknnbeaTLetkr3mmygKo0TpFhEQmMOarOz99O4Uf37sda
5Ls74/90Cj/99X/9v7ndYeR4dzfn7uSPruPc/vzXP4/Cx/Dh/Vbn7ee/73XYz9AWFOxW5j4XAywj
0/etDkESrmA7w6KT4ZZdDcf4sdVR6i9Ezc5bvMSc1snA+e+djksL8iNm/g8ahh/nWuY1hCEoqBXt
SsOatdQfn7l6VClJ2oCXhw58sdvUuGEgq4ZntvCrS7uyhu+w07/dMnwc8W3JYE/kBlsrTkHRfpj/
/d1DbtYkQFtdgJ91SKIVLTttVUvtscsqb/PuDvx4Ft/bPNgU8ln/eaHYWBq64Zq0aRUn59KA/Xgs
Bt8kchp6QVMxSl+sk4J8bf2ycEFsjXSxUKGh7mUow1Xqu4MeTXPaJdr2RGzSyqIyCbQmaGKUxx6Z
OTvaeRM6anBqoDVw9XrniaWKE1vzJBbJHi9lnZvxJXJKKFiJM6hmpbVWoo7cIUzKg4DuEsAOUbTu
mugbkT8NAmT1xsx7298CQrS4D3QQ8nKXhbXpb7IIdsYqjWOPtCPDoahXp05qnHh2m9ZnuWWFcg26
aoyPkTUOT6Q61PsqnAr7IY1wGh47k2+f+WboHZPDFT4lA678ZQZ0paf8gdljWHm2OxlY5iOMh+Cp
51LyaRLpHsaJgXLvIrTjmqYAFaICfD6MaKrBvRhxcppMISxDakWcpAjgzPULAj9Lfzc/1E8+YLzk
HgllQxMTplJU7ocRW+Jq0C0l86XrjanYO0E5kzjNIXdqfQakTJgNfWnVJnncLPQmSByCwtRAzTGN
I/IBQicOYUq0Rd7flbi2ymPTJw3+agaG9qTrIX7sGPSw6Oo3NqhEsMS0XQeiyezQU667dnqzh/nH
IjvXZpsDMWa0AjyK3wrsXdnPkVXztGUwnqIjsU+bprRSVmtaWrLuB5Chtz4yFS91IHcaBiQkWE6m
PZ3ZADDArYdNpOz0dGrtVr/w6qxMb0lDiCYMwQVq9hWYz75+SOgYAdCg+T2O55wA61M6a3VrgjpL
jZoUWkjgOegIIHmmC/RImGN5YQMASc/SUDNOgRhq9aYWYZeu8PtUt6WPJmdbItJKN2i5cm3FfbSy
FctGNFlo54i/BOSk4hV+6CjddXE1OsTAQDOhqJhWT1NU1NO6KWBQbye9UP5NS3pWRemskjqF6hFH
mn+q0bWg5Cw9rDEa1zpfySyilVPaTktzN5+ZqlbWM9kbVPl4WVwz3CkSatMVSHTAslnqqFM77mru
poq4YJkVtuqZGl9fHPZ1SpS1sBJHHSEZKpM9TZ9AUSXX2eQgt5yC4TJiAq53XlnOPwp2ECQpb4U8
Ib9BR9KJ7xvQINUlqqpw5WJ9FwE5yRehb1vFi45FPN7RIR/9fW3ZPiI69AGPdduCpo/NcDgImwLT
bqGFHY3/hCWcj5a9RLrSrmv65xWhAniA227jDY1mYWbGAU+JNu5SiA7KYfWKjbwQ27rWoVo2LWX/
hcLmwHKjtmCvIFmlU85O1F8EMgCJ1hZali90dPoxQastfI8qMrMd3klLB02XDdCiCL+kvqs1sXs2
q1frHeKz/oqwOOkfsyMZnK2JlFJc+oPB47vWEjKIb/LcG0jgBVk7BEtlZGYZ3Q/YAxCLF67ommPL
yTxQ23B8wx3gD7xrrYEGEqxsCDtbRUgKjrIoIlJTk05SbqveC54z0McTlXTa+azyYoKApBv4J6Nf
0SsZcn26DEUCkNS0Cnp51FTLPShxB3Xu1JvduktbkiAl00C6gjHQDpc8lT0tX4jcxjX00IEOvGgS
PwSuO7gM0fcSWSqcyqqASDvdU3swxAWJJXBiMggsY/4tyLpRynuhZTQ1iQOIvscDpEWYVXJhCF3m
1jpv0Hb0z35Jm6eEdGl4Xl4/TgLrDJGsvK9NOjwP30MJ/v+qqBkPnv/1z3nn8vdF4LUfFs0HiPf8
898XRcr6a65YET7C0IXf9T9hOdL4C5OjYTuGcpUS+jtTsRJ/0e4y8cliBZf8FNvFH6siKQjfMQTv
F6UhpnyO9Aeroo87YRRafAYrMoMqpEMzz/60QXO0Mae7Ag6nd4wF8/guzZNDJDbMLAUI4npThlfv
rswvFiuflirfj0gI+7xDJappXiO+XxYVKVkvMO79ZWw7e6XnWyhY33sRf7vy+uzx+3EM/L3Acy2X
+vbHY1hyajqkx/6yWBFVjChTrqxX7zDchYvTYfHCmdJ1e6oWh8XyR+7c3x/7k7t4Pja1BZt7Zjps
fMWnjf6YoO6uMg+URPWEPTgh0iIAbQymDLCJRr3tJGVZkI6vv7+sn4qV3ElHuTxl1Mk4uM0i++M5
oxcYg1jnuFmjVjFcLa0SJzl+AgsFr/LXQFnOZWJuHevb7488PyLv1p4cmPX0vPQ00PRZFJg+Hrhx
tJxGGyqW3IClNHR06QCSrZOuu8pJulgRPGR+cYN/emrnVa6DPZjussCJ+ukZCkGjpyj5qMEX42M9
DN2hzfJ3Dvo+63T7GjmAewFyOP5i3/qLw7J1YRXiEDAlqKN9PFN96Eo7DyOQf/CoUUIJ+RhDDSVZ
JT5ACb9S7qFB2/Lp99f3pxfGMTgqbQeDGjTNok/XtxRI4GIQmUsgpDUqf6aM2zFxCA/6/XE+b5C4
jzxANKIshekaiOrHs8NpbNG9zijw17PLTmwGWo0kCu/BUH5xIT9vjViToCnFp2HT+mJM/HRKlo+b
lWk8Wma05cPpZEAVArjk9+fz83WbD+LqhoKVMA8DH8+nmJIEWSRinrAi7JQE8iWt/279+4P88kxo
30nFNk+RxvDxIOmQRiAAVbSsgtyDHjZgO52KB8VSYvXnR2JbzUxiIN503qz+77aT89IaIP3IYxDo
S8btZZMD7nO0L07oV1fNMEkjBBfAc/BZVWvnKLtlkeMMksGVbaJ5TYovDiF+eQzeIsmkqCiFfrpo
Wi/agjjAaAnjrKLGrOQZrYwcC3V+Oekpcdw9FNxRtN1KAYGATAqNTBKvciGrTpC93pBWQyzqV97w
X3wvXjIur8O4Qmnq0/caQvYFuo4sM54yjC5N6vWbNHe8iz++k1RBeC5Zzik6WZ+GkRR5qV/7M+KL
MFfpY6nDZmNQQ//9YX6eBR2TCdaZCy4O8WGfZ9pGL0RTExazpMD2WLn2wBo7utLJ+lnpsamtpZ6/
uHZOqxeSKjIMa1aZlW19CGYyPip9OJtGNJgHpVEs2eSp16alWt9TXl1Neqs///7rzhf34zRikkPq
UFcFc+MyKnx8k9ihQA8wbK7KeJkMz7Z3Ap/sfFTXvz/M2/z703FoutBumQEk1qexB/1p58YDHCuz
IyKw6PpNT4jCiQPYl6ziChAAkk6BgHFkgW5RnKx2LaH0awzU/nbUYhbYelJ+Mfb+PLOwNLTpNrLo
c2iFfH4kihojP2HeyxyZk1ON/tngdg9xs2vNgybttV1WCu2LSfQXQ5eiEMAzqLPGpJz96YIjtGVW
EfGyNOx13sPVCsLs0MubL7q2n98qaDrM0QyRzJxCxy/w8TiR0KRApgSHd/QJPAjI3W57WX9xlM+z
1+ejzN/i3fBIdDaGQAg2xEaVmI6Vb0PZn6y97FS5pjvffnHHPl+9z8eb//3d8QLdDf2u46zM6tgQ
+6m8EX86TrwdgnolugxW+5bx+QZBNquIbolI5zqCSLVInRCZVPrVMDE/W+9fCA4DWMHifSCaE0fF
p2dPxnEbR5nOC2H6PSZfzdomXjHcd3bQYS+sajRztb4J6ddBnz+rsSpBXWsBfv/+zfw8ALx9DwFI
aX4PqM9+Ot0hGUnKcEY0qXWw7TITOSXMk0Wgm+uGusw6cvMvnpm3Af2nU2chwihJZRps2Meb6Ji9
Mv83deexHLmSbdkvwjMHHHIaQEgGtcycwFIRWmt8/Vtg1SAZZDM6e9aTsjKrWxcMwOU5e68t8j5x
dasbtzoew1uclSQQmIh456iP75HCGN6UwJKuJGUlqWg4tsMb6hGlK+KrOa920rpVVbN6aCv/6us3
8skYW4hPrN9czxBsnIwxIODcjfSBP88fml+KLZMNnGO2Qp9yx5m3f+5Zy/z6azxXkCENLWZZnKhz
TEL+NieQL1Fx5ictH/HDG//rJ528cWFmQzjMnNzxK9jHIC8PYA7cwdSvJye6g+6hAUPsQA7R8/v6
ZX6yDOm0E7g5c1bj7H7yZMLQKCTKmmFuAmkdazO5qDX73GKnfphNbCsIa+iDcA+ks3zyHtkc6btF
GscaLP84HzOSoAMFUZ+g0GluMBQ9AtzAqpcf+i7cktB4ZmH6cBHk6E7vAdUICjHLQrX0/ksGSNWh
JJJbNQbBb6vVr/C03IsCDXaXhddq3T6ITvOIjcUH6O+/fskfRtHJs09GbFv0jkiaHuK2/DVAytAw
BqOdODNW33QR70bRyWNOXrKKb7WCeFm71TCtLavbWUr0o6XEsjK18gAOZp2gBavSbi8tLCI0P0JP
JSrq6x+7jJgPf4VFddJYLt//Maj9NWUSq2pEBJaAkmh8g9TmECnKWlHjewkoxC9wAPz785Z1gLYC
ayUYnvcfFuPulBCkgkIFVhlLBnil3AOyUJvGZqTu+/XTPn3JdIT4dUvGMxep948LFRDEYNCWl+zs
wjI6hEZ/2zjRIderWzV2LmERlyuV7nVJsO2qnGxMsvW5Nfr0ZLSMZktHMKFZCGw+oH+SyBq6oVUr
0t9zvXtoMbqTBK+A0SLdWa+fcsJiyvtUl0W1oetTGndfv4YPywYXYZtaG8U77se6dXJ6yZtRmduW
Q2EyD0feMiQFM/zHCspy2WYDIrCPggblwJMdGEhnVmijqN1yTL8ZRucGZXhjt84djOuX1p/OHPw+
/Ul/PU57/2GHJJRzGIARxxXRrUinOYx9d//1a1tm4MncePeTTl7baMMFslXUVOysxgqOhDfkFnwI
ZiNrwpkfpKKNPX0eF2PJ4YXS1yI3OZ0bJFjZYZrBwK1NNHFjM2mqZ3SqAtBrJgMACj4JdF5D5wRa
R+sX9wVXTzyMZmdAYZrpLCDXoDFAIo4dl9d24HfhcxjYRnqFajO3DuXUgx9Avm/M99psjVfpoCov
Uy6sCwnvKPneYHMKPbPVCzBABhHCDmLt13pQ61e1sbtdUlf1jU3eSfkntyPt2hd9nTw66ky7VlG7
+TiMzh0eCnvdWIr1aKGavR20cLCPkdYM9m4aHOWb6kRNsUU8UdzWokBqpTYYPOnfjk9iAF56hdV7
utZFlu1HQKFrUWn+a8S2+hKkQXmpIe67ii1jif1ty52eJK/AGmZ93yQjWlX4GyBYg3AOaF8WZui2
tS6S9YQZj3BZWgv0VDnNA9XLCRYgGjxBA2PXmwjN2SGnMootyhAhpc8m7F9E6Wg46vz8WDlODO5c
aJ2/79tI3iQt1jitDS8Gw/cPlZr0G0C3UEWq2nwWSjLDaphUcRRqrt+iAAFFEs/3BE20VxUkxD3O
WtjJCUkBRExufExn/l5tHMv1tSJcD0MetjulwJ30kygO+t9tVwybvtNxpcjIuq77Vrtp/aTs1pmR
yQ0KnNFTCXjs7sE9aY9GOzYDBamoNLzRxgOyBxM0X5D+LYgc0zJeXLZGbtNFK6WuaHo1IrwhIuQw
6HHrzjmwJVtU26xMrBezSJvXGr/reuoRE6J6cS2C1kMxVTfZCCeKcQlRKh1fca5wvg+ThTQb5gqB
29m2NKaDJrDRE3ts/i4JIIhdk3wPOBappwCBWlszHAVX0wN5BeEpuUG9KW75Xu31GEVCvXSq+adB
jDWOrVySVh2kvGc9R+STcJ4mwfpV9sh7RWzfFEtVCfOJG8Qhze+C7Pm8Evpz0sw/LYA737Bc50e1
Gcq1ny9/IAiQfQ+AfR8VYNaRlSl7DXNkKfXacPHwYkxJojUNe4Q9zkpJk8d4xHmGPW9v9yCX0XPT
3vrjgGbJsVFMystoFNdTwTdmWVJXENIeZlkXhHRN5cEqs97lH1J2GUiYQ71s98rs20T+qYgny067
jhzIHXNRTHS5wmKdjwJQidpfYx/X3Mac1N2QcbNPB9Ag1RpR7UOKNIKA0JhegREsRS/6v5Uco+84
pKJVY2QdaSnVLynqmBintLx0VHU+cHBKrtF90c0dOzHjQAr1g19/n9P4grIc+DSnpUP3Yo0TbNbs
Om3nx8x4Kf310KnDY8HwyG/Bu4/Y2Yiq3uRp1O3ChlgvJmae3A8K7ZqVwGV6T8CyPmupJ+zOM6G1
2Wn4DTT8D8QAnGJVQQKngjGET98+JBS2Loj+TR8bH+wDiGrIWyVtgUPLwlb12M06pdp0iqn9aiLF
3OCtdACKsSqsA5qvIlEv61JfA8xebEQoFBzjD0FtF01qHAgP2LxlDrcNEyjR16Ftjtm6h5RFkLYG
u1RC9geKUzwFPRQQE2XgSp0Aj+PFXUdZgxoLlfB6HuatHoY7HSZFPjv7MFsM6M53o9M2iOw9PDxu
OgP71wkOibvn0SIQK454XOwRv9L+7rKgIfZe7Brc0S1mcmAZdIl3saSdaoCVB4jT9OTMuuOKBNah
3fWlKZ+rQR3BwjQvrGOeY6aiP4gpOHDVxUQp5lfTbsmHLiFhp9ZTW479VWyyLASmEa+qmSiQDbuS
+lMVA85ZE/kd4+Kg16DJRSJNYFFEXGk4ALk29UHX/EKm/csOjFvCVNOdTeIEhkY/q65LvSWjU4nV
em3m9r0EAcQ400O8EDMuSGLe5g2egupuRCTK95YYm3BgihuSMlLcVYRQkHLCQjr5v+1GjVdZ0JtP
Ig/S3SzDS1LAjm2oPOWG/hIXvVvaWM4D274xZT6urUbugmmuboykr+4qhXwtB1SZNwFQi9ygGivG
U9A56t6o1Do71NOo32ZEoMD+gYhEPGJFY99if0B8/tzmBXIgglPSdZZXw3jwudZsnT7YkqsGRWBW
uleyMzsByT6awoe8zacbKZJxqyiZcgzM1De3c5NZF1gu8WBO+CfdqMn0y1TXDky54AhWG28mNusS
ZUsb4vQeWjvDkK3+arrxWfREhhxoJ+jrrh/8X8Cixmrlj4L0OMO4AXxWcl/PEg/g6CXIFXXHodaD
pA6kRvUgyh1wSqxSMnFbBFJalOluP4WQlJpxFyFcbLHo+gbFvw4LClBR8RwThKofBNGQOjQJKf/U
asUBpxy6NSfYtajNSynCSwokcJGa9YxTEjGjX11F/VXUUNAryTmM07DYo1yo8ZBSdUHFaVZ39VR3
hzSsB2MlMKYyb+z4BVPFlB4aNLLkNBhIecNsJKticsaUCc0UNXCl1fva2MeBrJ8ccHIHfAVyRdg8
2HUbY6dzMQaQWyvqEysGMzCvFnjAirBW0AGmbq7CcN6FQzA/2H1X8APLqn1MZd8bnIUqm8zfPIyw
Wlrzzscb7HHw+RUImf9qipnoRDA/L6xUPyhBI3TJWh3N6OhMt4GmDAulvYI32MeW1/g4xpdUI3mF
JzojvSEYp5olhpRFr8ZXivzaJs1kUmEGrUalID9uEl5hyPhRISx1WGUoVHep01n4lbMBIZ8w6min
VVbXuHXgBFfxXNnfq7octkDcZoctxRgDFBj2AKlKBbDh9REZx8Ayi2cnH13wxS+NRVaVTDEWIHEf
j62m7I2yuh9ttSBq2Gi3qT5XG0AiqsXbG4Y1FN3hClzYdBPmFlpb4TxL0qQvS0vZkf08hN4YGoTq
lMAx+KeCa5VwLaLpWKkViLvobIm0XmnFXG6Aoz02Rkyvoxrekgmc+LLNIvIpwNO/BFrBAcWPbNbQ
rNqVLa6alWbM33BYXi1JwPHODOQuJHWOuESn3OKJyomCdHB6av6IKxekW19cqEYLUTtEs0dMcwOH
D1lQ1oXhMbeHfRuiyaSyGKznOfsGYGA/wPEK11Vym/n2Q17mzbXjW8/4Q4JVkMvNbJQYTgH70t+m
FqnoyIFegpnXcJE2fbIt2RBcFjH/Cp6GtdPn/hoe172dGIWXTR0Hwj7B5QSGLruTKmDFVcLkWRWc
eYlZTfW7BfhAfpwiDvpU1Bc2OpWXdBrvglS9JXDjWZnkdrDSNtgBwAKn0q4NSWIw/8bA/JEM8wIl
reXi5RZqfCMjdpfW36Nz62+w0JKDgPrHd5YQu/rnEObVc+vb9V3JSfeaUITWRcFVPnRzeTEpfVZD
Ry3vIkCunta2W5m0llcUZfI6h2Lb+fX4UpZWlq6siNos2WFPBI3h9BXaD6uL/mRgG44hkJByDSnX
P9RWdxnF2rAFpCa3Ra6JTZhET1IWBWThLvOGEU4g3hxSyYf0IjAK4zpIY21LEl4IiA1rc9MxLdta
W8eDYniSdeC+WkKm4mjJRlRKy4uL6AdJoq7Zl9ZrDcyNS0sJmrSzD2aUrCGIbLiIQgxo1npXkDEV
s/unlSyOgyrzXV84/ca0w2ZnIkhk17VJJIL4GEAdE9JTynmZfSgBzZsJvTiYD4gLKSE585RUMQrH
rN06CXfZgeCnwtVo8/YX0ugLYudgDJqjiZVQRbkdg7teiamumlUximyLzxaQFiF26q8usPwV8kXN
1atw+P5GqTWi4CcwmX7Vkd3AMbm5c5ziO4HA4bpHuJYdq7oe0L+Lidxkcij3Nempl1XJkQpR53jt
1HngEds9AvV2THgLHeEmXpSIgGYYtUEifjFLlaq5qYAh7vRoCa0Ya/SJIymkrxBtlH09glPs4wp8
ixVYYbuOJWto5tQUoaqoWIOEJcBhbonEjZqf+URzs/Wj5wSXySoeOD9NIAQR34V9uUnrTt/hp0EW
yBhAZZuMT7lODqBeKFfBmLwWWlffxmabpxs5OOl1FLEp7loWzRA4xMCpU20puXjmAqjEvq3lP+bB
cSroH9IPLvpZK/MjJMZpLjjGSwIeEf05d46/yDG4UOIp7lSbMGyyRLNk5wxdPboSEGdlrRx2SJLN
sxYat+uPTus5ZcLfNpGtad7VVGoIFWf1J2xlEs7eSCDlhNowV91KirirvIFOubPt9cw2VnXcKl5o
Qb/t0klOz1Gta2AdDNwmXaw4C/efZmsJ3mCVtLnDMTRPivmZoxWJRZK73LhFSTm+ys4qf8Azqgn3
TADQuqCh0sepARazHsZpeqSUn8htVU7OH+Ln+9brdavEmyjDG6tJ23vHDLpvnWb4+TqYp3A8kis4
HPgnVeX7ENhBto3D2iZXcu7BwhcILn9CNXJuuGMULMFwluQ1pw9reAo7Anj9IAIL5xNPaz/1SpD7
1yEAG5sEhdGKjhB/zOCqkJMwPJamkuVoCc2MnPZYFqG6G+vhboB+t1fyyuC31H/qNiHPzAD0vyoz
blUr2ty1PGRJXjnPRd533QWV5zR3lVI62yQxnG3E4avdjXMEhV3h0kSsXZCs2al9k8HoXE16O1zS
bscKGF/kCvn2Pmy/ZoV+sK0XPHXyC3N5/RipQ3gs6ynlfqViZ2w64qyMotXHx6iXxtBvS/9Bce6j
qD5EYG+bJc+HlQCVucsusmGXK/vwqsBxF+t/oqC6r+ON9A+mrWlH7uHBga2z9wKdK6vYquIWuCnR
gYFIR/yJqIh34ewZhhssIJtUaVTPDzVEy3BD0cxH9tGf8Nxs8lZdE2E15x4v+gq4+YWMgHSK6ULW
z7r1fQJPOi8sQl9OxVUQ1TK9rWvN9HckIgE9mGFPG1dkeRW3ZW54SJl5YPEyaCpuxz7+nsSc7YNZ
5V51OfvP0DQVs3T18WJqOh/vvUExLq6rTRjrP6luKO7QT5AM4RIcYbsew0q0l+RXK2CXAJpsGnMA
aaP6NbDBEThFEoltP87iT0ODgBx2wtTJkSAK44Gwo5WRMO/Q0fp9fYGTQt7hAa+eBq16LC/ww9Yg
Y4qUnbJcoE6xu3DClFY/arItU+ESCOAFmVgnmnplVnGQs5qbjrIp/SFUN6lI/GsIqhOhpB2ez5o7
TTfGbqj81LDemPA6oDjOrmCNzecObnHpTvAhWuwCQw8XAv5z6UZo6gXAX4c3ZMlUXeEQz/aGM1fp
OqrNTKGDtiB0kiCCMZSb4e0kMkmEWw228jIzlEOoad+deRp/WUFKFIGmEHUVDBLoOQOSm4yVmz/y
BPYINFAqMDWl9/yIEL6tN8qYhmuQUpHXOyStw9aemqsAqAzVG0lsdxMK/mBOaem6w035AB/6IumC
0F5ZefkNCMWeGIuB85rejcOaXKYhvFImFZxSFz5U6MnK9WDpfxowUiA1nklyIgcgy9rQoj4Fasyi
M3ml5sRSEHcI15N58sABNLhrnXJjpKYerMk/NvaaSr1pHoQk5qFp6g2ZUZW9klXWjw+6WehLQEsF
rMb2B6+xGkD97cNo5qX5syPn8BgntkW5IzJcycbsarOBvW6VNax3+Sa0cl/Zk7xxmSQNyKQQxGfR
Xy2RBJTZnEOnlOVVJ/R1DgrVmzq7STyjnfsy8Ah0h7O2KgYZdgwcIzlaoLVbrw2QLpdE4V6WVd3R
WejhjftDPJJOghLEyjON4kGCuI7KAQassE/Ha8DfrIp2NHPpsorXNA3T+BaylLh3fFpArgrPFP9Z
qjwXhMAdR8US+XWSo2zHBzD6+86uiKdYAamosKz5AHUOvdGIo0RNZa8XtTIMrjpklKXB7CV9Msab
hFIFFIs5yR8IwAMSh8GXsAyE9UeCk+DC2klaaevA1BIyQ/0+iLezNoGgV8vgQe/NSVk7CoYIpNaj
/iowBg7rBnG+1ytaTI5UUO4dCGC/fGyQDw17/u9U1ImCH4PUMgN6BkddYLKsei2+kTjf57jormLi
HDcJf+URLpUt1s5invFnrGmun7SFNAn01eTetjECTrZKj2ETN5Dn8w0F6jIz7srWCn0oAMPswG0B
HVJy6fw2RFLngqXoY0NEsdpYrO4r7BhIfdRN6M/8K2jOQurqtjP5iOMWdiH3fzLEwhsOT/ojhe8b
2cz5LsmkvJhEY1yPGfcftZOKx+45xIegTdOHuGdMUX5Qi8bNRG/rXMOy2Fhr1USpfQe8qBz4/Umt
ESr2YxiQyCiCuEQYO+NgpCDtKii0/9Y6YOC9yZZMA38gPfmTvhOO6TmEG1S7TQuaiyrXxOptOg/+
eKa1c9paWh5E585UTU0AutRPuojaWLUOyQCEqoZp61qxVrqZGj9DPXzmbgqvKeQ6YPR6caZdcdp/
eXuugSicXrSQmNzf919CVN+BkiJp67Ms3Yo6SK5AmJVnxA2n3cnlKQYiNhOtksF/nLzGoFXaMEx5
jSG2JwkSOCCHbTNb9ibPzH5PHvc5W+dp8/ftiUuD0rLolKGQff+72pCw6GKgYZhn18p04TS6a4bG
mbbkaaNneQjdT5gMNNcX9e/7h3CkzJHNLXrAaE91mbvW2sE4DhHtzFf67EEQVrAsUgKSkuyud4KI
Ep5ypi1qC51SMby5LRYekji6vLqL/PhM3/yThxmoEmh0qkD8Efy/fxgROtAfUnI89J47IYcODthN
UbvM3jPv74NAgRdo0DzWwaciU0f+9f5RwoonwsS5oPUvznXub8z60c8Au3ScYyiLRxvb2JuEjf/z
pGaR4yeiZ0L6f/oDo5pwReFzIUohuQH2qsQzMKjBzfHheX4RK2de6CdzDNUjjgbT4DaBvuf9rwyp
xRK6yzBxkoDA0xm4caer669/1OcPMcFcISfUjNNANkNwUhgiphiIl2jVEgvhyVA/Rw74ZGwsITJi
UYtCDji1aHS0UZtB8upy+zrrCdb8rYd3dfr09W95mzh/d2wZFzyGVRDLCXyY0w6qMH0yc+KxcrWU
jlicPDXR8CNlIxvM9CDJVUC5s4HAUqyg162s2t4lsXnUrM6l4PSo5bxmpdEn1ymcG2to/n38MBFR
hS7YCvSEJ2tL2GZNBZasouqkZrsypzLfT2W+r5HiuBIx0e7r17FMuPdvAxMtckyLwYpQ2ThZPdXB
koVWMkvsJt46AZEUtn0Vk70nu2k3TO1mAhPeJunL14/9+K11JNEkdjBmmfHGyToQsftXCSgDNyOX
m53DG9vQNRrzzm/tM4P300fpBk4GZqWDv+D9DBnzKtH6pUSRUf1NuHUjKlFrLthn9qFlpr1/k2wI
yD/Z6HAo8/XePyenq+U0JeuorGKPbqyHUZA28rwe6pC0AnU5G59b4+TpMzk4gDhZhDkG+hznZPbb
8BBrxWJn7yA5raYReGJI7DaXHzri4rFRk29N0ewC2heV4KaaUKuT7V0c07L8+oN++PW6yTK7uL5w
OZgfdpFeUZsJ/mXtGhG/Vt4WA65HH/R+zQUt3YG+/fp5H8bt8rwljRKvCLZweTJuDdpZoi40mgPr
9Ka9mFeVh6Tvuf1H6RPefk4pMLdRly8QjJPpmJuUDkxuDC5V73yFl8NyUSfdlYbywCE0gurbe1//
sA/HmZMnau+HkZNLnK/06lwz/V2nWAdShTYJvQal3cTZ2V1yeU9/jVo0ghD/2bCwcmHgf+MV/C2H
RI8EqoaQdxdAxkE1/SvZZF7J7ZTCSBHstJnAmVKBGf5fRs8/gSX+L6D1/z/h6AWT4v/snSTu48ev
E6TE8v/4j3tShQGhs3xgf8LCwH9hGfsPUkKV//NmbGBWYXPgwMkY/C9SQjf/x4DuA4JCpZTNsYrB
8l/3pA7Wno7GIjG2LU4i/E//4J48OQAIjaA4wb/IlEj2MXmerG2doVddx6XLJfCmpy6u5NAla7H5
633c/GfU/Y13ePPD/DUY3x7DTYgN2iT+zzZPhH/poBEV5utUxyO1uzO1RjxVplCW3J6qvqvGNroL
S7O4JGEDnDJdVsIXpmAqY1yckqom1mHiR4FOP4fNRBVgyns8/epUowIxtVS5MOjGcK2e0uwiMcyx
WTms5lfO0NNxgvfL5ZNQq7hYS62HGaRLVfmW+ap6DyAtfuqTZOy202CxvodkW9xHhWkBOQgMQQJT
Hl9UiZqQhNkk9rXdQdc/s+SdbGTL21kgGxoMDLgjXA/frwyTn+QGTi+MI6S517lzZc32vQ5m2vjx
9Xc4WVs/POjkM8xhQoAoHXe3CrrnqSyuqtRemXSanEGucVjgnx0PbZ2e+X2nKx9jm+MlFh62Ms7s
9snKB0wdg1lOth7AAyQRhTOsgxgQcudb/kbvqSprRmud2bc+XBOWp7J7cslCLs2x8OQkUmEz9Z1h
BMgrO8elKRStk9SiNjxl2k1FXB9lA8tMNkOioWaq2mI7TnrppUu04tevXT9Zi/9jm2b+c9lD0gzL
5/0HbrLcIF98VFDrFUbpIZs2LvESacir5VhJcEeiBzLf6M4VPEDaCtCSsssqigEyIEVxso1oO3FU
SXz3V9KvaUGQIHunV0l3qwBymA5lraLZ6RPwQdAciHHb6nE3lRvkaOQVYbJLIe0OKayqujCeRlBl
dKMlzZmVWlnGz2W5ERuRqWrPxq6b0xroLrth0FNMH7Umgug/UP6sEFati8JoHMhVqRjXjtHE38mE
EtWZ3XIZin+tGG+vDGM3firMbBBvTvZn7J3BTMo6gZml3QHfNKsn0B/Tz3LUzqlJP5gosAri1gTV
RyQo58gPdra2pNMRR6AFTTWFt9DaiCibrj1KpYxu4la07mhBnW3QU1wpiVKus7Sqb424mHd1D0jR
VQalOxqk0R+mRWdVcNvwxgTM/ZlBfbJSvL0Vm9MgQl7IqtqpNt+2khHUaBO4i9xlm9F4790GJIRX
lKK8S3Vk5WcO2R9uVbwcTDXol2xNmNztl5PqXxpxm246MmUwxQ2smWsjtew/vpbl/feprIOcWhvp
dxCKw3RH994Rq8FMfHsdGU33Q9YyeWxTaUAhUXzk7FgYkOXldH5ojmZAnS2tY0FQJJCTM1Pu4/Dh
1mMgM19uXKp5cooUFaN/1vmk8JHvSyrfbAD98vSvH/NhZTP4l2O0XAoSC8/zZJROfZGYKZGk/Jw8
+jYpobIBrv2jLcr8dqrtwbWxdV9//cwP9gi+CBNjsWZQbeFmtwySv76IEViYeLqM0yPhYOZqprUU
bynwgpOnJV1+05ECA0QnIZkCfdEQI5iEVj25am9N91//LSfHh2U8osXRuXWrkBw+Ei4nEr5sAbZt
loGkASPnDeGe/rkx+OljNGou6A4kwTsn62dmpNySjFKB0diLfYqMdk0FuAtdrHhWgiRU17/3w5ju
fa3UY5QRY8ZamIW/yqKMrorUTugW2f64ouetnfEDffq32YsLkc8vhH2yp04FCb4hhG3EE2RS0u9T
9px2gn9/CilGGoG8KkdFtrT335wUvwVCBAscv2N7YxX0gRCqyuevP+fpXY/PyRTnmidwPHL8PJnr
UC/BsI+8ZwJFso1CoMy2aqlW+JXE4g65fSf1TnPnDPXe109evuDJcs8RVHAnA6O22N3f/z6NzAQj
Xvh/etzgtolQEUcrxptyG+uT4ykwZC9xACovCGeHiFkdxLdf/wXqJzsOcDUKJdSamVyntbAmILNG
t5cdh+aFGymEsNcxlyXySI3rrE3NJccw2Dad7Pc+5w7ksn65T1RzREpotQc1HSYQVxPhaXYz92dW
mk9WfmYYH2ghAVjqaXGroz7HOR2Rr2LV6nVimt0tIlKjdFPswEcbZke9+fqFfDYY2AyXhY2j1Ie9
ZszHiNQFlfgo28iQcjfAFgel+IksOEW2z801kpa8RPo8vXz95E9WVfh2nDmw10OgeztO/bXAOUEn
YEvJwJVdxYGslgzIku47WZI1aisMA2skXP7DPz+VAUi7gQIlq+qpT2bUgprWIMSwRKle7SFpv0+D
7/fI5EVDdAb8o8gd+znbfv1YfZlUJ0MfwwzlVwq9SAxPKXuUTXuSi6sAJH/JWKpj6jqNUmnq1jTJ
jwnywjfoCopSIXy5Vw9Qv2R/kFmnvE4tYvLVkBEUuIOdLF4jzad9lyXUx4lHzciT7RCFl17kTPPP
KJOztnO6CgkZUQ5l5hKrTeebm9k8bFTqgw92oGf9qhk5/exUnXzdfaNlk45tlnxHt6GJX1w0ydQY
m6mIsp0MOHt69J7NRw30TudqioY9Y+j0aQu/lUprl8dmt2qtLid03klJzrPGxCFhgNDU+Myer34y
R7gSS1yLdMUMeAHvFxHpKGmHU4AZjG/jgtwn4OqjqiAlHYju7gIiA+KMDLCoT4ejn4zTUbci7RJv
h75D+4Wmf+rKfRxK56pqhXbdy4Fb5pnP/cnXtpbKFgh2CqSnC/mkGUFDgmDgaiI3f8esZu6kVP0Z
P9Ynyyl1HzYKyjyLjfPkXKI79Tjx4Tl30Vf1+swOM08bTFTQdisiz/aL6YjlXRLB3dqjGyWWcP8f
fieEDIdumsa2uGybf83hdki6aCKOgqAQRX1RAaq5saMFZ2Dwn31y7lMQgnHWsVQRJfDuMdziMsHl
Ge9DnMtjHWQKvEI920xG14crrErOvqBOvjU0ECp2NUY3Gtk2+zJKQMNkU50/hajAVrGYheuooR7Q
q03VM+/i40rK/AYxtNRxWFhOYbETjlIgFmyrWQ7Dpc3JlstLEZOKOQRXyO3VPRiD57EV5pld9YMD
Ul2onepybufJGONPNvRQlz03Ho4NSAGMbaoFZMyaw7C1SyXYFXMRr8Kgt14p+0hU+EFzaMmJOxKR
QsxfaebpPw9+/hw8zOxfy8H87c/9a1CA856iKEcygdSg97KCJgsd6vHMUz5gQ5ZfbXKhW1CiQAFM
7f2gwFlVDtaA52gMtXYtk6HxKnwAiP8bkW8RZ6l7ZUK8xqX/24xmpXRrQpyRvWUTrmJR6MiNJLGm
sCAI8V2Y9e4Yhz81nEpbshGIQ8t0+8yM/Xj64G9+u31iA9SYt+//5iHBQYnKk9V8KH7q7AEYU5vW
5Ew9IRn9em5+3F8pDWvgAnCRm9AZTt5PkKHQJLiHU7vP7aSb6zRC0C8fq0mYj1GRcagwJvPn1w/9
dCwiGSBXk4YGsR/LmvXXx28ySm81GR145EJxEL5B01tLBKGAOSHtgaKQ4hSSrO4q3KgWgo0Ohqux
+5BIwQi8KZDCM42dj/vFUpMBHAItRzJFTo7uuSzGjjYZ46QAD6Gg9y0oCenQCuqC9MIhGs9ybj9W
gnRyq2iQa7RTWJlPJqQMTQoEDq9eyxV516H6BEXRzZN1yJqhaLc9/MdxlUg9QqWsKSBAYeU6wy6I
fHijWZbHUGlTmz670Iwx9WjDRVvLhLX54qAAatzUDNv42qlyJ9qQ6paBQjBM1Jpff8xPVjR6/JRl
KJhoQDdOlt1MCVQr6fgZVq8Ot/hK411hTw7xun29LWo9vdT8JZudAt05D/nHut6yglD7eKum8xJP
nm3GhRPJyYJIQNLxXTQ3xh8cN1Bg2jhryXlX+ki5bZ20OWK/MYw/Qg7zA07L2F8FBiiVr9/EJ7dx
/hzQZirLK8CC0/iZCf79iO2U4pGeRw9DFRsepV7HJ6dC6V/KtIoIn1Cn+LEaGgwbBlH2O78MxeW/
/x3Gwj95A4FILgrvp1c0lSI1cV24TaDO33CcxyYCDE29jHqlmbccg1AN52ai43Kow3Sb2ECQD0VC
euWZ7e7jjRjOG59oYWjTmD2FfkwKyJHGAj07E6u2YoDk3ghy9Mz15JMFEwMeb50WCVju00Ush8bb
2gXLyWA5iJMBpkK102ILRwew9TM/6dOHUe2gAEFoEZai9y8XvZHTgoQjGrrAjUDagP2jzTN0t6P6
9PV3/OTlUfTkrS1MI9IdTj5jYhE3rgbLzMp9MNR51wM5TqMzFenPtkj0Hqg+KCUiLjm97Fhp1E86
UjoO5eQz1uU8PM1tlM57LBLqDzMDY7K3Es3xoEGmHg7vGPijEvzWhq4j76JNfxCaS3nNNqzXDLl0
Svc9QkhhRlh0+4J0coIyRXr/7y+H8ofkdri0hk+BT1QaDXuSPccZ3E3rqHWm1SRK/czi9sm2QNFw
EU2gn6AgcHJ0TYkcxtPOUzCoEsXOirrFwK4+yiK0jpxrmzMj+W21fH8DXJI8LD4DzTEdlNH70VWF
idJwOF5GV8HiL/r5m6ZhiZFz022DesT0nPnjEWIKgfWybfchet41Yvs5XkWD1LwyiciWoAaJBtvO
dmZjB5vKrjWskYG+LxR51LHzNse4beozJ/DPxisajDclIJynhQ37966uzcWolsSC4vBMUJmRCLlT
/peyM9uNW1mz9Ks06rp5wHkAqvqCOUmZmmVLtm8IyZY5k0EGh2A8fX+0C6gtyW31wQE29j62xEyS
Mf3/Wt/CwvLBLPvHq0AIZcDTQ3XMdUfzj71DNvQG0GfOui3T/bHXXhYHcGA+uMqfRvnKo/XYEDDI
365qmhB3d8b4GcuWTJMeYyZkhchZXbu19RHy4U8XQ3tADgdw6Mh/2/RTGvEVAi8jFlmdXeRz3p8T
e54e3Db9iOj6p7vHOAetz6zCGvHmGUmn7GZcE+z3PGTQDemP5+TluLd/H5x/2FX6qwz4F+tk7dq8
fkaE5Qb9pJhSJoJiNhwC+n2rEf808k7JZltM+Udr7/vvtdJGfI63K7/SfCvM8WhLkcPJ4S/llIss
XYlrbzDUB2/4+wcF9s35BZH5dZJ9s2+1sF1S8VhJ6qNZ7U0jSIj60FjOrCBLPyoGcY9ezwRci9oh
Uz+TAYek1/dwxFOdGT3X4oRjbju4qXHaSf3BBGe/34VS1XN4IaCUEcG3Ypv/OZzKJVtyckbAXBBA
/b2vcJMpq06PRIXPZ2R7ww0oqv7ORHl4ZcgQtjot6s3qSN0Kr584bC+41QOEKyjoSFbvx+/l3ET3
0LaaS9fWxQMHLSyKf3/B/vAgfNSsNADoSFGhfbPxqybCsmryIAijBZPSGXAt42CYI1q2if3179d6
/zJTTLCBXDIzc3B+OyW7XkLJBCn8RpqBiJ2GZuACQX7TOFjoWAn79D4P5+EjbbD1h1f61XXffEfA
LiNmW15pI6XK6fXOUyFEteej6C0RV+Ghmc3Pk1Qe1oJl8K9RMT3VZaTbeAU77ieMcGuGd/v099vx
uwr55s2ERr3qsVGjrqKR169M7S+0nSOdb3wz68StXLRhEMMDovZI1cUr7jWRrvAu09T6GUpG5qbP
E78g2mYA2+yJqYk2fW+YV40vKm9fZCOZCtR4w3uagD5GwiiqOF3PrvmwTrxAEBJHTptpjftkvxx5
u0iQoLgBWm8RFEuDwIlDsRIvw7DM2FjLqC+PU6Q1bNCBkMYYMarClKTJB98OJGSYGypg5kulESNS
NOfMq+d5vKWGVSA5Sfvm+9TiejwNoydyNjbCxcmqHHzCfMrF23Qzr/dFFVALZdVde7tDa5MBhWpk
eXR8HPG7qLcCIASJRnZFXVecKC12y4b0SnQ1pS7n78ruGNMhYhQwBV3kXQRJSUouoRvkJBlBlD0E
gSB8Xo6dnmOfiMmHrp+b8OTNRAns2LPR9cpNBU1w9d6VsRgt63kwrOY5onjZsF/LTHdfck/01lSZ
gejBMNxPNIpT9jJTn+6scA68TR0pHFxkEQoa+o3tfMU36f6QEtU4CdGTe0yTFRVVedN0wENtbCF1
CDLRCaBf+YYBXq9EDvp754zi0adQ4Wru8Jw00IiyvGtvJ3C3U9zPjow2Vo1Dbu81K5WF4CwyF2tU
BlFsWUlIGYamUNyrDNd7HmbutDHyLHMOWZ9XdzVGni8SHccXYp5vnW4szvvcJwUqTOr+pSMQ4jsc
iPYxiQx9A7yEbLClGLwf4awUkSeUudob12xQ3aFxFMXWqbMMLcPSBNamw4auttJwPJroxDB+sqYR
mnMVSOuByoijj4WXhc6uCgp8ojVxtmLrNfVygBVaAV3NFqzy9gTKd1NPwr4JGLu34BMWBB0grx+H
fAm/F/iyacZCQbjHwbpYm0WtSVtmMmNqEFrM36RFvZywKMP8XHUFme2DX2Wb2lbK3pW95dTH0Q1G
3rMwRWvKa5768eT5yf0yY82Jqym1LmYfSk9cKFIBpyWvnsuinq8I7hyeiQ5pi/MA+yQ0OXaEulE+
LyfYpfsWtSiImj7PvZhaLYxs4GzWaWnbPth5/oiLXTityPa+RRTMznRghu8iZGqoX5PEQKEVjRmB
3EMOKnruRPLkEk/B4li7aFH0ksBfMifssFktsoMyVOnHUaC9ew+z6UA52BfYxMNRpltXhX11UFh6
yawwUJR0KFy3WsAPBc/QgBWCJSIeqrpo2m3VgbiNDXqYz2NQgpsl9x7nl0jdUG9kDeX9QJoMVnMx
R02/U7AFatKoOyaVDlpVfWZMXrkOwsV5LHuJ8L22FjxGCU33VU02/SytoPlkjZw9Y9y2+C6DQc6g
hvCNbDVEK0yic52/tJGFGTowjeQLSKP2glDYYkZLlUTfTOyuX9w2rHhummJ4TOkLZyiFN+DMJGNb
3saMRlwmcCSoeFGn/IQAV38Z12LF2PuWjDO3aSOiQe0q22aDHh7MbnaaeMo8ea0tb5nAk3j212DK
kpucKRvvm8zHO0oE+jZaUgQ/DTKSJc477SwH1AuwN7CVutOxC8HE8Mh7Czip1WCikG31fZAWuTNz
oecdCaGuv01zY77Vfe49d1Mlr825hZ8i8Hc8z2SsBFsjmkvSYNEjF1RJhQD7m5c/x94zH5fCtLPV
KJjeIvfKC4Y0GvAN45jkO1+QnB63sG3drU3P5m4OoZxsLDVhgSlyGRwVHrV+63bueFmNQ+JvPXfq
5lNikJ+3onSqT6kzd+GBipf7yYJrQIhdVxZ3hDdmzxzfqLIniRs+2dT5H3OYDfeujW/1zATVJygY
MLrxX07DI5iq5NcEhK1yLroraAMgsVJoOrwfjpH8bJWH9jhInfLed3T1hZk7Ci9M0k4wxgnRfh/8
pMzOgtVbGE/zAtCB4fuZBBZd7zuTxSoOp3y6700adjsOr7RcumVMjZPRLUmwG3UGACckzJu8uGk1
sONcWRYQPmq6wNc+XzhE1FwaXWI+SYvEL9ym1fIDRXbabApBSfqcwDsCXMmM8XXsRln0rTRL8sGQ
f/SnjEW7OnrkhW3KqLB8EoAc+2og3mGOB8+R1pm9+AkzhwMOis52AiohiNCQRV3rEkdABbNAa8Rc
ui3sZW63rcaRHpcGLDVyc21JjyUPoicuQErE4JOyus/CwWp3Abnxn+dQ9/YhkfahLxJJrGGaHdOZ
AbdAHaPRmhQgJscQ0wBtdcOwti2v4HKWhtq4kn6UZRu4Qul37S613Gp3tq/wIuPopb/VnsnEQyNg
ZM383dVkrVJlc+qWhkK0NjzNXmHETA133uRhT858IFwgBm4yhs9+29QPlU++/QVhwXpX1jnpYWZX
Z1+0nlZWuI/HctvXrnlr46V3Yo3HNzsMg0Prkskh9c9dL7C/5U6kM9zSLByQBZbgRlkWbVplJvw+
bPGZHbdJYF4QRwwESJhGe50uLqmiufIG82AvPSDV0ZqiLx3ufYQVuZTHcfFxNBddry6Zms0+hoQF
jKQinBlI1lBHRI/aZFxLr3GvFWFaHv1OgZ4vRS4Hr0KY2o/LUo/hNsGuWQOoAZyz77CuF+S2q4kA
NRlW40XCk/vh9cH8laqmW9H5SoL7KNQFyex9Ubmx03X1E3tCJLn1HEle8Mkltp34J+dpURUwM/J4
SChC2gibFdYUu9LCgAIXJ2NkA9AC+H/lyzG6NophuBNJll35ukuvs8zC19pIRq8N8qViO2Cpu77B
Y0X8RkEFPpzQPW6KRS7f2PxxAhFeics1MXH7gxXLS3KmOrVAyPImeZsulf217MySSQuKh7stRz+4
Wo1am8gdZ3rembkdRRf9LAAoPo027U8TgIKHVrJzAPuxhiZQG9Jmb+Pvn/aOA2nNK/p52GW2gQym
t3N7H9DB7u5KK5nmjRCAbG4ZH2QVqyFN2k3LOFyt40b4dV7KjBAaTLbVqXLdCQJRTvDBKaizHkUL
6eL9VmI5Ls9LLKSXY1O3FkaEbvQ2hkU1LbbRIfSX3tglHcsdOZA7EAuRs+3GrhkOtoEz+hDYTS6O
KixK9glm0ad7IzE9vD5T7yKPGoHuRMaoPle9Udy3uR2pXU/XoYISabge/I+m/wyBsTQ3rvYmiz1L
WQMKGyIADMorymU7wpl/RDvlAomIWvPBq4P0k9cqHNV2oLJjqwIL6gFBunvSrha22bwqN31QssVy
Eug+oNTx6QJlmi8bKmicIxWCA7gMzthsZz3lQzypoCKty5eAvAK3i6Zz3nZ11uAir7dOpHivF88I
LrCgWPUuqGBtXVQtQTIx+6qR7UtmRGT/zDK6s+pgDvftMiU/pono0L1WVVpteoLBCBAdPXTPTRtm
P2GeJ3w2NiuXVbOYV6SPEb4erHKHLbRK+zurp3pgMHngRJCU37bO7FExEfWNsLIsORd20n8Fn9Bc
o+UGx1mbc3fAN1qibrDrdVstrEltUmPwd6noi5yTfJVdue44cHaG9lBf9Ho0IBathsKdIPXrLPDb
Qm7dmU0BTBnP1vtKLoHcQyUo7W2Leg1GVwDnfOOWKT7ool6KcScSIFA9BV7fi8uxarrYnTP9gMC+
u7I47qgdOxSK/WbktitaQYDOAGtYil1okn++Ta2pgzZmdcSnontwlzPPWfgt/zvVfemkI+ofUhIN
eCUYizbpMBm469ic2B+UQP90tKcxjlXFDlbR5pva0YL2qukJRaXxaGcHYZTyJShJ+80bF27QB2fZ
9zUWZGbkDNGbCMnKeNP99JyEXa0zsPx05KdlUyS3syzkz8awPSIda/uDs/MfhGWej/kBRKP5S0n7
pnjpYFMrhUtRx/Wh9JgDadGxNnQ0xCExEUlGOpzvNUw9Vt19Lo1QXHdLBA7OI7qyNxjg8aw6gwwo
mDaHUgc0oP9+R/5U7PDRm1NcRTHyG037z+qqk5itLwWq4pRPqSZS4uOItKWNnkLjBmCAuRmbdvng
ma/P9E1FgZP96kyMuCy979cVhSBlVeJN5qpOO54MBS0OfE4RwX+K9F4GPmXv0BnhvrWq/KAC9v7a
VNdWJWlgemvY65uKqJ1GCfgsrt3rYqEJBp1WTrX8KmEQsRtNbsgJ6Ek1MT6yQvyhC86VA4zfSM0Q
fL31wpZVFS2TPfP2LZ5ApA8NMsNz2i4ZCsLQShj22JchRLXPKFjLY2ZO8lgJlbz4vso+KG2+f/DB
Kg5yaKHRBad9+PoRqNyI8Lt7GDOMGZMYAbNHx0zgilIQzeDrVV/onhcfPHf/3XNHKotkh9YtQlaC
vl9flFCvqNIaqaeTFs4R6wvHBc1uqMVgeMEfVIe/v91/GH/cb5jj9KvRVlB3eXNBk+TCTiCdlEbb
7tsB2GMKAWKjFXtOVjY/sbaBclkvaduuYDVjZGFB+pndRSagC42o92ipETGTm0fZZrZd9sZ//5B/
uCkshrwYSFboCLwVAc7FFBI5qlK2IsKPZxy0e4Q4WeHszc768fdr/aFljV7bXccdChlUxWsR8h/j
fTbMihxyAuyA67UXnrJN/DEwssDAzvkUbpwMc+ZmiNz0cdTKSA9OZsLOIhe++cjD+4duPg+G+j15
esj1sem8/ixo8jw/XbUoeZR6w0VjABxkq6btK2J6Am+LbTjYh6W/YmtYflwsqDbbLIwZ4Q/DMCGq
fHBz3ldgQ3MVS+FixqaNKvP1B8qd0BDDgt9hKoDUdZV2Ebez3RC6DG/rrKXcXWfikILAZZOul201
Ot2+G5PprC+K6etEZXA3Cpls//7B3r8h6+eiLYWECjvMW212b6vIWQbekKKqq63S0sRMt+CkSkPj
rNLdR0LF91PkmjyIrh7L0qrVevNgBmMyO15ImurNHD4utLDifBhkGQ/RekBIF/baBTCJ2CEPaP7g
KfzhIaARwlHAK0FMwFuLAzMPBJ1Ip5uuI0ZjmKpgN3Pm2/3bt5RXj7GAo4aUkne6PN8vtLVqFDMO
kJ9KpNc3YGKsvWy0PA8rf/nIvvN+m8M6R5OMkYKymTbP63erpGiBzImFduz69NqrTWJRiybYADmT
H7wuf7hUYNKr99nirKLYN1P7VNu9Nay2nawa9VYPstgpVDWx7hL10QS7/q7XKzlX4GVht0vzmi/2
+mulAU61KTPZOqiMrPuxEY+ZW1eCfmMTXmYTKJqYzG15UUeGeUZ4yk97ykkj7nNzIwbqyWPQtpCI
kWR2o6F31G+geowu9s+yDOZjhWD2g8/8x9tjY5BGAcbi9w7CEilEoymjiUpW8dIoY97LZfRuc0Dj
539/y973dGhY86wJQaKQDcrm7aPAYVdWIGjZwBlmfd2P5HRvh7ZTP6D1NRJv20T+tm8V/bFQbkp/
yc6z6amzs3LY9brvYFLXKMe2Ds0M+1Zk0YewiF/KiVePED0FSYbEtLItxuv15jM6gymTytTZRtMy
XB7TXKXWZsb2EW0q6thQpI1pqQ6+1WTzYVB2tHxGbyTRFpdBslWBZ6oNaokeHQhz/L4TXYtFUHTU
rUPGchLTEzKu/IIkjq0ijpH80GYlaNkYmeAEjkkzH2vP6S/HOpfljkxhtZOpmalzY0xMWhIGcu0r
Sc/C/mCg/Frt3nx1TEVrX5w7QHTemwk/SWoOry2xoz2bzcNsdIbaVmZYfqMS4bRbkojrYkc1EYp3
ubgVFG3XoxKGnHC5xBCEihxypgH/cvaDezkGhfOtov1w7+TF8j0ICkqJReTCsPQHHn3MLmz8VhCX
QcFhcpdqV6g8k/QZ8+zfVctQzeSgEzEm+R/9jdfDskuTqmQXDJrO5MAX9TBTRQ93/oPX+91QQlfA
qc3x2Myzm3wLxuFOhbmVDEhIx0RcFPUYqYNsFpltq9rtD7kODf156ZOGwncOxBMlnhwBgIp2Owl6
nVTsvMjYpmrAx03dI7F3U6gK/YHk6d2Sgi4BHAIraGiTbPtW1eNT+IZjjIwjsAp1SEdJoADHzt3f
78afrgIWyw1xg60j6c3LRIXEKxislJQy0sUNhIDmZtJFLj54a99Nuaj7SZUBIoWuYz1GvX62xuqy
ljVxFrMQ2dbLfQuOp1a7pQZpfihS5Z+mtXe0kcqVx97LS2//92/6bn/AJ+B+YuhGJWW+E/7MpI45
neYTEENu7KVrtnGAQ+1iCFQ6UdAb1M41rOhg0za8+ful322FuDSkH7BgK5SE7vzrL69owo9mDmU/
nTu9mXGrXNJxTO6YdKxblZT15u/X+8NDXc/GoHQQNlI0eHOzE0Y5ultKL4OAwqgq98eCQ/+DJxq8
v8pq+eZEtHo6143562+VcD4fKjJaNrlfe4+kkuBNzyKX2n7PriHbFbKEtSuNDIdObo7NtNPL9bAI
TLgzlabuRFltum5zOYLdI2Ygdhf6xsHotuMZ+VHVoxP46jkxMvDjopVU2yXA2zuEbvZVFQRDsLfn
PCCSQbeOjCc+6TclrMjYjWU5uVto9EQwBJYxJyBnZM0RyQva8bpdhNHHFcpJuv8k1t/niAWTl3DN
pYBaWvrpvp6VA3aYR1THM3LialsayAW2g1sPGj54ULtbKFepu2ehB+SJPMt/tBNM2dueOuutS6ep
/dRyOl5ORPpq9OlqGrqdqnGDw4JXkDwbMRAnT5dbftFItqxtlgpPbQtAfBN3dGztw1DqiB2Fdtpr
w0gC6LqLpI0lGSy3KWIsLBCqSj4VRj89SeETnWKaxSy/CtrR514ghjzmTKj731PGv8VLucy/961s
fw7/uf7Y91YsiHyy4RfY43/+65pgnfuhf3kZLp/E27/56gfl//n1x+lLu30anl79x64Z8mG5HV/6
5e5FjtXvi/z33/z//cP/9fLrt3xaxMt//cf3dgS2y29LkfeAPfn1R2vkvLWe9v7f3JTz5kfbvMg3
5JT1Z/6bnOJa/2JZZogzm9KCWMsTv8kpkfevtZa2HtEw7wC6YUT+NznF+xcbeTqxvxIHOSqt2iZa
0kP2X/9hWOa/UCOzE1uV2livkPH+G+gUqiSMyP/ZOfgc1FEL8otCVsA1y3str/zjHE3TAu8RESWX
buGASo02RtSPBv29Hjtw66eoHRhnnqAe7ALIHvPRGTZWR/1gwyvvI+dg6vSPdjJN9B8H+n7bkh54
FzfuQvScL2k5bowwZRM1sMjjrc7c5DnTkrW1pAX0XCTAH+JZSo+yLnV5N54hvnfBeejge5d6N2jU
H99GivfiOZgA9e4483IKmPOMkMhwCQdCCEQ0Z/eVHpNhs+AJAwbvhznz0Pr99RnAlrH6tH4Pwmoo
YEp7w5ck9yMNk+IhITnaesZugxjlchpKqz6lqq30A+Er0rgHUGD6h5rogtuRtlxS7NiA2fwdqnKp
F7Oz6x0zbubJrE82kdPgXIzSanxva4vaLy8tYk+Ne4T+dhDDh8/6Ld3m9UfK3Kep31dRAxfPK2ht
HpjZXPvrHBRze8vH5P/xu6pwT6XbLd7WLTleXPY2P/5lHkIRnvo2SN37ZMiir6M0EhwnvpgAXSDy
99w4CSDI0cJO8Jm/0Fdc2sshb+DLbxwxVMk51g64Kd7AGWZnGoWZ7lwgMerWqX23e15xIu01zfZS
XCZzZZWHiR6e9UhzPH3s3Ko0bjJTusPZkCGQ2UOt8+Se7o3JsLWbmnhi/uPUseUqTpAwlvk8nyfu
al0v1XxtaF0UL1E70zvSlmzkYe7xshxA6jb+1w5EtXE/g4HtnslQscprj8iP6DC3PMkTze+ULIlR
FPW+xhqV3E9F0j1kaZvV59Xk0I9osaqx9JSUrelUtrnXfEFdANqbY47wrjyTBvZLlQuedZMCXfvh
mL10LrLRdYsn7nOmb2UGC2B9sNKMICYKzIoPK8x3hrLV1ZX82rvpCHq7aNYFryzdnJyhEo8r0WMF
xZ9ru6L9e9bYCTN2slA3OqT5kCUbD3YsL+h6tq5P+Pq547QVpQOKOauymxRuSradmpa4RK9iLMSD
CqLrhRTA5lRS9aV7aQX+RW7adfXI/rvIeN4kjJyNFfEyq4huYECFUHHP/c5Lx/MMlsr4MoUF15t4
2rQxQy+TcSN7REHsrKPHOinJSmncKdpbAhT0pdnOLDd0yDJxloENR59TEhJ0sAbNY7Z//RMue60f
Cq8Z2E2YqbhSveuVl78/dCM1r++IDrK8pGPLv5P2pM2HcLSzgPzqcrlxfWGIW7YmPAXTp0q3VYlC
aDH5g+LGTaYeX6xfb2Rqj3NzgtSddF/bvizU7UJaU7Ib7bwkljmYF//oY0Q1vskyy39Ajc8i/IKp
W9wRyZNQCB69nMTv2G+WxjtxEORXcCnbO1+6SeS73jSgzmXC0fiynZI0Mfqz5NMM9lLyqRanOoRW
mZKhgzCRRhUM3iA9J4ut0A+/v2mp3Frdjm7pdM/CSdf337cG89gug7mr00Ka3yZgzfaFZRBgcmjH
glvlOjXfPSlNnkzRErpEBpCbOLAOsQQeQsjx5hc1TPJzn0bFsgEmIE9N4trlKcirBgE5srf6FIo0
G8/zdHTKSzatrTrKyh2iTy2CwGwX2JM5nHepM92aSS6RadW+4Hjqebx45GgF3B2AVO68H8sobPe5
MmwCgUYmZLqx2mIE5oK3aDRKkTDwiRehwmyRj0KdY7zJ5/GHFnaLjalrC30cJ8zgm36yO3mGrCOA
KTF2hIWA5CbcpWJAXpL+bXR3i5vm2RPc8Mw6yEWlCde0rac0F9UcxVnZN+q2KvhW5w3Kg+HcUNjF
7+kuLgyeoRg9dXRnLx+Pvi0QUMT23KJsaJrUKmnPIlNjIraWzsgeVOEpf19mWaOupgB3OfYOI0DP
Fmt3TNObop/G6cJbD2woMAZADreV46jp1KDtaOpNl/joFtyiNLyLtFwc/5CPFc9nMnxFfpTCxbar
jUA5cZ8vfsfUVDrMAkjI+WcKuIv5ncwFIvuI8rSMHa+kH+3cTMrPtZu7lOQH0ex///VumV25/z3K
ln7h7bDmpKrucxIt/NPvcTcwAS5nQUKbfZMhYohuG9GR3hA4cMY/F2QLkHZQiWG8WlRfmrc0VdFf
lQ4IjIsWoChiGcsaVIM2NKEaO21FlDNK07CLOmM7mmoKb6MRhMFX9kxBfa2bij8257Bur63Kz4Gj
ky6XJ2cIHclDjVXQ8Xx+D34ayBNLH4IpfqTTEG3Pf/+7HMRk3C+s6iypJYxGop0JJcAv4pfiwlqi
Ibv8PV1Vvxa+KgpL/fB7mKRTwhKsfOnNy37pmnVAq5K4OFw0Mujg+7fpNNfjB8cZ+01ZgMRRTqa0
GNhOhOvR6c2hqbDlrCBvt4eGfB2MxVGYDOe1Xfhyn2Fzac8Lav1qH7UNz4yOcKVu27Jj3EzcVVJr
OrbscD5klm9rdCTjDqOu8rF4zfpMqs5vt4KsFP8Q1W1UnuPQahBAGJTR4rDsec3SbggKolPo6Opz
URpu/aNNG8gJ/9iy3vze7f0TbfcWHsXGj+IK2yLQdjgQaKS/3gTS103bQffF2eCnkbhz08QZae/T
5I/JdinKkxB+RPZCJ53hG864fN6gwhPV1eLApf2kenspnrp+rENOeJix+1i5QZ3EWd+1D0bKdz6M
9Vh1H3xu5/XmlTKNTW+DAj92GkJho7d2XCc1JxuFm0SGsy42UYec/zxlsxRssNJBe+jMWSRblOdy
ORpiQRaFVl74Jw98mbHLYdqTZ4aHG+UB4W/5Fva95ZzcSax6RYAC9akdc2vY+QWJmXsCdlk2rJFk
ORQeQ3cYu3HZRUlP4E+DnaLd69Y11MFDdVntp6Rkbp6Djt9CQpD4mkKJZ0k2ZtaGvz9ANq2vt/FY
ZFe/ONBRgok9zvJvap+NplBWlEF1ymSSozvme5efq5Twljve8F4fW2ATNGxFHZV79m68XHDJTcej
i1+6D0i0emebQp7Pd1UtiYYyLDSrm9LBJkf2cOmzxZmYC4Mp1kE7IPgoIlL++tkiZW1JRhopvTuM
z4K6UvQFqVQ9s0Eb2lXWVeVHpjl977Yst8UU/CCxot8jBrpCe1bvlqiluuiWdyrXXxDxgAhhSwDJ
tBg4x3ubZvCurLZ9rDRH+rXTkXjW3i6zfVvnN0z5cM1KO0YNFsZhN1xVnXE7CjaxxMrNEqnkMCB8
r9Po1iTa7NKBrrGDrTES4YFMG/AUivsw6OVdYaJNRCFs3iVJ0BymdgSPw9q78RpFwIoNRIxhOd1O
g3uu6+m8afxvhGY9yLZWiOzVsgtT685yp0sDx0+M/GXgsOEXsfSDamO6KMYzy5cv4HlH6zCnFLy2
s63TmypppuG7GSC+uiJPIZRE7K07aovAwOG+Fkg6m3LvL7531qiKQLbgJmjcs9QxyBnMrlMzhCvp
GN1BiOV57MuTr0jUyKPwpVDRk2z8/raTFa9lTxylU8xu7I0RphxnRKC7YDnlcjj1p+Ez6lzqxra5
nZzyJpv6e0PnN6Tk/XAW5GtpF8gYFNqnPps2ncX50J+zU+Skx3Dubojzkke/Go+2pSQCjOJ75nQH
ogxhwhTNHtWhH6+SHvZNV7nhklxbBjepWr75hn9PeI48CVq5hzYlfZCzkvOASfEFhA2GHjfcLSm1
IrvyHsJI/jRlRaZfNv5I0/6z7YzjBhcoFXg1/7STVdC28ECq8NbR9bEco11GfMS9yDmvGMuXYGiC
WAh0/V2pj7OnbWKbumnYUejMq4Oc2FjRNcAMzXqDVjM8mEVwkp75w/Ht6YItMkq4onDpKcyX6aj3
tVtcZgKfQSETvQ0GR21ruigHGQRPhWu96ErcdqVzj8n6CzQeopaaMkHJlGO/mu1m2qsaIbWhimKD
MZOJZ3a7/LkkURBWT9Cj7xklLspDR9IfG09wESiDq3xILlrK/NFRtd4SXFd9QkREsgw5PklDNlc2
VU+1zQGEnqEEJBzLqMvihyBab4h72tT5zAmkmfu9wI35LSjq4rJOsQ9uWONIM/5ogno1PyEJMH+5
3elUUhxkIX07P02DJcZhUHtStgL3rKBC6R/buepR1cF6y846M3V8rB9+m/S7yCTfmIBNP0kPRGLa
9hkulynZt6X23I1ERBLcGW4zfpFLMojYhb6XnPlu4Q4HIqDYBU9a9cVni11agftR+PMVGtklPP/g
W72pH/OtqN4yGbP2rKvnWySs2ef9gKVh3neNZkutCy+ct3WfFObWYj7uvs6ZwW4gX3KV3U1FVQTk
2woreSoqTX07nsrKsLJVjRb5oAdzCxKeTwzbaQhmtk/Zr5NgEEjnZYkqyqWgCsKpu1jynk1bWGSc
IDJB1uDdRKhmd2ZprftLFOZW+igk2LxrNuPTfPBcg3Xx79/9rQCD7q8FfiNENoA0b6Vrvd4zDDps
LWsy1B7GBSfVsqR5eNTzYs5nrjegkByJdUr2CUIa9wzSAoevWU52HcZLi4bugxfs3ZOgI+1iDKVk
xg6GuIjXn4aUnKhDpmhzZhrN9sFxwH6RdeyOyd70qBDsCRcpsnPUoQZGmdxH6/r3+/GL7vY/hbSQ
phE9BNZeany+hzRl3av8o5DWR4SKc5f88zFFdHiuTe78o+v39r5uezFy4ki95jLPyOE6kRtdhMes
C9R8OeGhCDZhx0iN07LS3m5svU+CdYqE6ahLSmMPRrRrr91uMPRDFU1C7klk4r0yDVF9HtlgNN9I
0lEbO9OYSma2cu2JNhWFGOj6PSYzFv3A+S4IfhMvaQhd4tz9VVj44Ba8rv6jT4Lthn0EGgu0aJo3
b14JmWdNTvPbPv2uAABy9Em4sZhsr13E0MQ3GTRxNj6BmZTPpJe3R+p2FYHNqMR2dlRbIRHY6DE2
7a8TJ1WKorryc+mJW6Gs/r6kOZttOcIwxAMsApwTi0jOBC/NSjw7Y98LooQlx9d6Yi9z6WB5pcCF
X0hRn/LMpxpsX336Xary57TR17pWbbfH55fb9/DxEv9UO+a0fMC7fNObXm8NtJoINiAttWBNMnn9
dnRo5QcDhOWpc0jdPQDccw4a7BygFMwEjnVmsRm1rmExMI/Uc0JC/P/l7Lx241bSdn1FBJjDaQd2
VCvbkk8IR8Yii2QxXv1+KA0wozZg4d8HszCw17Iphqqv3th6qA42WTNRn93mVQkWl9lMmng9paKv
jzzc9lXrJt89e1rgH/XRKkVAbbhM7FfNxG2ymvqx5t5TCmVsmgKd7KqkKZwK0MgorRMfRB+fJ6+m
5dfQlXmyYzFo3Eyn44T373fjWiPlM6wT5eW/5fXo3IWrD1R5kibSyHJ2ZCrE7sukIc6kQpd9tln5
ekKpGU3O8nU2K99d0QUj1M37XpBmia4dZyrxKJ/9v14UKWbkFPFAFg4yuF6/MzqVyXNq0t075lZM
CetkJnxOc0mGaPjm/TujI0rFP6NyGsgQnNVc/wHvb+ezCWjL0f6Ti1pehf8uJGyV6FBIl2KaIMTS
JWbt46uitCnNDCNPd00eJOpnR+xx84sGzgWCEQTkkKYAGLC2kHzrd5GFEnwfYVwsz6IsdHvXUrY5
HLAMsEA0b6/NJ9e3PKmP17fwzyiaIBP8Ref38fqMnvJtGuTznS4Cu31S3qI0wthc4pDyYkeSwE1U
QPvkTPRyLmsa6rf72g0oCPScEfn3ZzeMXoUPl8Taa1sWck6d1BGEULq/nI7+Z+1t1TipDjH6IeZd
L6Z1LYyqN07eqBc5kuXl2PLgKiNyj8IKBo6nEdVSUThkHjvDkorKNJ1JjmWtVbTmLdmnyfjcZ2Y0
PDdlR6W9FmdN9kfOTcAf4YjmR+6Nqbz4gSTk3DLq+hCPtfWaM3r5/H056xMcXZ8fOJ52EAZBx1+R
R7oRPY5Z36hLlRvKvK0W6/Y+6G35DfabIvUmkXmHJm25loTmwGYLpg0Gzv/4F2dMBPa+hpRwXtxg
tC+tPsfew/tlpdz1/iHHXCM3subAtfUTAEc4zwArwzDolrrX2Hzabfs2XNh6bvcP0egwbyGa4WqQ
/cB1eZFraX+yeZ6crc0/08eughuhlG65nDzHRP3sqpgbx6rNTIb2dLmjtF/y2zgly2g1dQk3INKs
udlRPzzu5xhXBPqpSXeqL65sx/zBQwjen/QSxmgxakL1/LFNnMU/3scJFiVvQDjEDxy2Ot7gF73z
7fJPnuB+xd+1PLKZjKZk0zhCGDee27gm79qogmNAn6l77IlrHp5EPUbPKHm4NuHgK96UQJnmbVIb
QbPFAL40epfp6HpfOO37mCl6PS2+6Uro9Q/MGRkV93H6G37aK+8MFbt26OjaC0BpEBzeB4valrws
ekDmwXYZfNXJIbNyCC2rXRYQM+fXp3kADXESJNBhm9q6dhNhi8FdqNKMq+mMjh9q0GYexSBUl5wS
0mp+KVJUxC6wht7auyWcAobuVqNK1/JqyT+L3j9wdm7rH8rk9XiACQmmPSorDyyPBZcfzZ9KHpQo
k0ns51zp/RehucxEPR/GFA7ViGtylXkxtUFZSUF56KVY2R7jRvlTmKCoB8Oz6woJeSGTzH0xKTzG
2P022VlZ0E9QXZTKH4pILUTCQPK655pfCxbxg1FmcuvOpvlY+HbNmQ4V6uhJE2+57YVZhbZGKXud
m9ElHzjwN+Qi/I5NDcOcJF1wkJq2sXzprWdpOVsKKZOTICHqbM6sfspEfoVLCmpKQruowlHgF8TJ
3AHS0AJtO218cIls2hZ0x1+c1Ps9c+oJhU/iCiKah7wf7B80Xk1nrLj+4xyP3b4ZgvFYY0s+JfGo
32hLVC1zt03+I55zTpPzRbOSJKxbr7uX7TSsSa+eAB/RZHdrjJHejeGkzaaLqj3kZbcl68dF+Zci
Ewg6HUB4RnEQxEXyrc3EfPTSptlYRmFuy8luboxkTvCgu9J+QVuok6A3DmuBFm1NFLgVoktIbuRQ
2/u2Vlh9rdHeZQbnhFVPH+iXDif4wanrpxxMJMarS8NXJOvs1LmsvJXmWCBSbXRpYGF3UxmJDW+d
vUUabYbNmMUEEujdN7pSqYfXJ/+eKsXshRJAZkXOJ/HKQgi3jiZ/OHUWhbA1Fs/bttHyHDv3EO1a
bTzmqJK2yUyIgJuWA3mFZKmH4Jj6Xm9wBczBVFgbSl9M+tEt+yeLsGOsGs6sR9ofuxBEsb3XlJkc
AgvEkFpaiud782stqvjWT6QZBlaZwszU50pL78TcyVPRl+M2yiaQJjwl8yNh3mWoT3MPWlm5Cmaj
jbttQ5x3aqTWs577+npKvDSkPSP+MQ/5kntvMEVX428cjyP4iL1PM7/8TlauPm0GD/H2I1KHxFxP
EZIWr4/3jpFYWEdLVhvuc2tv5JKn0LTD3ZxhR45h40gbKU3CfjMf991ozbtuqnBSdQJF9mYaRc2y
M/sYu+wmejKECSaDKCQIq1hah47fgmNJA4qIgZc7VcDnpaxvxD6AGVmQAv2cNHuOX943R2v1jWOI
YB9U2m945fhI3CM+Za+ebkpiWVemZmvfqtzOnu1IQW/1tTrjIMi+ZlqHERbfYXmyI5O8jrH7jvbK
WsdWRUpHlnkbQCa/BkLrGB1x/m1KbG+Y0s0UL89cRTqNrI13X4HRDptk7LqHrFsEqUPAnS/MgBZk
H/9Vic/st0GC7a8hte8z3Ie/ROaNd460MDF3xvgCplpqa4vUzm2FN1N+7fTc/BrNgb8N8JO5uDvG
7MnDZnrGycaoqrSHKIt49gkFVjKHAugS71bDUFjhk7NR6RSppq+1RmZr0Wi1ExKwnu0IQCEit9Dy
iyVBzJSnzS8oMZw1Ygx92/Te/Ox0WXFyiyDi63ab/YStYtsYWnGmZxkyXZMBRrd5iDaEanbtmnOF
l63KouA3PaXqP4Ii7VuMB+7GMOrmKGL3i53W1p3FRFJUA2EDdtluY6CPtd/l87qgs2lTW9MjB+bo
lZPVyMPuCXHNl3wDoK47hKU9JO4U3yWTfkdjBpVaRdccskFCR7TKgLcul1sUc7Yt56BfF2be7nq/
Sjdy6h+nvEjuLeX+9vtpXJTIlIVHzrS36I7fR12eJit2MW+dZ8X4LffKsIX9Ow9paq9NorG+u7Ux
myvVDT1NgbgRS7ePn3D6s9o7FWnWahDml9qZjUtc6/0z5uXmOWCnfhBWXFg01QzVJelpNrPNsiWq
pyx3aEnIRuczAPPy8h0aLYAgFyzSRwFGTVc/fR1zZ1jxStJqLyfHfzITZFhRhMh1Zjlhyoqzb0Gs
5q8zzd6hhf682Aa1QalyFQTpS0n0wBcYE5ZC6oMJ3dKqg90OeuiXcnjsXP/GT63pYJVtfReQzHDr
DEa2U9gZN7zc1q0zBujIyB7e9SYAzmpuvP6cpU7wJU/B8IKmNb90WZOEeuZYPzvE0QecKNWvru38
k1c3FRXh5tiEjVeWa0Ig0ottcENdispDZhOFkprzmIVKGifdQPUpsdXfRaOLM9X2RGr5xIGctamh
q7gvInguke2IbaCQDkNpOJLXeOkA5FHkJMFNGSfxV1s19NHq3BEEvPprDmqwroNk3vE1TNRq9xRt
JGXubXEZDzrBNR1lBKLwfpLBcaHxoHzFSWodhByMZkNKdqDWjJf2WpDXsuFIRqm0l/dZaGTC+O6g
PN/PkeZuKUbS5pVJnhD8p9+1xCkYBVZ2x9MWmDvpbnOrUC/1RKBKUXjBtDVUncY7OeVkL42k53he
4m8r2e3LqLJ3EdPMVz1ttw6U9baYBFXM/jifQRADKusc3JslCzvbpLxnd2z3UN3TxhWqOufMoqvO
iumPwQgcsukUYWUVYSCI8bAT4LfRmRkclWHvodKzHffposHePRm0LqpVBON3wZaD6mPueqg4vfYw
yIhxJzr16rRdt+s8uz2Y5L5vyyCxjq6A+sgTuq1ZYnb6MM2b1HEVIIdy2qMhxm8cedwbZorLNLAu
TMQihrVrHmRi0F5Te4zOjJ/rsY7bvYLD/M5JhhPUlF0ihrO1XdCGgilzCoNWp+dn9HViSmxvY7lx
+4oasbhAh+jonNzipiIJ68J72TD5KGIWlDtfSN4zFHucSTF9RljxH8RD5c73phm1VYwhN3f68WWy
jJ9kbetfXaHhvM2/dVVn7Wmbwk1NtaZ8xmGwRIj0PUk7GD2/480u98yu/r2dV+5THjgpcHLehGVN
CkTs4TycqQ++FXbtrOrRT39GMnZ2QYTtN0qdBbiZ4Mh8o4wObIzlhYyXcY97Fk7JEuxPSXeB7NBX
Exqqk2PlNM3D0J38Is4eAtUbIUZiPP352ASP2F+baZ/1fXqj27F9x5+VU5bZWms3dYFIhnIJe1EM
E65z1NTQLMRg2c00So+MlwQeHBqU1buJiMJt1tnpg5G69UXardxOdf2a2h4rdA3roRxB4k0d6Hcm
Ibj3beU2K61uMETkBnn2SU5kE1MQZrPSemaxmW8y0PRV28evRk9C0AjotbH96pvrR0jqFKdTmJVF
dDpBYXGMpBJAhGbfd+TO9jbpL16SQGtpBOGSZ1Ks4Dn7Q5pJZs/Mnx+zqhI/DbfRXkuh8wMAAJ0i
I0qfrKC2xTphRlpnBieEso9IRUNL8xLJKd11Tl9+C8Y6vxmcuj/PqalteoKPQq8l9r4uSsI3JmQ9
49oWA92+pebiivDjZjcI6BGZRjdSSGY/TsrPtRkVN8hOeVfyUQMF8EV7cXJn2rlR5rAPD8fehj/R
avwDppfeDs4kv400uGPBcsVLaVIlpeHWwM08wDulA2SHxbfi+dN6DKZ81QS9eXKnRB7nWbGDqeLG
4Sz1BZFTe9Q1q8TsYHs/SOROVmzEzoXKNHRpWtp+x8pUvGp2glVBcZ9WJTZAuKN4wtizRAWMlkYA
lUjhgwrde5jIz7m0TF07St79gzv4/rnpUqJeLDMKc9HMJ9Nvm5VMCw+biNWczAINiFnYECyZ4cL0
lgSOtuVPPbKsB7e0ddBas4s2TtxOGzTAMUKo2U+eDeEXx0xHwhw1sxP6s9dTcCxzVGC6RbBA/tKk
XoK2oJWnmEWsJNu7pCreVDxDqw+eyaJGfEKjBmewwMF5m2fGFrk5Mpt51OUd4RnZU2562mOAUmKN
tEP6tMYmdjhm3XTbO1V/1pPG3vlRLrvXObfnTWTSpRB4uEuFYtqTlq6ONn7B5CHvhBOSKFpvYtF+
mVLd37mknm0GlfySdayeC2rjv7vELSBGtpM1KJq59nI3JbdJaFuNYzeRKRF2qN7ruo3tEWc1zvjT
tjOM+DGx6Tfagn+XT2QxBOPzO/jXUnWLwSbFhbwXPW/tA6m8KJIIxm/M20ajVoz1WiudFegnpeok
ytSL+mDIuHqw5jTaNUEelJfhTY+gx40h7oYcp2Eo+94XYZX4+rDpkjrut0mEhWs7zJkV7HM4DWpm
ZWGkSLxTq12Ta5MVTx1QDpTC7PPnz8MYaad0gQJXaNIyP0QjurzxbTIZ+hP50tWzYZJCuHK1Riuf
AYEJPBpTu3a35aj78osYJu3c9qSarOog9/uHJqiAVJo5isdn0BPwACt1qnqndwT+z8gJ411qqcS9
1eoksI6022vNwcuy4pfJTdo2bS8JoMEqoZ9ia+SmBSWuzjDmVTF3pEKJ8qKE77nHFDtqu8lljcRp
ZeQK6EgvCzAmleGDOVZW6Va7IUljxNxjm/q3WtstxNwbXFSKkf/voTnnhJFQm33btapAOzVacQm7
XtGUd8nrsrTC2CAmZ8v2rV4DSmiiEzlWy7N8Q2EKv8WpO/oGDSnKLovxpYEqyf6Mb/jR/MbbjAWC
wf8gJKOTMMlpDWquc8+2au9dMfEeoFiarGPg1717a/UVwD9KfHC8ojZBT9fCe+N/CZPWTu6AoOmR
NACvOfuGHLdjBL/ohDqsWfns1JIQ2syPyEsl/Tkdn7HDcrfU2yN6f+qKZptIraSeuNQLcULhhI+k
j58pyEDn0kyfvvfjWGWXLM7L8ZQy2MwtK3/Hv2n2LmCRlk5t/VskAEfkMjpjex4ZBjWqSAKHuDFt
nNnus4Q/rUr1hfZEd+u8GFM3AJkXpcYvfYLpLszMfzHdBUDF/OTqnqtTtYCe5grTbQxZaWTLiAPr
Lm+2HrOL3cRF0fREsUic/ihFqRio/Vn4594GcLhhT29/pl5dz1RQp8IDVnQseSQ8LwcTZ2bWkekF
4I5of4oBIRxugUjfN6xCyW5A2vtZBPFVLAEEg+6jA9INFwpwYSevfEudNPnx3Kg+vqO7Cx8szkqi
GlvVkzsSq0IElQoZpHFBVCOABj1uo0pCPx1IpKl8Jt7NO6j4ye39COlzZTYANRPyG1OKlOyKGCtE
g+QcHTBqBGuMxDoY2z64I0pK3ld+Tx/ikMWDd4xl9T0x/RxvSJGZPeoTOTg/hl4iTSD7CmX3Dr03
kvR/X5759+UhVScHH0OBbnHzrp7+oKh9yvFQU8iTWltBvUp58geTVjJPa9uGnpwIPFcR1NWuWqsb
Lg2aZW9VuK6qtrjinOAc23FgnkVay5E6KeK+Di3xhDrxF11kuVtQjqG8CUop+EPfGTpvSOf5PJvW
YIexigrvacqjz2vX/mYrIN7wqwZE5pFsf82mpLmtmVGOZrWiRdm8kN+SDAc1dEV1Ww+TKbYU1dbx
93eJY82/4u7MCpzkYEG+//+QOzCMdA5g+gAJhUP5yFQ0Ffp/k5pUUiItmD4i5RMZyqG0bhB2kUqr
o7VuJWBpEXmI2OCI6h/uzPx7UzPXqf+Qy+96yNknjOWzCP6PkrqFfSL1yw4Mfek7hYC6olJM9Kmk
nZRk63eq5KgFksYmySh7WxJrhxnEH/z26NPDmWASWbSqQe+ad8IJ+ujBqOxZfOJ5ND+SO8sV+ZgG
vKUDBZ6HjJePt4xESkIq2aF3U+N5+ZZhBv0qsXzzPV0fXbKK6rmmM0Kl8blAMQ3D+EYeW1DcBUnU
ekUgV+SIIiyEPyUrCyI22mVNyzon8sHCe0Vt5nYk8c07jKWSh4rkP53AUKPGneePlr6X9ujWyzbp
cWLW4fN3La942ADilNtPPsarFzbA0E1uu4Erx7FwWl8XzaJknwlGTI3jOyeZazoPn3Qm0ZBKPOLR
sKq5To9AN5DAsuk6wgijwvAPUjW0yuFtBh6cTdQ+F6TUnDnIynZOErrBWbtz0wCP4BoPJAn3RK39
QVmdM7/mtsFy/e8f5Sq0hF0FyptgZlzEPD74qysm0+hbT2pDWR4D8kTBeKy8OGK/yJ5anUinZ89G
W28P1ZBs54C+8j1C/di4gI7BEZqSRMCHkZiyKCSJKjMfsDENt+9M2r+v86N2ZLlMFmes40QHYAQ1
rzc/1BzCtIqkPNpGuZDSzhtbh5U9SLepSV4zYSKEbN2qpmZMSvGjfPrVWebVBowDi0gMWCMbHhoR
y9UOQZ7yGHAgGI5dPVXngSxv+07OtYciShsmUFKzL3wIrmQquz1sueqYB5rYAhPHumA+esKU5v7d
NoOTS3JqpFn1NXC0of9im4ntPjPL22PYu5F+y4ZcEh08DnO7h1HNDWw6Nap3WCfWRR33ZPvaG33T
nZmylmwpgrE5rfERLkviBCjv7uyBuMR13URFcOrQlr4oTLP6FoIKZgnSK9PX8ZTV/c+qKN366Poa
9cCVv4iVhBfUG5S7izDFJebfr5y4fI7ouSSCsKJfeZUmejn9UlInPxbqbNL8lSNzrP1xU2jWofQb
xgosRKw2Xu2glXwXTLWjxYJUEz3q7loRVX+0IAuy737qTUwhOFTybT7onfboOrKet7bhNOlxtNOq
XuulMYqNO8/etEsQ6PNzFh3uCpIjEd/sNdtJy20e14YZ9lyXDuGbAXsFppYf/VFOWghug3pgABwN
TqnnzUC4704LLRmFt6s0ESXr/4xH7PwKvKDlKPDFtGYqtEyWvnRNmAuWYB+3DN+nDilzihhfFuSG
E+YW9juy1z5JgfjhKxIWt31r1PY5dRph4HUgDRUviFbsiR9sm70K5Bwx/ZbKRM6rl97BgSvAr8R5
Pcw9jhAHXw80ROhvQx+MaEnKBsaS+0BkQuF6dy0UOrGqK1ipdLqf6qbM9uSa4oCvMMfHZ7Krs/yY
tyqwdrrPdnoyORpBjINB2PtCT7PnaTDmYuO5AwriwelmDD/NMIL7Ri0jQUV1S/EtJZ4ofcykI0jI
EVXl347e2H+mwbn+zulIspbM+WUSQy9wrZFWnUEymx4wV6ER9I9EOtT3DqPuk/ZmWtOkPaR7kOBC
e1V+WVdETw7TyDORGITcYWKvyCR2jk2KlagDgOIYfzOpmJezFIIcidJucnHHYaS6cxel3oHdtMq3
0kRQtCbomySgrHTvaaB0wtY3K7EjFUw9wwXX+bYhlvWzye5Ni/HfuX6pV15+UJegKpttHQXex70z
bmob2sbsju+SgrHzWvc+iGOM7u8UeP9GQL8fMwJD5PJQo2B6wIVkvTLDp/omVzDZhNh9vupd7ezL
WEz/UoAGzV4aQ9jhP16dNSR2O4rIBqvruQPR2PsYO1JlyvY1yLIoOWUwr+k92nWmjdyC/g5ppebj
fvdkEj3N566PtTmfpV2pu0wnxvIh0aw2PlVqSqwnYljdCkCgIrm2i9ypCxGqtPQLjySaPFcim/uX
3svJyEAyr8Vn/EBesaV5LSbbfDnG7f6913zU6b/9yBj9kPhA2y5CxasHgnITfVig20eiJoP+wVOE
L97MpgiG53f5w7//OvNqnOMFcH20iAaKIqRXf+nOnNmSHE568+i/fYC9UQlxDKhjgC7FzL2ZoYvU
EbCGG+m19ZCtkzeXgkVOv3coi7p6Jm4DOCzwwQhPAiGpcyB1ji999iec56NjqWY/FHOf32dmLfPH
ogDfLOMojT+xe1wfUpklbCKeOaPoro3K7WqPJGMdrk9O1THGKTpfaH2aswORSouwnoCxIEb2QY4r
M92+QzKApkcqMJV/39G3fKP/flI8wcA0dEZ4Eg54dXl5P760mTRK/A+8Khr8bXMpE6+Mz/DzVR5i
utCjVSQcv/9G2jP+tT5j7Qc5TdNM+1XTGggxzEmfr89tcudeQ7eL+fNtv+LAj16kIJA5XZScWUrm
/gj6uS91nc+1KjVIK2rrXyO1xH6YDinlrgAYWNe9bXrbtLBtDd0jEWxHGq0hrypP83LQDJ/4u9au
phcaLnUMRiQcgNs13V1vIAU6KEfTy402lryJMkhYhJwpQ9H7Dnf8++79fUZnEaYdeek1ZwH2r2ct
6bvt7Ko5OLl1wFxrp0UnzjjTm/xgEHKO2bELHvA9+8bGzKjHrRW2+nXJBlqde2GX0LGIUN3/66S6
NMABfPgEA7ksk9e1HOQYOrwyXnSyNA8AquXzrQhaJWJzPRUiNXhsWad+mDCp8X2pSRdvZSatJ6sb
OUbYsddVJNFFuadueDLCDjsSolD/1I4Cjvz3PXzr1/v4BsLoGI6F2Ba0g7n14xvYp2O/MBz1mZ6f
jpqSues9HH19mVRrYITcPUvpclnvKtz3ZXNeDEigCqhf3TdP8LvmCDUsssK8LNic349NZDsz3Blv
G5f75hPSLCObdijrvGZnTUleXDCaN826B/6M9h1w/UDIbUyKCWRVVK8FydZqF1Opqq2r1ji+z11J
XXU9CRS5K8+tRQ1VqIshAQgeqn76Peh1Tso8h6PfJX6ljoR6f/7C19REZwuirt4kWsF1RYFSw6Gq
YvjTrnRSdZjy2Z128xiQ3oz6XTIi6vYwIGeiSx3pg5fk6ygVbRG6mpO7ayso2VaIik4Jx+MjXBHO
quk3ZpOhTSc6tW67szPAZhJkTeDtBpsk9yaF43U/2QquFPQoKMEjfMckLJF5H1PE1V4AIgJcLsD6
3tV9+AZMa1e2UZM+kNhvG+si7fgmiWfucZtkjdGeerdID9JLfXQw/36rrhfXxUNn2h5fACExCxTy
8aVyIz6AGFFhCBYGYgvi0Jvthu5KMzRby7hoosB0g5zMmvYpgqDyAcsw0shPLuMqyYo4UQLfAGEw
W5os8whMP15HJ9mwRYxcYxCl9kePvFHb1o4Ut+YQV6x1E4rnnds5SXm7UP7NuDITdnSo52As5pNy
YsaDiCQwRWnuMjZ4b347b5ScGLIsXezW7WxdOldO3U1kiKy9NDTtlo/CM63a2hisw9MlmGQtf+C/
LuUnY+jyVP/3613ahE3+wW5M/sdfQ4+IMctxRnAOFW0Sr2S15cM6gKOF7AN2puQw1ggzxYOs2u//
fsRv7VVXfzXhaATzLLEjjAZXW5dPqVE+AfocUIdi8TFatzaBRqOfzIX9SBVMLn/UeUF1S655/jMi
1PghsiCMV5nBloJwD9hkK1HOsBC0g7GmSNDsN9XyCypNKvuu6mev26oSAQabU0E1czpQr0FXY5Wd
rTGhD53znZUeW9srnHTdcZA11mLoh+omTvpkeMg0G61u5VmK+UuXDXOZqx5jyBqIBaQ505rMMusG
g3t330d18F3lxI4dzH5ywrFBV7YeS2aqldYRqQMzXzVinelDpLaZ14gnt0ygcZnB5mbVTJ0YNmPi
1DdDxCd1BHmN1lhdWBJtUqGadTSPUbdBN2hXgPx5/8Mvgu7gNbL59u9HQ+/fX68F7UAGPfUENIEA
XS8GuJuoJlRFcsxSmj1u9IQhbV17nZ7cEWk7Ye4eYxAcWZq9vrVdT9UXbriiv9zE27ee7Nq6lUXs
cIMTg7DjLB3rxbeaLSZHQ0TO3gykY2yCCDUOSsf51i6IYjlmcRNnOyTNJGqU9ahXX8lTCS6wg/Th
DfpkQOWy40YrNF06YduN0XyFPHaZYVyebb4r7KJ4nlrdFUezDDp5tsz+GTV0/OrgXCIGPuO7/Iqf
i/eFuANvOCs3mfDYCl5Bqgd6Y93rSavQWBVevycxk6RFMkeyRzVQ3QqFXzf+BkySHyfRgfZ2TsIF
ZqpxxQY4RXVEqwZcIKkFZomjDnEutTg6keCQOTDMWjKEsRV5FnC/3brOl5jNOboAuxfYtDJWFLoI
yx7HHMryct11QjfDuOLtiagkVFsqRjXj1NSo28Kh1jkXmoLv41ClpF9Pc1XRracVmbNOVMKnQouG
yh6xbPMWDQMt6Si5NIRNRd1PRHyMfvLTN0V2KadoKu4acoRNMGjKnLB+Fd3BTaPi3ggSanBrq7GJ
MIByQRBSGN6vd/sLsXSU6Wr8Ku1IulocyagaSYpxY85Hppz9FANdRvQIjkOvOQiLCPkbzB4M92VN
d8GZ5qwGE/ASLRK7BcaSyS2c+gdbBH23OZDvSo8C+ccyKQLYFh043kE1GQmtdu6q29YT7br0OncI
CUWkbdzWCNY+EAA53GnI5Imq6t2ZIh7h90MYqZLygmhiSbypCGtG0jvSQaZTHfKsSo1jFr74aVr/
+3v6e0rHnMC2CsxuYqWgwvXjNtKYg0WvTmQcB40cg8OsclntsIdzm+uiyr+OPkAQrDEqAjCbSTRo
2Uxzvmnk0EFUV3PjM48QPcj+O/fdWfQEJa0Sq8y7sJ20+OhhMJ230vF9lgzUL9/4sJi5ILoYU/o3
QTeKdND7lrhyUgso/Rz83Qxg82J0PiNF+eZQIqafv2LWVWrfuohDn0w4pAoH9CQrPLmKrIotNGGL
PAyHwzetSKboF3iLN+MlHVR72+ai0j65e1dmHc44lkfMJxmAFPFyF99ghf/xU+jaNONT6r1j3vgw
vWyJ5AEJdJf4Dd0KHtOxRjwII5JwfqV34+o51thbf3gQ8tmfd37430/0r2tycJByJdhWOT+zQF/R
AJ2E6u7HDHYcn2hKTh4RLoRVGXH7LHvdqcN3v4YJmNj/BzfOizZVT1krm/q2Ue40frJqm9eLNnM4
yRCO7+qEO5BCffWW9TTAU1HhZhy7MqT9ErlhRHUUSeTbQOTNvQf26a31eRx/u1juTXM9SnwXIeHw
mvkSewBvf4I2V+Lm/bAVtzlr/+S1uRd2KfzUmm4LakI6PB/B6t3aigGRRzLwVnEM6gE44d0/udXX
IAW1gQsVzB8Aeg9odjWYqqZpLY1D5y54O+i7niZf27fBqvZplLtRvZTtsaLm1/zPy5xxaG9DWsEY
r8h58G8zrDHTcUqILNhNI8DACjXK5ybU66n1reAQD5eBOQMH0PVL0SCt1iPMnDtRzUJsVaIR91RR
9+G/auxF1MyR1YHwy5grb4eMoS+wQfd6ex8FRRSvZG8bJ9q2AjqyfJztO4pyTT77wqxClRHBdEsk
EyFYiJrBp8zc4Xv+5F7/NQ4uHxpsm71gGrxFV3xbRz6NSN2pRwVXUcKkd43/MLqjbE/oJ8yRQ1yX
VysSgsTBSMT4WxuJfV81it0dJFgviFrhMEhZjEf1fCSkynCAdEMXgmQXFeyBpRFT/++L/gtIBU+k
H87DG8eFW9eZcZYrAHY9azi9Cx/ejy+jHCIfhqnztVsWBMQZBb5LZ1tNg9Z9kvn/1qvwv5NsQCYe
nA0t6o7pLB0YH5f3ulG0iVlJfRqmRvxi5M/GxxTtUrbBA12/kHdDAoLv1269ez/EloOa3TMrfNzf
0KOIHGHQSZhEZUtf3UEf/R5h/RtBIN78ozCZCwcM4ES+k1/x3NkNtfw0SqnbqGhhvQ8qDRrzQHhV
XTxr/Lc7rJrmdIn6HhQq019m6QyMSZL0X3WIKDNXayQQlJ34CrppQ3tUoz2awM6yXZkGPjlySD0H
ZK2VXRmcqH5kNjatKbZCg52T1HIZjzCwveXAVTVEwqRRXPs7h34Xt1uV45AMGydKYTnabFwstlPG
Fp+QDsw5VlGe9iONJjos/x9157UcObJl2V9pq3dUA3DIsb79AEQwBEWSTJ0vsJTQWuPrZwHOO50M
3kl2z9uYlZVVVpIhAIeLc/Zem6q92d46yyx+5kEeu3tBlg3gJwjs5T5xAUtxLHd4GZVcsP7E4MOS
PvJF8d5utapyqy+IKuTDNjDCis8Jemg2kLLzqiasgdQ0+feC+ZaEZ43ltL+udchTXu8O0XIsYQV/
tAejcT02C8Rui1lNox39t2H+xt67qQBRNVb0scfW+Gnog7G8on6xmhodJSKvya7U+toKO5dkF2dM
1HRvdEsfPcrPGbQVlfdFWFlCap9CTbeClDkd4ymphQrvii1jgQNmgv5pNbPevtLGfblc0fFkw8nJ
nmIXrcmLOTTPs8BSXHU5YMQxgMxZGTNIXGsZTRebZtsXbjU118KanRIvpzDsx45kveVKZa0NdySL
pK8c/6wLezZTLSsnMzonmLUAfXn8a2oVzm6bMCFv8jh50FdLkuHuA0pa6fsSCWeKQG9kkdoPmLBM
mtCNoH6SEQfQGZk4sgsmUpMpVkGXhzUGdQCSM1gO5lBTa6U3xIOPS3VpCq9G8oczTsq4cJexUEk7
XDgpAhX2ZoqTjkGXZEE6rwAbWEBtqgzYMjepmTGvVVH5RiGiWhafPuYtGihEUP6kEG2qGbFWSDPx
LNVtI/wBxpI+d64PARFJv9wWsIGYWTXZpKGvM7dfsIHmQNtreyu9N/FHCbIkrD55LPXE4eiV8PRg
X2nr6pa0VXR6cqFWAlRIRxOCq/5G9qgjJUfZRSreCoIwIxR8101fJsFNBScEErwA/XGVuREe1D9P
xttt+30uNB1QzVv/xKAsiTP3+VwYhAbknbhRENTjhnpXVtMi3hqpCmrRUmeumDKjYH/IIYLxjCg2
z4VFYJhLDmdtg1vu6pEfWlhnpod2UJrouhpcN/PHbTXPIZw3V1MaGsMuHZCfI3NN0+ZdhF+Shz/g
ePKK4GPzwj/7Qi5Luaqtizp1YmCnz79QRXUkZ/sEE0QLMe6OGsIeXy2dUOxjQXPQs0IVpJMXQlYh
iyhUCv0QbTunpHLE8OiUANvA0Pd2yGYgbmxQm5tCz2y1VQyJMw6DgFmL+lvIbMeAM605vOkjOn1k
dYQt8PptIDYW886V0dHj8xxILJg6CTkM9nJ/2xSw8E922obp3T+rqWrS7nvd6vS3IUuK+QrmiYYW
X/33SwONm/oYCUzAWyj+An99ZnReWlsBhp4Gh7mrWJn0itjoA2QV5aPaNpxzyOhixq9HIyKNuIqT
8A42Ev9HnXtuvrWdZ/oRmTsEIfSL90VNdXUH2ai7xRVUxbXHxQtz35gicErxWqrySW9asidhoEn1
wDz2RAr/nFs9bL8NS2+IfUnU9IPk85VbT04eLuNRWw83Wx11MmZzfgyWrp33/Cc2ZLNSy8/rMkC1
ZVtt0j5gCEoEQqm4+fJBttRlBRtlDjcMriC7SCOo8umb3qojGvlVZrnaBuK0B9o/wErD+L3OCJTQ
aGagHeK0BW6lSz9r+djWt8AXeI1qJDUXLmRARsi3Gmkhk/GmnekKlGkfAqfH6pirQevccfZed7fb
AijFD6AAWPrk23B0Y1WS5+sE5w76a7mHiEobQoNUU3QCsDfujxx0nMTFydK7PLQXVR8R5MejvFLM
KP2ke0mUAeUx9T9p3q/76tKs28+B3q2FhYq94EOyUQgz4ty6E4UlF0Mx3sa8uJbvvFRVgq4/MuaJ
Uni98VklKlIO157kJLp+gGrac44fgVTXWTFiFRlC2OnaYehsit4SYFbpC+UDRF98NE0MEbzXNJ67
K8Lw+CBEChYl6tBijB4cFLM2ngV3bHnMxjxN2RUaHe38LOzq6oFMZcr5RUd3eF+Ns436kXbeOpj1
CrPtjo2fhpsTKzcZG7kGtOR9htbW3gGj762Tte1vbCmJMx1up5piymh3E4ct+2NlkurrlVEZT16k
KAO14IruxmoN7q0boQgLEwUAE6fdC04DpJPZYY6gXGL70jpgdoRvy21wsL23n+WVGoxirSpH6ZL7
WDhX0ir04M+xIkT3LWI9/2T0bdJjTNDYXKBL4YbU+sxrFcj32Y5t4EBLi1dw4VLQtAX5pxUM8LGN
oHA5EyKQx9qym5ZI1jgf94WFSIOkYaykRzXvQ7AUSteCfiUasK33mCF5qluLDNUHGyfG53Aaq6NA
/R/dy9HCPtN27uD/VN9JSoqbN13NOnQgATUY3hbZSFCYoThrczLfukI6doXuepmY7Xn8t1ViUFRN
+VEko0lRqEnjD+xXVQgYFXZjYhk5dx3HwCJfPhhHWz1poA6Ksz3Q4duFyNXMfeUg8jwU9IYT/2mG
RPWT7m3LbLPMi8qI+mWlh7b+DuI9u6Fqg6JORZPyNLREj+IC3mYPO2jWB0SOYUjGfPlwXHunURKE
SHX6OomND7lmtpBHA+0eRMba4gaRNL8bC8bSQ5iFIMh80xGE/uC7yd5bCwlJDxo1OgsXdsqA/War
WMZ9Rolp/JJVGviYlBadgoA1SIcOYkEc/ljk1rW02SZbcNmZyXVd25SbLElePCOG2OHHUahNzA3k
WBxKg3BiSv3DClyloRnR1FkiguGHOp7B2ZhMVs1cieAOh/tkP4wTLNnryDLYgU0BqyWmCuGW0xcY
WEDrvRYkTPMx3+YsuzFxIlGkz8mahMmIfsvCtLPcCV5X3CYVZcEPUuaTbtDjuO815xbKafl9RmVa
3qqqAWePsBn8WQExxkdUqutoHfWGJk9lYJHsfUxOdXS0eBzM84jMggjOSktbo6WX0M4xZvmOmRWN
lplTpW169cZOG4gY09DX04GZwmopU8ZzcV0JOy+P7twtGROHHdUmFesyAgiD+elqQj3b7OSck1HI
Zwo0BYNIArADGw3brUldmAhIrFnlwWQp+IIIYka8mfXu8gMcf65NBJIbwXSEZtOpnsMcmyEdWPL6
2NBvxowFu388pIOW6ITYTQvATkclyZpigdvsYELMAg0VkvfrGOMq6ShpVeTDDTmzWnwQBs/C9WwG
rHD2PDFSNT1J+pNuQJ7czXGdZNRuEzoYe0sh5PWgQryJDM/gruTQMxtRfBxa1sb9rJbN5xy7WrTT
SBXvjsnI4LkCATsMAMEp8Pr9HJqM+GSoBi9C1Vl4CO444OmEy1b7oea4TpboNhvgvGeZZBxvyyT/
om5FlDHnvlz/5rjz+hitc/z0AKhRlB/RMpn9YVHEquwb7d7Uwx1gCcV+yFps1MUdklhw3WoeLeU9
5N3afqTHtN6LYFnXslSjsOnVZQHK7woEAr4dT0fl7fyy1XFcMl90WT2/pZfPbBhp9Nv8yO5zWhm0
FhaTdYmRIK6mTVMo9VJymyK3EPI4KyHQo4qscc0ItdS7YJm74SHEvppc5bWZGo8Dy6ZxqJ2meUUS
/bLfTiUZgYCDeQA8qntZ7ujhGOT5lIszJkps7rM7AlzEisOueTu3+CFbBefYC7uPfGTcHWLuQK++
yi683IXIEr1A2qStKHmj/mBgjHGuSOVQvNBcYT3TprLPMce5OAFCKO09u/r6vozjEBP1sDJJcc+q
07Ub9dr8EUQLFvIU0juPaZUm1vBWd5T4XcB0Jzy5KwC4zisn9lCkUC9wtxzgvof5TaoCF2nZ4K1A
U7nRj+neU5W2m3VJmYBfP1CFXC1sLB4/ohY4Mmb6Qs3eKFTT3lKzdz/XVq91uxZr4Xkm4eBOc4ui
/KWxO0P6yCT2nXG0hPu8XqgcRBv83WIDN4OyZXY4APBubsy0nyFAzbWKpnA03fmLA4bw05/PSJSl
LjbOroaO30QCp1JBWQWAzzfOnairFnUAwEcKLu1npgceDYxnfDC500o3QTha6KX4zjm6Cq80coop
/ZUt1GOpisD6W+QnEwDqL4WUDhN6qBsQ/kH3cr6PE+I46ZxUFSTKSs/aj1mSTybwakskV0YMluMG
QFhh75PKBhCh5GY7eDxjsEalnr9UEnPcJyPfw8O5bARv3ApH1VucQypSS2pquPjoSei+2ltteRym
snC8aDMSQAhgOnqqKShdU32jgp/PZxqCRMaLgL5oQN+D8PBs6Qa2OEti3KkZVUk078mq/ZZ4HLkT
j4dai4Gcwq15J7fDfREJqFIQot9gkpvh7KWdi1fRifTGk5vYEdZD5OeILX4wvDAxmxvcHDrUxPbc
VFDvBpFBF06hpsqS0TS9tWd+Za+Ec3H5ymhi5jRQ85N04FhNjkQYnMY3zqjQ62M2iYj/tyZL2I78
d6hQdH/iLbdNUP9KxJiZd9YwWSc7UFLmMcjLD3Zj9MVBek7YH5h5xAcLl9KDFD9OwOFq5m4bcnkA
q1dtR18ZJgzDZKmAmUV0sdP0TEUjGNYBflpXB/RMEeykLI2eHBw0abRjtXCOboLtmP3ngbuGgDw7
8CEWwCWCKMnAEbCWk56P2yjTUPtXhnNWOZJOD0Va8zwvOqyogzxkBA6k3/1IcAwLhBlsi+TkGl9K
MpTyb2hkvsltiiyezGSAWX4frAzWKJhvEmSZgQ8LJBa7aR7Sm5jksrdJj67Mp7mrTTv2EhwCwEsA
TWKy0PYO4ViOr7kV+882j3VfTu2t3bIpyzcOMxAG9YSOvZrvqsA2v2jkfmPOIKA8OtML1cDzKPXi
vnI6fnmpQA+6JiUDOn4qwLnnlyrnSwXkhyhnevY0pyTripbjPOGdGZO7xuooLs1V0lNpginyai3/
pZ6VRCdqMJaJah062gvvTFPNxD+02XVNYXQ6zcjcP7WhgyxLzAq4nCTM0BATi4lQDxoZxEZ0AOlw
lPLX3o7WK70VoTM7ViMk7PYEzeRJi2VowXVZV7q267SGRq2y3fkwW7T+Vp8heHtd06fhkQFtEHaf
meMHBS1jdsi23arc/f15eL5ogDk24TW2it3OoS1Hp/D5NW8STcWEWxYnSBgoRmgcFh2kxWWmFLaV
98BWIHNFWjhw0SWHKwagbByjpdL0H+vS9qHdPJYZdhvnU26FI5TuZNTIWbgGyQHcsXbjRT2kLFMt
uo/ZFr5080qvYk2dcjZe6YCuY+X3OgueI1S4gowdgwruC6l4keqpJUBpnGqMfSl7zY5mqJWPjXVu
G5aN98HgUvr789XcNB7P3tXRVJdbTkOImvGLRSoU9FlNoDYAgDBhfUUmHlSQHIe1vCq0iJOgVSqn
vAfhuJ+jRXWu2g5OBkUNst2HKC87WExzcojg68MJ6dHmsITRpymFyIxbJSi018C+lw04Uo1MDqEu
5lGYqkhinw8A28p1BARpSAjDDN5fNgwTy637vWNHKttYtch3ddbhP86XNLqPEQC2r9wtdFOX9wur
EasyKztTHwXRi+U9tTFSiElTT2YyEzqjgbF3d9FM1ituLuqJjw2mJ+tTWxQoWjythpWH72NF1MuK
teT+JZDFKG7LWmIVD4iyZeVZ6uOVOFioHnOwJpeBLctapS6Loo5viQiNXOyaazk82RzPwGOYX0Cw
WjVZiwJciEpcl3WWx2C6G8iTG8wp43uIOpZ6wo9Y0IN0Z7FW4LrqXriKpb+FemsrhyTS0/I7e+zx
novQ6/eA9JpgLz9nWE28a+h0lLQ1YgcgzIl8Ct+SvcFpWIhK/TgZVj9R6aqr8jpnD9u/nyesIHv5
FXBKU6YnmaBIfsEEZDHgKGHk5hlPgTOC1lbTgNJh2Jr3jTEp2ddshI3lJ33URrdKSz6B5MGFyCvp
AFhROHLgs4zgHr2IdqjiBqaEj0PCLq/UdFjS2xbFkuKbGbBG1QvgzZeHzmJhfqI/63Q09TdVDxp0
nwzB0hxc9osaRZdgUu8ZVnpDFBHwkTeNFfOtwzBeyP8YmxJ9gjQCaZPimp/kmqe4NQIjiDCmc+MO
dAoPaKmHmdMZ/B++bGzG/J40faFqo66vFGjw9qNF8NsnnvlaQxtCTfeNBOV1hsNrS2O9pB4CUKAz
oGxTgkP4Y7PvVDOer1rSPzNfupGLEVDrGfczryN/V7YkpF9d9Dp+dV01uX1ZZzJQ5K0UlsZcKTsM
kz0xXDiPBs0nt8TKe5UD0rHUvQjCrjylWaBVR2BaXDUJ+dOcGC3zSBylckidJdL3KP6QZ3RhpSaM
Tb79TvIM6prlo/UXgm+y6qCORv2oRlkW722D4+ZtFGZFAN1eT9zD4uaGfYhB1qfXNNSL/sxK3Ldv
tdxW53doe4rp80jOtOnLJmxeG5gS1SQQb4OsnZTTqjo7AV1yH4DOmdbkyRsdTuScXIEOUeyjCBh/
K2AN5dFN06AiuxWo98QHkTap7ey5YX10G7mtQLvc0ayAxVDNdfLLgqJsfsLJpY+ndBms4hb1YA8s
SHZ5liLhuQdRPNhvwigOKM8VnHuJQa3cbq8XZqYfGQFTcwxQ3tUHspNQtXhx4c4H0CKcoZppipsj
2K9weCtZBRh9uOCW0o52Q90xBdZpZiDrj+r2LEq3fhq1q1ojAow7PC58przzTLdGbf/UEYsiHOhe
azCEPlJF4lEQhpN0r2U3bzbC5ysMC7YJoXptTVpIQZ9P1/AFKhSZhjgBoHa/Ob2RcPZK7O6I0t1G
ub3KQoWFR5Dqm1mrpwJd6KdEFE22V0Ux9FdU20btQKxYfA+oEGRSGTK83hdYd6fdVE9rYi4W1vw8
C56bx0LpgvRRabW0BuOIIvNQsxEa3og1DWRHxA98GnvQ3O9GXXT2QeCTjz5DZ8EDAcSEJBQSabsB
FV+dm8kO3awx79Te1QJfSTNSGXD+cLzyBjNv1bsoirHEVUHtpI8Z2onaDxnOxamiWQDmcdIn61zN
wVT5qw/UQ/gY1z4lKRSI5B5Zd1mTVK+JvBElXC5NriPYToAlQKO4aiaeX/IWm+0wFTGYo60UvGha
UtyQCJ4kN/2UUoZ1MyeHhyTVPTIvq8Eku3yYanNNQhJjs8YICewIt9Osq/2HGsYCPctQj2mpWonD
Wb2wOTbXHrJVIob7HBY5+fKZaClHyzLasmUJmXZbWadsDDXjTjqpJFlaLktKbhHO425dCPraC5Xp
GHBybHhiyMLhJ2BpLX4kj070n8vB6IdzPuR1Aj4Wh7g3bLUG6QIs23HtrgXhiB7H2g7bJkp64oPE
osx8WRNm09P5O6vy9dP2yzIb9xrZCPX3xojU/lbFCEwtPxAZWt1NeGRRJUYKiz26a7+kLI1Q0a0y
huiNsBaYbdMYzpd0Kld548KGAZPqKmOQDRfZfKmK0VoT+oqeenMfo0i9lrKCp86RuYLVI9uhghq6
69HKIbOP+qNTKtU7Nv6dspMQcR1SinIi6C0S/pIRXPsB8REzET4riL8SHD0H4Kp2KbXRZK2X8srK
gOr9IBtNsmVnSM6APAhLdrz81DyW3PcyxUBQsttYS4yo3g39Tq+IudnLWqu8WcJkhxD70kiEWrmt
Ti2CoMynxK1PR3Y6UOKf3KiplVAAIVEry2dv1nIkm5iLJr5vGpN0cUhGKKisplsUxZRAO7mP0fk4
VxrOzmhH9XEdlLL8BRyCLh1UMBeOOVkhSvxTVAHc+WKZOd/4RBnDSczsJSsmTzXHBWtT0STkOvH3
WsqA6seWbI213+JuxOrctrmSqR2st00koUGHToWr96Yz7Mh9I6LRRam/ZeZZjVsrZ5VExnJfoWiz
DsQgprRsYrNf6xlrkwNbTGFVPARUUNc/zdvJWZYW5yahtCsLc9XWNlxnE35IytgKqNGG32Rj65zC
MGfrwSyEzxYonhl1xVVXQhtIPaZ2l1ZTq6RtRG12jXjQt5AzlC/12gyid4Wkr7PK/LMDdVN/kOe2
SF5HBWkcP5WVNTegXxEmHOOqiSukU1NQzxO6U/NWakiMzF79kWo/2+ktjRqmCPBF62/MiE2cATGz
bix+g4shORt1D1wxUip4ibmlK/VVTjfQPmg9hOjjFHaO4nWKXWdYzlZVjUyTsFy82YQdxpUS/tDz
3lgeeWA6QtPbbrY9o4wrd9/Gytw+jBgoAAImbCNOJam/yH8Utn7ltzLMm+SglM0Avk3X+7VZI+KF
Tzun1cL1Zdo3mrcu/p/HVIRxfhuhIPbk4yn7pGnbax9SVYntb0FUU/cYc06LjyySNot5SMZSfwCa
MSneTDFcXNcpz6c/C2URTOv2POxZ/rrQ5+LGy5F6BTe66+bS2aGf7+OTLLiOASiO6zpK5/6hJyrQ
g86hQhzjvLXs83VveGVjYNWv5LPQohha0Wgp84OwYPb1Np4yj3I7qE9mA6qnm8vK2tgYsgsElp1P
jxu+r323Qd1699QdYodL34CyF48t+ByNKp/TD1j7E2JWKy+p0IH5BYeA5Z7EU5LakMVP5NpxWKg+
WaaTaO+kYVC+XrmVbZG1Bc7nRswDGg6FqLkHQMzacpDFQWmHKQZjrdNkAyfQdah00+nJ8emAnzkl
SdLlfhpkesVb6ur8maMqMYxu1y/Be/RuYUebKQxvazAxOwtfI2GimpvO9C4MKpCVJWjJtxkMVSB4
hqXgMF3D49YvunxA7eGWx4ITpXZWiVwYUfc3endDUixDsMwainYkMCYlY2QePjJFOO7p6ZndWpLy
v2W/JUpbzPhOp0/5e+5NHVyB2JnifViNrnKWE21GXvKviTNBtVNKTjN7xJZKf00lAQbZk+0tBcB8
XYIrc7xh021nKuY6D6NTw6lJFhkc6j48ZxxY1p5YMq4MgWzQkdg4SFSY6cqRzg2BqqvLfSn1NW4z
RAkOY2oIhmuzasX6mG4JeoNdckHtxOa3E2NhUcTsxS+bAIJonqlLghxVK5AenpMN/mE5IyXomYuf
XwuVnsBbpyCy9FZyDqbI5SXkQ9yVo+IQEGt31nGuFtZNN2NmPA9VLSY21DqVyxpCHj3Sj+DJWKJl
shfQ3IUv0as5vWW47QFH2tJ0+vtuC4lEtWFktxa1GdHtzS3mLndiiythZjNXoqqQCB6SSpnqypPT
m2OOLo967bQdy5bs2W8XB0EAD0piq3w4qU0Z5xSV9hCQN+Ylm8vvlbLKyx2Ya6ylfxzDNG7NS5V2
V8Lx1JIyY0/K5oPDUcAEYeRpHuH+0xrmd+rjev+GINCp/8U2BNFPPRURmyuzylnzENcOpT/NTtve
WJtu6M+f8CI2Hb09w4euIbYf1aKCeVlFUZuScpMlmrPM3pzoT6PloWPdH5jrK8RMkCoeylAQUUc4
Wc/+nTIYcH0cdEenT2hdyu0APTtkJimugWZH/SAPr+zUXZLdWiqP9som5OQIE42HTlGz+Spc9E4/
lgi+OeOqnSgOSE0CTPaWmh7ILJ1xNJSh6pxLFU8Xz/IqXRjgu6IEtdQyGL2w7clPUdsi5YzfW6wa
2ZSArUvHqn2f5FXAYK4zI3F3EHKHQ1s5ffGYhOyZzznIpsCLaQNO+2xIXcbTHFNM2jeIvap9qdgQ
s3oL+9AHSUta3TvtlSHjc+WGdubcjsZnmz+qLlinU9nImPKeHYGMjyw0RzF2vebGI93WcGl3ZHjW
9UFXWxZaiOFsNiZ7zbB8gizJSmxcMlLrbWfhsOcDvrTJQDLsNzhCDZozPsqKfn6ljm1cugpw5oHB
dBGhUEmgVntRVEX3MpLvpMfn0QhZPSrNRHicr27Zq5p+mvNg0o9+oMlKt4OUm37aUwWwpk9qDoka
dZPtEsm50oO6Het4Qz8W4a1xQC+NKWpJ+3J5kK8MeM/Kb8OxJvW13+gloWmu5BOciwgd/GbC1PNh
GcDv+EtaIv2ZjVh3d8pczbtwMPXP8mwh2Gn1V6mrwb3NCrOxT4Y6iFu1z0LtVnep9bfoHkStvK1j
ZUJVRdsAnGWosO2T0hiRlaqGZ28yD39+tF6YbLmArqC+hk1adajNXxYoV7N3qTZgQreEBqWOV/u4
jN+QjMmkD7UVc4F+3QcFtipXZa1cjWmWvKbWvKxUuhYZm2sfea2aEgN38XkSwPezUZrZdRhN3Nws
0tG3ylhXKyzcdA0m12LEMRVaTyCkFc4blHla/1Pes3JxuaMGDN7vY51b2uFpt7ot62mnsc3i+QQ3
58tKmKqvYSQGpQZI6lWjBtf9Nq7zKGJTpG8hFX++5C/6MGuFAUYC+kS6MIAnnh94I3XgwIK46ror
tEjZlXitH6IBeNghVknQ+BSytGlHO+8FdaAtAOXP769dzvd0vCk34Fyhco9L4fISc39hiszGRLfE
oKZkRwHVORPuHtXezaHTJnmPOqnHU86sXuMhbiPTfVMtSpQ+QMfkrhPSxgat36TNr3y8y5I5H49W
CRZpOkQAJC55ZkHQoDskfuA8bDdCxoQ6aUPzR0WHWr7tgKWegDwm4w6FF47O3FSTO5kJiUYVUUiw
GPk5x7M43QhKaNp+nuOFlUAtEojPSJHU87w9r/Je//kLvEg6c20CcYla00g5QlJ22eaa5skZFSpw
1yI0s2zX6kqIol5fI9/zTNXGq6bKbHFXbVsiUzNQaniGMZJC45RZ+0OKp8IsHTgXmFlwztOyMe+f
2lmbH1GhZgvuYtuN4RDOlndB3hE+GStO1xwoUTMBp4bG2V0phXndcrww/C5f4uRN3tTKap5a5+6F
VHMk4e1kv+LaWYfw72U0hrYFu4I7yQ4fUd3FDK3nMaUzpzEBCQC4/qYWVVbsNR0FCqBP5ADBVT8o
ufFAbV5rX5nRXgwfl6YUQb1c+ZUJdTl8etOx66WxFfLCS2P8hfI7697QX1UpZQsGduu36UT9MQ5j
o9hFGf9uCXldYlOacP79+/S/wp/lvfy+7X/+B3/+TqsWPGfUXfzxP9+VOf/8x/o7/+dnnv/Gf97G
3xtIMr+6P/7U4Wd59zX/2V7+0LNX5t2fPt3ua/f12R/2RRd380P/s5kff7Z91m2fgu+x/uR/9y//
7ef2Ku/m6uc//vpe9qRb82phXBZ/Pf3V6cc//loby//++8s//d36+f/x1+Fr/i3GmSFf6p8///Nr
2/3jL0UTf69dUsKKhaoLICa81PhT/pX1N8xSi/9PZQ2xzKoEQL/XRf/4i99ydEgRK3KGMQdJ769/
a0vK1ttfrU49ndQ9Jj26zuZf//xkz27gf93QZznQF/QFTJVI7umu4fTFNEvK17o1+c34SYVWI088
Q4Qdj2zl58T5UiCEeBBsNmAU05yEh0ARsHPf2VTwAn+ikP9ObcyRDPhsbj32isl5qahocgh0so+4
epxpp5AWfMraUnwcyNlTDzAFjJ0bxctjaS0pbmDQW9G5bhRbuantXE2O49zH7/tOrb802ugMh0Wf
xu7KxPZR38ZKpKpemGdh7TcYcDv6C8ODBT1UpwRdO1/c2KGbNsTsbPzYrkAJIOYdNC8ZYEv4Roz4
laIkjgxPH8YWp3IUGHvLjQssdQ0xBv7c01/yZgdzwL5aiqa74iWxNHOMUqEZ1I7BVKYG39slW9M6
9NR2PQQ1UbgPC60kGUQgf3Fnok88YrrmwrPQhgxXrYXn3KcoisPYTNuhJiFitCu/G4akYHc+De8q
tTPuut4mKwmyrkluRc9J3V8MouC8xmxE6iFXnjhud+TznIQRwR2n5trBtXTzj2kChW83Mil9pHaZ
ITZgIgVeNkExoTxIoWG/oE0qdkIMNUwBp7EJ410EpJSgIuIXUII6wdhJUsB3AJcSAJgIwo70+KPZ
p+mt+wOV1R8k4BjhlWtUuOTDGHQ/52Tsix5nW7h/czXSXTQpg+H4IaKBQJi0j7OdMynLu26mRat9
aPUoFh6uhIHfAvXcHbXG0BdGDScbb4Apf0aPNnXo03Mo+WnloorWmW7vVCdtzyyJWgb1PZwGL49A
S+/bkuQgjAtp27FOUAiQpsf/0XT335vL3lQ/oWI3P392t1+r/w8mNIup5v8+oZ2a7Gvx49mMtv7C
04xm/s18hmDBZe6xWBPXzvs/ZzT1b/gta+eDLiX23NWk+TSjmebfdOqRyCA+tflVm996mtFM7W9m
IDbsFq598tL4q//BjPZcx2HCwbDA/q6AObZtHHz4CL/PZ/iHWorvDeRqXf9saeZy5WLQ31P4VQ4m
ZLxXjm4XCg75fnxytvVUsmzLvpg/U6hFFA54P87DgB/Ag+c+AneYka5OydgaujUCg6wqCAw7Ny2z
T41D1kuC9e9UtajMu3F6nEBdngFjkajW6+k+ydritUbg2uf7rw3M9jl5QLhlgJ8RTJjrdfttnnfd
cqEZmlVMj82XGgLrORK168ekXbxy4Hl5B9gkgRFWudH4sy+h3FrfaurSAvunR1AfxolgL5x19n5I
oMTR0TblY/psU/L7GvZ8a7Z+Mzak0IPYnRItZRoXdzzWsU9Q1m18PR2ZwxI2hlEK7BTX1HxLEghx
K0JxXrnv/+JLWvBtTQONuYW+9OJQlyVoGDIDYEwhbMWns1J5VZumu6af66MolV+/PYBP6/bv3/FC
diW/JEOELYQGqxlp/vPb1+H1EllMT5XyYUQeX5wO7yMtFQBWaZp9SmgAE4SBFOCtsCvN3aGhsN7W
mWP+sNVyDRMTVTJ44dxoxZ5IqtLe01ekdMJ3WKYdAj2FiqrWfKfgrn6pY2LC1y6i8zbJS2Km//xl
/tW1Y4Cw88AmqkMff/5dmtUTSzIindhBdW6KpkkPeUvcTx6m5R7+gLX/8/u9HPrgGoTOsX+1wwjt
4hE1k7LCJeMWvqnGNeeHwD7pWUL2F0GKr+iSnp/119uEzxbrrmVy5DctcXGbXC2bHNTDlT/OifCI
GUuOjhMWr7zLhdWYt2GK5UCGLRCxGpPnxeijyKDoWcPbUP2YUBe7GGmTwPm29o72KQZINhvBtCsi
c2FRLrtDX5WL1+mBdffnS/vi2XOosWJ85eEzMOdvjKPfZpWQEE6lN/MKCW2AjmlggFZFYV5nU1Pt
2ngi/C90tdOf33R9oJ9NZbwpaBaKPJR5oPhdBAvbYzPU1MTB9WUi8aE1k+5aK7pvdCHRhLoVHga1
c3a0tOL/hwuPUIBJlAO9AA50MZQ0SFamEvN9kTWTBqMFuI3RanmBkus3ICKB3FLruwMzp19jm552
SC1wkgZgHf58Df7VhWeMqczkAFLgfT5/hnC1QvEuk8pP87j1lbi8yRNC3aK2BYcX0g1BK9i88ty+
vO5Uv1ZeFXO7yuK+VmF+u9kW2i1R1C3YQxPNEH1mFB7Ins5FEkIYsJETOaVY/Ihgv1fu+L8Y8NTI
19UcdgaFJu1iwHcBfcsREI1fWnbiu3lTXYMRiw6iCOMPU9ekOziNBe3NNNrHVkOIbm/ku57m1Stn
8RdzibMW69ftCjudl9TuCelF3uS0HqGQhl4DctA3B7hdCY2eV9a1F3MJbyXgg/EuADdosjy/3NmI
PgFhWOmnhZOSAczJxBTq/Mrk+PJdGEU8TgZlO7ZfG3fjt5s6a1Fk9Kv8vVbV5qDHefxIsJn1ynB9
edksZizmKoqzbA0vd2WdNk4OVXhypCrb8RGupofISGdPHQr9lS/08slgTSEaGtAehCk2lM8vWwCA
POoFb4WvXe33kA0AdceOtc/xy/h0NgPCEsHuvOIZevlwsKC5JoJonQLXCy061jSlhdRW+q2tpFez
qYjriUTQmwE9803b6aqXc8D3yKR+5dkAoco3ejYfUgqgzs3ao6nshbaH57dbiEK1EzX2RL9V7BbU
dcJR2CEI5z6O8U/tUq0lRaRXiY1qieo8WSITnwagTlRLw557YGBFuzNm3OtesiRwJg0CEwdfV6z4
rCQhgU0xRMo1sKiYfwq8V5/q3lDyUwhI8zZqczhyE5qV9lBFzYoGDxOxR3tEQC2d3tGLTDLvD5Hj
EH4aUsS9LVLKR/sVUn6uRBM+JIE72F5rY2TzDSdyMq/UNVg9zlwmjxP88DdVO6hfa6Ie2JVoGZle
tEbRixGq4z52i8kYEl0xL3sdpE7mDzDkHW8yuvrDesIHGlGl4ehpZTxc1awnUHQb5H+c34PaPBp9
pXwP4sn8wI69IhtZ18DJVEt7n/atuVoVY/toU754WP43e+exLDeOretXuXHGhx0ESdBMSWZu76Qt
O2HIbNF7A5JPfz5Kfe9VprJ3hmp8ogddUaoqJEEQWPjXbzJi0HeTivXLnjpD3qZwRz7V9dAYvpui
KY+Kzn1ndZ6zhhgpeqEyMc3ySwJlrXAe5TyGpODo35TZGp8QImrFY2skJjpnfEpKH4XLogVwHHq4
/BEucwAe6ban250uA7zDqPDwkhZqV7eoZHaiwWHVJ9oyuXMqx3jXlY2z+Fo6QaCvPWKsAol7xgJS
rPoSU1vp3hG6S3Qyxs0JMEMRu+nlODWaE6YyT7udlRGr6xO3Nb5TBpF3QTLDJvFH5O6fekUWnD81
+tIHKBAnuVv6qftMBF2CVThUUq4vs5ftEvAAcn8dC/5taghOozVpm/umcntmAiG4FbCTK8CcarUI
+jaHQe2zoQcfQeURFzsDH+ckpE9ECENLtfpepWqKOUezDLP+hiwuv1S1yV9bevXBa5pVhZ3XaZ8K
rAihDs2xcn2TqD88NnH5vh3KcRx9V8/mDzi9AazULlR1H5RKfVIT9CRsRLP5i9NIpyEcaGgfE9kv
mNZ4A8akELTXONlbaJTuIed49k7HccoNsxFiYwLVewgS5OEY4Sbp3ITjECdXeg3357GRrTOAPPXi
0QCrTXf5NGSeH0UJCdWbhe5dqor8x7QSpQafYio+0LdXj/aqjyWF8Wq6QbbkpAQU1YhKnxWt9oQp
I6LeuoUPyhHi3Yqn3rhbXKO5SkqzzGnN6qOPINib9p6Nv0qoBsf+qjarQ7dz6TGNTSWkn3A929iQ
IwyeRVbpd2caBdmIbVulO1icxqNQNYgXfX873uGJu+DGiyUYYYRui1YhXtstsHKW1S7NXG1Gp5ro
P5h4Cq5haCSZAmQA/FjyJCXk24QnsQPSX+gmY8JZ7yTGaGMAzq7dJAN5kKGyUCiGc6Wva1AmqfRA
6Sq+9YS2J+33n4DRWI19qFn0hoH9C9LFx1jXhrBcBp20YUIv4l2loYAhYrFZvmamVBjE0vt7HOgg
4HQ69gqUqCdWxbehfn40NCyV/Swnz4WIY0PtnKJtLYwMW+87bQh+bJSk2nM15MtTqbhAXEyNHSeB
ahCw63r0ZvuqrQt7wWAxYH+aiBxsvA8IXHNyMUGYhT/aWzwvCUgJNLSm9F4QiiYrV0Rd3bSzkDFK
vsXAyjxpIQApZQAd9NCy39IAmSZylGp8vMzF6G9zGOIL2IBe2P5id/ZTX+FlGNgz1KSg65P6Hf3E
vPQzXZff5bAOn1Ff1MS5Tb3EiIoPOxQxQUPBYE7cFQboNCQb5PVIXGFaNTgNVjNWl2CShl+4zhQH
Ss06CcSEUz7kVop2bwLQFYFE4dH6ttw2aZEohCdOZA4hdpPmB3rY7jNsW324kIsxfvZWuGZX5qA2
AwmlWR+XBH6Mn+SlhK9uiJWGcDK2dwMpPxDG1z5/SWD83fE9Np8T6PrfbMJZ8bfqa2Nk33cU8J9R
TjfzpDTsRG0nedDdtsC0yq46w2djlt9XSQ5JkGqN8XnMu2STdnjNQza05uhPVbxUgcAt4U6MboGw
mkt8Tj6K7M3AoX3o/uB1quqNGnJ8UyMLE4swL0lZZ1HFxneMBwpy/1g34SxL512vacXnNXH0NUw0
MefBXKhRxyXPtcj63aiJ/lBm6iM3wBziMg4WDyDLCYEXzSaFj6YUMUSqQ2UI+Lu9zgHbzbdNDvkn
EGRHIKb1yGWEu1IRCdzakUF3H23QFo7L/RwmbuxcuWQTSY4y1I8+XDbtqp1qwFnVzqvtE9lu1kHS
oL8k6XatbjNb9foOkCwtNg0+Vp7kXydgsC1Z8xeGVecPbT5v6dRdWmgA2lFELiMcYjx22zrzEcEV
Hzi6BvZfJZtdAxCCSUETrV/tvOqTHSt0eQsRA2eRGXtrnFDFhLKWSAYTxLgmrJVNsoBwOJc24qWp
zFszwA7RbsOlctIrJI42Ng5l7nx1cVc3OQmAtf3IUmzuIunW1efdGre1nRhd0BfbI4CMdO9bq60x
gCkcIkoROs514GkLH2U8Da4/9PX60bTXhu/JKnC0sICcf5TQuHqM95sczrGOmyBOrkX1SYc7SbMR
It034cVJcruC2H+GKNaW4Yos+I218gj+kJoZ4km9w7s/msQ3p3X0F1urzNDRKaN8HZX0j5hEbsfP
map8b3fo6Tvu0yhTEOlIQPs8uqWvaH43VzXsimqtP5fjIh+iZPY23obZPRa5ZtxpNQQbDrzik4Oz
wKNLOwQwI42GliRhHWIwYu99SW7GLtfNZJ87cX2V1pmBm0idKVxlKxKnY/L+XgjcWT9JmVjPkOPU
jeEQywxS2nfJDn/X/pPqCWsM2qQcwzKi0XxnmZXVX2arVB/UKrhvMnE6tq6OsQQic8cPE6XSl3n0
enGVtGv+HNWVsTm8ctwECsLRLrKKob1tIap8tCSJP8SSVpjWtmRc+0OF97QfT1S7PlnofFh6XozX
XeM0OI7BjV1Dd/tnAo7e5Uc0liWlkTAbEWRTW4JoZJN4u9ZLZIYt0uUPbY1LcdiTunmf1a1nE9I5
c18dWULEDw+z172ZLVXVPtwz57lVDQFFxgzHKPWdRNZJ0GMu6u2zChOQEGQs+jIaZve9V33+bOPp
2PgFbFqaJmjE39GEAN6J+k5+ZNE6z0mjmmvOudjxPWScWihmt6xCisLWCy09tTdaVJ22oaNIHiPP
oSWIMMqg0u2gVxG25NG6Ta51wjSu2l6f0wst08zUNwrD+KgtDgciWc0NCUzamjucKEZyayS6CatO
5sZXYIJm9IXe4e6X4sn6tXXnXoZuh5n0xmkSQL9lm95Y+AkUu64ovDf62NrepdUbdexDW+jfDhH/
YoC6Rr0Tq8wuR31aMkQqWflpqaXxhnuP970pkf0IZyD4Go6HPtOLS3OKsMZZF64gevQpKiYooRwE
ReubhWbEl6mnqqc+xfsJbniJVXimJ+ZDm/R43kdulOn0oWL2d3eK1bsUl/zan9F4egiVR7pWBoVA
G9TS0x67LKZQs1tjC1+P2ZJMTcu/W7lO2bcOS/MEDd0gqVCQptggz9V9Z5zc3KciSL2L2cnqKZhK
Ugt2OYIbL6yITHrMtKgrqA6c5jv8Oo7rWhhRigtevy5+E0/iyo1t+9KGzHAx5y72zZwkeTCJxb6s
ASJ4M+M4Pc64n7LRTj12HfXcW3moG/3yoEGDnILFAJZ5siR6CD9aE1VykqzixRozuiuJ1jl+A7N7
IJ2g3YJysWkkFMtSeR9KVSfqss7VvOvxfZt3NnzOJkCvNH5CK7WYgT7pzClts/alhZ4aotQQrd9A
u69C14EAu6tLAq73uJslThhXEZ0KmWNpGQxGXrGWuqj+MlEM4cwU5VyQRde4WSDSmm+v6BLnLmv7
3Nw75OOwD9ip9PFYwzhHE92cAzZvQJy26PqThd+kJGmmrdFIQPwjvXQZFitUbTvcOeaC+if2Oo5R
mqF+bnLeU5vzT/sRHWX8BTVzerFji/izuJRiYxqXvMK5W7tLFEhi2PP1DpRpTdFeT/Y0P2c0nm9d
6JSmP1PwE0VJyrxPrJBz1VYT6y0qGusNghx1jRu7+DAJveWawJdpUuK38+eIFqNvgG21+xUr/I4O
QmPse9kOHbc4TuodFKL5KSJaZQuUzp3nxbaxhpkhWtcgXrCkd4J+Sh/Iki0n0CgL6kDPpvkNfWA2
tjW1sCeqV/kyiIEKv40SiOcYjPzwzKH/lickDt5n/dp8klU2Ug46WQyyFaVDFyASaMqnEcPaj2O3
pE7g4vOmYbUlhipIO+zl/QQHA1qytT7itsKRm4SVmeltGPXN+qEfEHDeGETC80g4hN4L2HpFoJtg
4kFBINjl2i1c6WZWPaHlhWNFOzLKEbsOaVnulQtpnezSNUPsMS/de20xvCnk3YuHohNLDvjVTWGB
FdYaNnovr+n52VZgZFPCg1decuv1cS3CpLbxRuI/l1OaiLp6Rt5pu2E5zPm3thDe3ZxVA8mtkKrp
gnf2GoBtFp9Q2KEEiCPthWMhyvxE6bp2ZU65cgJVTsYWkjOPdyu+jqmvoE8JiJGRR7B67uL6xc3T
vTBaB8WVUxX9pb5U6dVg9vN3D9ntcuHC97bDHguVGDmhAFeAThx/tUZT54Uh9MXcNlnxYsJkbwim
QiicrEgIuDFaoTncl1t9cyjaUjP5TbG550D09BD0UMv2gyfdy8TCBYd62cq/oJhSEnde0m8KLWa2
iSVICYGbrB9Zt1gvfWqQ5UaM3HRJ7cZlblZe+t5YHfnOqJCykPlY4kzZJFX2sFAreAEvrsCXHeO7
q25IaxthmG39sOB9r6GJCZnpr3RUTFzxFfYDC3le4NEGXCPMLzv9GrBC4iFUw3/0RwHnAxQnQ9nR
zrnFTRJCIwbbLZTXOiXR+oJDFurXoPKJLCMc591d7nTaDVl6eLdxM8rYhtKJi7PmcnJSzTXfaM9j
/CbrWN1DSVw/z8Mw3Pbpon1ucW34vCW4u/TvSboLElLUzeu4bU0KBA7RIdBU07XXeYaOZ8/lsfnS
VUPkbFvBYgTNUMdFMDZl7N6T4ai/rbAnXnYTBgngDmWnfx9m1yp9bmozFAGxdm+lVjt4VA3K+tjz
Fc9X5dBaL0uqsGGzXAOjlcJKMm5Tsd2w+oRE6YjJISgMBhy1XwDO3ORswvztvHbfmbosvYvUskQd
mvXInpLwGeQ+8FzB4rSw1rhS5oQAucpTpnlKkiuzgyMYWFbSUpJWo/nVsTdTN9Jn++oKDqGcQgfK
xnWfV2ODbKqOMNjF445mNmIkBws9T3h7ksooerFQoK1TeNBbxswey7Ar9ZYUPjPRaOqVi7xoh7V/
Hzl999CmJhC1njdJBA5kVxYGSuA0KLSN7nu6UGj6K8Ve5pezPj6VKwEKmKvm+Uf6PtxMU0XY31XH
18wZUxs6IAgsjvY6yXpKSd/quF/6OG3KluqwTAlX5w4zPKisll9TQbPGb4ZF4zCsxuyDgZLKox1v
dU4Ia7OATx5jlcE61Or8QgD3/aB35t6ulPa9z3ddfuWIm297UdpJuAGTCQWHIjW7ajPy9eh7yV2M
1rYKraEuPZ99KXICHGOjx7YrqGzizHBb2JFxdsOFYkG0NHKhDNrestdbDUEl7J8JTMHPpwbXfa/x
Usr7eSIl8+3Ms1V7NWp4hE3QEbvBtLkcmZABgxhTRLWzF2P6yvk7whhyjASr6SiWV2WdOdUVCgRJ
BeTYtdwl8YbjZHYRP5CMMn/8b1lWOCXA/AxasMTHZmrXN8qNh/v/rqJ8gbYElclC1Fogf02cy25z
cdq/3kQ6ARyzIEwa6DDJDOOY1mm3XR+tiijMJNcswIKxutU0cwxhTBAx2Uu8yHEKgNPQeRdRZvdn
GhxHTO2fTW1Y/+gz6GrDg3O2RvFvwLXVlmqMygyhlDUUM4UA/CyVFd1Fh6Ua9glFdCXQc+0LoOEw
rWZj3+F28betCRJ36V7qtLQs2gY/vcB++xEajpI1tNaGcNTR2KTiAqzalPeFnKszdh9/9Fq2obAK
IPoJfJje7eHzGiNGIp3FDmcB791YRNX4bTI2ZxoCJ0fxYMGYBEzh07E1SH57oF4mvWgdyn2idddd
gRjmLRKL7gzL489RqEY9LhXEDmz8i63j89souO5GTo60ewtemfeVif0ZBnGNaf7166ENts0YwR42
yQtHHdcqISJYJQNiHP6hy3Z7kDpG81gOS3pmqD86R1sfhRBmuptYZvNoh49EGDnQR7u1sHU7vl7X
zRkKeeeNcEoA1nXwdqPTOWdayn/0jRgUC1Jd0E+m/fZTGvLbPJqIPBrBiQDYzU0OFqK9V1lrX3Sy
+oo2ZQn7TdVLzlxxpk/2k/Zw3DaCEOHYpsGpD2Xh8HFxJ9mwRb4+czKU8HEqKogQ7prhyqiXD6LR
zVttNsDKkA/7XdONNzU9Gj1oV7cJVy1uzsyEODUVcKwJuaPf6RKzcfiDZF/SvemYCgxae27xThrO
8Yx14jhjKzuvL+OkptuSrM+gJ9cKivMwXeEnX1x6Vj8HecJ1zsYI/QYnLyja7Rq9IScbIMGs7DM7
5x+r3+Xr2r4tx4DUBg338KeKQukROUR14JDY+Fzg84jASM8vX9+fT42CnSVfmIs9Np3Fw1FkNKPd
b8o6sErDvatq5yMJxM3TPxjEEdtTwNsilPpwkGnku0K3w1XGzK1LJdricVpr99xq21bTwWpjxlyo
S0gpthS843U+mnM3lVVU0R8dcSJQE8ArG8wtxbbm97QEfNKI9b3dW8nTqBtQ+ckEJ0tKZkaYZFl1
WUojvXH7WXtH3Iv75fVJEKemGnWOgUWAiTLPOXqhxjSn+OFmddCU8oeexu2nsWnf2GqtbzCRza6L
fqmRgY/AIQ6emXeua8H/d0Z1b6Pa9mtsci4MkakPr/+ubdjjWfM8WBeQpeD86EdUl84bFwvMvQ5Q
Q5dEVKWgW5OIQ6+08+u1nV7waSn3YvG+vz7uibeFO862MUjcCdh2DxcFVxHEsSSDB7lNDTpFLkVk
BPaq9PIcNeDPKoAVgUIHAp/cQlG8oyoAlHfSyLfnJMlL2qsNjtBlsZi7zaV4Nyy5Hkxx6t3XfeXc
S28tfZKztDPfs7Gt8qOJxmN9C6+HScgxfbT3F95CyT3QHiBZNQogYRo7AkVKH3/Ajvvtkl1Bk/eu
JaLZL15mDe9yo4BNTXDhlRc3zY+iJydvMyp6LFFnEFFYtvbbZAHHSkwu16FoBH09LA0+zFjg70UX
dXVgt/o5PuqJBSOhv0rPdXV4I8cvroQIpSLCRHhx8fxJxqn7JqKG3slBVm9WTBI/CBotd5pHB/f1
JbO9pqMZJB1mKwjgQ2JOdlTcJJY+NDqwSlAKa/yq3AgDXHiwb+Du6G9aLFTPfBonvlj8VWy4JBIa
IXywwyVKwjykigTNfAGf8A3UtvFhIcP6zKF04kNwmE8ytSWKDHG8L0DrSDOSdVHmJ237lrDBlh0r
Th8IDhRnqsMjFdvG6qMSh4qzkVdseNVHa3AepMUOgxl3N2Abjdap4DKyjDdi0uhjDTGNO6ULkH2d
byU1SJ9R5Xscxm+pVKIbY2r/eoZpIuuQ3DCyofCyjk4GILY4H6dyMwcX2YXVw+1qYHuc+fT+XDcQ
dWDuUkOyDcAROnyPHq4Xhal1cEOKOf1Qddzppo64uwrW7n1dAZ+8vk7/fKOMh7MmGw16HMc42lIt
JNFQvBgPh+d036OVwlEABXRS9/pfLx6G2mS92/+xVI8eDfO4omjnpgicceyu5EZKWnN3vpIp4Orr
T/Xn18AYOBYjgYMZKY71aV5OW8spWDFTkdZ77PGtC3IWz8XEnXxXns0hiZcU9fjRA7ki0fNZ8UAR
XUZek+xuKpCgYMC43I9sjC1ff6qT7+q38bY//604Jm0BM/iu5am6cX3b4njiQy7P9slcnmPunhrK
5KzjoDVR+B2n4XZIm5RG9kAQN52LeNERQT8U3Y2GT8iZC9qpoTjo0CnBuQOi3Wb5t6eKDYVIcAJZ
z5rBupqGHAeuuRT3tY7V0OsTuMnLjnZlKPHcKsjMBlvCufNwrFJWtI8HiAUV6StfW7uGHGtl7mNj
G3gU17hDEG+APSAZkPS6+27Zb+X+o53gfZvJpi2JCI3ccIBvToNkaNoQcYU480n+uXi3H8miEvDY
8BI/2mj0gbqxIYUTQkPehLOIcDcEaN6/Phd/TrtLCC4JdxRUcFiPmY5A9/C1yc0ODMgYF0lUEnFC
OGZo5UQJvj7UNquHZyHiF6wpKaipeYFWDme9Tke7QI1Q0KRdqzykr+K8J3/SoxuOJ5avF46Ig8ld
zlWxJ962RaOOc9HFRIA4x8NxI29ZF4tiOpgWhdFCFcc9KL8YLiecZJn4+g0vv79mqa/3xmRNN0vu
1BdJ0hM5SXbcgEvHlL6bRf6oy8l5Fq1az7zqP1/C5nVg8yvBJ8Caj35h7A0zgjfYB53hjm/JUKvv
Rh0UISHT58yW+OdLQHLN4YUEZZNQOkcFSVvmhJlhax4Umud9Nowctxe614jldEsLI6cDaF+Sc3DS
n2sZlfAWV0lqJdLK44o9a2jYtA0kZaTo/TsXT5k3brfa3ZmH23784QqjujOxgtRxQDZIGzt804Se
yBoXOOjvAK/XmFhBaRvBP2GcufPGXaOfOClXXWngtXjC0Cx/fYmfeE5gGcplHMZ1bsHbn/+2ieXY
PnsGmUwBtbSH3xoOaHmCCenro5xYLpSTDo0ISkqcT7c//20UNkrYaP2AKUdkTm+GZXpCE1F+lBgM
/YPn8RCkCLQ8nNT20Ua5tLGWKkxTglz3on3UlNNXR/ea59efR5x6IA/pAsx9qj3DOao+1rpBpINX
UjDjELXLjIHmST4gmHWWKAvT3It3NoLI0DIG+k547exmW30T+UDqmj4YO5rlkAizZQgECpN/sKg2
oTKrysVU2z3+ceMA0qt6WrlpsuXMdoDsOf0NrgwFvTqDrrFhR9W+IdouGBFJnBn/jzXFvLBq2Jpt
Aun/2BzYIbtolGbkEwmYv0s0D8OsHpeiM+/gxDAWRRJQxKbhoOo8XFS5poqeUzkhYUwaC5TsJMED
DzcivyrA+G3yiy69DJEx7uV5uSMH44slkukC06Jxp6UjwdVa4bxL6MaEP3/a/ypO/2tzYfnPitOL
Ma1evvyf3bfxy1B36ZfidzX99q/+0p4KlKICgHZTKnCw0mL7v9JTuQlPt4WziaKwS9g48P9WniLA
3/5p/oiiFXXpVhr/W3mq8d9DSsW/tt1zTCRV7t9IT83Dj5vfY0rAEionoEHGlEebck4wM1dvVNMG
5dNOI6HAvMCcbn5ZkZ/RQtREEYWmWAQ0Sb2kl0nexHxBH2jo7oomdlRYUp9KQC+1QnpwZOIQNWHn
H720xRRk1hXEktHTxm/cAbUvspV6cQPTum/o3+l1H66G1EZWp+U+66SN2xudHnv2dHHtj4M5YkhW
W/XiOxEurDutgEG+j6xkvrIa06huR0cz6dW1UTdf/fY2H3+dS7/LFw9RCSYG0QfqMD5vbup8e0cb
C3g9CleazVmcLuRxpNp7ARxyhc9TcltkmrjIvIxOYlTW8YfXRz781n+NjK07V2vu1rzhrWL67QBJ
xGiZPBdegzGVrt0M98ssmnPaj+MXL8Bs0H2wMkHFyC88er5FtRuTAAHGmFHYmRvD3U9xRH7SNUgS
Jh7lfTXdOINs8ydt0qenTEPFKfxEG2Ft9DBqOrBu2qZ1CRenUURVrHF3a2l96vk05UuallBsISiS
X9bsy8UaNsM4kFQoEXCCArINnXfCw3nWHzqiMMHG59mity6nAsKlGuR+iOnsOdNivSUY3fq+cL2v
QzjBnokpI8nBb0Yl5k8drND7PEmMH1gj0nVrYn1Zr5H16F9o4NV5kOD63hFeu0RhW7sVLo5L23z1
OCFemmpq1oAK32xx+sJeEduoWcvgmq16djfbJvH1Vg17P+g7uLg7OkftpzzDe3q39m734toT5xpO
mBCs8jUimrDOegfHybiIhqBeRlu/tMjFXp4iVvujF0NMDwhunrKd1RjiowHjMgoiDWGYn0IqfClH
7D0vJ7iwb9dq0K2LsvEQrfVphkuRRPTqhbGOk91NHtn4lJJdxK0WhwSShBurjg1/1SHVRrL9asm4
WALDQ1+3e32BHqE+nD8IU9nVuFSzr+nIeA5XqLbWKanl38lVqa8lKqKnCSCogRq+RXFAUl7bhiht
HvgT8Rwz9GzzHqNTHUZVvtERk/jXnft/z6D/2qRg//kM2nUQql6+/H7ybP/Cr5PHMv8l6I/TPLIB
4nlh7DO/TA9M+18U4tsGAyLOLrd1rf598gj3X5QzHDDo62jvsTv8v5NHGP+i6cell4uabqEi/5tz
53iPY88RIJNcqrBw4bZzVLqmEvk5ohTLx+EV69JY2LucMLCL32bjxB5+eLfcLlHcnFml7OC0KbGx
OlynRA/UqLkkPih50X4cvGK+dKp6uoYrnJCpOKhzUPbxprrZlYOCbv0vz95MEg8HnJEPlA6bqD+3
HHDe7DTkb6vhOq/sLHz92f6YwW2oDdPiwkjl6R4NtSxDhm17Lf2xzavPuDIgidCa5Pn1UY46rj+n
kCRmsAeE6MADxw1mgddXAsNF+mbuNY+VE9Wwe5XWvTU0DRJGUdcv0VBCcLGgHe9n2kv7QvTVxx4K
xx4SU/H59R90YoZZuzr/Y4LRkh8tHEy0VO2N/J4Mf7fJN2gPBHU/9F/ikQbcPxiLrjrKaTyg/4hU
i6u8LLdgSSIsPeehadX43JBUGKYOZdGZu9wR6vVrorf6nk8SD0DCEw6XjsKfZqlVA8euz8xr0XnR
sy1jd7eRjO7kNNWP+SohMOkDuz58ocRvdWye08po/UnL7KDUp2hEhphNN9mAa6bVRMOZ0OMTaw5T
NRabQfjodrs9/I0LL3oVeYlIo9SqXWTi5d4Y9Ri+Pu2nRgG952TZ8Ba6a4ej6FVKyJCb277T2jMN
q9V6zmGdFWdm/LjA49NhBbGbQePZ0KejzQG+Ob0InIp9Gxxxb69jfJVxwftWL1l3RSqZ5voJtsK7
rQP79vUnPPVVYcaLLnyjobjQBw4f0bAalaG7Q67WJTVGyoPtXGKOVjr7yYnEg8ygwaAxIH9wtF1o
qfCP+8uKfiQhoraqXybofX8/66w6B+NN5h4bWvPwJ8UuorA6h0bpljJ6ypt8DpveLZ9ff/ITOzLA
yAbAQFmh77a9+99qW418tsqiGekPQisvVbkKw8cs2HL80sb3hp5E9O31EU+sJtYr9yRapBw5x72a
qC30tk5jiXYQlRXzCIqJovcfzB5ScbzSXFoaVNaHz8X9QDhr7Fm+l5N18tPUeKmxo//7Z+FSSOUK
QLthAYejkJtqCNoIEtp/Mz2KmuwTt13bM029E1ssV0/8gWyc+zAHOfrKNWMVpB1wstC6sS6QzMkg
gu4YKg3Pwr9+IHzkHFIrsWqEQXO06TmVaGxtKCWCY4pzFyJiWCEjPvOlb9Py/4HHn1sr9ylKFxYc
PjTH25Y+d2U56AOj9Ig4kVPCtRQ5iTR2WHcGLe8UUxnTfSSc88yGeWIqaWwB5fJsXCKPtzJXdkWr
NUgPLJURfwldaD+ukx0YXXWuz7UdfMcPuWV3bJQE3dlggYMva5Of0dISlj9l9b4Y7Sn0COdM9Hgk
RsK4bntk83//8jgLMIml4uFUONpApVe7w1AM5G5ATPeXfiNAmZn4+0OYXpBEpQe+tYF8h89l2ARz
4j9n+bKazMuau/9+HMruXo3jOd7eqXWCBZRlgRJDXTGPPuIYkeBEtoiFKNHeOBKucVXqo7rYwJvb
zCw1/AXy4rlb42mvN5Z+Zg85tVgk5x5+pZA7YUMePimifKsiwIk9BA9z39E2N3OvG+4KcZa3dmqx
SBo9kv4ayPGxsxZKXKBwieDJ7NTDHFVvFlJOSbpZf9hRduvG0H7/dq04YFacLgiUMO84xi/Hih3S
nWoLxQM5ulkeGTcpANHu70eBWgERb0NtAGQPZxARQD9GEcrTVDRl6PSDgV1/5PyyFP2P5l1/vifu
UyDFoGZbs+TYU0b2SbXGcWPB/4YwgyrM+zYSAPS9gG105gLz88Jw+FWD2BNaZwiarjC9jtaEkScd
j8oNhtrQIYYsJSA6NFNzNcNUTPLBgwE9B4mrUDiUcjIxNOQvi5A2mD6gPZ/SzysewdhHeHWOOEvP
F3JCuJWRudd17xt4KMluVi1q2Qx4y/BNRD6fckWglq/bxTDtSZlO7wiJNHPiIyYU6mmmtd+9BCMj
gsP1qYFRZFuo1WtDPkfLQJcDKUCOy0NqlQU2Jqn8Gtli+GFyMj5I9EIfalfZlt80/HR+tGGrG2RT
1nNSSep6lLbQG2J+9adEW8eSxCtMYT1Hi3lOu42vIwJc85C1DcyivF5Dl4VFB4pJU85pSIw8OaR/
vaywK6LzgX4E9y/sSw+2VqziHSLSdQwfe2nclWPz2UWxd/X6ICdWFYgKW89GaGQPPzrbETpAVRXS
xP8zX24ywM1LFz/soC0R8P39UCb3J4+c6O17PFpUWYsCuEae6G9BMhc5TebWRwIXh+WE5caZU+JE
reuQHYjZINdwbg0/jZp/K/mqgiBdVXCLqpzG+aZGSbJqXjTeYzc3SIQo0KY+cLwyQsGne5Ofucby
3UwwgIkR9zy1kryJ15//qKO1FQQ/yaNCp+MJL/4YfRgbE90FdS4iD6O4Hhq77wk7T+WllnlIC/Wq
cO9a1F4IIWSG3gf71fm+n+CW+3WzDvhQkDg1+7NZcRkrsO5+ameUAGf2zD83aX4lMCV9LTycwWsO
l13tGvAHAdaYIlLR+xZwLW80+YObv/GiFmHfo2AaX16fm1PLkBsAVxJQe+g5R4e6g55XT2r0kE0t
TQy6Riss9VRcrkOu/ZUR26+3gKYRl+qt90B36/D5cpFlXLIq6cuE26zuIv73nPmpS+uXRWb3jqrX
MzN66uGITAVywqiYXubRwjejUpZZvGEmo2ove+Jr3hf8zWAdiZs4s+5PjQXmRFOFigJjkKOJrCrM
fJFcU6ujcb4SSrMD/D2aW3IGxn8yFEuZLj4IHd/a4US6HHnrVFO3rJhW4VmvszoKrm+Dda7kO/lQ
rEUIvDBt6bsejqQI284WMsV9FNkmVBxAbl8IF1YON9S/a2//Wh9E2m8G5nTAeLDDwZItR7mK2JCU
0xBONVsrMoPB/vr6gt/+K0cnLHaAXKrot23W0kd1s4hLMQmiaVFeivKB6Mb6ctV7tIz/YBiew4NT
t3lubR/7b7ughw1TrymWwwy2cVUlhnkLfq9f/v0olCZUJlCTYNQdPQwbGTAYLT9fDv30NHsGCRit
Z5z5cLeN53jKuFNDiHe5hwIMHj6LVDShh0KTRGmZHIpW+SMS46NIndtaA095/ZFOLDl2IfqmoNWc
Hsfsg2wdCUM0GYwDxvwocCrZezrRMF1i/D28tbVbAb83LhJp0Ucb0mxprp0pGy24Hru3BL64ezfp
pzN33hOzR3oyCjJQJyzU5fHs4ddAjjsXGhf646ULp+JqLmfrbTu4JQI9ZZxBTI/I6j+/I2A0e/P3
3J5PPzpHZtyxFmYLsKmpcAhwyI3+gB/ccE1yZfaEiHj9nuareEvbD0HuFI/TpeL3Xbz+Hk89trl9
X6xLehLH99PVtGeMpNjtMQ5aL9vMaHZOphnvhwEF6xIN6syncGo8dg6owHwOpjguO0q+kahYeeq4
06srtAH23lNJ8m5Yo9Vnw9aeXn++E+uUtght283oHvrx0SbcTTOI+E+wWOvHPaJqCPRTbO/A2z7+
g5GA0CAyIX8BmT78/NLM0iOnmCmV4ZIHSgoZeNlU3RRojf4av9howEhfOJ5/7sOHQ8VerQmUuwC+
uvXYm5XzXovb9c5253Otmm1nOtpTOLg2VgPxlLCZjzZ7oiG9zIgYqTOm/JFT4S3BmUtYWB2dmgTR
QjjpnX2pJuqz16fzxAEAzgXQRewWC/S48O6GWRHSyZ45JbP7jrMowr4kWc8sjxPLEWkDR9ZPzdz/
cHdey3UjXXu+la98jinkUGX7ANiBOVMMJygqIaduNNI9+Sp8Y/8Djea3uMVPNH1ku2oOpKFIcAON
7hXe9bz86fWd/CFe0jDKCH1vKkNfWx7puFerXOcb0saPb9AUMdgs19klpmUPChmdhXvvYLJnuglz
cE4f6JGTwqefoQFucW+s3lkmb91C2i1rO5G+F9nj6w9XLgu+KK7tYIjXTTfQZMo97KP33ui3rrIq
nWlmepTUDg83gq2yNWvWPRKMe9rfgDLzd3ODNy+CvpChV3p4hn4Q4YAraACIkYc2dOrP3VY5F0I3
jO2f19xbmwWlf0qsfJpVbfj6hmF3D42h851wJpvdY2hsn0wd4oPGyLX/g+VNQcRhShjKPWfO60ul
do/NvCCgX1poFEUyBWe50px3asbrL3z4+hLFU+ChJUeh9SDaFcIviGtZAVPWZEeJcGDwSazUB2tZ
jseucTaw+M4ExJxoxk3jnbPlrdu5ziibyOCp3R1+xiQz5kTpA68wAtpPZSuTl0wF5mUdWPGHUwhk
yj5ayHWrR0N68OR0fLhAeDqEi2ihQQdlw23aqHI/WcN73N7ft0QuRQ8eCC1aUj7b6yc3AtrED2eh
bK0NXRqNllNHquucF+zJPDhka8Xcx+iDvuHuz8vzjSuvYjDeMw5C7unB+yy6ZXE1X0LH9p14X5AE
3xY4Ld6Tg/pAIxor2xLtZRuwFrRy/nzt358lCSEBGL0aWuk0il5/6qAu0Q6RXUBzMbNoTcyOeqwC
j+fG+5geeA2MAp0mI7p3YlhYWAfvesyIoANSzKLWqryrAgvZ47gfPn6+kFzQd6JdyowGg1+vPxCV
1jafSj4QptBB5IDZjfhd3lMe/L5vcRVamWtQwLv+owrzS37h43zCxkw4bpZaf+SupDGrr/Tthx8O
S59dhN4pafthJ8XBH9gyWh8+S7XoW6sfVgMZkURS2svxny+1HoivdxSkd4yv0bNh3vu3stGcmmM1
UixHL+TUL6WqqUKmvXqx42y+HIu23A2paXz4IOOidCY5zOjWsDm/flZx4gVlIiaKnLiCP0/zAuSR
SbbPf/5obzwrwgx0KUzprfzjgy3ZmDU780xcgG3S6B28LhtoRfUxVf+P1c1V2JJJn1b498FV2sYt
tLznKqLO4y2PDR1DVS6bP3+WN17XVaJIara2V2nQvL5jaASxo+tNC8LtsGwpWy4RGPYlMnxrfGfr
faNsx25IIsjIJgXx36ZhRlpn80yhLOy8pqOYjY3EVvMKJUPKCMbxxAnwlI22u5WGJjbASauvpKpB
EHaTLfallpZbVzjjDcpGczM6s/3hOvG6Wwc4tKyVegYqXt8L4TazPREvh9aoqiO78XR+k+y9Xev3
SJKr8D5Q8KFn+sOw5tdKQiLiOAsK3sHES9wHxv1r+NUwaqNST6uIA/I9xsQbyxUIOpXS9aIcCweP
ePZ7xoU7HnGbuPr5WFrLDs+l+Z2uyltXIRhaCwpkbdZhV8XUesybM9cKC6+y7vk1HlWs3nvz3ihG
rxsx02U0uKlh/bDG+WWbnFgys9OvXYymtc+r3HePXZxVb6WA2QgDLqkfqqJoI1HVzXmhJ+XXpUhV
sYEzK8+Zaq/e2eXeeH2oNKxyMWpPlHgPlswsfAeLQI+HSXJ5Y1ce2HOmhG/tfjHfOdTfuBSHD7W7
dTsAV3HwGPFlT3TQaHaYV316WeWyPHPnUu7GJX4PtPLWpShDrfPx67DP4UCR1Xj133045LbdZ9+t
5X4GXL4ZmPTM34kX3ngdVtoDLwIVFYw416//8kQVXN0YNQzVDSMWR90y5Rep5gUbuF7aTs7Ze13a
N9YpjVMKrex5a1p48MQCmwzENypYkR0Up7zJsiNXh0r4sW2Ve4b2nJ4piIvViO/gUyF+7npPcJVZ
0QiCuulugJlnd3mpfVRIyPwK+uZVkmPzqJi4fH0D3Zm2nyxKut507SJGjfPtBJD6ncd0QKtgcXMZ
SsE6YZZB2/lwtK3uJQz3gcv4UH+dytkXChAmfmsLXGclvO2CbRuzlHmIyhnTthhUeAINDqKh2Xz4
7vK7cMRTlcfvHWzO649slvOw6B4dXKeGF4Hs2+SY7/19A93wnfPxcLmsQjnuL1UUpBlY3h8+SBca
d5Uhy/CrNj8J3FSeShNLqz8vl7eusmIoXFzOaLMfkkqg3HVVxqsfdtKdng1nlg+dXT9++CIsSSBN
PgEZRkEHd23uVNoqqdsQzjw8OwtTouHPPhq2UKpjEJEmDdk3hadDTI3bjoC9R25YYfnd1iWuPXVw
HH7vsdiH+8Z6HZQIOLwhuSDFWW/pL/sGwvtqpKlthS6K5y8NssbnAf/IZ7DPXhUuptd+79tgui8w
B3+xRqN7seAT0xcbc8D/KRq2IYyNCquurvHmKzY8pzvSx9I7GXBy9u5GlTN64MLNFvssrrTjhEG6
5MjL2v5KGYM3RZmkH3RMDFyf1XVe0aPHC+nLDD552WYA5o7qobGwV1tmS+HZlZWw3EzdlFso1Z7a
CHPszlJnxM2+c9P+yRIxcV5VTio5wtUWICtniH9UCqm9SBWUEEaHCi+DyYSFuqv1skiw3/LnOTny
4V24MBM9M7mcAlVcYG84fxrgBKqodxrnMuXFlbuyqHNzV1ZiaYH2zos41u2yw8a7qaoHmLLprT9n
7RwF7pKdwzOy7nQwBS/tiNFGCKt+Wu02jaraT4Qu8dZ3pv6cgKB4Bi7cTTu8pm1jJ4IJtiacPPa9
NDOb/Dgv0tKMBJFdso/93G53lj8FWljgxAha22jratNPWP1sWiZyhr2J5iq5T7tx6iMBi8hDPjmU
pxVO1jk8wqyC3NopMLytpsGkdd1ufGn11viE12Y3wGSKV5J1XQd3tjO5EqJ8s3xJLRfdnQwArkVs
b+LaScviyh5wEQ5lPFWPhC1ZAQoOAmI0C8gZYV+0Xsc4tRixjvDL7tzULPuT2dSgGSfHLT7p/Jl1
3g/ukdQKENTB5Hdqt4CIFpshiNn+c6TNECwrLOP3zYIWG7jiOOIxrLedFmad6X6OIeB/wrFUNEeJ
qvkXYBJxzOg8p/taJyKNz5FXLUVUWZp1l+iFPm3NKo8fvG4e4iOPgaobb1CM10MaPM5nFRxnqS1O
YLyLyEI7F44Isp9nLXY/UcKXbogOFW6/BiVfRPFiYRo2ZB3kPysfgCKiTaumvaSy8VWfvIJxnAo/
vSjzQYCzCQrt8zpS9Migc9BGuepKFflIPqZoRTjfCGdY2k3XEnHirtJ11QnVs4SBR2Mtj5H9Fjpz
UYP3aZDwLsOF7/8yDFNZ7ZfYn87qwBcy7Hog16XeggZm6eU87lwYQVhjBAFjs/Q+jz3ynm0+6bHY
YTKXPkwUG8Bej25zhYWkjRGX3giL0ffJj+uwrFsAtjB2VbqlXbGcAQqvpkt0FO5LKjKn3IxBzUB+
X7h9v216F4WD3dW+ewbGMR8vHSks684pjSWNXH9OeBm6sscCAki1tSndYBShBt+zvkYnIZ/StUW1
Z34iM9HjOEP8lEPar84zCMyAoDVRPAqo1m2YTJ2zwJTM5gcmjLqmDGv8tfznDiPlnRFkU3NWu1Ux
HrXID2u6dXJ4EumyIvy8GWpw39eDERVOm8pQToN4VPo03CSG0zCOzb04hsrrZyj7pJ+dtA6TSZse
Dr8bYo5tj6EOlIFVXpYTwRdDJiPgbuA9gIlFj4hiGeLhzEn1yjjKMzCNTScAh+IowsNbSvu5qlz9
lv1fPrd9RbfEt3C2QeTXrhqmtn1qB6xydpbmdsHWSsEkkFaJQsBiHvvLfM4Z5Z10WScYFpBXhA7T
HZ/SrEiuhtnN+nDuzUVBkC8xswXOOfehNgrnexk0u8T2yhcjs5OrAjcdE/gq/if7GEthfrqe1zAP
SA/KqI1T8LOw4xrczYOJ+cg+yazLvupMc9OXYCijYDbxn1gyWEGbHsVvclR5zEIn26lvlXlMXbRM
4IIF9XgHsHq4TgxVMHmSCt8G/z/MzBc6vfEc45b2LBRbwYkynMl6cd2aiOoYhzpana0fxOfYuGkj
VjvCfNKMYajZ/zPTi5B9Fs5Wzk5xRT2NtdlZQma7wtFcbrbhYyffBaW8zjzQp4gsCgVeWJLdAHYP
gmI7Gvl8IYJlWDbOQDgaNYbeTdtuqu0LLYvbu2zx9CJEDec5J26qhm9IuJYObq413hbzhFrjQdVl
lx4Dn7bvq2rTtsI9UbpVfZ8TYOZhjKPfSVEMcBnqIGZmY2004W5q+lJFWAfgB9kaGvlsEOsA+LED
LE4sZvymqKtN/9jpNd3Y1HqnP0Pz7+xNrs3+Zy1Fvs/nmxjhs2OTuWdnMqedpNi9sMvYyHuzZphf
tKBJ70un6fEqsvzS3ia8UNTCyxIfzGVpcxZwVWbuFv2xd7NkdM09ZVjJBl1+fGJpelHAOvX53e0k
n4Mt9rLt52xUjdr7aHHqjYuHA8KLSmXHWe+P6c7qKklx1k7h9HNfmeubtKACIT3Fxb4bi+y6NwD4
bjnCBJOP/uwcDUEX3Pp6USU8SBf7JZ3+E5hYjOuNrc2Wd91OGeDutFCtHREU4HCU4Ng0RDAaIfxO
7aCF7dKp8sjJ0+B6iQcGKfWi6y4UroYXClgJROEU6reOGD6Iuka6Vyz0ZYrqmgP+CwheOLs2VfyB
YVNUfudyKpr4colxQcOzQMXed7t0NG2nptbXLw20sflWMmdiP0+l25d7lrXXX+rKxp0oMFil56ab
5iZSeDd1bzJbsvdlrqvmXZrhUvIozWKat7bSVLeHbISmCnC9k59rpTkbN0EwOuZeK+LUPCblaRQs
S69sdwYmRA4GBDKBcxmU44to+xGIVq6sm3aJ43gOpyq1/aOmnAZjG0O+5lyiyF0/qWywvv85ID5M
cwkhSdHQCtDEJ107bHtZRSHZzmeGGeax2cL1cqLCTopLD3D41Z8vddhf+XEpY60srXOrdB5eR6ua
ZaAbsRY79JCaci657sYVFmvd7oNpJ9xYnWSJNI9li6WYlKre/vn6b35URAsU+FYh5KGGYCz0tEgr
SRqTLcGu6x3rHrwFbG6cIt5p5vyWy3BX6caT0q/DiwS0rz8qPriNibGbHTYxDWDNsOd91/bTO7W6
Nz4QiEpbZwKI9gpit9dX0Vy9jr2Rk8uUDe7FHtGXUnjntL3evZP6vvHs0HOu9QJkTHQbDgovuFqW
S7+g4S0LW4eyZyGOdbJsDv3UtS7YyLJdvrTpucq99mSE3/3lz8/urRv6o5mD5AGo0uH1u1zzgMyR
HAZ+3O3nOW63o0Mb9c9XeeOG8thoF1HYXiVI6134JZ9qVbWQSY12qGHyuoUtKbe2R2Axj3Hw4RWy
snioRjIfz4zlYYooehufpNpH2pFh37bQFTh3peN/+/MH+v22rVdhuIGTjerS4Ri+4RlEMFScQjND
XG0OAE/GKe/fuW2/10WMdS4ERTz/MQd76P2YZT7qg4TLaLIcL8m/va1Vgs3mOFhtC2TrX0xywnts
HqYLtzLwxZgL3H8cxCbHvhwGCs1JRns1qN9phqyvwK8dGFA9a5UdUQTNON6Qg1ekmsGNNwTQob24
+ksyONpO5wDeqZgQ3WdQDWtIlb4nBHnrthvIg1apEJXaQ2tseFAKBwnuB+cw5NWqWTm6qbX9+MOl
BQE7h72MttlBU24q1Nizc9qhqit/J6vxAer+ew2L30sMDKgyDcYgNaNHfJzXrwQHWoYHC+cDIv4g
THtDPdYQ+0JDFt417ibT3x/qQ2Pwl+23+pah8G/9+Uv7X9dv/dK0s8iStP/hUP+//naefcGzsvne
H/6rV98k//uPLyffms1L//LqL1ty5X6+Vt/EfPNN4m/w4wI//+X/7hf/9e3HT7mb22//7b98aRTe
lvw0vObqX6fakS/88nzX3+Tn9128VHxflKmvL1//9fVb+a9PL3325aVufvvunzgW8y/q7VT/GfCh
uQzW65+heMbb13Mc7RZG8zQcWe0/Z+Jt4y/6xJToKXthhfBjXP4njeXHl3QWK3seVXr0Lx8ail9P
gl/eOBPt07rbsC4Ra6DWWxfUL3toj+lZMk6WEaJwDIW6zuzruH+J445Z9Y2sj2Z97023uhvmwdHl
rmpvguzStJItYdLGsYpQq6iNoKHSKGD44q7uPlntJ2e+T8d7fblIuyvVd5t8j5tVmE97l0KFf+02
X3zvIpnOvPjGMW5/PIYPrci7puK/w0X2amH+v7QU2RT/tBTPss/foAH9uvx+fMffy0/zYChgXUAk
wDKEybBuPH9DGbSVFISCBWQytBk0H+tJ8XMF+n8xB7DKMVbiz9/L7B8ekP0X4+k6GnMaBhDgDRCB
/7yGV38vLd5gbjav5c+//wq9Yfrj1RJEPLCqk6kho8Az+FXtg03fn0t8mPolEtJCvuNpbiDxlfNd
DX5mNvUYsusAgk38Ob0QdyEzCZFyIthzAvrLMOF7d0fnV+wqN46rXawWfcA3JGFx0meS+qYg0oEc
thT6GbUqD/ORxlM3xM5uEc648SW7AK9OLcJFTOyxPMvSnWwzwIClVjTBZvAH4YZx4mvfkJN6QdSq
pDptUtEQv5GRn+ijmvTQwsi04H8YZEqeXGuhlakFpyQV1kNp9doDRiqpcWS3SX7nx2X1zYVUfuxr
4GlQ2+jbamzzo8kqSVGC2vYj6jpLtplRUN0KVLR3Y9biDQtXZ3zqi9I8GYo2i/GyUVQDm9gbnpMM
5G5kT3Oh9jHyLh1LxFqQ6com+B5La7ifPM1xsDMeOVBHMS9hg0eVG2UNznahcGYGsHpd+reeZHo5
TOsJK0WtssQNdGnrpZZBeywDN9dPHPQ/LwXqUwwGilI7q8cZU7UU7cHDVAKx2mcSe7ZozgxfhBah
hheq3BpOk0743aZXpnrK2XZOi07UWEEZqU+ZZ/DaqwVqKqZg1TKqaPFUvs9bb/SjVhobK6eNHi+9
f5osXv/UGVbb4W8HfjukVpRhLu/3fofUd3HrEN9A89wpEuOiCzLPQgITzC1qmFJcuigVMRXMrf7U
Kozi0aN2VG6csveak4EPd9vb1VrL7C3K42pukwpDxdKgxmS3ctoMo5wuUQM6bug70v7mTsFLPTOD
GiZFjtsUbYwxCfO6dC/Hljh7ExtC3k1+sHwd9BmDLOXbas+oc1CdZknbt3tEJ9Ds/ISssRXQjuwq
K62b2IEFVoNT/5pq/RgfD4hj9m2MJ/imd+cct7QmgWE1m9DnZG5P5lFZlNZRjJYpZf3F7rm1QNk6
nltNmFvs9mhzzwgQHoJsgJuDBy0Ub51mwsPsJ3S7zE4z+52Zmsm97FMhdgnkxjucp/xm1zqTsKJ2
0uYnY8HJK9ITpoLCQhfthWU22cgTa3jeem00l04V40SZ1NQktg4OSM+zLvUgYp0X47bgIBzOZ2Ow
yqjOPGGGqjDwmhk61fmkl0WZ7rxlrE/qcVTDzs/5wVuvCxasj1o3x0OSJk4RZSZz01RHl5gyoMKl
c9MVkh4fNIP4brL06jv4W9ggaG/nLmQeWXsk9GKYdqRvUNKx6j2su5RjNrtZG4PHxsS/NEyBm7v0
dEeDddjJm0bMxjl+Pt4T1Z4BA78goLCnF0JTuzhup+8i6XS5qRZyrdAxK+1KAuJVtGgoMPd24sio
retOhuA0DHfTL8aSREavaS95atkUUc1+5McxzwMyv3TPfawIcRRiMe+8GATFTurwz6I5LT0k7LY6
ohi74GBku02702Du3wUzI/Xb2ZatPLGEkX93pYgvc2zX7ajqKE1Q4UYHdgM9On3xY5MtKETdRzMg
9fUFZyEUcWXYDkUmbwDsqmzHjFqrrnqk+xfdzGZ97bt4XsMwmJEeemwu/nawZbzrF5tuBtZWnR7K
tMzrqPOleKyqRJy4csQLtmvq8XJWnX6RCeY+t76WOnW4BH72OVZt/zQwJMBLq1gDPLpm3BTuBNwM
1oT+xR9mjMPGaQ66GyrSGF7inLx8KstBf6wozrSw9lXQ3HZG0VF3zWt6uJfj2FvzZaWtIJJy7Mps
k5hepTZUf41lJ8ul8qOJUc9LEWte7kRWk1D3raFQZNeWhkkiujKZpZtFejl2fnJAb7I4MTZ5kxTt
eStr18eZfTKfZcO92mh97jQnnqa3n9o5xdwMB6x2oHpsSe5M0/kqjayB6nVI28qoIqBzlbappEfF
yMC2Qz/2klHZu0aUTLF7c18ct0HRPIkg1a/jEhnBaZ1NNa5wMhO8sbFv3s354FZHOZvXObZmyXJV
L/4o9kEzFIwuJjW13RY3c16EQiQ77P6mG3eaJvyxEGcDNknrMfZPV8zWdOn1fawf696UBUOkZN1e
Ossixl1a1syZK7+QVxoPsozcgX1tbnPskdNMKrXXjOYnwvpDUdu/DcleBW5/zDb+b8wjVinKv+dp
3ajqpf6f/+NV9Gau3/J39GYGf5EfIBddfZBoGa+Sur+DN1P/i+IKfRlU4+Tw1jq+8E/24PMlWIJ0
tEF3AHMkC/wne7BWBCTTj+A8gNBgmPKR2A29/avYzUOySNpi0ppHfkY1wT0oNJWlr3Hg6GaUFUXW
PplDyZERNs2i4cGtdV0ZX0LiMCrs0rIUC3TPxLSWd2fdpO/8GqfyC4F3ifdZn6seZCt+ZG00YpQe
b0qha/a28aUTvExzmc0RrmBGd+ktVmqczfq0aEd9Tos1xxRXJOkd/GilnTeVsoMkxBagWXtRmDze
NDDfnauhaQzcLkezv/XV6J0WVHmuLEXKfJypwn5oBC5jm6lqnWQ34yR46cWSQ0kl8NXZzjjbqs+Y
hhuqDnuL9+gMZyf6rJuUQql+r89WGV90jOS2ezso/ZqsiP0EAMccAIxOEYdsSLHqJzutYndn4v06
HdVMvAXY8wZlvJ3dvu0ZC7X6An1KJ5Yw17AGDWujBpnoa76WEOGOibZLEq9pN7WUY3Je9kFwXsFF
v22LbBl2opPjmV6OjRkW2ZCqkI+QPRNK9jezO5YmbSY5GZE21NZuFrnrE3ditrWzsQ1NN1bpA/XT
rWRAb0ACMJQ0cpvxkZ4FlCjCYy/bIlYlSHEU21yYUL/8luFc+glXoU1CIYXjKZM2l03ca/oAzRkO
bcydCZokeHtnRvK1ruwi32uxdlOVOnbtdPnlS7y2zIImqSJ4u/ZZ2tsLcQmmtB02R46XtCdmFeNk
Hedpf5prssPxmhL+fWoVw3Hb+uX51Gl9F8WGCciq7tXnxFrmDf1IoPiVVX7RnZqNuKvqCgekIg8u
aWEZEyPoY9FvoGw6p3o+5c/4kyQi8vIpnrC4WSA6iBG/8yRjxDHU4QFgtQPVNt07mqfkxlpMeVsN
TapvRTC0e3LtMQ+7wqq5N6zQc/iSA5EhszHQNYJcBSiNwIHslGW7JTFDMWZRIpN5u3RtCpbI7iGc
1XCMj4SjkGBg5N7fTHiTYVmc+c2DUKLrI+nz24eJ2VaXlrTtmGBjKAzGPN36oslAWYf65KuFScJh
zciz7KtvZk4fFbTLH8Y0S4nBW2u+U9Ll+E8FrIRw7LpeO5qz3qkQF4jkK73x9F4Yi5duzHgyG5qV
qco3E6H+904mJbakscivaw0BU8hJql13tZN7tLht/Cd96ZawIzBtfxqHoUAumzc8AJNI6LTqc4mo
AJL0V3wS+/msT4sRF+7Mcq+NvEjukbnaIiIYj/dpliuiyT62Hs05m2PaiYk2bHWtyy/Lkg42o0ZY
EQH2S2hoK7622rNSZGu9YTxLoOTcZWXe3AjlKUyDPfoVBS3BMXIIYx6o9Bv9mdep+QhQCA13o46D
86yie0cA0OXTRq+U0Lc2NtwF9lLQJHwNcc4u7+kuhuY8turE7OwJHafS5Nd21MZvjSWW8hgNVpBc
rdYAOHChXIm3Qc/u9RlnRSb/1yjgqfFa+LXxsCQ1G5wmjCi1quKLn1Q2/RWjbUGxZpp330+ohCLT
XDPFfGhEte0Go7g3XGSI6DRU9TAFFl11seT+F1HP9ZU/lgaWwk6XJFvkaFazgz6IqZRmdNpz4sRo
Y+agbO+8Hr/NEE9ovdxp4Hi/mx4G9tuiaptHN0l6edL7eD5GnTXF5M4N06mtYywYnOB3lNI5pH26
691ibeZLq/MjpAc8I9dlqs0i+w2wS4PKunOMobpY39UAGe9gHsVTvk5JGlN+BQQekg9Ko5iYR6tE
hJV6d9X1XfLomj1e4zBlg+SIiw5TNOt2HB/L1MJWnTEKeieDFczZtjMtXO0xkS1fQC1ZXiRGdjU0
HdViYwXr5+XOGzGzjlydXGYDRE5eu/i0J8SRjSs2U4rjSmTnNKJCzC20E7imOLryGi9fPDL/+8ZU
/TcCyOW89MjXIhkkxbPMBzsLjcZFfsMN53eH5LPQx62S4laSqKyCKbsVmyUwKF1YRTvfjqpw8v3o
APUJ89mriWz1Kk8jTQwgm8ygpoJhwYnIN0Ua1J94akhinKSJv/pD7sA1dZYhiYTFVhqhJmzuUaWL
U5X5HDXVtGDF1I9+nu5bWeg3yVL709Yng6+jNrfV8Tx6ZrNxYdPeLIFEAjLR11xg6Q7JQ6mr5JKp
XewY5mqlK1ZZI/1Ixyb30pYjhr2+lSC/qY1x+VomyXiSMUzbkiJLY4qMae5VNC9Vf61pLiaHnKje
I9xm68lwYepGTh/IGQyvL7CyXgL7AbNa40bTa6JSU2YsV29ovaPRqBXUqtyxug1apcTdpdqKUR8D
BhhIMC39hbqpMEKJQb0K/bpyr+qZcdJVl2PLszkpWyu0anu+0rAHxSQIILbaQKmVn5SdmteE4r4G
6rnXUZlYmXHPwdQUJ86gTE41vMa3WYqlzha2QNyGdSUVCQ7nbQtvQMzphiKa4h8yfvO4+AOsmNa1
tYugWh23xspn1eBrMM4br3L970NS0jpNO8Kh0FrgxtNCkeoLPyMutwygm0+JnWZXrULasC3H1uT9
ShfjpJoK/P38NvXiTew72W2w9DTLnUYKnwa2hee2udTylAyPtD6hMONhDYy4IlSGXnxeHBTJ3WRS
KbObDu5xj3swztOYR19DvWnmk6owhn1eSh8v2sntaHz6s8txG5tIl/wcJ2ysJuLi0bBiADea4XRn
uHtxfJGX9hmukhob9kzN8cGhHoBFeSat+6YIjGXPVAjzYzi2LmonxwnDeDHL1N7aSzbSKm+5Enq3
vOlDhfH3ctQgV8TShJdGbmLAb3dutuDG3KXc/2hCW3CVB1Y2bAkbM/sMJWEybakpmmrrCM2fw9El
9MUqfjA/K410iQgi9l9IKZPnflIG3siOJz1O8xJBRuFL7aY0GlFsUlqhFGrwx1Q7o8htCjzdoK5T
POZxtYQ26R3j+OIOZ2Lx11dpNtpNy2GQnxmzDXyI5r6jR40vZoz55sG4IVeybuC1oC30KoblQKnk
ewe/lnzXVj4W1FnbsForPLznKAHgn1U7yvOTvtPxS9YuOEjT7rSr5qzbtdJ30qdyUaukhiEuN7g2
VAm3JpQ9HIFT3lJVfxqGUYzbPC91XYSOW5nLJ11Uk/Z50vulOMcwuuvuUJwRevasrfrrNBRuunWs
qrGeVINVwdMvqcsbtdyDRhp4BvDe3HuHbIX+nbt+/ZdmQpybmtvmAqoPXz63BVK8AGnrO83lQ7rA
ehkfva7OzCc7Mn2Q15cJRFtLor1i01KQqAkcyunW8Hq2R2LGfB3fMtszt21ypvwtYj1djBi9e5m4
+3ir4f/PpHXFmP37nHWLTXp7kLOu3/ETAu39RVceyA6yewRj+oo3+QmBNv+ipUBOysQNxFnWyX+m
rIb9FwMOjNisDsPrA2bp/ExZrb+QvDANRCsC+TzzKtaHUlb/sMe8Dl/+6OKvLFBELvzivy7SvJx5
PdwppWAL2uNkwNL9ymydTqMCaFK+EmBSOVnKunHZMHQrxVJ8KBbtSQqB0lPk2KI9dqkgRK0DNzHT
CC0rpvQgevMnawyG9CSdrJT+OEo1ZigwkC+2BuVL/7jv8jI7EaqJKcVUuWHvoXLET57TxlcofguK
REXBPqM5cwfS3DSqr31bF88F+7UXyYLshF3bWG5R4XbzJhNMWUQF1a+BsmHr9VE5jRSzOqu/isG+
07F3EantdUckeFRWBfW1pRvbYpP3rTg1iUidk3xG5hSWDOrghV47rXEP+H1sj9FwoBcpiRMZoinw
SDoWTR/EG5xkk2Q3VdSATyy9C/RLDltN7CvH65JdEdfpxAgFSrvI9Sie5iGDcUBE6aijeLhk318A
9BNx0niQcUcETQ8DBEpIcxxvyNbFBILk1kM7uHUa0bpjCLJz1UROGG0RbagiWW69vEnk3VCQVZO9
N3g5+59NPZsmdVrD9NbV9eBRliTlZFYwDy7UqFOVvDG1ahUSVpL5aXwVhsmRyLkzZQN8vFlcukoK
MaDe0VIpZC1Qvg7An4NIqiYxYHSJwNthPiDV1jWaYgXIdlZ72jqMN51mqiyeDa1rcrUCdzr/apxT
mhPLhL9lqAeiHm6Tkvdla+coqkLEg0Z903SdVZxbspfF3iuHcYysMhfaBmn5QrDRKXSGhEyxGxqI
+R04fJRjjumCIPnF7njk4G9GehxHs2OqY1mrSWJkEAdUD+omQ8yRO+a4tRkw9XbunDBAAElSt07M
+T/YO48tu420y75LzaEFb6YArsmb3pDJ5AQrHYGARwT8a/Wsp/+L9cYtdTVFVUur5jWVSF4HID6z
zzmZ3lw3ywSHOAtRPwWUOrSQtJ536TjyNw22I164Fp4dK3Jc1KFPV/8OZ//ZiBV8thm6/FNX/EL5
rXCKuj0GA+g9Ggoxf/O8fALhxHVvu27dZBR7V5/z+QKGOmFY5A4UfL6vuglDhXExD7PTo9+3c2EB
L5Y+lOPkSEataPR4zvuiVn7YWOPQXQazOeY86HFbSUMjIYfunkhc7yEw2kkc51HH8IhM443LG6Uu
jS+apMQ+mGeMD7IUpI+VFXgfcQmgfklQjiV9ldpIQGfxFA28OOOCOqY5NTEVZ6Yw78kI+YaaCOJw
OdOH/ZlE7FeiEUTonEFF0QeaJ6L+nxzjmWl0znxj1lWMP5p/co9nBrJLM3DIbqyDyNogyWEs4CWx
yZA3zLS7G60zJjsyoGnvcduFsizPxKXdKO0yO3OY05nJFMXGZ3ZnVtPZsE3zTHDqWrY4sZ9icB/C
0rJg8oDVH4cN/QzOFOhwJkLx3svu09kqDrwqxKg606MUypCk9pkqdQd7zPa0weLCO3OnxP64dZxP
G4+K23X75pwpVZFs1OaqB3kRabkWnPwz04pt5XjvbqBrlovMharmxgeiVRmdXlPAxaYecsRddeZl
vcZPv+QbRKuojgtalwrecBJ0GPvuzNxSUpSgHBuJW2xQ7nzmc5sN1XXP1G5nJP6FfWZ5pw3rTc6E
L9YX0L7jmfztl7kbIvpX8jOaMx1cnklh4FH9hPgLfpg7pPrhaXV5KXtpfxnPsLG+VknWPBdBNz26
ZyB5IUrkEy4NTFlYymBOkW/0crbYN+0ZaXbPeDNKnmElrw/qmcaYw8AcdAQhbGmUf8jOkDTKQUlr
UoFO+1lPzSfPSDUnGXh1wTPvrj5D19Zac0Ol5gZj22VgvGBlzM6IKNnlXjptqu3Q1iR2TjyjOfi3
i8ad3IVlmWCbTjGV+uHqqoCY+DbQZzphr7D4CSQmxe1us7HkpPPdKXhu83Ruw6Tn4cXIlrI6NHqS
N2hZZTqPUTcFrNHsTGZA75rr3os8EL21Z6iF7yfJoasflirXn5mVaf2JfaVoQtp5E1/DwGeYwYbb
+DB1iaU7CldVn1qEMkwiMAls47Imy3Jn9wjjI3BF46NW+ipBdoPBCyGP+0GGSyGSfm/NJcmMGMMn
l22x1t3WgQ0irovCuu7MOiuWUNEkjzutcxN6CiGt4csU2MNjslLHMioquztuAT4rDkHw+oHUxotK
MOoKSWBvnleTawPRQ9bwrFEVKTTsrYPh0h3WwqxBKjun+EFGjedfcG20a1hBtRVhO5fj9iYXyZyO
QVpdR/g0lF+9Qm3LziEb0ifWYVp7o4ve7t5yped8u2bDujMuEodBxG5KsKpihsFOat2vLZktsemO
ExlvdaG7e64E7asylBqjFoHWw5hOVrZnUeDfNGBfS7Tq5XJX8M0VYdVo7PO1hPxW5l5BVuwK5g+v
/Lnlqzf2wcPCqJkLBPbgadJH72Zifa+jx+i6b44xmVD08+xZp3Uy/SZkRxT80FTOpKMohvoGnzka
1MXu78wgaX0Ge8H6HPSJ/b2dq/El1+R6jUaiQYMgRXtfupl8sojAScPUAorbVzZnI+0UvsPb9dUU
YQ3+yLvOmsANZ18gnc4CFYhQgWdSx1jNNEdOkDYqLOfKznYTk4+rhGaTuLe6So8cp2xWV5fwdFd0
KSmWLtZjNR8F18+ikA+aMwMYpEOXX1m4pwNS+07zVbFKuxnTxMTxHkz/wc9b9TEp5TwUBcKo2ECw
le4WH1lx6CZYpUR9piWHEnuYPhrrqT6s1TR5FyCGzhDSzhtuKGanqve6VTZfHF20J5pLSfOupvaj
ByJACpjN8hvlGRqvOsisd56uM+ewjXkSHgJFzzjeT+Rt5rV1FgXr2M0RF0kJlBAkGmOWbJiOPR5r
VTTB+F0tVmtSbfqt/u7SQmvopCYmLtIJtDQEHNfzsOrc+gmhq1VfzlWae4izfQqeum56i/WrdNUh
yHy62kyO7otuFKyLF6tx6ys2HW3L5FDmPOm1QTIj6g273a16YdTxYKOK23mMGPldbHQ/A0Kob7ll
dPyzVbbwxFsJjYt0qhfG46RFD/GI11cfDd6qfcjBF3qYQz8w06XrY27AvLePq1qlduj2i8+0nzN+
p+YEx9CwtLpexwm1TnovbBPQJ46LbrBCViQZkA7xSsaxgW2r9gWKACynUfTEDj00SsKltCSmMpV2
PXiNNA4apaA4uMFKYd7atqviNBv044wzvIobVfm7ppSJv68qbXqYmJ+mhwXrYx0gB+Gaq2CU1g1p
yAfnkzl3rz9OsxpiwqPm+muzZZIwOrFtERzQQ9JEkHuy6g+b24L3JJUdiJggBHWVNOWoMV3p23ut
NwJCu71JPgddifPxQQR+qvbLqkkex8JrNCcI3akV8zU7rbZswqlOqP5gddaiDzmwV2df+F1wL1m6
36ay5hoR2TA/JK5qiTizWhYgNQIA1gXUkKg+TaxWeKzrtkx49leUCp1djbFdqWDYp2O7fPXTUrSX
dQGys6uyqS5Dt3KZ6+XoTF9F3QPZsDEmXkKAOB1MbM7cuKgN9gZtJdPfQeb/Lo3/sTWt///++/D6
9j//6w+w6vbnf6dN7d8YPuob/0u0BqGn/6JN/d9ooLctsolcG758C4z4fWFMzJLBRlgH6kOaTgTT
v5pvzfoN+1Ab8zM8w9jzYij0H3Xf9NY/0aZbwh2439Z/06YggfhlcmOXvtcp1LGZ7PJ7uyGLD9Cu
RfxvWn/jR8db/umVfH1T//MtGM4mhmeF/ieuFXVVtWAnZbT4T3Y1kuFxRRuUJXL303f/t0Ov319p
U6nz0Uhh+jUw2WedVs08yU3SDGMzt/tQzssc//WL/JuPs2UusTRg275FSvxxaJE65HtLj/Wh8Loj
HonpLQHT/d7H6Prv3C1gk3/97mADsHPaVKewB573C5CZWC0FirOlVWBLFg5N3yXXAWr/YtfRm7Ux
BUrA+GRVLtvg0RouA9tP0MCK1RrDIXErAtyJZzPjtk4VWHBK1F4EoYmwNyj6Zn0MBqFb4IlWNUZ5
U5smttKquC0my5SHnv3zO2U8Ga+co5RmWuM1zwEkDl6lExNemqOJ/2mmnftD1CsCeYUNDeRNMzo/
xMrKLOKfsPP7pQJAiAyhGR+2Ngv6S2g1kOVpQsiJnVPgn5LcczlFTUIJbnQis74MGEylO4tnKDWh
UY1jKGXvvXuYdLNKNhP61rkISsYuhbe8zEofv2XKJsg4yBMORFmOOR17jYl22HtWdRozp5v2iaer
z7qYqmRX6vPyRjU3P89TVf1ACehcdwyABfLmbHiYZ3/N90VqpiMf3M60KFDC+eZXjd1Ga91ob2og
xDCxq+JL0jtShsJONjpx4NjBJqHKh28+I2FTj42s6r9VPmI15KR807VftN8B1OsHU6Yla5d+yq8q
bQPqJtvDd6qnNfgmnbJ4q5UQb9w1w2u2BE4e5muDTpNtbTuCB5jq1TMUTN5q8MuwFhf0GCm9Giui
pZj4h7vpZXMsdQ4VNYcC5bT8FwoO68a0FAeSTEkQHk2r5010Y/E8mz6cnlXMt2s7ZQ0URF881qBh
LMMh874a46yxnB2W7k0EQf88J+X0tSu0xA+Fu4h3am71qHzXLPfm0k/XsoAdC+d520EXK6C5H8xu
ijlqSURk1s76pz5N+fuIVDen6QZzDvVRpjTPZjdQyDBepmTygaqSOjdOHdIBtKK90K5Ks0z0qBB1
a0QzRS4RNYTH3/c6AWFRuUoriQegTNaITVqPVDxrtd7PK+K8ujLG78XkZW8MY1LvwUdA8W1wEcnC
mm4dgux8P4sWDZlI2A36ZPDfzWbdjV3BpGPsZcK+Ljfad9Upwn8n4Q3fjLZi+WF6E4Vj09dThC1D
uVKdzl3G9dd4eajnWnGjwUSz5OnZlVAzr9VDbfnZVcLMwQQRdOwmtHwUuhjhF8v3MRfMicoOMQt+
8w6byjYpuctKXrHcYXnTfhiZ0vFiBt1hkT9okw2kNjRfZD6uXwoe+0EsdTf7GOxyQoWiMu+lsjr3
3pQIgKKm9LCF5M0UNBYykPc6RhbmJZ467JF7mNx2V84617/eMi+O29XCxSGwK+dFYX74DlpQ3cEb
5028oEPpwkClGmr/XAftJn2gMpnZJJkM12Yev1GSs2oiyEK9z1xAD1ZufqPr59cq+mG6YbKwfPqj
4EoaOuZpEX7BZFkEReLv6FnqIaaUpsxB5D5ocZfM9lfJI/M7DKE/QcFYbBZ44MjqIiDy+VVUS8o6
yLUSrqgUwGZPl8Ls1UqsGgePrM1JH0A7Y9N6WgusUtfzMW0NUjLVqi+WlvMHYFdnIAw9m6s4TTPr
x2pwqczBbOVh0Liqi2eRaBYxzARt7kS5lPes3MpyZ6Kdekj5AMWe0ejKApFIHleWZhHbTAC8vXLt
KcEYosnnveUIp43qBS3YYVQObO0IMjuFLrOIS6bw04vBNJjNbiV4T44PUxC1bW/yMCub4s5JDM0+
mqyudoFodZ9xxAxCyai5OqHP1xvsrgzZxoKSk2hCOhnyjng+e/Sxo9VdLIMvrd1oeDUOHdOsBxTl
nXMnx4q0v2SV4t3mahVMHwaq4zLzyyrOi8EaI2r6oQqzIWBB1m5JuXPtpJ/4cTpIrZ18vLPLKh/j
NMe6NfLJrnscXJvymHOwW3ab/5Z9hAEJ5tCam0BEwlr6LGIhqt4TsNKMAKPBqmChWh6+7JmMY1Cn
ZhCKqRZdjLeK/VzbdcoqzvNGiEhN/xwS1qxIZG29CkfPPVr+khHy5pmVjpKtt47aanYXhV37CKEN
N7saZUYigJXYl8vglE96UQZvWufI74Y/47lCoi3b0En26bVT+eqmt/TWIhOIJhogTnSs07NMiLiS
pfiiea3+NjVifrCNSVZQuq5WHBrVi7uKxrCJbCDx97aYjOc0GxdiUyYtyaNk7HJYJXw/ChLfvO5N
59m2KwffopUzk+atxhnivpG6RQMgjTuOBe9GtVJHBj2be1PzSNbg399g1mzEFNplLnMs/Imx0+Ru
13kqOWS63Klb7r9aPSWqyh6CypmXvWR/9FEw0XMjeAvXiEHBV45dj+dXaButPGmCfKsodfFFjxam
91YkTQLgo97I5EXPxffW8W30EdZ4mFCMlrcePVO4IoRAZgIUKOd2NmpBa49/EB4PBnck0Hj3iJOH
9yq6jp0wS+PpurVd2h3NNntnZ8ETXnD2qgPbexM+XuTrM9em8drQCmnM8g0OkHxYiv5gGSOXk15X
9JN+m/cv61KkRbwsgieAkCNdUZIP8+1U2WZ1RbwFDIA0F9xw2i7oXhwuvgLWvSnvFxDPH5lutTdG
wx6dOiAA6g/GVHx3R28ldzodlu/1kOsDAy5bf129ynph25/ceCaxzYck6cvLXmsEYKW0mBvPZPaU
7By2oGMMLd0v6aTAAPRzFHLJqIbVhSRIee8tg1mRI79FJ08Uk8CIW6LyIq0t3AdBDEnLChCQrxSv
vL7Yjf0aZBBtjInuazCp4h55ZjleKqMDe7voUse+N70t2JmhFD8dA0yygJ1zLjAP+O5tBNMvtZUw
S/+cIDyf04SLMduShZG9FZf1aE3uhcSABwGP1xjWrp/EeJenJhDagEWsdgkYznhknjytj/wuXaeQ
JD751ArKTnpRw8Kbo2j7O9JW64yxgC+PbW3OBTZGroJ9cnK8SeSw9bnYNsxvNTiDGy8ow08kDXV5
SIZwJaIC2K3Ys6YIcGSoe3N5XivNvDeV2ad7ojYWiYeJl5t3velSGKlu4QDTV9NnK6J74170rLbi
PEURfsMAp1ziZVZUd8NsuOUNc5j5VeZNZ4bQLm4ZF5oFbJfn/vgBN5RQRmb97CO3t7AqyGz2hZz0
2zsflhSlSx2MbhalKwYe4B3qY7OqZBPhNvhDFakGcW5Im1MnVVJNkQz0sY005boKCp4HMf4j+sUE
Q4fb2eSVPl4t0Gr3K7S4uu5H9ua7QCVWgK+HPh7LsQKYIIkbsUBcjqiLQgNF4ZvH1Mnbmatkhp+U
gQlNJB3SRG9FX5p7QtjN9aJaxoK7I3M5hlbR1ycryGdN7opB76u9wFvS4LljjvYxcSH92lilQT1E
Hl4DVdxQWLivRkYPEHKdg3iB0aa1+6YAx7A1zzBZZ0+XFoF93fm2xvtKyvabkZBnuUN6kutfk6mZ
21fBjLq7I66r8+5a02bcqrcpBzHFnVt8nru1/w4m/kF6xE+N659UsU//87/rz/VnJeL5L/w+mjB+
w20/gGUnZNWw8Nj9v2CAx8zCwLAYe4Stn95Ygt8nExb/azPkZRCGE4TO4O9fowkLAJ5JBxbcDDsY
KjjmfzKZ+MUxgUgRi/4a+GAbksAu/NJgQ62uMww6ChXMXT5Ks5f7lXldnCXD+DhpZRkvcp3vvFqf
Ltlo/4f5WLy8iyKfYFaIfsSVzi+DkcFtl9rJbDRqwMR3Tb0ObwKPr8dAWu1/NErwNuoBv3JiHBjG
bOa2v5gvVlpiz4oDGUouL5/mnhzfphzIqTfKv3NN+NOXCkLPp8Ktl2hDnzbqj1MLuMNZyjngKHIo
5chfxY+rCMYKK/PVafYrL/nkjn5lANxnwaea1GJd/HT9/ZvpzK8Ovnxc7GO55vB09rnwnF8+rhID
h5Us8NdLCEc6TiRyqAgTxoH96CrA761B0x/R35QvTmrDTo+Aml9p58AepnrJ2VLUw1eHuDeNcWun
zF09ybb6G0+GP45cth8FnAkpLvMjFk/er4kQYvHBOlyEc7W3qutWy8eTVmFF9tdfxgbY/DQVO7/M
5huD8YPOFND59TLrhrwNiN8jL0+rN/WoP+PSb41rw1ciTf3Fm1NxW4EyYyMYYOl1MFMxMeRNDfud
4YXM7jtTz+5oBJWIuo4EqJ2sJ40jISn1p54inLVKglQhGts+OzAoqW+wbmSxIFPLGw99MDrLfsks
Vvhd3trvf/35flWjmBgrMPfcPGt4yGDX8cfrDTVFtXCrVUxDCnY/BXRyx00XTkvF3qDPpru/fr1f
E7RNXjBwSC0L9M013/w1uiEF6Z/8ZqVny/SDTYkcmpYb00XAzBffWdw8Nr5zyNEABo39Qhl7YpsT
135/qN36OgUq7xQbx79+V9t47qch6z/fFM6fWGnw3GRu+8dvwXM03dFGUOBMgo6yia52VbJ8rqrw
L2ebUr3sVBn99Wv+ev2aDD8ZLHN/cJ9zz/9yl60jauHUhvbBJrq5wDqt2NdI6K7/81fxEC1x7eJa
ALz1x082CMdXRLYwgqsILpoG2e9YZrh/8/39u8/CWQBrxlhq8/j946uQ+gWwUvMq3VimF4bTk9kb
eOXfDKj/zatw0jFjxXXU3CyL//gqHcCNhkCGW1F0r5VtTd+NTtoff/OF/UmghSzL3dxUWOPwxEfo
/8eXodJUjTE679vyvA5JsXKKI4Rt0H66Rulwm+rpM1GDpX7EEEYz47JYPWeXkiPEuAM19oSVl9WY
N7gH2Qit9MJrbqyKrK+jcvMljea1b7qL3u5TP8pnCRxszgpHPqHQXN1X49yVl6Zb+tYVI03+rj10
S3vKEqflAFp0Y41GRZ90JMa3LuIaogD5fFbbt2uXjpjxlq1exXTl+TEtZBCAqAngqZEfpAsX4keL
WKb5/NY7MLyx7KeaE7ySecqN1U7pbTum1nFe5Fw+a461eFHfeJq6KrNqWB8Gq1v1L0mTpeaBfX2/
7qbAkO8Bw0bEk7Jawd8p4SscVEuySBHCZmNcL/pE1Uhvj4qGgagWb71ete9ax2craK/yWW+1sYoH
PUn7PWpo57buZKHvcN72hxNONhjfFbXTGBj6qWS5RlfeZfFkzs0SE5HpKaY1Rvbkuyvsee9kgbHX
FlJ3QnypUK5gfuBjYNYPtRcnjURspVsdUX+NoRwDc70SFwA1GtZRN5SOjnstG+sCRQ3fT6HA5fyC
7IlQV6n+vVkq5jctxgFJ2OLf1+2NuUdhDlTFN+iUMNPo0pz0vp9njjzByX2zmELOqJsYYiI23Va5
Y7NoiFzydXyZl7b4lJM1qp2X5kWwa3j3X+QouQhK234w+sXQbvnHaHCLxHCrnSxGvDvNdm6XnSiS
9bkwxaJfzw1Kr50x13qwD5a53i82w4wLU/EQPjEt7iewOKso77RRdRKA24Q1ZhpZdJQZyL0NGTTL
TkN+04VtKasXuoTqLRG4yoZUpkJcL902r8qNnl0AT25zZnIjIfUoA+tPrTXybtfPokSkL5sRK1io
+FjpVfdhaulADKzM7SOR3jR17CHWJoKZUBfNmtU5v4SDuSgX14IfnM2uNBp9kPBo7OBNqC8q2VNN
OpaFBn623pym8bUd2dY0VdSGdr/PvNkoL1sDLimEpMtPQExVxQZryBZYrBT/3dnr+iJKkZYzl0cL
iCi+8dLXxesCmywOQqx21aKZb27eVjwq6fA5g2HD7TjVq57mc649iC632fdGnVU7A2bmCrJhGZn0
BGTbdvpUm/CoJrze5tswRzroqRV7Y+Al+5F2Tuy0puWf5ZjpfrTBEtyYa6v1N8x/7flQL8Pq3Q2j
MoGUura9SxRo0hejV4444YUrTiv8G1OwdhQbkjnCNyg8JfCjmDIXt0GlzS/5pDTMQMZ5bOJk9oxx
rwJVf18CMd1bWQmvG5rEGfU7f+qcHiE5q6m9jSWju2tH+AtsB5diPWRFC61L4hyugWZWOE0sUoPN
lAR2sY5+Pax9SJmaPWodVmUR+QY2/IjjzZRI25YxYjKPEV0zpBZEyhp4w86qpX/ZtQqy1SyroGZr
L7oHW8sXnPwp4kvGE5W93pk+SurQRyT2AZqeGAeQdQxGmBKkz1jvItuixuw+hNV71yYpN83OYpp6
OQ8zPmMGcywNqsBvL12jc594S8k1kh0onJq1WRJimKCseIbzP4pSjtzWuWRaPTq1+ygsaV9owKNT
7OqlfV2026y1S7yKIW/dFmmMMm7EzEG0wcnMykZeu1Q78CCZJa0LU2+TR9ZCfGIUlOgB04HNm716
3UXlA45GNpoGPWbhPKwH5pcYdFlOO3V3I9iYe+G4rY3drDMFLnbHC764jF66V7YqyyX+rExXwP88
A8I2K78acxU0u5an2WEV0L7Y32ZWt4d4wK8TunYLKQSB7b3VuF3BVdMdRpgMNdDKIF1MTaeKs8E2
Tr5QFSGXgaZd1kARK19EAHFUdWaxb2vpdmEKocPeyjNL1lS5gYtZ7uc9EXCYmfzg/lDfFlTOr03b
aLgQrx0ZbV6VMWdhn9kzW8haSDAPU7sxnOZ0KTDIhCkOWwKv9EgPKoJB5tZzvgd2YZhRlo2+2jcw
VljMqwwZvZZiE7FgWgwHM2maHq285rtdT3gqdHaDslZbM3+IlKjQHU55O5m73rJSOBrUYic7NTMj
crQGY2jZuNptmlRBEFfD0jwmrjAzHmgCcppDQDwVTI++BHOb/KiGIFcRky1Tv6LnYqhkFQs2LWvW
pj+UP2b2hVNY1deFCi8IzVQ5Q5zNW/PjisTyQsytfZ/xi5TXw5CoK41buwtFgWMLwuCJijIZzS/w
tD0OCXrlv6x91947WlkjClI2hr8YiziRqZt4tjgNZgSAOO6CGSc4gn/vtXk5H41htovDMi1SO2xf
yA3Zf810ylSHKV3mY1UbOexS36vRrvklXL0rOF21tuI36JAmIRpbyYRh65a4PR4wSWOsfbQAvYNT
JrVeH3M71eoqHLh8iRPaYlyi3txuq0Bsv+qIZ8mNvTI1jt2gmDHZHYRE6VMi8TH2MyO99I69cj0/
ohvNMe41XK/3Tg3/Dbn0gmc09gu1t3CXtTwfM4TFNamrjApNEn/7m0VZP4bMJodp7nCdqHaqwJ70
91Sm/86e/oGg6Kfq90+zp+vX8nUQP8+ezn/hn7Mny/kNdmJzWcNd0WPIQ7n9L1EKixjgCseiMUZM
Trv0+/BJC7DOAoEAX8CvnIX1FqH7uypFM7zfDLwnCcDiL9EqkFj2i+vVX7lgbWMeKvH/17bh4ksr
4BHxZluAOETJ/9K2VUme56u54mU7+/AESdB065WC2t0nRdJ8zZg8TSGfYYJWtOV+o+QvMqj9OxEM
Lj2lWRHzIBmo9MLfz4UmT52hr3GdtsYVatRuE4NMzIvVzIJp7PoTVX+DeL5fuNzzqJ66S+lOl5uO
7NMMlpcK5Skg/UO/1vSPeRs1zYhHz2Qyzpnbr3avL7yTTRHf2SeE6pftYET9NN1acnYwrqq7Cwwi
SyTA/RBqRRvsp2W8PI9iXEP7oZnB88AKJF2HndIy42Ix1HZoAl+2trabUZKd2mnCVgp4mKQOyQ5c
+eBtMnnqulfEdrDAwjkOJsvM1CZgsu2Mx7Qq9oHV3PS2Zu9XPCZgAA5pS3bEvB7bpMMxoo9xszk2
Bq4KtDPBbgTxRG6Y3bIF4EGh1jgzbZTX7rWtwVhoeNtWmDJhHGOU4jnT6dktdhWl2DUF1ZTbfudR
BnrRs7rKLfNTVyp70VMgeb13FoQZBq4vJN5GGMdbFyL1fGS3AfSAv/OmtDouVUE2ELDyA93PJWfA
Ozu36rIIKAq1QWUYBTEXlIP+bvV2FvfOB1qiU6Zr9231RMkbOxXr3uEarDuuygmDYmcaDo5lpw++
IW9wRjq1/XMNCr+QaZGjjASPgekwp+Zi6o1vXFHYu/jjpgd6qM36qp3QTlijaR7Kwb1b6+UT8ggn
fFVfBFRiR7za39JpORZ90cVeUpwI3sS9ba0+hBjeU9u5XV2uJZQPYaV3IsqFlkTVMv1gclNFuV1f
VE6ytyrkoODJZHrbA85nTFg1z8l3MgfdKEZdN0OO7Pw2Z9qPwcdYnkq1XiGCtw+YQ4n9ZCUP0i33
qjbCMrc6jidRHPVW3ahJDCEpEe/JYLzXjR0Py3JhFcMJ1odjIQAelYYhQRw5O7Bju2NY9Alkc2/I
9Yc5JUPopf28awzxaUtrH9Aa6OtCjh41bggZ88W3+y9Frm7SVn+0Nf4E0wjsEhcjNs2ujP3Z2nlJ
RjPQnTK3BtgRK/qL1H1FO/Vmj+O3EZVogbjVuJXTtqyUT0FjxRbG94ZG+LgBlZEn/Ufa95HpIR3W
qeagPu+6VBBgY9UwX/qAx31qvheI4U9oVv24pmIM26Zl46SVp65wXs3J2tHFcu0QW7BcBDDeo7hb
00snhYlTKq5p1BfjmBQQwoHx4S7OiUDcA6YGmG+t4KFgsWk8aHD7BK9TDEh4z+qilgfLg1NdZdzI
ZI8j+3eEwkhxfYNKnnthKsd4trDbK58t9djMHpp4Y2N7MbblvXPLR0X3OtkHAHxk7M+IDj6ysmT8
2YwefsVIRFYqBTvVwW4GfBK+T/1kBNyeAFBIjJLVRDZW0KQCHjXOwEBzsbLlAfcVbTmN+C+0fE2L
cN7hAaBr90hRq5zhqiZ8+yJIZj37jhe5i5LfX7yivtddZde3BFNU3UvTCvIDMrAqcQpkZyDVUF6F
Nj1ZzGWJGIckxeVaLgX6gQliKIapNDseqeAdcMqp9cZ42L/Vg0zI2NC08b6nONXwf7LbixncjZHz
Wo1O1OdzBpTd5352yDrbesbBbUYot+itPKjOct9TPdVFRJjeauF8jtz30snXjmmqi/UYnmr0oCB4
qFMQ26WYe8QK46xq1w+Y8uyxf0b4q8xhDtuuxZwFUbaFUNgGRr9bTcfbJcjJD1lppy8V4/lkKbnh
fQdXuCxNQ9ce6+tEqouSu9zBnepbCWTyqlbjhr3Bre3neO2o2npqEiuN2gbxb2i7y6NltIQc2Vj0
NdKvYywTv1pQaXR1wwfhm+2xRxZwa/Qjtw6GiahWIuisY22y86+y4NSt+wVOHxHVZe9M17YYEfgS
hgCmh+oioqE8jnm+S4uRL765mywGEMyFCovfXcPZpk2qHU/a5ZiuJ2Oq+yhJ97WnVddjQBYLW+En
IUQhcH54UYSKIlnwriYc0MJBfa52efR8oI3JzY6VwI4Av/zOdPx4zkWPMUyxH3IRdpaNP4g29Tv8
P5ITIX9xIqeDNYzOd89PQUFnS4TkrfT7lbvowk2Hry5Ymxxpt2xxUvRKU7Gl2Iyb7KLLHiizr/02
3a9j+Zjojh62LDOe0iWrrmBJLSpnlg/pfF82WnVhlyTLSBhvYc9J5DrJGI5TcuDXPCDKasN2UZ9J
Wf7wCzbGljTEEeyjjY2gKP8PdeexZCnSbel36TnXHA2Dnhzg6BAndOQEi4jMQAtHw9Pfj/z7Wqeo
zrQa9rCsqoIDOC72Xutbez0C6IVwJWhy7NJr0aWe+PaWMQ+cMC5ux2LeAuv4bHrlbETdjvKqnzXi
2olfdWNukTMlp6Ktb7sSgJpOEUfvQQqlO9gRIA+HYHDcJzhP57pe7qwckDL7C1yIuPs9YQ1eV2e7
nCx2WzSf+G1uUUjmNyUX9um/7VoVvIE6KefB7K/tpku9JnNpUPRWlTy4xvQWjjdhhsPITBV3N9I2
itG0u4SjsIvuy8Gn2CBYSmmgV2b3ZKRp4tU2k383oVdXCgCHOHO3lBfLAOHYY2dPxyUelutQKfaW
aKKzpc9bM6Ghb66xN26BBnMqbgszy3aDkT4s8Vs5dEEBMmBYxoMdjqo/o8oI6/oI0+SVhFIc546n
rD14An/cg9qlJ6cy5sDmCdR2ctcCwWtwztnMy5Mo9pzlI8gAlntSsvjT1pcgN5T3nGQdp2Ig1VT0
ptyvq9nrkOAiEmQArCbYXZbMT7Umt3MVUdJR95FdvEZhc1VX8V6GfCDCxptVfkvhhSA0DXJcbGxj
sLtW2bNudnvL5FsMyxtKCHyGeMO2jjmVBx3DsC6r/dxO2zF237vM9o3ktg3PccLYknKjgMQbUb81
7kM71WcKZuxvHgcjDEIYld34LPV2L2b8Tn0tWAVvXGyBu6KrDjJU9pqmrPEUnl7Qc7KtZyHfhkL5
cLOYpf9chYP4RlzSicKTB2gQm2xHc8ndQcJ5pGwQBjhWtF2ZOcVTPbrP6ijye75JBx8hq1wVDVeV
KXZRbn1aqR6Iji2NdEdm3wT1gq6RPhE3dwmHytlvTUQAZv2sSAfGSqgGzoyHB65MyB669KOGqRDA
BDu+cNMq10VKBc39YqE8zk5tciH9LEgHM9pg0IpJslqi27Gunk0nuUaqk/lmZ+wYakRB0Q7xkrA/
DRQaWlG9TQam4c65djNVOcikXnWdSKdsKr4cn01c2nAT0WI17ZbMxOUF+UvJSvsFxXJFtRETkjsO
AcIf0FGkl4hrsFGQRwH97kNNho/pGO6xBNflhPwRDhe0QR8t8auL/AY3d6/F4I5mSruhzdk7GX2h
C2aGdpUihuhGiTfdplZo+zF+5MScIeMwfmYcv5V17eJax+HV+okpOMzj63isyjInfccylo/aqVzK
IfY8nPVpSP1eTnCoUA36qqZkVy2iMl/WxkODiXyj1uZtVczTKxit5TNJ+Js9wiGSQa5SxlDQ9Ldu
Nz4uM2LW1D3aizzkGHg28Em8Rs28WVK+maOzntvboba2tCJ9QgwD08g7Tyls5bJAVdu4RTw8EW/y
UGjssJT5JLsR8GPY9B51Og/5yTNJU6fGDvcI0g9YPv0Va7cpbPcMkfOcJmhY3fRaKZ3nvpg+6pa8
x/Li9iYF5WRdXF4kpugYlxC60oCCUop7r7EeTLVU9kQU4Fwz8gOEqr3VVSc1Xa401CnM/uB0mtUO
TXYGMJF71dJuilFup7D0F0NwTuDgutGERL7kqGxDON95EYSW0UTD4ii72DB8d+4+EE1ae04PVFC7
2pNWtG/b1MP5ONLg4eG1qII2dBvnPfrCR130HOYKB3Zqlz24LLJxke0aLTzoY//IRvAIG6Tahi0N
HynnIx1g9gTPAC1dT8QmGeet8WEmynFk/grL4h1tfAxiNtwtsJg688Ky8mDyP9GbAPmqY2FvGuj6
iknRjN7osZ7650wnkzrprxcq7fSe1c+xSb5FwFD6KH3q3f7cx6LEnpS8GO10ZcwD37a7n3ktVrgH
8cmO40tob5OGM4HB9rZCxtAMIkB2pHoph7sgz8tnWfXuEwFj3Rks9Z6sUxJ+8n5rqOIGHmHl4aaY
KRxxJoz08dmq9S9lbqBGdJPrvFPe5JLQ3y4IdptmLy1cvATq175zkbJK+9gONxIQVWg3e9lIyn+K
9MfauHXIWronC3GbNlQZFwrOfBCUIaWzHde6GUiBz2hpuMUQRZsd49CkDCXR6zFjuf2Ay0J7E2EG
F3rWv4YxdmAIB6bXTMVeoS61bczM17G/QpAm2sjh8EFvvTipU8su0Xgz7JJ5xHU44ZvzvbPoKM6r
B473qgEC14ajBcGs63Fe5njr28zeEudwNyIHNEPtbkyjYNBsArHSoOp1zLfN3hmneyusX2o27jlM
g77ljFTmnnRObm5smy6ni3Yu2+IC6VvCLrb9hJSIBi8MW5xNHb/3S75Lxmeqh/ZVI6leUiNOv+Al
bwJDDacK9Zm8i6wBZFZx29tu/BHFiRiYtvP4W6T3y1VqpJjzRFWqB0aUUgVd2vOC2ZBg5Bv1QzyE
bjAnQFJb8C+3dBbFOcsYezKUBkHFSf9coPrwML2IQ25bs9/MHJ7DZbmC0SZ9o7YhUtCL2bKfjzlR
M4ATLVJ9yx7b3bJQ2TVrsQWE9R4a8YxZWUTqISvoDkhTTntJk3DXDOEXRYvLRyRCCge6SHvPqc4/
t7Zq72I4GFs3Im+3XH2yhuG0ByPrq1uOsOolJGtrH4aWuae4TAkXbbi+jWNHf9RjyuieElPw3CjR
rN2ZS4gcn90vxxyFQhPKWjM+1iX+oEUpjWzj4mPw+5yEvk2YmTOLhpVVZ5aWTO7sdCE8bi1ztCjg
r+I6Vm9KKxyPRelAJBJjNn9Fdg9DjQ7ZgRmoOkRtPB+GKlKOS1dy9ujQ8IMioWCQaNsZ60Mg6Fjh
jF8K6sja9NLWCEk2y1CxAPAzVwbt+Bmyn/ITGgy7UicFUCTjhCmzmL9mpsuhVxRzMFclOaUErKGT
tlNOQRV3Vp2zNIoDFXv1roujybObyNkpjIe3qG+tnWvO2TsTOUT0PA7kMog9EoVu8lmppm+G6dQv
3UAjgF6WpT8gU569qS+Ns65PogadboT7wamSvZCG5hcc1du0QfWKvTPDcFNz/pWgSlkPEVQkaUgW
SWpe4UpFHhytDly1FxSR7IFUt7W+WDOVWPo9RZgw87LFvMb3br9P5B8+QOXleZFySh4CPeJtrYnw
YcDwcqrSWj8XuJ79QhWnTEnoY5KAUga6YvBniBTvLrZRC+B9cf8a25pgToXqebETyYHEGYv8PUpK
NhtTWym+xu52b8sOPGI663tpTBxiCwT/X8ngHGZCHPUx9pBTZgdJWOSpgZ59pKuQnlO2Ry9dNs6H
tNfNk0KvpQEL5gLjrzSNeDKuulnIzjS2NIxMtuuV1J85P1WbGiT5JhT2AZxI0IXLARXahWA/AjAb
927qqzctbHayCY8jcOJdrJLLZhFxgVEqa50CUXcHoWtueyoAqD0dx8sLcz7VScY0EiKElrhR4nTx
4tLd4QoffA7yw4OFdtdvHB2em825nni0zjY5e5Th1oUI4Rkcp5HmoPXwU4vAiWos4x20Vgpz8+DX
fAO7LOyi3O+zfvX9Io7f4cRKt41Tq+CaY/T4jj2+OV31PAyuequIyWAfUJ5yHfU4QUcbLcs7P3Pd
9AKm0L5SDPuuMopt4ZQXBL+onvSl6/egXoZo14y9fTXZnQQtmrf9fVTWX3DIrl/qGHewB9LW8OAb
1mQd1E1ykkIz86ADYsamBApCPRnvZkj6F1UiZ7qKCKoFe5UX1pkdshqUs0K1tdA1osWToZNHta7k
auELdxYxpxmM+bJG3rhQ81xs2HdHvoLJ68vmMgq22prGWYrNSD+8xnUBXGsh4oDZD2z9RtHII/QT
xGXeAnXwEQwrrAybv3tE658G+GDy82Ibwx5IwqHDhLqRkeivcCc7AXJ57UE3lnXrsTjDYTTUnJoi
MOxjR6GC5TWr26sJa/W2Vw3zrNXwXplCVPIYsRlw5lNp/gm36w4UZYKk4BhY9iIYol7sGnvo34Hl
JH47chpOwZJsOlkFrjVslVjf9XI847AHANQVnO57XUwfdl7Rbs/Zh3BgzkxMUxH2q5RFHG9KJr+Z
SRtvF/RGIHwGoLD49OIrkt6mEwgNyiWaFg/SqyEDwbeobk3HrNn84D645MCcv0ScwdwNWHsEKcoE
2wVB8klXmbHTrBluNDt6QgrzmFUthcUuuoB66bxSQYYuEROAOOCF9Wv42spGwknD6NbvO223NOH4
ivW/OmMg6ja5nR815lqONskXXVXi/Zg3r1aR3qLkeBhC9ZNpxBt5lGxLOYcr10Nj12wsAAQbxuhL
0b5QAuM/mcMXbBV5gFZn9LQ0ZSxVji8q8hkMSBds2cwcGEs4hsVZ2q9aZdxTSVJ3YYP1xc3123Gy
gRWM1UqCopNfKXuC855amcd+tBjdhTrTbVJOqOKnIBUPOubBc2Vm78A1TiqwZ40NoiHPfanICwzJ
ddeqJMEy8yJh9dfbgS/JWW2AhJaKeAZUjjThSzhX8YbFwPLGZbAfk8YKYPx5aMsfZurzG4ArN1PL
zoHAhY/c0K4FaE+PHTY+PyILDDOdYZqK6sNkrNTMyr7e5zciQ8GCnxfvgO6P9nifW0a3W0RZ3w29
cALNmM4y057LRf9AbfDWpY9tiO00rAI8CPout5+rnA5ED2DTz4h79EhMmH3VfFtIKt6Eif04Cvdq
nujFg55nrR08qojLRgqVYkoKN7ob/YraGOzP24Eq39DW+6muA251azIjhHRfik5sOTc/Tag+dnZh
DASmEPg90uNMVgtZiuLGXq3PAPgfxr6/CV3gmhygz+MCT0BwXkgwigbJnH+L26GhFmnfDUKm+4x9
2pl6wx4gT3KVqWzyHIc8BUgrtyhtgXq5zTfdYkO6VFV5S4EY4yqTgTVwVg5HE0COeZwBMvkysd2g
EwA7k3FPT8d46auBU0H9BAhky7kIFZVTfBthju3yuO58VqZU3CRpqYCQdcrDCPyq2OmW8krl4NSX
1KpVZ3xytDUhZJr2YmgvkpiMuu8TbwlHtmhV8dkiCqO+8old+NmR8AcqvYWGaaTDJolAPTROnG2p
qDyO5Llh1ZMXOE7ZkfLzckUGqdwWI7AFnGSoQSySr7Fc4uGZvlh5fnAjlSdHNQw3TvVANR7HXyGO
9N+7XTMZhgfkheYRzYyDiWe5Wi0HyFRMeFu9peMttMgYcHZCD4UvVMmTgw010LvnOZvUcqaXmegS
vxzcc9Yv2pUCHQbBrjNepl5VvI7IUs6jyGiXCj66GeN0xZrDHS5El1INq2V+CevECaZIe7A1iXAs
TbUvvRmPpIULi8Z6RNSL6xIjYqVKiiLJEsBBCLqduq+kGZuHRcFQOy/4NljIp1NVxe+LEiavxhI5
12Eb7sue4RIpFscTubZHkItFtTxyKgplFgb4KRMPYiUcdnAtQeK0M7KMTNnquoZTsDqHfbkDsgKp
BLi7pGBH2UOhJEVjzMUYiZwPfcX4jRRpQmOzl5g+TEV7CBlGtl+o4jCjhdCxKxHEcW9eaRbfaT2p
QWtkX7U03uJr3Khs8zb2GG4R7z3KprMOuVp7hkqhWs30APkFLwmTkcI5LtQfEwU+PeFyLfXo7jNt
5cuSufHZtVN/jmwVxxSLCjuMDb6UdKch1eiM9FhKcWhVk6o2UzRw401Cht8XaIJNMICk2YSl87hg
zx3s5IS786im9j7Ns52bsa/KWkoq7T4eMViSC3xOlEhejwJMD/Bomjkkwm9cES4+LY2Z8AacpCJx
mdRSbpLaVVWfZb+ginNydq29uVfdc2mYxd6o8+yYhegYN7VhegjLH8AhPCv69EkXi9tdbiytrJja
1x1C/OJSYOoJbvXRprHVH8V9kiaPU6MQ+1LGB0Muh3kKT2GpXpmNtSOInqN8H58SYzyyMGKpguAr
1r7mtjNxLKTISCCHoxDMdCqOwj3B5ESrtZjP7dIxcsbR2TiTqR5phzwQVusNfd16UpGvId1tf7BD
BEvcybayasWrCwtcnMm+TX+q0td2hEBOswPI2SZWFxxRS2J+6yLrS0P4QGMbe0AmKg2skoKvobuP
lYkT36z5YLXoGrn7Q5Ukb5VoXsVEWwGJZtC3M7ED1yh+ea3SmhGexsY2RfYCwZRvRVVQdvcKlr52
VenhLaq4rNmqF2yUxabgOaQJ1ljIkZSoEM+JUxcZxb6G3c5+mVJDVmEOjYFMol4JTHU7WpLgnmXv
Flm6Acgi8J2Cu+HYf11MhernpkqnK5mOcBONXVwYzqOdUV8mkTj2lcxub3DZfPR0O4ZW2a0tTlCH
yPa1MPYJmir9tl6+mGl1SdPzmE0YX2vhE4LNASavHiRP4bxkKhO4aj2oGb9vTlnyFtH4mQrViwfN
uDMH8WmJj3RoxveO/uHWtDMufissxd6A8nOvAU5dGuSCma3fpDV1oLEunhAN6hvDXdhxD/cKe439
giHYdfs38rhnyOTu+KRTkE2lQ5G6sy5Ci/YLrkT+sx01VZoaMS5GgpQZ6kwv6p2wEBa7fKxLkz7K
BeUmWKhPa9mWLXcMq65CPBxHLxqW6zF36Cxq0WUpaDZOEwb+aLkL2YIYgrDkghZJVHxGFnSxBHaf
JZYRTi/bVpaaG8kkb9flTndMX/bapnInZGxpeIrG4qRD+vDsxeoBpxHDUuoHt2atzkSbf7Cg4Hpw
jXpbKu2uwly9b6uq8V1NUp+hjSfCorzh08r8vlruOAuhi6MpF1aL4UOZq/yKfBscfuMDFWDKXX29
D3EJq+pXNv57CPdXZc3ZPrXzr1E7Xll582y4IZ+e7npDfEtHyBsYyZnKhFyhCoxmeS7ZFBbP+dgf
1HB1ejjU1Kw+eSrUHILYjAQQJtgdXIiPUc/vVvahIyxxMKyO4mNycldUqBq9oBgOvVqtPwuA7Bwx
oh35amQZCYhNozVT9DejeaMNyVURq+89RK0rrcdcqbbGifSl3s8haitDTLLZOH+xRNE8J/gWd6NC
8c+mKOSzZ9x3s/KKBCwoY0mJzhx9dCAYF4FNtXZ2NIqveRpekx/vuXC4y2F6iA2IE2K8r9QqwB38
Sa2TfqaA846s+hEOevKlH8rbmcPq2FCgrocgGxSOQ448OV130uqeAJ3XCKt87RRoB9SNmtsXynY7
PTZ2fZgEqzJGYyyGerObVIp3FVwZj/PqVs/HQ446ewfR3y+G5LobnE0xDPyD02GUZmmukGnaxg3t
gUOdoiCr9A9FMu9HTXdVDuKMcn3jSoVy2mXQ8HtTsIaY0t/oJd4j/anoQaTR+HONe5Rwx24Wxzhe
twLGGHqs2ZwAgbKXrIiO8qLIgr6yihPXHlH/zDtVn9gptee0Cressj6w8vagapqnDHvhFGwiGXuJ
s+vm+GPGrNxVNdW1imYLSevMcXlkP7TU8snkJmrbMLcGIB16iHdaK5/jWXpdFgVx6qCxJE+CBTL+
1CNm2UivvMnKDpzxERxbwbIgaYq66NBY81WrJnxZGjLULHoWynDMVEorxYXt5rhN6RJPpDttivTN
BAkXGcpDR4qYGNB7hrR2F84NwP3bRqVtoJ169K3wYjt/UXSquAX6X35moTW4RqEngLpL9uWCEmAi
Q7pddmrYHguY0OFCnF9evJm58TzY8w01t9yfqO1b5Wlo5B42wGYxZXxR2jJU6P/MU2CLmTp9Ws/f
sMYTWzUbn1NcQvzgQZn1nXCz+8U8uiXC7ly7T8rheqRpwsTecKIiZmqCjxikWYYsotrRaow5nSuc
o0nyOJL05AalzK71XC6PLdtTJsiYgivlFCMySNsrA6fPOYeqywc527ukye7dfLl32nGf9A598sK9
ShdHnqXo02skSctNNUynSVvY6oR/8ZSoq//lF6EaJqq1TgpeCrPPL0K12h2WEIDCqrC0zZs5Cy2J
YLPPvpZ2kz9LbNlouIHyn6cB+8UGYUanBWNOqzf4Qd93+59L/hgdicTu518CxgqOFcBzB9AxBKtf
/IUEWrdWgX59g3yvfSNFhzetUhOEZ1yU2R0Qd+UrZXvnIe+r9t7p9HFL47LtfAUS3bfvP+Zf6S7/
f8umUtcc6/83Z+yqWt6K90T2PIr/ZOYevv7v//X9f/qPqtIQ/+Xo9BWx3WFd1MXqzv0/qkrMuSoi
R9diC40OdlVO/o+qUhX/ZeDiEliB8Yyhd+RH/I+qUrP+y6Hop60AMwNTimH+G1Xl+v7/70jlz5Ag
zcHB0S2NTGmuxb//gUcviHlTAFmNnATZwEVKZZ6L3kkv0mqd8i8Ozp+9h/+5lko/jowfwaehrq68
H64FGdgd2rzGl+IOISfxxlmTf6hYfrBPGk66k0X1Xy75s4Xs+yWxO5LbSqir4A388iGaNME52ElK
CNa4RqHMSkATMPmLHe4fbsxZKWqmjjFax4r9843lOOVkaFJwjLHlxwfbxFZhIWDtKcCUjkkzsoRe
9MM4+4cv+x9eHCZCAXlIMwyb4fDzNVctmG12NsenfiZExpgLTnvxwum9s/to9+eL/dMNumLF26k4
cJ11EP/45tJQl6oGuAR9aUmgZemaX+mcyr1UhvrYJ7jO/vLe1vfy47CEXLIasFEPM0z4ftyfL8iA
FEOVVcjrxvgk2pkSWFif+p5qWWq656K0TrFsgz/f5a+DZb2oY+NWQf+MY/VXq2rc0WWz1t00skPq
dIU1eW1e5X8ZLL9fhamYBBaYgRD+2Ff8fGuDrAtYU/m0kWo9XCeoC64grbz/+VZ+HR26SYKdY9Eo
gRagab/mtZP54Cx1Q7mpNtXm0aVjdZtpVsU5vC/2//pSgAr5oF0ozr/fT2sQRZeOJoTLaCUq5UU1
mhuIQeMLdap++cs7WkfazwMD6DPzFTV9m/bfry7wMalkgaZuoaDphPvUncPnuB7650am0VWhzqvA
MJ3EXz62X8c/j5PgBR0pu8ZDhW768zuLOkvK2okXcjOs7pKsBZ/UccuzXhNiPM8lpK8/P9R/GCQO
wYQmr49mgWGu//6HqXJKHemIoqIwEEoHfJQe7h17nv7yWf/zVWgyrTsE7bfPOjFX5l8Bk1nXao2Q
PTXyyckK//3Dc1GkqKxiJsZBTfv5XsKcMsciwJ6MjSZ3FSbKa1Kr7aOGtOAz7smy+vOz+33ucFx8
B8wf642p39mNPzy7uWHHU9VygRmz7HnKK2POldDU+pe6UMl+xVvYNepfwAH/8MVhUtbZ9KlCsBD8
stKAe9EKYA4LFeIZ7WAPvKGyLXcfkvLz+Ocb/O21rXOUttohbMfRxJpd+ePgkNR7elobdD4cvb0a
lyjdEaL7N8jlb1dxYGgSJQLdUuUPub8MwUWRIsWJg4eAVLmCFHtl8uuuU+//5c2ss5TQ11HOCg1J
7+ebob6Bh61D3z8TRwM+As1/2cCX/pdXcdl4gAzm9GbrFobvn6/iatTtM4NB7hLa4WtDiA6owh38
56v8Ngb4YgUYdHOdCXWe3s9XmU0atmhNeDGGoxybbFlQuhiTl1ptuv3zpX57O98vhe3GYUOlad/3
/T8McgGFYh7TktxIM6Z+OBe9MEiyTmwt+POF1uXopwkXuQEblvUs49rU0fSf76kZHFqj2kI8eW2F
KnP63Nn7xCjoIGn2PC74w+aM4FFp5x2MMHDl9NpTZ/rX92ux+WDcQ+bgFdq/PFq+Vz2NEvqlKZkk
0REPqit2mk4M31/u9/d3aGk2ATwW16PlvW7/f/y44L7RoCS2CwhkVW7BoVFy65d+H+m19vDnR/v7
O4Q7YBnmyuxnl6P9squyFtWUGCqdTTss9Y1NE3FfZXRY//VVDOKEDFDHqspcv97wDyNlLiOLytVq
vHPKCEMOavCyH+O/PDawwb8MFAAKQFkM7kiwmMBT+Pk6ZoI3a8Cu4yFFoX8JHn8tTIyx/Ir7OGxe
FUJzKM6huaBZ1CV1aNH8bji+o9HM4vLeavAQbGmgS6ZPRVEqWHCTgmEkLDJxTrJi+WqjOAGKkNKH
+RbCWEw9g244iogEG/99pLeDvQ1ZjZtgSXFvwxyJ1Kw5iilcY9AJRSTy+ti6g03M3KwOM07esYoz
w4X+2eNNPEiNlIZLGk/GsB1bJ6IXxXomh4s5EdSJqjJ1jWApy1692HaCNl+t0x5qf420AeoA4Sg7
4rTwKNGfrJ8Qz4qdTvA08ZDcXX0TGqSfvMbNOOdXAsjzgtPAXVs2gwUyVcxV5+6zxFXL28U1q/kw
tfOSXaARkXemYvaezuy3iR6kZtZPJMiNsGp2YPULcOcgokLWVJzbdtBNhJneVSsGfhuvcWievpiK
cckKE0wdpWd5SdEKuBsjWZgTKfuPC3E+bK42febU5rY3W6180aIwEseqw/j6CAI2Jpu9JrApf6Pw
T0ha7ZS6TliOHscAOc2+8LvSkeSyGoNdsLutKnuDXS76kqWjg4IbAzHinUlNHgVISCgLbg1Nw4D3
F0MubKrk1sYy/+jEGtYEFBBUD+nEw/ZsB/TTuV4vhBbnwOh5a8NMRgAO4HhtVPcEtPRQN7zCjmkL
wInPqTsV/PVLTLwHgtbCom4LkyNHGpNbE+7uHnDDdRYDrzmWtZbf9nDxrYcZwdl8aHG6mCvwsCDE
IyD5EVcsIvY86np/nNpYeXdS0Hi6t6CSaK+xmBTNaUygZ2C6phHwFcbpcmj02QkRk+R49krkBsPG
YK4mHALvjqYTD+V0zX3dIcl4h3RQr6iDUuBFD+gOdcjDM0zaWuS3YSXI0SgLGdlDEEkaA7avoRoZ
vuLiE93ZcGTefiOogcw3z83oQURbY9bVa1zGZXxs6yiegqHBHb/nR7QfmXBKcxe6dnKLj0N+Arwj
1ogWTqdQwXftqac2XhbVrVQVtTM48un68LGkcKAxBjeKqxzcabGGdzEWWrmLehdpj+bS68fCaBYW
vvuUzrybEqyEaJ52KPYcS5kOzZDktrfE5E1cply3sXIBO3Kv4GnU7S6Oiuqrw0c17OKOb/ijaKkw
k+osy9MaITSf8ylUcqpT9eAc9DhTwYXw8YyQT83huhv1KIIJ4HT5HWGImbpLqilW/Hi1dAfopaPJ
X2JYgrjbQiTrapgNdAJS3NyB1LOCqnga0spmJmUFA/zIYwApsrAlqUKiEWCDPoHtFwNqVEWS1Uhr
Df2FHRMVAsthqPadluDywT/Uo5loaxkS9Qp0bxNSmv9G5yZhAwyxkehOQNXq3uzHcnwl2Ee2h5gT
j7tPlKbQT3VbRMZt70aj9dx1aazwrFyzP1gOPY5d167IF8Z9Y24ppbrP0uySK1GTXRFopPh+ExT3
IiSLEvPn0gE3DAiJrOpgjIAR3MvGgX2siEpdX1A/vhmDu5Iusyp+qMYUZne5Ghmp3mvlNTpa1Ne9
6iTz3o4qPfVoVmgm2iEO/Psxi/FOlYBNi43L1/iyUmPWZ5YXl7ZvShDQU65cZ3Mm6ZRyLEARDPVq
p2sDs0ZZtvQ444Kua51JSNFa5EzNLppCs0VSRK7IzRzC0QpiBcbttk0ak2gGXXGcgCwxyuwd3DQH
lXItG6/CGxC+QKqG3DpVdPaILOmU5lod3eRAg2ntdqoALb3Z1pLylew6xKMQLdxXK2fh9DTIvdYn
Ou6YHr9KS/RkE76ESX6OEc7J3imUsyUFXjWnzHOLkBeVBK1oFKi9WcRn0iG6UvaBQQQu8JFhUDHI
hp1N7gwoTjom7kyfI0KhuBxjvhZ12yipoInew0A/InmjL06X1SywVwD5OdAaRUkZ5XmqPXZd08T+
ZBuRexQs5SgZIHZijKEoxB7Fml251XE2W0Gm1fY705oUVxacE1TiaIU8PhYkuXUSmoAY7MqwYVfn
A95apRDU1XvoyRveZEW9I6a7jdBr4U7GqKfPURv4ljxzqMyFsFcjeplDlVLaTGaFIEd8AMi+1Dah
HuDiK3o2kEkI1VFrNoW1azXfAEQQJWCgnRk9BhQ5rLOrj/tpaFGPYv/HEliNGVnyHWvAl4Rg3XvY
DFBYC8XiU8zzRrmplRBhgVancF7ynJhz8gMGNz3mmQaWc3aVBDd4ZdDTtBGbaf4AR9nwKTWmn9ra
58ATpI40RPpifndqeuK4a/URcnUjSaZtULQpG+QE2KbdWiW1TlsZv3tR1L2xSbSB8+pQo2NFGZcD
eRED8X5tOFjPTlfG5SEpSgVvdkyy8aYi8N7y7CqZL1T95tKz2loQ0aIptUOPPoU/SwSaQ0uzNZ7s
ZQCeULQqB1OSwgU6v6GfhVdk4bj4do2YNV5IluP3xAg9zCyl5SFti6hsIFDu7Nn5UmCaoG29gA60
qheNpY9PHrlVuRlkY+OSNKX+NSZhkAVw1ClrAZDBx4RbH55qVgxSwZHMYoA0NEWpnixZ+TbTZUUQ
oVfqAz41WvVVrsljIxoCmFUlxQNnlSSY29HQ2tcEei10+VxnctggEUFMkWQ1UfakkmpBLe0sBTaP
pfw2CoWMbuY4r10PDFax0u6+mzXld+MmkdB0f21RVvFV9t3hmcsxne617ybQiu5Gem2kxjLsELqm
E61yg7FDYI6lnlDoutmpZi/RPZSpqyHjjb4bUy29j1aJKFga/OSViaV12Rbf7a1gA6ouOmvf/a8E
xRZrjLEm7QjfOwspOBebKlDm1Ypu1F/YthAJ3aAHxVcjR+jchlL0+4QFsd0NVoQeHaAxPfs6L8KO
6DEUzpu+hP/H2kET1sNau7xIZY76Y5NDrOVijUpVmEbphTAu6WLqcfEMuEqcZFuy5vvZX1CVVT6F
HwDhbLpIjYihWvH4JY8g4M2Yx67V25a+Y5dfxH+zd2bLcSNblv2Xei6kwTHDrOslAjGQjOAsDnqB
SSKJGXA4ZvxRf0f/WC9IeStFJous7H5qs87Ma3aVUhIBBAD3c87ea2sVJgJH2fN9FaOHYw+OrhJ/
lrKuVTH0p3ZD6ODa4A11iEJzST+blNOuzQgQNkOqRqnNQCZi/9BFhvnAvBytcG34ndiiuEAz7SPM
brc9odARwmV/NtYukmOzjpwnev2Os6rGqWvWk27Wl7Glu7jS+OSSFyBLI6nzpXauK911uOXLkI9X
TbTIe3oK0YaBZ/oQ6jFvEE1D7I72lE3iymySHhWmSFFEsKgPsAE0AyGWUQB1Unk43NepZ828ho0B
O5WQzi1aERDvOAVgjZBKhpUsr4oE1QjA5n4zGZ7qQQkgql3lqHNvbc1A2QppxiYlpJncSwckgb4y
czDta7QX6YMByCtde3Y/kpJC3OkeKFA4cXSGM6u6G71rMaRaAf07RaQ36xHjzDiu++cc3DGTaSTK
BrdM2qigSzt3ifNy27umY55cZYqW6UwUrB5Qsw0vpTfJeydJnT0B7uylCIxabAqiBDwZoTU7TO5i
FraVNi7rTTsqhsA0QVd95wIecyiHvg1a657NJVp2oj/SnNxKktsuyfLDfOgnqnbWY+ziYYvBc7sB
GCyxRVWga1sFedjZ6tlMLomLlYK0R+BJRHYZNaseupf5qivTaEl/c62Dq/VRdBov+kOMVK7+RXpG
iNkRUBlMOsu8HJtON9fkPmnXIIVjbePovbP1465j/NqDY2tJb/0JoK6+w4lHvomobGSLnQFZbgyn
xgNMrvvE10+s07IchOHOgIEwnqQOhcYVPY/hOUI4/JLL3raDQmtYPRM7Iw7OB4mGfxCG/cpqVdnK
s0TYOHdJ1eL5iNAnJXl4Cg8IX3JCTarOomwywkeQaZm6mkJ/EnxAixCSbSWyLvuSWf2A7J60U0+U
67GYpvYiLjVY/StN6k1NAkfb48dvel7yCzV8/jK4PF2Lvcrut500c5QLrW0/RDjUby0qQbX2KELN
QBBX4nEnpVO7rmAReVs4Ov3ZOLNnR0UzU4XwsCbcc3rnxAzZDauNn3G4gtqSlTcjDGy6p5R0DKD/
PosOtynK/JXUasw4ZhEt8rk6K0GWhHG8Zc7r4fYmEZ6QFdWwAZ4LAxlTYup3fcrLm7DunCRQUI4d
2p3SJM6GnInzEhlzwdcgkRwjWSueInD+/s5F0PMg7dwEudGWOSFiVmKuHWP2HxBDa/ISOwkZfSvM
Hrb83iXUcbd5wYzsa4YYS2wybYAPH4/svAGVdM6XWCr4G1WPxnul1W6bBCF2wx52yTxbZ4Xb2bfk
JnfjbmQnuEC8aCb4V8SBxOkZHkPPxYmUadbG6Bt9Rz+2/rFEHvBqQyGOOrwlRIM6ORv7Db0m9uNV
a0WwyGppGEjERntvD3PurGq2mw22oXG+nQlx+xo5Psz5KtMFQnDbOZYAsECcJHCB0Vg5/d1AzDD8
UqXX9kZx81sruqc2S20nDURdLi20Fd1hpLs1QIZ8V+P+yVYOfuMfBVIBXnwMaceVY6eDWHet25wi
me3GzUSOKfYZwHZoPTGuf9OGWCWHATDiEgTouWrH9DPEeyv17lo1BVEGxHiO56VoCn9jVDUuYjXX
4zWR9CLbzWWPa2boNS3ZLdFYnGrnufje58HZu+5gL3G+9J1X8FFFfY4EENlh4uWOe+gLRE48ARX2
BkfKduXahXGrVSQZ8QplrwvnHQH4uiCb9ywpupHkzFlL79jxTew/Y5ZQjJw2z349uMjAlEUswMpu
BWaDzIO8ibzRUj9coiualTBRWyLjgh24G1mqZcB9yduwGhEWbwCE+VGQRziIEbEn+dcaabS/aibS
spDHzfkX7MrzBW6C8VkRW4xMZkxUezrIvn/ivozMDUwjN3khjqCsdzpbY+00FOi8Vh2Jg4yneyXy
PTitttx5LtUkiRReZ24penX9awGzDk6GmWb1RpEi/32sE1475PeJyzxMQMZk2qxgATgQHEWfKE9B
s8gmLTwSx4rL6Ya0Y4vnq+6mdDdIdiTduS69yQiyejZEUM0Uqj/oG6QFCA4H/l2kRNPumghzYbSq
U0r124xdXM26NxiO9pBbehLfMFN00Z2HcibCHqGtnjfXuZlj67KdkXlLTYKSPHqhM7wMY6ZN6wlh
FK9pI8Sf6GaUK4nrJIds9sJnu4ZwwN62e5SkYRr3yOa6/CUd2XxvHZcd9Eo4lQGRqJFpdRPHKJt3
Ru61Mb5wZtU0Aer0vo2wlmfTYh3vCaWASaDOzFKy10014lJ9G2+htI091/lrU4gDjpkLYDQvPui9
IJbuUwlz8jEFcbcpvMiHCDAAhmDHCXty5xVkWWZiMKwfkWdN8dm//6W6iZWGurNvEu1Sc0ps0raR
EoiCtJ6WYao1JFFEnk0l49KB3RnNYF/8u1eNwNuo/qjPywg9VpXCYGtV2l34nSluKMwENrIuhj8y
DV5zKf0KLQ37rOzLxw3bvzVSEYQyEBGWLoRu2vqbtjChBTZ3pkNEBld7DZo/XkOo80FrkuHz8aHe
dqCpCxm7MEJCSuD4jM3e9GxHc2xnYEYruOPZMWLPHViE//7DiTdHYSKiM/FmKoI25k3vvgHr1VZx
iorPctUpNVB5QNfyKcb8tdTJExzG96nP2ZszZzTEm8F6EyERNVpyqYAZ5OFWZaw6uOKsst64TTad
kyPrnZeauRAoemXDJgLpsPJY9l50x2T/8/G1fe9rFLpD132Zelrum4/T26ElNI2vkd1ytx5aFxqN
3ug8GThzfx7qHwmrjkCvqqZ6af/H8p/9INaJdKy4/Qlc++tX/6/Jrwy+5P9afbX6X/8zj5If337X
Xi3/xS/plfOHBWqbIbCx3N0L6P2X8MogLwFCJQEGy3TdFiYP2J/CK5v8BcoVXj2+hyscAcp/6q4s
/w/LN11mYLphWEQRWP9EdrU8w39N1ZjfEoaIdIekSYh76FuWB/O3oYxupdTLhWOv8B7rm3AoA1LK
7rvcOgt7QgsxH+5+uzCXv37070LA5TL8/YgODwmDPEqyt4oC8I00+KikCfEyvrB/+ZZgDaCAuG3C
7oZK78qTqL7DwbyH2vBDN9V1msjv5AM2KzwOWwbaz7FtHzIInU7dPFTmhKGC6pdOqPcJ9/vXe+f3
y8P4ftEj8LKwbb5E+80rkPSW0NHD0ICJTzMJWSTNC/ax53Hix2rFd1puHQvgdQs341ZZ2XyVJfAZ
mKzs0nn+gkma2i+CMNObIRjVnu0cWl8AQYbRnLNffbSJpwNFx8a6MWvzK9yGK2XBFwNTvDK72Did
vYsogZpLZM+W8C3mrK1LGBeUtS9lOZiB7RZTUIXJ3oBJ0G/CCImS0Z6PvUXLoaDMcDWhAhO8xRrB
/U9U77WhCKLvlFnvZr9Jl/FWdBhk6gZs7sFcuNVXeNok/s65YDsVizwoUeEFsZ2Kq7rttSvmMZRR
RpnQ+5XmvqNJsKqxk65zbJ4+XGGXt+82LOoFwo2t+TnMNLhtlUWgDgFwAXPccWV32kanrb5mC0Qi
oMq3cVHex63ln5Bw+jBb8sZuaGdFuC2bcTHJWNCLUkCAO7ee58MyxD+BnwKSdgmgI3RtVY9cIN2P
VEBcJk4LQqy3eoU+K+q1U7+vv0RToV/PPdHEBY2vjdB67egj1k7TrLz3Kex2JF3C68n8fV1V3UWk
1/Ga7bF9TArrpIjTJ8YrxWXuh8nBLvVOQIQz4x2BNRWdrDjb0RLe9dMAgrwlzgCPF+6qleaTHuZN
gFeSfI5vaqMkzh4G1Lqm/9umGE0SrCDrRZXOU2h9Yca4Y7bog4EzvoGcKwIBIJVtkj+uZwMaqcDD
ac+J2rBPLOl9g75KYlWd25oEvZhV9aaC6sT/s9sgzjt5zCfaP6UXvqROHD1Fo/2tmVpCMklZBPfl
xO1eolW5msMiDYpIjGuNoQ+DWlEFtavMNaESWFL7ONranvuD4Ivkm+Fpd8wRzAsaJNlhjkWzM+hT
ncUi+rZkZT3UTqPfZJMaccuwg15FdkiGLATWo+rwGKCSYPsKFHFYl7g4TlUoyScP5dd6DPFdCcIW
Sy8qAsaT2YmWwIXUJpFtLJVgNJDORZwKkxgLLF+isosTNC/uWtZVeo5XXm6hHNvfGXXk5MlPwIG6
UW2tMb6sbDjprl3yyoHGu+f9F32p9fG6whfHQxrlW9VOe2hY+yQeANU6agiUaBuoYTLf0KTeKybl
G4/22zUW1ezc7qS9M0qrOtd0f36cMIU8dkx5r/JJUPCpmO7o1Me0DRK6I65/1ZRNB72TQCos80DT
iGOHShV7QW644a7tGNKvTK37no/2hSNUuYaJDhyJgV1oTMdkcL8wVHuyzMY6YNFwd03ldRsbxVsD
Jbltr/oiNNfsTLem8qyd7uDeGgYXZokpDKAjicXgtRvrJ3I6fTb0lvMYhs0dKMBkP8XwdCMY06sG
h7RDhCswU+Ti32ajIPEs86w9/YR7yJkYeyKnuWrMLjyvGhEdeQ0lOCMbiml4ufTSFvZM61NrVZNx
6c2j9xXCVbpLuFevZC3lQSZlfmmkWU+rOq7XKPunjZHAWuzBSq+NUH5LhwJ3Tlq1LzgXxSqZ3OgC
MB85fYSarAejrR5qGX+diqUF1bXXuC7ELm5sKnS7Ryei6RdtNNxqhnU/2vqdnXUF1uNQRscsr+N9
ZikI5mxtxXXD/PQUsLw4sb20CXJG3M90b9wzdAzhXoqwA+4uBQPfUgIQX/UwgU4Kt+ZO7LvkzG3p
EQWuUEDbXMlz3QA+pilem3vdLKcdUh9hADfJEntVTbW8kLW9mBPHmoKylt2ji6wk2eZhRx8RvCn4
ZKLS9dtqqkaurCpfLIlccm4NMFkidNODG4ld64aBFyb5k9FSsiW1V51Zcqj2I0BrRmFu6H63iSGk
SknIcfSpnlZjLhKsyKYCN6PAmecOLrYqso+emcqrUOXZBcQ6eHyjpZ3Qn4XpGHXGjzlJ6nFje114
24DuAoIU95SHmIYR0I3xaTs35VWUdmLDbX2C0jSlIG6kyUBATVumfHOwlCtbZAx9taHTR6PMn7VN
G9v+JVhKRmdNkZ926RCU0rdpqNvOyvQrb9vHRgoN3Q9f6srqL2lJD/5WMLGYeWq2eqfN2LDSAUC4
RaQfrZEO3aVBhDvAnvhl0Br/rlKNv4Fga31rexdYWWcNclWjszgzmJnKc9k5cjfkaREQYFfkAa3+
4kKmofVdm9glh+Yw75Fh3Bi4s0/jye3OIvbZG0ne4Eb63XNcRPl5A7VjQ1kotk0+nCq2+ZvUzNrL
xrD8LS3Be7XEh4wOu2VWA7BvIL31NZM1GZSjlx5zCDXBVPYOrwnIZsAOfP2q0ox2k40azICMfllg
wofiO4S1bzMbyW1Erl1O5kJRX8TNnJxnw9Ce4Oo+eKxAR3YHTAJGm74IczYYIaxxQQ7m6EaCyNxq
bTJkOI3m5jz0s+u2QB7GAxEetNY37032HmuJwOTC9mprP+FXLfqMPgIT9SneAOuI99Xgegc4uZB1
4AK9dC5yBo8V40xjaLkXllT7ykhfksYDpctk6KwmteouabhJeWVr4xAHdKBrZDGp7MfrRFeEnHiR
3p56CwFqakfSMUKiA9Y5FCvwjHGKGduBMIX3dGU4L0auwEnF1exv82K8nOymhDFKyF3Q6tFRxYK0
x9ygXnVo3WlFOq1A+LCqSdtiSXLs84E0hCCnQfgwJ2O4ZxhT7RscW2cxJfgh6sf0PtKSedtIr15n
LH9nCrZ8tqr9btx6tNBOy1GT3608Cc+GzGmeNRCaBVbzqNow/xmOQ4ThzoRqfm05w1WLDTcoy+hm
aER50hvAG0CHGTvfxChXhQXgg8HWAxMS0t7j9bPpohZqb1qlZ5XQzAvyOp01zhjrQJZXc1qCE9sR
M3CZhICNUIkxUfSyZ4at4dbWMn0P0Y6QTzPZdp1GtmD7c6o+8QAKMEMdArr10NcliM5EnAtSV7Le
Tg6xFV7PDN9vCUtuAK7lkOx746mshuqUYEp6g4V5RwOrvYr6eZ/HHBZ37pOKWvpFSlDnDuTk6ERy
h3F6RYfe2iTooq86r6N3ie/dO2clTe/6jsWzMaOKt2Ndn7UuydX6EB1KP3WeQ7ORx2ZUxh1QG58Z
J61F6A/+eo4GD/UnPNhLZpvD5WBOCx80GuNgxtkSM8dFBlXi/jqzfeyeFSMdVzEMa5ibBqZXM5Ax
cybyU8SmEPQq7+7qMhTFLTqKZm0IcPUj+ikAofB1tSm5yaRzRNeSr21DbVpXy4ERTQ9pE5Nx4Pj5
SSrg71bKqda+3m9t6d7wpktQACUIaFxWMgBRL1J1c0Cl9wS35huzOXgX8mqmHjvmmfdDOuY3clhR
PvgxHZDIOOIWuQXGqZ0WSUxTbWzJXi11iEwiC/QBv75Pyh1yCW6+oWmibVb3wwnteSB/gmFXntvL
WLDFYTdNOOxSI1u79SgvSLi+UVXpbSnYGT7RKQWMJLhe1iXfZE4rFyhlrstrGtHkWxesoFYnl6S7
8ElzEDAxRiMFiO0mzTQOS4jmxtajdF2zgK3SdsohKi0+vLKRtwwu40PmhNrOdmCHC7q5Ud2f6E1T
HHMCa04iWUG2AbvCjK2w2Ix6xqWe5BYwDAzdQ9vna2Nu95FYDIdy8LYEl9vXwyifTMdfjH0tAa+Y
DFsdTdNo++16cMzTPm/1c+FbA9PN2WRC7GIS1po9grHxwiqSU4bH7TZKvfkMky7duFJT8WEC51AO
S7h2A0syyzU8ua4A4so7snKswAVSfpDKLC7jJEfP12KRJ7q9PSVVtPO2WpZX97R8dGJi5kM2jt4T
jO/7OS+/6/U8BCbu6QT0WzGuBkPvv0fZsvdFsnBjoAIh6NszuFFHW+1LqbwOrE0FuKs0OjyKLRSo
1jK7FdnJ3b6r/b3fafuplEBHXZ35LvO3ASAcCG6C89oX3A/2BvsMr2PyMgFttLSfjF6Dotboj3Xz
MkTjeNIXDBJXMhkfh6H3L8bY8H9oCIXpNIIiRLm2hHWTyS5ENGJSrYpdYlvXTcGw1pLmFbTX76XS
b3IwX6dkqDCAmCklkZzfMLBs91iUxMNYOgkzBu+cLNcvre8tNMTkK8qQ6Vxf3nSuj1OSocu485ec
FhraRIVZPhUtqkgoaH4hTphG5uvUcEvc2dVT083FTRZhLm9K2KFWlF3AtnICVhamKMD2ToaCgCSV
8Mlgup7ymR6d6S6fomlbiuqCgt24Vu64G6BOzatinK7RKRZbjxH6Y2VkVMqILbETZwAMoISvLJr7
O74YTo1M55WaqZf4fD3wteUyeTywWC/SwEjaRSnCCWywCp/KIiu23EAbJ04BSIxsgfXxAI8/3TbU
4mvgVv6UZUdwSSxZPo5sVMBfKjffQ/LlSw+d+ZDMVK/gWAmX5b0440G9MatYu2PP3R3wFE8nRVmE
P9yRmh1RVndK4EAwy6y5VwDU3UwhoqliFBoLsLyiRg80e5CnKTFD8FpNqX9ZJts70gC140yP46Tt
RbN1VUV8PLXs82xO8sdsomhRKejFf94pvK0K/vmwTfjfaybunqvzb8Vz8/ZHvWpAEvHwZx9ziaN4
9YtN2SbtdNU9q+n6uenyX83K6Lla/uR/9zf/tF3eTvL5P/7tR9WV7fLTEEeUv3cFaSj91i/7WzDG
2XOZvOoi/vzzv9qIlviD9qHL/c/DYwk6gP9qJJomv8Pygc0EP8YSc/hXI/EPYgVNwlJ9tOQew2Z+
618GTusP14L06i8uDmTZvuX/k06iWOwzv/XKTAttoG5jrTHwunje8vF+byWGsYY9oxTfIROHwngY
RTqS8e3bdqndz9Og6ms/JM/8JG4q7lgrM8ryqgppTDIqLCL51HkQTfRTtEHm+PjbRXyn6fi6BY7r
kY+GW4v/Mb90dGvpSf7W5VzS7CS0jqcxJoIcUF9oFWu7yNl2AZ6R7ictzrfDjKXxbzgmgYQ0dy3a
t6+P1s8kqVodqBCSq6LAaub8To6ZvPr4nN47CkYVCOMegZbibWsyjqfMZA9ES2+qYXpAHz7JS7f/
rAX66kv9NcTAMeVjV6FRjMfj9bl4egUF08DTI0WRQu4d9HN/jLt9SdTcWRZr/kaP5bPVRNMnp/f6
K/vzwASE0jg3sCm+NU/VJAk1rMcpMy4G1ZOYhhPVaNlWTKr+ZPi0jH3+unH/PBTGdBJnLfoSb+dc
czlKu55pjtoiRWHXzi2Zt2QeaPOLbjLx/vh7+9uJMVLiqcYzTeCuj63p9RX1iySHv8MUMpui+9aq
dWS7zTMKsvmT01qet1enxSSKQ1g8+K4wMYS9PhALV6asOoZWKIg1MdKk2JCVZm1qpxzWNpFxZ74K
p4uPz+5vd+UiFNJt2yPQh4Gez+vm9ycttHpwZjk7xWxQbrGZB9m9iI6wv0+u4rvHweBkuxAGXaG/
cR33S9K0k3KcmXjwBzs0F7WdTL9/fDbib7cGp0M2+s+/de6UN4dBqzsZrUGaupW2xNsg0Idu3Vu7
JEIvrKxjHkHhSEHYgLiqYT9zu6CX70+A4xwnn82loCtLM/8TZ+F7Z4+fEFumwWQJ2eDrq9wnNgpF
VHqrdLZLYk8pbbM+/OwGeudOxWSNF1lw5hgY33yXdEQLjz5WsioGRRdRF8uc2W4AICGhnlCnf3yx
37vWCP9w4S0hvUQqvj4pADmA01LwkVoaadvB8r6K3jtrPJtmVfVPjeScEi5JpmfM0RjLiTdXkE2f
cCmU49VAWOWeMID2SiSV5QBvM40NaPb6s1vp74+jwVOIvYolkiX5rS8ztBGHD4LHsfeH+jyNvYdG
eKd+Bbc9QwCjzzutfUiIrRkbI5gRTwQIo/dF4zNBajVyoCI+7VSmZDagUPz40v/9fjJMvmnG43zd
FsXR60vPpBzvpYdeq6PdRw096GvDLKaTj4/y9/uJozAPNxldYk98a2sHnBovo84YXZPuTGejXLwQ
qMDDYReFCcqZjw/303r4+gXI8RxGjbhweQe+fQGaA2JfaiaqVh1J0inmJjhSNi3KQ2TFxDTKtv2e
2hF6fELiIw/7hafd6zFdlEChdvhHgcg8QVAfQDIsOy3dNJ231m0yYNEbK86+yPyu2Q/93I3E3ZqR
8cl5v/dl/n6gN/uwKu1ie4iX8Umd5hj5TIDMxCV9srr8fPW9vbosznjfkdEYRHi/vmfycagrvO40
ljSd5LEkR+jHoCt+USXd9FUbms7dMKZdshhSgBQjmKYi8bsMrcPHX/R79xWp8chHUDjwmnqz0FWA
oKak5W0I+2oOgIz62yJyyQ6Tvbb/+FDM2DmtV6e9rAd8fQKPtc/RlrfYb1tJHSNFmcIcXpUIxOo9
E1JCqCzl4/4rhjLSgy7x/FugoxiQ0DMjZjJG8gZZp2zhP4lQeF+SIiw1ch0HAkroX8pqxi9SaZCt
v7PHr8sfKo4699xXJNYkKzuOTfATckAhmBEpFD62curEqVuUZMaMZWJo62YwRvx5g0Ad2al80q/j
MWEJIihusThE7RyWO13R+DRWkTdkWoAeERoTlq75PJZjxDgYFS1pKPMy9feNjmiGfnTIgxnUaO4K
j5xOALpp8hRpkd8yctQi58ys8HgFnihaXMxDS/JK40sTSHRRVoQhmJMJKjWpQkVDdmyLnfI9VZ/y
xNtf2RqZxSFTuTJ2heOSAgawzYZKa5n9gPRxzN24W+PpoawAmRslhH0dEay6Ub546Sbln+lVhN3i
MZWliHDi5XHW+6s+LgC77SfEt1q8jpXyJi/A7qO6E7cK229WbbaXssiTK9eTLn3Bpqj6IFUUUAgp
LcCvWS7mG6T8dbSjMa27606W2dceGvGTUpqE4p9lQgbotFNQiEPoXxLDHT4mRUraRtNV8GuR7uPv
NMh+807A5Xo4s+g+OUECYiYJrMHv41MnNJPHXnN0hVCa7RTttnYy1bpnR6ge9MFC74BEUyP5CL+V
S6ceHTVuFd/WuMAxMMhwiEpGx26oWZeRn5QI6wrasASysuEKMI6lxIt5EMFm/GKIDMp2ArAlzOhb
nRVQxKCpo3ysMkKP0fHniTyLMXXeWXbhdVtA/EUfwMS19hHS6xDFOKDGfCWgrYiAiC5B8JEpyR3r
PAe5Yxp343WMxaNYa2LygBvU/lWBic/ezswmM4LGrGhsAjUYMq9W7kDn6Zi6lQbaDG2rwjiKvg6O
a1gTksUd5w7qnhhbdJ9l28orrcp7jcAeRx1wRfoJ9GtduLelSaTN9VCkCCsKZhb+TlqC8c/Kb6O+
vBvRwAZSRC2DaI8+ycYzSk3Qj0FJStvKqsgJOWPq0mjJScqilZxQ25TOviCuK19DDcmLHQgM/dLV
9PT7INI2PlZj4iuYdnmSs1nIvXMm32RHuJQL6Orx8kOhE6ImuikCSc9Af6AhCv0qfraJ1i0wOTWj
TxIY1RbAQ5tcXty8mC4QoMw+DEOUIpBIUZpjHpJEN/lGq8PvQV6BsaIsR8wckbf8SGEBZ2M4wKXr
aoGT2ICeRnMcFy658QhSrMBovPmQaoDmmVksMkcS1mwVYGBtLqjqKn8jkVLglK5UhpHAZf61avQo
P6CmncMV5EBLIo0k7S0gPmwYKTMT+N9hXIJYQ8uJZ6lI2vmb8KGFMvC2hs1IbDfJiQCKgh6JZRYI
XZOPpNMM/mM213Nzb4UpnOnWCLMfde4JnoJZOcbOiazSP6toP5mnnnKluxGuW6itchpKaZUX5lfi
inOxreXMqmP6Y60FqHPSH7Hn5/2uwDW3N6g/CIxKF1wfth90TVwl4HoNLax6y34A3llMc8VBhF0U
DEAkHogVM98CeqqT1OeNqKyH3O/Sl6p1Qo+ocDz3hGrXLuHZhBo9ZL4+LyMeQ8brAvofRsLYbMhU
Gfoe3l8YAm7X2qpodxi67euoY8i6zpH1QcqcZUpG7ZBW5rqfojg/K/O2nm5aR2SGWONGqq0djfeS
Fr7WxophYobjadP1GCoZ4o/JhTa7Anwvz9mc3Q2OH3nZnu3/4rWuk05JvkWcyl3bPrtpaKtHfMl2
W68EQmJUVvakeMI6dvXd5dhHxonWzNXXIUpFg3vZLtPAtessO40r2yp54+TjtCmTitTptXJ8F9Un
DfDBsQNKEnycO9/AKVH/2iX+fw3hv/2sUv9rESG5WOXz6+bfUtb+av5p7h8OlR5QD+pdEGkgvP/V
/dOE/QeOJQh/NGqQty5blj9lhML4w3H542CefMR2iF//s/vn/gFbgn/LXyAU+B3z/6L5R9Gw/CSA
C4hIaERSmL/eFqXtGGGXio+aGtS3EcUUPnvP659TZL1OoKOeurRFg32NOzrEqVi4fXWWlGn6HVkB
lUbWNmgPP96sLTXcX1u1X59JsFWjd8U/jvNmq1YUZa0bY36cp0neFLlmP0qAB37gkNPx1cfYDI8q
xyJid0J8sjt+Xcv+eWi2olwLuo0IGl5fjnwwtBDrJxjYVNvCYrMPQ8FeTjMS/ZKxQvz94zN973DL
esdGHBwPSt/Xh8OnBj0nT4+elacuzi9V/EjrpPwaehV4Urdwnz4+3usd96/T+/14yyb5t00wsnlH
dRxPGHO88TJdniDF1Hdeyi8/PtLrYubPIxlcQMSiy8zoTQOGXE5ZwZ44kk/eHlMtK07SeOo/aVq9
d6NQKKI7d5HB0k16fTpak/qd0yRHlFTVbupT8aLY8xygLOcnRtjW37vaQQaWO/+MafPn2Xk8u0sf
C7TXm+vYAIlGDxAf8Tp6C77bgtufDdG1N9vedTl2OLByv8eM62jXYVqBgPk/uLo+yCNhI8Q1jDdP
iO8q4jR0jg/xegMVnUJ8QIzz8UHeuTkXOCSNfJej0JJ8fXUz22tTZPfHxCPktSP2dUfWdXo1kg55
NKRqP+mNvSn7f15UATePmQaHM2iCvj6eMXqZbdjRMR1VdaZGqT1UiZFcVkD8r1CFjo/+hK5scswl
mRce9NblsSEQYiin7cdn/s5jwuO4/M1jyRzgzdfbEwuAgz46tl1O3LbMrSDsGnZrftV/co3fORK1
+OKeMCEx8s55fc7QMDJmgbijGCc/mGOSnih/drZDnab7j8/pTd3/8/Ka7BV1+jjWMhh4c3mLmjeZ
m5qHRE/EbculZLyeed+ln83d6eBGzh2BykSQd3GRfQu1Ds3qxPT+68cfYznKm3c7syvOlrz3pRB/
c2lHApJK6YgDT4+L2SqX1lfsRnJT6PN8pN4u7qh6UIXmVnP28ZHfuZ3xDQMkY0mhTwn19NW7r0CG
5PYmERNR5u2NyW/RmsZukKJ03YaijD5pmr13vRn2oWhgfscOYln3f3/Xdr4Vs+YaBzatWFVBhwOg
6JjpWqusdruHoTfHg4q97j7RPLHXwtK8V0uz+uOzfu96//4p3txgvONDFxPhwYb2ibVriuuXZkrq
HYAe+D/p1O+mype71vTjT264d1YASzDmAqEH85Bm0+vzd8osToZZHNqxmE+z1iA5ga1r8sn5vfMA
Waxoy1SVzu/fJoTtoEJdSnHQQr3dhHZv7Nq40NcItdpP+HzivUMtgFtmhIZO08d/fUJuxCjf7sUB
yomrNtKZmhvoLe3WahOTcO/ciY6T3gwniYGss7Sa7ECGbo1fp7DrW3eokHnTxTgf8yGNV4ZNh+OT
a/HeGxS0JBYpE94es+M3t5wHTEWz7PEgpJoOg2qsjSh9xLp4THfULRT6iKdhoczhiST/EfnTWJ9A
mJaf3fvLU/z6Kce4ZDF+0VkeXYYQry+VH7cadAjnDCFWdhHmSYo62eo2DhX7Trfx4sfuhHjeqUh1
RsF2hTkz3jMOLveSxXIKPn4G3nkUxTIEWmZ3Jl6Zt68+c+wGss5syONVDt8r645Rkfg3kCsNDL9x
hLLE7fa+IKxsFmhBk87u7z75DMtW7s0lWaYHQFUWqCqt9NeXJKUR4NNkONPMpDniCnAP0LHCc5wS
WqAQnF37yQhLPXP9UzMp1boozfLSoWuz/uSD/P02/nklfAd7jMmw781zmXaj2YsOn1DRpE+otwnT
s8cTr5AEk/SqxzfgNydRC6TdBFnz4gvVPwA+KQMBJ/AE/SXezN5S594wWZ89Yv+bvTNbjhvJtuyv
tN13pGFwTK8AYiSDQ3AQqReYREmY5xlf3wtU3koyqGZ0vpdZmZVVZkmIQADux8/Ze+3lJpzcJMge
ryclBg766SumRGrG/dMudBUghkuSku5h9BY7LNvdocq++ZhzVxRZuQcxyV8hGVI9Kvnuwi/asHIK
rZ84qP3nKHfz+9pvbU8n6ohl28RuyviHzjEDS8M8uV2BaEcpmeQLrYsQKKEEK29mxPCQLKk9grJM
j5ONcrzrmm+hSsimRTrvzif79zasg1A7U5ksa8yHG8QihPKDOal8Kh6A6CPLsa5dWOmAXcn0DfoG
oyIcbBLtajE6k0GzpC2JMr+aR/Pc8OCPl38dEmOKMz5QgbtWFyY96wsYUmKNuZw4K6IZE2+waRFO
+dDd1l0gb8AbPSfQd8/sKK/Lxodvz4XxTCvycl59/w5Fuejk1FQu4pwOPtH2WHaCwlybeirfpoTq
flVGq/5pZzBrkLJG/m5E6GliWnNU7o+XZXb7r08g2P1gIqKG0ShbT1eWNEc5XM/xRVTAeZdrhUeV
yA+YX0kgGldrDbpUJiXe1iAK+cyy9nGDBWXJUINh2eJaPaWhS+EgEs2OL5Rmqve+X6IsTtXk+5nn
/49XQQzDDB1UqH1aNulRW6rVHF7M5lRcTUZDeHMmYfYAxsb3M8mo5JnYMAyEtZAwZ870UnMnk9kH
Cm1tfgaRgKccrl+w+vyTfaxs+PrLIJjCmd3/VLGQ0t40aj4Yd0fdjlgArjL6y2t/VAPXyk0SGws/
x/Lgn1nJ38+DlwUBkSr1K9MzGQ/oYv58W9clrWaFeSbtLSOxyLQooAG75dCTdx92RRl56eAHPHCI
Nc+d+l6Pde+ff866S6mzTKRpDZ08/y05EWIeUbObJLZqlSQzuopaF3vfY1NgyKEhWWGQG5F4V8bF
gEweQfnUrCWOEyA96uSmrrD7kJ7U3jFFvwYOM9/Oil4fsqrvXUBiL7Xc3XdDrO0neH2rvKzgP6Df
WRn8zzNVwseCHNwnappFpCFTuS1P3ptmhAkIkjUV5GS1vB8pIx8Ae762QdxvI/ZS5+D28yfm46O8
XBAMLSsnpy7j5JfjccnUWRj70bSDVdBZ1TpJqnNY/T98K95K6OK6jEsY+ub7byVHcQm2Qt9nkuLf
9KbIfKfKUVpPipJOzjCH0t3n3+rjfm5S8ZHzwAu6LMrLv39zG3MEOxQd9b5dotptcEmrNFSMtaTn
qvv5lRCO8Xe9fQDpUVH70i7kd+MLnko9KsKdSY8xVuoMRGpdBTpQjiaQ8y9ybgAss6IeyTIpvvMX
tWTlgu4m1erKHLQ+3xmNbxxUZjFwHKQGh9WQzOq2mVTcKfNYhd2qM0jLUwaonF6cWwYJj/bo7xh5
FT+Ic8pwachNdTfh3lvwPqVPjDE2lscB+xO62tZ+aaqG2CJicspvyihM5m2q0Q4rYTFYJy7eSl8Y
zQKhLP0QY5gwlPiq5OfqOPO2jb1WOzUDDTVm+soWswTMpknTlzZQ58sMbl3j5ZZWQ1Qn+cZnx0XK
5AyEwN2Y8mxBYym17oWXv/5VpfN4kRRmT1IdfLra6VLYF00JrM8Ltcn4WZhxfOSYKv9q8lG9Jayc
FD/YNeYA/EtRvuetkgZkgM1z6ZD3YnyLC0PtnZ6B/VeBC4SpMxxBzfMHGW5NIpJbomsayzFRu9/T
BFBD1MEp+v84yhvCVGOyFgCmqPAnGnXJwwSyBqMSVDE3r0gjpyVjFaeRnWOrq6SfNaegh7YQiKTD
0bB5gktotyviyFtlgxUqNtZpWH9Ruy4nIVhph2odh8xaVpXwYdyrGlorMsdiE2KYURNCRqGm/9JC
Gc9QnxpPdZ4A+NTYKK1l5swfKZrZFsycp4nJTwtYwZEsbbgoJDFHXke3t8EtkPakA/Q+1hpCLjuO
UDmsFUZa2EeanK3QazRr2DIZ1jKnxY4neYUWZYWrV7p/ndU9OhkUM1HlJVKk3jBFlcJNHffDHoUD
9DNlWgSZhhoZlpMAEhJuRehYsPINdEyubUeKf9HbGAZIsgvzTShhAdFjNRJwV1ueqkaLxp6Y1rx/
5DUAPzzKOlA3BndNu9JqMe20RsueqarU0mHl8b93erj8JHkg4QWIpmTXqWb9yKI4jvDVRu0eWW74
FDbVWK+SZtR+GDn7LMqCCipbqqmm57dF1HkZQoSJeygTc0bqI+Cgbpz0u0EW0rPFlKtddQn0NyZl
6XCRgnvVN2BlfBlPel8l26Cv7WgfhUsKX5jE9AkAcc5EqGKbIdLLTKYXZmzA6yqkt6QdBQVw1AGv
hVOaM+6ntA4i2wuKuZSRBIe57jQ8PN0F4Kki2pCFSmmOCaDKN0NBNpMDrZbgd7/GbsUGZjOOL4mi
wC6WZeSYVVPrE4lVFjbY2yDpvxtxb0IsE2b41Zx1ZArKpKWkssLVvRQD+qtexpIKbTeOH3mQO8MJ
8iC9ZsYNCjsqMoaGxA4TRg75tvIGlEXVDuuxhrNkWuK0dZkcz3mSwCLLY15fFCXzTrfgR+5J1ZT9
78II4nKlwb1NIOI1he4NxB7hlSjK9tmHNdpemxhWj/qoqqlb+YRCk8hEovpa0iz/ERgN1ucKd7dw
2gFQj5cKspUBs3RV4tUVhAEvnWEgOlFpyUCQo75LqLJkfCJ9Y6DGZKu0X0pcsmKVzr5lruzSzKzL
ZMK37UxVMeCKTpUcCDVMREf4pfU9qERICURT/GU2E3UPqNe61+BnE1jGE0n8d5JIGXldM/aoujL6
xk3wZ5iu0pXNnWFEZo3pkNaA0ypWrNEry1mh8WbkFLTlUmBHkdo9RF0CF1QZijym2x1TkXRKPl3N
JJQ8aFbDshMA3NsGMThmznOD9MuMhM78VhiEexr6KN1iI+FgBYdU112sYjhpE7XpD90kQS2uyqK4
NfD2LMnj9vBFBhr6jKNLPXCndNUxQit+4Afoj4FvyndqlBKnaWV5P7lZkMvFqoCVG68sI4aT6Wtj
YzujrYT5WoUFf2dzmoXOXjBFcMHzqJdwxuZnu6P0wjaCrdfRelth9E8wNmTXusTsWURDBd+xt+bM
mwR7ijsMvvZDt4booMV5rLsT37Dc6hLEALRI5Rf6Ler3Xi7Gl9HMOgNriZQ9mBxdb0Rc24+SIYYr
3FcWnl1ooMYqR2UHP08EMyrZdIwiD++wT5RuNMikMutl6mAJ5JdZVBqGCxOCc1gUwNJ0KMilm8JS
W7Y+kIfbyNbiL8zWlZ+0Yv2blDEajhUSOY8I+H3sX2SpM1ejxr5MsQFzrK7nyMShLEq4gMPMLmlY
uh+AJgT0PMhUh1tWXYiMg4pYBYJ3SlBj1DYYl3seSpCvXZ1gONT14ckeAPes+qg3051MD+ipiu0E
bUoTdu2OqAOjvpisULqfCJ1dwZuDx5BiwUQIM9ux7WAzSB8SpbcLyJUQlGWpSlMXEmFA6vIot4pr
ZIDR3Mx6RWN3E9ReodOwRzcBH2+YJFZtHQ+n7rSSXyeOGIfiJ3m9Wu7qBTuuO82i7lyz1u1+h9A/
388xhYTCgncdDQxVfupG320V9ho8XLKcd/ux1bDkhZFWVK5QCusa2ilyEhkxIBKdpNS+QvZMKo9i
iITxKkdt64GI7p+T2oh2g9rkvVNpWp67Y69IxzwFyu1Mqpr8AA7ZTtAVR9pydMMAjuKRRZyck6V5
5Mg9xx4XTxcxl569NEY/Dmth1n1zGCZ90nZBahvbHMOjAi2PupQFLdVfwtkPrtrZIHuSQLvK6YmQ
uxWZKX0vNDvoaaXkAlKDVNa108LhLl1FpEDYaBNXLDh2fKcZ7XiVscozzaJeZ1PoWpL1aj+AkzRX
qbyXOY3MnD8R0nzJCn1MAKKFdrfzhxJbb57X5GcOOmKnAwkMgpoQ1nNzA2Cnl8EdYNQLIH/44eCN
PFE9ea3IiMiubmXVUQseTSRlcYHcrqN5vgrtuXsEqE1N0VdRSQ+NcdQqNfT6qamU2Cck0QwwPplG
+CWSa+OH4Q9R7uY9ZQ+qnUj9ITpzuNUZE1oOnHgEfkKvjdseSDArILzD0qlhjaDyy7mDrm9RRzv6
PLCdW/NUyk6PhZ+CyNL0J4wzGBADw7qb52C6m+i93mtKKPSdhB2eXZQHHrMnbIxoZbUjmasBSq0L
bI9A9E2Nhj/m9+mnXg8A6tpe0+9hw4/3yKk07K4qmidnhslPPIBc+tchc5sB03jX+sdKh2vDsgS7
mwpLxz86aDO42KABbg6WI7aV9VJYHyRqBQj3cb7sPUXd35rYwL9mUkWCjT2Lg6XqzapUcANuqOVZ
U4ahsWgfoa+8kmy0rui6bGDNCf/kqwoKe/TCUbaWdPlMP+hd39/PupxVu1gWpKdXw5TdpqhaNiwy
UQ4MpRTzChbPgpUj45OUgUL4P/1Qzo4lSsFVCVwLWCZymMGTh5l9EqSugPYMrcVwRTyRwhNLZmmv
5wylKGnhg6KsVCwSMyVuZ/9Smqq0EME0GdEAJCWUzmRnrXKwE6EG69IWgQE/pRVoGbo5T5xp9vW7
PO3ThxKzeLNO2PKxsC5INwy/Uu2IxqyyCwsez+zWbTTBU+wn/Uc8FfG3NhqziI4xv4mHfLn5TqFr
y67doOiDQd3S8unRUXLCnqyi8+xWmE+FFNEOkIw5u5dRSlKm9dTqK72nD72SDT/4UkaDcmBwPH8d
rTF5FG2OkCrtwtot1WE62lltYTPvm25jjIkJOK+cK8qfqZ82Bg1Tf6v1zX1fxPZGAwAP5SGh2Npo
cKNXOaWXdhi5ObedGUfxtox065L9VoQ957SGykNHwKpq27jPRhT8sLqP5Vz397kIgPBxkJ4bD+Fp
+z0TRf88pfl0zHioIAvZLenM0tgVODyrvDW2LK/gMZtJAas4w7O9YBKD3s2mz7xMnsrFaTyK8Ued
EurthKIZD3PAl1mVTdM/a/QU8fjjov4xTkHCEz1q5bqsJp8brLU+Gcd6kbpBMyVXzKLTX+aM79yz
zVk8FapO8K1EPjaIbaXI9T1mlnHwpBLU+BY0oQUCUa0abOZVbcNOLasE9mpKVMhW2Li0PQ1EsnCl
TkeqSQDsdClknGBkzsJ2XPu5j0RwRgTo6Sinf9LMQh7M3guFA4n/+GQA+RMbc5D9X+iK1Z2uTVBL
c9aj52UacUUewRTt+BWQ2dnoyVehqo6PoHChNKVNdm0FKciEbGgxqDRzyMHOSDDxh+lytFFndTjC
6lHouNJfWpuVhWsewKVxQKFpWy4VYTO4fTVBR0i64HtYIwXE7FuohmeHCDzIbA346yBEd6415HHn
GGom3XSqwDFVBZxysMECdZyTWurW9aRIi4E7HOAy5bb5nPNPDhOK5GNDdDeISm6Yk6sJMUUV6cpP
TcfSsS6b1lScfiyQIoJ5zSQ8/530hH5pqtjAGYCvB03OfiVmLt1DXo65o50ZpRRRts3fpKfRUpoq
VuLaaPtHV9PSOXXNmApulQ0Dbn0p0/O9XjO2XdfgeyxeePSZnJzMeqkEBcV3k5PlcEAwHQ8roxhn
aOGIS78Ktc6bFb2YMmGzkYrroA4Wxg3ZUUgxEVhfzaz8ErENEWfMYpSm57bWKs1NYeoW66GIrfsa
ZV+9VkI1eHhtq/xXOPc/6qKy/8+05YNp9q7IvqXvbbOvf+K3cg6UnsAToFuw9FhnaNz9r3COSNQF
NWniCSURzkT/8o9wDq+tRWMK5xxtPjytdMP+1zar/IW9c2nZkjOk6sh2zH+jnHvfTDQXR5CCkmHx
V2GaZer6vu1mFJS3aFhUeMZT/T0aNGTfnZyFzps78of50/t24t+XwbeAO9iE9/dqa3jT3VOjuPH9
Gfm/kcbNpWQ1wY5yQfF6OShXTFHNM91E9XX+90+Pjz6/ib6QJFdFXZxFdP7ffzE/aWeaWLgy6MLG
Ml4DMoRGzt95RlUSZpPUShQkVRcAAs5KlnarKcNqH7Et8u4K2FGg1yBEt7cLotfaC1px9lqIfiqs
TWKFNvnYrZ0nM5p5CnMJamwUD63u4b8IIDZLItRkn8SKCUmEmwRpDc8Lym3X1xsgxLFI2cQ7ykdE
rR0hShxH9cgcQLwk0/CiKDBOfFovmj0AE6ZrgA6rl7WxV73ULiZGYoNlZ4b2XOfZFA1eFckiMN1R
liWOoXpDHV050DjNGpiVHVmZvR3zNBjZsZJc85/QhbfzowkTB7za2CiavG3riP8f1QLr7kYW1aJQ
antOVjAqEo1ilaNUPhFBpCPFtUpS6mMj8B3ijZbwBZ3kA51MeKjGu3Q2YFbItWZAmgPsYYIUUqNM
J6uJz2KrriUJja1FhHVHSEVSqVDqyGWR6lsLdkIIlbyX7AUDIAufhbGoM5haSvpFAG8wdgEHsGhF
x1MpSg/XhhJ8pXubNeDuoAfH9Boztfg1xW19jzckR2dMVAsc/5EmgTdVWghyRCcUxTWwX0mguMm8
WpotebeKIf/GP4ogXqAGsmSCz9YI33IYTlr1ml6tHb4MiWppP/Ni5tDk8JiBq1NjDjgXbaXhdJ2Z
5GiCwlv01nfQRGpC7MjUUvSp2UQXNcmLapBcI4XifEmRaJIOZCLcvqCo6KknZyK/9gbbC2e9TEaD
jzI+qBbwy5h33V0Z1LJxSEvyIo9TzCZHGzBN5Kt0kAcNUI9iJ26jR9JI+ZaoCbX3LJUa4OAGHyiH
tKHn8JLRLCrWUWP7xoXRBpVxPQZhCVqryeB6XEhxYWM1jSjM250yJTJMElB9hViNA7gqskyCqM86
h2CWEitSWpFGtQ4gftN16DWCPpw6YcZ5zJLGSNwWEFzC2Juf7YYTp2pfYRNhl5IKK8nupEiLuit0
e5pyL+qGZA9XtXJpJ/lztp3o4Tu6QVpGqCwh8kzso2UsOfhpfhX1VhYdyGIIDG76pJe7is5EUB2Y
6g4wzNJatlETmkMkpxuLHNhpR+WqGSAo2nm64tgcWk5nlobiIbPvO8wSAZQnEFwVqRv0BusmMqGv
lUb9bFdNMzCPkn361bNd5/1dzZgwDR3O81jeONelyddCj7P2QuqTxHqIg99ew1nxWx/ckVzR8JgM
WDj4ijoBj/s49PgvaFA23RgU/Z3IhFSXd0i6tMi+Ys0CTeZiWKGquvUlGz3mRVWaU219n9uq1edd
roZ+fd+VhZCmuwp3bOn0kcbE0iggFFIRcMiL8VvPeOS9wq4BUZrgNwbimmgXc0gKjZD0CaUc6DQX
LKU2uC0l6gE78/AtJz8cNI3bYJkbgf1oZbCe68qvNyZFknxtm2BT97OUS9KK5qzlezVNFmk7tgEp
EHUMj4G7I3eoc1k4lAcpAQa/ydPITHHtmL5ATlXWF5jWoNwkgp9jgYXGxDcLoWKbmvyZs5LL9CDH
UkXuUoDBSqubEbvV/Nt8Ffy2YvWT3WPMsnOrxqYV/O3aGl49XP9mH/t7V2HkTwQu24spn+wqHD4o
mn3c8xJIeWM3Z+NFJVc7oD31JdSgXl1/fr3302GuZyGRQEmyhO4iDrZProeoKSBjjLAsjEadM0c5
nu5ZJ5Mo56DvBVlAB1RM8jfCrYYzY7L3A7nXS7OJ8trhbKSLZZwoRgp5Io0v4UdpdT9dxTTK121V
yGtZhkn5+bd8X4T8vhQWTpOZAcRvxtLv92p2Nz3rdS6ltLVPPI6aXPodUXmfX+XjvVy+iEqCq0np
ZOknE0YUOGljajNm+mFepgAjgVAETOlPgrOqaxUc7PIpDrc9IQ9nfsaPXxC9FrUfg1tuJVKe91+Q
YUzHvH1hLnZ6UEMa6giaSo05+vL5V/zjdWAfgDOXVRX98fvr8PXlNhU8nkVS0pLDOdXfYa7629r8
31L/f3DwvrnjH0r9w7epwLz0jqiz/Im/CTn6X4A1lrBUtit7Kav/U+pjkVkM2DJ16KsJ/Z9SH/Qm
1hpD50/C015Kff7df2p99S/Kf35MhtXk2yND/Te1/vsifLkw3gyb5xBGBhGop5IPqeJQryUMaOia
hpsYIvglaSrJmlzLF7+1zgWinzyMXA7mDQrBRXRjW/Jp4KoYI/qlHTTXtvFVN5kMmHx6dE7ef6KK
XL4Vl+FRp+Bnnk+M7PtnPkylmeqo5dRd2cbK7Ktgn/jy6MpSFO1pSAxbvwF668B7Nq7GSPnFRql6
b56CPxxvXt3zb04brx9iwbcgyzb4tqdqRASocjeWVPhZWRff41QObmdyRlCb/CqKQgcc1tM9K9Jm
nxlLP1QJ+zXhD8RN5XVS3hDXon7VI7refU8w7UoVcXnXRwWVMCzUp6oHPNf2SeyijUsuo0bi5ZaL
VLlQCCghbG2JMwthPa8R0Ild0Pej5tYSIQ9VKPuwQGXyjLI2lX9YNUu6x1iMDzEQKFgEavc1hNX5
da6nG2GX/pVRMnyw0rBY21Y23JvMrxiHwhjLqLdmVzGBCv9emf+7nvyPzib0/+4c7Jr0W/N/3KJI
3q4oy5/523Wn6OZfsBRwOzCf0iH28K9+w/sl7CV/kUyOJB05BKqjZbH523YnWX/xliuIuqDHE0hL
a+GfJUWltaAviwBFFPSfBe3/mo0AbuzvBx1SGckJ//zvt7rSUyUNwQEG6wSLiYw8npP2+5fP5EjX
GbWvHRtJHZ0oCSBrhfTNW93xazdYAtAmGnDKPN+9uVF/euP4i/954XSSQWiccHsEE79Fmr1s9m8a
CtnEQtAEtThq5Kh5hRni4zbn8Iy2a/lb3l0FQRINBBXbA0u3tiz1b6+i5z15KV0r386SdpDM6qeP
MMDlcLVPhh+BiPM9DZzV59/s/SrNNzu55rKsvvlmiHVqvPOyfNugWyElytwoTTatGdreWBy9Pr/Y
IuM6/YLYO0wZKwCzj1NzVCFlft/iEroN84EAtqSDz5Qmkxf1znyXkVq9/vx6H7T9fDtdhX6D9EYw
/jtVy/Vdo8FDNdXbOkiOJO40l/CXd3mS7AJpIMJgknYM5PdAf31OhcQQnWlEfbA/8AFMXaeypeVG
Q+40hKXQCAyBjanecin2P6FeRXZRbippMLdDwSGwNBrblfsCTX2Yt3fJulc7wnDKPP4SRflO2rVN
356Bs3z4zV+LNe6KBU0NIe5JfRiogItLDkY3syDZKGomkJspQ35s6PPWYnM587N/vAtcEMMfDUTk
sJjETl6fGgeDYVWzcZPrNhNkK7qrFelCycpqXcbTgP9bne/TfBzpeUuuPkCdHIbIZRJR7tQcD7+c
FXcBfavfO8H//3rC50KdrqGFVWmMLkvh24cfv2wywOY2sctVqz7Vwbb4X7O4q1aMCKCrG/Jlh1B5
O6VKfcZY9cd7QqyxvCg5OWuJk5e9TgOTbZprm0FzmRGcymxKe1j4o3za8Ytpd9dLZiXM45rcY00E
O1vpN4WJFAjB/nSJyu9cXfGn52IhB1FZ8LRyNnp/OySV9TWoVH6mEtUresaK2NDuZyKJ57yx1DNP
4eliTgHK04DVk1pTXm7/+6sNke+LgVXwaNndN7tSd3UprXupuh9H9Ws4tw9jRBIUZIZzT+P7SpFv
xvZGI1pg5+OcRMV7euGwLH0aaUeBmwU/XWLBLcwQkoDeuuqly4UG07WOnnkp+fVg1zytfz6zMJ0u
9a+fgT4xwkS2VR6995+hCGpNzMhBjn3nWAdTg9PwXajrzrjSa5dn4ZdprHG2GJIbkIlQuOHOZ6Yr
/u3ydPoxlifizeqf1qQEBxIfI/hlEEf2oqDcCIm+cCVzb+QuWp64ctNvRu2Zyl5IZ+rYV7H92/3g
9PInj0BbBJkvT1weXHWkbAN120ceAp7cvB6kbfCwAM+JaJkf0tyLnkhQYBgZ/jzzUyyr3Wcf4uRx
6OIsx3UpK8fOgJNZPffwdjuLEJvxJZdvkec4Ncm/DYPCzy+84Ag+XpjEMTZ9zkrCPNl6e7mOgilK
1aPIVknoCpmhJEwyUCObfj4yS3eQ27E1QBc8xM3o1JTNBamQ+2lYD+m9Scq50Ogf3IWIGct9RGRL
4gbIhdXt55/0ta76cIt4X+goqGxjr+eRt4+JLnUQ/TXlmNTr0d4QQ3BtjJ41ovfzUE2hYBohpySr
/A5FXPXS/6I5nq+kDR14P12X+abqrirypG1aHg6ahbWO9J6UBLczSYZE4rZV5zOP9kny0u+3XCAp
p9QAHMo5+f2jXYYWUlWtV48JCspkO32rVSD3jpQ/mwgCCVgkLGgbQRQqVlW8oiuLcn4eHkZp1efe
eAjPrHYnE6KPn+fk1x6VIswLqePzTC7izSlwzSurx4y+mqO1Ya7IPYiTA5MqrUEtss6qh1jb0g0n
/O46+MrYOE5vM/lCl7eEBEs6GowvjGFr2PvV3jRXfS0uAKoQyGPkXvqUWLepvzVqh7b4fOa1/dPa
9fbOnqxdtty2ndRyZ6P5awuf2ySQYONb37rpUdNuPn/0PlRwpOEyJ/xtGlEwT53cNiGF9EZzoRwB
nhu32jrbFht/ax/srxCgzviS9OUve/ecn1zs5JsNRYleFuDEsRu8UuM/TluvIoNzNuHbxV4naCTf
A8sWyQXOD81H+xA443yMhm0x7bX4uu+uWmUlo1S+rMIVodj6rXw5JwwynAa8Dp1ooFJ3cPbxjRRO
8yQIu3US4xBDSiwLCUraPSL/uT8QlRQLL5sutcBb0OYvRuGF0lHNz5kHl6/08SvjcF8olJQjJ68J
1Sas93xSjtMGzaBcuZm+Vl60pwFxp7r2o00D98v00GxVqPyrM2+p/mHxXe44mzD/xb5Mgfz+LZWG
VNhxyR23g02sAdV37dlbVmAEZD6bzmqKr3J9UwyreE1SLPEY4w9hOIPlAZPLiwMi+tBfk0RKMMqj
BEkodUhP8LNbNPaCdy29nJtHUOziTt1GiUu0bv2THBo1e7KLI25JpQA25fjW/axcyOVWgn8PGf/c
Sn9qY319iKmoOAEvI+lTjF5TNihuAm5yGm6a2U1GT/1Gz6h4JK46BB6gHKpgrY773HfLKyIdWgJh
Zuaka6BmcrNpz+37r/7LD7/6mw90svH6wM+zZhyVozW5UeVK6mMsLklICa+lmNnboWqv++i6N0ip
uVCMfU6kjeSod3oNK9hR4IYyTWX9DLzGJ+ODo4s38qMQ+XqNejws3O5782i+lN50DG/1b4bvmHc8
Xf68W4MWmeCwodQ8kpn2ZKiO9rjEZRmO+MXWYhHQ/phdUQPY1/ZNTEBQth6gCkouODYOSeVe+vH5
CiM+bMPLI4ixiROaKVB5qu8fQcQPOJOgCR6lOyZSL/EPW3P175l60YqdrKwNad2xXF8SofkTH8uC
2rrmu2ffKMTtJ+aRxTdJ8bKr9qitysfsvtrpv/D58i4xyH7qLILOHOklOuaX/gUQfum2uWx2xbnT
xGnp/vqE0WdVqWv5NvJSbL/ZoVUzJcja5ktwc2tMLxpOASe7kkqvrjcl9hDIWWDAfi55LjmnCkSm
n9/Ghez+YSFZDnmMmFXO3KeW36GxER+GoXoMf4Dpbh5CyY02CXo+sSGlnK5MOqzJ72HR1GNXflId
aLf3+ZEftNtho86FQxaG1h/ahwFG2eyZ0ubzT/jBlLzcI/Ak4KGVZbh1agO2M7OGUcg9qtcys8LU
Ge/Z//XbVRy5zU37YJ/ZJ89e8GRxg+JGE3h5snJsAaj1f+alhxh2qr16cuYDE6icqu6cl+7sZU+e
hTzJfQQYXNZ/mF9a1Rmuup/WvXIbf+u/2Y/pmfr5j7/7P3f1dHAnGdnfVwseETIuRoJv6g89dJGE
wbn8/Cf880P25mLLQvvmMQ/m1iDyjKMbOlN53GnA6qbrgmCVHL3cWDyFOIqYkzvUU0ALInkt0H5b
64gd2L/vzG2h3tjzlrazrJM/VD+K/CB43Bikdvq1X90V4zl09x8LmDdP3ankCXms1OFxUo6V6RHZ
Pj3kxbaovQGo38S+TtYGJLrPb9OH3sLJk77EILy9TfnQwtUIuSY5i72CoWUl2eu8uaPGlPyV9iCZ
Xn5ES8hX12/88tyL9qftjr4KTIKl74vn/P3lpWDAc07G/dH/JX8Lpr3/bCur/Ht5oTCVaK+j7Ext
/drGO93O3lzwdOCpQr9sUFCpR4P4dcsDSqhDxZ3uEbNMOgJ+Xveo3eTqhUmdlcjGGjTb57f8T5vI
209w8mDiBWsEmAP12N/XucOxKMwd6vQpuf/8Oh9q76V84DAhwyqho/laT715AcKgHsbJ9+W7YeTM
WDsEoUzVGgmCU5KWFtnPn1/utbH97s6eXO/0eyVdjo+K6yXTKrW2XbZq+w16i8lwCXRO8V1lnlrd
pqaXcHh+6Al8dIwVqdaff45zX/tkjx5I0PWHno9hKXvLwgTmZs1eCZ5xKcBv/derzMmXPnl99MV3
5YdcDW4x8VPV6BXNGu23rDtB6thi1RvX2YFAM99aBeNOfsZIpwUHQ2Ma4SU+XEwnkNcTqjzUsoZb
KbQ0aeOjTF9/fltem4Sf/Tzi/ZumJ35vlQWfFJFy2kLWuAwxsfSbmE7hVdjsguKiDDZT5TbYnOpN
zguBpg805kslrsBdUCwjBSwypNw0E+rDYO3n6iqpaYB5WMncMWUdvQxnnJbBppNDFyn+bLgjWmej
wgE8eam0LZTClTmoVuZd1v/4/Bt+oFfADaBehr6FYIFWoX3SodKlEKi2yjfs8+uvpT24InJHY1eb
nq49a8nO5mg/36QjNv4zVfvJqJeX7OTSyzv/5l2zrciWGWjKd6FYmfYGJVMWuB2kbfjPvAoqsZ3n
Lvlh5Ty55EnFkOfR8PfvmV4W8k7G8bTv7bVs/DCRJskHzV6Z5zKqjT9dFLGADBQDFbA4rdxCSY4A
y07KHV24ttoJeUMAUqjRnFnrIQzz5dA6PRKql9hI3vdxsjbDDaqPcFirwulbdk3QYxu/W7pAGNVj
yfXNlRrDfnZIMHu2D7K188WL9HV6Jr7FDfirl6Reh/MxGt3+WGtr4W/kzLUPizJT8phMcyagUI1y
J7QubXzLrfhiVZs2gJbrDujHrDOv0uueePoqgalivsd4HfnMyUqX2nGnBkQ93kWzw/Xqxg0u+1/4
YOa16V/ja5ZzIrw22F7C74ATcVjz+tRfxv3o0iCw7qVjsiSbcQMOFHgiXMnWVoM/a22j5+A+ORAP
suS2YY714PeG00XXrBFHIFMIkOiND7a06sSvTtqnOLwKd+jWZPRGlqMCocIZ4okvqOfa4Kef7yzO
aHSF4zPr3odKjofv7R04WWRbu7GbLuZ5b9TbFlFlv4mkrbH7VmWWo0i7z1/sV8LCZ/f7ZJENJYuI
XIP7TZPl/7J3ZslxI2uW3krZfUca5sGsbz/EHEEyOAQHUS8wkZIwzw7Agd30GnoJtbH+QOXNJIO8
jFI9lvVLmmRKErP777+f851t/ezwqIkTg9zkfiuA/pZzckiUH0SmVTpo5jVa2nrHGpN11XP9NZ4i
0Wb+U3KqA8Qn/e6kpqGGAAikYS+l9atPHnSQGiVjrB1qUskbohbnrEs+v/D3xcp0my08svx6DnTc
cckrmOsZ/CE4aDMsGCiPWRqL7+kT2QjIEfH4j+SAl9i4N8HD58eeNP7vr+/VsY/mC0MixTEzjh0R
sXHvPKg/XNATSFEfuoc+JlpvJgbQO7PgkW5Pg//nAV6EskHXC+hd/a20pV/j6+sbcdRtCzy16CPZ
aweRzcdsXlxnRFcDTQ/mp7aa3i+Jju750SySe5NTvR61QzPkGwj1NH3HDnPb3NXOUUTjoVIMonsv
hvbEsHLyyEeTSDKBugefi6yrBQ2uSs4CqBp49Vih6BCnFmAOyS13Tq4Cp0f57lV+9aiPphJ85SYq
ZQ5sf23vkRSjY/42uoDxZ8q98iNU5xVpsHJGZfL5O/bhjP36sR5V/1aTxa6TcK8t48bQFma3CKq1
uqeANC6Hb+aPVq5Lgyc9nnidXrBR76942m5XHdIkvaMR3EsdYXS9qrEfMo/JNjTmyrCq/TVZmYvh
q+12sza8rYsvBLqTcPQcBYfhbix3tfFYados0656LHg+e7FsBfqo1oG+68PMQENm6A07LMvPb9RH
NS3bz3+d7tFwG/ql1gmOfPBpApjkD6+cZutr92w/ttWpNu+Hc/zU3MKDCsn02J8iUiXtS7PUDrlY
VvDP+lLiWmavAKnBeYg83o9WZbg72fp8Ufm9eyivDnz0NlTI7jFfF1wlZXs6Yw5k2wiCQ6rDF5ir
QNg6pF6L8YGNkERfCawKLR4NMjfoBOMRX7YawcnLMF+EyXaQZzqb4WJtxivDPred6848BNEq7rYA
Saz2YpRrjNOfP6cPp8W/r+BYbOfmkaY0WcVrZc4Fnema94Nu6BA/CrkZQ+qdZPH5Ed+3JKfhahIN
EwyCTPlYoEEmB+wZQUUWOltjxLERnzday/oD1gCQ5nZBCq7TrisVPs1maLKVZA2oGXj7V2m9SvN7
i9DZ9IKmmy4WVnQpRzzL+HUXhj6rMS70FzAAqPsfavUxai+abjmmX1JzW+db3d3AOpkl4zm5IUh6
q2Ue0y/Hn2FrN6GPGvBw4mLffQdsABAThRoIfDmy7KOxeYisKLQlhYBXXhSUdqbbLoilm2nuOruv
va0jruPykq81y86CDDLdakzZlr22mllJ6gzp8eW8B+L0Q3hz46c2LMNskeiLllqNIoziYY9joKbR
nrNuOxNrElarVTosZb1qnG3/RT9TZ0y93BCRLtz8+vPLe9nFffMBHF3e0QSgWOMgOrJyD6Zcei0r
xHkDJ+Ub6TM7j/zyVVDN83AZ1td0kR2dG78MnDPToiG1MmHsWqTW0kOdu9ZCI6ormHv9zxj4pb6E
+tIa68KexxhplHVZrrn2LJvLjZkfYJWYQDaajXBmuF3VcGHtMzgl8ZxbAzPMwjk7ruzkW9YuhX5B
i70BGaQv2LElQqedACmzSAIVmYmvspqVX1m+1voqLYnl8Oemi5f0ofTOP79X70uj6V7ZJoJWIhCh
gR0NibUWaShtAkojcznoK5UgvVFc5QE8FSRB5pqY4Ka9CqodJo1ZLXf2JJ7+SxB59euxvBYYTg/j
3cN6dQJHRWnd6b2wK+o/N9641V0p9kRoOPpZ75/4xN/PkkeXelyJlZaBJopiW/WXgqXlMHzR7Gvd
2VblrC12nr9J6jMnWmC+aIrN51epvRvSjg5+VHmpmVFh4+edrAaU0pjDFh4vg9ypyrrPz6EVWuHK
kkvf30X1Gt5XUK9xqHn5TDItnmqdvV9nH53N0QAw4njU/DjUDll+JpyNy+5EuzQPxXd0exXygeZU
TTY9xc+e8tEniaIHYovO5SNwzIfvxHRnbjCzjQcAC/mwqJrrNvvCXad08WWz/fzmv1/4oHoBjoqn
B1QcMvvjd6zRU5mPZnLILPKV7NKF7yCyaAla4tF3gPuOKUSqMm+/BpUXniXT8quxjH7ROKyGcsuy
1kPt7/salbU5DD9dHXeHpgEgE/ZXar5hTZjdcxisurF3Lpixbsemrk8UW++qSy4Chia8BjwE5G4e
falkweqOEWnJoc4nUYVdyaVk2lp/fq/eN89ZjpMhZ+DiRXeL8JYn+Wo9JhxpkI/ohIfKtR9xyY9L
IxIIfAsC3ZvE15ZIlc89RjXkaeyctmyqG92pa30/LL2cBfJR6H2Yqt0jvaSs3SIIoIAfbMlWZtKQ
AlbZ8TxvG3tr1ovCRTblmUa/ZIWeFRtFOW9i/YDb9a7to/HE2zt9Da9eXhxaiKynFDoCN3QAAEd1
fSVlJULfDw6Sg2DETQ+hbACOieBnT2TXieLnxQx1dDgLeOe0Z6ZibD6WSCYuyeMwmLn2zjjHWaSt
NIMAtErodz78PVD0U+SdAdo7z4jaYiVlqIVyBlXtS9Exi5edowANLKtlkGbPbIAGbWttqg63byZN
Yx4xsGhWn2xD20pPVL3HGqDpXk27EGBlEC6RaHX0+gxDQf4jyocbXbL1MVa0D2stN1eEb25JV7qw
FEfb5oEE6KBk4cINMvJLSHKdgbrAz2wX90NRJbNI1bd66RJ+5J7Z4aAsYkfGc6ttl51lnHq++vsH
/CKzmkDOKq1+66hi7gcfypUTqAdpa3uw7LO+MuNF70YNTEL/VokS5VrPiKKzQ+ls0rDMgV/p6jp2
+70Vl+JMSpqFyEvPh4ismdbQ5qVvXUToumeDqoZXPtcJepmIdPatun2otv0+IvJrXmTxKfbx8WjH
I7ARYAE+JuwSDuYxPlTYbexFltocOmBi6zjk7gcK0J1I5s7SqklQg3Hl2Fq70htqIz9ASONkCSq4
gpqtzlu5U5SebhQ7y3nS+Ps4ogUXEPcQscld1KK6FrpTUAQN2Up0ELgKpfYXQKVPJU0e74UglUYs
Sig535/nTGrmt4OR2kuv87LSu4lx3ZwpUX+nU2qS57e3eJHmhV028zSC9TXSKzWk1e+zEEGLAZ1j
l2rJEpBbvDNSHMyOKBaoAuOFbjDdv4yZ/9/d8g+WB6+mj3duubO2/xaJ19aWlx/40yzn/oHhgGXG
lLmK1oiK55ezxbT/IGxh4jcgmmCYmNKE/jS2GOofGj9iTzEjvIEkS//la9HdPybKAzQMRJGuZ5vu
79ha2M14M6hPeReQYdkxVVFBORMn9u2rNSQOHu1aLxda35BwF3TQ9eZWhOe7Zhdd88jArQulHOfk
lkkGsdZmbaeUalXNWr9WtXknAz4lyI/FMHdFgW7ZjkJ/R2nQRoC8/CqjSy1JNswiEjAZu0I4AjXg
IP+iTWzga1DWmnwDo00+Eyc30DvxsbTN66TVDHg9ndwVajit3jtXu7Z1jdieyC3pVaZ6A3zGLGGB
um3r6rNUS+kolqVGbxOvNaIrB77TTHOqfCvsSCozrazVC8XHbLTJmzQ8ZxQAcuWbeogQW5rRVaY7
Yw75bWQg8+MGvn6fF+7A6swXyyQdokt1FPtRJO5eFqpyoXuBTeKcV5sxZMSBhrtUrGBp1kPfbRQy
kelz8WvhxPn3ZEepsOxG/pgL3wQ1UGXmcDP60r4akkoxDj58qfY7qXiKtUyDPHV22FUUa+cSBxms
ACLbzXIYOx/oJiidWYK3PMAQNwDECZShsGZW54LrCNVC11BzhUAc7QCiamdr3iYfe8qkpA2N8DqH
+CZnamCIDdOo8K/IDzDaJf54sTMCx803sVGUZwCXcvOJsE3tMut9a+QxI5OC8xtfgTO1S2oOGiaR
HdkHH17yOfF/nc3yaISjF3V1zyTsGvkqHGX5HEKQgEqiO+YXK9D7TerXFeGlQ7kHv/TNtHNnMWbc
RqCIEwjQ3PlpnT44Sep3ELCLcR4HCLECtVWtZRsTyehHJhuPyKejJYjdSxiLdjNr+9HuFm5Tk00Z
S/L0ejcHnZs0EdtohTzppXi7bJs+HzyZ0zwPZJw5/7htbxKCy2sykn4ZRBHzS2SvddVH40Q1B7g3
cUECQBXmMVUGXEdCp1WkyDnZl1ZvlGd5XDiT0NucjW4ZXvi5lt8N093Th1AuXo1JH6wwXwyifxdU
f56rY0y2Xdr/xCS8/dRNAZsrSRFGBWrFPBHHhp9c+VHjujztOJEkg9p9y/yopvWm1JuvchxVeWaU
euItjarpCJVL2ZVAcMA+gezD/qct7OCnJy1CtQA3bBQwbgc9TFKQj1mtwaSI4+Is1HN7kYf5Tzt2
L4zeKfYFH+MqD7MSMGUDtwtfkPfDG6z4uixH8ZVoWbua6V0+sN3mk54yb0LNv88sRfkxBH5xXcFQ
2We2VzgzvzLYM1MbfgUgDFQKM0mJum6zpFNnIX7ZbP75bTyajH/dRryG/AFUH0bcozI41qTT9SGt
sDiJrJsCUPGXtrLviM/RN0OQiq2lBrSG6nCg31nHKyURzrdUbRvSTXsNRkQk7iArwDNJu+EMomYI
I0wkK3a9uxOP/G2D6+VUiQ3R6Im7PPcXutLrRYzX5WTjKnm7GGu9fQh5GssenMyqaFV97eV2tZqi
enjwel+cuk0ffBmYzrSp9mIdhYHz7dvmeXXoZgO5sAHkNYxvtbvR4KcuQJKUt67SaXsj08Wqi2gi
DuPEPC6I66LgX2XFOC7VxPvhZ4Fybg56xo6mq+8k5OwT6o6jOn26QzjYVW4Oe/ysjKcgyNd3yI1z
mRU2NobUjaftr7RZtEHjH8q2Zf4Yh2Za4MkhBINJjyq1yVT0OxSyhJ5+8YKmxzZim190k6EHuo+y
r32lWWpuByE/coeNdNJ2HeS6dq2FfvhnIPdvFVyX5Y/8IOofP8TFt/J/TT/6DNEb/0Yo/vfbv2J3
/fM3TwXMm78scxGJ4br9UQ83P5o25Ud/Odmm//O/+o//8ePlt9wO5Y9//uO5aHMx/bYgKvI3ldGk
o/irMfaulPoVzkmqbvOf/6d993P/cgsbE0mAZzctDOGGeH/VVLiF/yBXirWXwSeK39Ohx/EqpJO+
9pTt5WlkHE27OE3RivCfJIZiJGbr3cOY9VKi/ev6/xxWP3MKv33v2f2xXRUuEslB+PVtSve3b5Ss
/KGjqXQZqIpNg6sRhsJma67iUzD0ZSmV+o7xVTu1XH7Xy5qOCzxoMjbhVGb99va4MJSLqiujy5Dq
QysuOprUIVAovDvndpT9MNn2gB+JiMhIvrx6Qh9MLO96JRya4ER6S6QB0qY4BiAMvlOl5Bki3Dbq
sywuq24Ze5N6IRLxnWLrDWHemt5Eu4Eic5tKnLEz3InsRfIDYD9PnM60Gvp7nnt5AmSwUh0TBgjT
ZXoFXn/TvdYEtjmElxGhdfpMp2GULprUhErSA7DEWFZ6agOveCTYqi9qWhhxVsFk1bw0KecpegBE
e41WJyeGxA/eDKzodJgnTN5kWn97XrmXKDaIwz26Io04g9RFnGt2dXY3SEECcO+PZXUG9xLY1+d3
ZPrFxzcEZIPDQ9IwHh57yK3BNbOwCC5VXoKnwmqLJ1l49sLXJeAILdMewC44V4pXFfeqHZ/C0Uwv
3rujMwdMV2zgNzwaYkGbwZVuAD0FdXgf2VI8IYMJV4HQg/Xn1zl9Wu+OxDpr8lmSInOc5WGEoaxG
xd/7oaHeuRqhQ1rWaicO8tHlWJBFLHrHTBkvTp5XjcGusIKCTdp94LOFnhK2ficDVV1CqhJ3v385
1GnUl8xuv+AGr9/jtNPhBRvJZavZ7W3V2NUlhfefMdD/1oj80eW4tAh13PEQUI+9sBMPXm/S6DLX
PDZeKivMtiDxzJu4EMMJq8BHjwdTPFtujBNkwB59lwXgdc0nYI4WOP0rQa0G9L1t5YnP7MPD4K2e
YlB53eyjz0x4/eCIJOJmJeNtDH/8vIny/ER38qMxj/6wTsnAmpqxZuqlvXoNYuGSQZFFl0SzteDc
AWNDv3eqLl+ZbhbegskTB5aRlrogRkRn7I3dzAX+jn9h3XUEVZw4oQ+uGrAB3xf9WTJ8j696TO3C
ylJ334i83uoQ+DdhEFfLz9/I6aKOPjDGVSA3Lss0bKNHXU32ZRm6K22v6x1hJS0mXXDCD2GaPEmv
PtFC/eCCaN3R96U5Af7iHYFMWBkMIrnv/STYgt8fFmDbrVNzxdsK+WWuIJCY94QgRluDrXP0GPNQ
9dRU32OBJ3ShQZWQ1WUIM9qFB2+qeEp99v1pZmC30f3Y+mLZI3u6JsGs0q/crXDc4b6rYv9BB9uG
rEqtQeEq5MVYxLOcGHqmkzm6/QzivNFMt3ThX4rZV++c2eplpev63tZr5XIsuvKJqJMJgG7iExwC
/Jm9at18/sg/mDveHHOabF8dU4SqbGNh7mOdc5qXAmlu1IWsB/tQQapZsi1BzAx8Zc1Kh3NoC8r1
5yfw0XtAn4QGGSiLac319gRaHGwRo8re8YVcdkrdXMgwjE68bO/EUpQwU/2E3pe2Pc3i6SxeXWZT
aBURpOqeosJA+UEPl/UdgTB32qDFBI2UArcxQTWgvUcjR9BT226+NGNVCRaZkdoKwgxy1k581C/2
vOMnzgeHeQgjKmXr0SJq1HSKFQTTvMPuwq+L8EYTUfpUhLG+BP8c3VcGce5a02AJYxKXXyTAz2UY
dRF/8ryrzlTydV0E7ixvrfE8zcRJ0dUHE8gUp+exb065TRjO2zvXjRZkXU/dt1Gs7Zyw0GN4nF23
a7oGmKElo0NLBsujnUtSous+ejCAKsL+qCCP07Fz9KUd1PpWlnmyI6etvP3914fkwWkfgKUw89zb
07PLtpm2avZKbeXrJid6I07c9sQy8oNx0cHuTUFg0tEFVPT2IPgrA5BA3T5DWJUsKmGGd5ka2zOS
W4W5ymOZbT+/qo+mH8eCRQ4RiRcD9fTbI5Zj12um1uyl2oozkKE69MrY/FrbvX7V17n0Zspgyq+9
A2R/hsRaWZuW2h38ESLAiZf0gw+UDxOiBsJVduuco/ouKeLCCN16D87BxlHe/lR1mZ4oHd6JFvg+
p+40RR19DKI0j64XuC3NqrDZ06q2IALH6Rxser32fYifaTU6WzP3Cecp3HSm9wN9pYw+UTRrgYxC
NodKC3+sVk88hQ8mD06KFd9EhVIRt719CLWocago9b4PWTdkuvZINtmP3lWf/ALm7jiuwTCemrA+
utsMdwYTIqHYQDzeHjMpXbuxinJv9LRKCQLBQhzTSjY1T0DI1LgPZc9l6+cyHR+Uadw02mtrEEuh
FV+DqQb5/E388HymwYmXn33y40TN0XCrzhP53huDesuLTrrAYDknrvr9QaAMmsxDLxUB5qO3F63k
mI/qotpnUg/vCERvbrUQ+dHvXglb/dhYsYKD5zSPsQ2FRpB5NW2dtWb9bPR2shutpDxxJe9HSw4C
codvF5oFQ8XbK8kVr1Asu98LtdcPpRgFdJUxD+ZxZ5Fn9fkFfTB7sEpBwUDHg+1zRAxvDzbgrehB
T++ddFrS4t4NrkMS3e8NDNjjsie+Yq6XsXEHHLTdKmx/sMdclo8WmUDzylYrEhaczoNTK2QDPVwM
ZLc0RsPey4kTnYaI19Mc95uoQhXFId04zvh4CLEsfzB8fV+Ty5kukkhBeTgQBHVpWTZGKxfOczYn
KA9Ujt03Cv8loWETEO2V/uZLMJ0JKwdUH+zKIXI4etMSQ6ZuWA17O4E8Tl2aEKUUqScezPHrzEFA
RSIKYFsX9P2xZXpw3UABb7TvYSKyt6HFl+aQxyd0Mu+miJejTKtgyhkoFu7ROogelMaucbW32VWB
C22qzi7qPQMaNswCdbCddd2H1xCeQ+BYvYKIsfJ2urDVxxNP13j/dIGR/XUix5rSyAkCWy/EPjKb
BkOOll9Vet9eqWp/USmmvayCIbwrNPIbh9zbpQ3RrIMrtY1jB0REFDp5ziee8nTpR+/bmzM6+jDk
MEZx7dd7coJUNho07bufNul1DykSWSeBeoJw6WWSkFeoldXvjmbTg4FQy+6tzoYRzYq3n2WbR24b
Wc3eybR+7qJnmUeNdYrE+9ElTkMMtEJUNGgH3h6EDAKTNnq1D4ZyXIS2ma+ZvQFyxtrKzYrwSyWD
ci1Lma2bELfyf+ORo8RixEZETN1+9EGnSh6Pnqj2TeOqgq0iXT8nF3Q8uNikt27kWOdKrWBX1T1N
innlZjmO1cgIflhdXjtzO+xHg55hof1J9P237Y53hcR08wmTeEFDsjNxzIYl8k0A2G9YzwTe2dhl
lPVRh0qI3V7lC4MdKXcsRLaAX9S5nbNfQeJitnT9+KZI9Pa8gBz37cTNOl7W/TolRgKLCgoR3dGY
I7rMLWxD7EU3KMpCL8LmUYsax50bbhShhx0jsSmqoamWkm4RApZC5Lgbqq4/aEMUJtDqQPvNR9Pt
sMH7bbuOo8Fglz5VtW4HgT35ceKMPxivETMw/E1jJOXP0dDCbEI8XpHtOycPEMYlph3OXVJVtUXU
IzMg0EAoNDuCJqzmtesol23fIy4AqwlI7vNz+WgsnVZuLo+UXa7jCbUm4Tawu3KvKdUYzctW7dc2
wTndiSH7w9GUSA+UeDasDobUt99Tyj422aHTJRs52WJVVj8lRSm1ZVBJZZtXhTHOOrsliXIMEw2A
W51Ze5u8AH2uGmRLnhjBjusI3hm0yiwNdZKNpgXr29NxRR3oo+tdNO7gnQe5mV53Whh+jcayP/z2
DUYrioSNliqLqOPR2wl9M/FT5YIsDrk1s8xeSrQKJ/TX0+keDcj0IMlNgePK1syxMtWhQvdb3b0o
6xYgJgmTi5xm8nWSlITXsY2Zbj6/qPejIwxlkmXgudLKQkj69vaB9usyio2LJtKbL+QJCXM+5n1O
VIDbIggxVIirZzQnq55RqB++o2MhJuzzc6Axd3zVVGaTlJJvyWRxc7z5yGoqlG1bXhihOYbzpAfp
vDRiRXyR9eh9sQzR37H0Zn+CHXUhn00Tj9FcqSrRXEkaWpiFAjO0LuLMx3pChAGyg/Elyy/zAqjM
ulaMyoOqNM6IVZ/oP3AQpAB6L4mAbW2RDpi+JAXqU2igNpbJoYqt6pltAjIFLRVKJu5tl6xBNDHk
DppSIWLVmuII2ymYkExatIohM+TzFKWyLwAEPFt2E5jL4iXZsI9SZ0Oy7ZR3mCWyuRAvOYhVSyTi
8JKOKGiRxsT+TqGJ5pSf6L1kKWqt7rcr1QnaYT5OcYtOrkOC7qcQxmrsinzeoRpiYUsps03ion8s
X7IbI10hxxFNCpwApzOMr9pL0mOnWGx8kXnhXjKgkgXJwcmFLH5lRMYeeZGeNNqNyNnFAvwXh46H
DcEmQ20mNa9R117paeWyd4eiiBbkx7jRs0jUXJKmzeyxCGuTeYSF55CvjMRVhjkpFG62zrqCANe4
68IEd0PkOuhWc+ZhZe4oBv7cmpwi6wI5EmyjwZOIIvxW8eSVl3fu2vBJM8bzX4t20xi+9jOPIxLU
hNGjKO3GBEWr8IO+mqnTYDxDEkW2r+/W4x6RfUI0NH6ChBRBvKCL2k4lD5AwZLh4Gp/mHcr/lBaX
aSa3emfV0HK6JrKRWxBVTVA1y88Z2FSrWhoiGOJZx36YTyBIgFskM5gudTvVr+0+RWhEMhy+ts7v
oBhmVqOly7Fp23qj8XAfk7gJXNxLYcNyNczgTMXEnWIFJDGvmTmkNP9oFDq8/qjIr0Wrp+OOHFj6
FYHp18+FnTTjvoqGPJtroyNSAoZEcRBpUDQkkblwKYURa2SLRpp1NSA5vwnGijROdUgJUmurSePu
e9LxEGx6RbBgi5S32vPLBq9z42Lq7S0jlitKTw20Um3AKEAzoRN2JAeSttteG7xl4PlZjbuHNJ9z
PW1j5D5FHHwzRSjUVWDkzqGwB3lrDDo+KDOKgZ6zD0ZAn4xlcqtKJDbzWk2ikMjsprvqIEpcawX7
dbOW6T5bRoSTf7cTWWqruvP0ZTZG3ZljGeXaSAu+0r5rNkVghMaW9OMELgR5NrO+L+M72xm0jJDP
OryNqhxLqWEqZxUIlnzmkDBLlDcmOHtbKLm4Fa2HIUv4+JejMGJoq2ge3QvVJbdJl6GXLtuxNxlD
ggqheWl28k++xf9wwQJtn38vWDj/9h83PyjZ//P/Hskc+KlfcgULfjm9R7aiKPFY809tol8KUP6F
7R7KZOaBF/8ZE8S/0Oa6+oeLgIFZyoBqxdKYqvFPtQJU1D8m6Se5aeaE3LIN43c0oC+6/b8nX7ZY
iF1hxwgaKM4nWu1TifWq9627sI2ILavJWklCZe/0CWogV+aNsugkbvKVMSh8HMz9mMTNzusE4aCD
0p9ptYmwTeb2yDDhe/G4VrpCkn4w5l6z1aSuTDmHIk53rRah6EqcxltVZhllFFA9UeoQcuG3NGx2
YARHZ31F8a/k4Dk9uCamNjBCaLCzJgI5aLSsao0bvyH1d2GYElot4V+NTcnZNhsz6EEydUZJvKFd
PCPEc57MvC6+vzzb/9EvMH3pz17gm/Zb/p0lyy/1zvb7P//x8gO/3l2EyLyBKpxgDKGTaIZC6de7
iw7ZZfsTUbMGHcWjEf33u6v9ofJesuqkPqVdy59evbt/8H/zKfBJ0JWgmv4tLD/xb29rKL4rAPi0
nilHIGd4xy9v0YX+IDznIJIQxUvkpYz9ge9hZuvre10X5rLx7HQf2m5xTUSwe9FrlnxSWQXOu9g3
Fk5IEm1AYbSvkRo/6tLvDwPU6FsLgvqq7Ztha6VpfD8O2i1fwXin9UFI8HMTXBNoO56ZAj0qzgyJ
xqULhpVd8fc8TgSIMNOZO50g0CwK3V0mfBSJImWVSyJG3aqLUrf8ZRWKDmYqaaCzOAxLeJe5Y321
Mo0aODBH3Z6nttFc6rS2z+LKqvGdEp67s9veg7dX2bgsJaJJd0VGnpPO1dQjes2kSbYY+Ag2qqnC
16EniVPLEmZ5nRm5HW6F2rb3ja3xJVbmYF5nfeKsOZXmIpuEyRWqyyuzHJy5MLV+UUyZY7aMFItQ
N6HVTBwSVHIcLESp7ZAH52vfiPasAtWz2ARJqJbyqne+eEZ7JWg2DUR8z+yq+lkZX61QIV+s73dd
4z7VCZhRkj797Gwsol3fiTsnU+dW0ta0J7EWqfVBDf3viu91u6ruv0AcyrZt2ekkebtzk/FqVhuN
s9Bj+0lXpXveiGrHrQIGaR6kV5VLs2vhbPbDckB/9xTHVroIS/fZ0uN6HoI7/6Zm4rttoyQvM097
lFbzGFUeCnBll4Hun4WBn95QBMRrq5LF91y1D7QFfpqjhsLEPDAfb9B7LROyRpspUJE4u3pV4ShZ
tBGK35kZ8atHv6hXcemWmyHz9WWtmDd2md2S/ludo738hgJ6YEvMx500cE/x1/Y1icldxn7WmdHC
HJFFdNvE/cB6RLcCe6b1Kp7cvlZ/Fj3PS5+cTk5MKyCUaJ7s1ECNkBRrS8kQYrfbyhDxfW/6w05i
K33Bd3VfCDa22+9K1B7qwFkE+WNlidaCGtmYM5IYCFca3EZfVgCN4S6Zdbjww5pKz7JqH3SEYmgU
Ev7Q7nJP0RFZG1XWnWtV3HxTVCe/arrAXrpGG+Dp1IHq1OXEFBaSVk8UQ9UOm+xeCfARTGICdCdT
tm27x5TN3xzvyokrciSHZtObzQOJQsvayG6MflhkgX6IR6qXdDAXQi+v2yCNVhbK6pnlJc1ZC2uE
aLXoUR3iFfU1mHNqrBkb6jvSe3Evl+153oThpmyjc6NNmIzQpM4z0z1P2H+YNR1oVzNXV/D+2HBK
anU3UtRjXw6KBXozi0hoRZ1R8/Ifc4QjnZTOOtOby0pLGn2GAvA8VyWG4Sw9V2jxz7K8zjBKZ92S
2c1bhFk7zOICW3kYuVuSJvVbonKDazRtUFjpMs3YDRtWntMTu+eJ9nsaBQ9ZVG9JUaYHr92mLhNu
VtnKfW6bTLSVtwnL6qHM4binoDDn0tA2SeYsWttt173kfrATYKFBwYDR2cSa+Y1LHB/1+HwUKr39
xm3BqhnmxpSE62h5r62NxnSeND9wVm2ISbsuR/1xkN5NkOQbX1FJWS/jTZjLJ5Z210XY4/tQ7UUY
gyEqxKEhqm4+IMLG+IXD1cr8eN2aAa38+Nnn1i2azGkWuMOeww66woRlCMP7oGyezaFNnpK82cQ1
tSixgHMJ78vPzIgFKJYO3bqMzHafa9aNojSkcyq4sXSz3UhXZSnP56h6BcTdFmgrzyDq5SLp/GKW
1+kmz31rHztpecXl1HNZjNGepETiMInj2yhm2y8L19gFYgiWJNFvyI53NmYYIYsbFwUynkcv0nue
OF2RWwICgl2TaeEqi+CLSztiD54V2V3qpw8xRGyhEg1t2I84urJZDwo2R1UfGf6SwRamEvPnlWGU
xl1J1iQLt+BJi3S+XbxoA7EvpE3G1awYnW5NFqQ1z9LOfKZFsGDoAVCkC0vZlh4rREOGypmhdmr7
jb5bdmZqrXgq5OTTkYRjPOe6kpsLrCK9sdAiROIzN1GrRcY6aR2RgrgvWMe7F6TFa3dt4lRzacaK
ss5Uaz+hqfYZLdlwNoXfXMlaE3NR19qCkdvD7jDU27624jNHI8cOi0PAoOE16b7OSVTpcxaEStKn
fJiNuoiVIIIB54GEtaJoMybWsJZsKz6UAZLVLNubvtjUbbAuIW3LLt0gfsg3xpgSVNAxBNJYALZR
9BvkFj/ZR6vODKmqyMtTm1xu6barqDKVjSv6eFWoib9yuJbG68azGobGVaNIEPU9t4Br6KR9LyRJ
HzMZlTdjY6kzv/nWjXG08rvSuVPawV8RstkshCrEopiU3rHZ+Esf/+19oCagd8m7vg1cJwLw2WUX
LLnBQEd9uB2SnN12Iwp2fUywVaJ7yl5J6+Fawbb0GA02TtWQUoTZc3D9bWJm0Hgw/9+IWsnPs0jN
79mrzZ9CzR4PkTT8hWrLBkytr9K6d/0rdq7ShZ2r/rbRhv9H3Zllx41kaXpDjTwYDNMrAJ84O0WK
wwuOKImAYR4NBuym1tIb688jKzsj1FkZFf3U/RgnSDndHTDc+4/b978+4d7K70M7tp/THwXkv4mi
/6ku//9NeW5feLb/epH7Mv/4n//xOcjvv8zC/NJ/zsLB30wsAo4fMLde5JjwNn+fhRGdsz6xxv2n
evyfS5z9NwgelCEXnNEEomZI/scSh/0vRKmKrsnEf4DD8y8NwlRlsUb+HkMlO+JCKyIGYVsEr/2V
VWTQcANXcYJIz6ptTD5AQ65NFWTHeTXNjLbCWyNlNKNPVqO5lX3sUCSbE7DljggKrM0TN14993Uy
dINuY7bPlVBup8q3OyGKOTgvvRNmYeRuU5Y+lkIM6qYpTJJaHLMLh+NWe8WhdEWWXdlLZ00kzjfs
chjExKK+UM9qpxiBm8YZwb9sTFPZBK3xrcKDsuDeq+3MIkI1NbIzBvdNJ244rN67OZYTxbgh7zo7
lIWmQCzaUNnreyBijdQDcDJVO1IJyul5oebWZx4SoY51sG7VfU3D/XAomz4ovpi24ZaPNih5/TGC
i57drPHMM9VeIrjy2n7UiaNbv0lsS9dqX6uub4+VGlTwNK9+644MUwElriE9r9VHTbtvcZyCcCE1
wZ7Stj7Rv6zCW9VOg011y+b76y2uP7fYSCv1wdgjVBlLdmcF/Uy8J2+vXd/cKTS2qwVzfffTod2u
r6JJtaP8VuUt9shwqxfCBTj1Qa3Iz8RxfSxzRo1zZ+XF8M4QK8c76RkBBnivWwwyrZ0i+AzmEeDQ
mttt/InL02rZ1J1SCvMy4DgGZhao2CrD0zI1To+cRkssZ5O3tduxyPhKPvGBedR8N5tl7FOiNvna
MCwKmKXJ6sLsvlnIs/Pi1Sk8Ho+TSg0Qr4A/VvJByCqdLz+Po+YeOqZ17lRIGNqrMYeImmOt5azT
k6o8a3wX2hrT181Gvv21n5a2fcCxuVsqbNvbKJ8gzsR1uTgl8wF7VbaESzSV/qtYve6H1Zapjg2l
XpkzqAIBEf/twj3nZdnGwtNZkqM83qK6zwyCybMM9FRrXT0UGZVGLw444/zW22W1XLv2QPmO6Ugq
wkZpGnSlz52Yg8SfVeMC9lZh/VTplpTxQhQt4U/bRmPx1O35Ug3CKBBLmpFvwPMlxN1VhGfQKxtr
C3FYHMrCe+tTvNen0JVDSH5sSGPzXamZMB8WI0yzNM4Cz6BzihZvjyi8bkp7/JC9dJvvnrj0K+9c
XaLpKYuw3e4rm2HxhRr3+Q1nKoO6YJaP0W3XhPOEldpzc6Vv/Kh9KLrZIcpG2ITrUbJNd3RY5YN3
hXkSqRJrlpoeMfmWHtmaU27jFMc/yz07lXQuv0q1jupjRY+7/AjEGAYn06sN92h01SJve+RW9udg
8lDcW8Ys0ytv6XGakT4HsL5pB7/R/TB27XTciLN6FI5gUZnWPrW46vrS+bvNSszjYO5M5QvNYqco
lJlXo30zVN7nWO0cQifzmVPjrku5XSj0JUEdK61DolhgBJpOtzI4+s2G+Ai9r7ETLRNyHGJ4B78N
Wje2w7mCjpyN4qZczaIl6HMsnWvKl+vtyBOXUHQ0Yw1N110W2DsscfUr5d/LSGx6WF4bzqAe2rU2
qsQpCm9m/hXVGFWOS9Y+qQg/01Z4VBbILVazXH60dqB2Wbt4j3UevG6pu4JdIeE+Sd401Rt5auwX
HMyHGlvILjU3dZl0OTr5Q0j/3XyzPfm9tA4IfReqQCR/WW2M45sOtedGsjbk9yxdjBf617P7iX8z
Kb1R7qrVWR/dJqgOHaDjoU/n9aaxq/opK+qFkOTSsa9Sf/xkWp8GTLTEIvTG1qFdC9vnwofjiM3J
sj+VbVVoi7GwIyUM/GjYpL9Qrz5ZT5kDlUJPhso+zcnxX/0KNiDWM6yRXLW3G6b6gvl5MPmpDNyv
gll0O2ypBVtUVxoldUvzMby3n9O4kfb3eWj4O8rOyUe0zIGwtmZ09M95UM/T4KGq9tEFvbKS9U/c
/PYQWcJIL+3CRnmakXL9CCoV3slREI/iNlniNPZ6Ww1j+r7k+Wbd0FCwkCtcUU8Q2Etx7/eFf+Zj
1ievDsv3sZvJlLVaJkgV8KbIvzQJV8nIlyHx13TsuCEsr2N494aXhec84Li2vf7gKyEeKyPwOBD9
/LUxfVp1VGAczNQST+TFD2+DSZzqxSS5B8+Qj52g9LSvtHkknORqDQgFR0P9ZJa6v1tEuFAKDRty
HIrVip2uZu9ivF6vJ9TL/Pd0lPaE89nEOn2c18a8chB8PxNe9SH6rrmydHZT5sgMYAzc6avVdYKr
3hS3vpjvyzWonrpt25LVUkM8DxvVGW3LLCzTm6kFaHIhBs9zNbfX4XaZAjD+1m8yHf0rcimMR6Cw
Mpmatr2najVP7NLIWIfUcOhrX+2AvYzPagOEicO+ILe3M1px1iYpJqdubXUEW+PR7KJVRtxlIW+q
bf7MZEG7uoQ+79O31LIfwJ7HL6LvDZoRBvGCTbmJHdmhYJtuB6ufT0XeSSIz29r8TEtVR8OQX4sB
MsfqRf7VMC6pa9mY6KYWpzBDD7GN41Ufsq/XpuJgAQJH2K8HmsbDbUmfdNi6ex56P9CXShV7PjhZ
V8+HEFbxuluafdMMRZ+osQIC6+yhJBW2M8lzlNN9Mwp9zXwTHDlQw5t6K9ia6sz9ygRkeO99O6js
h/ZWRCxm1fRUwphOfgm225JQGlhS0iKdXqqKSR6CToZ94gbtWCcKDUfXJX42oOkMXAa1Y50xkDxa
m7n4bxVtfB95UHtdMq75epTF3CTsD2ZidNZnl82S7EnU6D9LHvd3LPYvVWsUb/VA063V9pQj+AQe
z+mYsUF1Sh7TKbQSZcoNmMlFfILg344a3+xvK20QaO/Jbu+HEJx61eVN3a3BK7eGse4Kw6Egx3Fm
O2rzKtu3jJlfdaWkcaq6y7E9WxlwE+D/PO39YV2/s6rOVBnR+DvdC5H2h2yAPXZ1Y+/YQiF7raV6
Fy1S9v1g2OG+GP1xV6yi26Vdd28XRcCqGPjQEPjZEgMIaI0GS9Q30PP8ERmhJ+2y3RDZTq1N3TXN
zZq6mu6ktTm0tmq72CN4Z29Yi9qlpWHY8At21Udi5BRFW5gte73Z825UznLjQKbGndSdiEAClx9h
UTZfmlI2bwGuqdfVUOJVp/n0qENiJqPM38hCNNfgJRjG6UjBcbPXc/tjq33z2BdDlWSFicTBaurb
Fhnj3g+26ke92M5hLoV5zMvFi/oQN5ENIX4/qEt0ngfXOGajfFSLaLDBG9Y+Xer62XaD7cpFZYar
u3uuJJ0iWx+Yh7bY1E/b7TsC1P2fNKeVBxVWJFq6oUFQP8J7VapHhgNC7H0parJYQ/Irxj54sJs0
PxWbn90OaJ6Z5HTGE9ZMb8t2/Ckrl3BtrvowAe/vHwe+QudqHL2ajMy5fhFObSRtY1YH1Vb5x8Lo
eMzXgNtsBPt7Ht2mOoixbhAJzOJ9gWQGzqwF6Rhjp6vI0IZ/mHTHPOo3WDfFMsyYAwqCrVN/coFV
p9IFgTNDorBnrRaqXOzPRrrzqdqYKtj/TX+H2h3itpQ+bJVbgvDbgA/zzu4W79SVSN8BgRomBcMm
cNKph2LX1NgEwR2xbZPuvxXIwAASDuOU2s91kZchV2TH/h9kc0qwgC1eDXtwP11vrT7sfl5uZTgx
Hm5ieF/txibBYkxJ3i+wUUbT2HTfcCHXV8pbCFdbN2HuMicleNcYenWuKz/Pk8XbMma48aGyF3Gn
ak3sHd73XY1X49G3bBepsMVlPTbrpQOgVWS2pdSvzfbcwwzDTF559mbSx2AOXITO4BOkoadiLm/7
wiYov6vH2NKLT4eWoQzSQurSpaCqguX38+0G/5Vv3rZc1lXSrDYBjTDKENNm77D1cbEud+Hsl096
WzimjJXw2GvtFv4x7wPnsTfM9di3pSiu1CD9NJlcMT4vHbRDtBTaitdRrC557hao9IgwSr/M43qL
H7pNI8soKzIpKzM/rnnj7JhZ3AcnVcahz4QHRL+YDlKydn4IOHdPYi2LG0381Ic/1gENA2Zm+7uy
beEKhAtcTfM6h1QpkVzJEOI9aotq2K7d1pV95IxSAanO5ZtRBEx9hKk8ZXrkLmwZFKMcvv5TBFMN
7pcWJ4NT7SWbXfmhCvJFCH1Tr0Amzf0swjqyPGT3RNSh2B6mHHXbNlM/xZEu4tRuwxd4scvIuqxm
vLIL3BvtlIKM+u6ucHMKqCbLMe9wdvp3YSuWbxYz5A65ifiukJe0cVO4ZhpVRTrcV6anTljuxA3O
k+apCUJKBIOM+bkjuQ91Sjd1jx1+5n3fVNX1ak7mu1dmIwxU6p1MEKUOHHFLf4hu6hOrhtwKnGE5
m1slqF0Iw3VKAAkv2h1X7iiAJulym3lI5X34XCqK1R1DLUcx+fOLKINhzxXRvbvmbJ5WkZbf18Yv
bnoZBFfT2C6HDtNJtJiNe9V7wbYmZP6/5JaVnuDW1i9rahQ/PejgeIUZuu6B0aPZnNLvEBpjNLlj
jlZZl48WZyIPGzkvUch2dM7tsOIi0+O3NuzCM50g6d7W4Uh1YnByPXO+qbw6g4VwSytCb2rGTVP1
XzA9p+/T1Ne3djewYC/A/Tnw2mVPK9c7lyuZ3llyaBrUU6NEBRJLwOB3N4WO8oCWbwons3a9034Z
NyYVpEB0toVOIb09x/cK3lms8rBUqaQQZK5iC1XvwBg7VF/FNi5OTFaYyXlWtQlSXzrgxry2zmFm
jy9N748eQWPrwtQ+Z6WIQdo3fmPxwjNy6bbj4drBLTikpJwK0BImaaIWIkBu7zgxKjXRZCP8TfxB
q2/90IrXWY/Lc2dtZJnDjrs2ykQr+GoR+Ki4pHR4gtzpwut162XxsbW0bR6LnsF+CevSOSEE6vUe
nUI9HpiPf1Qj3XupOS4PqhHuEqk++DSDQr2NsjLHa70Fc3HfkiJ3Wfk1VMhUUQDmr+nHBDGxPtUo
3ONC24Trl/2SvaD27a5K5tgHgI700EuNCmqxM9M9OW5f+rE5ZOtx0YMr6C9zCX2ticmn4iVbYZGK
dWiuDFdgsl3I0rtp5sYsdhuIW3kYNschV28MEtn27g+PdJtDiiuJ4j5b8SAMpxqfv58SuIIi9qd3
QV6rFvpMhz7/Z8SyVe7ZSbdlN9QM7qfOg4hMdGCvNwA59BHAUtVPLU/LKm5cZWRwGvQJKbPrn/Ug
aEqoZl8dN+2uQCNBZX2dJ8ulwK4uYskumQzkr303x5oijdVh798c/SUnTe6GkdRJAKP8WNc2HrVC
Fmer2ugcWBwnCobGv50Nob/4U1Pe8TZZvYy6fPM46yFPspWG2rGuy6iSk31ttFt2aJWXJjxTqVhC
QZrtNndd6dTrScoJwRTTuCWDdO+2Q/HotXQ0ybGpQvhripLji/niwSPlb4x12rrmreWnwICoWVeH
QUA7/tW85Zv5SLiSAmTrp7W6BtrgHZbSznmzeoZtY3gwnC9DN7bZg5F2pITtuKyWWkZ2mQvvp6i3
ufmYs7qgStQderKPMVN3Ektlv7VfJQg7HSeI7wuYu7TU6evk0oprcgl6qXGwa5XPIQKsJs8OVeGX
7sPI+i1OKfznhJFmYXXBBB6mBA+pddsFpuRV88n1b1zdBZ9LMRXhuw7G1K0Ir+Rk2rWj4w03Kq39
B3YFUTyX4eJNkVgLOZ5EGxTBPp/bNLhN2WTTs5s6aUsiMeDAaVs4JfcEgvGqMqvdHw3bcZ9sQUE/
n8WjOZJOUxf4Y312WR11hcjCZHVtIkRT/FQI5xwgp3NObkZ1LCxlEMPFc2zv+RvdVdmspmuKwia5
X2qeM4/94quNWjG7preEW8m9hUif4DjKchVHanmc/AgiVPvXFXaw+eDoDfgx2ubNSh+NwOXFid81
giTgjWYHYMFVnbJwrKeH1ZhqUueDMl+JdPRNY1/mZlMfp9E2jIdCdmF92BhgsN+so90SPEoo6U1l
ajKhBhYn89kzLY8ztymIcWZvooWlREVu0Hymed1t2kBl/8forwECAj9F2T6KIcpKH/lfjuM8LkPV
3btr769xunqlEW2lCL4uWHbCvQunegOKVby3ZqCQelirSkaG9b2hPZEYVeU/hnPrx0XHHcPgl4PA
+v5j2uo1yhwtY9nSETzjn86K8Wy3/lcwygVkM+seQZChgsaAwDnk8+O0dgeSe/xhZ23beJyz1ErM
NpgeK1k3e66z12ATUEkEmRG2lqljsDnDWwN9fgIG9r7W4zgjMixzHQmjAAUBUdlXeDljPTU/+pTM
iKCedmoIXrkIxwg/I3fHNKWRIhEPGlu1O6awKlJ5E6K2IAx7KzHW5pytcV7lL8PGBKKKjuiS3hjj
ZTKG/SS2GjlJlh+IZTWOvhrYhQUjWTOFUVkuh5FksN2EdD3u3I03XlNOhm1w3gGKWw/u2KexEqXY
klpnOVPzsIYnd0SUHEnbLIFWSswIiH12QWPJbyOmzwvrzs1fwkOFsZ8rx7zdLq31eeVfG2rMLily
9Y4m3RVJRPU4Bu43iSYekz1n/jkLUuugCMs6eXD8p3zt7Kep9LrPFUHs3ciSNkQcjtVDtdF21fcU
51FRNN9apO2+kfs20dlhVydmfrOIOl7uHdkqe5TbOHQmFOI6k73+DBoKKBp35Gb3ZKkOlB94H3mh
btSmq6+VmrIX1Rlewvbhf3fSwv8wawlwyaf76o8MIgqDzBf0GTKytKXuyLlbdwMcUQxq1uxqVD9c
aCqMAyOj3rENxN7s8hevDdGMTFZPF9vQL0W8EhX4aMxedxw9+VOUjXeS/XrvACtGpfKfLbK6Eqs0
up3bSzMWs1KoktNPRN/FycrrgOQW6ndq0PHern+sneMBMpNBsm3uy+yRamsR2JDkCyO8MfXptfKH
7sGv9TfmfCNuKgXwwc0YtW6ZPRBOFSQeSmAKQPz5zFD2UXMjR10a8kTS5PvB39BMIZc9KtLmdWvL
odlVwpp2nez6L+UkKV2Vha4et3Y9WzMF4oaezd1GZOqpnjODvgA6JmkIs6hdlVbcOOWXAgktiW3h
MCQpWWgHHL3dN1Waj9vkPK7T+ozD8Og1FnTH1L4aPmGnRe0dpWVmR/jVY144y1tjUSogZ8r9tNp2
6CrTSOQdXZ8Y+K+VHtpbatX1leUC+iwMuyfUMSxDHTcj9Ld1CPFb3sllIv8+sH72IXpizDb2BQim
e93rvfnkO8N3OcBf9UBdVz65HughKU+sIErsKaz2Zs8AVojwoGDVkkxZOlFetsT26L1yrqq3uVuu
RKXSkyzptEfC46nd3AsfeqAYj1PYXq2VbSRu3lVgjIiygGItGlEmWzn3aElLROUOERisVaK5Yp1r
8sTiflkOVerJaydNvTvH47LtNqmPIbnbyaaql84seM4OqUXGFLpgQJo6gV9qMOYjDl/rwSXipXke
Mu81G7gySzKtE8RCHOm+9VLbm4j5si5rXKE5Ysm7VIwIgdyx0b6QkI8gO+8p3ENjMgqP7m1cQDsl
G/dGNLPxI0w1GZt2ixGHmD+cMO1zV/KV6hm+K7ZA81DtjPaVp4oAzKXPXjbyHQ+9ppFK+mQYbGXR
x5Qy1G8KAhGh1Kr5dDEtdwVsG9tk4Z6dcVwOE75riuWyTm8x0Rc/2E6ZP+yKhMWSA5LDkBbtjaP9
agEBRl3R3Mxl2n+1UCHFfgZ8XaQkKfMkao6+JTNkFL6hd2bmehz38wFvg2RXniaRwBCuy65Z5M1c
e/MVECEiaopedFON5xVF2TXfYfNTEJEM4NCwtZgyfxbzPN4sRVU+5S0DSLTh+h1iu1m+XxDiT1rM
fbr95vbZXk36D1iuwFCgjpK6yhcK15yZt2sZi7gdOq7Yky/cdw2QfDLCjjIC6qvHYTdpbd4qpBB7
D94wQTT4kdsGPdYzScQFSXWLdJK5NKgFtxvhtYcFzfmVLobphdj77rpdvTGWQd6diUVr4hLVLNM6
oBo69SWMnFwa34AymKeN8sD2Y93azlQ9b2mx7h0MM/HUyx/B6mYJ8NTZasLzZJRUdjE3erHYyi0p
euKiycQCyC5JKREFckdEPdQ6ATHbiYkUTxaTEdXQEekOB0KfMTsNZYcusSoQ9nTdRMBJBiDsUe3q
QqLtBAr7XSqsNlFwr+BBYiRGcAYk0g4N1q3nwTIP3UKsoM0RVFS22nfruu5zszKPjcD2bE5G82mu
UgK9m+s1aV/GPUe1d1hXnsvMrgYCCy+/Apcwkr5T7vl30oKHv4urf9/28It9yyMFidAgJHkC+5ZF
9cQfJdd9nS2G0yDyKW2F5opBeJ0tyN3V/xPfGgKD34kC0MU6mL+xVFkIvLFx+b/4xNLFRWyUsogM
TiP6q9qTtr5e6bE1k3//jv6YhYB7GAUE0WLY5i18gQTf/fEdpcFKsiQ2TtyA1ULDlPIJyodeSd9U
yyiZhHyoRLC7Yf5kZZ77ZzbAX3ydv70+/jSKAWwfhx5Gsj++/tIHIZNXKHeyMajhTUFkaViWiBZE
jmVvHxh+2L2inSjUrTlX1oO5daAOondJ0+Wxm99kYWeGt9Y0j+7fnV5/STX+39PUPLUskvW/ld0c
frZ33+qf468/dPlr/rc45/+NrEdaeH93Ef0fWY9ffjY/s2/VH6Tnl9/4R8ojLgfhmcg6QJRxxV48
jn/X2xiWTwg2mvPLRU3Qo+MixflHyqP3N+wU+CKIjcJY94eUR/tvjoUh+mJjtFwi1f6SbeJX1y6X
GA4M37MJwqJs+LdEod+5Jtq0kRo179mThvXqDU71PAdONcStmDIOvynQiPD89C/aXS+vSsQMGVx8
APC3l7/qd68K9rfi8wnPMI9eFKy1pEglk3+StvLHQ+MSisWLoN2/WHypRvo10qeHkg2yKTiXmRCv
qz+MT2XWs0X97sv+F2fgr+7Hy6tcxE8O7hdKmH4NzZmDtMftGZzrOa8oQbIzcRaBhDMPF5KsGv/9
37/cL0fub2/Kt0wuqfBicvm1GrosrMXfZv9slVZ/DZjxJcMJcDPOwfIn7+tffXq/eyHnF++714Q2
LmT/vJDymeSoySJzgEb79+/mX119eLkwXvAIYbDnBvj9deBlo6rz3DtTgR4+8kOw1nrZtqtq64z9
GhZVFQtcYH9yyP+LRBG+M9+2KNd2PSRtv7xsVWxyzavgPNYOReJIwpknJyEQhrvOfmvD8ss8hOmu
8Sv/xQ1Gb+86dfYhM49t30mJHHdpmLmGlwiYyyorTarmYv3/v/hsgP4c2jcsVFW/3CPzMMx9eGH4
537Ejlky1GIU9AEUA/lpO1v40EEDH//9i/6Lb/23ghReD8eM++sns275mLfaPrNwdNcQxXkiA3P5
izZpbplLSvElooYzkRrPP37rRCaofJ3Nc1irMvalS1Mtn/73YpDDs4NQ4E9S0eAi+Af/aQ27nAQ+
tWiYa7hnAh+3+R9fsCNDcACau9Gbgr0YXHd5DYugaq9wtwYtbzFEPg9P588IOay52AE3K7a33qGY
ZjXN/hNNYspIRzztEo2+oCVjafhyQG1Hv06KgWI3YL8gTJZWIzaUW+g9wpxUK9kQTvqwkddgRDhT
aEoJQ9k9+17dPQ+i9oCkdT985gqZW+RmAbg+loQRHnbT8AC20TkvGuke1VH2VDxNcFJxUJOQRIKt
M+0yc7ZKxlw52olne9sO5wgd1dy7+iYzFufc6SC1k6aV5TfXKuRFlER4Rtz6nnUIesd5xiTbBNFq
hM7j4PSO3sP3OdgcrKE+FwY3I6LDjtq7dUGkEI1MYu8s3Hhpq74xkUT3XT3E/dgFFJCukh8BF59+
irzpDTDXyfiezbb+HIpCnIJm8ovEXVxXxcFg5F/4HMOTjcohPAH4U9LGzZZdez1c1omswumJzAG7
2Gf0DJyQpSw0gI9wbgjScjzmoONLfmhaS7UJ1Ev5GWQskHSRWna2k/20tTc2mwMLIIfZGk25C/iR
jQNFT1ohAsH25x5Dryz8q3QWS7BHk2m/NyymGhu63tpE0GZAEUCQX9CsqQm/ONLtH7I66+/amleI
i9KvnprCC8eoRb71zOMlO/CvE9IbgL+/BcYy3wQBsQtJ75TDw6ZG97o3w+xbDmqP/o4+F+vgDbp8
bcCwCxBRVyEvEXq+kcGoyh2ukoGUMAIRAEoBmbqk9sOlTPJwuXRFm/D9necZBjT8RTvlelnzTVqK
9CzHkNjkrW3pPqBzfcTlq9veWZ6gCs4ptaalLsydhSwVbOmAmGX23VVa0h/ddNCsWTOs3xHfzoQy
jsjDHX1R6eHCrZMtL1A/+SJIt7jtF6cnscxK79oS3/NtvywXZMxd2iUJymD5MslyuoF+cj5NrtD1
oXSt5dpGiXDXFg4Ssma2ccCUDUr+qFpzLDGk3RK932xhOR2ayk0RuZC5auwLd6twgQnwMbDCgdVW
1WhyMH/M5mNv1Q23mDksc2ypxU4TNko092umMYlkZu5/UqJgzlGvAm9vjCb3zdi7puQJA/NH/JqJ
2i91Zv1daks8I6Uc3xc2wy8+hHyJzc5bvdgmfODb0q/Vs/Br91w6m/wINXmKiRThOCTIFMtTq7ma
T2Gd67tec+sdUKe1p7lu0e7zXrsP3Bd8QfA+9YdpptkbfwFkGrsGZFqz+VfKJu0koS4jfA8rhwrD
VQ2Y1Ts4ILKWt3l9S5tpA9zks81QCiEaTHzDNG+r0hzepdgWgCpdFz/pr20LIJlGPWFDaL8DRqdv
QRNQmtPCWr13oyW+agcvK93kRXNfoIgxI5OIZ6QJbYtH2xY8E6H8Cv0QGC4GLaPx5Vtq5PmtPdo5
uiYjdT2kbVvuAUJvwwLCj4MCFYXTNYmR+e5zK5R6MqvLNajN+Su9W0YGCGKGJlBWt/EOdA/JnAFG
f7UA489oMasScm2cZLRZcykPiDbR7TaLym8RtrLx+JAAK9CDoqWxTCn0wKKbWQVUjLQ+kV1QvI6s
GCnwOoyA9jaRjVOU2/byMHVZdV7adYU2cg3rhmaMi1dLTY65m12b6nZtXOThY9WUCx+Tqs4l130A
adlVDapAAVWz1AY053QxUmaiEVeqoIGLEEk/uNWc5N17PQ8taRjClggkw8YglzjqW8IsiQUi4lbe
EEiREd/NcdxMUbe40CIRUP3ifHHrAcVOCyp8Nw2M4RzODj1JBjCBfWWEaJtuJdZIc+8ac/Hhdjay
cqi1BkcON4WOiH/puB7Crb8867KBU5NMhyRYNlkRPUobo+VI/7Np51Ds0DGiaXSWLouF7FuUoAKy
cSEGoTq6UpnXZCDR/kJorfc2XLJRRQdvEZmbR4P6DHb3Q5XGCACdhu5+JJJq2rWFKd9nCL0HE7j2
p5G71k8GcbHhsZZ884Sh5MtpTjNcVkY7Vnpn9IE4d3ZOw6iD3cm0vlLWZT71a19USbeSTnHs0fFM
8ICyJL7VaXFMGvkAUZl39QrzpiuXRleglh+uLqw1AXQt9dFzhVvEGqbDjpHJmRrTTVcaOy8Y/Ltq
1JmP7r0qrN3qQOPHZohSb6e6snJiTIv9S1FMvk6ASuuX1AxWQHS/IKgyDbl6EoMIuDJqxOXCEl7v
hsjEUe1HwslTL8H6Y0N7N943fcGJdqmNpj8WJUREHGaQ+PCEU1rF0ERI9LWoV57w04jkx/HKztiZ
hbhE4M+zx5Voaii3IK/S744WZEXgRWqiPB24dayB59CeyaNKd6udku/LMDM4MZEUDbUyKDXSyK8d
HJeuXNDQlGrDzgTDpCwoPRtiYJGkb1AAy0W/88uUfgg21VJcNK5ZHxeowc2LbWrsb01bgzeP1hLA
P4xwtBRfBmvxv9g7k+W6kSzb/sqzmkOG1gEM3uTituzUUFQ3gZGiBEfvaB3A178FKiKLvKGUSoM3
SLPKQU4iGLho/fg5e699TONKGFcmqh55MbEShDua89l0Krva+ehTmJ0QkZJR3Bui/USvjESZ3iQB
BYesH6CdTdIuxnEat+H7ErdGpV4vVsMoqaTR+3YpLf+L3WjclW7n6tf5yA4hYmEuQHH4Dn6yDc2h
Bgdwg4wL9x97hw2THOM1al6LMKfOwYDmOoK6wdFjyeWMRxfeBdPtMmIxGrKoQX+ESc93gZF0T2AS
H++A3rYrr2QanGE42k8YkwkKycFGATK9gU0FcIO9O9ATA1yAcdQgdm/FDyLKrH0jQlGyolI6pOvj
ReuZpryL5xiUiustDCHbECN2NLCGVPuibwdUkrwYJFeaPYta94RnGYMnVovUsQ24xQqBuDRj0kB0
CRuQiRt76dWU7wfL9PPXc5Zf1VNeXYxJbYynCT0X87sQMWekE5uRvZsl6lvHhUY040m66MRfkFKU
GpOiqet6BXLdYbauBiUydIQUKgPpa8NgRT0A8nKzIFUsor5fxGtGvAykyngp7vIlzMKNnFYBG5su
Vx6QwXm7iUyY9xP0ccIUxDj2J5WFOUHVBXl1Qzr6xelp6/L/oT31n2b5WtF6/97xdSDvpML88rwB
tf7FX/0nvFswxSwoURhhiE1Y0QN/9Z/sVzRh2O6ZpgWXFA4Xf/VX/8kNX7FPEi79XZqhNIjYUv1l
+eIfgc0xbf4Kwz3SvT+hdpwDyTiAz9YfBSA9sjVn56zhavtWPyHWZKjVyhC9Upx/MJohu/FrQ+KB
Lp1tn3qMnnGRXJN30fEehSPDv/R3OMPzpsDTLwloYvtcEnCDztkmsY/LKgueOu0No+Bt1SI6VeXi
PQxMZT4MA68SS/C1m8uk3wyO7x1aTyef+85gJpvMvfcWuZR77MeR2VUDlAAryry8fnZrf9JtOmuY
rD8y8CBPQBgjIIKOycud7ChAKGmHy9WMA5lMSJcPbXPhE2utSyh1+CrVb7poT4krzzbPT4cUNDAh
htMVoGny8pAG8bkjklFKoTQaykUesXTIW8MyDczoc71PxOxs0Xp/SnNB2WcnIA97co6Zt/GZCWbi
mDUVnEYk86OP80dv/H/au2yvLf9//zLfpt/a9v7/XH2rq5cGzvXP/u4om69wYyJs490EwemssJC/
O8rOK24RNEO6xuAEsQ/9640OXwEyCZmeQMr5kQ709wuNg3NtJIcBME8fuI/7R2/0eYMS/yYfFNpq
fDbW33c2qmnnvmJVCE4DAv/7GfYYAX/90D+wLtQ/vvj/loJ53qziUOsnKCBal88Hlu+XT2ZnWVnT
NNMJsR3iEdB0G9Prg82z6/+TN+7nB4HZTNg0HSTz7HxsZdNJSKcTeotl69mp3hkZe4RfH+QnF40v
tEcn3GWlpqP88kwoMWAhlPrEGYPx8Jjv1baj305uE/+Gp3t+Oh5jLc+1GBtY0JLIwHh5JPzWWsa6
PmV0tGokgQWePoU0fvvrE/r5YcAgMzzBSrQGjz5v7PZCh8pP1CmNe+f9IEHiQanrj78+yPofefZl
QsssIIeYPNUeMxTrvPWe4e+ZZo1crNTzYdA9Y1My4RHi5fyq0+yo5jedxH+eFfZkoinIzWGpEufN
d7tD8jH4zlGIuIx68KEwS9tg9+dnxavNQg0an73nWeMdp5+mWnaIZHPzCA8EIVOar69rMGBnpPy7
O/Wzi8jnAugoTVI6MGcvUQFLwpxjQBu0bK/TBl0BAaftjTNIsCMir979+uyeSEZnNw1BL9gkh0vI
hPWs+buQrTHUU3UsZl19qdEVPahhSUiDnjr6kJ6qiODOyyB/Mwm0KFubXYFYNTntnZkECbYv1xtR
25Eq+lmV1ox6KJkQJRNuF7+BnABKQ856+dyVTdltVCfRvdW5Od7nBbv9t+1k2xy76xrrN7ft/BWm
RuKLBzhF0MXiLeZ7/eKJD0EOpc2AXaTzDrTo2uuS3IMjQPD0D9vn65EYvfMth7jJHOPs3YrZvZoF
RJkq6c2dQc4pLrh5/MZGARhUv6jpDz9OT8fDPmFbIOU9QJ8vz6xoZqtTSXusUlgnCEXnQxBMJJ+a
QAF//XD88/3izChuKJ6Yf3vn0/cp6zKRDM2R0IEFq0htMFhBuvPHB1k/4/jVWTZYFM5u1IBkbc7i
+uhMPoAL36g3bIyt/a8P8pOnwbO4XjZUO48y+mx4YzuMUwe/PI49Zi2IiAh1kkQjc/Sa39RnPz0S
B/BMIgH5KK3X9NkoFSVs4BiourKgTa8yGu77uq7UrtDS+U3t+ZO7Q04hhAiLlhgMwLPnjhadPVlG
eZxtw92Ay0FT5cvhN2v6z07HDiyokOYTpvjsdBgGNWbn50ddgbzUYFgPEpv+Ka0G982vb9FPT4f6
BLGETa/6/HTAjOLdnoujEabzodZOykAACfuvD3JWr3NX1jPBRLNS0pn0nz0HwlxqF2jVEZ/CvaeK
+Vr5g7rWpS3eVci6Hy01qd9MiH96SHpkVBGr5Pp87I2Q16Pdlx3zpZGkDctqb2qLIM92ro7z3CuM
AAZhyr8+T/qS/1iMKUgdwQJpsWyx03z5HCK/7BO3LQ6dsJJgNwptfu3qFCd+x8sGqimnH5b1sE0h
96r+s2O22UNIb7DazE6NCIxy1rxBDq9fzzpf5k1Mfv2FmNaOUUC+aRTwCSIKl9+fbdDZxvuxsBDU
yrwL5yhvw5QplCI+4m0nbfeGzlI7vMnGekz3Fo3c7h3Oc1JV+sY0/W2xtD0dlNguewY7+Sjvvcyq
TJAaLtBbpgHCjQT6AXh1VvY99cKmu0DJjb8Jh139HpufUvvR7kzE8rk+mksP7SoVsTtHsyaOelvp
3j10DZck8q1SXzj24jcbC0F7sutKMB8WlqAUbkQX3NRAmz4LZ44zhKqjfaqmPP7euF7nHqa8nz8V
A9yTLRI8QptEkyXf6MhWoK8GE9Ir++B8nyQWeT0ppIKroIaUu7F92rdRXU2D2Cbl1DTHUDVArFTT
hm2USL/jtvh5YEVJM/Mpb7Jx1tucgYQHcsyfsygDTGBHdeBpib5/cT8x0qIhRvuy/C5xUN/QXlVF
FDt9fNs0JDJHSRqrPfpieCxGNVmPbjJCCCo6MX42E0stO8u1p+uu6Al8qXCyPhqzglIclx0Wg0GW
MdvJrGgu+xnjIJexZuwRN1UvjskMmm9bh31WbSrDkwU9pGp+N7hi+MworH+Iec26LenUJs7TpR3f
Z1BO3kkVa/zwQ0YpfZwpSEEe29qS4wYSRXBFKzfNjnMH9mtx69q5XqSmM4zPqz60wUQrbBF+cGhV
814YdREfg5mVT4E3waXmaQa3aLWHgwQDNkJq0fO7wLLIAnTgkFz0QZ5/mDG3fimS0roOpin5yAZg
ylGRZ3m3o9j35k07VPAMRE8SiAfG6lM5B/WA0yoB0j3MPZsa5bdGubcz4JY8ln33MEMyG7eTtIoU
foNI7ynTvEfmJDjtQW/MS+SqWpXojXNe9NKDHgBkbyq+wyTj49YVhe1vs76U93gZaus0Ki9O75SB
i2TVduIG0z2pg6ie2+zW06XTRwbbSvyIEBLqaODD0jFM05UZBRJwFjpcc7lOfJs+Z1PObJOSqpm2
Q2xNOFTd1jhQFaGiJsXd+OD4GMC38eALqNVTg1wmaft5QdQWqy9yDFNeJ3OYD9hr4AtI1CnFJsAU
bL0FumCYWxlALhAW4+GjmGpAzvNcBB+KpgTWWkmMqSAzsP3txJiHHxAYTGoLdcTGQQkJQUUe49Me
PXJR3imfv9pgGKeHzNTfnXAcyPJrPs3pbZEuHvn0mtf9Rvl+WWwZ1rvfixl3KT78ChDlUuIqQAni
NfU25F4kSAQDbEijk/NBgXMSf4VhgX6KvL2UYUlfF8UenR6G1AIqSbnxhcSb5db29BUbZz/tVYof
Jmpne06jNk5ahKPSK/SHaVSuh00IBDdjOGT+WXxFyIy/zjWlzWzasix5Leyu/7EO/1Fv5X8m9vvP
68BQwP6iA7MCtF5AkJ9aXv+CZyElE2uQIwHBPiX4360X23oVrI1WdGCoTYTvsbH+q5dq269sSE20
Zag3aWi6/KO/eqm0UqFdUXsgakWhRtDInzRT2cu/WITRg6Gl8gmyQMfnov84TzlwgyaH1Cg+de0y
iPeyGRvyNxIwNmZ7FVRl4n/j3W0ziZtm6VT7xe21Yc+7JK7Kma1KaplRu9TxXphTiNSgKTGWS5aE
UC7hoXPp3UexcpzevnEY2Vb2HjAKPttMehlz2NLjQYTY2AzoAlLNKmXEveiy64Fvs9h28eTYN9kE
FEgh7U4rnROPZNasYI0AQHhIsOGIh4Qh1pzvA1jmXb/XqKNy/+gz0xq3TVcARYckK8UONyOCkWpa
mNykGGrN+kD+SK1hRNpTmuwHby74HC/JpPN8Y6wqj1wYGFx3fTzb7bbFitOl22K9lxcGpYP3mFUI
/K5rr/UGVrI5tWBAS7dK977dlfD+UHSbm2aY8NfXVWtBasgqNW4Wl9F+5NdQBbeKJ6SHf0S3uqkT
FA1rAdh+q02tb1npcvXdQdwCgHPxyDJex6p+85DhRyTgKElqsmToCFQVDssW1n4DhQKQApBIJo1l
E6gF1cUUBKeeHNb8O9lSFQaOlAyY4RJj5pDvDA1RYjPbZBdu6JvVH2P664hRMM2fZFxB8STml89l
WxTNm2GVQmym0B1uuWXecIfOo3cuSTPChbfJqsG5RtowpNsmXwhlsJspvszIlRfrwMzo93my6JXz
UCCr2tSdubSHoqrsR6/3wyJSTLiLXU71TbbdIJnY4lHsq4vS7JJ6Jy3+RQKIKxyYce0EEVUHxmC4
PslwgcnA/IgUysRekWG35JNqqZ7Mp6VED0cEPWJ6/L4AdiDrTwxu+4CLWRHcUEEaXThhi7pGbfwR
EQmGj9L1t0bX+2oX5A40lWLBMj1tq8TCDwkroZHBpizihOTgGrsLPnqFtu+1UHnK/NgODAf6Zlmn
jxpfoj74oiJQ9zSCYHbuE4aPDlPNGg4X3k5D0csIMStTyNXd4mSHMdexhmXQ1vZmgJtWR2QWOfZ2
SFLndRXCWd21S1AnkZUl/KglrSmsatfDMod4ACnuXIZqPpDH4EFlJdXhzWB53aM7tKw7S7aOpdkD
Mkqm4YW8Rc+CgbRF9fWGt3b6wJPLZdRmV2GAmzMqPCPQkKwI42DmJwlEJNmBJgta9xmueYg38XPo
6Kbb1cRXHLTBJBzkR9t/qXA33PpEMn1ZAS4fKCbLFvWaU10VLbXEcR126qtBysHfdCBCA3RaJs4G
OYgJ54ib8bAVqqCX5bVI/Ddh2TvLtkGImF748PtxqmhRnxhDwtnpzWl8F5Rh+wlkDQB1NUtELcqf
+dVkJPKo+JLSsnH5zGx8chL0EWncXF+1i0Fku/aK4Msk15V307lOPL3uTTvoMWIktIfIuCgbuSlw
z+JKEqkAuqkzxhjUil5/W9M+La4pw9betV7qMowSVXmg0WwBMW3Y5HWZ6S5iOuYvH/ucbcw7ow97
zJlGozHk8ALOC7EDLQ1c9zpxeE0tCCIQELbkwzVpNC7KSw522FHk8JTmpjluXW1a7WnicpRb3LgO
HgDAyuLSSAy3P+W113TX8yAD45L3VvoXGht50Gx1CAeIhLvaFJFhm22wRH0wVpBPAIrWyVcYi3L8
MoXErjIoB8kDTLS24G0FY2bPcluoNh0FQkNaqd1Gur6yHmjfBUt+qtDp2KXAdoo18RhqmjN3i9lB
rk3KFtRB4rt3GtRZcZWQluIcbDG27UGRZYT//pPdjHzIQkiNzlxG0lpmad6KhLUicC9tAGtLlA95
/zHr8ty4GgdbDe8qoI/qJGUXz2gOalsCFx4d/OFU/OV2ctIJBEYdop7wJTkQ+yIhgx0ZFLGW75Ky
M/0I/0T/FhqKRx1FsjM5mqWRTYdwVjEOiUyXN/HYECVCMJZ9D4FUtvsSRS+pTqYsbyCbiZoLh4GL
l2p9JFNiBOD2tg7GLA4zlDceNkgD15zAWm2g6kNEQHT0zQh5kgW1I+x82JB3Y7/uuyKeD41RlJhW
1/YkUZ6oMZCI6fnEqgDCCXhZ860TQn1C97UAS0ZTej0if7pOWJ/WR8M0L0r82AUyDTPMwM3GS7uR
ulvMEzIoVtCatdfeUm8n4I2MWiR4vAtRQC1Q4yz3RBKN94Cm1GMSTkF+bbR2I/YY8dQauRlinLJp
rVs4djW7pSLp8EXbsWte6LnOWlgELAA1DdkuBq/sGJTATVOHwD9CTDibBFMzXWkAw5ep08xEIfjo
Qxk0oVeZWtiB+7hSLajN3KcwlmORmJEMFP1atCr5hesnsHNmAt5KJNUCAzL7f9QbKLdQk6aqnvaE
J8jsyE7DvFzpRgCWcDVCaasxzh3JH++Xd6LpJIg8mKcHkHWivuDZAjvfAJijpG61uA3MRmH+m0z5
KOKiCSJj6OcLG2ZGsFWtHdR7R6mxvRmquL3AGv4O2AjBnGGpi5swRIOxIQynui+HTr3XRieC3QSg
gFgaARjCucbSy+OWJpWF9VNIQ25Vh+zrGHe2/doVLh7EroHN/LqQ+cLopWd3G1GLyLd8VJzPTo3C
7YgYNf3mccO5tmXm2J/GHhz0HayUcDgYIiMtqDVCaV8Eozuah8of2dYjqF34HCE1RHqBCcja9aJs
lPF28pTTP6YV1n0did7Hda3NcLmO29R+kKTm3TYOyXqIqCzzazxJ5hkpnnEWnroph91c5P47PJzs
dWLd+usaKNv3QlvmY4smCe+bTHxuseksXwsw3XxxCf7MENsUKIok8J77fKI1RUdDAqWjRelcmgCQ
uNndTOKRQUGjdzY955NXciE2onKB+AOTGK9lYnWS+6bMuxZMv974NZyGTZL1lI2YlQncAIsF2roi
6ocvc1/w4zNraR4g3fuEepiyvw+tur/AziI/GmNVv7OkgCzpzxB++ODV43Vae5hYeSqpuNwwEdUu
hbHSww5Ci9xlZvl99Dx51fl9/B3Ym/lpoBJUh3kEFQa3Apdemy66QfW7pj73xmh+08Mo8G0ysPmA
7bD7Lr2wjj82beaQpWyqctqFYy7tz1MB++E99r7cr+jFDJV/sNMWJ5tRsHVwftOYezneWXcE6Bks
sabB2gyswPO+aA+HYwOEhJPayMauYZahYSx2tWV2b+kc9SUP5thaf3pMF/OaB73XZo6FiemsFcgc
wRuDDhOmb+WAvB0VHJYcW+ock9eaA+3aPdug/WREy6br2RyQc+R4DF/IIFsPyEzw5Tl6BhrGgkcd
0n/yVrD0Qg2DfmYR3rgjopSwKRzvW3uoQmx90/hHbfGno5NNSzeAp5iSerV+PW/Aw7Ujl9nKKaRr
Ye5CoBfRZFePvz7Ff2zsGAiitWHfyeTCYw/68iBZrypC1gomYaMrIjWLhnADGs+7BLwRSoJ/7Xd/
cjl/fiyBeIBMvlVr8vJYsUXWVZvWYjNQf217WC0fGx2aV0ObDd1vZktnqpv16oXMfEyoiXSPGeOu
P+bZ+MKwGr0UkxJsb/j6iNmvKGFLczm2gFmisi/0TlGAb5spQ+dSOsGDwVRxJ52G2lMlfBd04H6c
QIjco86dLxYmsr+bzr+cFPz1G5mzYQddOdjnbrUxSRCcai5+Vgf1bhjT4kgbL/4xMvrfjst/8SF4
9gT+w0D5nq3Rc/Ha07/+o99ivaLHQh+DgTtDIWQl/+q3GOYriykrTVP+twq2hMc78bd70nplrTmk
AMvdNbnV5h919dDL//tf4pXFbIJ5Ny8SQ1oqkT/puDDO4/n873G2b/P0MuxAiAUqgypz/YHPn19l
LrPnZ9/9lPTQQ6UL48rPKne+Hoaa2qr1w3a5V1BlbsDnhNaV7CbAYToN5Q35WOV3X9oQ3ogCiLGV
TPGHjHL9i9S5uqsh5Zo72x6cBFlLQxKKTEy72gmCq+5rw24A2moDFLppSzauIb5v2HHeOLxWvUFt
3YWy9ym2/JXJQIruG6dADnq0m9ZUu5nC9bOlodp9reK5tT7SJo/loe3GkDZMBkL7WgR5ekJDXppb
nVmiuavAbIRJZCSWuAO8TYi2soxgD89OQxYt6nzarQ6GJouqWlnOztdqDlm8YWWexIwl5UAUSm3t
J8gY2bvOVa0b9Ql7dcICXXFlJkl5nagsJ2LGrwEW5CMAFTa8XftABQ+UMgC6NsDZqfPXNQTig6Zd
kb4ZLdz42Alii24DezCnXPY6bcf5dTtQdW88GmYtDv9lBN0zEFVCJGLuxVdzqkjxcxt/eF9YHk6H
0KbW2i+MOUmWY60cu0dietCrW4ZQd143eTdpBc4NmbvE4L9ZHDsZ3vr43B5Dhh90IVxdfXf7KrkE
CUzNl7Wu3jEvCIqocQkj2ys6BsS0lMmjG8f4Aeg8dTlVgQvCwiwLK9gzw0cGrKusvQ1yO/QOjHfJ
0mlJMnI2Y5rHROPY4SJPYewt5gFsQ3PVL+yRNgmydaJnTOBgkceU4PtKRkV6l/c8Be1cxG0k2MES
YJSFtPABqDaPHau0PGj2Ktmm6ym+2EhLWsvs8dhUd00X3oEehL+BsQvkYlbOEJiyRDNUUk38qSvA
rkb0s9172qGXaThV6sAbiSWpiof8thlBRmy6HCRbpJFls43wfApqiCYfqbm7+nKtBeiae3gAABFq
/044aAUjPdNw28S9L+fIaZPyEZpJxwK+sLRvO+gc5DYGbUInTyhxQwMw/bakAYCirkrrt8Tbpg4s
rKV+KIJEXyZShvkuZpMOC7j0enr7TVF9mjy7f8gSQEERuTr+N3vERHea0TI/JCFNFvIvSop6n81e
BN173UnKlbQ6KjETJToOANgz5aYODGyRnMY8gduxMassu9QpszjiQWhFRJIYjdd25blEU04ZNozM
6TV8UmAOtCfpWpWmpJ01GNPERAlROe6GHmkl/v11UtWL4osTGuAe+x7IMUoX6mtg7+0DgOzSJc0u
YDZIDxUHl1/6TKnQmpe7MJkqEQUEuhjbxcr4qb1hi1snI30jEovqH2g5hc3OdwFD7uGPt4dwGqW3
skcQtgbabO1oDk2ri+K4l7hy+964A8eDqU9DWv5WML1v9kjgk/ZqWUxQBZXlwJgLsR29XQZDXruF
IgOPwiz7Nkk3v5NFKGG38ty3m16V5buEdtNAo2gWhyWzmVeOyFruh0E2X1aIHxB1UOj1seKLAsMj
idWF35UupgqSku/sMCP5camDldDhVWLdaVTGpTvG3jedakx/dMDEVQ3MEPF/USjyJDpZJTuKhLY7
+gsyq03tj+PAB7V1DxV71XHrxbl3kGkZGkdRr/L6p2Xtf1d4VnjWvX/VmP9c4e+r5b5KqUOfxfOt
f/JjlXfNV+xuESsgWQhRWnpUnD8ErXb4yiH5HZki8A/M/M8U6hQA6J/Y2eD8giRELRDwH/xrlTcs
KgexDkE8EkmcJ37CU+5L8q3+qwKGLfE/FJoyt6X2w20vQos1Hn3sWYnPh9dOeoM4ASxExKiHYVOT
0lNNyeHZVflJ5f1ys7YeByE8vaHQN9nHeD5ly/NiAl3mEkzewDzc73LEQlX7gYi6Fg7nUn/MmyD/
UXL+wXn5SH5XaSuSNR+r+cvj5TZhsk2ts03YAnKm4yRJXh6KP9Kr/TgrdvIo1lYtTHjuvpYdAEwK
uIz2s2G/BdBGiR/aqXydB4tUm2CVUfz6Or7cwXBEZKeUjOwpSFK0/uFiz223C5qW5kXmdnxcizSd
mPtm7hrZlky/UaH+7mBnF7Ex50XPDvcLTuk8HQqw13d54qDWpM3S/Okde5KfmiGyUNTIPCsv7xhB
vWY1eCMlo2qMt5Dzqm2ivfY3R/nJKVGEI89E6eKYKIFfHgVSpiDqeMgxMc/ZZZ46/aHNfWpKjyyy
X9+ql3urp1uFsYBjIaYAxuCfHyotcBwxoluVPdbJ42QiXmr9mxfrZ0dB9Lw6TEhhhXTy8oSKcsC6
OM9rep8Lr22gJLNiL/uNPPjJIvLfm4EfJ+OheUbtte5bnlI+n21mbYMlmACRYpMndDm3bTdhkOMi
KtkfSkrzngjyfuyu1eg19xgzs/kqH0hlOExw3ZD/LGXbvrcn3vao6sKm2tPHJKMwhWh6TbIzvkuL
gHmatbSdkgiYgPBIVRtImYsxZRgMxazkuwYCDPrMWWoqwTEL70EVIlhfKodMj8oru3dhZjbNKU2J
v9hWsCY/J+xx/gpJ/rfflvVJPL8Wq2CeW2vx5RSrXuzZteA7kMB5B88cznmAsHcWJt3hunhbt33+
Tow+4qB+sPbdZHqQD4w0/KO+zNPNcHwTVI6JFWF9tF7+gL4b2c5r4BITnFAmPu3qYgUh8Ovn9yev
CrwolJf0nmjQnH/cSGM3Rh/z3QY23BzZo+1dUr+NW7PJxddfH+ofqwMfMxOZp89pof49b3NBDsMK
hfyJpMa2evSnkYK/8hzsjjQ609vKi8Gs//qQP3lv8HqxNmO7XDNwz66hoaa0BqxGAhYQ+w06mXGf
wlz8zQJxfhQbQbML1ctdrU3hP0SSkGXb1LHi9e00rHwLr7ybcGPqMdj+2ekwzOQWIZtgKbLXx+Ll
I9GSLMN2FP0NG1p5YS0eExa3m27//Cg/ygVMZDx663189uQjbkdMhG0KJy42qGFQ2dYJ2Cn98VFs
+h7cGI4Crezsk1Zqi62mTQwFSqXysmbwswGdaLz59VHWG/z8LcYoAZxnFXR6AXWYd3bFsjAdmiQF
6BB2i3qbWiU+dHgNj1b5aNMMnCpp7359RNTR58ekYsO7xCK3HlbYyGWeX79qEomnRdfQB2wNYBgm
4SW4kSuQwgHd/+oUDKH46I4jEz0YT6Ud8aXpK/a3NklbpRrcDcoxuzhKFq5hN7KLCbaNSAKmdm0z
kFPvOjrYdRCUCQQdyvmhC6EqRRYIVoZ5dZt/XxpduLAw1wC0gFEdVghnyUjgcHogD8KskuICjzSo
U0i+IGEsZwno/Wc2ez3A1yqC4kCM0Ow4+tYLJ/dL0q2TuWGWNpCLJGZTPTFkP5IgQDAReG4I3kTu
wpgumLx/my2Fx9nQtoAgrHXdbmblO0UUArYA8MtyacK2pnXKfqqQnwpY0+grQ5VlERIgVQOzsFri
P0hJABwoLebYs03gM3WeY+UXcP51GBUVK9iXYrJWNd4YIGssR6YXbA+l3DNCa81r8MDkjyu6RXeM
PoGsZ712E2dDvhR5A1FrVch+SBgSw3JhhjQvVjlg7X/Eyb/Gt8YT31z4BqkiUMny1AEojK6Jf5j0
e/QvXRmtAJw0EqhPSUvq0Hx3tOkD2r2xYuSM5nOc/GMCo5dBsqqcrw4PQbE1glE89LKU+gOTzfje
r0eELb3Bq71xvGAmGAQuAfgcRlRwCJr3eCVd40EhE33vUoykUU9SCPGcwtK3SeCNCd5kcrJWrmO5
gOuEA3DXBNVExqiRWp/QMMkvyFUZ2KrQVp+bpKLfQ8vE75JtBu8k37t2rmTUVH6HvNoutRs1TGSD
vcjAeMrIbobGuaCjNWZ7dzBG4NKjqb74eUmyNy39WO6zgo3BYViUM+8NURDj1XSjY0AqSdD4lN3C
SNzIdGYfXHRdqKhNw/9i1FY3bCqRLaA1ZMJzHuaO844silRAyxdN/+imKLwuER07ximAyUtTwSyA
kBqh2Rf7HGnPG667lX1cDb/m15bY1/5uJiUC40xjFYz+2McDv41n/xNdBdAGtJqy29KYU4fUX8WF
rcKiGU8l1nbSv8sxgUxhagLRmjkvEYd1qfK/i9JcY3Q7CPVfO59Enhu6Q5mPxAWlwwW9iJ4EhmFI
LDJxxKjWXMMS+nvVDgsByiMu+6PHG68eGaXBX6VQbMV2HpYJBgJeW/V2DjX4CIRsBvNBpn3eZvSk
N2xzi1gFIDMuYmPZDG63beayuYMR5JJUBP28uqT1EcQbFeJD3nlO6gYbIo+ofmu4KOU1bhW7u5Zp
mpfVjkw2nSDtdkpNqGDHdhamC2kXJs94OBbTvGOy6FZQpjERXzCtKrNtwkavY0651F/mMbFPZeZP
wxs+ObLb20zf5Ix6VXkMyIMs9trPnQ81tf/WpgNbGMTcXubV/m4SYRLkR9lWJBx9QP5lJdGkp/T1
OBZrChyk6KWGy4uKKAl3C2MpDVvKbqXVX4J8wDJMaGNxT+o60FpftcO0U8oO3xPkwMg5IceQDIW5
bz5MASQVvr1TgiS4dopqX+tiJJ/OFS1jz9I12ojMQmjc7lN2tvuUox0+ZWoDIDV1FORsFI4oYnD8
Dk/p3HqhBRk5YzN0l8iLydOpqFJpYE5jEl+7CXXqDrEVGSuKNjYy4GXV56BQMd0jCQtmSqJel93g
c2HJ9hztkYrQJ2RZAUliitrUgSojWzvhm8JNFoSLvcWvz6haQNWT0HPbT16g35kiYQNDM7WZDsKL
m478GZd53axoOEVCKfMt2QpLfKEqTUolj1ryJhNF+TrNeAmopuP0lv8G4gaNxmXZ5i2x6Jc1eCf2
E3NHGAxOSB1EOgukdVo6UNR7uubBLVfKLiEy6fITM0qCn6xaFN/6pvEJoNe2xx51icM04qNDEo5T
B/E65poH1AkdNYSDHB+Ky2ioByLKfUJ5CPV5TwZjP+yndGzMU28hiwYXaozXho4r+9CjP4bIDZx8
fVlKYM8+X5UPPUIrtTWz1n4/TRW7R2WN9BnbJpkGkr4xtu2WeRH3iqUT/bhpw/CWhl1/KesenjXh
Q80pbEio2NgdeyAwPANfa9+ylg8GFjJnb/cwLKJU9PqSl8NrNplZqWs3o1WP3t1c0dqgNDx4803C
wFbBUImmtuxW07iX3A1Zh0KtrHTbROZEuN03cnDG9o6f6dWntkRsxANkZN6nRZKbedmXpj8AvoVP
EQEKaYrdgKoeMk1ly/iLy58NW6trfHWyOksnyAqCRW9DMbh45ciI9KKsMe3kdpgAYuyg/MEP9ltC
EyMvBqZ03eUGpjcEUigUIXxB3sdIYdcXQVHB6Cc6A81lbTfGcAjppZj7RaJrOs0I9smUzWsnuwz4
8BCubJPCsKvpfnpfMBETlAUt3cv1qcSR4ZBLhnjmw2Di92ViYPP/xD948Q2qATIzwHVVrXkVdn7D
uIQWaxe89ZJGtQ+xrEVLFEQ8QMpycq88EhzawCvnw0w2dWfNSP9yRZquwbfFOtK5kndtnsQkpRpC
k1TWBXG9A8mBpcujR14gY5lTPqlaoitEPDSg6weRTbZV2nrdRUYnFb1db4f6/7F3HkuSY1e2/ZVn
PQcNWgzeBMJlhIeWk2uREZlQF1rj699CskmrzOIrGuec9IBdlV4JhwPn7rP32kEypLGgP9EueaEy
OxmPKbxnYMdzySqqlJz6wRSbXsqreaQVptCtQT9mk+pydSnUxs+bTBOuXfJrQdpwGoxKO+cdxvG4
YoZJq3g8YaLgcZ/ODGVLolhrQJXAhDMW9e/SphZ46JGxpfXnlfcWDWQUgwTZ7FQ/Fh6zLhJ4Ej85
mtJyT/KkEGfXcFp4jph3Mh+gdOXBkOo8+g5tPQ4aJCJ2FRQMmSHR0uwpUTXqxlejs7C7ybxIo3oZ
tusrG+W5KICvEFCQOFwyS/60Hcb0sctU4Vje9s2VESsCuTDBNhJV02wM7DqM5XnoRuWmaxrXDnWv
teHWmewLrGaVFSsNW6gRwAWRCkrD1n7+gYfHgrhFh9LjnMzz1svI/BkoibtQhBxbLc1RjH4vRk4P
fWqpdXmV1wNP+VWFIB+QUJyXkzHBWQvMEgI2rW3VsEWHyq1QTXPpxpMJ0Pah3hY+rUxKH62ejU83
p+prNjjK1opgsZ735lYvdko5OJjHcO0+0HdutEe8f2yNulYriFa1Dod6UhOsLTuAWJbfdwT9/Apw
Gh+EW+1RYmb6ZjpiymjIAle/h+M+q0GVr71JUaBiOxHU3Nm9c0oUnZ0dj51zscqMd6CWzzIyhjRP
aALQmxPB/GTwK6PSHm2SlrGfrHn5Mfa0FQVKP1OzxosYAFbO2pPmrtlEpmtbsks+ZwKInegwxtfQ
tKxPylSapU9DgQa6YqjqV7BN8+rbcgXnkZY5KbOUKpuc2iwoVJwwEl5FHP9zJyodt7sbqJhaQ30c
SIW7ZaJhNOo0j3oL7kndJ8hoPtdEtryAaU2eR8429E50NRGX3hxnTi9Vutz99VHqZ8r+l9MbB0PU
NU3FukAQ0f3tjKhaDKfaisuHJoWlOJn8OBLM0kJQCURZnL1Lk17x9ngjqctw0qlJWRiuy+2KaZxZ
Pm+rfLekPEzCpJQre6G5MGPftOu+upWqpZX35sgSMWABZhHjiZVMP8bYSt/6SinHCCN2Ku44ascp
dPsSW7KB7ekNEEziPGqrYxyBKtpOSD1x/Gzq2fycrYbwbraiBXXPJji294oQCuYlNsQ44Fs8Vm9/
fY1+F1V0dGkXsxIvK2QV4hu/Hjapd6xFXJJCpA1Ee1LsVRyEh+fct4pMfZLmMjz+9Qf+Lhj9/EB8
Qo7jkrYnHPzrB45L5qj5YkP7kqr8XJW2CDl0MCdXa//vjFj/4rNMNCP2IxB22JH8Zv7ackQN43VF
WyLu+XXgd8h6bdp7bO/+U2lFx//k8pfDh4HQqv+mFHmloLi9YOMs3PrVS/PlenHT9t9cuz8rA7aq
Y5hkcth2Pr/Tb/APUIY8YuwvkiH7UWR6ctsW9XT862/oX30KfBXWUfxmgCL89g0VbsvRhkOOn1Aw
eaDxLA00CoT2f/0pv3F1EKL07c9HUnHIBpMT/u1jLJt+RKsj6WWMPQ9+4nnqzIio2XhDu9ZSAndQ
u+a2q9ESngjC6upDxlFuBdmnsbzUF9qurngzNfYR6v7iHBONDqJAOMX8n3+5/CY1LISbq4b/s12x
PyhahlcrJodprrvT3xvYPo6dUjn/Zo/yry77z3jUhuwmLfXbHaSN3qj3Nbggu+MYwlwLWiNc6hr3
7V9f+T/9Kgz0aO5SVmys2zAW/fq3yTfrbNvHja/g1duRmOlzP21cJYA/2fy7YPSfP4zV5rZk25YP
G5rn1w9L1gHhysKzjYDURquk5kgO7nOrV/+uuuBPUh3PL9xOuJ5w7akI3r9+km62TsoyiiAyERqf
KMS09e1kNymJIBq/Ug9PgadGf30t//SlbQ/NDQqAMs3yZku9/fHOiN120DuX5UFa1CLEw1vtdJO7
+een/Hdx/j88nf9wwf+0OH+KP8qvX9fm27/wv2FE62+42DBJuzgnty0dK5h/rs2BXpsECn9i3TYe
9j+4bn8jIriRFTYQHI/5Lab/z505YUQGBjhEW/cFHdLaf2KNY9HCd//H6YOFPGI+hh/DRaLWNhPe
H++NSZIVZoN5zymX5pc27RFguT+TCSfbrFwvcfvQ2BNi6Ravbv26tvRrq8Lt4i+ySt6UyUE+RCCk
FqulkD7d9/ogOTkumoMNzfHI8cDunJgzCyoq8ZRjKaKfdJ1eQVFay3Gib9Hx3Z/6Ru+l4nHs+3GO
9IYivG1+Kz6Wn7pIHJtrc9WYapOIvUFmCOEk19ZR3HkrGXBNBs5UdtqOqElZQ/OwdQwj1G7WOhxt
yWT1MBHGlefY6tC8RsLCAOJhf1vBhH5kB86QpQ8tCch2j61mASU8jSMQA8rnkmjOCWLv47QH1qCO
iGT8krTidRoUx8DUBbA4iHV8dkGii+yHil7x2thpc8nnooRAqwssbiPRgwVNcyAQrK/StQOVOtlm
x4Ni9uiQsW3L51kY01ivEpeKCsbOg7cAM98LO8s/0aNaJWwh8SKdiV5qu3FSjXcj05uneuhiXIRE
E3fuKhoqUWKdMNNk1tleqibXo3G72jtnKbSVfStdLX0jN5Z/cjSju06uzdq9pNM0eW+6qtRvVG0B
K85ivNzhQiAE2VDDJjf3hfXChLh+OHPKfaIktPgGsqAeb/PVzTOkJdCt4WRloZggoYdOUVLWlRdG
ftXCWGDninCvcTCkqidwdUIqUbN63c3EOpm0J3d9QnPm3OG4Mpf1ynGJV4QNMld+4IBk0nzVsFxF
idMIA9ldBxnbQT1RcOnRuoe/sgQjzd2lDbu8II0F5UChpLL2RkP4AKpWTEp4B6W/zFanhkUJvsfP
52ryoMkbgp3T0iXfN0g1e9qYHYGPl7zBCypGm+DEpCBkejGSADr45F5aXU8J/XiK14YzQk9yXRpZ
/k2rS+2WM48s9miotBZ1/YQnzSsTwLWwFh7TwtHvp57TlRGSTWrBhqK3qW7HOCGMnBCOzGmpX/LY
AwpQNJIqNZ325uEYp2SDMz9x55zOq8GyN8XD84gMgZ74jN1hcnwy9SZEFm63PnA1PJbSWA07iomr
WtcIfoC5k2oYX1t0sOvVTgd5n0o0hnvPGQVir7C6TZDIy0+FebvdtaaYi6vYSTMKzZw6kYcS1691
XImJ7FmtwHboOSskK0VnaBWFvMOvzr4FKasnsegqyG89GlQaLTjoDnpNEysyk0fN7WrNF3fLGu9A
IWQHU+bttC8gSD1O+F4dNiq69wOBL794olmXa4DSTQfxFZtcr6fTmzomkKhUmszpyWOh8TypVBCF
ie4UZuCYTTR0TdUGWpL1ZF3VpL6qyqxp7iHJkMA1bNa1UeaW9ZtFvSLI+mY03hLOfi9NYaiIIcRm
0iDP6eGiHlS1bydb52bjtMoZeiYdiNHRyp9iT5jiktV4gXyUInlq2cfW+5XN0ryTroOHVlJ1ugRa
TSP2Xuv75UddGUhEV9bgDKO9c4wcHdsX5VTc4+7EDjfU+fSBzae6caRlYyChQNsJ4IkvRLn6objO
BpNd0ea8NfdGSbtf3G9RETGoU7OzvNIA1C8gSwSCKj+VPzplii3NJOvuTDWxlahNOTfBNxcdMWL8
AV2oTOjOB0YX/hwz1rOnctW9AqnbHAfAvlSBf/Not6AvtE/mz4Zn+ytea0oMy0K7t0s6Gg0atjH4
zjQu3FZWbZZt0GEOPVQKHTaAiFPvk61DaYWVs+bTye03kWOJoXhzy2clPHwx1rSxN9Z60Dxw1ZEl
aq7GTI9Y7FNvZ9tRlg/re0+dLmRholbAeakqL0N6FTpKnCmXGKJ5MZR4p3fQmUMhh4YtpeVhty41
BZ19yDUt6Eh7P8Nqn12M2517MrYrQK4bILiPxazT/msrTPvl+PV/mY4Yp///tkJ/aPO0/Pg/u4/u
1wDB9q/9fUbSN1YteAWXlhEO9+R0/jEjKdbftsQQNirt72f/zbrxj/wAk5WLFQGEgsHpjHP6P6ck
iA3cpVvhD/twWp0ge/1mJPwrYyHejV99MhBVaSbhfGBrnsHWmwjMr1OSzFGchkZnxsCvo/Vjs16M
wjO+94rDm53+at9cyy0g59l7+lL0tzLOdgSA4VZR3qlz2NN9CG1RIvrIczIRTgqSmOcqAzshzzmv
gv0SmEceYou5sxcvPdRoWltWCpI4W94QmAB+I/OpbfvTMkF/lzpvEx4uzWHoPPtcddlDoqz7ae7G
OhSxuEkrIse9Z+9UYsAtbvNrOsibyGVtfUM8cQgqj7ccRYn8+Ia2v28rJw7rRdzhwXoR5RhmCg+c
xtkVsCh3NqXhL8xnZaA55dVCVi8s8pXYwWrrr8XcJfuarT47VDMN186YA2E3I1bM7qkYM+tm6nXj
KA0mJzgtPwrpeJFopu6Wxr/1B76id92FEK+vmgy7Ks+OOpUgUcGH3mTeYJ5Ld8rvyHZoxyIhaVx6
3fiUOkU1+YOYtRO1Lyq7dagM92ZcYAWPrbs6nTiY2u8s/LQv8hyEDrtsLqaQiIR6t8wlXapNZ4or
V59rjU81V8qrV+Ma32dZRVOc2buYyqMfTaJZUZIYLBFgJlDb6dVF/Fa5nc4bZNa72zjXnRfZCAPh
JkWYqxpZXAx+FYmP8LGw2UFE61htoROsc3mdts4Pr5c4+QWXcCQZTdR44UG6B41gk8/tepTdvR07
McXuWcmoiBidUghSTvbW70lObmJb9Kpn9At+67pYAE5o1Ju6MDriGqPUtcdGjdXL2Dp3UN/NqFg1
NHNbStxISkZ6mkyHwrVrYJGnHHkp+aDgoJVzcZp1ad+MHt9Gkqd1BOZovRFtfTF1Ff2LiMt8YZVG
rgWS0GmNnWfmbj0/pbpZ7unBO4wVPRVMoQuNMPo7DZMhiTs1ACCdvqRCp5+nAppA3b1fq9a+WS0j
FLpzJBK+3jAF04O4EpjjHzHiuw0WQNFIeRGTeWXm6hVVLgzS48Yoe3Wa7Dqmhjh20zOyuRtSfxXF
8PiHn9Q7dqkYESA9UoyV1X7tOnSEthaBNKu5dgCxG6OzlwUlN7kI56J7hCYf4JST+1nVWxY/82VG
Eu3tY2/cj9VDY5GaHxem+U9g8LxiFq6n+op8290P+XAjRuFDEqD/xRt2ZFp9Vehn2dIwvwjoAmU4
VwQoaoz1daZH8HfHyFvdQ5pm4iApOFlbMAGx4p1dMi9HvirYafNZ1nOwEWkAVFhaAElVC2AeHZGI
u9MIof7WSvjcJEMsVyDHRI0j6wd+NldadrvEVJ2p72nusiKhAwRtGLkPLIh3JH/jb02fS5/dkPIA
LusES7ueOamGSfrD5KnizFpy7AjzP00t/TpaQUUv7ZxmRXe2gwdGJM6TIwXjUVdYPOe6d4HN8Aos
zBjMefoDmtKtzOpuq65xg0FtXutm+lIElV0URjhH3RzO9NuEwywvZdN94P/da8q8HnpD+7aU+Rxf
s241wikF4LVkpcCUmKuC40GFRRhiSwBUYQ9UgnCHq9cXjJYUzldpfOzKlW1dVgslzAjzYqtIFlo/
JSMEo9posA/1KOTNgz7JQ0VdoqWTD3HOFlNRv8GL5RGXuPldsdKNSrlPLaj+LW0TY5IzKPfmIrov
ZKJ7VVHFfVuIFEKWrlyyBBxEJKirZ52geuO1JagvwpfRHqaaJiffGeQxjmvtGfM12R56F16VqhwD
NCERKTBQ7omldHS8aOtH3rLuMo10Fwu9D9jkYXipmUncyqZ72TKBSakPdEuw7k7dV6m4A0o1ZQ6T
R5mOHNWrNs3SU2LU3snlUEDDSVZfCX1xGbO8KKvdoKuLR01Ot5hCQly9eAbWXl41osxuqK3h2Z88
kcQWYaX2DMPVzsw/MIEEVhI/OOmiExlTv7sp3DdbnMquAoS7DbYpbxXDns/x2NSRkjef5Pyu3Xz4
LOaUlEpnVli38rtW0z4bBULAZGZg2TVYsUNen6qM84LYGrXW1ayjJkcJKyTbEA6aJhZV0LPSoD7C
GMjLA8oxMOPWnwIUHdUM5WmGvfA1TtLdW1X55bXVacpbdefEeVBYZgCeawhYekaZKC60Gd40Wxgv
axcnGMskyrci+KYOawwwpfmszc8rgFp4Xk2e+iTSXlvG0+1m65zqxRsneCq8zQDlRf0wHyzlLVXK
vUG/PLyB9cVx832mvNnEWIZmugYI9BgrdIyXbVOG3B1U0rKgtJz9oJZ3rRx3ZjUf19jmZ6ATlnHG
27ivb9AIz2k9rjjiy2+Og8UTK8W1DlZi6NrjVJrhgunYa8wn0SSvwlROZGVOOTdvRWgp7rMzB1zW
7Bq10LH6LtrkQqXZkaN1UDjXqzO84PY/6YrxqECr8uHYXRyv/L6OD03nJDttxO6JPBL742L+sIUV
GZm1F/qHOVB8lCmaTx4QMo/1gPb1unQ/CkcexiK+tnseLy19uAA5LpXUDrVoUT3c9JZTi68PyS0u
WirSEozX1rJF5DgeO4CkXDe5TozzRDc63/wn4OFjXFuR3lGjhYpB7cXKJZ923vwOADIw+NrptLAM
WlW0a0+M+6ZQcFCp3VG68KSgNdIzsyEL/aR7Seb4bCwvC31kxPt287wExDsl5oepPoFNhTEbj/dj
4x2oa7/DcQHhySujQXhf/FhDIhJ7ITuCno5Yjuwkof1NyheGlGPieTsuWMCtQad1cqxoOHNXd087
V5SNSqjaj5bSfrSJujcywl48LmI1bfjhtRcBDgjq9r2OrXGzD5ZKc8SBFjgAbQTuJ63hCFqpWqBn
+fVmpPFXWbzl3XdX2pe57F51bdkNzXIwc2tn1SvFX5PEN1iFqtxPfXaERUhx1qpi5EtaD/XH4OtV
bUxoQ4hTmUeUecVW6mpRvdJXtfiOI+kTB2QlLKa3tRjCwpaAeMfCOc+dkvEX9ZZTX3zxVR5znWtS
AX3hQLr5CWiNCsfcPNkbqhCSwqVt1I355NzZIw10zjBlbIYtAKtwOdbUieCA3se1QDnSu/uGAWPs
x1sl4XU405OWTMd2ZetOp0SoT91em63QnsieG93DbOgcI/utGd4t6rArmyE08T5jqDBfcXaUj2Np
UlVkdd7ZU7j9bDAtPsV/1iMMtVetevTW+dLXxkNVzaE16rtB6e8Stznbun7l9NOm/TFpml5ott0J
4qVvx82d2er3bjoeZj19xyRxy1F8p3h02ClhQtgTGJQ/cO2l2V0Vk4uT0Rx3q9pD0dL7XYGVkifn
uJeWVwRt/9SU+lFdKShiJt3lNV4dlbe1l0Cbck0cckXojP3OWV4wPZL7NOWuTK1hz3mVI6/vNulh
BOUUqU5KPZIFrVKt3dDKikjx9M+4/QZwkVKHFZ8n6WIjKvThuTSKNxwn77qcxYmoZ7QVVukKviFO
/C+UIUWpZx8JW22cL94VPBfGtfQCgLK8Mai+8w1HfPS0Aw6jvBgYMplKAgd7iVF0VLNNuy4nEVxc
F4a4mPFFpO8lu3XXvJF5tx9L5Ui46K3DHFlIbF46ynKtvhsxNkc05J4euSkGQKFWkVW5fr3+vS9u
B+Im7AUrX54xH41t7DNsfG7KF2IpjxSbHTcDa22ne46rB0wcYax73DwTjqNa35cUF+1TuHNJZkbI
aXaUV/Tl9mgujSnuneY9K9wlAGfs7Fbz3nALI7IaEglT7u4EIm8TL8GYWtoxo1grcJwrDnY7YUHr
Ao8UuDJ/bmBFpotz8LrqOQE85SvyGzpCYGofCCi3CyZdLf6Uqo2rLWnQQLPToL3QpPVh5ZSKlRhz
2jzZFag8uPAhEAGzYaDEYV2VjfGeCI1SuJjVV166WaP4k77s15YDZKpvlt62fWipAH5OKkH+Gtrc
ct2hUO16utsiWqyqIy4hXpgd5gjdZK4ycANs9uKzYebfQL28Tjyf/TgWGCaU7Za0x4hOr1t9Mb4V
s5OGc9o8aLMDuXpaT97UvehNcj9ZZvuSqflXtr1LRX4FttjXtYnOzfTOWmCf63V6QZT66hrl1KaF
QXmevaGGwky0X405BQu3ENSja8goF2maUSdzJeAqOr4KLpA3fwSj9gphvrvNPI55CO35dTk22aXG
zgUc1sJtW0ngwhEmy8HTKGws2gsnXGU3lp5xJK1sPche73Yeng+Mwk7+LpQVkFK5YqUy9e7K3nro
+1pZ35W4x1w0jlv/mOZej6viHfDeY6TW9HqEESQme9fDprsiEymn0FAGVfMVh6VaqBWr+WOsE3CD
8AWmS54Zww3WHxp5rdV1+UFVeMBptxzYa8Zam6ShNpAnpIter7UrqvzQ7vZlrgyVd8iqeXBD0eex
9czGgXj85oFu9/TVKGwKYwoLZ6+Asb+5itOMuWNl9L6tpzEnbsAjF+uXSC9eakwcupX+SHkVXpoO
3pefy0Q7uTrVZEEv44RWrTXH+FFXphZysTTYP6MD/29E9kDaYLB4GXiOpnxvyNCBKRX7sBKX6AIK
wqY5QD0meSIwvQH1i0161xJp2rspZ9gAR9SFDKf9wc7S2rw4TQ1Tds7sFO8l9ii/AxN0WFqnPXvU
kVBZzpugM2ylZCSr1iLAg8gdnRcmcfdyrpyLoM0H8yJZcV/y/zwMTL3+2Cbl9RCv/OUHN6/vkI7k
4kZTp0zZjasplr1r825dHy0Tk3CI/q9wcvS8xF88LT0WLGVZjSpieW7KKjF2tslvqYWwyNgZQwHI
1Lo7xzD1sshxhNPEAW4VRft0eS3j7HSqDO5j5VhtbhyyNVchP1hao9XXymiAMKS+lgt1FECV5VU2
zSqgoZb1FSDMFXMnG5HZaS+Snfp0lKtjzw8ZaTjtOwe3xPmeUo3KQqqjwzCxhD2/FnCNrnra+g4g
xgvQZ8QNcGi66UGHiaXdN4AHUX6zQTsL7AI8mYCyLfuyz6TYWz0UepZDTNbYh0DMBU5duteZ7brs
9dnfWeGI4EqXEP8TI4FHl+qGUuO7sNesuybmD9SQ+klsdGOeW9+g3ppxUALXG05ixqezA7ghaHyh
ZC8wmnm09kUsmPXoX8o0+sxU54bKW6sOUVqVe7uTxvey9oZvZE70u0Wbu+9Vz4QivdwK+7amq6xc
ulOtjtVbrWlYwubc0tfjpEK7DwZPYNAtJOyokmYKPJb62twnuIEpfBTxXSaESEK3YdPh23Pc7qiO
hfu4SNiATZK+pjLrzuMsl7uhU9vIVCdnYfnZI19hNOL8kMfa994W3pFIp/dQ95Z7T2lcda33g3UH
lw2jWV5O2qnt6gFEemF5L/2UWXcNpuHtuJ3lUyCtru19IGi4AYslW052UdTbtz/hn6+Bl99ybrIC
aomzI/2CFOUlTrW5PXPH3M1sl19mK+l/qK3LvU5JIj438hYPJWSLG5R9Zdfki37G+MV5QbtKoWv9
ZIebJO7r4mhjFwbH1qpGBsIt1h/ASnqv5LnrU6ZV8YPoW+YR6io379GIymYxjF8KyASv3bDw9i5S
MHTEC2ZW4aVM9tg51yjrOu2Tbl24Av2oFc9ZvljIizGk7KxOqgs+5Pa7Fpc33EcS53Cd/VAy0n44
4ilu3us9qzD0JUh3tpteVKkijpY8Xxja43q4z5oCrpjRxSbwtY7ds7Rd270C1WG/aHPNNBM7HRsi
Y9SQfDSOb6uJN4Xbi5A4GZcZD3HZJ9MTWutExfOk4hPytjVCZTIkmzd0OPK4koa5r1WDxZcBWm03
zGQqkN+wveGtv201lxDJalRHY31P2vuphRwqXEO9QvFcHGd+cEaiEQ2/wpNhr9BPYRZY/kC3X1go
Wvpdy1dGnFkTG8qujW/j2DUfJqPkgGCuVIvSKPwI8m7hHWgY3S4erPlaDrHJsbW+X3NzuWjAyvhx
Ge7Zwlh94Hr3dwZPGMaOtoym+dHIUQZ0pIWD9BrdN/H1gSzDDAucseF4U6vzOSe6FzVuC9DCyETQ
GAV39wYIHy2BktpfhonSVsnr1Mr2/KxkqLb5a7NYD63KJFztldk7z0BRSpP2AGn6CqON07EZ9pYD
FaUMFYKxYxWRKtbhanJBmlcsDIMafjY3J5tUyKNYN6t2vDarSZzMdrE4/OTGl130ygvL5qTYqdVk
P1MCw4SvRaN+K5o+fQVOfF6Iin+bceBdwy83fkwMDgA8TXU8N7Wev0q6Pr9L05BvBO5MagCU0J2T
NmqhkEIyJRbTHkbSvt6xx9yTMRPm5bzn/iyS44jP6VU6ZfaFuZ28e74an+YK0IKHMk2jTm7KJ8hi
2ptdefXF6MABkx3oFLLBDV3kZEtgYeYDXkmSVmSRvPFm0eP1bgJLh9yu9va3rDXzEy79dsc/tB+s
ST2wo7W/ak06VwkTkhZNej5+tL2JPDH1zY1RyuLgNpa6T1fF4czlrPtSUX3FKO/mGV1oEGe8ZSvx
3ETHJD8nr0tbaPspIWlHDKwMiuom5hVISIuUEbGU2Bdx6h1VYew6HqaNyiqbFzkrb0IuAX9mv0vW
5nrc+kezsiFtMsZn5CzW3tTKRqZkaTbGaLs4FO3naZ2juTQOta4kX71jZb5ZkRoBfRKJYegPlbCB
A62WGVIzeeV4KPWx5RFI6jjMkvo9dAvvII0NZo4Q6lggQ2QlnmzdzPZYCzOgIIXqz3VvR3a1rLdO
V70BWfiejXOY0RkU6w3eXbMsTwMSPJHeuSJEFJ/GvnhWpBIZojE+yGboEZltZWcTwST7uyc5II61
myHETPaTZnPjt+y8b4YyQ2lRinaHlsWaumekc5WG3s+hhTBsPYxTDKlAXWuWxI74prvlmSUETod+
3RPqfmtqlMtqnmG9cBt7cCoDha1QTwVh5I5fGc5twEX6oS4J1EH7vBOxDfOk5LqMsnCiwR1f5jhv
+R1bF0Sb7JnxExe4NY4Rj/c9xk0y0nGX88dQYmBkIfugXSyTajfS8RmZxAcPlTFaxy1eT/pj4Kdc
tuMblOmC0bpFrMDofiutV8ut9t0AQhNJF9ofhxvDXu603Ot3Y5ydh8WID+CZjdV383X11RY20Vzk
cZhLl/nX1G+M1kYeTjVfy/ktVfQgS6sMbSfFIfFJdMNC8FB3HK8JdOiAhhb0QvJ32r1M+qhXnSLS
Yzw+YOXAQ8bvFCosqGw1E9PQv5g5knkDtwYHCTs005puFRdfuGQOCyinzQNVYC2atPnYzf1BEq0P
siRt7yaIdEy2GAqgy/Kss7MdSAF5VbR5/eAJ9drzOu04KMUjiYsrPZ6/5tk5NXVzdlfniu39s/dT
6pv6ByZ41S8qnAw1jsovYmy+niXtBRu18p6luXODL1SiUcDq4rk7RJaU8uzSTcnwwV9mGqoVxmH+
rf9pwueXlrBVDDcnFiQNytyGLr4UbfIECgd1qirQ7XUm++FIOgcLRX7HavBQuM4hSSCRjS6xL8Z4
UgLFIaeGpVOGm9Lqo3rOXvtxde6Whg5YumPuMtrSP6g1du9BP8qVDRO37Zyr8uz1sLt8Ii6PUK6H
QG6Ex2k1/dauyh3RcgQ3tit7bK791eQYJx0RLxjV6dLRYvKMxSS5EUq3A8iU3mvliuTWk1sYaqjR
eExw3XjuR9OwTiS6tejXeNpRdbpRHNXKRBDTwl6q78vaEDehP9lNPR0hcNpPRqztqsF4HHiUhHM8
tycKN/pv82YLs6GJclOU90YaB2q5XuF/vVc67ZtuxHvJIxFsf8A3ejJ6sM/eA61Rxz5OaS6e9CMF
wOc4N496yXzuVe/1QrykHM+TUvQM4i3VDnWVR92KnFjXEkmdB7snZxrna/XTGIld4doIoHd9kbq/
r1tCZEYKHrYNoaDDwqoVeyvMXA52oiY0zcjnBfFxTHTjaSi804CQRzm5JN36UxbkhzAnevc847h7
mQslyhu2LW5CGVo7LfpOS1br7LTNG3VAZ1IALAnYbNOi3M/DzpmbOOK9nAaqOr06nfPSFdUDx1n5
xF8HQqhFPXTtHqcaj5WJYgxpOByy+MqwTlNSnyFiJ7fToKbEm62bLP3S5ZSlxD7RZZpl3DnEsWYO
hG/pqM/f2na2bkbsPF/UTg921GWw1ed52JT0tPFEoPATNImLbLE0XIreXVEKauBzd/aeY44gypnN
uHJjLG75VsWW9aFumpvkv9LmH9p+T0SZiXwwt7UdQRK9oT1DkUWoY1pihCkliVky4XtLn1CdRTdS
FO26oVsn6rUGlXUNW4dFlEkQ8NNJGDHQY4rvDKMx+8NsDHpHUtXuSi2Oz7HB0hIx+Dt11n7HHJT2
1bTXGcyCpLezN3Bmy3QtTGNB3OwyDEX881ogq375Ow7gvxbZ/8Em/1cmkKibPvq0TH9hS23/yv+a
ZOk/NijfAKeEC0SHBvUPA4ihApckHgPlxnQ8FXPIP/0f0P//5oC/oc+DMg8TPzqujK76CZBUdOdv
pDcwPeNEs7G3Yg75Txwgv4V0yEtsLhKKP/mP0XTwUvyn/9EmS9LA0OsZ71esxvumrh/NWWEZXKJn
LvvW4j3pUmsF0o1F1TBk5U0N5u48ZQ2zKRGC9xl/w6eStBuBCMoSu+r8/1F3HkuWI1e2/ZW2NwcN
cMAhzLoH72oZWk9gITKhAYd24OvfukXykRVJVhmHPSmrsqzIGxfC3c85e69diz2j8uuhN1wSNhiP
ZWUHuC2Nn303wV6XfBCLZm8I7TiUHYw+O/TXxdAQDCQf+Cy5Rcq2F1Oz6d2wX8HNPaaif+mb+oZG
H6k25JSvHC3Q0g7Fg93DlLN14zwVhluvYzNlwB91ODPXoTEN/dbO/S5+SAsRfjUJFTh9MQwP9xpP
Ea+J5dKvdTgA3LMpxmx3c7owDUlTtBjN+ioqvQLsXdPdGBL5y0JMuhBbOh40zKj+6+hJIHfjiGy0
zCaSGu/GWhS9n3wRKlFV9AVJQFvaxkWQMsBMgAdDnR+3q6kbrXMVWwAU3dDgW+ZuNjz3vKrB2sVv
uwX6NeSokiOzXAtyI+lgqj66jTk2nOMW5vvC9ekkNsoe4VCwHhVrZYTRw4zrqycfpey3ImTuxYTF
jy6FiX4S4YBqkeXkPObWls++7SWiMK9iph9Npk1Mg9HucJ9GJx6a9ZiF3D+0fwTMN8HeMFFw4rsN
dzWz9nFErJomq6iPd06CtCf2LvrY2nOOSF1xU+f4l9Nj12QPaGIvxpzmPjA6tUmGeb6FzMxpx0ie
ZxnEZ+SN6bZJgsBYpoUrylVH/YOyd4pBg/rwEArG/MRZQu4jtSRaeVHQTSujdGxG3b+9vP/ROva/
LlHIRUX/72Vqb+/Fxzf23eUH/rY+2X+hxcIbTAIhgnzU+X9fn4S4yPvti4oejZh/IdX+XZ9m+CRA
O4HNn/M/kGN58V38fX2y/L+YnissE01EANwNI8h/sj7BeWEB+oeOH52vLeEnsRDCUjNZ+r4tUHhy
DAit8BAQBQfBStrpEB8CUUAyEW1SAgeKfclBFI+6+SUsNVSotvpyuhoTK2J4lYze+KXtdOq2CGKj
+gAOzmQX7IbE/yEhMyTkWBFyEF91zAPJ9Gmy0H9MghCa/AqdMtPrNHWtN0F+Wn5TSKOj2E0hDeDu
nUyywciM2QdEEyAKC2d6tVFi2M3KAW3Rr4t+fHFUWU6b2egnH5NiXtTzYiqyYlo2IrUaZvKdti9M
08BsjtQ0lJfKGltdLIiINOrb8DLZYBxjMIBYmxeQzLqH00qhAug+27qzSTaQXUdv1cwiUWF5OCfd
ED/MhjUcY2kyUGyIHgEmoV9IMFKHKShZb/u2v2+g6mySsHp11EUE05dfuZcj7Zis8ThycRe8iN0K
L0D97l2qakxr8z4k+WaX1GOzlbpKz6bZXxsJ3lWY59PCo/m3tIK4XWexdnblMPbHts3KFd7s16kj
TTVUpn8si9a7EYUZMoVDmeLm/So0Sa8ttSfXU2w/czwcjrgXh0PsmOVPJuHdAQ2DvS39xn9CkMep
efLp5YRVvkpl1u5UN4FcqMKxrpc0kmieLXImGN11K5ALEeAYTBcrajSQWvEo+8Yi3KFqBN6hcAJ8
dhsl2LlfE1am5tgHhOYcWotWDR4Nm2wZo/D5/hOIDgPvb9NbxnBBuBHjQXUSDdfpkEBeSaOjg5oT
sE6GtP1KTtVNWZthtPbdXoUXezl9ZeIWaH+irhYLC9jjTKesFu6jUAwIqfseMvI4QHGYBLex9tE4
dfBYeA1dyYKuXthQWqLE6Wglwm3hQOkw0aH95Qd3CfhUWo5G0J/b1CCnLxQj6YIlIUfT4Nf2fRw3
gj6o7IfXoQl9Z2erLgkPcwqd8NwygksO3PXMO9G9+eDobzp7w4ale5AXhTmtq+at5fx6X7ml9DYR
4DyKlYhm6y5Er7LL/fJWoPZaNLHqfsyyk/sM/tITkFtwxGqybuCFMUUmCZQUM1QPQWkVx8LHXiLM
BtAB9puyXuVjwtw/MqCazexj7WdLV5JTQhZTkzPb3Vqjl8InGjwCrrD5NJehR+YGez9EVX/jxsrv
FoklhsvLMJ+cIbrjiHNFxlS+ddLuh90qGkuMUcAs1/azwV9XvbT+XFdH1RLUtTLQ3RyMaQrLD8LL
YiQ8uaPGlTc5ubvSWSnrI7ldkJgSLzc0pGA5pp8DxpJgafbelVFVzMWacZAI7/t+LPG9DzEiRem8
kYDEbKyavE/AEvtsaNWJVcry0Pu03FOG9MhaVFTDAkZQLJ8ddIsO37Nk5NSbH8NU2i4qgaFJYPRO
tv5iQVCcAmYvp4boGuqANAcWjsBTk2gRDWJkZD7bQ3tIgoTOkg7beRWPZdx8DDlAkUWIlrBew7Yh
xiVgPCoXLma7asW2EQY7A6lvum4aA+nXhWwVcdA9dXiVb3mD9VpORXUmwqzfqiihRRDl8+tE/xOz
lAvrzhuwotBV/EIMhVqHNvSyxei0h8nN4GUY50f6sdecLlpcg6qlciHKY+pzZibedKxY+Te4Eryj
n5ILxt7vHJw6MT7JBJOsnlGFoFS64Ecsp5/qDVMnB5ZF3UqAFv2PLMqClQXV5a3uyufWGOQGd8p0
yAlw3NTgQ44WYK9prvjemeyWpS2/RkwtZxoFwAvGsqaPMzrPI32iRTkl88FNaLyOv/EehkpH5QIJ
RHYCYzWD7u3bXV6aP4Kkiu9YdMNT4M+cYRDxoj9gFVk2PqpQNMIumSMVvCjlzm9QZKqNYXrzm0OT
iZUsDNNTmpf53pFudus3TnlA2nuNROGnrgs0rp4f+gcXasapACp+GHXfbcgqFXfEp/Z4s6j/WG79
fZINEVktKny0dR6h71U28WKxgytzasfrhH2mWavRgvhcCvkODSR4tSciKgLcJzfMoNPbCc2n44fF
xkOps9N5Uu6Y/hknZZBopwBh0LlxuYgMe1p+E8896aE7JknuXXlj+1BCL5cruw5aZ+3M8qcf6zvC
5Zw9bfth25AkCZiCqM6Ba0GkZqXEu7L6peW2N0bRM0ln0yzq0rwXDANQ792SJHuMSCjxvFYDjZ7G
I1rqGTmkqpax3e3SpscfMnVgm3Ikk2aCRkBghum5bVh9pjvcy3gyMnfVOHSVYtPbO9bcrrn+zlPg
jPxVY6fIfnUCKMxedNahb27Y+i9t6DwkDbggW88xog/H6vsDIeFiKyfsZPHgVWcLMZhXFdBjAiBp
uZw+aTOPtz4CjiaJH5p2coiPFddSMRNW1fjQ05BA9vYbByWK521o9z+robrNSE4NW7RTnf3WNg3h
Z/GhrRScb4R1qfZXeo6fo3pcDb15nTTWwRP0OzoXj0qSROc0t5FgNOld7NWnIB0PsT+na7OJLMZA
1RNdh12Mx1u2Bj12iVYD0cAxxfKy17+RWpK2nLaimh9T5m3IMqdiQ1bNjTv6fBe9CSrbXEHTRGHe
NOQGt7TZSSNaSVKFoHxOnP0TN85YlxzzLs7C4CELaoncNJlQc1Iv+XWZGEvbaUletRRalkU5wMld
KcbENv2qpIv3czIYzHdywlKXTevm78Ker4lAUwTkFnplu429YkaPCaCfeQ3h1cefAObyPeAlZJ1n
C2D6ApwX2O3BzvNlXJDomFAAs1hn5jGew+LZH/1pheoixKGIFmxBAm6RuFveILWxpsLek2zHMCjt
i+t27gk4wsbUH0RQza9NKWCMNVOQryAweSgcA+PWKFldaMKMs8WgijpmiyVbvw8TldlF02JwmpxT
S9TLdCohXKFLsFFPi8F7HuiYY9PrBsyRydBGN6bouusZ9+qOnp993TcSkRRCHdqLI/EB7oI2book
9qKdcnKvQs1szTdBOjlXCv4OQjU7A38B+H6IMgS0PTddFFaApsKdCMLMnXVHoNe1ijqT6sshF7Yg
bWt0hv4J3k1+O05IWWlbXmfYD+AI8uzOHPm3g1ATwzrZnCfZ3yWGfq050N+StsMmRzAC50B9cvoa
wK0dMeLWyBg3QM7uoxalQ9dZasmI4gmpULPCAHMS5swI3ImLNS4Fk9xqL7rm1GKixCqvxtYcEZng
9asqxkoJnVuk9D8i13jPPSs+xN4QEdObILGACOCm4zt+MKBqLeKu0Zy7va5qpkSCjXMx6rF84LYO
r7Ab2pMRBZ8a2+0GNW+2q1r5rIy2uaIOsvcjRTEOv/LeMnlQvcmbkNAqetPOb/mehsLgQJxggj4/
nuMThBckNIPE5Jfrwb5p6ny+H+WcHezYtleT8M+5NRHb1E5y48PmW9d2Gj8W9B+eA7rld05qqdWg
kmBDZ1iSx0BUkQy6r7G3b3G6qJfi0pH3CqRkneUv3dEsbqGSqLUFI+0zSEVwqvzZfGGKjjWy4tjn
1tULdF1CscvIv8OYcW8mZfGChvnL0CYC0jReBk06vZrtsIEfmeyIiXY+qqytDpJe/V3XW826JAj4
Q3We91HZsiex0XEeA+TbmJdDIrlUFMp7EkfyZeRW3X1vzvmRFAGsj84Q9D/lZEwbaRTDNkMmszU6
j+1MtMbWFbX3Nomkv85rJI6Ra8JkrJKayZaTP0zkSiA6q/S9OaAXSXqxNWEmoy5DzEG8rfHq5Lp8
a7M6XleTb60z3afXgzKDZSuc4jr3J/M1KQqxMd28WTHNeh5sDeHYHpD+MB+qxvhitIiQr+Zus++d
oF8q8qOXgLPCJea9+UC4QLWdWyvZ1kOC9xbXs8diFDThkQ7OsFUoI2+DvltRivQEUDTkULqVOd9k
DPQY3fbJwUiM7HHO4mGZRBdIcu7dxSprDxOOPFoq4W1Mu2VVxZ210ikitxHA0ZHZBjgo5AdDQoPd
9LJ12qfqJWlM65b4zgc8RvVR29E5wpW+yFySb31qzZ1N3Pd1ZRAPrxpMFYYdBe+yjXnV/P7Vd3R8
U1iRe1SzJe4tYJYnh11jmTmEgLpJhEUmnB7DKjjQ0R8RZ8X2XcrpaBMZJm4WS+crt8RgqfMGH1gk
yTGfCG15wEMeO+ustxgGUm07G8uh4JvYYwiyZfrAqTa5qeDo3VGmU12GXtBeuQjncXQgbUlt3JCS
EO9jXaEyLQFMHZK6RVwYMNEkwZRyYzIUi4cz3ySQK4+GHJNTb9V3g402hvYZZU8kaQMYhbzK6jw6
+yndrIj6iq2R3GA0xtWC7nywqydGET4Kh1UiunZDDq68Iy3PRuaMNtoR6hPl836wa9RMWYAmMjTB
MKGH8/Yj83oGIrW5sZv2KUVrtAAoZG+zblTU3qraTQzq2IPQrC2ldn5A53xBMige57iBjVk7KLys
SX9wv+TB6H4rlJOXlqL/hcd5H1ZYcbw5h8BZEOFjDIMiTQdi4h6Le74uaBTQGA2mSFMJhkyGm4BR
iW1iJJcxNCriSOyDk6WSE3SE45MBczT4/jaUgA2FeScE5p+UVtsV2Z2k+gwry6yCvQr8s013dKlr
1KFYorlSZXBLrgt62H4IiYhP3umTMPGFMbB1p8w5oubaMU6eSQaY92aUvw3FRatQd217jS+E6XQi
lrMVexCUyvyIH0ZhDJ7REuafsSijXSy7/iL0dneCZsEbeDHmVrlRYVKat8YUHFEZqXvCBpOP4bIx
d7Ze94bK7hHSnXLXw+iBQnITOV5BUzF7oHHUPrV9MF73bAHgOAdoWol895VxVVnlZ0nkxju2weaU
TxlJrDbwt10VKfcC1JELw8jalS1m/+ApPB3I7p5js0m2ni/c99Ry5YseHXOLtfCUo0NYssggCBIz
wzQscZhf0AbtqL/f4H/10Km7F9fRXzwiIa+FXdEoF8ZWh6N5SsoKIbodrUGFpRvZ5c5PpIfjg0tT
ZxGkIKz6S8YgnsiGLleICCDJ9K4z7M+hyGtNZg9R0aI2JRa/oXi8oLdZt+PmJm1Vt6dac1fsucYK
7NoFZCGA2FsRSmq6KOilp2oZyBxvc4HRyqxMYyXJamQLm9KFCqz6EZ5rucSg5KAbHedb4Tj5QWWC
4tf8OWvsEgRTRBtsxcCyVGq092qav9IQL5k/IeZuS7M5l0bBNumDndYVMVGNIWHvovvZVmbdrPxp
0EcxB+Y2wmBqIXYaJ++ZkxHncador1SFlqvDU3bCgVcRb51D10Bl4r2VCbVvoOKfemIbv7hCV+3g
lqcu1WrthYF3qvhyS19Na5BoT3lMUGiPtH6hCjr5QR94C5nYxTZrS/2ed5a+wjef7yQqDPLF5xf4
rvPGnnrvlMwpOdqVcH4YUWgszcJwbnFYa94egPZW1BX061uXEJ/WY26RiPukNKtNK8yObsKlpLNn
FKO9TzlYY47aIqVzKKlZ4z1KjLXje7e1GnENNiYuIwEBeArnel/DZNhbXWCR6Sh+Gu2MF0im9y1j
vEWOChnNgAgXXlzi3MgaC7ho+FMA1j+Wg+3uCuF1O2Hhg6+haK5JLL5xBWDbfhImhrpEsge2xWHk
6HQVAJ3A6dPiSSlcOh3MVK1xhcycYglpDrJ3Wy5bJge3iBEqNAZBSbuO/NSmyFuwAIiFWRSDECLh
5K0GgimXnkRChBJqaRigoRiVeohqFWA/FwVWExtv7HgGSunRPBLTWu0jMdqbAtvsVBZ7Ffvp0Yq0
2jYVLuEw9Dg2sj5cfKJ+upoItCIxG+lnqmkq4bS2tnbdkoWNppgYdTKiC9k+VpF+miI6i7QXxVuU
k01UudeiCJtVMcvxqeuC9vJstXthJYAyTXGtZ3zHmev8MNlll10VZ+uxAdWgDLy0fT7pZeOO9UEw
+T2FqBfXCvzfTZandF6jYdtGesTShDlg6KZpA4j7XUMDtw+U6114JNYYi+ZQt3G1zVwsmyfRIXut
41LKDaL6fr4JIzrxuA5Ds8QHISK2HOR56APd0EYBmaV1G9IoC4b4qfaQNmYIPWk/BmlavmhcCJTM
prYxXbqF/zLObcWInNbtc26N6iEZeMoWPFGZ2Nsd687Kc8lyQQ6lKQL92DJJB2vtdmCLzI2IQtIf
L4PyQrHQtWZun0NqnyceNuHeRIa0oDV3dOlu3Qx8JPoSZjYELtkXqyW/RCduu8Gkzk5ru59XVkDI
89keGyEQD9YB1WLQWfFRTdIe1tJqsmo10A6y720jKa7GiEjtAwJNDv1z7Bb6RMx3by9mIyTCOPWm
n5ARwJqMg4m/TLcXG0VCV/mGpn+w89oEkUIZPRRzn26GyeWEVpzD3nvMrUsIXU7bLRrz5q6M5KF2
rI+QMTxSGqtbD0WGDEF7X0NnzU88A+MjXVs0WqZG1OMyoXi22gnNQUqDozACvWn1LJy1yAq5QFWs
zkHamlEJfnkuLydyn/xWIx/SJx3WTXcr2r7kUcC6sAuQzwjEPUN5l9A2SteAdfLivmxGdTRpAy2z
lmZlS9TYM9kg0bgoRtWfRzVfAe+2dlhY6mUbZwPO+NlYs2tWT3oYnvOqeChqLCuNnzl3PdjPO2VN
5VLE00ljRUOU65av+Pg4VnTyHt0EFQHrY8x6JIpt3avypuhitc8Cw6PJScv8aW5Db28rX27qNGle
BFSOn3ZYYkcVSTotbOVizKzCF1TvEwpXVPH2EFl4vGOJHh5EUND0xrSMWSzAPINEss6+xuC5kHrE
rI4TgtVjVnJ6L9ypELsiwdO95hRey53dQ7XY8uSjESMMDQsAcgbd7hO0+g00IlU39lGLVCZrV1ow
ZKGlkipeCXr5FMZuReuWiGZ+XYg06TpIWAvQ1Q9ttcETU6ToZ6u+fMggRms6aRm4MolFNiuw+azg
KJEDvYsA/beciCJvHE9+DagEvSe+D+7NppuDeIkQdF7P/fys4+qGhvSBwSkS3Nj2Fh7zhJ01058t
zNTflxBRKNTRh87jRIy2HybOxW7JgVOW4xaziNzYEc1ryUKHiDe78D78czDgLGTUsSAQm2iUprkm
Eg070aCLrQB/v8ny1t2ZlTauG9lXjNMrvRxSH5cKC7sll6411HvwUEjaVFuIY4m27w19Kfx0BIGn
2nKStTXb41tc+/FB0xjFZBPTi5VMI05dMaO+A9WIRlNHhz62i34zKrTq3J+kxc8j2OhVHGXGKueR
WWaNYxdrLzbJeEaQBB87zO6gWrzNGG7uGQecCsvaj1Os+o3U8fhzRoOzRRyjeCPyDEuQKhHEuuEy
b2G1IsOBvMTWqa4HKOs5GBfYwIr+1AbDmE0X3rlYVQWNnucZRo3C00PzVnOyfUWE/qOt6CznTeee
lI33l6cJQWHJ8SVVojrj1e8+BuVfdyO1VtojDeVwHuB90voArBeNUVSI27iyr8hlM7ZNN239Ibmq
GTA1yg2OFoqEhq0ora8Df2Cuzkxgibp8XDYZtgfCFRRUrqFl2NPBO0DN0T0YXnjFjIP9kDr6Fh97
szBp/d2hTDu7dbIBU3uA8Lpt8DMUTDPL19qAcF1O3rtUdKcdh9lSHKTRnTXF7o4GQHybe2m1JrpR
bF0t6NnG/NIBaslJBNmHmpHaB8N7qdDGYgLZIRuHJ0UjIOyi2wLV9CfrbfEMRGHkbazDjWtO147R
SmA8nV8sDZoDsIgyeke2aY27XjXyHqohjjkzLNBmjJa9s1MNh2LOxAO92B+jGz0W0mToxXt3kmiZ
d0Ae5tXkk40QFMGVi7DqJlLcw0VyOSbkzOCQlBX+vtZMmBp08ORGYK8NBzymVWcbV70FOsuyVHHU
Rj2uifHjJS61b9znflXfD0N2B62spnjFiugz1lwQhGytDIWDIsoBIliANPbggp/L1DbBFfhY8hBT
ngtDUP+ROpgT1fURkQi0tvroyrtc1MZqvDW1W7oyC3taJRzkEHC9NChWdkPYc3JLscGRSL/MiC2g
QB7fCSidl77BoR2mGHA3lyXkWJK4esbq7K5Ar32WnmQ0A47lAY+bgKg9nF2JGXLGWbUnXXDDF6QJ
7aa/NciuSjOjY1xOa1ePxpsHN3mhWLQOSE4KnFVzUa7qLI4fBodd7AjLmvT4qeWEFC1kG7rHgh5/
+NagAJbrJvBC65h1yL4H0koPRmpjWB/HSCN9Jxd9VFQdgeKgi/TcPbhhIZJHxh1xuswCauBdRl58
t6IYjOsPgp7coyDzs3v4z4UX5+STYIfqZ/ffF73GJ/Odizym+00+8I//+t8mzwiQVPx7dcb/zX8U
37MJLz/xV3mGBQkIxCURw6TVX6QQ/58fJP8CNthFV8YzY+LEMfmZv+GDJD8E08dFUeugMLNMlGV/
U2c4HsoNiK+eLcke5uflfyLO+D3y0zMtE2miBUIdOTn8x+9c1tlDg2t3c7IMYfBg02vdciTqk5DP
dJU4mi4xIFT9CdGu3f/TNbr5q/rjv8q+uKHb3LX/839+rwn57ZO5KoKJmZQENDuo6v5ZtMZ4KUuN
CDN12xbFpTgyzY/apV5cRzaI9FUwukG37/0u+9EWfVEt/vjjrYvm5B+alMvnA2JDlGID3XIDRDC/
//zOaVWr4IgvATSRejEzc7WhmbT0F1sdPGKpzn84YirFyshma5l0yqrIRDCdP6H4Apb6/nt4l/A6
AXDV5vG4XKd/IuNy7M7rejJStLxIbE1G5C8Ook+2bQaZf/KlLwDXb9+Zya9Dxj2Datu9KBn/+bPU
SCjQcLGYZPDphweG7RiyszA1zp0tuOZDJfXNH1/nXx8wyLVCop8E5Gkjt/39R7YEjHS9mVKizYgC
OM5ome3zbmCb7Bg+bBudmOrKm1vz448/+F9dV4e6AhIpIY4kj337YLDgE0UmccclfIcrV6dherC1
wdZtYFX4kyv769PsmKa0BQRrHiZ4pb//tGFKOIJmQEOyPJdAXdqv1OnJ1mDD5nhtZRtqa8q3fCzL
P3mP/sUFZgXhzSVBnC/6nZ+resxXU2YTO6VdeRxSnVGbWOYqj9KvorGCfXZ5rv742l5u2rfnCOKZ
QNTqc0ed73ouPZu9m9t1QT9Nmh/SqnhSU1aqP/mYX2+hY16i6qRHeCpw4G/419JuGRcozelMsjws
DNQjoAL7+QucGQ37P/5OF1jbty91CftETSsR+FjoUX5/Cz2C41DxCAZB6NGfvKFwIwJBzH5r0XNo
11q5ToZPADvVIu1tY1qMXdf5y8nTxrquSokpIy7H+k9+rV+vgWcKVklhsWCRYfvt/cl8M6q6kP4f
2HV7OnJ2Q9hLX2A8ExEd/MdrERsOR1TWIodY+u8fNk+mA4ckZ01Uozx2EE6ID7djyhJnVK9/fL1/
fYYum5vFgYaVwbG/x967rEAp7wikpKQPII+MPEMFWln1Vznov02R/PXN9CxWecy6FnfV/E7H60KL
wqKMyBoby+GcTka+nUdcQHBl+2rhyiD6NA1NGR4agE3++Dv+ut56iB0lwky2Vjabb2tQV7bU14rv
GHuC3e0CYKP5zMRmSYNPZGem22w9f/yZ/+K6IrOEwsCq4P/60tSWH7lkbBXgfmd9Y8x5/sTK66/+
+FN+WXVck2YnovjLsif419+/LCQIzenMN16UjWXc+E4ansPadw5Z0odL7fiKMZXw/ySP00Lj+vtX
lLWV1AOXubK4fOrlev/TXlk1xmDYAzlDPvEiwTFkXLLLC42woo3BlRn5PEXAyBhXrMuq54Gacjf6
YnBa7lpzmC9FoocFPoNSN//Jrf7t3fjdmsiNJlWAGB8iG389z9gVHrVpoHEyU/FtfWGmwzZ1JSZC
ZGw0UkoPKTVphzdhQYTHlAI4a1PKz4Qwrh8J8T0DsycG0WufIv3P3utfXoKLQhilr0A6Sris8+3C
DTqZ/ZRm37KzUv+56YbibQZriX+RpIzbOcW9eWaMw4PJOZFjoDUjV18Du/MWJQfEZwlHb0du1OCt
gmgQBygD47h2mh4qY5s3NF/UrFiSMylcvW7SfqCFH4wOjm4ull5Nqsy+qoaHaTngJUUhpsGrbsay
wH9MNAAHQEdNjA7NSJvn0dX+j4E4dr2jEkrTDSqAfNwo+u0h8n2iOdeCgTp9m6DHbXp5txozjRiF
xJpfgrnunSYy6Yamf7kRBVkvC3PU+ScgbljQVI8MG3QRR0uHaxKi3xn0DdkxRg+uCSfzJdeN/hM8
vX5FmeRnr6mb6qvEpFG6/uPX6Pt9YVXnHB943Bzipvnn7x9oSNY6LoaK0c0VmK0Cm0G+dmAS/lmU
LhXDtzcWgg5/v0DN7Qe2hVj820aSajCaQQPSQqCWjt8NARd6YempwqBqJjSQ5qaFcFQSNTWbqYKy
1tk3YYIlPaTtSbe5a+wTiAJ5RbNWwfx1g/hmbucN/NGTrYXBEBbvEz2vFAafKUIM4sVcr2xevHhN
QAn45bLIaYAVFODIrJvN2CVvsxgYoBVzqJbtmLjrSo35OtHKfB9bTKO6Tl8we1Pe+pil7xNnKAFb
MrNa4K4z22WsLm1XyFvpyq3r28uSmGyIZ3N2jCLUTT0LfzjB1EDsAJ6u2aadGepF58es/diU7QPr
gUc2jQMoPvS8EupMko34TkZGPSM9kzM4kqXIyE7a9LFhNisirmq1NTLlbuN40htS0elgWr01P9tR
sleOskGQU7otnZY8URKqdI54AhMjYzZ2nmaDlWx4MC14SrjRWwx9cCP7bkpvrUFh4+j4Laa1Vbtw
TIAwGgeTfh4C6by9Ba2g7mrHy+6FiIsfTtuj3QpieGigAmRrLSOV6m3YR9c93QD7AlNn7G+2bfCz
UVYDStEw5AtNbOYeFWNdJOm2hqNqt4itmkumoJmE9a0loarjdk5OZR1eJt4QR5rA3zQ2zQYuvnmF
WKDBPW+k28TvYdYbluwawJi10wH9kD/icHoz0ph+SdePwUvDE3VH9taFf9AD16oSBCM5HajXzsRz
OaKzRPAXPtFUFTdoJVqoTuKLHMJynYJSG+GVoeNcVtMwbUBYB+aCAbI4T4WbHotC0jTHJn6Zu0aM
VYbUpmlryIZ5o1eBIIcpCqLS763sKg8Vjjz3PknRwPSNGKctTdnZhpBLtOHCt60nNWZltGW6IzYK
meMtHFPmIqbUKyPCBRwl82czDpzHJFN5yKfzQiFVu/Ny1a1zhHJbxPUzEcSxriD/pKh9eBA7RERB
K5dZzxVMDQPXomF0B4txXsHIjdnQMkkaIo2i9AFMfxcdKFryfQYUIwYEn6CrDZRM13M35c8ozGeu
ZCZzVowIpCTRawA08qq/KWbDBOs+mqveAhkb9a4+UGa7vNzJ6wCUA2xKcx+CpiOMbGRiZW9ic35q
UvmUUjkuLukgi8aAvUn06npkH1+MLFw0x0d4KEYBy7Cmpbeeh0B+iTSYa6z83YWLiyvxWlVYahkB
gaTRGWC4SI7zOsl1jVJON+vBiZxb4pLcRz8G6wlu1UZ0FT8yU7P2XhDdq7qrb5EBJ1/xgHqirKDR
dO1DkMAyd8GDLRr5jpX9PfOaPGVmnQ1vnHS+AoeNDcfbR6Nr5yVF4c+z7Dh7Zj0kJQzFnQ6ia2Oq
yiOKRmAOsFyl9sZlFiWv1vxFHOajHwVfMa7t5exPKHyiMwsUvb4e93/XwoG1ahL/6nKtW+eVcEzG
OFJcYxgDwSrVJi3nR9vr9LIAZhG5+lwClGEnrR4jw7IvAtOfGFtXyhevdLs/iFZ9DCQRdK5bucuC
sf+SceQ7Hr+eMaGaPjnb3WFxf/DNzNyQYkpUD6KJhVSKUVWJXCZto5Pi+WJUDlvIuqvDiHgHNt1T
VdiLxlLdQgzaXTZVGq1i17omhYq7Mw8axlh04uiZL8K8osWjXLEaq8m4KiAXYgamW28RF80nmPKg
3dhk9jxC5irgvcTlBV5sV1elFYA3r0OszDbK9bGzd3hn/h9lZ5YbO5Jm6a0k6t0SnI18qBefZ7nm
4YWQdCXONM40cje1lt5Yfx6dDVRmo7urEIkAIm9I4ZLTbTj/Od8RzBPTp2j0thxzZg4Hbr3WfEb6
JGfqX0WPls3nxy/VXUbBWdDdIuNW8kMSkIgC3WD+qqnRcpFj3T+wmexqkRZC/+lyt3tzO7M8MFuu
To7Cku2UGcbThJeuIWCJariDMiKWg7A0RZlNtzSL8tnAcDRLqu0aLARb1maMXrRJ6mrec5I4zy1Z
wKCmDmXGvJfjxFznVnEczPatzEiOUGMLxAoeFcGlNRM4tUTmwx/kansVYQdeV4PfXpjYPssoUQBq
TIM3ppBPNYXuq7Ltn9PO3BBDvM85e90AKhrBfLzPUqoQPDi0rK/RSdS3pLyIvwE2J6vBuiXQSxA/
kmkVtEXk/MDKcARX1bcVN4c6zvxD0NkKL1f56wsmhPy3k1+uhjF5Y3r//EnBvAjn8tjkbrHxnSB/
dLCrPFO9wZtixVThghJbG7epFiZBKi2ibAOxZcuJeVsBbmMibf1YRUCqxUTQ6NspOScFfvSmmh5i
IMrmODwWZXXq+uqhbEn5a13fJ1FCoUUM6Maq/G9zwrCu4tzez0NjoWVRXeklADvNGjhvrmnj7pLL
zMr80NTDA/YXWilHoCdckMSs7+ya8la3cp5VxsXCD8jk1xSpZvGhFu5p1sO9Fdcscv1wsZzsksnq
KZxpRCGq4u/Q0n+pQmOsWE2nOMLY05TlaQAdBb0vZnYnjF+vDYBfB7ZlHymPx4hljcdMtfSJFpaF
IZDJYcsgswBkyAlD7sNW3xNsiWwgKdhTmNvSPN29S7JIK6mdrWDBwcZWxtnFiGCa2QZI0aAsn4Ou
+OZWg8m3aUexoPmzXzWIfjyLM76ySE4XuEuHrgnmtd0H7yzeVNgm80c4MEAFQsIGThUEZxQRnczE
Ms6OzquFRTeMW9a/zPAQLIZfZoOQ4QoeUCQMEGtZDiaKWBjObBBB4HMhQKoJVE/IjB0YXW1k29iP
MXFP/DtQEzIraGB4R78B9rrlKAK5zObyD/7ZboEqEGz8voMKhH+wgNS5aAfQTpynbyHSJ6+sgdSl
iDMWYMYiqD6j0TwO5O7usjDrd24Eui2Nyd/YFh9jo8bt6SXnvIBuS6jqoqjgXmPVhXid7Y38iTHT
Lhyn1TRUa6c2jxCjzpIMC2Eqduay7Kk8ATdTZ7UCu2hD1qv/JEP8Tf5iH91+17EHSs1oSqIhDv4/
l9bhtmj4igJJrrFyc5WRMFpA3dpWwMzFmGPpaqyrTw+na0DTdsKNrtutZ4uXkBvcmPbLwrau5hgf
ispjephRgWs7gAqGQ5uo42wwaDQoJRZ9FixaV2yibNoM0r+iMD8bRYih0sE1hg3FI0pB24hSEotx
gUXcZUBaZO/Ew1a1PT4rkrlxz27bKnPtDI5DAqLJNrafX9FS843uB0U+2R7hJOXerToj5PTJW0Ip
04rUdXtJ05HDu9fSRMN6b4fjLtA8CUlpb2N3AOU/UpuE86YRmDN9tDU+cryIQkWvRufDANXGKRf4
DiN5cQqkJ0+Lo6m6dE1avDt4k411ZKBeXOXRUeCchAQzk/roRElPpBd8JCg/6zCDJs7WgIM8mK7T
lB5nn1pRTw+XoVTfcnJxZo8pMB2f0zkn61e/qK/SH8u7Hibojo5bPkUUaUs8Ko0lkp0NNOM54Yby
BBvvy+srpCO5x1Ty4HviycXw1bWIhdpzfhPpD1xJba5xUn6AXm4WiVcVmHSBW/b2fE58/HIwNUhd
yOEdqf2z73xJNE8SUCj9J280LUaR1gYf27zVs04PYDefaEMmgUf1ADD1e2Y59zLS6mJYbrOcFQmg
EYxkRzQtxtnL9FU+mFn4KzECwQOrriJL8mUbarBX2FI5r8EWdgE/6sZl/uHmK/TzO3rhJQUgXr1h
8nKv6vQra4jSTCK+U1XO0avToNr9tv51zJwIF9kkjaSEbbR6aQ2rIHNd/VH2eE93gwNOaLKfhUlq
0ho7d5mHpOJ7s9UHklt3oJHwu4C72bgRyURKIIg/+HH9mRb9ycqrc8J+dqjx8axsLkArtq/EWCAL
Zmceu/lIcfR7V+b0xBcTyx6nk5kVFaBSosJVYXrljnbhb9Fl+oCDC1R4nNxhfbujufswDn2PwS8N
tpXq2IQmKdbCGbOl2VTjwvQBR6mM4axh0QCQ2vQkpbdypiAtXuq53Ulfs6KxuGCtk+upEOUJxx1A
IBzRc18+q0KQXqz9qxG18dnw6+mgZG1tioR3WSuMx7k3Rmd7oOMqC/fxaOEqs8U7sG0LdL7YBgX8
ttIfw22Ziyup443fTi/R0L2oABzCOEV7KQFeAvMyqAYj9mmfYEfdq55EkIUNywY3FtySD9mEUdWt
OPPQZf+Am/FJpZr+m7m54l55w7N7F/T2ri8Mcw9BD6eW72uMGRSUR+2zM4tn6hGMY+2r+9GPHmpT
PRQ9xoRsTqgYqunX4WMHzOo04LlfqtY6NG5AtEmv/bo6a6PhhsJlhp17E9/cPvQubpy+oYxDr5E0
IDp2wJKitrxgDrTMJVhFHGKNO6zrIdgnRXhvOtCNBgl8xhjDfVAVG7sYX4oc6m2Um3Tqcr/Vmc+l
2fztKnjj1i13RDjLW8tcVsEip1pULRpSIVxf1WCTP8gtTGR1OgIsBT0O8ydzx+CZu2P3GBhhnC9r
Q2TFSmhaiYjwpCG+Dts05otLLit78JKGXXvqgrzdudkQn+tWZPc6UvVvqwbWPtG0nCDBU9sX7P0K
YSvpHAEBEvlnGSnX+oOo476IodA7YcTjpbO9qNuOXa9fauVi/U18I1waZiLyDVhjcG+wGdi74Y57
e0rt83XnWhnwas7e9cpox35d9eaTGuLePPWUcTx5VRdfLQTmVR9Nd5SWPwU+LCvE/i+tNdVh/ifL
XUWY6Mtu5ruR8NQiqS3iXBjq2PrjNM035Pe7d80viCestRdBqDwuv/Fw78KoAP/I+9lyd0jjcyii
J429Yy553VrnDyH36Hzur1YU3KMJl5QojOxjgXunycJpuB7p2dIiC5dR2IZfLkUNd7RR0LeBozJV
xjKcU/oza+erbsCHQN8gzsG8mKVdjQ5fNLtLA68/4P2GTaYZo8NspxEZaa3uVNkch354zRJs7m1t
9E+NpHnGr16kBO1pTnjYtFHQgteikZA2wCHqCu4i4c2Bk87HJOi4Acj4Nc5gdCzMxhh2BYvKAlDP
C/TU/LGoojfCOLCpdKXcRcYP5wiFVTLHoMJpkJB+qMrOR0wwuYxGdWyv4qEZV0VU7mQ7EIyuH5Le
vutmlaxibYVHRu5kaFJFnd6kH+OK8Muph0TwyX0t+sKB6V/pkLtVi/o5aHALtTeheXzqhMt8YXxA
tFxN2LZj+tCuN9saPpxo2hL1Z2HDZ7Lo0zg9GVgZH/mkf7aNviac8u9Ksjy0eAWELtJSi2cM+6iw
IcOex6lrZsAdTbNo2GCfqoK7Xz7P6VXKfjrIOXilpFscfFNeIzt9dXhDjgp2G7GqYH4RXsETwQGu
XbetTx0xGS0afLN4TWlp8RzMiApeUriPsIj4ETw4Twumm3vd1cFKu954rbDMffu+9L4JjQ0v9CcS
Neucl9oEAhAnRX6XRoLzuavTcw6PkiMFk3VKAQzcpDDnAslUewQDqyvXXfhji8nbZLDfaloD2zNv
C1O1sflk2k0Wz63ux1qNn1WMIsVHZ0M7UY3+5sRHRiaY0mtc5kPZ9XtfASFMhrAiduoORGSnMF02
gQdyvrMo7qNDiCOVialo4Jho6XRDpWFwj6bkL42+96FHgIR+rLhYbMkWfPvwbpahwP2QCpywRCqf
q1iACZwpLtEVgQGwDuvkFggD6NimW76vpx4jihagaQKxO3fVjFRl24Px7LghuwDsRLxtQfqOOkIr
7Ygvdclk3iT0qo0trCGEMzERY+3662RzdIb9ne+HLASf4hoB+JVGD5sBuC9xU1eSsRhNwgFWLvaK
bvlLU3jVIYkcAQ03ntRGeeQaJj+KHqWRuWewgSdRWMXKs938Pe+S+L1sU0z9ZkvOs6ik8WnFWQN4
mrIoPzD4jZi2JgoUJc0nCCDuYczO81sNBSzV6qYuc08igK6gKNKWWQyRA5crhk6oaAiCoMuZj2Oh
ptnI3lRzPyAa+SBHc9YuR8h7RYaNyDG4DkpZJjyE3lKgVPP5HV1KKrs0+JwNHMBIi3MccLL2oe8f
TPh5aj+EXVyiTKPnHszOTJyfrsMzdWLI3tCeWMxl85HyPWl9CxoWfZO+6ugrAGGqTwQJATrzDLZg
yhglvBBm+msS4bGswdXFmpVaPtZadgPmjxOn+44zNYSvmpSIuwcs7imuO3CtHw0iPl8wh71rzUU/
2sm/RggN7sJ0zzF0cjg5lO0OmFnl3+cDp7mDQzDE3oRdm4071RXdq/Jysk1l5vF/6AGuSUflI5N9
BBAp0kNs6amhpLS3bVobLO3ow9hMt9qm2tHXfCIhsrF7w97FwwBqoMGExj0KrRENuykm46uoC2NZ
FIavfjpCq87dNHhOsU7dwnEZj7kG5VJgVfSm0aqvd0jxNA3p2DPEmoFlESzYogQKz1AFRCCx+vnr
FCV11QhrxTV7a86CZLlGhfXrr0LKrW3RCD5WD3rMxjdg07DhzG/Y1oiD7R2Ew81ABBgtuGI5Ia2y
G5CV72ck1pXfxiaxtvg95vgaD/2P30FRz2Dmv7d5snJ8FMipxXALrhPOYOuiM6ynkRtOp0dvRfVO
yzphjTEJ3kpypfxoYkJiS8MTjIoiOle5veP+HYDSLqPmT4IrdhDjB1kQ76K8ASgjtnBi3vUdX+I8
IpMTSgp698UwiYMCvP3yO4c9Op7lruZYvR4Iet1KAC15ULzWBVxCn7cYeXLdNoAYskU2BAGYCqNT
3j3hSh+afDCwEOjGm7atM/jxoqwAxW4qjybHUy8NIBXOGNWEBpLBOdTtWJD0z28j1o0JaJJIHyb5
cOm4GYXWZdxxAVDS5hrC/bDvUXXyYKuUPzkn+BCTWte4v4Nl3FQJHRNj7ckjge02B9ZvlcWGB8Zv
N6QptXGURSvcu7AfbokulQgyLgJbQVjObnY2hwir4FgZEIZ5exNqDwfLmleh7njdUtYslvhEmLzi
4IjGjao7K7vnaKyjpy6fcvuUaYOlwBsEfyfbwfQJbD7Eb7vCd89JJTw1DkDMjYZXGm9i16kMVhda
gRZUsSob3zE9lY8ZUQQTRqTb5mSI83nc+YWbVTUFDLdlYvBJeH+QMaiTq9PaaXHOakY5K2Ps2ypd
2FWE5xlkliHOgVdZyY7vTECLwpn8aHa+i4rZ1HeR03CVsmQ2HVxVsOU5WXvHMzx3m2awO7KtmBPG
lz4AsGA3GtYsjPd2V2BVXebYqMNrZlTNDu/YeJvzvJCpM/0FQZpg1YxMLCMOmBei7sme+dsvsa5X
tkxuU5y0j7jipzvWbdALjkcoyM93RUxbHxaFm9tjRLex3W5bkOlfE1hWy1ZQ20kyg7NPCQ8ihlW/
aG4D94lMMncLrydGRwnOhjl5+BaWFhBm5LT4jRRaTAkGMdGS23zTpDukZw6RAzbpExnRmNNbwrPg
tvaNkGIj+sS5F1wKjRvYouCH21VAUnF2y3AdqmxKVzzLHNEhHLVPt1HKpqcU8U3jpeYxt/3yuxbZ
tCb/forCLPsivzLdCzOw7oc2Gen/8AHqSKpr97NhPPbYz6lhhgSJJcNDsMlJElk5RaETEIqNiHrr
kLBE1AfNzWtLm/NPHol0hcu1BjJhcX1BiHP4SaZ55J7XfAS8aY8xI5MPiiBHamcA43Z0ryyx5Ofm
Ajwuv9MpqTi2TkhZpIocSlqgZmMu1lfJlfQqee6WgWW/OlSOQgj2eusrRy1gWCY7vN2RMz1nDFex
FNuwH0z5Zo8IOKNZwGgiVUSwBBIpybrpKszK3doNdjhpldXZbxqJSN/5d1nQQ2ObkLHxOMNviss2
G/ZN0OVb38uCr7EnwlkNozqZNElf7Fsxj0SZ5JrtEnWJb6tdHb+YEJSPsuq/mszK19j79jIJ9WnS
NfFCw+4uQQc9FUtRxVSpqT5lkiUE42prWmdkg9FGU3tQGyaI9joH7Z2sXFrCv3oRR/1SBGVtrtus
4AnLRm/6JMCZjhRrCIv7fZpAL6CJKnam7o2eK7YJ27gXfKczZAPvrreZBnG2KOeDwbQYYDtjssvI
KWTTinL447h1e1/OMeiQpof8LtGHTG+UO5QDRnNuYyMImanrxLR0zTTh1qTsOtDba1tN5aV1ImPX
AI1BpcRQOROBTbNtkdL46mHOoRgJTgFFJTA2RKwMkqnMshm7VhXrqk8usag0+nBs0UGYWcc5Rhs0
A49uGKDV43KsXEKXaQUUlZrb4LFvesAAGCi3zB8DZnhxaG3j3OJeLkVOSGcsZ8pajPociaH5klNq
X9Js+KFRK6i5D817rivRUiryacQRhbEvC0q2ag/RzM0C92gmyFUhYLCtU483UtAcOvfakuN7Bfso
WIVDPZ2BQZKCjkYOHU2Vr+e59C+INLRGq3A3UFPLHS3ZtAbktcrQD1hAxNPkld19wyCMQ2uiNjz6
uCECA5pxntivLYUBt3ZA195HLg/hQlNq8RDS+rfyVZrvg2YIdlXah7s+lYhwCREM31AHPq37rIzn
d8xzCNkR8qKRes29cMJ2FXOi59ZKDcdjb4/m2+ha0cXNEooxbCtGq/GsO0sHL5l3k1DNgghX75rJ
ylBYCXDfgTrIgoJrW2vtsmSm1Qmk+XWu+pwTRk7KjqnGDwzF9k+RlT+3qt5lAzrkc0gteamVUxOj
6TGcyrbnv8MYj9m2JkZ7s/yPVsyZJs0Pk2w3IFlBDJjuxqnFTlMzune9CLqidg+WNdZLW9LjE6jp
vbXSdI1v5Jlw97cLipV1hNzHVIEFK42Tcqk946SAPTC0BMeh2suoxrOKbiOK29FGiHxVThTXo53o
U8aNmypCHT+gdpdHbeR0OuaLwYdmslLtDUvWM4Gk+TU4KNo5kJMmbsOUiU7xsW3InwQDPHRsHR1v
BMthMAbsvQU6VT7MjzN4hlXG+rkexgh07NjinAIOGfXOkzTSrwJ72MalG2HFDHDNsct87sxsh5qe
HiDof1St2a59fjc/AjY+qO4xcZaePT3PfjWaC7pMcQgW7TyR9tLkkcRcBK9hERaIknJK+AoTMJUz
FPRvgd0E/TuyiS1qtxRHGO+o1sMonjQ56IPVj9MxYmeGP9ZnuwDFDJ1dt3dt7SMakbtZMhmOj34m
y2WML/Pi5wRJHZTlyfGNLboh9w8uW5DIbYx+wWAsqWogUGkI3Emsp2tie+5GsQFunNlK15MoSESj
r5wj00PuNeC3lwn9AWYrg2MHiXkRu5H7ANd7Os1TXz+7IfdTWCvZm/DEfqKjTk29YZGIVOqEUL00
uuYj6d3i2vducPTSAiSb6Zq7uhHtM8g289jUhn9SUV3/0fQhwnavoyPVIdAH7aTHnpwadxi6RLhm
KWOwwGTsfkS0WLpAaXbVhGcw8G/HRTXTNqIBxZDWDzaWRYyK0YTbXXuvFBc/YTIRcad/qkTlX6ki
ZFGHOLKjAECDz55y9WBY1advt+WpzdkJN+00qJ2slLdOnClddnrqvoKOoX6OhxrqhcfKTB7N09y6
zhNS9kM0EmtigBHVEPiRcw+CMCazvCp5HSo1UKRrZoABpd4ihwA6GnOxiEN+gvJWD5VSNlHe4nAt
aCYdVIsG1s5BZeCamWsrWGtU6O74VAePjcpyMAgV8KBYttSCd72A3ECzPXmzHFg87rRdIadujRWB
T1viNs1r2HC6RNbwg2Y1GANxUdQ546gb4Rwi5BJiPH0tn+kTN35j4ke7ruE4NkwQC58r12vvR8cR
zyUMk3NTyuYwd/NrWvvFWXO7urdTtzkUoaceRDFRD1dFMIc8WffEoKiAKahqioKVDYd3RdZ3OiPf
52uXO6GxGJDq1T73SlZ5j/glGnXUDM5KdFGz9LzOoKvSrcrvyS7jnnDYHD7HdZf92uCYGJuQayed
yTSh6wweG5JipI7KRIH7qGi2eILxQ+ocExzNs4mqqbvzTBoQwDhuWdA4ruUuLSc3M8iIw1eam7ab
JSrCjG/TQ0XOpl5dRcxF4akYWf28CSMc6ojt39VVLAHEzGZjvjjYKDg3pR6csrIMl1zGPXtnlcgL
RlUkHUxxxViD4jti5/FAtHVpOn30Y3TpwCj0hqCp4uxg2aX5ZbfEtbuAUjT4oLQ2hfZ8qgLGfFE+
lGc1ivDVmuevWKPfUCbHKcBlHRuT5JRlUkPLpWhTVmIkZ+fdLsiO+uP4474zqnBRB+lZyf494SFH
KNRALmC8ARdMXB9xx4HYTdqyKJaYrMo7F4NUtMZzxqrHQXtnhqDzEgv4FKOjlDSyFaotNTg1lT3A
8/iZPCFxHMFRGDz5jUKXbGjS3LauS+KtL9tznlK50OQZTcMtiQQc2N7CMDG0pI0bbGLKMfYW94Wl
rf3vQEb4GvBObova7F5TYYImVWFEer+rm11vWTUfILwP3HPFYiLheeX3jW0I+90x0ynMhnJU9PqR
u9lkMeBJMfMmCXpUVzOTCnGEmFU8DYpr58orRgA8pSjPMxy1qx9U4LrqiY61A+sqY1jJkJjDE1IX
I1CHgQ/BZuH4axo5CChGJcdz/sxYtyzSzIlpqlrmPa4U7iLRbvBsKKquMdKkg5dkg7InaDkdnYeR
SeKGxAQzIOngudLuB+ACl8ZvTkHLzHLljstV9zaXybgz7Srn4OBTcVq2onqze5dxZaUc+da4Amug
bKbi3IVuehwJgbYLznuUTvPol1FvDCsxGFd+2yzOraLhiQbEeZ+grf5/jNfWLY7wnxzAOCwx5niG
QTTL59rr/4vbW6m+c4YGktRf7vnZb4AQjIV3QwKwyKHDcERgzbpdODtYNdPod5/M5CWz3q5tyMME
XIB3YxjmPLGakvbbaqivAUNHTmOpphxv7uzeAv3fxeKn6CYGMFmvivF/2YX/WwRlqsz43/8zxfdf
y/ptf9Tls/hp//Vb/VM+kMb7f7y61Wf3+U//QMo26ai3+mmmh5+Wa87/RhHf/s3/6h/+7eev7/I0
VT///m/fRMTBaD784Msp/wn6LvFF/99zfo/9n//xH+Xf/vzkf+N8/3984T9ozO7fgxuIWRKgcEnU
3YKAeIi6f/83y/674zrSDFx6NeHt2Tw//4j7mdbfLRtXu2Ga2MfxkfM6/hH344v8v54mwjbkAfnr
vxP3w/L7L/mAWxbrr6CQ79+o9qZ189j/Jw99SRRNVbp/GWzaX6zZ8ZuTICGPNy6f75BsKZSKueIv
nGBcN0VMdj/0re3EQr5tZWHdC56+Q2ArusppoybQZc6Lesh3dezS+kcTM2E9XHC1s8czTikisaeY
JYOq2dDa8YZ4u1667CWu+IkkaBfIsgY1e/quK4p7WXf7LBEPbPZ09WQzA8Ci+yW6/5on1R2Q1Qup
awddHLy9KUJK1moXypWbXZF9rKeuTA2B5mLro/AoeNoi4kz5JqfMi34cCGVYxCGTQZhK04/IBF0y
dBgCABsmB9mDrvcNmxNV4b67tA/JRWC26rt0QrpgcTsPp6izTBSfBKdt1fdWRdcpH0rfo8a9jrAF
4e4ddggazR5Kb3mfNZ77iX4a72a36XYFu/Sz1bfYevQY+lSYVVa74l2K1xa00V2Ru79pMXmHApn7
XTnkvSnoiurNiCfCnSWm0k6+wdJnipCXCVpfclFzfJid8Brq9OLTRR5H7l42/YNIAYUpakrd4Rqm
5ilV1b0vh8cyiB81Pj6rTibsPrIC9zw+GQP4yWTEwsdj2rsb7D/Tn1IF5zAZ9cLIkw4PVepTSzzb
3IihgtIA2P/gnYHXPAYHUiwRBSZKVBVruDe4Iv/tEn6md10OnNRxi+QbMQfzqxZmmlDxYRl+u8Qe
jpOVBg1p9Gpdlgn+nVaDt3V2Ysj0ah6lq9+VadUTOQSdF6balYBSffw/SVa/ga80XnNCiwl0qKIY
H5zRH6OX0Uw1hgjtB7PYYIJys02bmnm4bFAuOJRNILNxCA92tQlip2FYXKN/8uCIFhl/LQOACYty
lj6J+JQWxJCQABcS6n2ezEb3T21r+08DRHAGi77eTYWDkcqkSIW9rOqXGN76R1/3XLDmLjr6Lo5H
2gizCoJmLrdUAgzAByeVX6CJiwMj0eqFxnjnLcd4fF9IapxR2gOeGg5Z7sgkHyrFCj8UtS6yGDq8
JPIvSg/j597ABTbdGJuFUWDd5MR9FlUdC6zMVcbeWyUFJTWlzTPn8NBvqfhTO5/6kxXhDKZzAP4H
ThFUJIJbTkyAa2OwsuqQqaEt4/mg0EZw/9XeNROkFZYjB/jHEOjTmtK2GohDVXAPykxzM0Kr2ftm
Ldh/IREjg88mfGxPqfYDEli4aoPI+ugd4pF6Go2DBjG+DpM82/tJtugNLzh3FrckC/Gd+To4b5iS
5k/UYS7k9+xsIj00OBh62JnGyIcGI0o/XCNXUXJuGMCmsMRDFrKVVW4HOVWXKYvSfYA2hpHVUG9A
EumsSqLgF6gJZtGuUt9xTaeuzsaKmQJv0Bj16YpXOB1xWtwKqB21ka4Vb8sZlbcDf7ON5ax3aaQi
XjODgBXIEudaTDWjrIFOCDcfulM19vUKD8NwiQMn5BBczY9tHQ1IIImEUk4e8xbkLIBt5MNaT3Rk
uwDfllMR0B1VTM4OxcZYzVhIFnBJ51VZUHGTyMpcBZRjrPKSDjfkAS4JHD/VosM2jwMBLbYdgRNa
FF58oY6Ju4rlCWsNTy8o4bhZmjyVy9bxYTfM421sGUfSO+DCsNHuWLVGIyy33LiCJdw9+IJYvjhv
sCOECreQ1b2ECE7cu8N96oKw5mi6nn3zO62wcw8W5XwQl7cseDT4ZNnPVIt4V6JUczHCaMRV9xRV
SO6zs2k54bHKKGPdTSW3gATzcetioO2HoDxj4sSIUVqbIGsdZvguXlKVWYehTj2AmGU7rgJNHsBJ
wpufga+ax2Q5CQ08K81pGpl3SS9/KWqHT8JleimqAt3DdKodDuPVGDv2Q9+b6AZu+utbmOsj42ph
QFwp8BfH2OGobIT8edE02aJVQY/InVrbWQt+b262zn33KSj7cOZsTXDFGNr7LhgYiaamSeYsKZ9v
0SfeJWTIuj2rjAltHxb3RseCG9twujDjfgqfGrOwodpVBjadUuNrmemPafaevDDey4yQ4tQwN3aD
GwjINjXSd+gcAdlNa8zzPf6g+g978pXZmAVqGysJEvg1QRjDgvNXG7UPdjrMN77Epu2i1qw9PCTk
jWgimei4L0p5j3H73FjOt2rclZu0kI0wIGwibiw3s+o+dkDZRCSTiFY+h1RGLUBPfo9j9xNNrTrS
r3YbeIlVkGNVH6GazMXZ6DmfxyMLf9EwSZ3iIUGLZsf13XPMBMscXGNJVuS7DdjYgFuCqP3oe30w
oLas9MATV+X9wyz8g4ftJ+mAVYceUJsw1Lc++manq+/Qbv84lE8mbvuBF75YTbgFTCpWl6aLSsu0
5zpE3aPdATHvqwZ7bwLfDfonV46wfJMa9ECX08irmKHWYJ8ZZZVPLe/Ovphipkd4kDo3ezZn6SzS
OdrgbbYWdUKPeDdHYulVES2DfsnpHcMArYQwL8fSwHRk5J6A4ZGWh8Fj7CFzlpeaUQXjNzA/UUci
vPKfdBWwS+Qz+jaLacE+E+H+kzL7M+dyT9vM1h68aT02cIWJuYHwbqyXJPOvvBlfFQZ0jOkEhERN
SZttrQcMtWNDD8aYlH+yxHvPYe5kif9o9Q6X7zYNgmWgUQI4Eb1FaXfndUgPamzeGfXEr3ikgBeS
P9zVKYTfIiD2UOb5+Eogoj2PLPYXe+jjF+rgZjZ4cShkon8TUGqruKotpCjCHO1EFiLmxcggDVdq
JnU6pVH2ZDp1v+aDTbNp3zxlRnhiuqFxfZjVxksQSTOKN2+CDRVz8gY7puxk2fX5gSK7Td9x3gmH
2UZ9DdQZCQ+mnkFgyDIVKQCcVgQr0nxlWSgjrRWWH8wMwzX8cYYI1mc35MmWCAVpS9rSm7H1QK6S
l19kdgOwMzR/8rhViNvuZrLDaTkF8ncwEkw1t0ISo635QULqTOkYMp/KkjluPMiPxMeIQf+kj038
BiMH/oGkQwKoqv1w5Ua9uEB6Lc+9EZx9MrFAuOvrYFr6HFKge0wnpjBamldyayTLkyF9N4gXMuyt
IfPkGZ6arC8vnWmMS1nqV6iVI7ZAqKgt6zHdokwUfyezYAhUSsw1i6KJ2jcxYcE3iIM9UFz8GASV
ANpuoTbzO3skOM5KNfVaEk3K0pWZ6+mJES4pAFtaKIZxH9M+69jopJxOqWEq2S/Rl2hSRIcOvluu
ngwkTGPf9/QthlbybXiO8UgpxEdr5/UlNIW8znXNMhhS4FiEmKmzXCxzD91OT84Ruk6+kBgm8fQ9
93DwDgPNxsf8f3J3ZslxK2mW3kpvANcAx+DAY8UcQQZHkZT0AqOGi9EdMxzw3dRaemP9Reattuy0
rrLOx2o9yYxSMMgAHP9wznc0bKkqP6NPZj9Ut+VrvsTNq/Xbb7Uu57sFI+jWNyG53Z233skUyl8l
I3OWa//DLb3yGDidPhVkp+VabechalBiksQQp97Rw3wU3WygY9lowDgIh5Jofk/6T3eaX8O8+o7a
o9y1ARawQmwssttQOtehSncFDtmzm5Ok6+BzyOZq3qXe+IB04+YksYagYUhV+KNcaN2OyBl11Mwg
3ABxPQLIP3k9zx4Vg7Xl6xwz7dpWhQvwiDBS6H2vTh7o4mDXtfDQBqglmmBkZtK9ovgPw1+KVjC8
EOjRwQ0NW3N7dWvTBUYm6EIORNHzz3v0N24WQlGcB/TlqivvUtEvn6mVkt6LPJrmqBZb4MDq55i1
XeTn0X5ZInPVikjRDedrQTldhl4lYd+vemBF0UrknJzmQxwhsyaM/hhFqpDVgbjWylSbnrqCZg+K
IOkAcgUEEd7Gl506N5KrXe5k32cEuELa5SHutL4/iocq4EtcBxxqaH6VQmt/WyJkHimoAnPkCQce
ncbWiGGYHkB8S287VPj60V2UExNpGytM39ucXAO3v5cjKeOMoBOUmBu3HIboS6Zu1iXqgDb67RmU
G0qq6lpq3P/I7qPbymCtBd5Lw7NmOTBvKhVZZ3X8Pk5FGm2ntOqOPEkWNLlF/Okxbks/+gAT2CoJ
gBlK+yc26myHAoQbY/DepgBos2+/otCBnENEy4Sw7JT3Gbw42XeXzkjQnN4tWpunIvVPi6JYXnxT
xRviXCHC6fHrJDy1IZgdPPMt46cd5h16J2+jRvlBbk61S/rQPCyzxe6lmSD2PEH3rnDT41pJtZtm
fTOhJR8Skm1eef4e0tRvy0TpTC67yBjHjerUeCwi5xQAtbUEB9CvI47jBoQ081jVtjk5ns2OZSLf
+YifgFnxwMpP/uiWW1lGb3mTBweVms9+We7A75cbDi/4n8FXEIAtPljT7WLimXaiZKlZD/FH5bl7
t6DrXkmJ3dZ0Etxr89bvq2jv+HQtc/Dc6PQCReSrddSdp4avvixf4tred370FEyWSKQelpcYbvbP
4r1u2nZDlkV6aeaRiKcWL3co1Z8EeT+XDiVDfsv6rm9BLGHE1sdpQ3iM89tS1NNlLny8Yh0Hb8M0
TgQldIR1N60m2Sho9ls3DktkwIk6zS1F/byOCIPW8VFUct74mJ12QAvvkwCpLY2mu4dV/Kdbq0OT
ZIBAJHkekxtTlU4jphN0d2fN0pJRN7qBbNUHxkFnDF3f507f2xG7L6aNV1DXxZaAve7O+NW5KLv+
zs75U9j29lhHcEhWMzxlvE9Eo0DJ25x0oBq1nszyXTE13/sx/MzdbjllPn2WtKGlD4I37UcDDU91
zVeyOaocxQLS7e+u5Im1uhVHaRWT9MSW4LlNMQ43VUvqc58XeLT9H6z4XwKivn0XUQjvS++DvwmK
wlA9x06Yn0GlQ5ld/InI0+WH2654nVt/p+VYMquRN+Wl2PsWcU6p0ofS9qdoju6sD4I7UwjmpcnV
/drIG8V0DSk5BufCPfmRO/iuslvfmC/TuE3Wgr4mjgo8ZdmfEI2mg780H1CKHtBWEE9kCR8l7ju/
K/0eTiPmo6lYjiokgrmWeKYYTlEhEJHqu92f89x9ieem2fEGk03gDb/GjIV0SOa3j7Jy4yV+SNUx
f5ZO8XVqiZtXpbxLSlI6zeBcKURhc+fllc/oq3sLbyAhIN5NfWR3dgZ4oTuVHQ2AEVb5JO/ylvch
Abdbtnc0QCWA7SWW2zwXAtiAP+4XaCUMi9zqtHYS6i2anI2zlMEm6VXLBDgezr7wHgEmsFSy6ODS
IHvBq/AxjOgTUTJEKBfApnoArDZkIV4DPyGnSCC1LhEPMMWZvwmIyUKChje+RU9ZYSdMu+k58olI
rHXQ4RAuLvW0PLAu1VjI7Cfz6X7XZGzQekI59syhaYtlDdxuxbCXsp2/CDTZhPiU29lEzlE2QXnV
cUFI0UI2OeESNS1YHtoPxxekotd0pbHDYkpGJDGTvrjxQ5e3yPhukwTrFbv7IU7yg8cw6FYLbBIB
KH0Zso2zpo8pgblbE+f3rmO+ld304TAFSmOs62voPWAKBjeMqI+C7sg4EKqxcy1LlT+6Tf5TiuHC
2vLU3Jo/MZ5SPL2kn4eYvypEt/3E+tBmrP8HQRs6/CgpnAMGg1tLR6KG5szttK+YHeySgjU0SyFo
4IR2ZTuXTU6Ly2aCwEceR/MrXMiHXWtAoOWfLNn3eBK3PRxKZMTYQIPxKBXlfNyS5KPRwbZf44bw
xtbBptjcoVN6i0PcbnJ8DRO2llVmvlVh+ioUAw2KCmYzZP8Adrc1YRQl5eNyQMoBWrIt9gxNvN1c
R+m19tVjO9h+m+H72KRB+o4b52wD4mrBOHdozyO47piCBJF2dE9p/gjJXTCQmB67hQod0uEOEzTz
UP1KDuieb/jqBiQ2EWPODGK5Jou5tu56sjp6bnATthQvORO9DeRigloCplUt1Wpqh8eRmnhfYQvf
ROysud4+5j4k7m/e6YVjAB36NRMJ04cBoz5ykewsCu+XSsg16wY0vkTb6Iyt7S2ZQaprAqw0wUq+
DWz5zim6ixf3EAjzK8fIiBbRSVktZ49B2v+c+2gfexNk8fqXOy5f1hF7s3Zd/7kQc7bz6IkRdN33
lZ0vmNQ+eNmMIyjetmm7y91mT2/V7AfRdD/9rD2S1X3JFanqcdwf/YaZc4lAAm0lmpcigWXAUAbu
wOc0DuxqLObhuv/uV9bckYP+2ITc1YGsEeeEKFpg6W2kv1JQhQfV4yjQ/RdkDHetyPeqo5f0C/IC
U8a96zy/wb5UB7DieF/IV91OTbcrYv0Iq32fDMKjHQYkL8ff7UAwtcVztEWBSVM2o+Eo7q2HRDCd
92o0jC7m+EGMc/XEvnV6iazCAgFNCpn1EXu4UCfL6Cg5YhiUD367ePMXuMeQtlg8u+gb85LMHseu
tfvTYOPdLaqy64ngDcMA1y2pznLcna3CUbv3AUzOTxNJ20cdInYJ2mCExGlrxjtB15XDLlrc3Dyj
kCr6cze7kgwQOoU22S9N2P+aRNzk9yZoI4wacWCeKkMNtvNzWxFRUfuwIBiOJ8l8nwiMDd8JafvB
BIJkjADIS/+2jG5fbjK+NADw9Q05UoBQiDbrgdHmv2HNBTuB0hZ00NT16tVfkOkji2P5UMEdOM+h
TMOTG7NvRxSmxSum1v6yzEYfqUPD9RiOsQtJ1u2IBipHwiGpHuGQ05SZ6o4w16r/zKpb8EXTtLo/
YDbIliOpDRQJEYfbQ1PXGYy4df7StNjidrrPxpzpQ1CLDbM7617dxImeswY9P5EXLJk2OjQ1w1Pd
+4qZBGmGDOwP46iwpdY3dcBGk9pDaKTbSgb6GDgeZyNzsgWVmrI9U5LhDlt5Jh5qhJH9Q69dlIGV
CUbIPWtC7EVJ42c29aS85Thnk5abde0ydWZU5OvziGPO3KFzBIegJ1xJpLQh19PgzjH7nJvW0+d4
KT3ysqomIei8c/i7hLKv2Bas12zFe9mJ0Kn27KUgPsdSOOpksiKz+1AjPdzISerNGMpwusR8jYpU
Y7ei1NawWQsuxW2e6jh9W8Ih/j7MVH7bVXulv8/bPF92k8Otx5sb5S4iEGGbzBZMhXezTCFvNIIQ
Y4/1w7iUkkxGcoeJPViPLhlwGzU7auen5AdVmdW7lLDyp8KL25Pw42seDnxsHnfjxRPrDK8X9cRU
2oQbNGsuXeBfCyStF7In3U1k688+BfNONt94QjaMgq9u3B3q8I/O3G5Hh1iauTJYslQ7H9ht9UTV
GE7ZfDkmKJKP0VSxJSaUeTM1S0ouzESbS3yviuV6mv0Ad0qG2GBS3bPrDCxVktjde/4Q7IKCJkrL
uNzrTk8coBkimLQ/8Hmh6yeR6Ffv2OndG2yWoGYqnUubGK6mXtbP9ViJbdq7/ck3uA1j+obF7Zx4
e9twnukUCHLqoAQDiQxfRYSKRBGTsjcST/I06vmSBrY4JQJ4sWNOOJWZOqU9yi9vemmy+F5M42Xu
J3dnnJpY0TBDY12klJX+gt4/+I0AEO8dyBDI5IW51o73jn10xfm8lBtGB0RFRlh5mhJ/SeN3qL4q
EhvSig1O23fHiGkQcSDTNoHuxlFuuv2ExWnLYI5pzYiabzLxSdANIMapk0OBevVFenZ8Ju3oLpom
3KAjBcyUER2U2rXbRy2EOO2b7MTaacBSG5WHTGT5F5REV9IIfsYmPQSori81M8YDgVHBcfBk8DNl
WwCuJme2HoLjkGhetthtqj0oaR/+/Lye0bmsZzWTeBHpoHgikYUgjzUbzyDUP6baTU8FFzyLwYHf
f0egtzu1PD5KvwWV0TIVlQnquXbEI4rQFyWDwzMcnxcZKBWeK8aZ0wZW4fzAQs19Vh3hp30VTzvG
Tc6BAEdzhCLp7BvyXhVnDCK7FMh3RRh4i1KEmpJdSuWwZXVmllAIxCTJ88C9EktQGw6UYzcM+6xG
fNVazDthZTg5sG33l27ghMEZSSs1icdpQLGbLDlFAVOcOAAJFvUxYbgs5JjkqM0Q9wWln2uOuPHz
7SgtOCYrvJd1jap2gyiOdnhx42PIJmfn0d8euqryBwQ3ecQeLVG/pK/fc38pqU6dnLWZfHG7KTgs
cRBDqs++w08isKJq4dAEov0mOrXuSR10D02ev6fVjVHTeMGuHFigYKCJYQ5hNb3tM9h/sut8IlSZ
gG5A718oz/0vujbRnmYxe0PW8rxUxU/A1XDdZv2mvOoN4a4+NbX+XuEqf/bhgtwjMDe3HhpEVium
O1oWb1OB5rjm7oR9l6kinvsKolpVmJtjhuPJ1u0Lnp5yZ9TQ7/o0AdQSmjX9sBk9K0FC8iLmqX/W
C5aGOSurT81CedMI4HPkStqZPTV4rRHI6jFVckuUHfMvt10OcVdBpBoJ+2HKQbZFF2afWb6+1PXI
EMl1QjIdw/TQlM0vVbvTfUvATXXjJKZO2jzB9cE+U+QH7F4nFXj9O+ootbNwtzeVbPttaYaBE0SD
2LvJyGMvcbFFmjs/imAQkNtKRDm4uXSkbDWKNI8h8PahnB/rbBmevT65n1uMgLeRGQ1q9cEgKbsL
e/zgtRn9V4SwbBSartiKZX7JVHTRPEh3IaXHKQzWfNeJXu2jyQLZdt0/a9SI3PnNGzaAaxsX50nn
v/0IZ/bYduD3h5J0NYxcmzVKUb11kzpGZRw9dOP6NAwOi5SsumnQ5ugLIT/jOSBO9QmrVL2jgnN2
cwIpD97ChHRAG/+c+nghSsSkQ75eVebg7Q+5+bH/RV9ZJPJt3FLc5Y667x3OvyIz4306V5orkHix
NCKKY9HNJ1IFjOQyWvzT2Dn2nuln8uSQZLvFiEUosOd416EjPiAaRXkmNK3vNlUcxc9xxuyYKErc
KTx9blEU5nYbf23xW7mNfudqeMsH8CjxKn+UjNF38DlyVk8+ZW1PAMCUqU+xes4L83n1QMW0Y7d4
+yVw+vdrRxSVadPTyGN576XaPTsBHh4opOrHuObvhev9toARqdbXDwDGRMLBthYkUEbLCasRht6Y
vCpZpW996N+qovlU8Ps+eoRyA0yLSTHpEjw/dpjIzcznX2vGCCCyjGgW3ulVFDdXKlNLOm1aG85P
ZFxF0U7P0pbZDSG8HBbpfCsim5G+GEJh464+oV8HFaKgLxwpJeSZ28fHBi7CkxVRd6/96nNWdXZ2
ddy9OePKwDgHZIjj81RGdPV20O1xIZhnZwMVHAy7CZCDkc/xRmhjmfCDVaSp7BvZVntczQ2AfOdO
LuUuj+XdMjVfhnh6UyKo9nFYxVd3luU1zOUdN0tx8QrjU4fFBUXJ9DOYSEAtS0LCh4VFmB17xsgD
684E+N2diOOdH5ASAubsVZvk3hTsbRJ3X9+i5HyNZ2GGmg+3P97kK+jWNGXUKhzaWO4Yb7pxFMPw
2mmqsu3IyL8ryurvKMN/STT2/6YI++9Gfwfd+l/JwjZF/z++fJqi/kdF2N/+z1+KsOAPFzVg5OIm
FX+ThP2HIsz3//Ai/rDexesrAiH+tyJMiD9c/nBM4q8BeCogR/6lCBPeH7wOX/RjD+KzFPJfUoT9
k2pRwBQJBQNI8BYhryj/ieQK4bkSMS67TZ0g0P6R8m8oUi1RGH8ipIItuCnzpJcAFMpqZDUIzGdh
uI+/PmJxSvRIRTCH6oHw/e2X+C9dT//drhQJqRlXEwJAhKA3bH8Mt/8/FxT+24/1d/GPV83/9f//
/SoSvNJfOkL5RwxoHPiuK4QEsM2l8R86QvfvF1QSB1xokM+RoP511SR/+Pj2wd5HIon8OJLiX7pq
blrWf9C63miVnucK0KVhTGiI/GdwaRYyb2vH76uGi02xXkddvyX+yGWHt1SS3Q1Rq7o9G+3EXwhl
DNjsAHXr45ehCjMErn4/123/nSyJvklZWle93PW1dFe8yW4eyJ///19Noftfnjv/psf/+e/9WPz6
/MdL6G//6a/kiZhP5e/XjOPd/v7XVeJE7h/gAwIUylyliRfcvs9flwmT7D/c0PNuJ4KAKp/wtf8Q
3D79/QJAq/ufwrc9F573/3GpRF6I5DWI3IT6Koigsv6TLBrwDWFvZXyLdpngmvRCXarK41HlqUvm
A4XxlhiZT2uUQt32ZyuHYnSfUhZnxJU5HR10B5WtV0yt0q5Sgdg3VeYzlvfzrGUaXMfJVHYXLHYI
IR/cgm3cuAmzNGfgRhkw3jCosw2W1wF5bunsrUNQ23zRfqRV/pDFXHJMp5jExhuWfV0OyMMZg8dm
XLzl2iKeJDgZqJh3KvN+7X+5wzgriENBsv5E740QAd/uirt+tn27n1TWi2OLrkM1F8xDGb6MMR0c
0HdpC7H2hC+DQctmDajtET5FpelwgeW0CfRbNBKHKQkp/bK5qx7aEbEofLGafStgraJrfoIZAiBg
GRC88OGRNWvqSTLS8PCxMRxuEvNRDURiQQHPdkFugEjMYJI7aCCIM5+TOWzf+A6MH5OufVicPIYr
Uvr5jcWIkeUUYnO6IOlF869xP+bHtB/nX0S9deMdFpfoabAp9mg8+Q0x94F1iiM72nj+ComnO0ML
9/Z2iILPasSEb4o1ysUtvxV1nML4fVxIpN1Oiee9z/Pcr/tCBi4QuJ5GciUou6R4XUa6Xe3WBofH
jMMhNXPAMD/vmw+jqM/GaXVwFFlFiZVMC9BBVkHDwQwqpXZr9CFtBjiIHifUegKvNYLvcnwZiFe6
3a56HyzYwT+HKc6gozmOA8xsyQr56NT5cjt7HEB6kLuEOKMgnjCIKcJ47/qYyfkPdwrUMR499hoE
FBMbG2YM1wIsIWx0XucJdzFPyxVcQY6YdYfrz3mcTFjssEMo5DGSFm91mMEkpnqyKxujDXs29T3u
ZlqrBtTs1stywkgCZhpbmjJYdgvKAfr7BYxTTS/GTGj1z0s99R+CGEyQW3SeRPNyaL6peDBPnP6I
ecPWFpiZF+JhnbYflz+11yJPCf3GzM86BPBjRWOGx271+Tj3jliBJuOcMikO8HxYT8OaYaAY/UUh
nPNH797rlYP5XPXFlaqZOjKiAHDvdMVL3BW9ZPSO1DJzWD/kQ1LjQXXqeGz3il2lJhdzbt6jRun5
U3m1f3DBzt4Yf2F+wVxM06eFScVv7mAyufWSXgiYHJx7nGLBcApWO7PxRU8cb9jD9u8s9qP8acmZ
oDIf9veDZGU51DcxcdcG828TNv5HYgt1EuHofAU1BuRIpJYnzYyzEqGprV+TNrDbFK+AB9N5yg8N
c3Auzgm1OYI89hjsTgM+eQz1ZiumlEVIxuxl2TidDOnQTRDelFkGrSeCMpZJNiubmdXu4LMEAopg
DcKvebltwdOJres1aL3MfXbdiSCUMaxl9jPCIPNR+2Xd3qEQQkyMW3ioDqsjmZdOeQH9F6ukPRmh
0WMuOK3T+yUo6ity0eLFI/r4o2MY+Tauwnys1ZrsKoW4jjXkmLFsFxVstqzJ8citKHmxKTNl33so
sC6wYIOjjarsCVGy8I7ZBKFjy9wD46nT3jRzpYNHsYXqIyhQyUctk/46zMn8EaHH8N9lQN7jFlEA
/GyZzxWtsWLTGKFtepBBdqNOptFyaJBWX4d8gJEVKOCvx1n4HVG7SCpYflta2HjqY3aTdfYA71bV
u6oJxGFsHS2+9wGjnn2IkJSo9IYDBHWPQ6ocztpgi+CCaFzULdFta0YaYMizkX3dXMqr6ebwPY05
w1HDWhid5bqyNVk6MVw19IGZ6VK6hN8EhFyMxBkKT/ab2NPCZvHCjU9ATYotYlGvTbQO92WfLq+N
TJgrDwRu7dw69F5yFh+PU2PTHxkeSLDkJGrF1Y5OHgj1ykY40py6RKqywmeCH0J5FkjeV2CsPM+K
ZcpYzfDf3wflF902WBO3e+oiDppNB3GnORgjRvMsQ5Z3N08doaVFEX63jSQXnO9h3K2bqSo5RKrs
TrAe252nMz5Epoz5Lg5nB8oBE0Y/wbw298vKKkEWL9EIzRFxla6+pZxSFydVgMHhislbPHLaPEew
6tQ28YMRy+TqPjcxMwZkJGHwnEiH85yg3uybhNX9Bs3Gd/HWKjixGv/I72Hwwq85RxQedwHjCLdG
fXRv91VWJbE6DNypIK6g+zGkG7lUNgCey8c2rFuY6wsUs2xCcMPDbjbJfiZ6D45CaLV/SjrG6aeh
kSMTx6K/hbCMw9gQGTXcvgXhpigCq5KpbdW33mmYXWLfGxYzDCL5Wss8SGNnZBXhlTzphzAYwD+U
2VKo5EvC5BDeGhiYDUQGFsEbMTLKJAMOSiRvrU/V0fhuYwk+CM1jXDQx24La0e2B0J2bQGXiuKfe
HUHDrNpVhkOQ3JSdl8NOZytmmZVzWpDO4B2kCjpwWDivG+8QVN58iYdhgVAunCg741hjfobWWrk/
TOO5VYf6m2c1Oa9A1Q887r0nzKdOzSM4k+aR8mnlJCzro7Ejv62sLih/ytAPGW4wWznmzYSG2Hoq
cSBF6tI7+bov2PiTLUs0Ks9EvS2Q/NZvCWnBy75zXKD0MEdK4hFEm6CH86sHh9AEHBstQnd+KK2w
M2LB0GcgdRlCCxAZ5sjT15ydzoeN6zlBsOfxxMeU1FmWbtIxRCNeiZx9WhelJHu1oQWx2ZG3/lMT
N5GdcAP1tyHIOs4vUwWJ+uq6SfWEYwWzOOBYwILIawG9NQgLnkWO12QbTgmHuKeD8oPV4YhiLOCh
+waHyv3itpa3NpVB8gYDkUtY1rV+yfMi/s4qwPlW+kXSXtN5DvvHnANrWzMeNTcmJfl/o7VVsRdC
zE+dsYrncsVBx/KqksVHleXZD1WkQbRFUKgZjVdpFtxPjiAvNrbgNnEv9yR+6s4lygGNkP+LV0pY
DCyFfkFr2mGHlhkFimA/+RUVrutiiHUJ+NuxRde4hIVrl108+ut5dNxQ78ntXKttHpJ0symwVyM9
T2zps5xpg+8teSxi2+Oicg7mlmbzArEmY3qt4sW8WtGbX7Yo1q+rpzkn9Yx9m9DMDoGrBE/EjI/5
4vNMfiEer9xrl7e1HNN2P4TwPA8+WZTJgayVqD6UhkktHzF+IONU0QlUPCAnEDifS9S2KcM3mmIo
9w0MbvR+GER8iLgMao2OnU0/BUxwpSs5yIsgmFnW5wxGKHlL2V76aFEaJXScNHe92/kOVgJrbUSs
bWJw3DJEN8CWy8h8WVHeoXxnVLuVS+3shmGYEZrqPEbSwbSfatyM8essRse7aPy9xa5yXd0cZl2S
KOoJ4foPq02pUuohx8ebsJC4grNF7aWTOR2uoxc0nxNqNcoRfvx8u3oi+0GecjY+hTrP08sYtu5x
rcf0pefqCWHgKtl+duxLbbZTU6z3oHDd7gVhp+2QxUcWr6xdmMtilYg7HMBp5YdvnTVDtgUgC8kB
J3YM3wAv09FPWH8woVVIN3MZmx+pJsX5soCh0du203BGpmYmpo7IUOcwe1rch1RfcA/ZOTN/tQ6r
HEDdWFJYKUawoUfDhDXiuVQdQP0xk1wXtzitLMWWS11M5gjprEXqDi0LkViH4PBlXAaWcNqxBHxq
z0WfE6DQvMnrCvfQBZz4fBxzeJ/WpRdyWbAEP3Qz0ldcPbjnzBqFX5rbc3WDGDl7wDLmF98ix3r4
hgItAJSGbS6eqhaJ/SGLTZdfpBbxDzXWDaD2EK2frBWyqK4fAfTwbEYPFpAr8R1qgHHuND8w2T9Z
L4enGP30755uEbkKKsRrt9AynPETyunOtU72uTRtjsCuj54VypzioJsABzjhEsWVDpTwbV59ZG8/
CG6LtaEngIxaJMG9MLH27tYSJP1uGhrnF4qNyb/EU+ZWP4K6h13jZqnCzN0yUMdUz2D3g/RC9WMt
zXrMEVvezT1EoYjsMGq2LPshQVp2m3FQ4QeW7xFzpOvk74600cyrNOo5mgv5zs/s9ih0OQ82RZt0
bN3UMJOirio2SV3ajG+zOwrUP+EIYIpTCWFy5vTKv3qJE5K2Wyx1924QBBZfqsmf813E/Kp6WdxV
AS5wo4Ls4Saj/dtqG1f1mWm7S/zOwvWwb9FhEYOcduwJIx5mX/2yAYkeRMH6BRCS6+5bzzFoW/u4
hMLOcP77JPgl7+cZiE65UdMtjMkybic5o5Hl8tu4Yxu+LVGF40bZBST4GM7HArHBy2Sl+46ZVbyp
OZrOysXE8g6Exe4IbR2/QXRw4uey13bazHFouKajGPx7WVlqay/uym08NgWCFuNl8TmTfkcaQdwG
YJsC9bhEWXWSvY6PReiApAhyeSQwNr16C3NyN628d8dVJCcIxuQ4InU3cOhMM6PPmTpuh8w0mTYR
ndxTZCMPCiUQGvTlYeDbY0e6DMQ6hC3wGiuwZnto7cmVinf6RjGKqJ6svObkdut6P45UQRt4vSFG
r3AS8tA0Da67Lu4juU2nkaxzHoLc0ToJm/oj51rQ1zb06C6Wge6XHHJLcUGuaElgmRpWVouBoCc2
EeLaICghtw3LWTlxhaFH0Cfj3XldXJ26D+USYW4skuiRHO/uGnijppdY2BJCr3D9TSThlH/GyBZQ
cehseGwi423zKS40RLRgeUDGsEzfGjTbl7CMu4uoVwmKJR7mu6keSOVj6yn3BGeqhzoL5iOxG225
hX1QDlt8MrBk8bDaF02I4oxct0jWbZQs4yvQAhjBosRixT7NNjjt8nz4ZUMUPakv5+gy9AiQty26
G8g+hUzeIvxPr7dga5aFNDKb2UEagBJyxgQwBXr9DJ3Ve3VM4L0Xq5NB/rNkHtRNPh6bWOC/HGWd
fsW2kP85d4LCTJT2YVg0n6qNwfkMohpSKkyInwL7AuVwH5kJcctCqheUf4MSy4uPydwDQJLFyHZd
gyk8jwRI7RMIgcv9JKYQd1IfaNwfWDXzLe2Etw1poA310VDv3HYYsD7nqVN9RZTBh+fGTEh3uHdi
8ex1VLJP9Nhx+lvPZfY1MyEt6MKVekmioHmRfii+MKS13ZlScNSPjZcRuFMudSL2YnTdi6U6B1G9
qPYnIopAfh2dOYrIzI6j4N7J6vbWuIprRQ+7vPBQC793fume43XGBR0gi/iqE6iCl97rWSMVYfJM
ll+vt1PVV6+xFV20r1aEW6eMnakEhWumuxC3Ib9v00TBOZW6+WoDGULq64v0KbPYTzZFPdD5JDxL
KJJ56J+g9MRvS8L9tR9MsNZ3VS7H+Ux4tgM6UTjzZ7iEUMRAOh69pvMfgsLMP20QtPURDioKsjHJ
jrKYsw94oS5iDmEIIPe9bLknCjME6tIg7cTwEr6CC+5xUrJ03mCqaocHqmIJPilNvGNzYz1xtpIT
X+CWyShOg6V/dgEcdWjseqdAD6a5eLzRMaGhx8sNj+cuCqdzPujxkVCp+grq189fCy9B7bKY3GfL
PvZ3xQxxfhOWoZQXT6/xK7FY0Z4bpjyKMKvOQSbT5xDy9xMpI5nZLc2kIhTpFXDc0EsuSViytksn
0RyI7KreMGUocMhTm29sRvd7mAyraR7NsvuuUlhN72MkjbhrB4bCnBdBg+UPQdx54rRS2xtEkS13
i6qGbwUk58jjMnnNS4v9BxF5YzbVVNtnoKvld4fdIe+I4cO1T2tGAUkAn/jgjHhGwc4788mp6pJf
l4mdb1RVGu1YlOhfLc8zvKpTi1dV9LTtjtNf8kCA7kNiljA2KQGbXDrtSoH3Nfeubh8H6X72lWAl
Dt5e929yrFsUYdZZ7J9NY5anmAfTirB8ZTYWaYZ1wDL1g02dfP7AGdKu2zY3AZIX1+n2fUicF/tb
FZl+n/ccUw8AW8d6h6umvrZjSE6MnxdEd0T/i6Pzao4bR6PoL0IVA5heu9lRWbJsyS8sWyMTzAFg
AH/9nt6XrdqZcVnqJoEv3HuuD+aZXWzbhwj6kbggCi1EyATYC8fvvm2c36zBYnXsR6dZj0pq9yZJ
rMjNeNm0m5W4ntiTPHdIHk3aWKCWeUWfCylHBT9tESKuhAJFOk9wE7eEhQDIjbeuvQ+b/uYfX9g4
+8ws/yuZuVRwc2mBj8tEchaYniS5p87vz6GXt/YImdw+8Srb9ybLlldDREXPuYivld4cCWjhKKgH
mMHlybaxkgzmKjROmZhz8NK+/IBnW91jS+NZ5lKY1r1reUAOS0K8zBnVwJSTL0M4PMJcXrUU/Uv9
gYSQiIBZxOYZFb55VzX69X2CMxsHNyp6TJSAEn40ELbhG9hphnu5uXZNRzDFZLApttT97Di/a10V
8mBabBJnC3BqebduPP2e+7j5WDrH7BvlIwGXmPwoLnx7Fc4aMFgaluldWcOROTmDYw/+EMfoCGTV
4tDTiT1xmrbdS1aJRGNvVVH1IqE9+geRJ5zdcKTjPyXmAhS/uSlyToG6x+DRLycwyu3vbWiJ4wkb
S1KJALlk0EVUIQZuQr7CBXufY4NzodwVxDKT8ZsLCq/mNDRAwwAAnOoSVFfsG3HfTmY9zy029nB0
g6e5S5zf1bjM9/xe/ZPyPXGeFR5wHGledGqVK6ZTaEXw3cK0xpoxG3uebNifMCTm32jB5Dsw5lY9
tGu3Anu66YHKpm5fcrwF58yYlv46GfXV1f5NpuMJ0tWcBNHCrtMI9ajgC2YKfu0ZvRtXFX/59QbU
vRLYDBjWQh2MqLeBYJRHH6Lnz2KQW+shqZtNeXQx3v72GM3zGqHheRmzQBVXBpydvBY+vpkdcs1o
PSRQ0+K0MaU+m3i+BWZhs3T2oPlgghoPavWplnMHd9V4GoY2/jfu/66zlPeuvKV5gsD+1SKhACot
t4UZILK9+6n0h+ibsWND4j1IBwwheJ/ISqwmBtEjpxm6oCU5LStlrw8J/jEfathXDGch0g42NIwU
hI8wiHZ9YPGCV/A+nML8ZS6nm6o1bOcFiTKBNHQSxmP4Hnv1M0i36SPDP/WjILCs4NhSrCUQJMVh
GrjWm56lghUQz9R9pIb1EmpyUauieJ7dJXoJFPfFo+yBQ+5GbRV0MellH1swhd01jMr4ATy998y8
na8A/ON5zMEUpp7rY08lvdC7BgXpc5+RquM/UxDVD8R1RYeggnqR9H2lMSrEFKmbmOOz6zdLmY7U
ns1xXm7zS9IIyOvkoBH3IEWblriFDH2LNqp6CrcY1eeqbHsVkMzkrgj7+I/P6+2C/EQMy6IKR2PR
Z9UxkOwAWDshIuu1kNF+Llqk1ZsZwnVXVVXM3YL8mIw9vEo45fnP1zfI9YA3vTi42qHWf7bN8vJK
MvJ2uReKGISB8M9BIpI5BZhd3NWE0zTQASb9W5k47QYYy9bmx1l7I0E9EtAUJA+815zh9tjHvvie
fMtEZW45SLdiZC5Dpz3hiUC/22EikfYvmpr4vnC0YOgr+vXJnWv5lXtTd94GgQqeKEMIGHWTHbNZ
ZPeBJ3BORaxy1EmXA0ayDY1zeQj6ibD02vbl67agIeJuWrCMDKPDpGCr1xKhqVO/jxOUS+wMyT+n
NM4r8RLdrxrO2rEs56T/VRgc78x8yc87ONBlXnQsPNSXvev8G2VoHwyw8u7qzx6ld9has3Ia1rI7
o4rCt0OvQ+ZZYhm+vTAdwYsTlCp/jkCn6bvaJnq9U3pW6kItY578RHjxj9bz/eE5IAku495HU/58
wwydmHj48ckW0UB33wXLnZEB1rk8JnLpFOdzi8OhuDmAp6AN0pElDFm7Zszyk4l5WTiEM5ZfYQVa
zJmnGAornvLoFpyG6Lsky7NPO1f4aIBr4g7g1QSGeAimFeHdyJh42zPk0xDlmWWC+JN4rySuddl+
ZVsMzaYeIdxeZB/5KKcdEXdp1PIgcuRV6lciB806RszTm9+Xs0tipAhTekoar4LgB55vy5oonCsc
xBVpfinkYZeatyQLKERvcKAtNDMJT4zltjRuuoCxtPBLALpwpzJZpGtoy2QXiGQpcGXVDHj3oRqW
08LbD0YzdoBB8vfPOzu3I9hiI3Ke5Mr7m/gwLpHTDtEHf3Z6hQTcX25S1BObpunP5hkPE7e2PxCg
s7RCB+8hnPRzg8Wl9zfoK/O6ttcSo2j9kyy6RdzHUauGl0Dm7EA9AIQha7uw+3ELHn0Jx25uCXaU
TZtum47uySJAJE0NCeYHXbiIzn3maYEGtAfeuBR9NH2S8eF1vyUw7OZ702jzOYgQraXSLcoWeW1f
1S9+ssTLflMJ9NVCVWb5b2yTft5v2QT0bUFzGO4RtrXsNjEbi73NkuyLURUTMwoWYhuMj1+34+Mk
RjBaHmDvGPVoMYvtoXEQP0kuEtK+BuKki1PHkksQ6iH84xlLfwbUozp3uMf/dpZdCjDiqdcYzsjm
LS+k/8z5hVbcv06lNxVArj2WHa034kmpDOz3sF3VvrFToGmo5+6JlYPjnuDgIN7moolGBj1hVO/5
IQtKFAYb0zs6hAwg8dw1p8DOa/iYmz5haVmCosGutpl+fvC8IkwuLkNGCLEVKGlmNC5JVJXHU7rl
8/Rv7b3Nu2JN6NSVL1XesW+AJDs0MC5TXZlNwscIGvfHGs4dNP9uGG63su0+YZ1jdSKRjpn77SfF
qhcimT+uyzIh9SON7oCCw36A2aExsoWv1bXmtJgv61As7gWRsrqEg7AhuztGFX7cLNVf5uviQASs
t6ZJ13sSb0FXPWwBFiOaI3LYKkhSt2+Bdn5kbnsn6gTtNblH+7hSvNVxFMxnrwZiOznOeimoOmFI
rLQIWT9E+gc+GRsfJihUwEOIZq0vMBDXfbDO7mGpIWyyn+1/WayuvL3rbBNE3NXgPuCWcl8rGbpz
2tE+UAdbG4SpUKvGjnCLf3LWtn43CJJB67OvJaedBRGIEVRDH2tXDXeU4izQVjmWlsDWPqzfvdhu
2PnxGJch+oWf3HsQbxKWFE1xv+IG2NwzxY2zYNOQjKM/8rpRxbHBexw+bXRXNPaR7uyx7MapeKNT
jTyk9pR+54w46hqXfNLM22+tNx8KARujvrjPpxUIEnVEmYQHnSm6uPtm8uKlPMixn4U+bm47hsmp
hC+SfUYRJqIUF4w28u86dsLfUbAwhgFzE88v2KaSfkvzSTf5pcvapJn+8mtV3hkqvdSc/rkMpjs1
wx3vDl3uSq+9KN7M5aMiEsF77ro5Kj7CIoMEi3CVFhS60FiGBIZuniMePY/OOtXhMJsTlmzU7w0S
UOcEz2Fg5s2qJvn09JR06G6JbiEKxXoOvBgxYTc79YWOEva5zKaPi7z5b4mwGvXbwA6mYtFbsQbC
Q1jlsJibSjO2v3aqFxVxVEEgjU3nfulydMx4WYVKPXytyXBKmEurm0HcXc6BJXtDP7aok7u/YMlA
pE523bpDQYlgKIojj3ESj4sMlnvCi2ry5gT7MloExtjDc7MGan2eK1ViTx4GQpngYyLSITRFOnKe
dr4mVQjfes+k7Uz2Ln5Z1zr1VBH1QzwVVx7zeXcfN9Zg4Wdqve4nOVfFHRCcQT1xchjqaVa8bAQb
U90gKRVG0SXY8zHqYJcLd+i8nbcstYYrBrS/wxpUk0wkiPY1c/QNr3KM3t248PN7GtmhOSxtqPK0
KqNI7gum2NvdkE0116OTxa7h/WPE/JP44sYAIvVr4mdlweHWBghJLgjZCTRmluavx8SMy3LZVGyy
U1dnSfI9IuFpdIqeKei6c5KEgHWkDWwCvmkNbuKgLle09Qf2V0t0DdeqCXAVAupjeVWQGEUhAYaD
Tn21dVmSNUJqk75DTkZgATNpj050h5qk+G8sWY/divVWYz/egMN5AT5gRwULWr8+d7e3xBn94ISw
hqU8lZKRDqj01RKIahGcjETkDH7QYmFH+7LvIqAfexNLM92tYiD2UWWIuaILCwwDnDjJV4tZsQNm
PFb1XO2HMa8YR3UkTsQnBwTOmJ04GxbMi6OzdibVBHa757qyYvlmC1OP+dGPJwHNDkcwqD4CswD9
LsXq/CvjTDDe5q3o/w65YLfyLygGwxJYtrjNASSF/Zbsc1j0XYnprHdybiIn4AYVRBCLUWAyHG48
mcVvq1ON2oS8b2UdyEsl02D2coz1dn1u6+nRBzTGftYbFXF8sQ3FI2aUqtuvgNOS58RPWq5R1Vfk
Zu91v5Td2xCVXfJP6BDvtxp7p7uvi4YKNcgMtl+DTt77UxJ0wb6LaOHcvcsrLTy2qcEY/dPAkeEx
FE7bHDzmyxo02OZ5mHfrtZoeZkKjfjgezfIe/ERS/y1XEkyOFsR+ADeZ0TtsXDbIqsrd7rKtKBJ+
TL5pMnOoSNsuAXwMwjvOpGypwxQ1hXMSuCCTA0qxKf/oaoqgi1RiFb9va4Lwormwo0+Ox97s44VY
rZ+ZAOnyqAf4I7dACTef9+C98+0uaVaNq8Brva4/TgVnHbfFVK7zrZmIvWO85UXfAcWK1XZMdO7I
tB5ryNx1tan1Txzq3Ps0DEMDgu16iudd4nAFvNUyvJm9aB7EenJdHNQBtgNAHzUnVsQumcVgkrBI
dVD/1BMzMafHeh82TT2iJ3Bi0x6jzc1rXGeUvcmVWU5nLhv18fbRA3MnzIXQOOGgrBoJ1Opn268X
VDve8DDDZYr/8b+kJh0duXTmMY5YRDUXRiM0Z7iTyoXQNUIvMY/CBCgvS9m04lgwC8uOSBWr+tUB
vLhvppYugTNRECFFS7XOdBU+UPdbwAofzWPLBiv5FbbdYJP9FM5WX5co95urRr2QnTyXs/p5Dfk/
58gh1hTbJZZgkApQ4GJqrEQhIng2AxfmfpNjPjLUsd6YXcIl75ojQe5180aecOu/cn6gqzixat+a
1xJ8e53auTAc57puGnufi3h2qL3nooHgCchw+ilrI7rvuVFO/h32w1S9ciJ3LKN6qbN05Kzx8M2Y
QR4ZVFYGcCmemvOWM2H6E40ZpcqxIvO2euIhX4b3DbBWfQRHKcf1dVLKyPvaXYw5UGKyQrPhVrjV
LnQj23wAmWCRarvS5tt1m/oC8j8RNu4/Ga09dn3HxC8Bi4CwZ83yFOWzh+3KKwN+yKfSNpnUMLVc
WL0XnNfTijHHOGN7YBw4zH/m3jUIzqhhpoznaXJ7bLqBtQrqaKfVPKDnCoPkyW4x3xPml5j396uK
i22e8ax2a/3lZRFNIWOoojPhzY40konjxlWwUr0wtdoXwzCNxKM5JazQKQrFAdAf7IbKc6tbxmXZ
SPMqVb313mm5bejfiF3E36omblLkOGtdk7hA+lxbfoYzLLv+EBcL2k3Yb2re1mPlsOpZ93y8g/+Q
B+4kH+mimnpALoN24xm0HV93X6Hhqs4oUMC1Ndzh+UfmeSAVD71pbM5Wf9YhxepMIu561HLiL02Q
172UMMUInAUHyoolRGe3DkPzHkjXuhjqtU8ouxo/50LLl0aokHQ1Jcz9NPShTAMZ3lywo1Mmj8JX
hEqODRJ4+PkgwppTBkRsO4xx49NqN0wAzSF0RqeDXlLN6jXz/NE94umsmm8zM/Z7QtTlLZ8kEHjk
u5shlxFmnIg+b5dsWdicEFBOPLQbsMuCltaR9t5dR/m4Nh2872wA2FAagcQT0zEhAG4201eKgiAt
4crxudVZcs7igTX6aAYFSGEbH1f0YbBGXRydjA9JM14qvBV1uWyvsszlk9JsrljFDOXnWJXhqZj9
8Br4YQHcPRn9ixsI8RmGkj+e3RxM4ZblP3syRtOC7PY/lJuYU6vAvcPBvMAp7AO7X7mJjlCjmZq0
gbyODoR2QdQUex1d+M/t3MxPZNwK7xYeCVCegMiQ3aINHkmwalPP3/yHxOYOu2Nm0Jcunps3sNvE
pq5t9OrdmBXzlnTQ87TjDTTdJFfNnBA/AYpNh6jcpo8IUfG+K0gOjpo+T4GmwX3KFn2FogftgmjC
8BdAqf6NzonwVDoMxXI2IS6qcQeRAODA7M7Usf6AIsZ6GUbaPyfKQ/vEfienTBtrCQwpU/9poo7M
PuBBvx2Zyvuq5TbiESft4kTYihmP/PfoPXMV8WoExWMM4v13g/9s2rmjDt7R0KLPkDakRJgn/zKS
DozqUWX3XugzZxQ5AhVvKRq+5lG6ew5ZMqz8bkJKk91g/hNaPhh5ZXOAiujhLLvJdZmtJ0z/V2z/
3AwO9Hp6z91SZdEzwB52aV21jD8cEyDl5QdWD361LrA8Cp7GfKxJuKoYzlzI1UHwAt7MZzkabcSC
d8Jb9sQKbWkirH0MzYxiAt7yDXGpDm5rkORws3g8H8PqY3yFvongJ5bnlpywU0V6ICu3/9MQNUNF
tsPMu8ua/fxe+cQXf4YrCvkA5zZSXCYnpzFU8pN5FgnVuiTAPd7iI6syJoaTdBkWLGVxWdFmPNmo
ba82UZTs5RxCdyKPZzP3MP0bRm5V81YLlveMDeINqNgQ1HfGFrS8Q4unTdE37peNlSHPdYPWK6wm
TOFbxYJWjduKoCAWJO5kHsMjLEqePrAuDNpHxpL+3eJJVhUVRkao8H0sUjr6OkVV6F8Kv9Ln2alG
LIhMaC8ZB9AFilN/jrbKXEiuaVhhNdNdwT/8QE/bvhUTHWq8ST+dDaNhGodYnQsCuZ+GpSrus1gl
DwBvF+RfSVI9ujMm6aMThtGrahKkZX4g5LmbO8Joo1X+dRjzVJwxYdTLi/Ug1hx9hA7vXSbqH+Rt
d+9ea0Esr6N3qLXLdtS15A5SurLayGYVqHszxT+hTFJpbnC7c+OSnMD85H5aSlA2wFVcDIOKOGdk
LR/xMEBpGpvKP7RNSAzmzfMQn6XBaQhDK6iAAkW8igCNm6exNgiLYm4aJXncd83qqvsRWUtxNLWr
YXXG03SVKF/2VH/AJOJxNY8Va72P1kffv4LaxXuo2iNOXBgmW+IBiwQy88nzXN0VmSaPuqTkOIwi
qQjIyCIB+awMH0mSoFotWXZyVbCYOocx9g2moyb7wTx6uwfZxkLbkVAi4VoQWhtT1vkdI8LcQ1us
snp+Tvp4S+vSD/aaWe0x8EsSzalT7xNCj1MJca4knIbq+VkvZhhxFQzlG9bj5Tm6kYO4ur386HLm
fMNasz24dBos0E/RH4qwxJ6J0yOvjvzT1xavxzmGsI3xHRRKud+GtfhVctkSOgHfiUsHBAEPMCs3
rF0LnXUdrkU6L2ZmnR8GX/2YZSTOjjdgMNUL4xZNvtvZZ/UB76LX83pgHiLbNGLB9Uz3tNAUBM27
Rjh85/d+8mOKPRNcNAOt0xRtS/e0IXeBM5XI9T3HtvuY43xhS9EnLy6DpIuzjgsAjx7DPeP72D3a
zJGnnKHzN0LMIHgmS8G8MYbU8GCLYUrSWIy9l9olqpNUaFW+wM+MGM5ENZO0nMHmZksJG1LXczpC
r/kO3G2+qDAQVyqDcvwxlo2fpHPhDN0FtIqiQIhgoUaIND3i5NdbmHmhFD/KHADLYtEXPtaeBFrb
ea7+OwO0f79JJWIMNJtiUoJjv8irtjk5Q6LsiWgOZ/toTB+VTCtX/vyZb6P2UyZrcvoPTJXHwq0u
2BCy80cKRBQZDpIycoqLsaipD1iba72wCekkZaJKwLg+maycF0aXSVm9ZA5biVvv72YhpLnJ0mBm
Tp74oHDnBYJXEYHi3mV2WiibBGIWjfwbhJcje3yWu2Yr8ols8wSFPLXkapim+RaCecwPh0iBDSLg
J76I/hda84Y6ppqG6Y7aLMl2PfEqz8GaTd2LSGoJcTeKx/gCz0FJWksOyCtX47pfg2kC2RFhNwBM
HyfUVWKBUThOOTNvkQdj/VMJN1Oo7lDYHw0n0QabYIJLENEZIlRMEv0pi4gWMu78AC5J0Zv/SH+c
9jWMOHPlQBN/HIoQ4FfBxG8vOsoijSqUN27gZNlVw1wByAHtQd54KSN1ztZlu7IGKF4IysFYspWO
kZ+9GYbhV6wKtA4b5PmG4EqCRnUlYla1XF4UxxHj2+JuQrwJv6CUN1kicc3DcIeXXkdkn/AxnAJv
S4Z/DYhNgaiAz58qFsyBd06MHqLfTHGXI2MOFLHQIhLF/dLX1U9ta9S4ycL+NjV5S5wAAuDhC+9N
b7jCbei+9iPjw3vWMhO50cmqIzdtiEXrLtYozE8HZ4IlXu8Diwv2wnxy/EG7CtYpgehyJUSuUgjX
HVc/E15jIL/12dKhtxooCn6S6BT5aW8xM3wF7sggE6ojXwhks8QyW8slyLWR8JkzhYnoqa1ga2xk
W5JmAFDKy4ANiYhJZYsFI8MX1x+qlSy0J/am4hiYsfoafZhDrXac5k++zXSzW8F0ZafgjI34reCh
zICJLdAseGtVq5MzyVrdcZqcar0XjGUzNhtVXRwwpenlKwmCtd5nZdbc9asso5cMYc436uSlvISm
GVZ2edzaNxsd/owuz78aLTW/HBCnx5ZA0LMMwvK7FHq5snYLw7NJHHuPNPjb0VHM6VVGhd9+buuI
147BWADwKETECpBAbhE/M6AL8hRZ5CnnEe1Vp/aKDzD/GjYZ6NMkIii56VKys0ViaBvAFJbgP4Jt
ukAgTqfZS5zzJGly9yHuB+fYNDITCGS8eaVDxmqFZquKk7ogWodN9KlJNtN8CNNb9nPDmAAYmteo
sL8Lx5HRjvBHBPpN4wHZQhVFWnkVdeZ7ixLc0x6hAyvuwAWpDlP1DSmPsoLjx5+Y0sA00vSB49h+
9Y6rVoglXM/MHXITiHfcIInXUOEsc/Jfz1oSmkV18++PRAIOB4s2DM5jqwpw1XNeEXhI5IDuTo5k
PnPAkA4+SOS6TthQI8tfz8XYJInZWx20EOINY77rsiLYzNIl9Bp9DUSTZBvYGod4ICQDWyWb4K3O
7WTtXRiJkfkKtdi0kdmeMRNHtrLU7fqoNK6ubs/qUA43fpSREo8PE3IADIGLVJgZqFOnYbHZX6HW
vX7zp7wmehwXM48xJU1Iyl0r5rG+VJWRXxufVM1f5UC7PQQDF89nSw7avAs2lvcjfgAfudMYxRZJ
kwJBOR71Avz7oEA6kQElGmnbJ7eTC3/tBJrefTBTv4oX6IBlKN8ZY5XhwYlHwm4Lydid3kkC72x3
NuhGKFUK49l9joTZZGmN07T5Zyrlel+kFrDhBLSEGtiZAzYuiN1fhrrJ/SstsRtAwWDk8+LpHrFq
5/nOcrcWfDxvsOTd9QDY1MJRzip5CSrEUTunu02uhgUyjTsyOkU6DweOU6nvLmB4ojvOpHwfz2yt
roj4kRf2+fxVsW9MK1RKfgpOSWN7WsprpLLFOY6Ato/+ELn3HZr3+Q8Ids6gA8G4IKECNS1uclyl
1FyiCZLW20jEquVCEheJmx4/HwCqUoT/bWWHV4fkkvJ3JIw5zctmgf76TRQwRGLEwUNKHt6uHlV4
c7QK193nNgbkXS7TkZSYcWUOxBdwCORkHsYaeySHQte+oI/Nrl4fdG8W3SzhcjRZjyEe0w+jWRqk
ndch6ZxyHL+scPvlyRcjElo7hmTJxchjpwtKjO2u8n0cJwh1QQjNE9ckw2NmB8RKNklXngZnHPlH
1WYuY61KMlY1nZlZveKZuX/YkfO2ZRCSTFA8B0GiQA55hm3cmrBL9dmTztB4N+08tRPb1ds+FCV7
RWv82rtzjB+2Hv39hlAPjmIdly3vtK6ci686Lz40GGaGYxuytN9HmerTPvKKX75b1vslmWKXnqZi
vVYjQheP0MP0qZ6QtmHOi5S9DAxg90XM6AVUks77YytdNT1sWtLPYYHTG+qFis0U1qKV35EqLvlc
leh/RKqJ8/2EX4fDb4BGdmn8YHZP3CDLH9vhPsCVg2inJ0bg3Uus0+0dIyCtoT9pxrsZQRcu0S1J
h2ou5rSvV3lh9uurY6bhhPrkiNW7kq34z3ApnBjn8WS/VYCd926Ikvm1UUugLxHxcj/cJSQ3xxFT
eQogTnZHJ6GzPDaRkWddlB7cxcZt5JNmsPLcVgXAZLkMweMQmfFa1jgIIbg4qWnG9eJsdXJZyPEh
kbMOvqIkgmGoFdNyKav+eVB1idVZuDRIV1IhmvEQ4vj4iqa8PDcYNs+8JepA97JQe2kmcVcCtdfh
4mIXwctZjVvy0I8oB8+DQCZzdHxL6dZApSWeHrkrGppsYdsOgjo4QS0coRtTonJfzsO3yVdaXXp6
cC3rtmwE6hb9Xcmwnhe5N+IzUexy3twGARTBrZopiMTqhq9DsUvmivZoIlryfU1ULOkyw+BeAb1S
MM0VVCEvQFfA9CCZLt3kBhChqQTexqRk1OMPAIx4JQEsNX0zUMl7TvLULTqjssaGuYN8HL5Yt8Tj
t66W0Oc2dyzoSjE9Z5Bpj1slmquds/GwyBkx0mTsS4M1ci+AOWD+mEfzSCAxfhfeuIEOtI6W1J1L
smUGag6WyBHEysBrngaevL3P1DONPaeormPtES2M2Feg/xcLbiQm6YotsvHfJ84k8uJMJE8qFmie
imImh2cdcgKvXb9GasTgp3MuILFLkYZiSNAaTFl/2tiJXQV6HcruCY/wEYkMquctKi2coIr0tQa/
Ipam0kMpqBzDktmbwsCeC4TjWLKXKabA8GSSuqwVzsZZ3GPlVwzPyDUR/+ElV6ekDtXvYESoS/SJ
419gbKGSaXXURTvQgGhifD/7LfEb/ZRVM4n9iJTqivOsO6pgGg6ObJPy0ziu/xZ4QbEhG2B18XMQ
7nrRg3T9Y8sKiU6x8OB28XRADiB3t/5PTFP4PGSbIAAclzApGb5AIdxXy1cz4CeUmCFfiDet0gaJ
MzA8vSJ26EXT70H6OJeBDe9zWdnx2Ri/zl4LVqVP/cRSBo0DQEeCgRvBdL/11c6bdR4Qh9qzCi1c
NLXa6WgIF8JmvsKltdmftu2ye1YMvGtt60c+/Uce4tdm5HU2JVI2MuvQoj5NTWdKfPHoI4Rd2SNy
JhBIODhteZ4yJzy4LIqoe4iuY8O8Mj5DMV06UfYmA5eG2GDZQh3WrMW/ZdSgt4ViAQDvM+dQxdQi
0njCfKgG3zpHDzHBm80silsGbM5p1GOcH2TRNfQ3GDC+YrFhE3PmeD+4g34iIaAID3nH4bEfStEy
FaHaeMB/3I9AlWz2uFK2/FwGSDy70ASKDyhbDBpqJl5eS6kxmjrYL2E1v9IEq/ghMia/NN3o38fe
uJbXBI8FfLqOhf4unHtcS45svOEXu5OS2pTV3XhZ/XFtjxiKGrS97FxjIFGs1mqezcB5yHg+hjNy
hOkP4oL6Tkc2uPlE5gn7dxJEqZfNRDoScB8xNyjlIwIQ5qRKDkzX8rXT58WU7Z/Ob8hnYZZuL/xr
/9HvWoS0fIsEdN9QmO5Dj43tcUlcQnp93ZwFeTQftK2tubdDstrL0s8BY++eCxSXSSQXXFzRAE4y
BAFxJQCpuG86gqIRlpIZdtHrYhhHO9W/Qrc0Fv0ajP9gCWXEILs8sHgfExxcO1HP3jUj7KL7sUTG
oUaQSQ7Sv+mzArNAxbqrmQcEEugpyzNI1epZyE7mJ+KVcWEu7oK9CgpgP7yDWNsKZ2dNEyI5a6wb
9P9hphrugIBou8eeiY5SQ20El4COlfRvf6UQcTyS3k442wjCgUpQUQc2kz6z1Evw2sATSbm1lyfq
1nH8kLcwA+J7Cr+7gLXP4vMm5/y6WbH+DjXjY9s7DdKhJPuoLU6gl9tQefkYotDiUmP125El4FWf
pWV0saNz3d5dZDY80Sx+kTRmtGKPnmpcJ63wOKCcC/3iPAInj4+yM/MdvyKABpqD8R9Alezd21wI
w2JABljWhQeLv3bBFqDMrADVVp6Jblx1xPnQB/oc8wZ6mhx7IqKjObtp2BSh0xyOBYsdGnI/Z1+B
q5YtPGvQc77ipAZSnC0q9Ylqe1jizQFIoWvpQxcdJtwRp80rxr9eOPUvBqHCRsqRZAjJo4AcoEZ5
+lLFbvja1hqMJtrc1LTWPYh+7g+cL2VqvRgBr0Fetv4IZjQawVaaEwK7ZHiNWydXdypSqj/5XAAl
U9jKbpclgPJxyC1e4JSdk3evG1ZXAr/MpfOVgxEugodKzAwrnYRxsK/5xQBQTE/kg/vk+471l4Ay
8zGqpTdcWnOGgTlGetPgQTo6s3M7NhW4B3oN2bEGKsQx1IEOz7DYoSdjx9D7RYAWTK3d8JhAicE0
o51iQgw88dl1eCgAxLIhnAN+6Y51QzrlU0wWG6TyqKGiBMMjMNZTN50QcYDLz/RyHocZ5ACVLAgc
efNHkbyxfPMitgprf24e6Sg9AJ+xrF8TxJL/Le4a8DwxeN2NhIadNkIQHpC5/I+k81huXNei6Bex
igFMU2XJkm1ZzhOW3X2bOYAgAZJf/5bqTW/oli0SOGHvtdn4KpMsW2wC3dPC+OXoz67ey4kQIWpi
0IZ0tWw0t/xerNsw+HipswUJaxEhA2CqM7RbPQT8XiuagK2NZeHTTnk3/812p+xva0ZH6Q4L6m9n
zinI8SvXGx1q+YQRKToqx2Z+VOohpoFKbZ/tVxorJLPLxLiGIPYBgfetp505KJlpGpmsKfY5E2IU
/v6MUrTre8s6VKFDXSF9fPxEpPvgBRfJjBzbdcA366vIp3wqF54y/jGWFwXYuqvi+rHX5OsmfOFn
xEQYz6rE8XnueozG2VxjWpMp/pMwGuoTnabY4hOJ/qqRTEDZK+Gtkeb0ydYom9UpTI4Yd6CC/Ur+
o/3q177XvRddRi5zGIVmVTJUqQ5+2GHQLTNVcS5EGOjZIDcB4OnQy9Nd5wjAAnQ0BKWELASqV4cO
I2LLyrfHfp6tw0F7oYq2Ttg41XocvCw+1IyW220FwQU9TMiqHY+sDmLpoPE2GaYhF9gKG2i/Sved
JW3nGf/pqC8jJpOnOiPBbhUZhv7PdqiQ9aOcFEgdWLbtHWJ3mPPxzRMKiK1VgggZJliDxfKUTkbx
RwS4ezBaf0wsz16pM1E4CpEF9QNa59yc7XEuUe2Z0S32dTdE0Y4MW0udc6eLnXO/2IFghemixE+G
Vh585jYfKFiL7ykudYfgMEIxy13UvfUWfZTN3Z0j7kOspwiMszKICI6/xzvL3NFnbYontptQK7rF
Q0kmy1duqvCvF4ngWqWx714Wpzb5A10B6kZu96neZIwRmLkydn5swNH8Ifs9f1J8nVd07QPm77Aq
SIZBDznrdTAKAuygw7jeNUSg7G09d+jhNjAjHwDR4GxYBwYhDMuMijWRnSetJDRtdFyCO4ZEIztM
KU2nPiFFUcfTLuEP/K+qQdywSrfidBum+XhHNzpYHItsiKPdTAiNhxUG3cl7OKFh30cJKphtaMfx
cR6BYZJo2D3BGCUsailAj2z4NAM+IxR7R0XCc7828zJ+mHLp/gWRnNpNNQdYnJuACm1FbNb8lLYo
DdaTvYBRaJFFncOAidPjlC5ERCVeiww1bHvWzFEWMsNOEnTtlyVKq6sVdlV4sRYPeYvPQxvuyXJT
J3exwFvOTkBOS5T8sScUEJzCkOIf/BYd2wUsVr1sZtuW4QZNb9Wesmqwn0jAI0miNMm1JeDjtURn
rFY+4YH9Q0t9EQFVWsi3ZtaFh4toTBDUcW2NDdjBmpFZyjjbfBPS04L6xuCZoHv3pQ013I3NU1ok
yYg9qG63c1p2B39siktLDtIBMNPsfrLBjxBbl1QOWYFYmaKONKgXi45eECSWRNFxLvzlwJZrxhon
tbjNYkxiAizoK/CBY/+9xJgyFqb8lrcBEp4/qClmQe46yO1OxrLFrrBclFZronPd4KtyJq947RvV
TOxJGxhFeLRil/q45edlhe4Isgg9mTmvWHw4GNA9uO6DM8bRY5kQWaJyRXxcz1iFjws574buPx6v
SPbJWu+cjGMgYoDHkgJEmrzGwl/kg4PNXgt6HBwDfCt9+c+mtBNvXt1ZMSK9wDfxatB29GBMCgKo
zVpkFlj1B8VJS5LOFsGLaf46QqsdOUi2f7HkgHQFg5TyMQ6M9cJaa8V4iHycFbApFw1W7Nn5Sobj
fOFFkQTMKjBG1RRvKjdGE5/b47hfLIaJq1oKQEONF5fJDgmHfypm6nEXdP+5xu2B02IGlYyft0N0
4FAkBPSdlypxgx8TFbIR1AuYV55dC6fJAaYUNgKQCBiEyTpB63/niddtpS9lGDeEzmGO6jeaETso
CGc2+Xmkg8j2tTcw7S40ky/Cbrxc773WGkk7GmR4LvvWNt94Z3zvTWLK+pE+HzTr66bYdSOHIOZo
pXKinJz7hRMGWyTwY7hjhGsvRyHhb8/OQCKyE9hYIA3YuvPowdaGsuIQNrs00+x/j5MJnEM6hDTc
CKBYbsDH596w0TvMf2co1bee3dYMYcooFIbrpiqZ2c9NWYb/qqFpiw92D3Z6QOlQkGDLHhEBiQwm
2O+OT9p91Hl0u6XfkXyoQPlHrNtDeRRUFGyo3U7Vy65H5cWrL7C7RLap4weaYHIwsj5afgJa2XM7
5v1HwkIqfw6NHz4yIlrKTa/7iGzAgsVXt8akQfC46XsH0U7Yn1hqcpKxK7TOFcGoW3SfFS7SENmz
UwwHkkQCkkLKFiYIqvYCaWkr3DdrrBGEaVGHP4AL7o2bKYq0+FKxM7GknBG8jdNEQR3waqRJywoH
7gxHiOtibn5HaIscDJIXR/MOKhTSUcnkNtzGtlnGw+S7UKYqZsof5BcxVmGmWDIm8k2C7qlezgSi
TpC/JNKqDT98izk3iZnLjAXL8L7n5cOH8VLGRb5XOq0JdOTuw1bqEFh61IqfcwVXpIx/RhI+hyu8
9ATNZBDkiEgV/zLInbsOZlBXXuLpCqLJORW6rp59Y0Jw9Xbi/2GsH12Qjg+baoK+iimFmhKuG2rv
O+dLBZ+uHO+zkPy+/MwWHGwnhsH5l9fFIQHys+M9dj6bc4YmJHL4v6z60UwlLNRWRUsumVe392Qh
V0zfcEniS1oip9wuuE9sTJv2vJ8E9cJ+qq1EgG3ppL+t5sJ+V8jrGSgKAc4vRRY8HHjFQshxhD3X
SJWQT9SnxTfqLItKv/YRamIMJqmp9lBxTLkhVK0mLWgqmpeFTnntm6x67FmBT8RpRz5pytECQAKp
WoiGcD8g29laNPn/8eJjkrKUS93lYA6FYzVGybGDhxwdRqJ15gM+sOWtW7SZ9kEtLPFS9gULuxQt
a7UmYAOKAeKugBl8BFjhC7f5wquq0iC+qoL51ZqWvPsgLVJP4C9szraaYuIUBFmCVRZAd/8gJuXo
tY7U8oXGfvihPSA6XA4z6LhkgikV+gwPU9Rru4XW7+Zk5cKkgG2CvRvwmxXbe0DJnXWEujzZeY6N
Vq5w0JiyTcmQkHNl+jvCLb3uStxfjhDtnjDQRI28TA4X3xVHk3YvsVOJk6hFbdOHsyA7onzvvQfL
CSAw3XnC3wXcisjBvt10OBQsv+6IKJVR9lghmy4+iWgPjtJHBwrTaiTbpUoJq3nRg1O/RS3VXhUT
Icsyp+weyqZdik0YQLaZwU0J+8Nk7fSb1K11mFTrZuvFzLDiLT8c2DCr9p9/V+GuTdX37jM+A6/a
UY5aSASrEOaTyHIyatPE6oCYD8MFjgKLgtgTSjIhRDF5jOox2YbEfWFUpvuk2BoiU3f7fqCNRJ+/
COa0VmxfK2e5m3Vnr+pQVJlJHBycn6ca0T20eN3ltB3TciR6IPB2CQJFBFM1zzqS3Xhsj2kzxQev
je8TflRIgLqc5rVFof0n9pJo7aKCOued6v+Dke45SG8JYshS275whWp2ljL+sHFeTqtMIkzi6RLm
otGxn1pmlWsgJAo/Z8us+ZkFDYZBx7CIO8UZk8nXmYBHdE4uJJT6e14se5dMGCQpzhObv9oGsrTN
3I6dBp0Q+k7K9bY7T6kN1DQ32H0k0w13GwXkppPsUP8tZ2Od7MZmqyGl8NGaAdFdxVYKvRlxe3zL
WUucu7Yr33I9oifmlw/3zOeF0EFi95saOlP4WiiLzWdnAg/7oo+y8W7HQC0wDOGxYQUtrxLxPLLZ
sK/+gkrAPZGJiTGoZwNeX4uZlRgQu+53ifv2uuTz8ksmqngjs9YKz4AcGyLTWFTwsrAC9Bh4EKex
JVl5Kd5MLiKuJaYqd1Canh7Y1odkeZRch0cyJvUxZfYX7OZCLtamwqCx50olT41Kf3ziEpasr9O4
3kVV7cyrsiP+MxyrsdgVsrDPvi65GSwqIHiPPFEW/MW4+WU4DI40xoeB+kHdp1/ZoA7LEjNEtDUw
CeyX1ZEXc0BB5kmy+gQkpCqeE3ebNEiTgFn1XIIQz3DOpNXQBhsluyZjL+MVf2zbZIQCT+EDMVo9
FbQg0oGlfYoyrh+CTVtLvHI8DGCR0yTG4x1BUT11TRwCuAF/1OC/xWNDycYCjQWRg3Fqh3lkgncf
Mbc0U65vRSMzTG0dZp1rlQ0U5ck8Fzt7xPQejPfYDagMi7t3+lplx8XBqwFZK8heO+bQwHKcXmYX
qoz0ojM8LrBKKR847kmvEV0cN8/siZf+Ce4iGiwYeSo6T33IUq+Za+mdWlbpPLsgGRFzWakkomXQ
rXwgwbTOEeFYDVY3L8Y/n7Dlmtdp4GGsHiRUXOxVaAw3SIkHbw1BA61kbKdu84+Q8uYx4Pr69goV
vUyW0AdhkcKOpQBds2O7U8PGt2U3L9D5PxZtJbsdCpnoafCd5n3xi5JALi3NjUlimL2Qqs6ZSq41
Satf6eLELbixKGbrEDiSmcYw4mDXgonDvyhPa/EtaDL+mWrGpdoXU/gVtuQlpqhGIhzqfch6qRq9
q9f4PdlxaGiWVypk735jMaupNmmglvBQ0Vp1bwH5mv3fSkdp/ktvkeN2IHCnPEVLjwedlRA3b8im
b0E3W5FnX0VpAz0krKN/nfHjdz/N4Gmw3ubaR2LBc8FqVelXxoC8mdsBU8Sjb0G4eUJ8iCSRhKuZ
TfGcR/5HEFXiOlGUtActq/noiQbVgzu3N5Fr1FS2iHEzKgNPSsYJmdzkb80nEj+i706CpPrTYMz4
bXqOUdaYQUPCt1/H3WOCuMI7Qjf0GzRmsJ3B1XAz4b1Fct5909DJ+S+Oqrbc4FJ2/5OO69fP4R36
YbMF8FBGNsnQ7HskQjjGI1rJlXePyyw4eS++mVUAFiR0f7Srg4MXeyhLwq6Jtl4S8JSTB9Gs7TA0
DnINr9/CG6D1aqcYDw1MjOVYIIWaPuUoAvkFfsMtqHPmVH8rVxrDrZwHHwgMjHrhSXH6d7CCEpTE
FA+ETk/M//Bzt+UzZwQ8mN5k6D0Uw3oZ9MS9hnH8IKnACVZJHBBZuN9GcajLqc6OWeGm/1C4h82G
k9p9pmQdT3G7hPeJdzz8lrLuPrtiwoNRpKk8YPgYXhTcgH0X9d2PBgP1KBFLqFtkp/m+GbSenwYP
wyLiZ/I0SIdhgEter4yLX6bwxkl2Y4E6BV+tRzAZjrzZ37Id9ROYroj/+Na82jd/kyX3IBq3CAbH
TVzA3v7i5OavXCiYEqY+iXhkWaovM5WTe+oF6xQUT4vNvsXYTm5vfGDU7yXIj5KxWwHJAu9JGK75
NTpfFHshYJaskgV0MRzGPNGTNWabEN6wIdgDcconnoYC5Z+lhb5CBuXpX7kYbbrziCew2zRqBlHj
D5nax0WoGZW1CIU2uBHzHH6XwpclIt04z36uK0rxgVlg2/s0DEteRRaWW9X7AF1VRzo9uPnGRwXb
TX9JJ2nmc5FFjH51X6TnCVvETx6zZU+3KUs7hGm2y/bUg3I67SuRgFJT1ZJd6dCRP6m+ZA+mpuma
eJC1zRqbk31gdMrupMEZ8HMPmltueSNqeLCIOfaeZOnE9o6DB7ZbQsSVK2d5yLh0kTDzRNfDd0OI
5aXAmdKwLmxz/z8ti5rY7iwpadiQl/LM3DGRMrniyWqrN1KZY2wLVGnFbnbLdFu5wIt3adLNxHv1
RUwckSyT+o+Nl8/58ILF6bhwYBa+jdgYyo8I9QELUdSzSXaCYuneWPeRV4I3FGmYTYIUOfQQJoVI
2Eg4XdbuG4/DtqObr8+hmXBc52her4TohWodGst/Zu6d5NvSAW37Z3CzkQcEtmgw7CltsJ/AYKTd
1e4xobAhcLFpkelFU59ZGy8ecS0gMcKH6efhysb0SbA8yQBUldZCEktkWa88/0LtI4Lo8vu23knP
i2cB3fPqScgHZZjsXwaeHrkvlYqpAwWD2U2a5sOZ53d5B7ulKu6gDlmyHJCZtIHtsAxxcvmbTf1Y
rqTXFIQ2YyfktYiEp/e2D8tqO4+OgYpWzHgtPHp0QEbNfGwnuyD+pyApjzj1lrEZHo+j4/loDMJo
ZItSuzgqV5WTkFDstemZdUhxq/0OLUjhifo9rmCa0OG02Q97rBQzr7CBkhiNSBvhJt8taJI1UkgP
5pTlp3WNcG3xK/VddnOgD8VEn18S5CC2IfSdXcq2AkssAQkUfD7Av/c7+KygduZt3vbUOvHKIyOu
5Zlq3X6LFlRvsIDBJMN2AYaJ0dJ9DQ9DEuZX2ywrRwcESjKCx++fVw2D6Ai5F2Ig386ZnxBAem6Y
EvhPXgZtc0WspcTtoDSzlCSYbUUOeZazalr8xDJgdXGl/es4kAC5dkwxbjAGrfwlyBlb3FghUhHE
Duz2A1XHnL15hWlPYVw45ZpsNcxSdE7HmnUiRJpE7/2sZZVeivmEMh8eHPDRw4wPmOQaQRQsv3gd
Yqa5v862Dc9+z42Y+/YqRX5AgF7Yw2lBPTKZX7IJ+UmYwS5Q3BwHlxvi+0axZB14JG4Lz255HJAj
4IwbcNCilA2it6jKzQ/MFK/7sPBX4G1o+Bgk7YATDcLwXDCg+Ud7maBP7FXFOn5ovHeCBRPvwHC7
OGf0yzSppdenzyhUXIQSs2E3nZr0wriIdVmRstf18YaRyBcJ5ntaiOvQWBAkfWfCgSQYi285tvxP
ZDPWS1u6aEKFEgB4QZFcphEaSgbllRW56dqfFmzXg2p6taP3wsEk7No9aOQNr1kGPP8S4XnegJOw
bIhlIhdrJC7VUyZ7si41pyi7U8ew+Wf15W1Z8s7tlh9Q32Y63Fd08YG9D7BB8msyZcdUfCoJB/DD
8qR8GVq7tkvCp0APITvNOUV9iLrAHd6zuG7/GIcBNL7jvkWYZwfJQx7OIFbYPrhvHnv05jjVi+nv
ZB+VH6AgJJdUcQPikLuPz1ZDjLPo/sop55OwJeH+UIqK+GlALNrfpnQkRjUCY7m8RnGfq68ekuiu
6WJYtbHTlmR+LhRXTwsD303k9POn6+L3vO++/oE+RJ1kS3i1TYDOKhn77lvUM8VGR3yiv867ojwD
Tw7Gqzd5jE1aKhwwWL6NmtL2+wNm29Q99j31xhj5rM1ly3+4qqy5/+6sZfq0LMzoYK4k5qRB7wGN
+AFPg2yO2nIbpnk+H5El3BzJxzDSyG0WWRUXJ4JM8wIdw00AJAXugYtjqVOkrkhYtkwdgi8bzMUV
DychcXkbM09alEvTiLh6U1M0wNKx8nEPwoDmHgp0+V8W85JGEZE9j2Zo6ulHFhHyuikI5hD6zaj2
whkrvdMVpOD1iByfsGTISl8ycEGvdi0uclP5kbdiVCeeuCbCW0ULi+7Ey7CANFH5C7dWXuB8TwpH
t/KegRsXmzrnsN5STiw3EcblZu5Dq9mTK71sSfTCaJo4c4nlBDoLp5O9t6m43zKDhZ00Vy2+hhlP
ON0wX9NEc79xLJo+Gkgrf7fJLrhhdOie0X79oEY1v/Dus8MEgYbZfVmdKpQyBw/AIBN40RXMjo1/
DMMQ+E9+tzWvInuw+zUsdvPgqDz2toNF8iYqwtS+ChEFP0pyYiP8yfpDVTchQIzR/XCZKDApGqXL
8TAkwSFwffba4o72QaXAp2RSnP1bclG+4lydf6FPWhAv/MRjxYeXxbURUqOWzOOnydjNTfGxv0Da
9s+UqdRjAoQQJjU7v1ba+D9F4XZYA0IdX2JbB/ND6mVBuMd8i4tlsqZgT0YVcZiuBzsrxKTzKJyG
DoxyYSsyVPRrcj1D5AgFmlGkjxcXsT3lJiBoNukozHSc1Wyt7HTZCNvTwQZJUf7RZjJ7r2j9gbGp
+DHrKnXruhyUFkVN+TGGw2feVz6/rhI9g1Jec3GSRHy1wF3eMm/CFUk2fH4IJlb6i5j/dllk9kW6
+FcCgIryEPHibT2uvmHV+274JJse1U2AB+882nTjWzMEI0auAM6l9Pitht3wSREyb3uMMju3TePp
1+9rO9hZcFh2LRwBQoBlznYUwTf6WAuNnOLbIuokJhTcmprY3ViDfYtiYR7te6eFbITnNzOgKZEW
xw9uXSQvNuOE1dJF1Uaw9GK1QcbJSZEoeWRIv51FaXZ1FlJsYTvvCzZ9XXTSWo5gTsRVE39JlTm3
J2vM0/dZBzecV9bOhdl3sdE7H5rGiZ5DDOb7pWpnfXQIQ9pwFnU0DYikm43jee4p5/uBasTywFkJ
zwgWMaNDrSGq5p3k2ekEAo/vlkUTsewtQccfLWvM5SBQaVwFl9WhyBL7A/UD4RbIndmphqBAgn4Z
y43xRCRoIYcf9JnqNS5alEBVUHygxnSPjQ+auBpd7aG/BxeJuJto9YgA+bwZ+lVuIYcLFJ+rmeBb
FaODYprOatN6HmSsMjTEvkeGmTBxZuUTloZxo7MofsnYNdHX6zxFFWYFLOwLUWUk+UD0Qk9R2wck
Weavnrrpxyucmpp2+EZuOG3dykwIVuskfreiBLFaal2X+0+KBrIlBpK+jKKWrOeDqgnEXhnI3PB7
aWNH5ABDrw8lITxrEHbuA2oKutEonMb7yrOwV9XU5qcQiw0fdQGiW+eoOGyXegcU6lppxtoCXvXK
IWPjmf0UDGmGP8VE1dS7pcdxmPakJajuCA5BkQQzDuo5TpcDv+t425GXfPNDi+0fNtsfF2XApne0
dZpyc8JmzciyC4biX+RkamUNLpef4re6AF0ub8scEwE4BoZkFCgIChOTXNODVlxoQLo+U5ree9U2
9v19I0SNiEjqmZCN6MtSPlHGUj+AEEjdU5w6HKoOZOtHe0TAP0CCWuOYh2qKqOZCsVRd/OluSA9Q
WvwmHdnFOITxHsVkTRKe6vQORA6eaMux/iskyDA3n4Ev4jDYMXzRbBxRglXSC5s1UFEu4iisb2Ub
lrAvy8o9Roycv6JQtg9TOGJLpyb+pXxv/tR1+1TdDZe8uknI/0wc0sp2LOfbdNVTq2T6GYE3Xw0s
RJ+SiIBpgOnkWJoU1Ou68GPSKruk5VLPxW9jOdWVC2s6+VRa3cqA6lmNPek/B+lRRFPhQpfzQhAi
BPPcr9CKG+vdS22zYbxHbsESDwdGFTZTSD7mIhlgyDmfTwh7kFxnBb4FNCFyk1UhIwQK3BV1ffwh
pxQTwdiGB1RAbIqKCsdtUclXVSk6TiKDFNoj/45RXUy+bQM/55D5/xtR6+ovu6mYeOQ5dR6lXlIX
KwODI3TpQOilB6/L5M0vFJbBW/H43fWucsjeyiRxH0l6KV4EW/NNpaYIIDlNwLSWiEPCraeWrNhU
9ZjRt6aEBddwHFZU7f29ssj+TIk73Gj4vzrSTPeqgISMy54KgQ0pyQS1/GYPb3IKv04+aFVEYp2x
xIYXwJTue4a8k60Dv2v0g63o++XY/2VETHB55BkAV9PYveSBHUGiivO7+rxGABQWd9zoCAkex7j7
6nuGGB6/76pvWTjZfkF8vy56wXQb3lm7n6GbPae97l5oVThLAt3pvwR9kIs8LigJdFMzb+l8P1tz
LoQE8gD92aolyIbdXa2wprU0a20BEGpnmWys2kLeMaWYEN2SBggpa8NKI7BPbsKAt8emtUFLrLat
ziVWhhrnql3ofh1MI0ERRRvJYZsvHaVsi7iKzC7CmYFY3hN73wHQIX/0jDWslYlxupqPLkt91vh3
eAdiJ3g46ac22Ewh68V4fhEqZ9OkwZyzZg84znBTONarO7O78Txdnu3Qcz8Z1GRfOrS7YzzEgd47
VbmHGnlXH5V8P7jF3ew5aZiI7UIXJmMv8eysySNDGZP0hPQY/NhFLo+g3qxjzvax3VsDM0Khw+BW
YdK+hZ6fbWKcbyR3xXDRQuV+VFLZnxYIN2tf5XbxO2qB4oZbq/5T+spccsRYMcx3gryI6EUIG2PH
AZEioOR08Zg/NkNQPQgT9WupI+b9sCCwcgDkSYaAnrnFKJQnWom7jB16aT52ZGFHuAVy9l11mAqE
ftN/6YQuCp/kqbDxmbdUxwiqik+mL/xlY3ytB9ancVmfcArEqy4y6qMAUo87ZZqZry9lqt50Ob+m
yb1GIMu92Ruk3OiAhb+Z4QxtgyGqjljO0mfJ3uGrSLx7GEcdMtu+LxzcKeP4xN1EyQWLfc+mgdFG
ZNdk79jdYx9BAy3mUr4amBXrstQeMe9Q0e4yxez1LvV7x/cw16eEyQfVVJq1hAWBfT0v0NW35KOo
X/zYsWajlTYccHGOEMwPvZnezbW8bTdM059WFiwwR36KP77JebLyOllbnQP/n8Tn+bsjaP6hZkTj
7SmBIpDdLMJxofGAo7fNa4uxLrISWN1/IFJMHwxR7H1Uxb4kCkt51zFq++xYOuy0d2oRAgsPFji9
cjBo/XMdwVU0oSXdjJk9/OXxdZp9zcL+zS1y03zbWjdPS790zyEciGeD6oTeTsYORv/IlHd6P1ib
I2I2Qe5UbAPwLeBzmo0C0o6JJ3D7oH6hcRQ9I4+OGxyNa+EeQq+5k/WS2jzoyUzx90ifF6KTUpg3
EC1ZtwXV7fxX5rwCC2m99pqREyqRccmAHZJY2jzkc8TNyxdYFPU1NKMGzLF05Sl3wwyOXpv/zm7m
cKsirfZ3QGr86hkLAIHKBsTYB3l11Foa69suC5rmQHeIRLoYm/DJMeD4ooGUdRZES3TL0tIHMqfR
+t1s5r85xwaMG6qJ0dPjFtVDQxy2Y8VnBDBusB6q2t/mhW9vjaTvRi4I07DMCQXc0bhmzOtQyHhx
B3nTDwhZE1yHiPDb+LyQc2zvBz2J/1ietqfSG3I6QPI+HATUrjnzFt4xyGQT7CCZqD85as0nRjlE
/NSxEMiFEw9pJoAHtpAR7iK90b1mDGSDLkioMCZnPQom6zs/CpcvJDe+XoViCd60quZmk9pNIJ/M
gG2UGLseMe6wqgYfhKDf58WdFufS6WUbTK6SPMMZ9+nFA5bXvLLNsmbEOXff77dNE9t+ZgKJATqD
jo0Ktgr6fv7zzsVw6k9WTclFsJNau4rRlETIm6r5SK/Ax8QhVdwgnGQdaS22cPh0LEVxNmaiDGBL
gV9dY/dpkquXlllabNBWZZOktGUKnR84GqzUYUzqpd5LjLACszDyyOwNtmKRvCf1qOMvg2d+OGmD
mh/7SmtpdNoaQl1ruI1IMnT3SAQGc8h4V4uaRU+mLVgdbWLnFzdJPBtgNawnCG8R0RDlsUzzcCLo
alnsgegl2U9sAJohryjh+EcFovPAwchOuZEmeMFoQ3T+j5WkHfxnKrAoBu5CXogOUUcVGPmSVYlM
EFnQH5c+iDx4MP2O+TJocC6e5QVtSHy3r5CV+RIXtqUOMgEnRLYK18mKJszBbNfZ8aYOZPPChcXL
gkWWuVg2pUyR0UirrzKd7supytUXOtwEzDogDCowDCZiNfS+LA9jbZZhp2NRf5GxYddHqyS8wMEO
NG7cwi6LA9006YrBbJbiEfZdEe5nGXrRcYK9lqDobKg5gcy4J+2N9CiQe9g++XSvN3A90CBXluiG
4aEeEiY4SPPbBu5WlE8v2JoQDjc6oIV2udnHx3KYQv9Q901sdpGVL3ITT63+ct0RZu+KgmkSZ7oX
c1D4IlHjV33Y3/o7vKN17mGOSF4dGue7EJhoxiRn6Im0Qa2xeaTDzoHv9d3mIwoRAbKRu6b23ecw
8+c7R2tA3aQCAlWOaMOi+dh3XpDtHNdU9Zm/MpCEjkr0uBwHAaGn1vDeW3N4Rf+kzSvRReopCLXg
hyKdBm6J58l9o2oP0F3MRMZxJQ2/j7qMgrayDWd71r5RLDTjnxEO0B/S6zBDuWzII9xkWPcv6BT6
j67KOnC3TNyvjTUO/2KBPeSA2xVFa4Wi9JE5olc8CelS+HjRtOWxy34wV4TqaDFdXQVdWjwVHAfV
XpsqK3cNuXi/QUB8zibHiEjyBaPL9FDCesswgOZ8TpjE9QMQsYAEK8vNxWYpO3f+x1B+fOlT2Y77
eO6jXyhyNm5qMhYZM3oDNXQAa8PeZGnQHltRtH8VrBHmSrZFbp1ajP1gs2r7xkk6vcxTZ73z2hIK
hWSI4LNoLMbwqPzEeTR0LWLXOLp8yNi1oUk2HUc933whdkKWrIl7BgY4NjD8s8WQRXypoLNZmxRX
Bq0iJ5DzYKqlfcegEzD5p1FCVO24OYaWKXTo29zAo0kiuK1/JB2hCEl26lCPVIErfxKCOc6+HySn
0cdEzoVtSjA4ToubMICdjQKnsYLXJcXVwZ+BCYQw0bQFuTQ64ZmMBaxSgQVN8G7QyTQjvCqoN4jb
/PK9hpVuDvU41r9WNWmmtMxmeWbzycE9BK/oVxRYVHHQO0n4Cte8vPGNNiwG+kqdiAIJPx2fHu7A
ENBFiKQ02uO8icZd33S+tYvogdv94jFk32BMofv0bCGmXd8Z5oU8Mfj7FG7vr3wxSfdQ+RCDT2hg
s/Rv32d1sbUGM6Rby0hZHROAjTn0WLLZcFpMzg34OTzugIXfPfGTQm3EA3gN+1EyEHESlgRVRUm4
MvwywYd2oMe55cxwLRBxPdhQOPO9w634Q7wiPTNL3OCFqgTIqa7un3gYbeYVjdWQkuMXFX54M8as
MCKbysGriglpce1wbuulc8M9NhdozpyU+IoVJ+8VI0H96bQ+qbg8vfgJUg0yaUOAGHQ2rkQiIyQH
0VGneZ6+9jOj5+0IUmtcMz7wnnNgYu1G8jO8phpi12byRLoGJ+tcrCG3saakS3luh4bSSzF0rb96
3+r7N8apzdkaFpNi3zJd/j+Ozqu5UWWNor+IKprQwKsCipbkHF4o22dMDk1owq+/S/ft1FSdGVuC
7i/svfaRts/ZKowa/Y7JGs8eO7FqAgsKO9JBjX9mImceRcypIZJIf4vSL/DRFAuzT4GFjpXQDBPz
/szF1UGxNERCQ+qZQEGJxTfbVKPVvgIRk/N/VlQSErIqBSO878zWaBUoPW25pyDUctW1pkAyDZ85
eerzik8jn8VIKJIjpwA4T8AkaZrqoNvOI17+lYCEOq4Lo9TzzhyNKNvp1PftXW8wDrMUz86qGVX/
4wuW3KEsmvEsUOY03w3z5BxVQ9z2B6bjRnxuSBuVO1tnUlJBFeBjRoYLT8Vk+0icWkpunKUZpD6J
aYiwE1ZvUE6YyQo+aqnj0dyzFujTL9a8g3pwJE7zvWU5tfuUMWw2V2Y7NMu+qDuix+x6rNz9bLaZ
f+C2GBmIp3fQaR/TD0OhsVia2iaY9bXZNN5LhSuSGCoYUfF3r4eqOcbc/n+Et7Cn4ctun40WCeem
gw+yXJy4Mv8QJk/XIR4BTTcpTBd8D8K8zcrA9jSN8GKObW15f4gZWNVJx0y9tYf20T+SQLJ4Xwqi
6Gbw0UH1kA2pHsoivXito82t5iY26IvwwglUveu5SLzj4gekJVNaMYHL2gTQHxz4TUnqJIdBV0Yi
zEyWns82/LVDAQyH8mGsficPTfRKtz1CEu3CeN6KuGI00DsD0MSqUP21hRhCRVlqSuJUpe4Lv1P0
PLkmqDju7MAEPReR8ZT5fj08pugFD9nCqv/OVDMvuN+Tc63Eh6nY9256mI7XZZwgrhCRp1Yu+Jat
qs0FN75hH33AgzEHtUToXvmReMeO2meP82C68KqYg68tzl3WIIZ19eAKmRifS8kgrDZuAgn6OWOe
mq9LBn1hY2TkFN6zINoK5da2YEx+QDORwBiZymCHdozlvh1k5cdSauytpU2S1G7Uk5Gf29lGraQF
ALFeBXwWOooWsQWephr2XNFS5MhjF9xIdWb9yxWWqKScuJHqurpXU/7nnRJz4WdQF4htQEJs1q0N
eqcit1bpWIM2q8r5S9plC4x3wahi4k05Opb9EjPq3kalf4dYaXFEPgWvoS6DD8gx/0E5ckCz6vGG
6JD3PxsWXgLmtu51ool6AiU8ceAxUQ1RPsZvvdE7u9znMczHOSH7okwFXP2ENsBt7OIBiAGCpzno
/zVunx+rxpSsXXP0mtsgzctzYEX5visy+Vb7BXcg22xsRy304NWoMIwjGfSTbMWd4G1TF20yyKEo
WKk+sGCo4R/aJQOZ1QjBsc31S0tQeD7W3kMqsDgD00DBpvHKsEmBT2I7y9aNHG5SiAaXNE/kNUH9
dvYF8UNMp+EWeYxMEVw26meg2hg21G3zi15sAEhU4oHzXTNetSl5+cXWk20xmqq5LBiUNbuCR8AM
Ea5HNZ+e4u6YOwV7p2ryqd321pBOB9a5ZrTRRdkDo6WywAbDu/HMa00KI6PlvAm1lwzmxnNUk3/n
s2aP4BoTR24GhwueQEly4UuKPArRTaNBlSGQlgnYDnLgIBAgITsA7nUZUk9m7ahQCF6/Dc1HOX90
ZpNUa7F0fnudjLgfz8xa8HVIDHsOz36AvGEVRzhSd7FxZ19yEsCrahik2OvCGpEFMPQJ0FKaTrBz
Gl3cubYk/3C9xO4FOMV9jdYn/4IYQxnogGa+hwJxghCOiGYe4IcVkVASsj4n/xbRRAm3LCAajZ57
4Ei2K1MTosfQjJC7rkQoo2fp8csLus/7HBnN0jpNSjVzG5ViYHwFAA2ZOarpTWXF3jMcLTZp/PPZ
u6pqjrPZD5ovO2LNt4Z4FHCDYOFtnjpstny9E4md2wkBL3Yv3Mi4UrHLAg3xvW4I0Vw6z3DIAlZz
yDdixH5Zk+6SnJJny5nNijLrk8CHohshr/e4j3jNyWqG9JnoETRjAjRo41SWM++xBo163VZTb++w
qFrBzgZudKgD0C6oOxKtGZ0olZ0xRyi163N2LFvRNSRUBLJrAKT4Rnd1hntmhk8+/VtpNMj5elwj
T8rJ4c1CGEQbnGk/nTlJGtPcES3DJJEniSjalKBi+9QSuWjh5Kra5BdeB2jmyp+jLxOAGZqTXqVq
AxKjYPtkR+2LSVbh7zJ3QLXJeuK+R7Vb0+B7jrj/bNr33pa4x/pD1VlgqGsh4x7V3KWEC5LLZ4f1
vJAhRCvi0DFZVG68rkTUhXAn+2WDLJYWEY0yZSChv3rZwPK2wPWh85j2DVyLP4sv9qti7Os/VHNm
TCcOTdzRJMU5+O1osB55vbGzelPrs7MKiIChIghSg/AaeccDoFx4DBA8A6OL2OvwPJn5YVSAsNa6
m4NPI7IMa+1ld8sQctbKhXc6txarhq75RGMKoo0KwQwHWgrCcSzUCMRet0EfOgidUH3a/lyjwBg6
n3kT/cy2rx1ITVYBJGo1+AUIDa2sJD91DEdcBt+1m+7ZuBnmwbUkMj4dNSWMQ619fzs1PY8Q9Bg5
rFlx1TZ7m7J7cjN08nfz6GiCyePw40yxURZXWUV7K6jx/Q3rLE6cQgiCdWJsjhImNTG5Wz6HOgdM
EzXOAfGKHT87Pvq6K6v2jtANt3anT1fYtQphf1rDLi98K1gjHpEue1k0WQRy+d13wkXSbSAFePeR
K+F76wTx8fOUFuRFYuHr3V0sjdHdUoS39msKst98EbRcBtRoLw1wMPB8bhCiFPl5QAsICIlC+JhL
o/2d7P6ONy+nakchGD8PHq6RbVMLbOXgaSb/bEqR+iWcal2AaXB1NW/lVMOg9RAFspzv71JVKlL5
B4eYZR6Vg+sf59KK/iZ3yMipKuz0d05Ecy7JtGaUAuSF731xiohYUTSVSIICtEAtW1WWLBDGPtHi
1R1jXAvaEU5XNGtJbBiAMrz0m5mB1kxqG8RKkZLHMkafhauimZ/5M+8xQH3bbBcbOV2YMIi21njq
ux8WsZOxoVRR7mYwkm64MrbNEzbpfQWTVYwu3WSHKunBiv3S/TAinDyHOc8Y8DitJvwdOOSQr6co
G856xOC/mZGdVFtGTI1axxj9ntBE0P1mLWw+I3Gdt2J251OLUL+DKtt4N+jNxNWQx6F6IiDtkYO2
ZdkCRAttIRDKIdmTYND9mUOd/RhdSi08dmgpDxb+YrF3ua1fZkiWf1CKInWrLHyyq8Yql8tAEXNt
u8y9VHHDOiLiMIVlM9bGYzw3tXEuO1V8J6TG/3P6mFAw1aCQZTDQENVALKizgekv0eXpjpDJoDXg
qWnT/rkrCHldjTS7SBaK/wE3Er8I1aubH88o1DK8fjvUTkBszdgmVYyFFQy4lvwRrH/pHakVeHJg
jWbn1GuOEBSzmEDtd8Jc+mxN6ew8Fgro+TavJLK1xnBYbbYNcK9nUJpWs2lRHP40Jn054RRm8yYI
IvPWBGakXZhY6i3niP/P8pnHgUFLvC+c2IR4uSKLMYvjWIVDkqKxwy6sTW/jzUnCZhVXQt+UwXek
0pYxCnylxZ6p6hQ/pGJbE6aNlBdpdM4rgMynvJ5foDDeijSbbsY0k+nQTuKMvAzaT5vEVxyz86Xl
qUohXk/5oUCQe5CWRnWBajk5dLqTIRdNvkeUrZ4J/pmfWOgvW5o80isnz/hCyGieiO/liLYGuW06
orwy0FOh8Lv5PZb9y1g5I9KFLFvbie2dJixED7Lq0D/nvnGs/MncmJ37ufCsbCO3f1YgazYV1D3k
CQTeIeap2M8yfGQlqzDTBF6iPzAsvLOz938LLE+PRg+rgBI/3ScoKkmELoKvRgJLioVmd9Ywv11F
dVFwsA5dOAeO/HLBKr0bSXWnWA1WeauEZz7YYxKtUXR9RT6ZNbAivQbpagMDgmmIOmN7elm49PHl
+TCZAqPdYNrICDuc0t/aBC03z4NxzElReSwzGA1m0c439IOEZrQGQUO+357QY5enPB+yn6aJwX9k
ZbZviQq8GnpY3iXv5YZO1sMp5C5fdO3zgSsUi0MCc/R9SvEuMtp3/3mN2Z+gKt1Jl230m1HMb2J/
aU+B8tXZwpWEZb6r9ui4hrcBlRi73U5dA+XRYLegIg3T619aEuQAaeA8Aa4z83tVPzyMwbpvS+vV
RES+9l1pHUBz23tH9/ZblMXy34DXbddahAahQhA3S3T5q+tm6sN2fVp8qxYvjNSro8zcbEd8mNot
ysTYgE96awBFkY3KdqJs/pHJUm0BSTDHK5hKnLQGFx7VKKRdbTsMfFFx7SLICdhgnI7UHlKPdnOB
SJZqBXmYjRJto/NcPBRKp29QgQpE09SOyEqGcBCy37uyGh/guUL5HSQzACKKmCUGDBhx+bG+YHJy
gH8wo33JRp8tz+SvqJiDG5eLLCFdz95ldPznAYfJQ54sSrJlbuWR/Pb4E13uEz6S5tMe8OMEyYBc
tp4OxDZFb3UehAZztE+Xjug0d6W1q9FEYDFlYIuPrtvzAN3wC3+kHfezKIzhDzsgrlXaxsKZuhvH
3KdXLel77jrjBjIt0ygLClRF8iLc5o4BO2OutykFaJ9UuIBoANyd5SjOBfCC+FXtzrPXEaFKTwUg
KQ1Ko9yKOij2wITVjUgyHKHl6B0WPEJhIfoDpjsT4UgTZBvywOnb+s59nZGFfPJVjAQxGM8NFr1P
I6drQD9RncmLI7zGQVYDwW/AVFQRAr1vrMTZuyDZCP4GU8ieuWJyE4/LbymSGQtAr8NFKOxU4/Au
DBP1OCGzkoVsDBshGgdGlfQC3HBjOj9LQsNJxjXid9mqaD2T5PeS64Sc0MVV3g8clPGa2ywiV1WL
TniLN46hPFJR6yfuOncjITqJldv0GSEAsd18LU35mDQuYIFOnhWkUdQ2JcEZ/B053jFlrslt7d+z
pNLPfCdyxZXt7QS+d2bMrv7PdMzgwxvRQiYTEHyl3NLZLjGi/hiOGNBfdDObaonFiz0rzByuhdnT
qkhDJSL7SWQ1auwsS5cFLaeXvdKGNDvfKqdNsRQw8hCcNwcZgzAvGgQLTs0QViJkUJAxr4VrshHt
6uXTnIgHmSKE+ewLrRMb2n4LB5Ejy0Jz4cFfP6go+BhdWP89DdRTGvvpH3NPJBRNygjAzOss9FLp
bXAa4PmgLIwYuzb9j+Uxt6boJfaG4TzBPsoD+VfbqI06alVMAgLDKLFD6CCaBXivUkc/QXqTy4D2
j+H3uo0CtY/H8v89Kd4M2qL3dDD1B3Y/ynd2VvWR0zj5KmJpndpW/zM1AgUIaV+pI+yTsgjMHskL
CCOwc2vRWxrGRxVf2GJhCbVZm28QbOHsL8w5NPu+uuBZAUCRt+xSugTfaJ3JSmGZZjsHYE9991nm
PGS+jq7CnTJUgkayNgf3DQ5s/MYMhi00orerYRTp58h04XESLY7CEmq8AkT5QBrBlTAD+1ZoT+za
eUpvtiH0u1Wgx+1z0XuUCk4e3gO+z5PR6l0QQOylFrTxfQGVuGAwwQEsB71mzFO/1I6JIDYf1bYO
ImsN2UmHjNzkLeWdoGBOSEdEtY2LbvG6vzwCA4bSZ7SfWNBEWMm12Ctmgxur6KOnpfCBNcSE5iFV
jB60R+owHTWhSWi97G+8YNhrpqmjUnQGTitcmic4K3BvEGpMb8DU6ngjA5rOlWuybetj2znPc9o8
4GJknS9ia7Mwd78YcSPOcCa70zT56oinQr17LT2kFJ7aMgyev9o4eQQWiZg29m+wcb9Mx22QojKv
W5UWVh2ZVNZTBPgi7N25O9lWw+3DNRhKOdgHMRdPd5PwlnwrmPW5ZbA+6cfdHPCBjF4xqHUzxjRn
vtsFK40I7JpiqzxqJA7PntuL175vJRx5U3f9NsL12a8qSQ984kqSe7+rzAPVu9hPc6uIz6DDP9A2
mZQdtfUpFzs65Hj9j2qh+wnYNGzaSOrtgKZDoFRu28e5Lvt9lU7TO579au/3FVg3PlgPxiA70edJ
NctD0LJVNycjObVBbb9kls9P63dZwGSJL/iO1BiuRpsb69xIXqYU2iFBAhbiXYhJzno0iYzAsVUx
ejGQZ2P5Y6/vMI2Ey+ok36qL6o0Yo+hDm/0FgJj7aKV3klnpRdHJ7mRyLeqhfK0W1z5OE4nk2FCs
i6gXjKl0MUQk1hvydcpv5ADOhl4ej86CwZvto0452WsiMIwheiLyg+0i7OMfYrmdb+Auu5Em9q5A
6PIvTmNAHwgeQzgFwYS3XnRrP+6pk7KxJFWn0Gw7qzJi3Y+y8JCl2nhFjqEurjKylqq7bjFqR225
Gh1pQzJPLZyYPEfZusqEPSPE5I6JFFWCvcj6N0l0v3On3nvrJ53+ohdGcAHia+NiL/+bK4EugBOk
XfVkCu9Sz37vRyyvq2B2x3GDB714Ym6Sgw53TePZwp/yOVRaI5lwjSiUtRtd0lESDT7TN2xJQH5L
etUTqSGdG4InSGSc5zn131SRIuBgzsiI4MCsw8rmIyJo4YUeFXGc3ccb5Ip+2JausYtLIf6CbAT7
cWevkxSQUKlH7otDBjzWIEs9o2duoQ1G85bRAWOrcuqJDCbIhz1iMVDHju0TFprlEbiaQbs/e4z6
ikIfUkhE1HezR9ZD42+IH4yQdMbDt2uXZljbTfVUpzJIuU/MZBMLQdcR+8Qh1FFNsdCmCYDmQB7I
wg4uKuvb756L6TwWnveKMWvYzHHPloBO3CUGyuZpUO2SByumy/U6Ypz9nTdEzLObms6C6fI+xXDy
lCUEKW7ynvw29GjBeMNsmYTEZLJ4y83+1jXQGaw8SX8by0YXZQz3iK3IOSHgyy5LMBFtORvOW4Ua
dlP35RDGgSDDLmGI+Y7Eo31lWRkdbLuM3mY1XOp66Y99BtC/IhrnJ6aV3uL94BSZO2uVZBwZkFME
7B2frGiRG/0RsWT3z+v0EPL/RS+Gb9IgK5dwugHO/tGikkDuTqJEGnvzWUZiOlQx1/j9uXYYSlr9
JaVMaoiYveO5dPnfOFfDpQLp9+C6mMqQf0JYNyech0WZ/aIB4LBPE+OO19Xqe5iImmXEd5ygZ63A
P8f/mG3lV7qC5nOeNPk1SovqddHWGx475hkdCYXrpqf2DhpvuAaQj/O7Ybw66TYFTk9m+y0ro/LZ
LfTwqmCc7fnNlyPGp+jR8Yzx2Wq0uvC8Ths39/lrrJYisc3Jx5Ru4j2wAau6TezW4g1BLh1oj1/9
ufq/3w37Vfc0+bE+9iBJuiOhisOeJJryoYUQupIj7dcKcG4Pn6yoDM7jNP7M3YETBaOaXBXxVITp
GNN5Mi1+c7uWMyLIWOHCb33KgXruSCjzYUaZd0DyMjbJhn7RKiHbUbbJqOjntaNq1MlDCWBceAyb
81h5n03HlHuVgQJ6JE8yelzAPB/IJpqeauT0Kz2l8pgiGEwQ2o/mIWEF/s9WWXYGRF1fGL7OIcLx
4JGsiugZYgfl4sI/m3bmvO4ZRLOHrv1t7LTIBM3cBtg6l8xCaQLe4YmZFExpdYJdQhXFUyB9NIuR
fpyYcn40rp5fyPguN3VhLX/xfbfSEJ/1jy0jjPRmdp9BLwCf6BKoPj681M1903DLknEMR2uhN3LQ
pql4sndQ0LqTVgYUBzVrdrlQHFatp0l2bxS0eC8aX+SYRafFayXmSHuqX0rSTeBUsE1DRRsDs1uD
FTEBxUUVROC4q0cU4W3COpqHiPmdS4qLZe18hmP4JcR4oQmlcmH5+WhYNuQoHOXBOleRBNBXOn/N
RFeON7Qpzhx5AZPM2qeGHyabzhU9SeikTGQn1koYV0GhqGJMQkwh9b7Utp+GgxJNiPMJxBG1wKuT
BbhELRPfD5alW9R5CEsQxR+wXNkHkwPuHTeicZwHXT0B23IB1LvJn7F48Q0HKu7b3PTfkeA6X32T
vI1+Yh0s4Jzr0YcJ0Y8q/yMYvbombcLuJcYqsvLzEqmhXoIfyy3kwejvxVVtNa8x7mjkALrsQziS
LAzIfjguDJeBnQXFJXOpBdZxxqpID2I4BqpznxQfLjsRZcAHpzrc+QBB9limsuWOVGz29j2tDRqR
uWuwJL31gyUusD/FMR5nY9uUSHMqqPBMjrsqNGe8MwlLu4+AsftHrjJrW/bz+B/lB4yDYipIcLe8
jU8uF0Jn0g/jDZPiejui5vKYurT9M/ml2Hg9u/40q864F6PuYYZo8j4NgHHQTyJKI03idaH74YCk
ZXhUfp9f52ZxORFJ+PCVKa6ik2Rp67J6J7ey2vSR8x+4r46EDgivXdkZ38ZINtBk63TvgVa7mxiq
z26y2Gfc0zqiMpGM8tzkJ0cIw2aksk6S0Es+XjsFUIADD4hJ7EF4g+lxixIUZCsomvIQa2nDOKqy
xzuPbKUTUrfkyCuaiQbmCLazjjAAq/BvmMr7Fzzc7UNFw0vmaR42I7Lmwd4TkuCFAVawLQrk+KnG
avZq6TECqLGw/cgCjQXlrr+t/PrDLKGlzr1t7HOnm65l1pAXwKO3x7LXHnlZEpJiWJ6s4B2KvxKb
1kZ5zJiszDFhcQV0KugiP4OqFZRR7H6nnny1ssmDhR8/J0wmQHmPcDh607ShwQpC3TtGE2zqBg6e
zyhq9AUj+Pi4JHF/qKgOKmzGRLA4Eru+DaQE1TS8DBZZo78l7WIJh1IWuzSIxleXAuhEuHj5JO5p
LjBOHGTELMzlehEz3BwbZ0G25QJy8GHlInpsWbydExA/n37hNjejNvG6adW1a9N0seA2QGM3cmH/
1Q04m6saavlJIqYXoWWgZVgBfFr2Qi3JfmggUFP/OB9aWrO9dq22fIE7x9Ook8y4tETRYd2ZUpfV
RpcOvyBKhIXuTiZ8iQgdt22dIpEKJkmuyN2gEzpI0N6re4jAI9N8Ibeg96wjYj4WbMz4S5ecRdc1
g206d8MLi1xmen3psVpNM9LxfnCEjo+sF2IRJvVIhMaItGc62UmHYJqMwDi7IWuySKuic/y1pTDt
dVmwpYKOZLKmI9UDAeQ8Dh6ae9PTPsqEBO2AyCcXv+nM37mCAGhVoU5bHC1zVtp4AvMR2iR7BxwO
KQnyc0SgEzLwgMa7XybjQRd3hI91P6fR4pOKxb4+f84Dp2dSKNKS1Veus4SwowSZSBm08eOI2OsJ
ThX6kyQ3sJuPlbGFy0hD5dl2tW9QzlDvFZXfIX8ULdvTABTVoTTEnU7qBcs/fCHYsvylH4+tXsRy
hBTavIC5BrfXogUAUFHf69rME5F/A6HLU45JjdLDSeA5gYDLDZg17og9NaBzZa5YYRU9WfiIMeWk
fUlgFNV/sdcccgnvNcg1DLYNUD349+ZulB3+n6zKP0Y0wBTZeBLlXfJNAp+um+C0pC3fS2py1I7G
/eCGc2gxlkQcgUCZ8YJXBqyUtZNAU1EG/JDtNPvmv7wzyJjBimaeUrAL4mpy/AY7qxy1H3bpLKAP
lq57HPkivQtGqIZjpBFkV5uGZ5xmoctoa0lRlZsW/ExzKkXg7QnAM9VhzAsYg96Uiu87O5ZeQrf1
n+2OXlhKMkZWGeubFzbb3ULGD2SKUBFYN55SYTp/ph5oC4vEbx4AbThXwm+895jkLMYDzJhfuogG
dCtQdpOkDApu55Y1wKCggHmQjsYnKFnzAP1XM8S2ytoP0bQKf+uV7Ks3jBQRvBAgtRu5WJ8tZtm/
Rp+/kswMIicOmFPDC8Aw4kCn0fM34OYjmmYk71FuzaiW1fQMzcY/0S5SvMWMPd7xJpCMEUAiRphK
smiutwGo01Vh2e905QxvdGns6FuCt7Sd/mY7S0NCaWik5cDewimDvcLFQK4BLhI2C33yiKyFtFsE
Hsk/e0A2w8sAFlz+zJz+74Czji5H82oi3by2x5s5shB3MeCD3rvhQX3y727QgIocW/O77FykodPY
EiMPdXhbImPbiEHiioQoScJlbIUI1PAQyybbW11XcPP6w84ihxLop6T6RYh4a3rWG+uIDDTwEPMY
YuP5QD86PrATME9Z3HgH0/XFh9P30REKIdFhvhHUn0ujgodc36VokfNSDNRmgxmk/80MTXYmFnZs
y+Bcak4J8suy3tErK/fP/mRNDwKe47qoTQmXFYMgkpHkRbGPdFdOj/wWwuQTo3vxxrDVf2AWWv/G
kdA3v+5+ozZ6AO0EHhSBjH/yCtFcDQk0cYXUa9lzwTQYeuOnyRL+YwJbFxQXbIrynpw2tk0JtWBx
IIIUAMVAcL+XfvsXIFsIgQdFXzOoqn8R8edMHbRzc0FGhnnUTCvbN/YsG1kplD73v4n36TxIgaNP
dtxBaVW/xob7OIATOQj4NWFLNOcFcEbOtpojijXiPs4x7XRBZISVRfxJxjKg3Uwg+x8q7ZYn0vqY
b/pPrGBTpCtKnmAwR3iNEzNZO8v4LJZidlZ+Cx26GMmOrThxtkzr2ecghNyh36H5ZjXILGlA8Dm7
ny2mk1U/2G8+qzuKKna90AGuXhNEF2OyHjKqvdWApT0ERsVH1RX9Zl48Hc5T0GyYslfbhb5jPbhd
8wMmsQ9RC/dh5zjvyYzbtGa6SC8EtpN6eoNV6c4I9vwz0l15dO/zjlaQTdZGyBl1i6nc0sFLEcPl
I7kZ6o78WXCXgszUlX3y0KkfqiSR7ygOTu6CDl+0aUootcu8ehCf86z/s1T+0IGY6JS2bEYkpjrZ
UZntbE8eEAM7G+m7NfOyKNmj/C62MeXtyq/dOaz71rqxTvFPbjqfABcyx6dNAFrkUFotW5048wkZ
61ciBo96oAU9jhg8RFL2ncFxWSPizFi6DiA5SE+7qzdjfLeLFY+3wWROVSQB3ovIPJJ1gmhqarxN
OzkCC6M9O2rlJZX6FEi6w1HVsJfViCj7RCiqJ9fa427gzQB5K8Rq8lFIszxzd3CnrEd1l46UsSy3
wVw4204D9xjvLEKOJ0TqbS0vCmktcn+RbEwiiBlZEg0PWWMjMJljNrD6PY0Ayr9R6FWii3+lzeND
P2c8tRSVR99suz3AnHHd+ml9juz+FVaI8xy3NmO8DAWpJuW1i+xd49nTjzDdkqmxf/aYLtLHgmWC
INKGcO0Al+GF3EOWyi8dZJ5d0xs/GjT0Kh+zHg02VhZfyo4cEo6ivZe23g9hjohw8mKsTxzF/Aqa
3V4RCH2Zm+QBPzjR7q5JF+bPVb21nTk6FJ7B6IBCPD0m1cCwyBmpKTxTsB7CI1KOdxJflCkig8mB
cLAxk1aeCcIlDfmJab4nE3YoXHAlnhhCK0DtuoKf1uPPFelFQXUKgXepjQqa9DURxg8o/GE8+qkB
mBTz+R9qbvOxFFDBd1gqamTpKbnqRjW54dKSF8xQmhEfZTr3YG0PJ4hBxj7zhuZG0k32yXQE+Vmq
HD5LZplpM9c3gja8s2XrMJh/nTp1mLi1NPh3iBucj2XT+TUuUCktedABQ6DMHPKbX9juKvAt44nr
Bl3Q+K3QNWW7ieHrp2P38j89+EiTRDzPa53FnXVgtY6kJv0cOie6Sm6lEzPbEK2G/4CJ5OzaHsm2
WeXEw4Z9zHul8Tlww4IA6+k6UhKVyqlA5V4POHR59llA/pd21IR+oPIN/xEczWRp5pNYqvg9NYgK
9yPLW6Of90ldkt+zPf9To9aPKmHc6sB6WZFW9mP6NBZ1spz9PLavqkFKZ8blWZWqZeNs5WjDc3Nb
Eom0Xhafy8x1/SakHPVfWbljlikGZ2Z/Oxi7zGq5lZQXnP27hmFISdMmturepMamODVTywXYuOUL
uysSfnmtJ8eswaIk+SvdGgcS20ycghz/DsMNL3PZ3zl4HkrvikTiGt/LRhB8xUO+DOpoV70V4nmo
n0lDj8gWJ+9qY5mT3sgY/2pJufaFXI2A+KF/bQ00h2XlS0ITa5hUjUctZbLBV8Ed5sIM4WkS+mgO
07uv4jDoUbBVeJeWyZ4YVlQNG36r/C+256YhOcUAaONRErIheOjTzHvLF2Jxpjm7mq7kylKte6zG
KCza/Kcziu0CVpjTHxTnzJeJic91dfxfZyzDCcMUbKuR8xpsjr44QWCzAknb3Zz095+hi6/SSu6X
n7Tds+HH3S4WaffCVTpvzbGGs+KUffHhSSl/zUlkv2g7ANYkab3NIHf+RV50S1O8Rtth6D86e7lq
mXXnYmJDuO6JXUgW2T1Jq9mR8PjleO1PjNR7zRoww482mfvRrfSZxeM9s/vOy8lpMMdEb12Uomuu
kB8quCPY1+lQLxw0Dq73g9XOWHKmPk5XXUu63aCbcstAu9q5g+lj0xvuu6TmlQ3bs2zzCMNN3J1y
s8pfOxYGt8HTJKMyc9ZsZev8tbY5Vz0jxkkMV3k/+MEO2P2/KpMLoPBuW4w8YWmOfDUFnX7gNXEe
aiPZTTPmutGuomzTtZ7atJUFLzwdRoMVOzsjt3ltkTqt0CRArREUvZNZAkJ1SUXKnXt8fbG4FwyM
o7lCiLUuou4zaPQeyknJ5qqsIfkEtzzD7eZFqFvwSpF65s3pgUjC7ET5Fe8mBClnXX2glELlPrwY
ZMBJ4C0Npi7kHzZNFuiYXezVPoV31Wki8KC4GlANd8OImrMa873ZKREqzykfNXbMbZ3eB69ZSb5W
V1AMl/IaO9le4I/EuTt139gj1M52jDkkRpHi2/LgIQ7D/zg6s+VGlSyKfhERTEnCqyQ02pYtj9cv
RJWrihkyGRO+vpf6pW9H3O4aZJHk2WfvtdXjtGa3ECWBKwm87BpatrovFVxHtL+JgOc/fdm/8gA5
1KFW5q3xyROwwRY/ooPvskG2dG6lqrpHl6gn9a0I8W44fndCkCXaTE5+y2YXk3oQpXepmEtUCdQU
dnm+TYJcPUTDdMWi+aIcPOULdZAbkDC/o6lpL1B+2nhYMm6L073ovWQpf+kspU9DkEc7kxLwlA33
tjz9vdRsbFbf+HtMMG+Z01yV6niVjjW/rZ+l8jhzHbqNbIqJYRlM3uz4qhmRup+k9Uqa9K6E4wFw
8T/fn33nw7sjAIuIaw4O2OpoiexlZXWGy6lsdynW9BcrGZ6rEpIxlwo7RvqxYxXq4o+NR4Njhgd3
EFF5ME5tx5wgHUAsHGAx/aFia7Q1vuTjOFGi1K9E2WiARi7DrkeSIsgRaokEUZB2r1DXl3RhTQxl
YT/x51TKl3vyOkx6KahjBmDQ5ihtfnPsigxAVgLCJwj/JX324GNVhy7LzqAMfzEOBKcVuMvBnT0B
Qr4MY93BUDZ8L5qElyOAGCfGEs1IizI4zHuVhPNbKNJ2l4uweKNZ4qy1rh89qb2/xJZYg45F8oWI
M99xhnD21BjG7Cs/0tAeCTEzFIWb0VkMTqh2ZT0RzcvMahGz9c6+Xzp2VsKtFe4BxeVplJ7BPD9F
lj+zsgC1U3oUUZxXYuePFe0EZ7mCp+Sbq+R3VMv+1lnekwIWgbzInuNEoAL7ZxYN+SUL6TtwuXBs
iAwU17VkCzWOdDYUPB3vLPjyrVFO/7Wy/kT+oO4c6E9+zsc0DU41QuauRQ/hLm/TY0Kb1PwLNBLj
pltl3oHgWrXjWWsPcCQ6AkOwE33q/EBgS7zg3DvpowL0yodijHWFE8gnIyrri1soVQMk87a4UJ/u
ZE623G59VlhOCe8svBovrjT1q2/S4X3SQj+1ZWrv+2yd3xy6FlL2fWS3+wCdQtTLpZqoK2rdmrsh
xcv/AIVHXCfne2RNUpu1w3UJX6xO87Ha02KlnrTqvf3YO7/KqDmLcJh/Jma4C/lKh7OXbJFhd+j1
/zI+6OpQ1n6AbVNrsAt5sSbDge6Mmc11kjzjjh8v6ZQGxa1CrPH3s0ANOgVOz7GvGJnJz6JCbDLV
9w57rlZ+aMIpsU8597PMLRye64CRHj9p4/MOKPsXKcMfZ8wztKrOO1TgymITLFi+SzcSsK8DFFNG
r/3KReKAso9hfZQAqgwZrZRmJeIB+r79tA2sIULNaN9+uf6Zhlz/Wmr5Z2n64FBNXRnjLchKbJo1
zzJ623GFzPNSiNr6DlWbUNB1xwPgzibBG7oUHUOU1gym1bgB4PsHPjLxVZe3zR1ety2pNj0wOA1b
PVDVwx8e2Eh2n+uZ5dtz36YKdAG5fT+lAQ+H+uBu16g4iSbHiKi7Ccfxoh84MkE9YMbH6W6Py2c/
ui38JkJqHJb0h1Zvo8fi9yznucAS0zV8TYGH4QUdWCWlCAy07+R8InvMUIE8hLbpT1WD/WobYM47
4ArsWBLndfdB5w7JaZA9vjjXgCXa+UlifWONbo1Tdr+PYUqZSBS3OSZHe3xYcYfDtQmkiNc6+Y/b
9nrzianbGxgA7hGJajqN0CveyIRL2C0YLj+0nGhBwOZZ3+xpng9lFuFoHfi/23af/oPxOcYRRaNn
iAPfBGOa40o+4G5URMKu4UgiQBcC1Fhqa9Y/svVv3N6HS2kAu2FsQ8CLJie9JkEXoGLzvSRJgPlF
zai1bvFFC09/zliYHBlwO9CwMv0/w2A82zBdMSqgQ2KqqO1TYo0ZFk/KDukiIc/zm4geUWQvC92N
HDBFUcCxDQkJIa6hmGzQHMqDbTleEVcOphiyEpnz7pbTR7E0yJDLAkIIqoKHIVLof31Wg1IFBFsY
lpyzXK4lBcabMcPCxfOzM1D/n/AxBY8dRmhA0YAwtc8afRE0VvE++JN7o7NP6iV7YBL4SFl9bUow
foB6mOFOel1H7DWqTFDlJjmfs6RaN/k6VXeYkuNcRptlas9F+EjyxqP5CPorlQAUFWn4ahgD57Nx
cmJwEp57JcTz6rUrKsLR1iwEmijLjkOoCbPnUNT9qo92HToMFl5O3m9uV2QFksF/TzL3k0/1roFj
fd6kVvGwJnL9bHzwkG0/YxfsXHtLNKx5dkp7isNpwa5e6Btdr1ggEtDZ9z4Rh8WknEAtVnzx0fcc
uAOAPvhN7rsGJG7eVIBTQd5ITl++PUu3CzvsUcpuuSkVIDrp04voPtTNhY6XkcrPJNwNpi/j4n4T
TYBBUjxiQpQWUgw7gseb1iu4RUYznVzQ2K+qkP/YDvwd4CSQVwL8Mlg0iuH+qnCyDj4G25Xe+3gQ
0mV2EvhqwT/CO82Ldu+Gzd2VtDb8gqt4J+Jn01cgg/w/XiQvZGjpsHBgBACE58JPZdo6aGq5rOS2
gFwhELIM5on3r34xBF+XE4l+j6Qa/1hwbCycGmiAA4U8/nPhOucBV/ERUbU+FsVAAYtLBWJu8BAO
FQEWivOwQbtpcTFDVdzCyOwy2M0HaXtQzSr795pah0l3dIRWQCz1XKFvZW70ssx0V0hDpUu1qFOo
aPrCYGd9pbQkQ9Ts7AQiSLACZtTOd9OPmdrT3QqVZYbG2gRiOHAJ7c71io2O4lF1DbvFPXb5fIdk
UMUXuRMpDS+6CernLw0t7M9FZN1mz213PqRhvMcWGm41u4Z6JU2KoJt76DwDfaXhHWm7fCta7ag1
sCLYpjUwm3viJPxuvUkssSmWtb7YcOVfJVJte8Z5gV4xdf1pqtsZYGwXJk/TwGN7BYPWVrFpS0Aa
2VKP814EK6njHWvEpifVVLsX090Pbz3pV1OaW+HaYufq6TeZLaO2y4STFX2Im59aadkELE/mGDvR
gqcoSzEJCsgOO8NkeKzziB+gscUfM0TqnKDTYRlF+uvC6t2yCHamCzq6jdUuA0+/6eAJpCSeTbkt
jUnRJqtmm5R2iXfFrkA/JaStUWs6p7qEK+25Yqnmh9KvgOo5MtXbSoU1b9titt0tzg9azpfZ/eBY
b/9yC1g/FcOlibtVmle01unVXyG8F6Tcjw6K5Lmy7I87hTymwqOPU9uN3rCWDySpshnjvTf0bDxt
dQ5sHZ64TEAUKY2MsfIj2LlU4DwDrFgqIt+6IG6eJg+Ct1J5tbzJmS/0Ji1nwDUBtrhQDUc8K3PE
qkM324I59ShZjD46zgq5e5Dl11JXwS9FVdPNXyvvwwM3uIHizCLMZYfIUzRRzLRlWZUSwUkoGK+R
BCL4EbA8ld+9F/zCn7pq1X6c/Bi1gu3qSg56zx/R5Vo2CTLmnOLJeg5kkt9yWHePcwgjDk0MUBkE
zsLs88WQB6pnUW4XOfV/wnaxtr3UyE+cVPswYMhu+e5adb5kMTQP4PqauN8RQqDmO8iIRyswbnFK
e4t8B5sLm3keLjubFM4xryP51K7lfxDc03glrU3yUOpzFnRPdb++tZDA3ImVEcwryn+stfs7pKiH
kWw3qgtYAc6BL9kw1pW1CYJaQ9zIxHj/vd6SJq9+ajKscaRHjastj1Yywla5H7vEP9owtPHDVu3n
GhQHP6+fgyz/VwYcAvANCLsPBcEP1hC8v9Ss79UjQtK9nlvFNs1AUhUjVOMU3Grc9Aho5Cf7+mMa
gpJdGYhzdFgO2A5n2N5i7D/Zk1c+rhMwgx71GeWGRZFKoiMWhfJYMiVIAoTL6xjk6zOl1C1fmgUV
eNTTPo8GcUG+YXSW9XhoCYs/pPCb/oJoFgCbYWohJ0eMHziHrnJZoiMLahc/Gxn/1bCC72X4V9Kk
fqFiiSsHFPsDRw4AXFHwIfAY76XhjoBbeCVkF7Rfik1CSMnrSsXPMImt6Ebn2IbuuxOZqiUyVOn/
TJoI4tEtq8V9lUv3Bdf+C0UZ3rm/0ygSN3wKlSWe8F+yzWS1TAuwU1IMkCUvGVvKHbWhuChIKQy0
rYxeFIPaXN71ODi/0wCDtRsSPxuL1rmq0eF+oyFn28cm6oKd6Nr6WkeF2XkEx27wIkW0X/jXzab3
vAkWOY6xC0tO9eEJqbv9NGXzazlV7tNaJHxdvbw4EjytztwF2ZAELvl72KD3zTqXW1ZHtGfPFhaH
QFfDdJulUL+GLvX/4x4znMt0sQ5qcopLlA1DgN5h+QcYZs4PIn72114cwgSI5NXSN4/SVI+zP11b
FkmQCiIS+XOVV7e1Gcs9nSn3PhsyZdtoDjxQxxbV4FSBnWomXv7Db0B709PNVoHyk1b/zXNoS27H
sY4QywsPGgFbwgY5Z7M2DQze2bl12vCL8MyWUV99OUWv9zPTSoGzYAZC4MtkT/qekjZaUkCfRBgG
2XyehNLiAGvRYhUStHuuun8iPqkDmSfS3TN/YKJfSUlYcc0vOS632DZZwRhq1mc9zO0JrHIKq2/J
XGAR3DW/VrbwmFKCaf6UlphOptXzTVpR/2oBGCIVAvxHLNHvLkJDdQuI1SRzQ2AAxSLxHCcMGaZf
HtOwGD/qyBNYYBv9E6SFf3bzrP1XpFiQdlhG2f8NzgyrIwDiSwp39hLCg85ykNb6RjkT1agTSJUd
DbP5kRwwm38faBDWPWkOTp9gzV4F55Oe+//3G5Mu5HvPZgUTq/OTsT29wsGg0l3xI/mXybU6jdUs
LXZMHLuNTRdMPAvYaCHWwAtQsmjPk1A9L7X4MxHujBMH5HUmoFWSHOn4MEtePGTkl2DK+KiDpfob
CTKD5IKwAwxoWf8KlSLMD041H3phHV1RV6Q0mxePGYe0A7EVhCXKOVKVYeWBCMdqwmEZ4wSWe/CU
Th7oSM5fwer3y4Z+KFRaZSCOsWDd48OEl2IaXPzBFJjHlVg2mpQWCUIy0iNWU5RbL4wAojVBe0xb
1hh4471ofRNDnwVx18n+e1J2XdHLUS/5LjGjpbcEH3n4cWmM0wfMLDxEfjvaD5Ku9HNUlFb0Sude
EEtHQ91toOTEtIK7/xwy3y+Bnyb8wB00zwmDw1fWg1bclJnvPepkGejXw9i/L6J8TQ6kGJoOLaqe
7s2SuAVKM6DjGLcf8lcGUePF0E+R1Rsd1rveMsWXyNxy7zHNBN/oAvN4siY1F3vf7imcBZtGWing
7XFxl1y/tB0UMiDXifym60DWzxlCqv/aC5/9FiyPNnuZeCm1cZREqrnCVBeMn7SFj+o8kfE1+0kU
lriLedlDn1PYqea88F7ZrxJf8uw07DcAb2ia3DIPpfs8IZeOXERdOAKdSw24WqsH4sAeleWNFTJr
GLFMM6IKNc5szBBSTrUvS5QXrK6YttsJWFpO83ao/InkfcUsuJFqNd1lCVynejUQeqzDkMvZTjbO
pFt0mXT5TSfa+qur6SC8+L41/CKJ7O6rRqTrFTNt0cVd0qfLO1dGOA3o/XnzE/q9eOHyWctD5YcJ
CdYRIauvRf9kVXbpbCErzcEX8fVWXT3liPXAWgKXzWZ10Ci3SwZSR20QvUYAlyWE18RKCPzlrs+b
t6XxTW0t41eGx29AMmfss7kDYsOO6LBvvROJVPHL9wvK66Oe+ymvKtp9k8IZn3IWmtVDCpUYRw9+
t9NadLWPAR/q8iO9GM2NIbQURwaxmeO/NMTDEwea7CbL+LNvyhA8GYCgEcTnzGtrQdbgrR1FdcXT
6rtUSoyyVc4Or07+xTXVozjTVvX70pWj/pQRP6sYygmie1Kw+9cylMmZqjjbOdXZkJoHdv2LoNCZ
iW9Lh0L22dZdy3GXjCSUJj7zhzoX/nxWPOw9rEAvPGJI690PAtyU1vp0wx4Cruc/WCGnD/YxWvzk
xs8fZjFwSRascWPwPOUZStFwrWanOdr3rFBrUzq2sRQqP5pKcE9ugEH6QNQraRptZJp8t1ya55cA
OznHF/Xh4BB8GnvavrlP3PVIRC3ok3z+Z4i0t1gzM6n3eIDM8Luypij9XVBjP59td3bLh2qQ42kK
EG0pjOqqO21g7vCYW2lyVpie7Btee3MjbwrusesnCtCDeqW2gL6jjAHsCf+Uixkv56QwXo4HbRX+
mD80qrOKJ7t2KehMF7c4e2QAFPyhzGdRx7g+VWiYVHUcG7vAuO3otMSo46W3dIronhBVh4t4rCtq
QIdiebBw5Q/svEX+aeEjXDZ+Q/31VXuJVYJzApMWUOcuHwuzhp/jiBd8Y5k6osSrLz+0UmLXmMS+
ha1qTiIPhl+pGwUSgo0rnDMzHivQaIUjnOcQjOEaLlMzUtmL6IJkXbT5AV2OFsZ5Sm0MwR75Fc50
0iQcNhT4DF2CBx9/evvtBenocVkpJjKdBrvASaX2/BMFGW/aElE1I9FYjSaGDY8k26WQje7ODydR
p6TXLq6yql9x+Nvabs8F4BUQumU6ovf500tt2PxADQcKBQzBW931tzOKYf6gZCTt94Vpi7vTJMup
atEmD4tDN9v+Y4casN48J6ieSxhWstkQqxKQHahfosFqUvo5W2jbwMpGN+PGGS0KnpoGHSqeWBcj
A7NeGC69NYw+mmoqwyeb3gVe307u/tcyT8HShFjoHDIK1M4aWd38R/+E9Y7NGdoEnSxjCNH3TszO
tp3DxpxJsnfBBJ/DktSFRsUqaEyvihRng5209/Zyp4F06EGFxinBWxurqH4rNQQN0SdD9KHGzov+
TWS/xytx4pbGADGRZbLYr+LGeXKW3kZRbW1ZiXNIWe++TYijbrsRPtlDPo/uRGuG12QnFXI5OI5Y
DWJsk8O71+Wg71TaMj/fvT4n6cPksAIoQgt9ZfKHCaSPqfjD15SCT32OXLanF+XgHrwNwd3kOGAE
hTzbsV3dSEnh09PoVCGp+pyMP6VowyBpiTC167WEK6foJCnl0afJuXsT7buZZ1+oKPtHB4oTPqGY
BvUTnk8fTkrkhJqst4P4jxpaCElWr5h568jMHpy9x9pVXr0ozVjusDHZeSSX0h335HJ5MAPv1me7
7RDe8Drpi6zn9oPAjuGW1Fj9Z2W7Oi7zWjlfmXTqU87FhOW3SAOwPpbu+ncFPCBj9+Ph9+9Yih7c
NIGzFmThqai75I+kjAEZf1QXQOjJmVbu+UHmTg0LiT+BT2V173V4TAdyPAUrRliwAkdDzyzIvo1/
gD30sgoihJwMzrIA7gOZiN7s/EyAfsTG5eNg83x2wIRRszh1yIFfmjrK7p0mw7iGl8B3sf/PI2Gk
ge8C2cZWjNWhTzRpJ4KA9nvY3NHcYM5QN901r+OSRWm9jfRCIQKBWkbJilNlW0xaVpQSdt424/r+
kY8yuvLXZLWIj3i8W12X7CrZr7kbd/SG7MDdv6cbru08ce3myDtZIbthOAIG2yNQW+x2qRY2WxNv
+fAcP/hws8l5KceSzf1875x4DDuvGx5t2myaxwEVKPmpWTJycriS8xTiIP1lR6ZcRE/kLsq4UplX
Vr6LSMmmFa8Jvr9Ha849Xjn4Yt5SU8sHKYfZKjZ0FFnV42IzdsEfy0D/G859telrS35xKXWsF5L2
wCXLwieNakOOPeC5qj5GUpPzD/5gCHe80L3sSw7cT2AXdWq+NcWSUfNjJKaigOjGrqMK4l7kLH2i
V7J98QASkxjpGKJ3gTsQYetbsjKXtS4mjGh3Nu/naHVFzHSubnwzkumBOKb7RscMRfN2MUSnnDWv
ZLku0q8KIPuyw6oX8YDxg08uCbxQ4rpKx+Be8J03syW3Xm8an3WXK7LgSUxMamdwm7VYN2BzFoxZ
Os3voBAPwMM7CkuKhdxjMbAkESlnO6v/BE7IL+vixoxZrM0e5jPu0EdiK9GJioMBrwEPS2wvo04v
nmGw35Yq8etroQMYH2hqXH6rWQdgLQeXfaJrl/BcWhn0FlYzISTBydAVaPs95mAop1EQ09cRmO8I
DO2T5fAzdHdI2PPH2AyW1+xIi/RfMNGphtfkNECnsVm/pIOWZ5SK+7A35HfVIvD52vmF3xE7dWCL
hhsn9N38JHyIH6emyCXlTxbvjQ1iML7ITAZzTGpvfUCLXr/S3rG7w7joAA2oWyh9Gld6y4gczltc
hP5DAxgRnqPImoIw253AVa1Jb31gO01OocTQflHgybxb6zbavOSEettiW0GhIv5X6jQUe2dwVPdS
Z8vMDgXiLXOowAvLl0BP4Ga86YQwPD3gDHNpxl5gyFhCPEg4P9EOz7SARFK0vfOtqRAIdmPHtXlb
wKBZ8M04eVSBGpPNfHai+7KszVym510LRSZinpezWMZdMfOdZA1HvXhF2ToPBQPY3r0XnaRmFL8L
0AqPId/SI/3rcqDFcW3NzbdsxmI9JwDvB7I9gKOrwoeh0LEZCLzIdDuxwA+sOo25F3v3/JttVZb9
hIpy6Uei8BXpYpcqyL2LoppgBy36cnjJ/JGtvjeETXWA8eSIG2I9LQWz9JpDphOyM71OiEmwWn5U
E0SEY2ATIY6LtmgvOBmqeNK2PKYG/+uubhHCRkN0ZyObTN7Zoikf89o90jrNZToVc9/HOPy8PZr+
jPmLlaSGf1SM9dtgwrJ8IDI0tzjtV/tPlGnnD4oR5ObW8iKH/zuQyW/NAyN2awewKDUDWPhNHtTs
uIfKfyeu6++IcYxg4xrrYpNq52qHSNlaO1WFTgP7r6oqys3hamAocpvk12r6OZ5AsYw+2Ll0hdA6
NJZ71qlv3+OnLNpHQobvQWWp4JfdZ90jzvQVuJZqD/gkaLlhn1V4GJCWcQ9NzuA6aEcEJKiQfsbn
UbhjDEqyY6xR/bAXGq888mk437jHFe07jD7sD7xrJ0kkdOBuo8TCu0BPYRDSCIuJdGkNBneaHdJt
S1UqZmplLeULLeFreJhGLmynfvATcQzb1FFvBLs4I0wBKuiXmRYD+7GBKFbcLdxKnVdQdGT+pe2O
TAZrmr9gT+/8F0BpMw041PUyjUeZBZNo05Lim8/wM7OOKsaGy88bjEAGqZ0b3IGnbWSJWAT5yNJ3
5R3ZM9yoInsOBxonN+OEqbHE6122M7YtdmFUwtA/2sdKzsNfv7ov5As0u3MnQ3hGzKTUm7mDfm/z
NDrkwvH0PnWdLMRRJvy32vTR6zCWw5vTRdlfAznD/hYQOO5I/9D5g/9xxu5eiumZq3sGdyYj/QYa
W8+8zjMwTh2/Sh+1KLjWkGZv1rhY/zXuuNwiBKSEQpEQjjF4RghvDwncwJeEaf2vtiPUIs6C4A3s
eVj+rsp5XK4VAPxHFQ385SFjeNTr+lOdxr7SPsuGpoxgnSQGEugYZG0X1w6p363vVMuFvDWLk1Q7
05shAPcrwhDm7LHcZ/VzqGyQyUkU2k2MlM3ZZhvuFClm6DdgpJY4L344Gu5AFRh2KGaibQC7l9Th
sIhhdWiPUfRI+EYpunw1FVF1QAfSpcYRXNGmS7MqIZjMd+KRlpaLq9iHg+ujVp3VIm+/GHdiYp6J
K0VfBFOqdzbk8xR3LNNPsg5odAD/dFtdNkFnxtOgPqcsYn9ndjd9hPYEiwONd0HJCBfqz12QsFHq
zMM3RaZ6VpdVIw21eLp4Yz3lE4tICqItNf1HpRF+GTxFKxs8oJIJcdrIxssG1HhFJ+Nwh2cf4s/x
W0tfDIXJ7RafAJupbOxn1pTUktHgLMKggy2NXdA8TU40XSc9yCc3b+vXAHJlcrVMSSWxm0yGomwl
h8jZNY7quQMmKmpjd2DQp1hB58d8VOIj82kmPOEZkP1bz00GvkDlZs4uojFIMlYrWMkb4qozNCGL
YgbH2MUx6fz8t8gc/S78DpZRMdk/VVFFZ1w5+t+Q28NDkYf+RVVpWh3caKIOKyKrgWo31/mfeunv
kF5vTSfqlazgSSbs2p56ElARcyLX48si7M59wILd66M38TfGQObn2yhrSuZME+Ya9rUbeN/+NFgn
eAr9/EE+OrLZAjCcguzviJT/bUOuANfar5GeWZKsbfRH+L1fPFbzWCA0ucDcqI3gxYLvL/EMbxmH
G8CuoTHa2URg5o7TtObTIyMI5m5QCIwLpigAVtJdq1a6oldunacgKLDozouKqLZfpvTWKVqa4nFx
SsDxa+Z5V7w31ohDluv/2VCQwu+xFGR3Ei+cnyZeEi+uXJcrjdGBeqZdqvqvaVKU1TlKA+Aeucq3
q77/7MARY5xqSKnv+llX1s13YZs0RyelJgaQ/9JF6gVwItBrqxBgEjdk5By3vTdBF5QNiCyC3iIT
0WKSlTMTw4Y97mwBalHCQHLjz3tO4NpS1iHUWE+fFgvKjJDdoMiroUrlJj2uBO4DauTW+yLap9f2
wdacQTgq0eVQk5bsIwUhqEAHtGu3Y81PwB9Zxch3nwI8+O84WQhGR70ccuiQ8IXUhhdX1D0INmCf
QWKgtgzgQCpUkzZl4K8XmnEL8B0QQozfkl8H98+UKURJN8xAXtL5rOtuAC2xTFlqPzJSDjgJKyDC
7PS91i+JbJBjwbkX+qvFcqCgXxPOO2oqt17Dh9e3wbF2GoIjaWcs6g9DcfICWfaQYribwP6FcRO8
3pPk6i9g5PqQzkIdPM34/VcSZ8czSx3LSUYui1Lyr/WPKTy3YNB31t1Eu73cUd3Ot3EeNXordIx7
TGOubMxOLaPIU25J1V5d1xr1vsOplm6dqfGrk9UbO7i5ym8w+KUl/k26F8nB0NB0NHz/gaB6c2D/
JUoaVgeCdRybBWP+JZhTmMl5WekrkHJe6EmpzGM7RKCRN92Q6uCtIgrqvxKmqCvipYGxYpx2uBoV
0DL8h9H8yWLS21EnaOPaRz1KsZYoy32suIC/O9xE6pe1aPLXAOGWOQ75+IdaFi54oZ92L07fFe2O
Jo3w0vBc/0f+coWQvWAZYzhDOGK16phyIxhADNz8tg4ueZvyL+g0gCRJx0YIlrW3OvXEti+HdJut
ng4+AkcuR7gTPlnghkpKhD1vM8oCnnNT6lPvqdK69kxCOEocT5hry3nKgpbNQr3uTC/TABNO5L3l
gB8xaOVRUxHgL9ctQXE1qt1cF273iLk3r/9rMsy8334QTCOVlXjwt0HSD/O2zG0rec4s8kos+n3u
CaR9Wzf4aolPS4uQtue6n2SS2NnhMYvKE14o9egaH34RKwfxK6IPMCEhRdk1lU6cRsHBWhEyamYd
NPxHy0nK5G/UomGBpeNQBqL8rfiJBkceq26gp6K2Hf3o9ZRff0wCHXxfjK5yyITaUsZsxwjypcO8
xoQiqJuWrMUInw/+Kh/CBaoF7JFVPjY06ki2QQsySBRXaDusccCYvqF9ZdjpWMtyFQmhLBDM8hil
WjIZshzPRYiD6cSBtgY3Gtx1CgfHSnpuzoq1ZkVJo3etVq/ZqsTBYcm1MWvC9x7Fiqld1dL8QUXH
Vcv8uWCiQHpUJZIkBWhm+utF/A23jp+jV0Rm7N/KKmv8bY0y9LVwFrOdtYKs5h62mLeeK/ZztU4W
T1amP0Em+UetnHF90II8LVbqhgUQSI303Xdsg7CxOmXwh0nDJ0vHlst9rTIdfq4UgqTp3nVXCC2G
0x+mi3RKEGh+Urw1bZsm19HCIUxBCnj8vlxfR6fgp7+zXagL776pnCyOpgVSLgV1uhleeO0U+K9r
iA6frk55PAnlZP9xxIRf/TJLxJdqdRIiVq7/7FgisslG6GlCXatW/Bu1778sTAn2aaAI5bsNxzD/
xO8ErM6IrqQ0PEy829QmLrElXTIYZbP/5dopKeZwIeLLrVWkbwNotvCFKlpmLp6c6NcyGRBSnhM+
0DdRXzrnngBAMK0+ucYuR6RgQp2hFwwx/dyAMalxGIC+4WJYHmuxdJ/kNnLzWobVvHRwKVz+l3e1
FAGSC+7PwGr9HiQI6DgDRwQka1Tk/Jq6k/HK3Ez+JmUi3K5D5OV/E/CiD2ahl/PsFFHLyq4cAnVw
x5VrKABGdcjysWA302l5clyurqR6WX5RCW4Cf9vMffhEIzgXbwIpLJrLtg7/YwOuXkbfnaCniHrq
p5iP37IfmkjO3X8OKCfrfSa+bm1XAmj3UlrQ8satmCSbVloT7RvelP2R3E+rUzfRLuT6IXEihO2p
O3rkpSdIDmWNVSvqS3UNo3AmnMe8ZYl/aFGCpLkFyULdKizcbexISTwSCCo8dNLOM1tWYVXps2cB
8rNzQ7NHbK29Dm9p0ZFw5Q6TbNl0AnWB0gahLCfCZ8VOp6R6VLPdYocOOZlpzwBE2SYM97tkFeHP
ymaJdm6egvfUHXpsHyWUbeIdFjWp3Ardatuv9RztmIxc73fUkCfeQspmWQziCSgJDtZcs3KCz7DJ
bIKJiAZsyl69waKURLMMjYmWs62c3ToWENlGVkuSOQDuGhYYN7sTiaU9kIxB5U33s0dmfAJX6209
lnJvWPbtcl9wO7kv7O0l/NWAF4YDAry02bObTsjTUvx7NnPbvNdD17H8KMYlxeh5h7Qy42Iw3Gdc
UAkcjwBzoCem1ffICWauYRm55cUpxnzogVwoaX0qCGvyPzVGIDiHlPfOGcAaZkHt8N8R9JBS39YA
regj4/J8dc1ol+vG93CV/bXtoOBz42CJwE+D4FuPpAuGEMgOP+IvvjXO+kl4IUjBJBV1Nr62dES+
ssI1KYUZYfoPnPpYvmgd+sDcMU4cKovPkFuxxH5ld/wq37R7Of/j7EyW5MaxNf0q12rdtAYJcGrr
24vwmTEoFJpS2tBUkpLzPPPp+2PejZzu5m4qs1xVZBYcIHBwcM4/4Dgho+n71OJmHaYBzVZYqvLB
mQIg4bYIeELQrADSqwdB/Fx2QfEr9R2XMoAOlgH2amTtLaen4rR0wScPtLlZf6mj0f9FJ88pvg9c
FFiEAjMnPdL8uv6Y+6HEJ4BK4JtvVhQIEtSfuD8MZ/6ObFgJR4/EDp4hNvQ4FJUEHbMDJftsjWI4
prMoH+tw8NuPYI9G+baIFtSH1mjRUNiWXTXhHdP5xBEVQuD/gDlVFn6g3WQwpkigwEoNb6LDhBrm
L3yoeI7GThvSZoq7feU69rtK9cnJsJNqV+mx+LcNyxBqP0QB0HG4GFVP1mzgSkZxDLzYzJHcQ5sQ
AkxXNB/0IucR1HE2nBG1DUyrkJKJKDshFyLM+X2tgfraqswc/sqDbHQPCTalE8JcvotDhoypSWwQ
4M8xniR4oBeBZ4NvjPNfOQ0xcKt6PscTrAzu9g39KWvROSXDeOgN0yk/0qxz5lMAHzXh0TM5qOsR
F6tjaPY1baSpfKY1mdcwhMxc/uhCq/zkaJ2uEGWaBnMGB6TxH7b51L9aed09gSmyj/gjaVCJEgPc
RT6gjDC5truU/3O0lNy8n7/ItoxQKBPj8EVAzzapM8FWFX3GFo5YV3UkWQqwoMzdDzSbWONMc2KN
QOaasE1xYTOhCGexXnwIXARjThEhDuRmV5Bf+xa3PoBYaowBeujpjnRrBo7hqlJuEkDB+aHo6IgG
QKIVavjAHY+ZNZoJ576vza+APYu4peYQV9QF5hkcpzwq2A+MEE8idN4DyI2e5yZLC3QWnF577Wdn
wL6uci3xbqz0VnjEMjiNvMLqbzVOR6+J0Er/s112GrAZSdHnFPqGsa/ghXiZsKYXpSb6s1pkPU88
rRq0Q+jHbqjHGT+ptRTRJ7w35k+VZpO18Ra0N4XDsr7HCzP61NDR2QDLLc2f9CHm0sMp1X3MOlyU
NsjbuvSkYmynYDbjY/GIwULyyr0AU4ongdR2kV25dLLjDJrlvsnsGUbNEHFER69CHRHJZ0X9F59D
HHDxDdct5FyakiJ5vNFTsgcDvEsfCnVMWmHZ8TbgfJLqZmZnf4gHXpZopswDr3s5aa+lM2nQnrOl
rP00g25HXiyGOIRplmv233QUNpOPUzMmAWqDoqEsYQ4urB14X9SUEXticK3HWVVsJOYVmfbQqZKe
TOXg/IJ1QWn4U/8GNyGYq79tUXc9LMq+nGB1wtJqR6qXBTC6fNr2VZhjTY00cozbu6/R5m8+RhJV
xM+tU/TjM3gdrQx+uiTbsb+nl8YBA4KOfFBwcDrgz/jpZTCMX3jrzZiuKFu4QYquBroUR9xjYGKY
E6/PFyr7zrztCqP4FtV60R9ipVU0k/RKqu4Qc5F1sAdH+Er5xs5AlMojraMw/Br2ioh1nHCKncq9
ngPXM9u///Vf//v//d8f4/8JfhWvRTphXPVfeZe9ggVpm//+l67/678I68v/fPr53//iGYIgqWkj
MUPW5prCWv7+4/tbhKMf//b/kkmQtZDByu++1VbVlpfPcEhFqn+xDN4TkA+hjcPjx4K9Ee7E66V2
6OKPCT2uCJTS7V9jn/8Yw6bUjTOIC8XUcummrn4MnbzJGrj3vyY6qI+trkr3Lx2KTbsz+mzKDtjm
wE6ukpCU4g9HRiPANA1hS0vi0WC458tgKDpBWqgNX8gVk0OdTZjwWGD1bNsKnrpB+6H7eXm4Paa+
/J/+tvYSNUHp6IrKOfp+Nut/PijoKUpJoFTesHsZmmdHdhYaoa0yswd6szSgUAzDgeAB/pSpv5oG
NFhsD0w35XaWyILhDNLRz8iKQhwtirUxRay6IynATnWBS2qYmydjXPYfBr3zHS/IeNg83Z7E6pNJ
4UpFK9p0laEAXLnyfA4GCzSbQS/eJlvvQSmV4zekEftdYwik0CRJzV+TYQSn26M6q5XTDaEbDjWz
ZaOYulyNWsxNEpq+VXxI8V6GApk72VOfQHSE1Ty3G4rCNr1m/IVPoYMXy51tal4ZXSpbsVsNZUtX
nc+5A7pbN40oPvjF0L4lmTQ/BM2CGkb88s5Q1rWhHNOQ4PMslxHPh2oMqdEWUMWHpuVlmQMC2cBt
qvdd4o772hbOp9sLu/6cuqHYkMAOHZN9qa+nZqIfVI2wMd7wGIVGEbpLs4U6xgacaX6k7E/3yCI9
vj3q5YIyqkkZX+kGSbha/v5bEKLGwURpwb0VCSn6w6xZ/w4bKtj0zrT5xx+PtWxTy3ZMHYlbfTWW
wOrQhEbnv1nhgHaGjJFRgR0XPaa5rMSfhRXJciqpdNsxdEW71Vo+728TU3DSLUrXiw3Uoi6AOuD3
aSEHoUxkQKfjsY6JaBrp0+72JPVlC/4eWv5nYMfiKxJH3XU8w+wlSsDk+G924PToJkoklwPqLJip
NzgRRMNcf88s/Yta3Jg2SdPiKOEjnlETaS04GANvOX9eGqhTX+jPt3/d5abmSneJfJZluzpyAuer
UoVlMDSIaLxNiB1OD2FmUY+Dt60e8wZ7zygtqi+3R1xHWpbD5uXLFxCIlJjCOB8x5Jk8O6Gm3vhe
+heZw2NoqQaA07ZcyvioWR2VpdG8hwbT7iN8kDe3f8CVHU6g1PkdlLV0y1j9gKTXoat0gf1mdaNx
SlVDCalMfcC4fXdnqPWVvmy6BRdEgAXVZnKvnU82iEcfSfjSegvz0N2W8Hv3oLJ5DNLNP+Rx+ViS
8j3Aw5VbXfcBkhcF2IB6zo6353wZpE2+rsmPEcxcqNXmb/HsgU8wmm/a4BqoGI+OfirT9C9Y/aT4
BQK7fSqmLVzd6D8YWXGfuoL9JSxnFTXdeahds1TqDcQHDVDNHO3tSOFp78zIe9KNeldno/krqpzy
8facL7+zyZXEdUhgURIJ4fO151ZyoC00+psRk73q8VCM6E6F81ZGTf/v22NdHiPLtgVWhMqgy2ra
y/r/FlywFC9McmT/TQBn3IvGXR5xoXkAHd1ucjHG9/KVi8vBBlspbSIapGih/7PxfhswA2vROyKj
sxdoevmIfWUsj6i9apSDI9+s91aLtmyGkRE6VlOAkSGenaigYls4v1KLnj9HFfV2elu5nW7soiue
wqiG9l6WYfzihqb77o9WyLKAshuokhisEFQKaxVo+mbq6tnX80djzucjkmX1sdAyfUsDLn0LQnHv
6K2+CONJYVh8Eh1jNCWc1dcXgI0wvE8qOpIuHsT5AHfer+hDOgNNCsTjnf3tCepL3Pgtzv8zInmk
jaCYw8G3VyP2ICUKoEvVI73j9pOrtOyglJFvrFCMp0jO8i9tUAlOfyNAkDJrk8NMt3oreLPsTMMY
P975PcvJuvg9NlkCGxJpRWu1J6GjBKCyUHQCKZNnIa6ttfw5xKUf/u2XtN1OdTguMkMijQ85UBlE
o6dE+6CwoHI8iZ/tp//gBwE+cqREwIhEUZwfEtpzOnDJlk8SZGm/QeEbeILCiYvNacbiHQahgIgp
xqKnhBfnJPdmp4m/0xJSy7bPFN3F279odYiWL6bbruuiRA0OjGBx/oNcoQ0k+mP7qFPT30tl6B/w
MEoXwYoSffdZ/hI6laLbg67uv2VQ7gPdtSzgzoZY339Jh8VRR33jsUIMO9sg0zG7TwGqfcGW/p77
1ckhuFInqySmM9S1P+Kk2td3NquxHLfV5iCLlbDziCKm4a7CctOlWAM1YfMYjul0arEjRKdUjJ/d
qH4h1VdoeoXvCjyKf2ZLp4bHr+RyqiiWW5jkHrHFQjeers6I0i9hBHct5++gR+0pQPP5wQ+t6MMk
bfsYyRQ0SEZ9EfDs99sruT7iDg9mPh3KlAorO7b4+edrVCIkb/b0VPLTsTWyTJR07Ogdd6C90Q0p
326Pt7pQLMfhgyFAQsakHEzklgDwW8wNjTq0UXnXTo7j9gLGKaXnkS5jFUC8e0iziRv8D3eo4yxZ
GdcX89TFxePKgqVApd9pPdWK8mhT78bbZUI8qVXNxjKrcYfwY3Fnc6x3qMOoJq8AciNT8BheBzLH
njIgnxhPOLZD3zCDKme+s1KaJcdKlPW0R31M005jo5ct7XpQDZu4o+9zZ/Ly8oe4Av0Tg1vVZMHV
KmDkAmBPDfHLwwtQDE902cL2LQNYnnGHW13zl+p0C45xR7lvi/72iDm437fj9NHuI7N5amm3is/U
dU3KI6gbi+jrIBdbJGC9yH++xAD9krcKeRB/K+iquT8ahQroTge8TwgKu1q8lSjIhpsgb9AVwR00
A87sWG1ImlZOSAaRvpe6ODXoFOHglKmRjukUF9ryAo1E5A1d1vV4dUbg7DeQpbTgoxwQnf4Ug7JP
X8mv0UYcUcjujAeMQpzsdHvPXpwRXuauKSXb1ha8XVcJqAFkL/IjAEpWk9MaTfzBeqC3iDSPMZc/
qag4dz7asjl+DyzsfdppwtD5xyG8rQJL0sAjx3Yu88Qwtu8R7i0/OK4d3BllnVhzFpdheFQbOmaI
tr6E9t/OYomUTAzyPPNAamDZTcnwVCsZQKOhE+PTvjtpGYKPeL2HL0FpvCCUbh/scEruJJmrxHr5
HbwnTbAxOqUX11jFoDGRaG9i++AFrho+qSqN9jkO5F6O52L/oOFWhCN9UXpJX1X31mDZ/qulNqhJ
WdQJbB4X/9S0flsDHZXAooz03INUuwhWx/NLhqbSblh24Qi74wTYx2bvJslOgErepBRkXm/vr8uY
uLxsJJuLypmiJnv+HejHO7FFPc6bJx1NLXCh6OJBwD25PnLVt8e6spcNsG2CWxNAL0HhfKx+KDob
+3m++QxREcHV0XqWjj+Z+yAegi+g+/F1+OMh+bg26o3kUY5cXzFxE45lmIWh1yhMkFTfPMIlBF/f
ATAzDTxPbg93bVujCs07ifyAuL8uAdcimVq6YqE3WCkX6pjURDqfMDKOyR7xiW4LcwDljykunwKf
LsHktKhL19WPOz9knRqxrxWRn3q04BBz4Z2vNaVL5ogZixfSIiZukGAj2ItKzw+YiohOJ85koaxM
+wjwcZrhJk/bu1o8xPqPGGAY6VOSO/kHAyyHv7GdJnrG3htzBRyHjR8on05id/sXX2Q0/GJT2BZ1
c1JwyxGrdLdXI7CHOsg8pGiN+TSM9uh4sI3G5C+Fp+78UOGrJr+NDXDDDU9AI9paBWXuh9kxteAn
aDtdUbiEfQEu2q1nS3ugJ2PKba27gYHIPhlx7MURTiAvM1iq/l2l20gmuAKxqGaT+Z0rj0WuaqBD
IIIROb09wSu7nwcUORvVacvi4bf6IlMh4N42kYd05iyBU+McrAK7+WTOhlM8t3Qd/r494pXYZvHx
EWwitkhjXbwYrdigFq4l3jC5/RaLJxPIqh15cZ5H+1IazVMjAywnyyD+dHvkK5eIJZFdJbRyh3B/
nc+1SXUMsqoo9ih0o8Uf4gGlQIe46fs/H8c2yIEVTDxJGnw+jjSB6+u4lXiJdMZTCw9yo0/JvTvi
yllaimukUkQvqlqrLwfgWg6dmyRe66jCfhdqVCx2A3CkD0Zg0Hsc8Y7EX6IY/TsfUL9yQ3B06SfZ
yqD0sj4TA6YWrJwN51WSJvu5+IbTcgp1Fx0n0wrQEpsQgArtHn0Z9Ao2mRrsl9tLfG0TcUUIi/oP
iaWxOpYzqB23VUXs4SOVUuMzikOLPvI2dHRtmzXQWyFSqU1gzMPhj0dedi4dNXr/S/pz/nHrUsmp
1vzYKy1Z75IBOdAJyPnTOMbWrxFLQMw4ggL6iWuI8s7dfHEtuuCKqaALunnOUms8Hxt8dxA53Wx4
Fqy3TcG/9X42fOQDY5HdeQVd7C6MpmgZ6vTqaBRIsdpdJsCLvKmE4eGwbUCZw1WLlr27wQUddfzS
gDiPdsSfppUkO8uoJGCA8Kl2nM+vTsHUT0LaXorexyOvIZSv8GJ6yOc2OrQ0KO6s5+XFyDOI9wh3
MM1bSunLKvyW6xh21i7FE5PoDr4fKiN+7nH8d2VhXZBMYO3zKGP2ZY7gewgpA2qisS9GdG5ub6or
qw3Kzaa2RONCEojPf4ey4kT5ga+8pq3cQ9MCv0RCIt+q2paLh7f4mEMluzP7izPE5CWppiL5EVRy
VuEw8pHRHIUvvbSJrRCEbTeDaBlIqx9cMmwPUUQUrG0zs481+NI73/rKXnapEVCx4dlLmrk6wcg8
F5lrhMpzYHn9WuTeD23fo88O1BYZk9vre3HLMVWal3SfeWbbFGdW6yv0muskNj3TmKv4C/J1yNag
7l28gNJKEM8IGtgHt8e89k2XjpC+NNmUuZ7grHHJZEFPWodJHBSVKt75WuG+c/BjOQSLFh0Q2Sze
3h712rL+U0kwQbMSJVYPJYyLStAcrfImkUmBXFaDI1Ic+JRq9RBk7e3Rrq4repWcVzYtnJnzdc1S
u4s1LVeeKglDLaZjG9r4+j4Kp+8StUXv9nDXJsezgKYspTV6mMvffzuuHQy3CHUqiZLElG1aA0cy
VIy1XY52wZ0XyLXDQa1XkqDYPMLWL9xKr4ZZ0WOGcuirjYLZgNpyHu9zO5fYrk31JzF305biJsqN
t2f5T4Py7AW2FGccQiHvMLJOsZpmjTBCYCDU4EmU4TMHvPNcFhskc8Ya1z4g6lBjpoZAxK7FWBnj
ZsXBreI5Ohpz3EQosvvw+R/4b2NEPNEBnMR+zlGk+ATewjfuAASubQIblQVCKRVYVCLPv4rf+n5Q
R5CEZwdYYg8cFB0NOzvmMY8b3Ji0O+tzkcaxPCQ+9BaBI9uk5+fjzcDyy2oKUD/P2vYnHp54fJl+
difDuLbXHJqJtBRNl0fXOiS3zlgJUSuvLar2Ax5Q2WPbIj8VNbO6E4gvh6IWRRWOwPRPE3P1vbFO
MFFWSmwy4l5s/LA1dl2lEKOOenkn6i6B7nxrMZTk5JA0ku2vGzx1YMYEhsb2MMgwAH032s42ovYz
kPEef0DD2YGt97eTLLsthmr1nU93GRMZnrLK8qiiYeuuPp1EhQlFitz1ptCZn9JSPSclSryU3fyH
VAJENEL0BW4fp8uTzJhgjWz2KPn4+vGLWmQe9NOiZkH57k3MIzpr9iBx47TzF7PAY7sZeojZhfbj
9sCX+3RJ1LjTdR2whe6s7tfGGcqqAh+ES3xmqedSNSi4o+dcJZ9vD3Rt/yzv+uUVxyP1nzfsb2Gx
R+yrmiTxIhz6wTOAIj5FVvipFizt7ZGubR+WUS2VXAFkZXVpJ2EroskIHK8Maw1Mm9XiPRrV8aM+
DGjaJXnVv09SO/s6dCL+RSFC/unTiqx5yVgo1VgGlfPVqaQaUGpaNlkeklLzOx/9QpyWeEf/eYzh
gUgu6nBSSBfWOLU+tpVmo6jgxWqusdg1ASEdE0qOfxxlGIf7k+eEYRLQVnuEku7szKVteSTYzjdb
zfkj5KKal6P4efvTXUZp0gEYmgZQQHr1zioFslWIzznn0uPu0Ha+0LM9vUzz8wwFY0mL8jtf6sqx
08kuCTSWLS9faHR8Fpg4kQYCefYVGaV4q6iqbujOdV9haGQHxAa7LdCye12oK8eBIiXNMHqUQDHW
z+8iwoAQ6zTbC90cNpZGm2tq02TbDU50+PNFpUJp8T6igKjWny+Mtf4f+qUHhZh+VuBqE4LUPeBT
1SO/omFleHvAKwGUaTkAJ7ls0WlbXRWuhk5VWcbEFD1A4bk3T52J36kbSRP5EzyTR6O/M+S1jUNj
nVowTUbenKuNw8tkqFBpk57bo/wdgKN9VAYUBmEXCtmZxL0TY659PlAPlN8t8lcuxvPrHZ3uWUyy
kh6dUwAHwDCQJJuxSRmcH7cX80qAplHLc5qGJfmWWAeTdhqrUvTSmwvT/aL3Yb91zLG4c8SvHQR0
P0xKT+4CGzDO52OB1CrgLZG0aumnys20zxgU5NugL6iMmI3RbJCH/FZY9XgnW76yV4wlRjtkysp0
zFWwRlM/wTWQ5FwH/Zs/QIa1PjeF+8XQQVqrEXZEvbz7bq/pld1iUDbgElowvgCizmeLkIQdln3C
s47S2KENkmCr3ML/2CFQsq1gaEZ3UoprAyKNKCzD5Tsi3nk+IEoF0LgHXrF92ygszKP+ZOSGf8It
Kd27ZvPp9vwu8Bh0YygPAo+hZ0uIWeO8RFxPZuR20kPmp92YQYzcDVId22gYICeM5AMPfSQR3+gV
YplFXz8XC9Vn4Cwj8xA2w50Fv3IlG1Qw6BZxYVGuWX1lG1HDtOhK6eFHDYVd1uHiatLgKloPbrlv
4DEccaFP3/y0Mp/QRxP3umZXDiwAFao1PAEcJddgP+XPjh91tYE/z+AfIrrq3ljVzS6siuDOZK9s
aXJWrsul8wjqbPn7b5kOWoLSRD3R8OLMEY9QTZBp7Trrc8Hb59dkx9NzK3txuP3Jr6wwEDvaFbwH
CbpytcKta9q9PZrKywXqwsicu92MWQV6Ljy6XJ8eMCKDL0Hb6uUGwXj70VZD2N2ZuWJmq8Sd2xRk
j0lLbGnfn88cHcoYGT8ePaA1g69RsziA96Ex//lpAkljUlZd2vXCWN0vRTqgyVfoPHt9mx4G+nGH
osRbXiTw8mROx/f22l7bOy7BF9gKeaVjri4XXJgHPG3pfdWanv0cNWV5vqq1lwICwp177MpQS8Pf
WF70RIt1AoSeX6DVKlWeoDC+Qfl1xE2zRdQ5MEIE1W/P60pUIvcAj7M8OySpwfnncpN47mXJpZkB
V//o9rzkHmABYv0kMZbAe9Z1/DtDXpkf5VreVRxCrrR1JwdeTMxt5hgeDC7xVBdmSTWxQc/PQuv0
9uyunAgKd8SaJTsGa7260poIpzk/9vGe0hesjon+xkDyo8OvjGaI3rIfv2pysPYDygY8Kyfz7fYP
uBIHYMo51A85DfQhVu/IKUrtPPJLCJZAvDVI8nIBwyGAg/iGMepoFYHgSTbQs5zqzgm5UjMm2kJ0
AnrNQ4gSzfmnhclcNVURpmRBpj1BFvSRnhMWllAz/uA4imkOin1RmLwMhh5v6GQbO2cOnV+qta3d
7XW4EhUsgIjIRHJWKSCvPkQyaoKXtEgeASjov9gZ2aZMY/P97VGuZDBno8jzGfeoEnVI9iePpoj9
reGOCi+SwH9onaz4TJ/kbY7K2uui/B6o+9pn5mKxOUn00oh65wOrHGinC3X9cYAYph6nGjGHj25g
6h9o/abf2lEgDGjrqT3eydmunCW4GKQx1FCXhuHy99/umbjVDAupyvgRIYj66OSNcYhjHSONILp3
f19201wesiS6pBQ2kddZfcN24G8S+41Hu04VDi/wcbASirIM042u7NryhKVg5+8DvCsxGx5zrvlj
VUE7nvGzhle0v/21L0MXSEraS0tTgD21zopJepLZn7LsMSbtr/AtradowxLp76fSHN51bX6P63O5
2pJHFMESuga49jXaA25UYAotxic3HLNDnopoV5lZswXwn96Z3OWOkoD6OCsLAI3keLWj8I1tsT6C
3BZbVfM91KMcbU+OKLo+eQvzPDSyrZhcdBRvL+qVKS6AQm5waglAi1b3QW+VXYy5re8hWoVkKqWu
7BlLqrzYlEkC8OH2aJcHdqnOmLzWwHDbxMnz7SthruKFAt4WqVvnJUUWbeeXHQY2OI+jpzt1Xbsx
ygW5Tonb/3F78MupLv1CmrPM1zZIIs4HL6B52AOmmJ4ZZVT10m5atD/TlzSIqjvZw2X4Wx42IAmo
KC5IoVVmBkAKFTtMgrzWr6iZmqlxGICv7P54Qgv8g6BPCmhwxZ5PaLAN9HzxVPcmzN9fhxJBNzr8
7q7HpvLP94lpcqMJqjT2QvFYLZ4d2WkJ2mnyEBnK9+GcoUmNCjhE5eRe++/Kd+LNtODnOUdcoqst
GQ+5ho2A7L2ps6PveH+lr3mspVttnuM7+/H6UIjqOdbSNHdWK4hDSClQu+qR6SzGVyRF8qNRqHyH
vPg9HLS+7O3zRJmXtqRkJ5bGorEGeUDtFeFg+b1XtW1noWRp9ticjv6HQlXmV1H7+iEIQbU91BlF
DCvgStmWmTEcjRQzGqJqiVUtpry399BlUDWhcSxIG9Jq+6Kb4DQ9loZuNqCHMGQHVGfrXZW4+MO4
DiEAre/d7fEu4xw3CU9CUjRGJBM537NZjVedEePAhdgBshrGFOzszk+8EDEZlDjGAxKh6nR7zCtz
XJLBhQG1RHJzlRh1wDzyFH1OT6Lm+5cGqPnzWIUIaCIHsdcbzPNuj3dlV5EVuHB5oYounIzzObbu
iLZOFnVeg2i0lyOOfKKkPx9tu9EP/8FQQNoBRfDMvqCZDGlZVqDrWsx70+qlNQP/JLUAX1Dh9//B
UISZpYwPGJHizfmscATvUL6KW2/so+bV0XT3QK6rf6TG4dxZwCubxKbuDISI2pQNL/t8qAiVjVJU
NrOqRuTntdo9DjYOr3YYD891NSFWNRf3XtNX8h1qbRbFCqqJkDas1QQDt6kdOxO1VwwzWJYtgic+
B1FgXfN9rnVojH3ltwbeqqFOJQM540XlXKb+T/RZyub19pe9smlJvriYQfRY1HWWv/+W6XVdivly
XQAGR+13et9ifhCe8rpCk45XjoYgaqf8dHN70Cs7F9QnxOmFvcZBXS283UxUGmbVeLbMxsOEGdg+
QgvmqDT0k24PdW1+yzrzDnVJL+1V3WDAajEU+lTTyMCmNJ8jf5freX5qQ8QqQ0zX7ox3mXpQaYTi
u7Silr756ko2up6HY2jWnksAQKEfpvuEfcaxzIv32B5Fx2ZxEEPmp7lzbq5OlGyA+5lDcwG3QLQw
nzQ8g72xMaOPbKfhFcaJCWI5SZFXLOvd7YW98g6kRL0cHnJf2g3rvD0m2yirtqR5AjMLqFmc4J+e
YnK2mYYWuZmmxrAkmCIHiclsHnkyZcG/k1pLvvGTmjux93JHcaKgGwHogdxNIeV8G4cTIufI0sxU
3qoh4MP284vbJ9V0EI1e3NtUlx95Ob8EDDIvHpXrLnIf1vGk0kp4elVYqGQkaMNv4RfJTxOK4h9d
CwFuzLDiZFt3SXmHW3wZtegL/NPDXtq60OLOpwqaSZ+QWBIeTZJqYzdx+U0f6uhXkWuoy7iLg7HZ
xs7325/7ygKDRyel5jI1SK5XUSuOK37KgFlwoCMup+LWeZdnRrN1gia7s5OvDQXlc0ltGQku8fkE
ncasQmVSnhqKRH7L7XE6IZ6CCKFAhO/2rJbnznmyhD4Im4Y3ggNjbV3ICbgqF539yQvAH+9pppoI
OefmMQVgeMSKFzhAo7lHLS5H1CbKfHd7+CsztXFz5XNyI5iUj1czRZY3W4imnpshQN/wGHkY8Cp5
QF2uu5OCXoYHwNvAXiUle6h56+SkEZokBU0qr1dIy6BwhLwgrk37DMskfKzqaH97atfGg5S6oDqQ
PeABfz61mioQrtVj6WHOooydkQ+6fQjQjP6SlRzkx5rjUty5y64sJzgDziQoBwDBlnE+JkhYfAFD
PCmDWrZoyaVm3ry2qOX9KN16SP+QeuvAgibrkoqcfjkSq9FaTBIFFt25l7lDmR3mSrjZXi5AsOc2
rwp9U1DxvRPmrq0qeKyl37qIO/yTW/x2W1MTLPvUoQqd4A+3RfQ/wVUxwq7LKn/mmnsP7nB9OGfB
qiwX6Hp/6uNiQeT6mVdXsnm25qbct6ORQcKqssOgNfc0BC7YBqguW2oRPFmw8SZsjfMv2OVub2Nt
PJ/wkgkM99jXpKPJg4OFSbpHBbZ2Hh2K1eJTrlB4ov7jtCUu4fWMOvTXDpsA/WWYHQeXa8uItK8a
ulDlXvao9u40AQP30MAuCOpNMLqYYod+HaevehfbCMsXCz3gm+MCLHtrMABG/i0KEY+7fSyWnPz3
gEOPDuzWAt2gY+eQdp5PMJE4sI7W5J+EAHUUc2NvQmvKPt8eZR3WWEZemSwllUOQFWqVhIiiyEOo
4PKEe1fTH8sJ3d1NJmsLbe8OFdw80GH2ZaazDQEi7AZnHO5EtvXO4ReQc/EPMYsrSq4+pN4hi2yN
jjpNeloEeA1IzFGxTQ6D7iVuRdrlD0uTUdyJABdJCaGDCEcsp1lv8+RcVua3A1JXWCvPWWCccGNq
KYZXYz58rM16CPZ0KfLhdR6Swdn7muv7+xLxFXzI0jIJnoeSHsUuROg/ugMPvEj4+U2kW3LBN8Mp
g/Jx/pvCwApAGZfTKS0r86EIgvpxpDO9MSEdbfCKxDoIpvDGwaSLGmgSHEr86u7VBS4/yILypijG
5uOltm406eRHWgTA+DSwX3a2w4A4xI+ebbc/BA7VdzL8dYa0zHmpqbDLqbDwIVdzVhOOUZnRn0Jr
GOvXJHNTuF3hhC7NHoHoMMIDsQY6G26w0IsmWsY4TNzZDOvrgN8A1I76ji6IlyTk578B9f8IQxLV
n/AbNP625in9nNZh+lI34T2MyOWxpglEzCL75pq9kEWYsU0UzWB2SA3mNsYdVbOzeMXubx/rK9+Q
oMj7giyMV8S6eOtmZg6SYehPfV9Oz3UKPRrdD3x+0lE8OGgE3skZrnzERcOGFOV/6hmrj+jG8Fxz
fe5Okq83fOyTgtdMl0m4XFhHZlbqQRA0fOwmcaN+CNJWife3Z7zOdQmXvC5IBDnPbNs1uMEqExvt
9qA5scli/B5ilU/pHnIi5JukstEPy7Wow1c0kxiz35Omugyj3EI02nW6P2yidTBRkRuBIA7GUzao
2MMNpvPmAevbscVEp9HScBsVWvNU57HcSz3S7uTBV4bnrqAvvFRBUItbNt3vsQwj48JQnQ/wGm3/
h6DpIMTNwvCxHBK1GR6Q5AoGisuAwnf2mBgKDGkWfLj9CS43AWhDSCKkGwrC85quFtpFPi7l3tNs
+7BDOW2AsHv6TnOY+N8xDQy2SZB2LqpdVnuPq36542H58KChhge2BeD7+RKgzVcidTO7p7HX8QsS
ZvYUV0722utIP1YOo96e7JXxaP8va82QNEjWOx652z6MR/vUJBVmy4WUPe6nNVS2ptR4AjRBdSeL
vMDTUORidgsud2FyARw6n6Jeysz3CYsn2VKJecWFfS54f4iJNrld+RIZyyos6GWAp4kisucpApo8
1n39ynvXchClRfoCwY/YD++8NK+thktbzlrIDcCV1xswRSaAnj2rgS+FpwXjRyTEq53fi+Q5K7Xo
j3MGRcPEgqYHthVAxCo3GvLYbjGGMk/BGGcPYQs3pAgma6cH+vgwCTiotz/25fkC9kYFg7c8LExS
+POVHxXrimFN4HUF/gYPc2lgVQo7Xv9uFX7+VPWmhf3XpPpPyMJjWOTiYZIfb/+GywBHcGN8oOjA
U8kLz39DZtFX9mUDXGvUi2PX4CifRGGKcwMVkzxA9jAlPv1hd5ctR3d3ARIBZKZVsDpVJEIN2x8h
Z1zINQNKBxygg1n0HS6JaeP+KR71f4ZDfJJheequcXgZLTYKFEPgoejnbjM6tge3sPM98gL3NDYu
r3w0kNioDlX4pY20mpleJiU2R4ZGIVxrToC9tIc8s5KvMzn2neh8Ja0jLoOahI8H/oB34PmnK32J
waje4eZmmvNeJjh85lYwP5Q6muL1MKhNPCKXis4cnuuQkXDndcP97e1zZb48JJinSZJPJWqV7vqp
Foiyd91T23XFfhjM9840x08+gJTt7ZGuxALqJNzFi+gFAXkVpqLUNWcTdZtTz3ocnCwX5UMtMUzY
5H1ab9Igg0t8e8jLyaHpQ7pKLZgXPfM7X+BoVgj2DxqSaqNuPAOAMKHp69URUll7R2/iysdcqnnU
nJbO2dLEOR/LCIZMDzBXOM1lM9m7qmrEL+oj+l9Wn+CXEmdpi1CKVYmHeerE86y0+AsmgepOSPpn
05y/D3llkm7Ralm0WcSqbBJnbe4OKB3jiRLBLVscxrXCQzjctj7OeEaMqP/7GSrii4TMoXVVpb2N
uJZUT+Ygkupvv9Im07OiSbPeBtxMMZipm0x+t+POCrDPGWTIXeF3UXYajans9q4+5KgoRzVmQw+x
YWC8iUcgTrwP+OdE81ecf0LxKXSxIygPel014d5USQ+CHnaD8VXg7fYDTSzMEB2kvO1dOsRB8urk
Rfb/OTuvHseNdA3/IgLM4VZUVqunJ3vmhrA9NjNZzOHXn6faBzgjqiGizy5gLzCLKVVg1RfegM8e
QhlrepP35xCWACGRg4oO+cxygUQ5twaM8uo0CsXFTh518dB0lLMHih/cRvbt8Rm8v58RNZZXJJ0R
gyd6sR+FUeosO6sVNyI44D3/aR7a8UiTJN83E+BedQzGlSDk/twT9kKZ4cTzb0ixt2dRUUwssO0U
ZVccHrdxTYtNLSx7o0I82b13emCniK9gkoFroZp1OxRml3kRKXl2GqtJ/2ZiaBFu29RtRj9w9G48
iH4EsDzX3KYrI9+HlfJ65qEHUkrdfolkzb0wr2t8NE42skAjRPVQBYqihHi60EdO964ZYyhZ9Vi7
ztxw+3fPG/452gS0M1nmZSYVKkZVU2YbT1afG4h1u86OtHgE0jBhxZK588dC0r4fD/rGvnp0J+iy
UYfl34vF7sBNN6WBTbWjj1F17At4g0dVLyP0spv3P7qUs3ncKU/SB6d2d7uzcYghxKQ1/UmtVGtn
NziJE954mzkx1mo9d98IbyCwHofvEuABsJvboRx0nKexjNqTAHiJxWZW7TAAHJ7HUNXORZKl2Kym
awDTu8WUaBRZyKCPCLx/GZs61OxMmnvNqQ1ClPDnuLKenWryBKJqIvz6eOfuIkVkl+CjAl0CXSpR
BbczjKckmWu8Wk5dM3g7TGXT53wQ3iZEt2w3QV3cTimxo9sV0sO7Mlfe3vvXSWZgQC6hiZsc1tc/
/y0TTGMwUjggVafSgB6PSL53MIshQ4N6rqMPMMYyf6IFZfIL8BvfYlVc6TiNJGvosftFl1tNTZ9W
guyzLV7k1CsxWHa1+pTPBtITbWdhhoBP+CZD5/bL4zWXB/TmJZTAQ48KKR1ycpAlqr6zdNQ3y7Y+
WZMBrLXATTPZIOKXYrbKzbI3oyrQVr7Qt8YEYE6cQ3+NZGQRToUmshq1HVSnqrFEdBS5Fo1f7VrB
77qkxvHJcdL+vT0g0h0yQIJWi6ItQp6LNQ2cbFTSzqqoUnXlPzZ8Kt+eQ/vr1CHs8XhJ76ujjMXD
yUEmspJZ1u05Fkkc2FbeQeVmh5OORq0ostDP6rah/qgEk3Y0It3Ld64Q3ldLLYW1i9JYbz4pOJsG
yaYxqrLdP/5Vbyw6YSUgLCDwlAyXmmMouLQtptf5KcHq7Tv4xP4niX6kbMDw9Qdq/mHz/m2mIkua
SQtXdt4W2yyK2XKU0shPXZZXDY3qUYu3EX5t88/ATM1vRouR5EqE+cqYXJxnzhS0YxgUHOnlt6Om
gxFbtCBOc1ZlubOZ+XBi4Vt4GE5IpsgWhB5lYorOhoF70UfbLpJhX1lUep6nSkdDp7Wmofxbw3fH
8IWlteGr92KC309nUw5B6lL1ut0QeR5CdLiCDdYmEpiYfVGdcayP1WyLdiUJemPvpFQuMQS9DBQJ
5NPw28UUlUbjFGOVAdEt42OhWPoxVepxpwvrq3CjZKWULlOqxRpS+zShgbBvwFcX97DI81ITcdKc
VFp953Rsm0vhTGs9Gkt+BothoPqBo+BJ46VeCiTWkYd01VwNJ4xYeudESaBA41jFcGRfuQ797kAB
2G9vRwXfhC8VcqraOSRWQ2PawJz1RzpjPvJCvXAIvg1a5EUfEhNHuGlreYVBL1TpQtz/UuJyH+Pb
UWDThpWmfbKGkTsdbqiLTvxUZcbOitOgPQC5p8fnSfHyTVEXFaxA0Af6MRZmr2EQLRxrk87Z5HxE
9VZFjyfIvPlnW+Jeiy8mRl9/FYqmRrs80E3xHHlaHO8yujaDHzf4BG0zt5rHb5lpIjAT63r/L44U
+fQ8F1rbXbIpUgxUbI1o1uLNFBWFcq69Co2hjaajq5FugHhY3jM6iIHrj+aEMdHjC+IuVEQgDigA
/GAqEyiYLGokeqOoUoWU+eIynP+lYNDeOLvcdYekfRKjlYRScihTn+ckzxteQidGguHxb3jj5YNR
y3XBcSevWeaiQGtYB/KeU4ve73hshD7iIB5GcebD4Wn+eTza3YwlaplqiezUS2GaxTmHxo74Ge1z
BDDtpJz2pT6Y0lUPWDpOf2Oc/tNWYdJpWyWqc7GlC61V/z7+CW9MGJw4M4UubZP8yD//7ctWhjoD
Hz1VVDfG4rsBx+N7jRUOZqwYvvw/hgKiCVmIsILO5e1QXpE7kx0X9Qnz2jLofWzZHLGNMY5r/hjr
pDPf21SAQEeKD15I6h3ayyLR0FWJyCAun3Cpa655jUkdlNtTptXdFS9Y5J1S3Vq5/u9jZInL4fjI
y5+bZbGjZoLoEWZZuNXWU9Ft9a7Va99WzPxrHzaKX9sldvMYjf35zqWVZDapDc7DSkn1XsvStukA
OzbIusK8Orhxn2O6r/hstmvBxd1T8DqUQ5BK6xVF/MVTUCdR0CDjYR+bSKn+NBtvrnfYf6Yvet4a
p9yY+5Vr4c0BeXmkDj34kmV7zyijhq6BYh9tc/4rQJH7OuAittXc+Veuq/HXxyt5H4MDp+bVoWDK
HlKhkW/Tbx8EhjkztpeOeSxVJf2odZb6w+yIaHZJWtgIOhZFiX9zMrTBSVecVtuoATpZWyxx9d3j
n3L3aUqkPwgCFDQJm5Apu/0lXtfQiYtxXx3mBs69EakH3WqKQw+k5vTuoSzJ8pJtTXlyF58mTrh4
2yMreRxpzpUUiKLMsD9jPO3of+rIVtcvj8e7u/go7UjdH0kEwtvAXRyihObnNKpKd7ATe9g1uR39
NbV4S1Flqg+RKeBtu214MU0Rr+RY+l1swcnFZQAsD7VcNAYWQ2fF7Nbo27SHyGmQgOTeoPAx4MOs
GIHYYfAmtrBd0ffRnHYfCQ0HzSqgA5hhxohVTnyyuxJ3ORMxUfrs+RY9PMTDclGeMgSfSc28CgvU
vrM+WmIIT+qA82EW1PqzqSXOym1z92nIuWB3Bf2cbjTZzO0JiQF9hCYmiAdWy75EVVWdslJN/AR3
iD02Z/HKMbkjHRACIXTh8mpJViTVpNsBCQfsYhBJcwhNMxL7qSgjOsJG0GVIXM5zpYefR0Q8u3Pt
BGn4oQN9nxErgA15cnHvUL94Y+QqB8w2KbZtFPSUzLXc7jVMuInqbNIrij1SEYD+krX4bBS0g612
7OpDg3/DWWsmfVPXUb1pqhi3d6K1PwuKwDt1HozrWAakmag+bNsKhd9cJMlB61R3q5khDlVRlHzE
ltvcN5ZVbZu5TE/I/adPeBJiDYqE8levFfo+rax0S9lVO4qosTcWZqt7EBDKERPhaeX8ypzlbnZc
8OwBGQ1lgsUOaC4aQqVSH/LQKbawrbKnVxfxUtT6Nki79jq6ltiqbdc+EUtFKyfg7k6Si0vBCTos
HfO7NzyttUJTxqg55OUE/rSK3UNUV7Pf28ZaJnV/R4A0pStgEDCQDCy1oTUof6OwjeRU5apX91st
TZxgP1j1mOyNuQzKZ1e3E+NnEEbFDKKeAuBaEfruNXeQHuHN4dsiiuCft4sdW+mgZrT9T1WajZco
LBsfN9Hmag15dW5sPnSlnefj47vxzUGZMAgyee0v0QgDorG1a4fpyav1to99eLVW4htqG0Wcvmqe
/051PU9Sv0jNulkTIL/bYLSAOF2yPQIEGHnK2ylPQy30UlODozIgB9ZZ2JvkvZPuqDSlK0f5fihq
ifTwuEpsSWJaHOWIdMaO88k7lo2dHSki6h8R1HCAPsTj7vGa3l2UkorESyoBJpaDoMrtrMIJV2TV
CbwjP6fZhajVH91ety+zPn2rUz1dae+8NRy6DfTQiExUOIq3w6VjiQdTBM0ko5y6U6UcUIae2lGJ
sM5ShLMG+nplsPx2K8BAoJVFE40Ynv8Ax7odEOqbGpjGoDyZo4mmZlCV1fCU40iT7qOudysKiLkT
5hsKamG9qR1VFH/gATyohxTXSPviDqaKqCwGJujLJjQQ9gSx3fxDkJb+S1KJdWsyWwCYZxLYZGfa
qT0dLKABc7PFjyp9GodUtffaKNJo42EIUPlBO44TZlhzMCrPHmTmF0RKzO6YTHAYfVS56XmYASiH
o5MIa9zOoJTDQ9wGTk4SnmuzsQb6WFwosAyBeshuG4BMCTNaPAy9hRU9tZ/wSc2M4FDX9be+tewv
RjA6vmPCoUt6B5jm1K9VvhZftJRmAswFoAAdFbSElwqZGjnka2UZtbIQXQ1V+xPGjQIxrtVPWmQO
R6ntsX984t8YE01O7mhDHnwgcrcnAgPlWFizWz2NoWsfwxj5gqIT7qVOzAn97jDdgiZbrRvLJbw5
h9Q1uTyQgqDAh/zeYom7QTpQZ+Z8EU0FXpcenvGp791Zx7ynzUpaadoU/SrrYPijShUDp+WyyUwf
CXH7U4jvMaIOCdx7v6rsptlM6IY+m1VV1PsgjxznGorQ/WbNtR5+L5NcyVquYwBqCKdnkYF3eR5N
1UvZsh5i44V4Lj8jndUm235qHfeLigNvsa3UshUfDVfM2rd6KPv8ycFSLKWyEkxp6RcZ+GokzGev
4zhKCfkQmcAaRwtMHwaQlJ8o8KHh4auVLcDsOMIbq60WNkW97XAlujQNpLY9dcH0ey+Qq9vQPB9O
CNPP6i7m7fwwdmP/K8Xi7Z9ytuy1ftvi6kFmlghenjMw4q97cbvvHu2SZoScehFdPX2yxFz+0epd
fbEN2pmeFLN7fM4WlzjvE30ZmcxLqS64botzlhsoAemjSJ7LRg33pZlkl3mOIDnUqK+9cyg6dXxF
yBeTd1JLX0S7cxpUBWza4KkiE/ys1iOsOTtqf2TjuMZqeC1G/36QwXogVsA55iNCEX8ZfLTEcSqq
DOKimlXrgX0oguwQRKP2qTNboX5CVcX5Y2hcPYTWJjRtLxKlULdIaOblNp5MkW7quXSN5yQanL1Q
IbxtiJEdfd/auZsejams0pVP/u5+kygKlPz42uFG3HH+57Ck/lv1xqUqzekHGAJx7nsD63fVyHZU
Q/TdpBd/KkktVgo7cuF/XywyRknDoPgAQQwU2WJjirSx86Hgqwe90l8GbH6vQ2tXK9NbRL7S8ooq
ALLgbD3WdMvIhPfIjsqoGC6pW/W73CznrTMrf1Uiy4+asNqXsIvj/RTPkCwdkawcvvvvSgK7SSs4
5RLctCjsJBNutd6s9xdzmCfEOPCN9vvUtQ7ozYb7oi7ttVLkW/OVUkHSRlR2W+Uv+q0QMU7FXCoF
cSdu8JiT6+4AQsbIRkii6F2GVaY2mzFvpw9qiKNPP3lr5+nu00ZbR4ahlKxo9959A4qGvD6sL+3S
WHO/VVLb3pCY/NvO3hqL+42p0lbgm0bihjGXQLUWJmNaZF17iZSwwvqCxoeKffN26qG6pAA195ra
18/F6PzwRnstY3wtsy7Or7w3YdnBo1fRzbhd6abUgnZqk/ZSeXXxrQpHpdqBvI6Cz4aBa8IGFIj5
l6PNdbLpW7MvN63XmR5yp3pgbOQDrH0J6TD1x6pr+2prdlZ6dmtd+c7L4pW7vJWAYq/FJMzW4jAA
UFVjluHgUE4viEp7snPyvvvLLGw19RG6KT8iLaqne9WcJoHGcFfnB3uMNNvv2jF4Z4edmXOaCfgx
RJRk9jsSiaqNllbV6sXCL+2QI9S56Z2gf6Y1MGwe3+D3HxFITMn1k4560I0WF0Xd9Jo1Udi+lE7/
b1GRSQdDaL6y2ZONJdTy78fj3QVBXN9I5fHNgtVH4WaRzARg5gbMcZFvzHTz3xG/n13nDl64t2Lj
6nRh8VUXc7xSr1w61sqjxPsLoJmaLE30ZQXRmYwgrkvPvFhIKm9FYYYnL81/Ya8DpgojJd9qq/yq
CU0ZfEeKAc/z5GwAgIufhTu4H2s9mw+GiNZURJalzdcfxruGAxDhgYXG2u05z+kKl5NQjIsZuuM5
IcTflDqC34Odxl8GrRq+k3K/uHZtfYgIEZ+C2LK+Pt6R+zuFF4ouP0AOdAVZntufwDokGe7r9iWo
unkXYftyCrvB3YVjPK+8F29sPjiOV+Avwlls/+1QodW7ZqiR3BhBSrkHQc9jZ46JXwmUMFTU93+6
Csaxj+d3f8IBxwDmpz5G/Z+I/3bQ0osGb+aWu+SeViP6qv05TUH8bMKUPk5xYqwUAN+YIywzWYtB
6e2+gVTDLgtGCBJIdlvJpQl6cxODNkJbLqv2c2f9Kjy+r/dNkdCIEB96G1qBrO/S613P0RKwJ8hN
MX958rHoUlfbNjCZ/hJRJMQLXAXrnU0HadUKIIWgRmqAAWqQx+q3t3B2R6vv7am6xGmf/YULiptv
lboVVy9JumbvBf30872z5OWT8AmVy0qK7N6O6IxKk01jgJVkX5VXvZnVIx2K+ju6kh1ajMaauPwr
2/n3R0hOkayUYgGGhUhyLT7ONHcrjXp/c+H/VFIYN8w2R694UH4aSmKKDXxGyH1l4owvVZpa5kZB
KtE71LkzfHUzPUyRVsCt7ti6QAtgpyPJVk2d9p2XTXsn60tuBwgTxLNQ8QLftmwaEuP2epnj/BkC
qA9J9bW43YYuDIdTWeO/tbFRJv1qz0LxB72bv797awDRU/EGiECaswyMXKugDMZ1dVGccNB2Y6sk
/dbrhBddx6FUdwm26MG7Dz2StuTwDMi5ANh3exyk6XYeOBYGZlNWfhsHcqvY6O2fcawH6iZ2lebT
40kuL0qiBgfNNwlGldXsZUjUmDaBgq5MF0nJPWY0+ve1B2qzy5r58Hio5Z0lh3p1WELHCjDUEmIn
Ak9v0CkZL4PQjF1lmqVfTp56CIvw75ny58qd9dbMiPIgzwFnlx3/26WUUJLBgBF/KRDbjPwaIn63
HSKz/WmJ+L1Cnw4tNDk/EN8SV4Biz+1ovTfFpgvC+5CN84AHQP59gCC87ZHye0r7zlx5/JeRLMPx
aUi+BZrviIIvhiP8w021r+rD0Cn1c9gkERhitdoTJRS0ZXDaGW2Kq1phZgfHC6bN4618zUt/v0Xk
+ACmoRhRQcaSd3FRukRuA+Da6lBqQwT3NjG8/LntXK/dgDPLYI7psTiMAkPNTVgUBq0+BSmjYw73
6bMkp0WoXIoi3VQid2HjNPrw0dVS93ul1I2+CVB8/aw2nlL4Ra6MtLahJLo+xtnZLkzQNgW5V41/
DmU+7aYQJUE/ckT+9fEkb9cYDRspR4lON5gdFLAIZW63tNCyVnfpc+2n0U6PgZ7r50kZkp1BOafd
DooikH6Li0MxWeJHmKpr2uQLeN1/P4Di1msfjMByqYbuWJUXpiAL9wZVjn2hw/FNtFn9FIEt3uLH
PF9H3bU+tHren2qtCXcVeNJtYitiJdq4zfj/+yF0MMnNJGuPSsXtSuRV1Cne7Kp7uw1o9FMTQ7Ey
RK+3q5ruHAiteqk6J9zDHjFXLg0Zqv/fQeOmkEVU4ipqwbJJscyHZ2zAQVNE+iF17PBLGszBU0NC
s3Keb++K11EQD+Ihpj9AlPO6E7+9+1lczmpnzsbBziZv2/dlftImvd56SbBW8rm9Bf93KMI28hO6
0neGQgGQrdKJTOMQO53+IVZa3q5aG38E4eju5zlYixTvpkZngJwLHCTcZfS9Fkmnq/StV1PLO9R9
kzyPSfwvYsrtdaDU4j/+XhZdW6Ymh6KPhVwQNxNU19tjolnNRNm30w8VSqafeccSSOjOfDRSo6Yg
DKJZNYv+qPe1gpjG7Byzwq5piyr1zjUm2PIusqePf9OiS/v6m4iXpEcDoCOqh4tU0AqJK/Bj1A+1
1bYvc9cFW01x3Q2aCdpBbZNfaR4JXGi7+ltQavYmtCL3qrpx+sUusJmyIj3Y125i76sChiyWrdZp
srGC150kfnZaTxwqtf0jwU7waEUIW8UDwtY1bMtDH7o5hGZpXYkgwq6wu+rj48ndHSW0XCnDAlUh
NpIWIrfrHcSuUbitoR9g22hUAxvwevrwBM8Y3wLe+5Vb4DYJ+G8piRMAHZEDSOD47XClPY+Qmw3j
ME+mSlqt6ReeqMpP4Zie26xK400iuB8fT3J593Co+Eh46qAD8D+X8mZpBN8E+opxEHyf50gDFZMY
UbBxHDF9Vo1YuUTNrJ8CpVnrdi3vf0qMMB3gk3CJSoL8YnkNK6jBwE7hMSMp2oJd7PdGgj0hmlPW
xhb9z7xUi31jO9Ux7Yw1Tej7zSUheG220U8kC1qM3gurqMGxpcfZwxFalE65Ky0juqYucRqKYGtV
78V4tO6ka4OMX6hIw7lbRBTZaCJ1Ewq4SIZABWU/pAqxWU7q6nroLY8zKqvkDv3x8fbeD0vtj2oQ
UQyHCr7c7aGqnRhRZ7vWjnlgKJhMuqqPd/svsxrGfTyHayCvxZ4yS4ajKMRUie2J6m+Hg1bRhSaK
1kecz+pt4zndLi1747tRxNFPS/HaYzq69paVVjc5O356PNvFYX4dHqU6Sb+HH0zT7HZ4Gz+qbkLj
4JjxsJ+71MFOPFaGQyWSD3HeqrssTn9IuuT+8biLT1eOS41CXhQ8BVLF5XbcsFBjrwlN7ZhVQfzd
xfbSN9MhfEFwTT/MBgEWbeZ8JUZ9c1BIdQAGIbYSQt0Oqsfo8Llerh/H2jL2Sm67COvwHJhNBPGf
hG5btVq+cl28scEotiCVS1IN72KJIA9BF9tzburHCDDbAdvFYJNoWnUwEuQcbNIr3wu65hiUpbWF
C6T/+3ih748zrQnNIJ+HhQa5ZzHnAb1ZPZ4d61hn0L+yzsp93RmSgxtZyWZWo/fZE6IMCIeH04x6
hyGLq0tdlCnWjXSoUvuYuKPr26XrPkeARorNXCF66b9/ckjhUKnA7kiqvtxuKCpGhTL3nX1MOcNH
rJnrZ32QEMnBHL7lfDiHx+MtOA7/zQ4yIXQOGtugFBfHtirnkWAtdo4zVfJNlRjzkxiG/LNeBvVG
rzXjUEd2cdAzEzM5kJGHiUdwk5C7Hvq8nZ+SQO8/NQnu7mRE5YshivyldWCl0EmLfDLUPPZrldho
CMIhf19MKbeGHhIqDPwbMMiSS03BuTfKILGPjjbkL1aXW76hIQpc1UhyPl6o+2uFa5tmrKnyZkHP
0283Zu4DrWicHqvv0k2Ong4HRwP28jI0NlAHKL9+mcXuPq6Qinw88iK6fJ0ktDkJHgVbztG4Hdlu
eCUjt3SOGLdYf8weP2BTGRWaNYWmfXk81hvflvn7WHIVfgvSRR9lOIe3ztEJNVy/HWjxk9PZZxvW
gl+bvbPyNC2kNDh+kgovWSho/UB8XGpvxrPo7IAu/5GnqfukiP6l0Lp0qzdR+2WovehX5SUXvRPW
qUewZINpMw0kWTxpU6VaCb7uFhpkOYhvAnheS/tO2s/psb5WoSgfR0ex/aTurTPM0GvkNcbnx8t8
PxIcTyJm9BXo03C73C4zUDf4z8Tup8lDukFJZmU3CEc/xalur5zb5Y4aUqsCyAqLK5tiywulc9u5
rApPO+l2lV+KNvpTccWvOBvzT1quTitPw3JijMaL+8p7RMaM/Ot2Yl3nBEoRG+bJlsoUdeMlT16B
QaQy19r+8Rounz6GorZKD1mizmhALY5qX09174wcjFhtpo2YWlueidnP20DbRZPxV52bzvuyAR4A
xqRabsp6Ob35xe1sTQltXLOxThH6/3udbuMWH9PCj+063rUz1bbHc1y+tHI8WmtSwZPrGdHC2+Vs
MiwGCmpTp9Btqm2H8IyvjoAVt0pnq75h28pzryCJr465N8MJ7PleH/+CN44Pw2u0FImPoVguQuQy
F1bnuYN1wsVN2Rd9re/6VtNPqicqvwqdauU9kn/fb7WI1xVmusiqyPN6p46hBoXT9aPFeFE1fszV
BoWVoMYK7PG03jinFFsA5INCAAa91AgwC6HbKTWeUzmWX9V66J8QvZv+6WPHXSuwv7WCvw+1WEEb
jV/RprF9Sgw3vNTAMD+Z0BF8evXBPuJz+fb+qZFnMDmuMHLJxSdIdQlyXz1AW6moWWVtmT87vFRb
yb145zUmjydFdJBp4CMZbfEmJupQBC7AiZMb9GmyCezQ9UN6Rs6mt4tiJdR9a8t451EZp1pFZCT/
/LenKQ8b08jUCNEl3CgOYWYo106nVJACgn33ULhfvzoZc0HLHOZ2qGkyOiupI+ekxfmvLDOmZzWZ
q40IxPjuFaQvIGMKvi2ZKi0m1fWD25RO55zoIEQfYOUb2KQMUtQQ2ZLH5+L+vmQoilDyxQUPtSww
ph2stCA0nJOhd2c7k+7M7tAChHMBxTmoABiRPX99POb9nnm0qAHbkE5pVFcX99fUzaZeu3NwasNa
BwlaoPgpzOQESHRNee011bm9OWhlyk49bUzaOsvk2uxHtK8yTTkldh9uGlACv/Bb6p/qbviWofl2
UjLb2ENcNra5qCRlra4OFnKz2ymI9HM/jO2xGFPzqCeNcdLm9KUaZzCXVRYiae8aPh3E+g8Le0Df
gt+4tzMU5RTFDne2ldi/0mSwr8hRpTthmsNVMQfnVIz5eOxF422tGjvrIXHWfOzur0sPmj29LIJD
8vtlLysP+nFsCIfOBA72dirq8MUxU2OlwresOnIrMwyIHinpQ+tlWSU3tDCzJnMMsWX08oOTZY3f
zFn/KVamaTMkef8sKhoVDnpmnyozTnzi8SHyZ1sHVw/HqaOprGNf/+7TBfgAlA+lBvkgG7efaWnn
DWF5p5zAoI7nLEJacEoKizpZZ/2/huK2kyoDNMwX32mZ1o1plZNysniOnyG4I20NyOkc9sX7/Kap
Q9kS1gEGk0YAuPNlhTeb2zpFZCU+O30DVylR9JMXNerGiRrlZLhQ9EwTeap3LiWDAqWnxUblhsd+
cePB+ePiMMbkjLBZc4g7qzkYbtwfCjNZe+GXLZfXCTIEWswcWJwpFpdCkA5NaQVFep6MYm53njGH
O8MtkwlZXRfF2bZJRrzf9TT2sOKpvT/tpo9bEu98/hswTvE+k73/Flz2ZclD6C0Cdb49Ro4Cvyey
g+SstCVmPKM9Xgd9bP2xyYsVMvxdLMAy/z7UIn7sst6arNFNkFVzu00dacVuioxoy4H4Kwzpoz7e
1QUQ4X+nBvGDNiKcQO7926l5U07dvkIKse9Kyy+UstyGaSR2+jhPUAeK8GmwgNFYhePsJ8XoIDko
MxBpBCP0RCs+eKgLfZnCXqB8Q15Uiix8b0TNijhc1whJcNyh9dz+wsAphJYY6M3wAuUfks76Pupa
+CNjzL1nZuWadKP8+25eCcYDlMEXTHNXPhe342GqEw74AKSYzPTFPinm+jkpOlRZCkfZoNhQKZtB
jyp/JnAsNqPZJBcbI7yVKPfuXZQoTKqTMriXGjWLfQGQBQ9IuOm5U4FjziG8RTQC8r3FN/7eFEIO
RV1fgzdCxrl0nKnbsk9KrP/OIs305zDPnA0Gvsku0pzhOgaV7bv4L7xEdqReghBvscdH8I0TLxlf
vB2yN4TBxu16j8gIlu1QZedC68e926jRuUzUZiemcvps0dFcGW8BjHs98uwvcAvHACpwpwo3DnMw
i7zPzr09GpyqdAC3MrfVZvBwUuOfkeXPcAxCf8463S9H1Hn4EtYsF+8yN5YddA+PJUVhWZu6nXcg
aq8HfJydndEZP49A2/YhTm1nM+u+8SfDd0PxMt+emti3WxyB3vteMbx0fCTgM2UzeXHA2rkKp0DM
2dnssoBCUeM+N7aIzwAn1swA7+JKAg/Qf0RcNFP472Io0UPN70cvPytVxKUCU+NrX+I5objI/iH9
5utdnK7JHN/VjUDkgU+njwyehlvjDpynqQCKNa85j6Xj+mqCnGMDxx1yVFQCpyoQa8nhG6qdl+16
w+gOyOC4H6GIW9+d3lxtyy6vFaIQ6SBFnodnjUaGcrvdo6fkBWqL41Ex0RjeVIA0jhltdZ/zJtAh
mfPnmHU4TaI3f9Dorw5RGyjH931rFEFlhRLiGA019IIWZ86tE6scSrhpneGNzxq2AxvLKaMLuh/j
ZXSqtcL4cucpJpFNAuGQ0C0YuougAQtlAq/C0s6eWVhbE+bA1tBrgjBdVV5yVAxQGS7sw+NJyuP0
2wVOzCDVJeGNEIlxhy8lBCz0dbsAAvdTJCqFgN2JXpRW7ZGm70y/bHvrOJaYgyiEnivf1GK6ryOT
QVGvk3V5NJkWezyGFIYmiHlaaqnnMvTcA96ESJY6Wfu1sGpE4HnmVgZdBPgMykbCzqZ0J6/QZaEi
QTMkouCSXxuwQtu014J9MtTvbEzKUfigaMKSh0pm3eLkWI3TtF4x51dUSbpjpLbGJmzH6Fo36uyn
2qycHm/i4v17HY8aBeLQZNeEJYtwOgftM4TWlF8z10m2Nmt3rMcW7/FZX+vxvgLDbw8MBxTsMG1m
3gWijNtt66KmabDdLa6w3BFdboCofczqzMayqzFh/qbguNokO2CoB0lMNPkJBwL1swa38QoetgGf
YKJqbFDBCYVrf+tK9A0dWOnGNsgnbfd4ZZbvl1wacKM6++HR54ccdftzgZjPCsz2/Er/xHD8uIar
qzVKfEiH9gsZgfHCTKsvwqy9K9JnxgYDam0lbnxje0BG8mrQlyE6Mxe3WVGKpE0iN7+WIa0+GuOB
42zyASXZQJ2LteRSfjd3GyQdWbjOaectff+mluk6E6NZ4TxdUmu6Yozl/Vt0SnXu8P0DtEZkKhLv
e+s5geqHFgUSxHqLbY508P7x+i/ilf+WX97hNBcJIZaisklsmgp+FPk1SsvJRaJJeTbjmiqCYV5a
rzS/Px5umQy9joeINNgruvOy4nm73e2g0S1X1OIKIKqgOpFoCOaHtu8EpvoUKwQrLfi4n5XbmF+b
MjF2ZWYU3wsCp5WD99bEeTiw/gHvKAU1bn8Ino5aqsdDcS3c4g+7KUrUrmb7HOvg7gbHXTlhbx7z
34db3DhDh1OeZefFNaaRvC9GvfyRiGne9XyefmlG/zTdpMBrRSjFDbIW+a5wTRHg7RlTeJOQJel6
cTvjwkpBGg49F0MtposResFn2qPpThGtsqWr7eUrsen9A4IKAO0DwFKgOTm1twMazSCbT25xnTKE
aWO1irejLFr0iF8dVQfxeht5tO3jE3b/XjIo5RG6MrBEGP120NpOREcxrLjWcSU+1BFOa0Fsd4dh
al9QR493JmiXI/7za+o7bw4MCkOiOpnxsjSVEaFogLqKa5JlM3VoWz+hbNcDxrDFwar6dBMkrbJB
yHwNn/DmOgNJdlCFpG2yzK7qNKURMoXlNYq7+XOiiPypbqPSd+oc91IzrD/Gwl7TFn9rUJQ8UCQg
PpF+BLfrHIxagnBLVVzzzNP2eKl0v9TIozU8ZPHP0bOCJyyMh5V39M3rg4uT/AqCinRguh11hEeJ
gmtZXMVsjanP+zntmippPjWa9S/2rfaz2yjfK+j6V23W5m+a1rRbhA7W+ikLohSRIM/W7z9kERwB
T3DTaaLor9eI1OPsrnyuOgtJATHEL4C209YPK3X+83+Y+7LlunE0zVepqHtmc186uipiQJ5V52iX
LOuGIdkyAZDgAhAEyLeZZ5kXm4/OrK6UXGF3RczFXGRFKWQdHpLAj3/5FhE20RYQJLpLWDbjlXTd
oSy7fouxLz3hxf2q5fIv3guw02BiYN/hPP3IMOhjjFh1LOhZwO4lj3U6F0kkg40nAwHFRW/eQj0m
/EUw/WHtI+NYlfMB5FhFvD7u9NLpK1HDy+asJlrBegtQcuLqzh0Jzndx6UjPbKeoyrZNknW3P9/w
P9wwrg0g0NoXRTUMfaT3SwJpRaVQXNIzSxJxl7od6GGQST80rXliACtcLnXzi2j+4ZIrKAEcd3SG
AQtCWPuIQuqtqgPTDO1VD98utpMlqG8NAdi2i7oc48NkvHbLUTfbzB/n+Obn9/shjOPia+93FThB
CbqSet/fL1+oQP8o0VfdsHQXKO4ekdLwYrDKI5BWsb9IyD9eDunQKjyyokBW7tvHsKb7KY66MBpv
8d9O6pl+NlE9FgPcy/ZAMwbXP7+7D/k/UNnoDiGWrX2ilZj9IawoKMRbXvXhbd/2XaGgQHVTDTy7
//lVfrypd1f5CHECcAAUpYCFtypY+Cab7HToMP6+Gl0A8i16zr84lD4umN/vCgwVFKqrtu1613+a
5UWhFCKKVXg7NG1TkySa7h1Ufds5Tap9NzTZBZKlXxU5H7La3x8l5I7QLgA67wduzFxHmDqPNrxl
nguPBwaOfzwCNR1wlvzi/j6mN9+vhek1evkAcYHW92ETyi4J2yww4a0L773c+i3PBYdqRAxRPaTt
s93wMIbUkk5rQNMTs6s749z9/KV+PBx+/xJgYa/DN+zQj6accCNgbbzEeMpTr/PWi4ccHmLQvw+6
uYCScrWNueTbBloi9x2kdHOfuvJmAJc0//k3+RdP/rshBKKRh9brR0uoWqWrMQGPbmlctZtID+zo
K7Dfl677lTDMv1hZGNCsZR5KPrR319//aWUBAd97C1Rfb/XMq0MLl/Jvvqh40Row/ctwzvIYNNl/
OyaAyojG/lrDAMr0sQUWV80AIJqJbn3PXFLw7EmQOQClNFMNlFZih1+Rrz+cL+ubRV8RXpRguq9E
+w9RAd5vAa99Hd/ChQ640oyPh8xqKG53Y3heSuhG1F0HmIGFusDPX+UHNY10vTTgy+v+Qbm22t+8
f8ClGSU0073otp/B9W3iAcrxIdTcS8ixb+fSNUVXV2wTJbA8wtRcbw0VU57A3BcK1azZ+Ivvg2QE
GyhMEyDR0/buXlXyV5D29+sAKx6HPrqSQAaC1bPqfb3/mh6vKcUpGX9FS9zNLtAObfyLkrlyyIoy
CAADntqRT49Cd1X077kGfL84LrsSh5F1A/D94UiiJkD/FRaVX22fsG0NO4gjniktauDYf1E9r2/6
n8Xz75cCMBWKDnAqXIH07+8z5PPcpIFNv44szHLmAkpv/GaGEW7nXWvuiD3GfV5PUjiTEQ5H1X/r
9EW/9DsqFgRAnISwVv24taPGsxoNcP7W2aBL9yaI+/BLn/oltB8G6pmSOFBZWH61CtdV9ufbRjBD
vok99x2KBbDe+9v22dDOYzj4b4sSDqhrGY3rDfSw4uGQNLKfFGb8kavvApAR02uAQ11+OStBFQn9
EkB4aHGUm7FEgX34+f54f5LiG4Gzh8Ht2g2Pvzsavf9i0iTZ1DjcfeMKEx0SAnSzGVXKwiJSYnhy
GRL2fyu6oskNEQBQS1FlrWjsH6QAUgciglMS0W+gu0IQbbbmAR5/lnhC0K8/v7uPu+r7pdZUAYnl
eoJ+eOx01Nhww8y+QemPBSeeYZUVYD+lzb3n8+QaNpEw9sNeS6JfvPEfrrymlSv1E6A7IKM+ehkB
kTnqcvE5DCnhTJIDFJse+iGJRT71IJFJKFwUsS9H9999uKiaoRkI8ANcFVcS+fv3OZVwphIZhR+q
k2Am71RjlPdVU4EK2lW7nz/d91EdLxKaP+sJiQ4MhoOoX99fy0Egw20OsiI8ist91wqAAJrOkLn3
2JVZkvBKhnwiCvqBv8jg35/QuDTQtzhJ1pW7Cod8nP/LZUJDDD0qWKCH6XxZZXO5EShirvwBs8Kf
3+YP11qR+zAMRlaysh0/ArkUczSwIG2J29Qlf15iWzp5u6JGxKIy9Yuz+cerxRhMYYeshGEf++P9
Q609jtb6UhuKYS6mNySOa0EUb7KMGBxcv7jaD68QpRBGA4DCIT6BLrCGhz+lH+4SVkvlNzElbhW6
BleDcimB8WMZYkDSRPWK8wVhIYvm7hzMYfr082f78ThYqyEkfOscamXUfhzJQHJcNMEUlJSMHcYw
l0kggnYHdPqUbDubwWJMdhWfN54r0680heMAmSSC2i9268coiIIbRAkAvzCDxGDo43KicBlbkswk
lOgkYDvtN+PF2IHOFQ9JC2ek5VeiEj+EByxfYLGxeRAH0T3/cOLC4ySRqZjAYLABF59n0d/CVjh4
6FrXzxc0vI6thLPtzx/2Dy8bFwUqFm2Xtb2Gce/7l+1PurJoaeGirRnV7SSo3VQB15uwacoDGsj6
pooDU0TIg/Y/v/T3ZfunA3CVS0B/a02nQQNFo/7Dsp5KhjOoC1xKQqT06s4djLKFtGJuc/wc3gcx
td3eNtb/HI+C3QTC1+1L3HjTSUEV0pCoq+eHyG2ZR2wi5v7EeBs+Aagfnb1E2WupKSjlrIqMs1Pg
mNpnxEFzGl0QkvNxBKHsOoFUhf494P7HF/uf1Vt3/fs9qL//F37+0sHFmlV0/PDj36/6t/ZulG9v
4/ml/6/1T//7n77/w7+f2RfZqe7b+PFfvfsjfP4f1y9expd3P2zakY3zjX6DygN6ys34/QL4puu/
/J/+8i9v3z/lfu7f/vbXL51ux/XTKta1f/3jV4evf/sr4C1/esnr5//xy8sXgb87vogX9uXlh794
e1Hj3/7qJPFv6HFgUwOJl4CjsdbM5u33X6W/AeuAAwPdJmgVQGvir39pO7Q0cc30NyBmgbECvWKd
XK5zdNXp779KfltlaUFqxaGDIwex4h/3/u4t/fOt/aXV4rpj7ajwwd+bPP9ckav1BsQK0YYEyRFj
RPejxLk/1qPOAObZLp47TCQ2PntB3hMoYsDcXemVbd8QBZDhLURpa0081Q4Av9TOhErJnQdgUd3J
wtpLqB6QdscLLdF0KWHuRROsuygQcKKM+bIBR3bMddw4+4SttuRGT/NDC023kkAeAqiOWU31p35M
1mrTS460pOJ2bnjQ58OYxDMBULnhObRtbEjEEoYNCJEQaSP+kLBqs6D0KdeVHzwKCaxp0WKUeWpK
v3saGlhIwVYuxhf0g/IKs5l2Im09hdHOQVHDd0OkvGu0bUS2p4Gwj3HqNF0OvgAAxAOokSIXw+oM
weBZiKm1k152lVfbYvI9+1Z5me0JG4R9QDvZ3VuvbiBPuXj1AT8KvfXb2ftU1YP/mmD5jQR9Kvai
/Rh4RIj6VnAFRDUDKoL2Ld94i3YfZ+2En2rFBIP2fJ29JmwYIHxnomTDkhZe9m6P6pWU2lKzTbq4
fHUwZuOEdXH9tFIhYKnCZ68ki6Z4Oci7+FOfKGeBrwiyJrL4LsQkBq+EAEYyerCxwcnvPGeWTx4p
WRmF22qZ0o0MZPLSOX7aEgFX8ydfBPRLWWJ9ki7uyyuYAcCrpIQiQFBQKKw9ewMyQgIIaYq1g1bS
cppMzZ8cwN5zFU/pVDDISOucdiMkZ9nksGcZOhBrdESkwpwhWX6bBm1Zjs6S7WBXjl6Hgjzd0wSt
t2YTV46fO/A+iYmFFUG7DcdaQF/cyUyZTyWVdFvqKbxBqmkF4BrUHMMZ4k/IBAX0GP+tPHPdPeBT
4j/M+tGk/gH1yaGb7OJz2RY63+2G4SUSbGxITGYQjP5TWPlj6/55q77PEXAppCjogEEvP0MBDNDI
+2Or0ayppJfwbR8N106y8KJJjJOncA7eKJrN0E9n06nH/732APH/HVv//y6+/38YuZH0/8c/YuMP
cft/fateWpju/J///S7a429+j9xJ+BugMehFrO69q13Bfwfu2P0N0Qftm5VLi/e+Dqr+iNtB+ts6
kQRuYWVuJUhq/4jafvYbEitUYJjMA5W9/uof3+x/ErUBvsXb/mfYxmkCnNBKEYNpJSCCPzhT6L5y
4QHilBuvNfwEk7G3mVZBgaEIRA5onDeROQ5AAxxRZGKwM9HPdcjdbTpFuevPPuYosjt3sYUHi4JT
2Rbu81oTXYF4nXflmmHrVGbXOoIG7wZA3oQR7CHTXNc8UtNmoGE0uPiUAaNXSbiFf/qXSAHe8DWK
oGO0WI0BVp/5XfUJqATxNI3JdB7D5DXRHoAcrXBdAhxY05KUCiNy6C5uKh1nhyGGykg4lnXhOlV6
Q0P4q3qks27bnw3QOyUOpk4CYjyCBnHKUpYuexaKXKMvVUBTWB/7FONKBU7BEbwqnUeDsfnosOtk
sW4RlXBTctlwKZByE2cILmipn2e4wkA7OPQh8mWZPELB+6SiljVkqbykaGyHVqQv413cLjXxgP+l
KrjwqOa7pnYHtZ2GsY1I5pa6y52sBXd7KqPuUS0K4pF+oZTXIb9bTZKnEIKS7hKIkxcDHj1AxGsj
RQakfdXEVwKcSuIK75t25jMXytxVg7jEvEJVl70wUPPG0SEfpQxJBFnls8JHaoJuce0dwOnBdWeX
wqcQmACkmA0Vb2rGIZcDTNybrfThSEUsgqJfiBgOGTlV0aMjZapyU1ULhca9WXIL+efW90267TSM
0B7n2aN3OgvGC8yhHwdmEK1jHYqt17t8q92wv4jw2K5d3h/0sBQAAV93rR43szf4RYOap0CLZ+tN
6gWKApCZ9JS7i1BMwJWpVlvawCkC2MqRk8bLyCo5cQU6mY42td8Z4FiwZKajGSN6XaUVdYmDsZU5
9LSZHxIFwG8xs/5SRcm+HDkAXmah26SqQgASFkzsN1TCBw6W0Oh2auj/Ec5Tcy7L5iCR+yhCw870
N42gCz32FNShAlxJI7dRYxJZRKB/yTx0XAIbArShoGxGBkCLo9xXCdsppzpoa8rnzJ+qnFE15RNI
zDF0B+0GPTie29Bd7sBxEZI41rhQD9P3XrkkAE1PFWYoid+h3xgz4CBTgOghS3UFPivRZYuKoI8v
zFLpYuyhMNSGdiCSzc9sEt9a1Ge91x2rHm7JOAswt3yN68Bu6z4ZCeQ5TonHykeIRZUEA+V+6/aV
QfXQwkIL+4jB1YXDe33cdZN1xBukbWG1ooLZQnqB9xaCmPUxjtp2S+u2vQuXZWYksVqfcYZmC6EI
PfWxmwZ7DZg4h6Q+n9KZBLydlpxVnSYWhXRhF66Oju+KWyh2JHfV5J5iv/db5HvOfNRyAnbZ8Isu
aNVAuiFrOlhvxVCfZ/EEYQTTwYtgBgS02WLmoHYp7F7A2kxc2uwsfEJf3MGBNzPQBErki7JwfAuZ
jY7a1/WNC647CEVK9ueq65iP/svcXvt60B3pbU+d3YhxxOtUeRDuS6SxgjRJl0RIhOY8rMJ0izZs
9W3hc4w4N48FPIkw+zB1fOPMFQ3I4DTfMhPypyaDds5uYnRC4qu9ljRSuAmh7TRvpG3kXg5xu3GM
E1+VdQ2IJ7qkp7pBZpI4k9ohEQt2glWy4F6KE70bWAs4ywxDzqXpMndfy1SSYaoeUEE31QaIk9GQ
0DZ8N/ZlZEkoh2D1L2wyBLtRWuJDuAePGFpCjTEvY9P7eaDAfMWjxMJCN7/rJknmxXbThdNLDS5z
7bVIyONKLlAf85ZjpxNxyZOwf+KJMiCRZ2pXayoLUzG5h5rCfZAqTQsb3aORuY6NVYX+SGnlA1RE
rpoeog7OlO5hpYrUkUIAATzyJ0RUeVQsmU5ZZNa6oVb7au7PicCweEA5AcIUnBRdC5U2OVZlWogB
Uu7SQngSNYhfjHGkT3RJ5IXjmKsoo4OEM3WzetGFPmO5ADUn3veMxTe1I/pjoFj7GSRH+rDoNWcd
fP9zkA03kIZrSAvPRiJk/4B1DcXdKbkBeLUitYfsUXozDMjpcC6z6I3P9Vc/wcA4T9DtK+C/5V7C
8zWOIXHfWoQGAKb73BdgieZmCFpITmBcGYr0yNomKWQV2vPg9uK+FT6IR2EqNoHjDicoWM9YuBim
kqWUaLtw7S8v8JEpJlgzdMrTBeTjORlli0OWCXU0XYZyhw3zJvZ8AazXNBW9lMGAlLhCSdPDFgxe
R0u4ERmXpFTm1PkBHN37W0hELuPWKNjZxthfZflpaFGugqoEoWPSxtkWpNZdA+nUfPAdSPswVkPG
jXn6efGm9n6ExOKBjX57BZOhzsk5iCcoySQsLnIGvPaSx7K9LxPG8SLpgjiZQZa8u3G8xRIIoNdB
XlaD4keKg+tlHnuBmmoMqNzBf3q+8znzBGEc7DDi+/rLlGCrbkNgYNo8Ba3ycdEpOwYtdtIcceQW
kxcMx3Fklxj74yhZVGlIohqIimTuybIKanSGnmyaOBmJKBjWnEetQ2JgZj/X6Lt7ELgG1GmrslJc
x7MOwk3ZuM0Z5UQ8XriespYo258yUOA+J1Ut/ZNV/qUna36tmm7HVwti3rRfWu6ijpmCJi9pPdS5
3w7j/cJq1xK0/09o8wvIeyEprDeBnRcSC17t4KTDMU0NsvtAWxvlaSWg7e03ILfgcGwBzWengQa3
rPRBOcIyocMGE8rsmrp4OVsGJcyMlI1pXitvRFUOqA/3CXQZ5JjDlKrs87QvKYTwM4H7qP1Qwh8J
iJd+N9pYa8AT3XDMYVXZVvfVOCdvTTvdlNwdocoSjMl8CHvkUgXe4OiTBSLY3WPYJ32Vc6s6uc1E
mrwAd+iee402FAmRhpaXFBQ5CVY9Z5r0zZhZuCSvjpbGz0rosEiG8tPVUPXZWhmrYTdBYfwb9xKI
HTrSeWRwBy9mLKW9o1x/C6wxxiHO2E7BVkVdfDX52LRpUMNAllenuevSo+KAkrJu+iQpldve86E7
iDhKde5lQ1lkrA2JxUoraggVwqcZtmZOGKP8xLPpP1lYSVf5HLvWKwB6uFZeeWqhx7ztwXS7KIU/
bZ0ydWjRprq2O4heOG5RUeGCYiTomMNLZoaQpY2qhgxyWQ5wbmNHw6mPuqwc9qjnzRa9Okk81rw1
LIwJrwP/EvPM5FzOkwFhaa7ggeaA2A6ycju9Ai8mN8HSqLMrBsjWxKrgSc9vqEV5jI0AlBZ6ixdR
7fk7vGWk6YEIz3MABbZMO3fSuqwqgExURwaFgQ3n8sGvYpkjb6VfFjrv3Vq0BdQI1GNiWguaJ0+D
VzCyzV4DS/oNL7bfVw2Pd5lxblBk2IywlrUpsu7y09gndgPXkOx5GKAHv6VWMZApTWoeELlTfRxp
CSnISJpNJ0z6QHEyN2RyewVrl7oyr5MDu8CgbMSzWcwEcmAAjOjURDDX6wPnkHVB80KDus5Hd5aU
+Mrrvyxd68HwBsi4KEDesmn5cKwdHXYEEsiQ0lxsNDcnHaAkJgDex0uRGd48LXYCCzxIpvk4LRxi
n63RS3ZInR7GYaXjQRd80WwEmkHX9168TBk0U4Bz26XQV25zA8dKQWAZHVfn1F+i6EyjUFebroZQ
xl5y9KimLLAmn9shbC9DWQ025zPCFaFx15ESFPGxwL+bgjuAORE0Ek+0b+ihRx6S7cwEPsFwe1gA
Ohj9eQcCfZ+PYoDTBfh+U+6Uhhd+auNXPonpugEyMtxSgxTPbCpssXYmFUbUy102wUH7WTYJEupw
kAcEAiNakg29fllgZOvtNaTa6pNaWEe04E7uagd+eTKqh5sGRk9f64SibwHLvVVutAyj+zGMGDJJ
nUT9ph8anLuznc9iCEN1j2NEwIXcrWS5cbrmDq816Y51O/lo8ImlsZJoaA3ZTSlH9XWgMEreGtNf
ZabfJQEVkG2Y1VMceV2TO4qmnyJ/QmDnEoLCOCaUvOqTrr4ooXz+KmD0CFECONV9nsKmHTcUdq3R
toaK07gVita5kPIaqB1s4oBmL6xBPZQjA74BBRyI7Dkex42qEFGKSQO3R4K2tlBBitATJDRzpmgj
YCZH0eTsmbNFU45T4rl49TvX1FBVxqEKJ8Gx5oA3QX8yzkFJi5PtYDg3MPPJ4rxyTB1uR5SJ8bOd
1BBuaphOw/2tH8PHEspeExmaWdWr8YeYCQw9oxuBEcOwpRBc1ydGQUyPp7GKCZVs3ahCiG+yjOJm
22Xce0ACI2WuwmnNkqp6305Te1mKqnu1c5IOxHOY+ymGSzIKq4m22ckN6+66zvqo2cHYtUUSF3SA
abrBtC3BNOLnCKVZdgBVwMO5r/rYfcqyhkInweudc8OqeD91U3kpXYdVoC+z7qGt6Axfj2qcbprS
G18l5kd5vwTlt7UXvK29OSZJRt0Wq8Uij8UoP7hqXAMyqPWGrsL/Jj0kqWnFL10bDOY2MmjeVl60
BAQQWHcqSqAsMXJnZcvPGorBA1LSBDnkQBWEUkqdohwKJm8OIYVZptUmKsew3Groa3+Cq7O8RRNZ
x7C6MmwfTIgBT11WuuURtG+jkMij4VtQX4Uy55F/TpwlvIXF8LGp3Hrn9UhqSDxY/3rKeogQzOWs
1Y5GSAoIcBq1PbcZxp7wwxpdkDpa9okvoxXHbGJOfVCe6yLnpfNS1M1SVSfohKHqMdIGmCEaiPHP
xSIZvUsbkCcLO/gxSryQzR3aryY2B2dyExgD+V0/numCquxaVTzjhZNxX4JqGvAvVStNt60ppEeQ
5uIkU6YfP2dhWTtk1E58YXnqA5tWIauRDXduZtooHFIAGeAgnG/jVWZOpy4ryjAAoAR8iUvIdMYH
tF7UtWzqVQYM3IHGidunBBbPJ2Qg6SFzquAOWmL0ualsuFIaUo8EqMpxlK4+xVhw01AR2JWuJnm+
NUUNKeDT1HsushzRbWK/VUeYDSxXLMR7oJZdjhRYo8yBm2CJcFDYtpwp5p08HPe+B5uzu6Zvwm8U
pHagoYYJzjIZd2rYZw0JRWdqQntaY5nLoo2ruL1OR7Zkdd50MSQeyJjYNnt1AgBHasTVoX6ejOhP
csC+u0p6JxJ7wxwgi4nb6n1Yphs3MGWBttUd77s7iJt+4ln01dGl+8k0CfakN9zbDrbhcJC7biN8
lNvcGLfaixRD97Tk85VGunfXI9MG1CA6l73YY+TiwH2tehxrHHtQNhgm8YqcFcY/w02m+lvpe2/C
4ydfu0lec7HplH3xqcMA7xsPVbncYuSbgVHfvAyrfyWwa58csI/JFHXXMu1ArRGfIxneMde5MvAX
P3VVSdFDC5DM0O5KWLVSBi5MhkUmveUl6rrPIBO7RZqwaCv6Hr411hsJFdGXIa79r43XoCgYMwyg
ZfVi/XoDwv7JyXr0ZDI0TprE5pGuGHxX1IAuEVh6sG6A+xNqaEyEQFYFbXMvenbvQscajRcknVjt
bwZjXeJN/i3l3aNUKIgihRFE3GuU4yUEsFmtJESKUObsXe52EcNqakz0kLX9Mmzaftb4Ckksw+qh
XgKA1hZ5wvl8Wc4SZ1wwjyRb7FU0YGyzxLfo4pw7rz2YNoa5OxodTYS45aGkwOC+KJd63w+uOhhn
AgvM59vEtReOai8DpPBlzWPMLSaomC4xVLXpycSOOLc9d5EYdFfu1CAtiVezq2DZ1pJpuI6y7OBz
i29i+yvkWyp30ASgUWs2Qqfxxh3Hh2xOrqWXdUBZV6cOhZSL+ITZLUzLHoYx+gbYQXBCYEuPZkKV
iy4NZPXrYbn0YnuJVMsnXZLsU+mhcQacDI/Lt6rFBIeVywvwRZ89KCJtTFMfOuawk+qq68l20EPw
L6dxDm+DBkNjNwJ4sger9thiNR8U5LD28LrBuK9HSyrRaUBQ9vQXPhxaDwCnPWXU2fY9viBOf4K8
9QhPPpOXC/xSvCHZ2aa5lF5kDzHltx14iAVqyBKLb2CnzolUsAnWdw5hcPB5p1fYM4fEhx0WDOzx
NLtm6Qu4kJTEb+x4AOb2ynP43SIa9I2mfr7K6ml+VWF6gAL/I+i4z6zTR4GhyC6o5ys0EwYC+fpb
D8m7u8BwYZ442wmY+AS9F+050AYn6oVwrxMRlLfUorHOpuUqsn6/N0m/Y52YCI4hLCdE77zxhbrD
ZXqIuWJ7rPX0PpHey9Ag+QV52JC67xPSOsLdx8qDj630z61v9FWKFhrRfX0vY3Eb8fKzTiHZlOEE
R7aBvoBbvjXowtSZe44FEtOSsRHPleEY0tmNSmV77GjYIhtp4FUJiWStNiaB/CcIg9FTNbt2iwbI
1UjT56AcLjoveoZvD0T0oU6w5kU6b7LKkLQNPisHkNKKLZdporBgPXWq4np8zuhUQ3mEHYYmPLrj
kBJYTI7ZFbxrDcpIHvvlhg0hdfZKQy1mj8Y+OqNtBMTvl6D1h+arzDyzW2idnRgwuneq61wy9NS/
kTQN7uOFY8LXVj5cBNxPsIaqNzTC5BSyRU5RzQ6nuVGz2RuIz3yyEd4+umLJJmEy2WrQCm5VSZdj
0JcC29M6W6CPIjJ1bvmqBfoZSnEkkq3KKe9x0kx2uOOlJ7YSqjZARdOLxJj6UEFxeZtw3pKxZ7cl
Z8eu7u5TsdzASeW+QppPBj0kFxOsxeF+Cb0MJKQY0+2QzZ3bVePVxbYqKGMTiWCNA4A1NTjiknuv
HoccbaaWtFDjvRiQpOxTAZNql15g48akzrBngRv9JN2FH9aB7V6M1YLKhS/F1Cdi4zHIfIvxnARo
ToiaXWnuPsxDvHdV3xchumcX0PYY3hxgNfaVtgswQMIUqQxPrFUR5rX20Gb6YBJ7VEKUd1Wv51MF
aX9ZJHVwqGIUkGVQqyfoIrv7YeGXAALvORX1OWjMuAGCpj6xaYw/Q+XyS5guEYHfBJRp0vFhgUfB
PWY/bkGHvt6aVB4tt9DpoupeJqLNqfSPcBwmPYOtVhqI9pPPEkus7l4rp3rtVVuYEgW9iOxYZI35
VmOTdDVmagQDdLEFkmB9sZsa1WSA9gYqUnxq7U/YSlpV26YKJTEmgWuOK79yeK0kYLg10ttFiCMH
FjZfUeDggHdgvT4IeKvQJ5uWeeTND5UYUEBX+iEO+/gzEFzBFmsPXz5VVZtnU30GpeB1gQzeVxMt
O2qT55K1nzAQP0BgDt95GPydnftDWMcHW5fnqVzefHei66xfpAUsyWHw7FtdHTABE7nSGWZH6JKH
0Autu+1g4VoddW1XFRinlUeNMPUYuPqJj9G4SYf0MSn5Z1Qn34JFX9Wrv9Lgj5fIC+d8CiI0dHSQ
Q0yoLFqKhg0+8y6NRxQ8JV6dlMtLGCIAaT4k10NSb+EpeJ4AoUA3wQv9l4bDnRr47cCW2yod4TvU
DfDARB+TYVavE1WEEuUts/GIwFJ34EWKMbkydMTbTFEtQKwzOoGHkG7g37JDAybZVDTrnpq0i88Z
3vLXyC3Vi+dET+6ijMogPTOn2NUNV1cRBk8OJoxRyQoM87JLZFxtsIewUwnF8RCIpk1v8Ajysi7l
owUf/oZyvoVltTlOVdsDgZAmywNk82dOTGO8EUWxEzOdW2A1wLUKmqm7mtBUqPCMo0WUKQm7buS3
0zLYaKM9qfkWlZSht8LxoyaPRsxn5mhKjxKh41uNnv3Z1Ya/+fFYaQLKLrMPUd1MLiJC0u7TIVDH
Wi4G7nKesVF9xt0l9IpCCSs6QqfO3Qq0toBcrcdgh6YZmAhNDcPvikU5BOafZyHONaSMAW4JcZBC
PyLr/Rn+QG4D6GAH0Eedbg1kLgMyDaq/dNLoLMrW+cKw1q49EA1ARFGF/L/snVlv3Ui2pf/LfWeC
DM6PzeEMmiVL1vBCSB44z2Rw+PX90VlZ15JcFtxAA93ABaoqkVlOUYeHjNix91rfEovcIV6g00yO
O2kLJyh5op0WK19Zbi6qVQ8LezCD3omhYyQtmpM68asoygwaCG4eZnIQX00xJQGvjhHMdbsJXmI2
gXG6bKMMskYdA59dIR80etlQf/OEwTEXeM5MZiSdqdBe+p5Y6qpkZyhe8A9w2NTriZpCj3d5FhV2
7jVyRQrpVb2eS15uofqmna+7ka5ovGsMGT00a56/kMJpSITr5qwxAqmtEMWP7xhR8GNa/0eChP8o
I3slPfutLO3/QdkCqoHfyBbWb93Lc7q8kS3w7/wtWzBVZAubiRFpP646lGf/6M0M4y9ovSi96A+S
xYbb5t+yBUP7CzMXsAqIIMQQwSz+t3ABRQOQCUqrDQMEQc0x/kS4sGlU/lu1sIV6qJtjnhhogL0C
gPBrDcuagPlexkQN7bVOD0obKY808soPwlDfmF1+XGaDAED/1h2BohVRx89y3sqVmrYy3AtzuKTH
hSlWaFUcD/EQTfeLbnydxAQbqxMsUn21XFlY9Q5zruXP1lwM5/QCsR4NVUonxMx56YpBMlKNPjKB
vBai/vg18Tvxe0BEQTn+FvySGqrZi7wSoakb/X4mWbVH1ubGp+OApiwpovPUYb4zIDb5QO/8w8n6
5ovYuF1IiVAtmRhR3tyhTJvSxclFSGFX3ExFP9wPOG3DVGcYuI42+2o9RM9lFHMATNSBsOekvzdG
zlSl1YVaIZcPVLm/eDRM1PM8avxScK82+dNPEmy4AugUcSiFSyfgAM6KmmOzLcsvP70tv1BR/eoy
SH5/RMgy3XrrQGl7bSiNfpjDOik7mmC04E2Taf//wVV4X1BnotoSb8PyUMbRFHbaOUyL1fULzN47
h5L29xd5LZ7+8fhYhC1gG+YRwlDzRjwdtfnkuHm6kIwQ6edoTxfSWqv6RuAWJhI+IpobFFv4+4u+
VqFxUVYQZEdb2oiFRf9t8ofQ+6gaZCQ4cU5PTV6nV6sjGFy6Vfwk6orwkSUvd32JZtOVtfn591d/
9+1tV2cFAU9KXYSv9vVDsq5sVMSai9CCFm+6tX1lRXK8+f1FWA75Ma/eDtw4m7EClfjmClDfrB9x
Qz0AdzcL21pZgslMpvPMisH/rXpB94La+zFyF85VTHPPu0mP96soDdaYtQiKsf/minl4atSFOUar
MiH2NpvhUzxyOC0iczpN8qk4YZyZYTLLJZlefCKbKhmVirOQ56jhQ/OidbQeo1ZOiCtyFfFD2ZuU
c5lMQ2la9GQY6klanqQh3o3dkobdoIvTvjOL663F6mdJZz3meb3us8y1MVEW2Xe7NZRbmsDLTo6T
DBa+5sXPWZTDrLUklDO7Oi+6zPJ1YLo7k5hOjsnFN2ZUzTfYupwnZspcJkZLOKlRHWI+iS7Kue7p
ts2ZfapOhXuit8jVvUHq69cVbtoJCOAGLe+U3fW8/3Q4FKIIcONYqRdzp0rPaRrtcbSyCWF3dS9t
LK01RxX+DN6Ps6xMEeJaA+o07IgM5BY6SE1M+FDc903gMOPYucUi79FSL9s02w2UtTAuVI4BtKJ7
uT7H2qKgkuj7LVwDHLHfGOkKi2asb4BIyodeL/BEtmnj4YYyzSC15oNjjbFX1tici6Vpj5znaAoM
VUa7Qsn3XW2CuYG1mflWOj8kdSdDS++MvdnM8aFhEffYpbVjp9QQpDML4PjkyONojA2e4cGhjby4
XsKINJSWWtNCi7o9/iJirnQ3qC1luCJW06UbNFjhoNbyUBu5GggkPJGMPqEOvonHYTm2qkoryl44
39a7Ne2rs5HAU0Ny7I7Uki5s1BiHTpGCdmQ+nmGjTv0EigdTCvMwLDmQgQwRodLW/ZM9DgfdijQf
3lLYNZFXVmgtMOj445TeFxw3+1w9HVPB0ZzeYWyYV3TvbrJN2r3GacP0LnavLAwdx1oxxLGqi9Ok
zi+0KjNDXCfyAEfoiRSGOqu/DHpx1ivj5yrmPBMvw0mkVg9mo8ujE3PzCosUH600ZSAYlXmomBbf
xEGSos6AjxZ35him3QaemXuEVrQjzbXx6mHOvNoQn2qkugely9SDO7pxkBsYWq1EQac8XDuLGXkG
OHhirfVL1cku0nUSQacaZYhDN/OanLGwJ7qsvzAiJsq95h6xAurBWIn1pldmcUxaGV1FXf5CIg7c
1WWU5yJJZFjl8XyyGqPibQKTQFaotctyOaepVXiMAimZm14e+lo/Xdrp0BrzY6+qNZE71QO8/Rid
o3mZrdW1wuDizmUOeCUI632UyOqOnCsuGXy5V1VpLqRptRV5XR15W538agLAXHTk78Jsrqx43ld5
+jUaUdaTstsFHC/7QCpm5zOpuquFcVabc3Ea5dw0V3uSaSMhuizPnG+WQKkcDs3NQes1SZsM0ZGD
5EQMnwb0axzCQNlKIpwDxTDKL7G57GmUnMZto9Lnqh80pDD3ClNFxWFMw/FsDcC+HeAqrxf9rHxR
Ej3yi8oF6qhn+nK5UP95zbToPk9V5i0qj9YAZG83W/1LtNBlL61kP7nJE0qCy7ru7p0UWY4FvY3g
nJ53dVsPF/MoTCZpLtgFok4QhLS2u8+1CPmgpYTGvFxrwDS0djV3qNkLX5J3xOtUXM1q7fgi002W
BkQTicta3tv7vhtOpjZ7yTJ0avaon5jxuOI6WJ5lq5AhYzCbaviK62ZEexB3Xt4vj6NrX4wcPsN2
ctNA7cwoNPTKeLEA4vN7kOaQqsld1WcP8Og+8lJRv73btrb4dCrfLaVCY5N+vTsW5A7Qkbab0FWU
dQEQMDXVTjDK5aUwI5d5pj4XROcmZtdeoPRFk0GKqjUeXUsShNAwV6VnVYs22s3DkNw4zP0N1k1r
XfyirOuXiQ7Ic0Q8nblDwlmFkxym2xF24ffYoDvha4qiYAsvWvz6bT8uT0vqJi9Kuqqx3+fL1kqr
4qjcxaO55QYP5TOoV2UM58oyv1TEkl+lTcGJeyoVbQ7wc5Tf7ULJn0f6O1gca2fgwtnatIGqIr1n
J7Yhest0Ll94/MTloKjdlWrGzGsEBBdztzBTuarrsSZfAv4GnRV1zHDYkrZ6kvZyMkHvJAxDHAdq
cMDYJ79Aq+XcML1dSSbqhWyOM6bc50SZOJwTqbI+T2Mxx+xFZrpeJ6oejaHa0vsManAgTuAaU2sz
L5jQ4cRUaL3XlxumF1x7/SUq7RY+rlSEEkxdxcJmREN56RgZNF+6ZeYdbuMCoSiunCuOzDobjSl7
bqbizI4XF8I9U/Kkxw4pZgbtIMs12lKRStJQO0wOWfauKm90q7bLAKmdAT5V2Kh1OY4xAynVhDYr
mKXyPBWZRHZidahzBqHPw4mu2pMbdvpkzX6ppvRqmqYCODRVWX6Pj1cAtR6lmwfgljcYj4Dg4kVx
yRQFsEC5nLo2NNFdZw7RgTxKRA55oTEhKpKoJ93KiOizRaNWPFitlX1V40W4cF5ilizLjuKvpl3J
BOVa3CKhk0sNe10x02+YL1nu4cLSh2voDHlOUVTUDQkhIVs/UEU8rU5NyY6OsNobMmRUB/4rn2jX
COs0LaHkhqNg67iwVqXMz2yzc6LZK42q104KR1ZV6lfq3EVAR7M6D2Q/LzJQYpEeMynk+tl1pLJN
LNvoXunphyAdwouLCyc1TjKrNbpgLjR9puMNYdRnXmPo4VDO411XqSzRtR3NnyZJYHSQsDs0XmtO
AvkFz8J1C7mjAO0cl/AA82QY/MbM0cmtS6+FTbeK2BdqrM5IsqyOBR4cgsZQw4kbnrC8+2TVOHIS
TVOuLUR2D/zIePTzJMu/jJzjntulYKy4tOYVjz1TObw25nhYhD3XgRpn8nLR20p448oU2NfGjjCo
hkCtx7jFeIYwyO1yT042E3EW0pTR04DSmC8DeVw6TjNfV95PX3osO2mgRCNCsV5PpiQsTa3TeGal
eZPGdmcxVkZw7KUSp/SOJd22kDXG2b3CWJ5ObtrBd1zrVZ45iIGflV72UTADAqVmQ1a+8B71ymfI
btwILNWzDAutlfiPkGDRZY5r8LyaOeSXtoaHbMYfhNyOqvusyu1GZ3+botpvpyFZvdJx+8FT9Dg6
xyG2MOuZBgM1S9w7T5NeEQ7G+9K3zJFzeVnH+dR58K5yc98PJVNmI8KEg+hSdx9W1c6KU2RDpDIg
N8MZNq5WQgsQIrpAbK7ORwoV59mkFXoHmVugf9cKUFaw+vRhx1Jhfi6XDA2VJKwl3zMpWVnExqH0
xICenzbbYn8tSDkMZ6Ujdn1ea+ViWtTofnULYZ24PB1piELcmNj0UUSfzEaGMnud45FzRDqzGC08
h9Oh0jqXRLe1YxYAx2q5nCfRM1FZ8ui6tQeSOQdVwsqUFe8M4xl7Lf2lKzoVCYayrtBJUpKH5tIQ
XtNwogwGrVUdr3dT45NuyjgJF2YbV8iGDedC6pU67nOM8Bd0AA3HB/KUqh7oagwfakU9ioBg0zc3
ND1uXTM1botJV1Jf1q2TBokzIzo17Xa6dKmZXoQoG3KTraT7qi7Deq2VkoEyz5q8r6WpXxpGBEYA
Rlr8Ik1pHBcTu4uHiC3PUIFNNFSWTNlgzR1HPkbOZhR5VefWn1F62zHv4hYDNHMK65jtTGqGyj+Z
XpK6UUr0OIphBnYj+sC1qhiJiDK7N1W96rrfjaMSezp91MbrLa29GFGiK75l9mrmJ60wjvacu/Mh
x8Tm+HNlysHv2qV7VOZkFb49ZG3LGaBo7haRDkkotaJI8SNzeWDD0CgojkbT3MN9i76Idja+qcIC
KaDrirwanFr55prKWHAGRFcaIIec9g6GxDmoGt18UpEHDWGLjuO+ZNHPvURtZR3i80BXPVS6RSk2
leNLm0yp3FmLg5PQQj8M8th218nrRJrfyarhH6+TRtVYLBFr1qQT3LBn8pbfFRwYmFHxhiVHx2zk
pR056U0+RLrmC7Sa6JgqlbFNk48aGkNtpJCIKV3WY27I4lmP+3kXT2rK0x47bEQ4FpFi22lyx+gk
pqyy8mIIWS/qgvdB18ojiHVsFTnQo4ZYVYeZxtrQRfJosKxhuyTTrUgVOuSAlOsbZGLbQ7SdY8Bi
3KJunG4Ga9TnIHPK8moa3In6go3U9kj0wgQyWRyZgjQtipdEkirq16BHxqDru/5zjjPjUs8yg6/d
rhEpO1UiUy91p41GTvTatehyu/fyeRtzu2gtOL/EETyIfE6Wl0YSOMVnW/P7QQ6cY2Z7YAdXFGng
SZSyaPcVoork1ioLdG4QNh+VUsOpGmeKPC3tsTBPJ9VpL3J6FjfdXEF2ECJCFQw1aEz8YjSKaFdK
xHr+MBd162OScj6xNaB2yh2ocr5iE+iwS61pQE+rjL2HD5gXQRNN9jzPExLNCrOEc8+hKO2DyJnX
9a6PdFEdzbSPT+xJix6lqDPSj9h8Zj9hM1xCmpYIXzKT8ek4ZoN17zij4Ux8OxU5706GP7hfEdMh
Gba7fjdoInowB4NduWQueU3aR+6ENgXD6DGOGOpAtIPkOaZo2+vSbZUwrZf2EQVn6u4WiDnueTP1
q4LyBEczdlSxyYwiW5z3IAvNAP/SnLLE92qx0/kHe8IuDZ1wcIbG6DAjzgTplHwjVpVNbyqha3h1
kjANtajfUAQrHfJOtzeKb8i4M0a4OWJSj8hAJOsx85JLnKb96KH/7P41zGAM8R9s2O9awRurDX+4
ULEIClx9r0t37OMzrvwYtaJhVrfCAGXrpWYK5NjG17arW0O7bcxSO8uwj+ELGrpwLJuxRWwueV0K
t3eOLQC4Y9egb8WDWuWo4Zkj62GeKvrXLHXm4Eeb7H8GMP8ltlbqfx7BPH4rv73yjP748/8avxh/
mTphIYxQhM70ZWtj/23332YsoD41QGMqrR97Qy794/bnD/3j7hd/Ebik2sQbq2ILdf6TaQs92Tcn
Qkz98J22zjlW1q1j+vqxaga06amZW17tKttbRU+wuVpzI0kZYw5uLElqmUsFHRYlVnrGEbo096Zd
rpf2ahfx0aKby+nBEEq7F9RHI/3HdWjw9JVCC9AHwOwQEt51m8TLfY559NGp8zVFvZzX946uZKY3
sg1DssropdqTP7IzOU80B2sqi6hzaFX5XWdWbRy4kEj5IQkavzvNiut8B6AtoZGc9l2mfM9Z6JC4
GDLREAWrc7LFE+RKJrSTRUlFn1L0aYrjT3pT52dI80Z91/ZVsqEvlOm8gByYBGuhIsm3i4UqwiTy
lrIFtpNxjJck4bCzrJ25nDQL0/1nZ0AOSEPA0jndV7B+k1CzlZz6zwZJ6C95XSRij9Z6is6SkZYF
rjaVnlRgTqP5HNW00W8jNzVn+iKdvupye6GVKjkF3leXn2nwtPJpoX3V3XX5NNN2Y2gOzIBwtjLz
3CQXlDBuncA7tQn5Xi5wMYrkGqGr+zSX5cxxCv9Wcj5j+bdIyDAtPesC3VSWyNzFfIRM+Bk/TIv9
2CFbw9iXTtqyvMdNGe86XbSiHIN6wt9ALyJrurj85C4aCwxfjG0ziEYisK5RI7+rBEaZSeiuyyiM
QKuaJLlTpqi02v2a0cSUQYwyBC6CNIdZH86oDnL+rq7aKP8iZCHng9lkFd071nmjPGSW06XfW6pm
8Smm7gDIb3eJbypufhdx9n6ubIt4GwSLVeBWNIM8tILFaQvyMDvWA/a6czsBselllW0+MOVBsBW7
q9WcVBNYlUOfiCVChGjk/or4+3qiZxwMBr6vhp0Ks1BSY4/t0eZe64o+HAeBpqp1yvFONJP7AD6z
eaGteSm6xr7npETVhLfSuK71rvwinNhpfUPfDAiCc9WD3qZpdzljMXjAuaZ+amNJHSYb9xGmUHwe
xwIViYkyrfNbZhadB4kEXYDySWeijjSANumSFtbgGYs5PJHsgxs1mYwnYXQZRz/sUtSsaPgDrVj1
nTOhwR0UTmzlJNLTvFKVXa+QKlk11TFKcKPhpURFOesqyW3m99Xo6nCQpBCwGd/KYuhDh/PwmTVk
/AhDdDexU93IHuMbYcHzdyDy3emy1AIFaASPwTKYc2TqmH/qS7RfvouICxWMaIF9IJksrbCoctU6
tSGcJz4VYJaftGZqu6dpCr8KHdM0ODuJbzu/KFQNvoVuNUn5wHOQTV+FRdK7j88ZR52UZdEGpYkM
5DHOes4i2TLbKc7uwqQ7B1KkCpiwlMrFSqbb6uP0Se1LVwENEgoGeYlXY3L5njNhRJ8QWc2NtKR7
NWPofnEQcuHIhOSXEJwziIGfhLDdVRxM3ZlQJL9ERwoFUviyqugpSE0NRT4gVKwXIxOgQQYMP3Wm
Db3PkVw8TJrsqhDYPw5EpskGc5Quy+0dduK0et7MCd1Jbkx1dlAa3AEgFzny78oVl37tzdSO8l63
WmfexzktN59aPUvO2sapVR8TZb8OZLIwSPmGS0dkV0bTNs1u0OuuUw9rS+f7E2xLThwuGqbitKsG
lCVIRHScNLqU7kfBLW8Hb7pKNA+kMxsqDUTbt+FfiUASbNpj5HXAv1Gf2Gh1A3T3wx+OZ39ch8k9
LGuivd7xNMxJm1cmBWBLSq19aZJpedG65KNQ6LeT0+0qTACAP8HYgfn1ptpa41miiu0ib8bCc9DL
LN1x0KhuSJWYPXRw/fkS8VL8VCT8YvL8Bi5LV5arwrra2FqIH36UBj9PuIupch2+IXr0ZSUgEsx6
Q0uOmo9jURaOBhpWVBtKvhmhUabWjV54jWrYH8xQkYa8Gm5uv4YtNEunLmBpfMu4xWNtZ3rPDCSu
4ntHxUnHVsuZ2Vm64+8/8fuHBrkH52pLbBBvMHmvqw+HdTOtSSHxhrhyb8010nZrv2gfhLO9/zwb
PJE0LhgdKOvfYuMru8wQJqHDtVzeh97luJ7EFdz2gWbbH38gtBIbQBWWNCbtrQH/k0ZhxXgaM3qN
PLOL6lPouF+TCe3T7y/yi8+DdxfKAXAc20Cj8foiTL7gBDqZ67VKRPETG1HkD5EzXAmOxMuffyJL
EObCm43m4t04P+sTUjeRBTGCax8UVUakmuXpB8/Brz4RdajGPB2eu/UWaNyYLQ0eY3K9Vc9qEHvj
OOSnuSTEjd5SD0zq9zfwF48dUBZ0F9CxUDxtOqefvyVrgfHHS+h6udWDXuoGN4yYCIe/v8r2Nfys
EWDqpUHtU7cVkYv80BD89CzY7oT3vzIY4pp16gGMz09pMLBAKnI8gV/39Y8vx7HA0tFNmcIEOfT6
Q9mDg/ext2w8rEp6P7eGfqoUrjjtRre+YFpvfECWfL9E0sRWSWxCKbOdZd7cxHidMrWlBenh66KB
O8TP5OI1niW1iwWfN/OV8oMrvn9KuCJ8MjZ8ljn9Lcw8TmM9lRVXxF3OLNtuZ48twvU7hlr+72/m
Lz/ctmjoyOSIJd6eoJ++O5PevyzoSnhU3/gc82naIXYZb22nq3exlqV3MA/09YN37VcfkIeftwDB
F5OZN+O5zioIyjFHm2mMJvdKk/ahaPJ21zdFv//9B3z/CoCXZXXnf9UtS+ONzg76SRVR9NLikfF4
mkKL2iSo8vD7q7x9BbadhKBq+MH8hTdha2r8dBurwelzFLI884VMXvIuV/YuHtdwWAp5WZpK9MHK
+MvrbRA9w+E9YAF+fb0siovFydrIA3S2BAmW9v2YGsuDZFkZaeTFfxYOsu3Y1AabiMsCmMYyuX2j
P31AYkgAcMJi8rQJL4KoiGn2RGLntwZet5POdSeyO6yWqfjvb+z755PrsqpA46TsAgH4+rrDLBEv
jzlbwFTSH28Wza8Kt76uaJZ9WTRVfmKg8hEN/f0zI36gtxFXcY/f1QUGuR620sNXHQhOgrVaqPqL
2EQGv/9s798Cmlkb6512BCxM8eazYSSUGoF4Lt30RD+aS/yVNQiagjtHH9zFX16Jr4SGCxdz3oZ0
ywyncYvzyqtVrX/kON01nrH2xsGkH51/cLH3zya1MY0QQhvBRsCUf/2V4RLvRs1CI19HxV4UOMiU
3v4yxTpGUr35gB7+/qvaOoVUCQZgMpMmz+uLZXbdYcWq8AZMSErUOaoDxaw/yrB7JxLVkRHTGDb5
RC7KP/vN458kTFyTynYwxK64JEdrchvM3WKE2azUlYuIwuGeZtJOHmC9dGuAua4aPV1J7GZHgAvz
dREl6DvGuFLtDx6kX96EraRQuQcAid/8dsyZs6jX+dR2Q0KCFY3kUFhMdn//uL5/FQHvAbBmt2eI
yNrz+lY7zRQlzlhim+pz5axel/oqhmUSaE7ffFrsoX1IDUv/IMj+/UdDywShdpNis62KN9/vpNgg
DNecGRu3FSPyUgY9Fu0PNom3PWc4zuoPDK7JGyZQhL/+aAZH3yGbRmtziDqWn2J01vxU4IoJukiY
ykXSZqVxZoIMxxuqN/m339/ad68MQvAf+QtMxHnA3j5e9opZarAart+U3dkYr7QtjE6bD3O1YEhe
h/SjhKl3KwLX4xUlyYsiWn0X9zm6UZMmLPOIg3Dd3RlRHa0ee0dsHFeoCe4H++O7r1FDP7lFGhgm
2EbxNnNGNPrgGLaFQXZAYOZGQ+rVNVDK39/Gd0/odhVWVIp4ANZAn19/jUU3SafBLugVOTA1vaqx
TuVG72u10HwdV+fXNjLlB6/F+8MskVkmZgLSA0wu7765KgngUccAi6g9Yuy9SpsfUkv7XCGAcrCO
mZg+DRzJhi1vk9oaP7r6Vn3+XHxDqN7KbppDlKhQ5d+8IMOwYudZMKPMaNpCBcTaEbYA2gewa1dW
SxvNBn54jQZp2iu96A9gAKfW+Pr7O//m+6V+JIp6+zWo6FBgqG/uQabVFWkxTMuRDTpeM0wDti6M
0n9+FUI+WQh0A92F8eazFnm84HHFvWXOLbK/FoMpYHTtg1v65ikCls+pgm/SQRtPAPPbNPUUOysL
0dT5LiCUeFdFlvs89KlT+Hk6dqNK6nlWOTtL9k779PsP+Oat3C5NWOpW7VCJc0zcfrWfqixTxI2T
rM3g63jKbtg0UETXujWLHRM5urN/ejW2NQwyDgJv4Jlva3+L7hjaEGvwcWmuzM8J+KC5m42lh9HX
+Shr98eT+NOTyoczmPfwolgOXgs6FK8/3KwB9kq1Rvqq7ig1S4F0K/jyXW9Pe6lmCK8IHHEhRGqd
tdy2Lr8QOnKa8nvLLZQWroy7ZlMwMhSxnjs1gkZpyH5oEWDF2q20EMFAQGtm14Ll0i3yaNqwzU+y
XGvcHWLedUDgRaVcPwB3MrLnHzfzf2aA/6UxqaMG55X+z4PAs+dmSJ6LV+jvf/9rf88DHfUvga2F
hYrDEhv6NvX7ex5ou3/xQDikkdG04i/bpPAfiuzm4aL7QwTd9krihvn3fFCHPUtTg9MP/weLDkXt
n3Bkt8HmTwspE3JaTLx1P9J3f3rnKPMx8bWtsheaBs+hRyM4k2uPavhYNYjMmzl5rPpxbyza40wZ
6o3ldNYyc0KOCFoQpag/6vWjpsWnfTk/WnX8sNShPeYnjnhKlt7YZyOyCLtF+1F+j8qVoLDlIVmn
20HLKl+6a7BSK3rG0MDQQXXgIx27qKP4ODOMqrss2bmDezFO2BNdO98XDQewBFBY0Cz9blKWZyPJ
NnuhHeSddbY2tJK0sYGl991l5hjX6Vkkl6di0A6NgfBr1W6xxbi+rkXgdkB0WwSCECQEl1LexFr3
kPTWF+Qbj4uafhvd5JQqt/VSIe5pLh7GDm7n4LwUrUJTYsnglc/2Xh2BeDoF5Fbp103yaW75LXpE
mL2EjiF4a+skfa4L7TaOJy2AivWt16eboo60c25WBWAf4cu1mKtxW9FVNCf1+eJy9koTNBExYeiT
SKzd0soLVUvQPpba6qVp/BUaKEJsdeUMrO3bJtVRdbCWYY8JIlRzxDZ4Oj+Dwu6GaRISu4IcDWR7
185KvZxbFy68xyMjrb2i2sld7q6+m7qPUIemMBIatI/uokpVjMFN7gargtWF0exwqK0BXGM++7M6
3NrswTvKc5RNTVzr+5aCbp+O6XyWmEN6aPt8r0omjIs7yssVxf5XuA2Eh+hfkrl1mNEtShjPunJw
o0gHoDf5RaNeuT28hEZQ+6GhISNrabGM2wWs0Ui0B0JPsdmCVflOTEMos8X92zr4f2FBu61L/vP/
QX4Bi8d/XsL+V4eWIWXV/zsKYcs74M//vXYZ1l80NtmWDZZCwyCF4J+1y9D/ojfNwUiHm0ObaYvX
+dfahcyBlY7jxNYmNwlyE/+9djl/IYEmxg+0IMIbGn1/snZRRb9au2wVB5qGY4SjgwPskE7e6621
s/phId0nC8FopJiBmiSg7yvDZk1sH+9YDA1Vx/WZ2sMdRCBnL0rriS06yNL8PFFyCyXW5xJqAwTS
e32xTvokZoy5sKJoh4GRct20h2lKsVnrs7GbDRpdcVV+zsGWnQLJhfYAX7Z0I1/vOivQ3LR40kt3
wHnUIzFYrxlBRoGodHGCtxQGZ/xMnB5uzw7BG/lbGycmAwQzv8RRTWsCJauvtIIBXlJ+ah15SDPH
Ddex/8wcJfYN1uVjazKLTDqtR/e23gyDuY/xqp6nRuXcWFk5Xk/ZmvlqOxQhNDLtMHctelccm32k
1Jdj/amP6ruN7q0binpN9ADhc22GAGucJTx9FOkcyo4Az+pdFiGIqDrLvevV5jKOGhPqY37RUJIB
XImb3TrrxUsv1R1cyewo7REscDly8KhYYwkLOE7Z8tgKYfqajplrLeczKVADjhpELi0nRTWdhj0w
hwztLG3KjoZXEzl3PRGSk10OWCqyO6LwukOpS+1a9KMVuuQ908pkLL4ooEMea7lIr5tZLUDAeDQq
7UDFFjWs9n2j9N90MUp4eq4gucc0graBVmFPNISGvTmBoy3RCWrJ+hRtZMuyYG3ZYGJeZY6fREqd
Zld9zLS27u5sFbCfScvdc+xBfVAsfcC0pd65Dhai5GIZZGDl/UPVINGzUOdqABU7K2bM3je+AXjM
i5EEIljI/GEBkmlMKUdcXAWfUQm7Fz12ChJtmyecVdOLUXNkqZTiTnb2DbkOyeqb2XpVMg8Pa7aK
zRIDqA5Sx6aCOxNI1gMym7iP0JiGNbLPmJJDfxWIPuNKudKi7FvlFvt8IWy4Ka0TvcYO4KDnBluZ
X0Qq1NSpQhyZjy+Z+pnt93Pn5DT5YVS/JKTkkAiRD97cTZZntBOpD6jpcAmUyo4w7v5gz4n8LLEM
nkDHX8KWR3JHnPMNBAjFb50ivtKrMgkyNIoYInPTp5UUfSMDhO0smu9oMOthmnX6hY7B0Kfjiv0Y
FBn60lUc4qlLwgb/wI1j4vOK1RLpKEYlzY+sGKwQHrxTt53bL+gj83OpwYBe2RFHhEUyOhJ75p4X
vZXykhZ3KwdLn+XLL8BGJ3Y8XAOqbx6q2Zn9wlCLO1tCA0xqjYdTyzKfkD4eFIKfKj0ucSSMN7Jz
2nOT/nqw2G15bYrlxTXy6dwx6vIEMxpsTeYHWxh527DvDriU8M8A1wLGUARqZbfnqdkuXhmJ/o7u
NXicWCQndEeqe2RF7lXxQ0Nb6R0xtcB3yTNBxF/bkF2Khj6332VmcY7wZ71WVRRCqTbAzNgmyHea
EmmXedXaMih/6HXLdRRwGM0lR98h87ucuw76xq5u7B9iX3gXKHxzt4W0mcJ1/t/Uncdy5ciWZX/l
/QCeQTjU9OIKXEEtguQERiZJaK3963uBkdUVZEYx7A2qzXqSFmlhmbhQjuPn7L22h4WNik2tAm03
SN1EDBlbFFr6IrlulfSsFgk0Y1fW275CM7lihsfbROcGt0bR5DqvZ2M8x1DafzR2lRlbsFblpnU6
udFQXHkzrEVfV1IefeFM+b61JogqRam6G21qo/u854zggmirQVWVk5XNgAWNgOsfJ7F5ljj1eDnh
yfirXbbZcTb1e2nG3QvaMoyBCIXG7dwX7h62JMuMUqcvorc1r7MbaFqT0rPTW5iZIActDABGHm2l
CWwQv4013BO0GgL9h+vlhZL4AVtIe2UQM7PVqlLjZ45Srg2j0Zi5YRaCJaTv1Tqargw5WddTrTbH
YNS0twDOTw+og+Znb0aTbxuheM70AEn4hzrc4j2BiUYUCku6+5dhpNmuWSTkTTn2uzhwGbcBZNkW
8Lz3pokBoJmr7IyGnPMA5S3bKEU3kk9e0Hdhq4cuXUny0tOzPHiucYjoeFuy4SkZUS3retj5daq1
V3iHRug4Q7YLWOc81P0Cs9yCcLWi7I7mgLLppdbvLXPEwVilwTbl44r96EMgP2sInue8M980M++B
AwbqE44yzrOO7ADFsE2Bj4rZw82MWRBHkjdVjWc7YsJzNRinDoPVGd7DnhGiBkaV7l6BWh8mludi
KCQdsG93ZtRB6UHnjpEQxgpeVRys+MqiNWJ79EilbE9lSjWvCLTZ+ocVwImwYaV2opzyHEFWMvLU
5dEIFzNzEKFPZbGd+kSs20rRNmOqaQ+woPMXFIPJbWg488Hodf3oqhb/f6xb6YocxmrbW2a1jzQ0
Od6MzNCvVbNiTldll0rYE4sgh/GcXIk7kwgHyI3Ikyo7ANVkifxqiVla01gdd5MtunWZs+hl1UCw
Zo8JNEjZwUeEAvrEqSEwzx3FdyJb34ZpaTzNwGg9ghigX9I73BoKkG4nnN8JCyMvIpCWr0z5cGcq
FpaKtt1OxrjRyu4xIP1mVc1utM6zbTAU074fHb+01VuWsk0qqmrDVrJc22O0M1y+s5HuRF7H/RNd
q+NC0xDz2Ii78gRsULgAhJAVAWUmHBYv1y4arIdwAH9fWkNwxk8ldqZ/aBemnpj6tdsvhulKz96G
VqbXhR4k990Ee7BnZ/cQWDaXRyku8tkCup9oxlk6jyp0BxH/cJDgXM8Ak4Cl4aoqmTF4BJgsOWeJ
eqBwuBYYb1KyfYzYNHbWhObKVgYsD/ZFLqJt3jgexnl1nY4g/ku2S5mlXFv5Iu6pxXWkLFs6pXsw
8eznyqSdTHzePlwNv+p9I9DXjtluBYCgfeYAgjQc6RXzmG27HDwP3sA9gMt3pc7XEVJxry7g4Kh9
aMCOD0gEaAvPEokvugHmgcUcsBQgqWhAxhsnr29VVa18W7GpHNJgk5LxBo0SCP1cvzm8p2jWrqf8
prdH3xHWI7DqDXbrc0CDhHRYgP4xcea1uevd16mcr5smzRdnKZp0Vvr1gP6xbggudqrznkqrj8HK
j+pw2fL5TJMh24bYX/ig7roaGqJhTBur1+11TGvsGGf5NlXhm+qte4fJB9eGPb+rLbaRwcpQyg9i
WusM6yhLEwBMAmGvbu6cwWLfqqQHbD9rojLe61DnL8ebasB9urL1io6VoRNRNL1P1nzXq6Zc05GX
FEQ438Lwg+p1ssw8YMdXVV4xtL2vW1aDCF93d2YMS6I1e+VB7bR4J0JaEVDCdrKwduVsrqU7GysR
ptJXVGleO7F9rOjxgscNrkodcNWqo1+860ZzXvUCoHmslReh6RQHll68TVVcrmK0EnWD1y6PWMB5
DZAlr/XZ0cqNVme3UkGi0gXlfDPrYF9oXlOxReEps8lIwaS1c9X4vZtS/Ab6YO0hAmDMy/AQI9QT
cB21kU+FJX+E7uR4aP77M0JSiNaRbD6QIxxdJXF8pNf20RyQGkJ8UMofYwOROZzycY87ETSEoOkw
4jreo/drdk1TKB7PbnBH/6/0hsy1L3qI9l7ipOWh0edo7eoTvgjStFYVYhtc5qXYhVkHYraMLmy1
pOGRdfqlBvP4zCDr9g0DU30dFGb0IPicbfVOlUestxJugeXkQBxVnHPFNN+S7VBXG30g3aFyoVPj
O5ReZdmDNxmBoHqG6SoYQRwQbApPNFSgLa15EmLsZHgbIafTCgKBEdTyspZEqa3xlWjnpQvu166q
5IAzViMBBJVTVReA6UdV/0EMQnqCr5dcFhRWKI677ryqoFF3ZPSuKhNIhl0m9ko3MuWBJcB56tPU
PMJyCz2mef3RWdSao2703jynz/ie6frkC/TSrhU/rMd0ZXaveQgFjMGh11favVMVuySKN7a+m2X8
o4ytgyPfA/gwMIbedTUeV11VA5/Vof/1+anB56on4Vmgs/SmcMCTMtg5MLhTxbnt8uGNErvdl1qk
rWwxPmKAjbeIJy+i9HLWpK9Z1E9DOe/yesH+GDOGtSZIhh3jnMILHOns+b7ST0LgsyJBbbiw+pya
Xw6e3tVUiUNnbNA8E4jWhCPy6il8KLMY03ouQzojJUCLybxsYoTOtsBHopILBBi/VG6HIKODxXSM
0TsRD5u+7UAXWwPiXttKK7Ytub0x1da55AOWH2u179aRbUNIHTubVYuGgV80MwnCEz16BsTpWyd7
asTGQAkuG7V5lsYEgS8Q+kj/zAqeg0oLtVVhlOIgzRIwKl4zQPlTJfHvR+G5YUIsxyfA79TgkgP1
K6OreHDdTSEjSNEIcWNIaJm+YrBn+Fmm90D7Jgv8r2oxwusjdK+idXNo/3N1j0kueUZRWyB7KYmy
SKbIWjPMhBkBsmxJEjEcGlHNEuKiGTn2GqfwA/Z0oHGHYR9ndXFqkjj2RRWMuDnLpHsrxsHyEmic
fj0VIMCx3GyrvI/3laN1b6gcw+NY5cGlQVLVanb6/oSzK2oOg5lnO2sBh2gLQiRdYCL1aD0ASN0B
ZKafqBrwU80RczOsBmdTu8n4MJRWiWOtlNh8FmCJ8QEvGTXIEulCNJEfcBNsZ8Z5tBBPIDxhPBDp
8KNlYWBwAhmF9mawJd8PXEo+FAP+L7qKSketmFWxcyopr9iVj0udFmU/yN4alhdSe1ScBcpSLnwW
hYCD1mt+YlsWgguxXdVhXqgukZOrr8ypc22ldoBlSS60j7k0QcFgfVPOh4UPAzRLzJsGuOYhn7Iz
a7arN5iib2Ihy+C1MICXLLSZhTsTLwQa0rcTciJ1sDQygxEdL6wakreUW4ynyXu8kGxUO5S7InDM
RyzzrP1Kl10VWa8fdbWNN/3Cw0l0ARqnR6vJbm4h5tgf8Jxg4ei4H0gdd6Hr0E+lI+lgcb+yPvA7
SNM2dIcYQJFeQE9p4fSkC7GnnDrTNxaKT/UB9Ck/4D5cqO4p0qs3AiL1y3oBAdHVr8/cBQ40LZig
5IMYVMCb4UEAI8T8bV678/ysh/JxMIPLMIaUTG/m2GXtegbb+HOu97/Q0Pz/DZOHAOa7zuYeOHb7
r5tnck//dRm/Nc3bv+Z/8RD1b2R7/trv/Pj//Ox4Kqb1b1YvYWC8gv2E2oOhzN9prfyVWCQDqmFq
qDOY4/1Xx9P+96JstelsIrRjMkMz9G83Fx1UYoZtZvyOahHjbv1ndq6P/OX/HiaaC2rFNOl7Iuuj
s4rk+XPHUyi9EcVwEnaRNOi6QOXhmNu6zU923LGnNqS6SkgUwSDfRbzV111KFB+vCrl/yS7K+BtI
UZFvJnxKOs14MseY10StN/QPqQXj/ChyeeD93VIy3GC8eBqb7F1UwptN+9hbyiGcCpXSE00cWJHX
PtH3oyvunagcVhqY543el8CjoSYwf/SWP6CYTtdtEtEFm8KXHJCOH9t8xSw6ACvG5S9Sa99IL1M2
Af5qekeOsklVPI3oca444XNDFE+xqvulSe2QBAFwZFypq8hovIglH5aMBGegp/JMzlL6SQY7dRI4
8Q22Em6cvLPFSFYCD9YqNOuHrMqf3DLfFFpw6Pol5jYJDjM521rE4fMufVHNxt3lgcFnFKvTz58V
t2yHGmrxDFs0NpAQ68jFVBmXUjrpZnDKp3G2zol0YF/Wxa9R4NyGgl8iVVgLZCsVwNXV+zwaqktR
gzJVhJJ50+iQdWT3695OXoOJzWaZvjQ5lRZRG0CPqv5clNqPvFUA/Y5PgzXfty13Lk5xB5MI9MI2
ci+dpPIwwVebOYsrYCDWeSshGUVNt8kLNqyu/CGBty62bLCcoATNvr/qu+oyReBLYgnnwwDI9UaH
/ZUuSVxztFMz9R10DA9KUb3NbQe7DvOprB+22WAxYYppGSuSXb54tFXYQaNCbZKx2hpl/BLQjzyS
n1sBuNWVjTuL9BCVdc0kj+62nMWVpcarxCJ/MNYU49C0U7aPg6i7FglshIL137NNYzpkwXzWtSn7
1rYR4JqsaTNLgvQKil1dgeE9y1b30oLANsUlb9BUewJKZq5OAdx103RN4vEyx16mAkEtREDMCJMz
sgx2OIgIyxVMwLLBWFl5d46Yi2DeiEczGxVSyCQPu2X2yMtoHGBrNxIaS9wsoo6eZDWMayDZ26jW
DppIr7OkubQxf62iurvM0UjTAdWJH/hlBbv8+ab/GgH7WTHF+48SFekCPk4ToeE/BLBWoZYihIK2
c7Kqxt5r7ubE8rEJMwAU2R98FV8kPn8fDS8rogyOirro82oz9JqmKFEQ7mwCHuicubvG7ncI/x5w
oNMhOx/JcOs6ODJgwB6+P1Pt82D674OzqBLRjuCd8/188CLXjLJEGrIrQcoaJm4jS5np+hMlJtlh
/bwR1C9ukJ2cIj9Bz95+/xMW2cmnxZaLjVuXJZ2VdgGmfv4FAukIm2+NqK5hOBN6fgoja1/XdDGB
KpZB+ofL/SHa/HI8W9f5XgBGZbb2ER3/y0i+MNS2GQJubgCZcNU1FoSO+ya9ICgtWmGiwxPaurci
ZQ8WmeN9IqyzrnrR68YnPokKmbAtthhmVxwRn9+74Nfz/lgnw71TOtteT32DzXnuYtl8pWIqvDrr
1vZcETfNelT0xlUxO0CCR3tflfFzMrZ7JWyPQQ3PhVQbNspvVj05a8LYn6ZMQe9kaKe5LhuPHy5W
0dDBENRoBaJHiaLxuSbaLA9ZNVPVaI56IxVvGMWrXTcPSUskoOATtqt6jYRXwTTLbeJdFpL1UM7y
Xq9ZPh39Pp2d20gShl0v+/bGOUcfBWDZiQ4F6QtAOvzKUs2feqv/hYrp9yPgT+zh/5FQvPycv8oK
i2LInP9Ttv2nfwF5+P8q6H7RLv3Pk+LVcxFmz69vbfSpeOK/+Vk7ufq/0cpblvphW0ffzRv7s3Ry
nH+rJB8LZGXovXXLZCH5u3bSGTEj/lqMHwjbdGvRfv1XYvKidIGKwBeJQTPv338yLP68cFLIuQha
OLKwNebECGc+v8s8h+SiKG7sy6QUWz5PCYR7bOuWLLJdaJDg9Mul+c1C/XntoOBDlKiip2MyjUbw
H4VaYWjs0ooi9PERTp6A7niLbz3fz3JIzmYnUmluEH/x/UG/6uiWgzKp1zRm74v3g1vzq45Ob52x
H/hA+F1tKqc2SyMaJxafBv74h/Nb3Eb/vVZ9nB+Td6Tn+J4WYu8X5WMxYECtLJ3kDQLFTq4Uyhoo
FnH0appuCQaB5t/Z7e7jT5Gjjnffn+mXr4NNNY0/TuXLgEILNcHXr4PSdADvu7718XWpFL6An7TV
ONNf27DtpO1b1sl1QuQhbNNgkzs6Fuq0t+fTxOek23z/a/Qvd9sxUfkZH883+mIN2dbnC8+mrWwW
dpwP6UXAJm1C/LfkV7aHGrUjO3y0k4QiAUeM++rVYseyw3suN22GtZhAVie6BterPjH2bWJAqg3C
F/J9xX3Y9dWegh0jYwjshpZbp9HjpFJDis7jfMqLWtnnkTMywGXCQ+u/DM7ImVP/UHh8ud9cb81h
BkQVgDfpn1IL9MRg8k2n8dOOVuaY5ca2K6VyqUPlgT1akhpLx02cgxmpXyAb/MnPpH15tpcbbmjm
olZD/cY/v3yM05G9cs+QzA/65a1KJ/2uh1jxlJLLsI7mGGhR0ETiWOk1+QR1vyM3yYTAN+lUf0PX
aje21U87R+vHB56TLFx//wx8WWA+fh9Kfdw6OrULZcPnRyAukTx1PIp+7UTwxIguYZcyWb4D+2CD
/VW5/P54H3rcX97Aj2cOlJz2YQ9YdLufD1h1nYbPnLQRkyG7tpJF3Rrrrqumu6yxUq+0q+m+dGu6
pXOvuedqRrpHTYP31PSwxulpdHtiSdsXzDjKJWlm2U1m9urTRPrJEqez5PppFTAPkxF62yevhpZh
f5ed/owpCkDrxBBS9WrgH/cC8QKNykKSt5QPZMOHbnbz/el+kfr8PFsbsRG2Zfw8XzXuyjAG9Mmj
zJcLhNPqATu0s6l43x/l603kPV5knyjpDSyifDQ+X1MH1ns/sQ769LjDB4VBYxV07X5opPnmpMS5
fn+4r8/0x+Eob5f3ahG0LyXwLwWfDck6kg2HM/IyPAOlfeCHTcwMpj85Yn+zQPFhWL6wPDIWXpnP
R8onvcCI1GY+XKzwjECv6S6x1OxGKnV76I04u8m1KL7+/vS+rhnL6S1YcsFbwRvx1f2Nyd9Vs64g
soXx2gsDUYeGP9UrQ1qz1AySBS3jfiY46zHtlslNYyp/uqG/u8Jo0KhLcPsjml1u+C9XWBmXGYS6
tLRLW6GXqJY8N30BUlBnAvUH085vnh7uJHYztGg0ar66EzEhAnBMw8avFDu7EfHIix+P9q6k2lhF
WfcnVMKHRvfLEoC5GVsi3x4e26/G99JUk7h289JX61pKT6CuISHTLpGViq4cCJZWUnmp2WhVIgXz
JBmLTnxCT8XUaYhiB5QKgpOzIojbl95q+pdcrwYq+TEgeT22lFMguurx+4fit3fEoheGB5Y37atm
DwVeaulMLH0UbSajEiqTwM6KoxuK+vb7Q/3uoadft5SO7CAhL3y++cUCu6k5JcqhJjjT9FY761ts
mwq7iwMpiMUxMgbL//6gvzk/8E8LPR4DuoXg+/NB5SjqVC8YNE1wf7e2UQRn89hafmEGyh82jL95
vxb3Cb1IktMplb98AcporjNJLrMfdGNUbHMrSU45SKPNIOqWBo8270ly7lBB9qV5Gp08/MMD/7tz
XXxqFOlIPrE3fD7XXpW0feyu8HOaEpB9OENtrtwLYpD+luX+j3y05Vy+PuroQpYOq2GDX/hyKAp0
4qIjmfuCb9ZhKkjuaS1CNVeOKo37EGBzsnaQhxyU+o+39DfXGRUrkTc2B+fJ/fIc1Q6pnuZoVX5c
q8POYI53HdWQU1GPktBBu5W1Kx71KVuRWMy7l5HDvv7+qfrdo2xT/9gQDUztH7datg72DzCLvohU
8LbMy/djF6ibMm6v8lDR8H7p2Z9KjN/cXlZMzAtszzB3L0LeXxfPJVaFBiGLZ5gI9zyAIc8kU6/R
8REen2y/P8PlIn65wYAGdJvGMV4IdmmfD1axQ3KIs0BpQ/F8HufN3dD+sWj6zUH0ZWNGQ4dF4R8d
nRx1minziBUhnBCdEnfrJvBjmVh9fzK/uXI6lkqWZlz+Lk3NzyeTQckEwkfCzAQe+D6NUepAToVe
O6RQmv7wbPzm1WBWwVZIAI2jQv5SeSIaSwfAk43Plknf5ZEbYzVU2WJI5vhHSI3KZdCX5LOOioUO
/P82AC5/3p5f25G/u560wZh6LEJvVoDP5wncTRjdVNCASi1l3QziRUn46n1/kN88+wb2GR5+sDX/
/Ia7ilrbk2rnfq2YPIaSogF+T3sIuzHetmlNPEbshn8qXn7zMeddhxPCmfGp+lrPSxGB7syC3Cd+
Xtwzl1YuHWRGt44B0Cmx8j+94V99YkuFa7CxgkjE1wN005cXAKyMluMaL/3EMEBYw6AO6lUSK9E7
L4N9x8LgghjGUn0nKye4xETmMgOJy2FgqpHU75XQspsx0dkFNEA0wEt0BgDgMXoxRUztn5rdaHiU
BQx+nNoloDOqCZWo9faWwqX68f1N+80bQHjREvnOtxcG0JdvE17JthN0q329gnO6qog4XdukPf1A
/TVc/MfHWhZGPgx4lVyaAZ+fQlt3KsRUKcWtpYSwiUe5lY3CnHfpRfznhyIMi/UJDR+V+5fP0Iyu
vpj1OfM/Oh4tsc2eGpCIh9U18b8/1Ifr8fOKKDBcsutdwn0MqpjPp5XHJIvj7OflmkJaHJ1lgEbV
rGqnNZn6VHQ6xFNBzJy86LKZj08/O9YrrN/splUQUngZz9nl7Azy1NlVfifkhDWCW4LKt1TKl+9/
rb4saV9+LWsQlbaqY+5gNvH519Zibs2ZsGQ/R5d6rGAwPmeg+09VO0WM2DAtvfRq1Nx2Zh0il9EC
xSsbXV6FdlQTeCFCL9LU7qopO6wDZI5fL7OmdYR6/mDFg3M1OsW0Q4ODYjKw8uNIUOAfFu0v4w6b
N5ANJl94ChqDz9DXckarpELBihDEZHCzyvrSrbxEtMCeMpVOC8vPOfRGWkpdNIKA017mLJH7768j
rI3Pgw+6SNRzzFuY8y66Ue0fm9CinKs41Erf7pCCeUlTh9EF0rKGZO+kQiav9Bc2q9MK+9W9DXGO
gV4Tq2sTIOa7npb3U1MmtUc7rrvpJyXmZUg6GPMlCs2ZeRiocOsouuxiKBqCcuCytwg8ldF8GaN4
FUTDkW7aummHa5iez8Uc3Vn28ngZ0z7M3V3skrJak80OeXeJZE+PagGKOUWW4fbr2CVWjYmBiIqL
SmuIoE12bTXfqVPuDe6TPqlrJcPakCZX8zgc4VzLfUloEmrpx4ZYB3yBFzNNjGRtFdbeSeAzI62g
tzXvZVPfO0qF5NnyKtM5tXoM6LjZd4DpjUTfdF29TcJsP7T5Wx8oG3Kod6JNiLKNNqY9PBqA+xxs
NCbNiygraaiR5pwoGwURDtZ5xZfkLk8EhKt4DjcC/WjrDqj5k85AXmg+9QSbIBxnAqMG67S4NEKk
OGyXZDZBbIva87iDPFlI5QQq81o0LjjvrHgswE0iQGb9DV4Mu76C1OTR74aXMa4rXd3a5glm4muc
K1zE8LbGwRsJ/byy5VarL2BHHgFrPE7EN7fY6Psgg849pjslcTdzHnsATzdBGKDdno+NMqVrifdw
7MxDVRBzXF+P1bFVzYfBehVSgLCxzQtSPbbN/CpKBQsIrWnPqvSDValvTv8udePQL8GUs75G9LjL
miWn09zbJPhYRXuMXaIvZsO5rzQ42C4tXjk2ZzpIOTaX6UGrteuMFCE7i+vNUIa3em1teYqJHBHo
nBgPqzWYVNWQXpgOXNd5uMh66y7kcc7s5K5vWq/Lq7UVpPtcSiS12l/QwLcmGIy1NgXnNuQp2Vp3
IPpe9ahhGEhSXaaEYmebzJ4ttEN5+6ioOoHcDGObGZl6vvCxkKsGgbIT1XnbHEe8HEwDPLdatPPK
nraPB0DhJFsDpSmf2cI6hp11ZpC+WpTj5OFvOtQN6jNC77eDe4cDyCN+88YBP0ASZnHmlm1JsMaE
qNQgrjyONxgFHkVa/sUsgvSf6FgQwNNl5Ktben4kO+LMLMFzh/m4mbQcftgU3SWyvlHH/Epz27+k
xpyOmgvy2xsqL69qtI3W8W7/FWvpUSCpqIbkPlEfikUdzWsSJxO5N8O92xa+4rYv6H5xvokaKUH0
3jrtPig1wCzlazRYJz1o1nnDRZhIqRkAKAyDIKXOOfYziU/94IdWsC/TpgFikzVH0OjbzOjOoMWQ
y26vp9K8zcyBWNPC5GRZQeAVsj/YJSiH0d5dF3wVVzkq/64iQpQgAn3MGb87e5UmudpH15ILWNXp
MWMdIQcNU1VSk0o6DNWjMUddvss+uLftRNuRqhnQ9bYJqrMsMh+hMK3sLNkUWAvQLlzHTETBsybO
mriLVR4am9YCxbBqIccHDrUHc4qV66artLOsm8wmx7eey/O8qV4G4srunbbesKPf1qr7TAbJCTns
dd2WV3QzLRugYD6I0U+6sOLn2TvCohejyalAh+CFHUuQ0ocXwLaJWknFK7k1tyjLzs2IH1yFvjT9
vq4HnihEDBK7IPXyKq6iKzV91crEcyrCx9wle3u6mjuiwXP7IWFZDVwymufyrxJ6gF9iR1lrtmw8
WAXmD1Pa2n7WRVCB/D9WTZNdoPQstm7d2V6atzVq0pzkITVr29twaGrAumaoXyQhG2hvbu1aeg2h
aeOuHrvyBcpuoqzLwIrXHVA7Xn2w9L1M7EPgpvadhrZ9ZfecnhSlS1DY5OMQbjdTrREwiHAtu4kz
omqdKjCoUpJseLNbeS3T4l2FQLIGISc30YSPaU7d3iPHhxQJgqmeiVxR9uSBM+pOS/s80xW5Keeh
ghPZvLoBb4hRuYQJtWqbrwSDqDteUXxURsYYXnfb4ax2FNnvMuA1+4Bl9iKM6gx3EWaZhaGs3Nbl
HD/Meg3vpQTy7EfmpLybekvMu9uxGKpkJ3YnM87c27g2gosCCTuliyjItXMaYgaqDs9jV7Wm3CgS
D0nSVxgNA3vozjAYscBbYBme3dpI1e2AvA/Py/jUEuH1MksOvurMfH5EixTv26Qm5oiGFMSywIiy
Fewdc1OMbXJNAyXDMpoNj5TR+V/a1E17xg0GFr6sugfR3a9ms+/OrMINSBTQ04p7NEbPuQhuWpsX
Ps/ykZdLumKrC6e0Vgnm0ot2zO1VMjFXR3Aj+2ElUA8Y6yzOym2kkkMyYWxZ61IXHsjZ8lKpi/YU
s5n7EVvpTHZVEB8cZPB7xSjUbZELB2t6TopDAb/70RJKs5ftsvYoFt/TcXiAwoTmO1eiA1lar0kz
mNsAGLSfWwa9GdO5EVP5jMQm9ws2BTfdkDa3ZmIbfivpR/Z6ORn4/vPhPO9VkWLzM6JNi0uqRnal
v9C9aq8iA+3uPKAmYsym70OChDC9acpG0tQ8qUG0sfLkVgZDsu6xlh6YJDUYNBSMd0WiS5xH5BKU
xMZu4jaQEWqriaymxHLjaEua9LwNtJpEdydxQhKGmGyuwm7o+02nTtUiXoKCiCFd7QKPGJnMYz+z
0zrFeZnqOKXrJfDKFJhE0inAD1REEL2lQ96SzMJTL7Go2HY0nMEZxzoq4wxo9pIIhvcC5uFMosoR
/oviFbHooYSYztMwJtTtCPMI9ejx1fKMa/ucIhC+/2Ao9wQlYKkK5I8GzfMOzLH2Bh2meA9CM7xT
VKt8kfVVQPYDWz6K6J3m9uGWPMDkYoLqfbKLOAJNnnex7dH8Kj3Tqvl3VIWIkXMWl3isziHZqi9V
E09+gbjtMFIjX5OQEFIOKfpmgGlLXMkkD8ht7ZXbmOyIxkqjdoQ4/YZindAgJqPrVp26rVnoP1rV
YH6nFDVz6WbqJNr2SJ2PKRL5iDivistVEqlGTVLbd8Go9D9ESscvJCBs2JDyVuTEUqmDD8J5/sux
pwIF88TGNh3VOkO+jHmFVCm+PBjhjIsZnA6c91xMV0WADo7sQs03i0lfT3aPFC82MNmu+npSXrRk
RoCi6hH63yG/h3DuHCcizb264VlbY8iA6W0Q+eep42i03lCk3S4q4mQTUGT7gn3twQRyfauYxKut
apMgVR5ivbo0CyNSvDkCOrdK80BsQ7VL+Zq3hJCvoBIN8ZatsXuacuKz1B5TWBxWxq1ZuZRK3Od0
z83T623ZVwOw6Dx/tehb3Qw0FF7a4n0aU4afBG2+MaYyNjaWmHQ8dSyQazcR5lVrsPhOdmB7KNqQ
fmeqfVNruXvsut5Z2aFV4IUYBxbzyKiDZ2toXSRHSXEYy6E+dJVQyHRFWPdgjfl0pkHs8swhOppN
mPn5lKheoRnp1mj4UM8ugH+tbuodr22/JTOs30gpOFdT70nJGpStlgPbr+du+YKwnXwaEZQQksqk
5iYmXC59yBSSx1Jb73xNjMQz932Vr+pufjOVqj9TpgzXIIGcjya7kh2z1uRKr8xm1zp2dZPp8Cty
W4leZ1HI+2pMsk1dF7tO17Or3hb3bRNRfSrjSBrnUh9G+jSzegHkaL0+JQiTiiEYHkUmxFnvmOEh
N3oLM0I6VqsJmw24QkPFaMc4L/EUaXTHSjTxbZEXWrpqcMielmrhooaQWh76DpHXhv/AJMNyGrgJ
URZeSTDPqPmxsudKyZfNdLFtq0Sd3eqjrW6D0Jhum1JxdmDnho1jMt7GVXWuiAGQIS51hp5F3Dk3
0i4tMHx2Ahw/syp0UvaUX5HZXNXgM5Qo3o2dRqOitY23SEXQKzKjVdcFUirCwkyyu3K0i6sqIqwm
mF3ALiYlClc/OwlV8Wcmzy9Q29w9fsOEprYwh50VjC5ZkkOTnQaUl6hc6ygihscMyXgUNZAjAiJJ
ngttKAcTdRChe1nxnim9dl5ZkXkH+8jEQAKUFHNEDN46xjPIYloO/brtrcqCOW/1V8AFdF86ZbnX
cSRhv4/14wy1EkixFZ1Xs7E82r08NjmnSSYbnbKpsjR2SBqmd2E8t7SEPASohTcrLbkvjqGm6xH+
KuusmV8v2MONMKMKaU5VyyML1ltkuMUGOrV9bIuwJqJ0KJ6HKeSBt8N1VSrDvutgYxLqPJxCak72
nAZxnJ0dbhgJzkDly2RdCeMlGcbmh9qYi1Cx1x7iFoNnF9j3WqVJz0lrfcVAQe2IZLKNfTy5VLFl
nhKX5Ca+JctoEw5jt8aZpfjxOLtrTSuMU0CJoI9jCeaALiKFpz6TtcB3X2GIj0W1/j/MndeO5Eia
pd9l7m1ALS5mL1zQVXhokZk3REQKCqM00mgkn34+LwxmqxuDbWCBBRZoJLpQqIxMd9LE+c/5Tv6C
xaU+lJnKr+tYwvOe/KlJ+nByHyQ9p8+uNOu96BakCxOPzIRuXUJdOrwovDLjVjrwH+g8wtxhLRGV
Tln7gcNa7EYw6e9z2Q9PApa92hZt2Cb17SMaQrmglZDEDYtAHUNlsr0rv7H7sYo3NzqVZ8sVBYiG
yQ2zQEQEO2uKazYERGGa7GwN62eUO2rjDmRdHcplj3bTTlsyV8S3BTmiZw44fwJRtz+mteEekqsP
DRz/e6jiL2SFaUvx2Ndgs/4a6RdcaewfdCG2jy7rwr7J6vU5lOM7TRVpAuO/eMr1SstWV2bLIetr
4AlOs25tHcDXIs7FIQSNVcVjfbWCId57wdjv075WlyimSzJvqzjJUkNbQalOHpe8K3oUxW2hQ+TF
XWyymmv2QcdWRrAZCcCtX6sFWts0jN2ZeyXNT17a3MVurW/vwLjrU+9LA1bgbDeDtnD4hcPmvqm7
4nvRBMGZGy51GypIjyXknl2/5tFelFReQmJAVgjqmMVgBiNcN7eDproupcYdrcZ3aiC5qLi+Plux
1ZH+oj5va9tFKUmeFzG6Q0oC0xPBW7nUa7PpRF8SFLM7AlREhreDzMheaRFcy4oogb2202GqhaCp
AyY5ycWQNP5c03rhdz+7hnhm2MwEBqgeoaDTSnJd1B/aZNPBzN68d1rz2sezw7y/89+rAgCLAoq0
H6SR10zE8c4iFuA1y7myOuvkVMa6V5S8HXLKO492D2dwpL1k14tuOK9c8n6awrWSMSgH2gFhFsQ6
mt88j95RPv9uGwJ9OmPA0qRV3R8Fl9UdsJJ1X42GJ9ymazlGnFZ1uW5Ln3rpyq6QIEZRNPexGbu9
VPQLO6b3HqLWDU92Xv20h2J8H9PeO7KiT2QkMOTaYEz2nvazLwManghrk2OJceU7Wo3+VCJon2L6
ab85E7im3m8OgETdy2jSYYdpUG0ob5vOgpRBfCwaZOXWm7Hxd+7Ad1fdMB/51PyBf1Ps3IWWUsKn
uWbiWFhHy1H5fRzkFJFkbLqWQPESue7PauE0nZO5T0K7tXZ8ZdU274TiCE5ZYmyig8tnikRkR7j1
wJ/0w7gVhfT3fgmeREYOh09wImKpVFIbWQIHi7vnWVbUWheshaaWat/hXCNoydoTcIfZlbTDXulO
mEluRLdSikI2iT32xNixPpFGywCjexzsC9IWcrouZLAfw2AKLsj1Cmyru/KcBmcFkYLGF9e0D3bh
2w9ArMVRcKo7RVIT5RzdNBlIET9X3Jk2/ACzG6OI7HDRgLCgIvVYiYHBrNWhdQy9hSN6vatIJFiL
FdxXPYlgeD/3U8MBfxLrLw9I5Das5TUqgOk6xnH+tPmUb3XfLE9r6FeJg1r6zS0WcanADzjQAbRP
0VCg39LJae5I1wKi9pv7cZp+MB6G4jNYH40krilIz+x07pBU6KANDhYpzcomJO05o3zqyCUytA3p
RBzp6wbtga6XevpsT07BxbxPD5ZT5Lzts9znXhq/GxvXfVUWP6Vv1rt+YHRFDmUNt2HBHNybxuXg
r3n9a+JslYw4Dk829W6PpmwpVnNYc0OLw8oGuYDoc4+l+4c3SWtj6orkje3Ub2IY0ks0BFFCMTCl
m4sN7GVMiQXN2fKAme2L3tFlp9cCho/Kwy/Zd+BIdGkfYzzcr5qo3qapg25no50jt9SluymCKmT7
KFfaxfm2KC5bKQ4v6KCO4ztbakTp0LQHM8zjfUWV+1tNBTwbSpvups6VZ4MtCkFnIbxN6eUr9IHD
0mJNj72cRHg8qc9R06Bhqfm+rcACiYaHG6ZH9xRQfvPTqvp3xzPNHaASeqQWqurWaC7OcZ0GSRmS
u5RBARhjDgZ9R6fD8LLIkZIqcp1ma6oZ6bKbC3lx00XCZcj/rBbDdl2LbG9XgbVdl6k+WykjNrSw
bk5GN3cSADXrrqzpObcbaFQRIw1HuFQs6AGVrdTy6Pje+mfmRHon0pB0yZpeReGOL24gUdpWxJva
jazdYIftLzcFC+X2YuB0wJsX55Ffb0Jm5Y8lTjG8hqyOH2Exm4PvdWct8/5+zAyycTX/iKX6nRdl
mISKgYLx1QJjKLYONGPW55mMqbepumD6zeDDbrbwp6a3Ml7yjyoq1S+//1OqkLumT3rcSZkWIL3R
ReWs9fes7Yud4wb6rDD1n2U/T4+rs7CFmKAhBJbGwzEt7Qi5c8yCg1Xb3na+3eW7PGuR8oL0OTMs
Xmm2VseCcOwLuytQp65JdyV9uNu0k3O7oTGvTap25E2SNFqDXujJYXFv736ktZnR1sYUJUrm+1EX
kGV8G55HGH8pkANnZeL0IKuesQEu3IeloZ6YMKh157txdmfaqiSDZrVxogpS6dzQVQ4hhRuGTbEi
ZYCbhhQ9/INFyWkf9C1+C98j+7G1M2XRKS/6zuwGZ0Fvq3BjDFRprTRn+uYVybhJWoaWp1DKx9wP
3X2bcQTPVwY63iKZ6kgQHxZ1RSf8vJQY9lH3vtYt6RYOs3NGmqmkBhj+wpIEo6KUxre1DaemzO29
LopnNCuGw6Slx27hOBiGkuryeA52VHva24yRTMKPMfdpNKQHeET6fk4riy6p1dtXdbi1cUmDqZDX
UBefFHHAAfEgmTB7KhIYAft+DSCopBbyRB/ri3HjGzjIe1TmVl+lQA5wd+rerMmjWdeanc1KM67Y
tyadP5iTF9va5ybdWkH/x+B5+ITdUD6VYlrQ3MtsS6FsfgC34141g8xvTRBKlgVO2u6mrp3yd5dl
9iFMvR9x18G0iG8lxWQITrYlq1Mo7EvW+h8NKZITud5uR+jzrbXRxSvPnY4xufud33vrvo6j8fsU
6CA6LGTX9x1JkwqjqucfDLiWF2RTuatc3R/crtLXGcP4uSPxnOSOl/9A68/kBvgUyvIwdUw50mEf
gkT640RFcS+mPjpw04L7xYnvrHlKL5wMWqhxYXwcvExs1Rh457peLc6wo/uGpIDEHLWUduTBcPWn
OXyM44zZvYl5CtuIc7hG0k6CgVeW6xRQGEhAT2taBI/z4kqgQig6fqb07SzmX4Z5IucYSld/QmKC
KjfGsxdtKIdzXqzRLahNW7LgV4HBp9hwflGPdGGyYdwwsSPnhnOqs+HKZs3wLkrDSw+Nm6mVLcIj
eaH6dAOnOZuwR9/p/SH9toZ5eyrDyTrdumbfbTSmRK5yijlJ5JqldVq5ImN6/KFSvM9l0Y0JPSwz
XdmkzskhGI9OuLD8oPdAvdjKu7XQK87cVWnWbDuzkrWbeBUKwkkmmZVkJezCrF34vVUw1dluoX30
Ctwl3LnM3X6OOfCNoM9vZLPbQCptV/OwCqGeyGc5lyptutfSziSniWbhLsgkYd/nwXSBhEVPb1aO
Gs7TCpt8A1HZ/mWKSt3RpVt/WXXQkrMK5vJxWnIUedhsRXBXjxDJNlHflndDRA3vRvY6ynfhXDgf
XjH1fwYtKX4Hl9RcnJKSuw2p+EhsBEicx8YUmq2XG/edpXHuX1XYCGdrGz849r0V/loKwhQr6+Kf
bGmz6MI5LDiCoGZfnYWdp1sd2/D+famaSxcAqdsVg+hfRZaT96rq8afVdB1qYZqVtGOP2GUMS9UP
PVhgGWpCqhtNecxdprH+Si9036tY9n9gNVrgsudww0g1VnvjCG+j87LrKLOn624bBzdQ0OAKHKH4
zKNk4EqHfi+dY5q7zktXqeF+yS2oVrouaDDMnNa75kONbcFYQKQ39Av07i7Xt4RInM1vzRoRZujb
mgSB99efy00nfzt0pVUmHDD778My+zG5wolfu5EVDzwdfxM7jB9cnIZXX+cKeSTO0yMdcfMbdNDK
Oph6iYl4rmu/cQIt+ysMVTgm2D6L4aVkcnzMUgsITVjjmCmmKR9eprKTdkIXnZfUJfP93dS61Quz
ykyeIALlxXZkAOvuLKZhtJTXjUsbQuyhbDi89amGIrEbBqatbAg5/vl6sQGnRGl9CenVfemB7JFy
q2d/P4aaD2RYBj5SG+cpfXuUAnoJT2lpJ3gnOFnUAy4eyehKb7oMdWObhmv1gqSRfUOG5wYdi85L
tG2sH+0QDmf08xIqY1m9W3M5ScqHPUB2oh0PabOMPwejx3t7mZdz4Je6uMQ4f+4RZPntYVfCpLmZ
V6KR7N2GG30KVo4Hc0tUC092rLvvQcPJJC6hnITkZpK0n8pjREwbwk24ZF+2yMo7WCzDsJnI60x7
RadHsS1zLkjUzk7OtO2wIZDOnpb2JayZ69PlKWkzgFnH05ilPpaVIeL/Kjct7jTSOFFyh/plVXSK
xaIaYN/Ffv9KkeX4E56FEyLRueJTODj0/dbtyQcKweVuaYNdEUmaQclemDdF6PADkgYNyHYTvXNn
CO5DN5tXRv3xtVUB54MeLCCbfCMYKA6sVzhoOI+nzs1AV3WZTsq8xDg8UPZpzYJz5chCes97MNbb
GXFWbktNK8vGtZds2DkddX3YJCIgEDo01reO4vMI0CBmcBQsniw1lSTlUegpCiUdeV/2pc9QQlkV
XyY80ctEYSKzajWkz5jt2HcRg+uHgqDDjlh8fo2ruHqMxyatElhgnr0BBjb+hJTYIoDWsCExsy35
Ga+w/+72NQ8Bo9DvlTMGvwI3L+/yLnOQIRfD8mBRGHgdhRfC2eVmzlh9KcqFGYPFy1O1N8ti2a2e
3vmVH7/mcLTw5cQ8gaLr+RIazeQoGcDr0Rtf0qS6aUDCvmcTBUBHNCrzJuAyHm9Z5geXgcFLVuDj
qAwPLttCes3DoHqBKdC/yjjKh3PhD+EvLjum3rXTyLtRjKRROBCsgryCaDmZjTirD5yjSVa3tL63
2xUd8Vu1ACo8UZLsDCeKUvJntqIecqSSaXkKFl0eVRRmOFF4P+qtYcTxI6dG9LtkenWPD2U8UBkv
yZJWrLpyyb4xneLjDG1naR7MEC0cOvJs3VtMjMrkLw+Txov8BwzIrSIznVjuA7BhkJbK2/s9dlx0
7qNbBKtZBpncfI30TQxN4+xtaVjv+SH8pvFiPip4OcTWYke9jO5iGEWl5ZiUt5W5YQNI4nWe76is
h2nUtN1zUzQzkyN7nPcc6tmBwADcWSjO1sEpm+VKQYHiMyAC8jiE9M/+kJWqQFGWOYicGV39plDx
Jc11NR7aJucypOo6IOTvlEH1kFM7dOjHvj1ZomtPBIit87jmfBdsclC6+YIRuUM1uIlPQSXr+SpZ
2ylxTx8qnwrWXQH2Bx0hbVlErF6471wprUNVYuyh1DN/BoQfP/SzTK+GpOJ+zP3pKDKbYdnMmXpb
tysf0gKFYryEUzssu7BpUFobEaXivNRWtdCfwQPnTL7rUT4DLclxmLnuGtlz2LZQSQ854xocOHq9
AX4kKwn9Nbh8SciRdBl1/zp3Nu/ijWv7MAH72fE5BMe0j8VWurXqd0a1ionI4J9b5glM7CMcpo7d
+a8eT/dBDoL23Kxq/c+KDYVTMgyZY5eZa1ljmrpjFMqWNQbkTRoPIziHh/IYz5B/dDn7OJR8HpWJ
Ce0WiLfcYuxiv7Dyxbx51hhwblRsUn7kYnV3l+qFgxbtzBx7eHjHMmZGmXeRAzQ0rNgwOR06F67x
+gFG+LgxXY4pIh8GEl3lbD+iUT1oikkorLfsTYBjYivETBqmm8VZw1Y/I03wt/FzNx1APSA5z8C+
aOkNJ9b4ieX/SXM5grPQzoN1oaNJpvfUOBKgEQaNbT/PdiGuOA/aijtLx6S97Ff//xmT+/C7vf+s
fw//TOX+e9b6f/3Pqe3/D/PYEX7r/7Zj7z7Hz/+CdN/+iv/xb4n6bH7+I7n79h/8Vxj73wk8EcwI
PJ/CRerZcI+a38P4H/8m/H+nHjtyYjzwxJOpp8HE+l9pbN+GfgPxIMbPTRMfQbH/TmPfsN54jG/h
aZcTZxgE//dxbIyWJDk4eAUOF2z+6Z/jfLL3AUN1DRffnOXgOCMZv3vSj89AZIc7KbVlbf/22fwP
VvV/9HPzM/BXk54jzRAGnDbjf8rlQCruxqEd6DtvsARgowlbUAfGBmoyK9UlvgNG9P/8I+1/tMf/
9TPxCHs+X8Xtf38BH/6WPmuhQCIaSI1Qf4OWlNNCVd5A8sDdrA7C3Uymdx+EhCn22DKybxRKc/Je
Mu/PDKv4y3Tgm7cZ3MaPeHRN9C+8zP/oq7/96WL7Vg+I1kTDnPuXD/Vvfzq31UE6Zq6CbsYsD/kK
lW2XYq57oI5NFPgaTQTihMvX7l98LjeX9P/2CvOT6e7hGWLh4UnD03/73P72kwvN1DJXosXK4TOR
xh/mwip0V7i8ba6tU8EpdEA5dNSDzjC+XfpCg7SsvEHggcX1AaS110X17FPqLP6VDfgfret//el8
wvPkFnlJeDtuTue//em82QMqFnDa69IWYUO4dvCoPBR5tgUQ46qvi/AolECoZtNbgoPDrfhPe4Po
Y6YQww/NDfipxvEluAPh4t5BPaU37V98iBSQ/cPHGIKtcjGIWyHVIZjfreCfgh+MQ4J4Bg9MnDL1
TwV0cUyHTnmRjBePoaV+oXDBXfZi9Z5nxvvqG6aDG68KxwcVNdXdwl70PSC1jTYAhvNJzKELDqiS
iC2R6mGdTJmP9i36fHerzVp2w+Tbn1zYF8iTZqq2sVxkfrjFffPdHIlxfWRgWc1PXlzYX2uKvHjs
nBTP6qbTqpFsSuRQqbxoXfepjOvV2UO5dm+w2TYqHaBCOYllyoLVDGaIfbV8zANT0JDNOaDcpBmt
VruRxY3kIGfEcHwJFTcovqg5+goFt9odUp4YTroSYzItMAUP49SVcpuOApt0bFONA0idZ06sY6tO
SneD87BMTYq9mFRSurHaEVcsrlduKiAuhQLPYebPjKxqTcY65mUIctsjRVn4q9m4q5R7Fhx+x7XD
GLSZUMSoR+lq50kNS7arRgm8GqG5uEKT9tS1KQb0PgcqlMXpvXKQ+mSQmS0VzBJ5U3l8lCTr0/7A
oZzuAmYOKG719Je9E5n2q6wjRkBTSqDWARiV+TXH6qpTGhNH1iNfZVwpx7XJq1fmjgOCvnHFxsi8
XB40bDOGVm1fvRMyG6JdnMXRL07QQLx9RXt7bet53tbxGjIxUTega0fBCYJ9RauWB/T0CKbAv4hp
BBBYiZz93ooGVrWujayfkcq5JJZxnF6RDbwkWDrcFTXcYG8v/AZ0TEvRyKrNOO3xXUBwXEXGY+ho
a2vIEa2bFJDj0wre4lfRGgNXFTqZWgccn0Nt2094JUZ1pmAeIL1d+vH8qj1cxlwe2zyG+hwhfcZN
/+hn+Ng2vTM2H4LFZTpiuQteupuce/KxEtebss7MUyS9gjH6nFGmZePXZvKqpvbU+113EHK0z24V
fda1YFBM3aH8XEdPOD+7IFUJMNny11L6fk+5gmS1Uu4y23tfN/2+qBt9WdbgYhh2/LIrurN6PQ4H
t3Cmn37rlFdLldYrHuJ63dKf0vBnWOfxyKTdvR+BnZ+yQA8fPt1XO3fE81cVNrcikGbbfBhbCD8Y
BBhEOQtffJTtsyHva6K07ZTEMse01iAClDgbRjvhfpgC1MXRtsNsaP8EG8ldfyxS54NTMMRqWza4
p9qpVEflAwbD3ehGiHbhb4T78lUQ/fvTi95ftiP/PXPhoaIW5WaA4WAcFmdbzXibZEQrVeN2e38d
upfSY3iIZ6cpP2SL8QJwz5TtDddGVhq+bgygi8ysvZXhckWsZQlbzbKew0X7L95a+l/FzOVLzQ7O
656610w34akvxvaubQPoYx0y66XzHRaWFiMZ7TsUVoxJUDa+Sirt0T3Z2+J3y4j1SngMhqbd4fVo
2jQ/G2+B+hm1Wv5phxVFJ3WZcS65QMXkeiYfoW9E8WEGrrVDMV2fiY9jsy8j7yKzodzOjN/z6zIK
HV+oA5JbG1ozBt9xDraDYzEaNQWwtcZi87Ks9QGwXcjGNo7mW+eGN7PNTfZ2hjxMBt1nj1ED57iU
kgGXADawn/zReZLZeoNLD+4xHCKgurr13/sYLBMjrAItlwTPmsTK4fZIRVGb6B6mcJlnodxqA2py
0f1ywBDnj3dthmMK7WgBbts63aYR07DNq0a/sPlXX1FQuNfSVlNS13OaPo02+uOOvKGaNv3q9M+1
5cYKzIrWT+BVMAxy3QtAF8eRvExjk++nZV4fRTOXG98yBRwQq2I5yxnD8hSvP9wMkQDTqBck6Ky3
DShrvehJasQ/sqsBgJPCxGt8ZE8W6WniVah3jAPzpOeJ5d2W3v2Aw2Ibm8DsJ8cyuzLAT+dQ2bYT
g08auPIfp8icPDd6bdPIuZM0USRGjAcHwaAP7Z8E654Ron4PdvdsY2IOpPO1ZNmDWk1CV8RjIUYP
8PLQP3j42IgiDMAQwceypub2CxOy62hbhA0L+HnO7HMPylt+Y6RAD+L/3uZFxqsYzwlW4yChAqQ8
Tstg72J6tU/sc+FOZEX5GwguyRiR9fi2dbhHgx6/yGrPl4nfPWTvaYO9ivgIvcjt3zHbpNZuxIuV
L+s8JJaK8Db67tgUZ+UvetmqKu4ujF/R/dCQuq1qHc14WepPLmGJPTdWgVYuNWNXpMkkLGA5Dhs+
yzT7FP7MQD1C/3shbZQlLM15dirKgFxz5daVfwS0aEVXE0k/2sd+Pry2FuupU3Y2Hy4gcrP2On2G
swfgm/G+2fD8dYSA7BTbXANUnpGufzf16ZqEYzFTgwsSYRurGZ+0CxzhXpryZjePtVF32BuYEkyI
7NvAtUr8Xf3UD3uShdPRjpR/3wfMYEieeF24bVvqT7bIvstter6uzyU6P2+voMFo6+W1/73XYR7j
irm503prtTdllTk4IjhFvfG69nflYuGEQliAzqOmJtjhgulgOZbc0F2xNPtpyKpfUUb2h88o3C/K
dqKd2y2QjeiaKF9DTvZc803NSJc6hwCWrxHeUyiKlBFvLP8APBZv6CaF3suqaE50C2XZfgVDeYtr
wK3LpPM2B270jWFTrc89cbNmW46F1xJpclM2jWkxh9xqab1qCCLNUxbvmqJXD21dN/mRjaR6iEQ8
f9dO3UFO9NVNI4meJv711fXtjykqh3MoPeeKpJ29OwshDAwJo/0DIIl/odcyRg+v7D8ldRpvTGIg
Jrap/skn638fmf5d+OJ4Yvjr/ZUXccRI54avPhiG4ncM5tXdL4jJu6VRXzMG7v3KTQ4ZRXfHwZFq
2ciunmG2hxwAKk+45qizyv7RSYpQEehi8kJtSK0ZBsOzNG7TJNJDxqCssNnihMMZ587zOaiH6YB5
AAdf10771HTFRxly7lu7IDpbddbb+H0YAhCPdZfEEz6U4xmt7W4K3EuRldO5ThkpER3mF8uEX4sF
0z3qeN10qk8ptZMHL6Kafc+yZe5b270YiO7PusJpsV0ydzrhFs32mI+iR4ON5lVi+bjUI50dS9gt
j0tXewhzVRMn0rQNdoqA26U1n8QySRqn0GuG2MxPMRvGIbIike7D2lsfcrcZN1ZXGuzCRHPYzPz+
V0Oy4662J2pGSLG+3ahIx3Lx+jPNUvnVMW32SIXOJSuHh3DFTtYt2nKwDKfnLBSnhhnmtyBtzSe8
pPZNc845VFVA3qQ4cH7DCJa3w4HuJxrqwqmCBuQPiPS0AeUQaoic2fq6ihoe9YrdpDOVSdqq9pMK
W9y+tJiKy77uXl3DDb2N3OqwNEu3pUwCKmkh7YNZMJZXEDPjbNT3BEioPAjq/OKEldqOPYBBEDfD
gytlejIBhSyuNstlGbrxDFJTvHLasncKTf4ymXwF4srXzffeq3KH1zTcLYz235esrw6R260X0zSo
f9r/yru85giie6bF9bSvmT4AOXJ/955iwq8lRNQi9dJLT5ADPOFAsCtfnAdRL+2rnQ/NtW4ssKFU
X4T7GSP0uVvEvFm1NEkU5uNl6ULqwsSyHGUo/F0n9HKpvWZg/CD/4KoaftUmlrtsmhkI5A5+NTyw
ZlNokx66rKywlo+Cw37exEQb27sap85C/XDCsbu5eBg/WZhHuRnd3v0hsZtss67LWHeG4T6cfcEo
pB14pqBZ5W6J46nh0JGu3NOnoOQrLuRh8CRyXTQ6ryHdiMe5x/9ZGRDkm67p46su4YA3Gng/YRSe
A1eVicW6+zPmUPg7VNW60RPWIStNnVNNXdiV8kp5WAYveosJG91Qn5W5QHXV+3wiN7XSxCV9zChp
1cDYQsX+oIpkJ+jlPo+kLKaNcQMuVqj0ihmDRcotNtmdIBlyOxBb+4LB8l2KcTcxY/bCd4J26Rbu
Ls3TIdGxeY9SHwcv4ebTvFiPg2eve5c5KDeYZkmwMRzyhcoMtyAyuKV7kUlEQHsbeCeWl3qZEgau
LEdUBm5s9pbXoijcI9J2cYo4WnCda9yfmHjqpNbm2SXrs7AXxPmHVYjHKivWRDjRb5K6zplv295H
bC2nuCgOcadhmvcQY6vZXFgLuLgZUb9wVFuP0hsx3DkOe+lc3DnaX26mKJI9ZLpCvY/7ajlMpKY2
Vsz2nvF6HxG+0oRz8ff6Vs9CybP7UdMJeyULyqGKSpONj0MjCY1mHZE4X+PoxZk64iUp862uszXO
TmI9gbMcBS8QTUWeezeTY/nVVJX5MHXERzBnM8Eig9t2WZvHCsse45BQhi/p0nXJNIa4UoPa4lDj
M1T11/VbAQyXEY9LAKnw9UKBWUb/yNQR94Uaq0/RHMweMT9NzYQcJ75CDKrthpESL1LP7WATZRw+
rKr5Ssf2o5rn6BfW//LCf1g/QBUjyJX22r96cD8xLSrlfcs0FQFUEUz3ovKXTyls9Wjsbh42qVn6
o+X7n15n4acLaJ6/TuBaPunt6h4DJsfn3hPeVTmN++gNtbe1Wm4Wxi6sJ+6S/hnASHPoGt2dKQkn
VMBEwj41CpS9aCJzHQs1P7V5pe77IuYfa8O4XAv3ZaxngbDh4WrAhP9Vm7He0Sij1cFvDPlFyUTz
GMsGCO+A3nUimTDwC5eAwe3NvudY90ac1/qVCjwpsY6WXy5P+MH40ZyosDUY13O7utQpYRZfaKI8
FfeffZzKnlXB8+xxB2oIOwR9CzRnqaF230LHNXrPkIdD5zrGH4So7QIro+X/nsSAzUCnff80dFX5
7q78pF3ZTfopDcVynlWIDCql+onVKD7ie3C/ta1pCdn4v0RRNWdstMNWBG74yon9hUFDcdeXN+ce
Pk2S+K71kQccZfHP66NFr8SX9CL5u6POBUkg4JhFd1lbWcN5qtf4blQNZ6RRdq8RlpkniwzvvuSh
OcalZe3wgwKT60pq+vToUPKSiWe66J6INFHn6EOqbh37J3PgbAsmzVzlZL7jKalcNixrpHBnFt0X
VIjJonyDIVIr24y6ipYYzoZ2hfRYa9F9m5XPZKeV4kIinSY7PvAOS1F2rW08gEFFIIkEbUkxXkOa
6OagQcbhFOslaURbFnw8zRDO9WhuWdSSPuN/leAe3ZierlXNM0agJfgd3qCOvW3KK4WoL7Wbzu1P
pmreVDEf9xv7CYvTxAwLReNhkhU2P+P3xt7OyoIirRVOMkoUnWivWFi8fWbLOX+nqj4wmLY768uO
u4CQWmX0j5iDl0wId8aHdNSCpzBcnUuAHP1EsA5xKSIdTiLY8/DwkHUHC5dtQvrXiqOrwixP0O84
HddLRSWN30/Y2h0FbvcYE5QaT82K1nLXORlCWiuwum7sHqv/Ttm22JVjxAXLNlWGkTBaKLU3sX5k
OW3kZw+VBZEbVyWplhtR6ZuhDdi+z+VUBX/Q32Sn+HPgVuXqWo4snuSnPZ0mbs2Rm2pa1dkPXlCl
OMH0NJRJyanl12TjpXe4EMQ+nWPPkLfm9EJkrHofa4X3oQh7wr5W7f1YlQwoUWsif6VHqcVLW/gd
AADfePeat4ybeemQfumhJdT7hQvrFX/RPJxqlERIlvj4HpWTpg3ucT322JWcYic8ANNN1YG6ZFh9
O25iVmwOTZRDoRBT9pT7QMw2LAmy5NEqZnqNmo4mYo3iurMhkPtvdhyO1aEtMAHw5EJ/3WfEIKlt
oz2k3w/GmBT/uee297Y1N1CTQ0X/xoosCbi5/0/mzmQ5bh1b1+9yx4cn2DeDO1FmKpmSbMuSZdl7
wrC9t9n3IEHy6e9HV9woCaVUxuHoDEvljSRBrAVgrb8B8gS00OTfV8vCd8V1lO7J0rfT/bjAFdy7
sWuPD0lqCvPT1Pf8c49jZ7XLqeJ9iRqW5zXQoRkFA9nL7pAvwhAQmxJ73HlRRwUPVg+HCRFRqW4k
KPfrGlncbAdtAsBV1nsw9g1veKbdIUM8EgvnwUWB9KqIHA2HHCfCwYlLItdl6G7+B07lyYc4pv2w
s4YJyag6pfG061kQ+i5dJX12gOtkvoNZnC1Xhp8nOijKjBr6CMs0osudQ4Sjv4mkveAEtg/qVHqf
F1RRYc0hdO2erBEqApZOlryH8AgtCmySwBkT6vHOzYTek1ZoRUD3qKYvWWJ7nJIXF3KzO85sIKOd
Tu5pqSQ+XpFZkjOmuvk7QWej3A1cuL9DfEnue8uq/gbCMXx1TRlQAW/6T0C8DXT7a1QOrpxlijD1
LIHfDhgV2qGD53p/Sgp38lfzJsq5dKRriYWP09/1LeDShGPVPcIvM/6AY1V8LXoNn5+EcnW7b9om
sNhMa+fJAbNe7LoApiI848T7sbQyuNaokbNDTxU2037jjeUz6Fn4T37Ze+nvMUB8Y28k+HCHgO04
7lN5hjJJ9aUP7mL22mPgdElzlfrRPF3z1NaPcQwc7KK1yGe1zxiXDZPHyrNyU9500wJ5Yam7L35s
gSTq8vhIjYHloqPi5e8FZ0fkhoWz5LfAc3W5q5s49fc1bpkF9BJMFCAtlBa6VJPOoUrTDPPeab3S
up2B8Hf0yR2zOGl4rQ47AJUem3aENtceEUPoMslKU4TiSZHenzWSmsih3RYz8hZDKiyQ1y4nxAP3
NBa2zDjr791VxDTFnay7SvVSPtoiqSwUbwYiQufSTryB3j7N/Uial4XHcWKOmMo6TQCacf12Dz3g
TI6q8IzKcOlwvAXpF5if8EnWTYoRBscqQLclDW/P5hU6IhI3i0bjCmj+Weu6Hyf/THlmuuigWNVH
dKlNa9+AC7jxe6MG6Dh09V+9A430qpWuUWOuKYpHyrj+j7QV+V9w1pPpmDVW8dXkwImreZyjeoVt
76okAG+xjCEtUFScxk8+oQfzpPKmZ2POexDJAYWVE1I5FZfqP0vLK83cPQCwxmQviyOMmkwr1j/C
jXZ+ArsrT6VoCU5w9Hy6xJj05OhJBxZ9OnLk5heDUtuje1dR4J6t5joHsryPYbSXd3Qv5xUmaNsf
gfjxakOhA8MTnUZnM9LcAyS3GGBI22iwKkYkA046ZAR5rIzaQtDHWVDBhpVJXwWHolVXXxYYDpVj
I+tDwetIIKxL4R2G0mw/VUFAvmMDHvbUOKbomstNWd0NmZR3MMJ97oie8JZvrl3Wv2YUnPo9W7g5
3zrcjabPfQIlDNKXNFtkEJZZ7ju/bp8k+kigmMua9saMOdv48Kd/NZdGWZ70BY+IK5jSxs+6l8HH
EVDnfN1PJgr2Ovsj/dqgiR+x2zPNEFiHe3AJNg/BkyH4mtuzl3IX9cVDkFIzOfmdRFwAubJ/+gD5
GquOOc/VqR2ckpFSEZI+vvjqOFgR7buhA1RV56VDebtlm8PSwpZ3UWsGzXXTV8HRARYDZ4nifhWO
QDenYwLDEVRdVd1B6Kii29wPSvfvwcNqHbKAaOOPnQvs68qBoCDu9GlsiUCKJOZtj4PmEoK8oonI
3dkqTk4gomXfdhCu+EBl9xtSagxTCE3Rr43VwtmWAECj7+biAhG/MsGXn6ze6MQPPdVzJPyj9WTg
G9LzDw4QYe/gU59oH+0om/FkgjfVGAJBCBc1f6w9pJVik9JT80H3jP2C3kmanFAMBMEzymbIUVbx
2CV+2kuSLsCZZFcO9xTjs/5z2abmE8LAtXfoUTabANYjabTzW2dwPg0QoDjJxeneH/XbvDLMB3zB
ECmnLPiMr/zyC2QaeNKlNrj6Os4tgv3Ls+1AO4EO0j/gNVWHzbzapsQuTRzh+mHOUelTa6YwIhpD
bwDcLt4dBzl+yWx0IHOR4z3alit+5X8w7VWQekfs19p7OtjFP0bTjb97ROygdZF99ksxtg9p1mTB
rYQgdgv33UWaKcd6fKeZAc4scTQ/4y6Shj0KUMIMRIoZyuL9NdlB9B0ZMiwcOfbuPcFS8GCA7DMt
dv4p09K3scHxzA9gpcTJGyv9U4KgnxcmoBbMGxnNRgHYr+n2KRZnIcnACblS4UxHmaT+2SQNNP1s
kNp0PUPcZx9qkx8WFOZQK9DGyX0Z3LqWPd044DZ2rqEFN3NS0jCccu9jAh7o4M5C+LupXA117cmx
NfofuAuXRbI8Jqnm6rSvKjRA4o7ilr/YE1qCIv1hih7SoRfkn4igBvubpOBA6SX98EtagDPpMlgG
7e4xuxO4lwCqo4TS0pBeeVwxt9zrEa/C/FB7ZfJpodYKoLDpaao6Mfhk22hG0LdtVD4uTpH8potN
sjNGbmtJqQMMp5zcWIDjEnMHHQwxGRxs7ANnWljxAnrevs3T5KpFI4zPaoADHdPoNAdwMjPfH77D
wYD61Q7dnbks8epGTE/MiJ4RsavYe5CChXVmYG9yWDLZPc/S+O2ndvaxGcYn1OAAV411fpipZt3R
Np3xGUpyoFtQzR9qIZ291/kDruQeXb4uAqgmJuARrqUNX5LZ9n/MhaxRYh2dewqpLPxFtniLO52+
n5yWtYFaognZDMTLjkcLYs5WZnQqPN22dtGoyWsPJna9D8BvJz9Lq9du6Lft/LHDKQ4z0A73Kdnj
Ks8P7m1fZi4kCc6R+eQ86hPekWBIAPujpYasBQ3E0GTOaFJzyb+3h3mGP+/I+gMSFMGJy3HxlW4D
iOB8MCmwVWirOZGfWjsbUsRtVg31X1M6ss/KOamfZON7H9MFt9MAGOoh8OktZRTnnyEtSKq5gi01
rTuKFWiyoOoxSIpYV11Z3DoaO/lcmS7gPciTe6k1v2HujshBNKLYr+Cg3X8l0kCfC+ToFRrn1EQH
W0AU71Jv3jlpx3ktjuqbLKUg1WP9iMSerA7v4zpeo3IAdfiW6XIXAItgokVnKTKQHfkSED+SeX3W
kql9y3Ju4daMv6Rj0mbTS+9TJk1Ole//7Gt41J+fdUCSAPpCyNdFB+816KUa0slZZkEfu9I8pJug
d0aIATDbhx6H4vQKZST/wm8a+msgEL8a+KiSmyj6I7CJ14cCtel6F651QdNZjPZaycxqnR6UTvKC
JOmI7jqZ5PBlQkYGkQnO08AgfFh1CUW0qzF3F9SuZ1dHh6/HRRzyrs7FFSR38+yYwtFOrka1nHuh
OxTih5vggfircezsd5kXM1Zbow8+xdErzgdzZohfXlDT/sEzMMDrqQ4QLndwkvucUdLAxL5YrI+j
0QxPPjdcOOCCY+3nFUcOAEgfGhGiFzMiFZPJeT5gV+y1e0M4tOYyLkXtTzywVuyI1uRkUYKOMlmg
G1+CdKBx2mZCA7065xodJYlvPNTY5eRYlfswWSgq7WD3gAebJHtdMvnUXzlaXVsah8tdG9sWykQx
ZlxX1P4itL8BpLgo+4EveJ77aj65hc5NbUJskLzZtc2Nkbst3RJu1c+4z7TVvnFq7Z8SxezVWmvy
vCN9qvS7W1RY/qbZ6IsDDtHzrwLqpL7TumlA7Aqve/2QjRNIAJSZ3T1KIZC4OLdNBD81MW2nZ9bQ
nuCloLTXBRDKkdDputsAGiMPsqDOAWqoA+QSe/WMoFkTdNzC4GAfYyj2qAG5SKEeMlegXlRLZKqu
oVsHJG6gMnhtF0N3g+ipHly307ycmmDWp+OfsPgfWQG9DRd9hSg9a/Lz6l+dA6f+L0Serg4n55Gn
H+YfVfmje2UDxH/wL+QpBgr/bXCtRrF0RZAaK7bzX8hTDILQMiWlAatzdP5/ksz/twHywasi8uuz
VoGGmjaZoK8Hkfzf/xP8N6vVcAPMbVDVdxz/fwQ8XaGF/4Yeaggyr941PMHr/LYs1dRZdGPxti3q
u4gL3Z2NDO4lDdHXkLx/D7/+/QVmsMqaGAppjte32denKJvu6FRzmwBgCr6x9xLAnrSaEc7kbP5i
6t8Atr7eMP79k+vfX/xkQvmBWoTXoMDRtnIHZEF8m5IcCkrh1i1o89ZZnHuRanF+AUp7bg6VPQJ/
V6d2W07DiRZENubKRnMLlaJaLu0LrxVQ//1KqoasyHBwKeY6tPthHE4m1ysaip0fP9O9dyX90NT+
CYDqU8+B+a6cM/++0UYNFmCv6f/CnJ8VnH+NAv33M6wv/2JaqUVqrNChDV2AoN1O6jZApUwWw5NV
2cX1+9/u3I+s++KLH8EqzYGF79Uhd+PxsZI+LfiiBejjxhqM4/d/5NznUjZXSuqVm7iInbcpgDB6
cUMN12Z2243LYf2KL15iVY8CygE6AQ8tyPeTKz878Ddu33/6c1OkgFshCIuRKkIdglezn6CMLYjb
VL7HfdtbDPP4/q+cmSNDSQsA0Njc/agOjXGsD5oBus6F139hLZ0bXckKGXRCI/WyJoSmNnweOT9L
6hat0x3ef3rjzCT9kZB+8QkwJ51s6mJNiGLfJD/FqTPrp4wbKldQl6owTdGh0aGD1+NDjqhxejIQ
QWpuPNE3XC3ArqQHyp8ATEUagKubIBRRMuSSbFx6xDMxbShJYwbHWaOl3YTRAkB4N9R6nxxyO7bL
60TPMv17KvKFG/GIIhqck+TGZOfAMRXJakyy2sobN36MdQ5fzJVjQ8zx81W2SJNgJBG09B60agh+
vv8tzn3r9e8vhh+KpckzSpBhXMfVA3JTIADAKsAh3ja+kjLitIGgDEQIr8eCylxkVOUTd1v/67bh
lWQhgGJw0kyQ79aL7ElLuuwX7dbyQr47NzlKqhggd6E6l7ehFgAnAL7ZQ5rLEs6Z255eSRbF0nlB
tZrK+HQEI3DecQtQzVzEhck/E2d/bJlffFw22AVMApvC3AkUhqQnFwrVy+req0Wx9vv9t1hD4o0z
iir4bmL8OlOQxm9DttNHtHL6fyTKaf5tz9ItPk79EKUX9oYzhwddOTwMIPi9SOhVaHsgm3YODraA
6Q2O/qgBRMLYD7wvtzBBIVpeSAVnFsF6+nsZIWOit4bVRE0YFG4WgAmcKBuWQZxkF17q3PwpEW51
k0RvVNZhnDdVDHjMtGrtgENN2exLuuMzXD1XzBec8c69jhLwIypTZjS1bTj0jQ/kq+nt6LAMSfX0
/mo4N74S8LSudIj/JifW3PS54DV9/bdd6KSVbeMrEQ/VtqHpneJqEwAoRhOV/rhLV/L90Y019N5a
zErIQxc0y07P6jAA+nC0pPCLX0lspNNB1/LE/K5pcFquEy+RULDLJK8+0A6XM9huoXsXUv764d96
BiUtIEFH/8LgE2nNGHyLaEP9LfUFIEEpfO3z+y/69meCbPd6Vbua5rltN3MM72oZ7/Amtimret6F
nLAO85+v8C8O0IvMUxVINHlW2YY+8sk9QPDeDg4xIleA4usUlTyrp7dyFUW+gWgzdJzvXuRav95/
t7cDylE5cwnCR3Nrc7zQV30oxA3BTiA8nQjtEzVZqT0CjKvrh/d/7NxEKumh0cw48uixr4h32Ey5
awCNpP8YXcjh58ZXsoPbov/XTqINRTHTzSqp+DYCB5T3n/7thAp/7PUyKIMmGeZ1e05cu0I0MRhG
hM3jsboZ2sYFOmel3u9xcrJi4+so6WFtFlOnHwlfnWbl4LVP3UDj+v23OffhldxgFVHWt+16rpRj
PVxjAT49QlUvk+OiLdOtVmfe/v1fOre+lTRhQhauU4Rt0abCM/PJWHz90XRKUCEF6PVvaGr5T4Kq
lneNPFxU7gDPoov0/m+fWxFKeoA/Z9bouDYhwto2GruDn+300aKR8f74b6cfR3VHChoB7wtqGN2j
GEY5J1xPHnw8H6C79JPt3L//M2deQ+XSQpxskP40mtAaa7Raehd6K4vuwkucG105KdS4BDTBGpaT
FUWP1OyNRw0t69O2Z1eCPnJFimAgd9Qm7uSNI+Sj1qfietvgSsRD0/NbzRQMvhowdp6tX+OlYmwc
fZ2wF5l5bGuzBGXAtAMRufUQVqFoXGw7MUP3fz16opkYO2qszZRu3g+U++fhajTcfuO8KwGOflEP
ZhclgAz886fa0eZDG5gXT2LnFo0S1e6iGY25lDz9LH9bGMmiEt9lh22fVQnbucqLwKsrbkJdWSMu
4ca7BUHt46bRvTVRvfisGY5L1E2COpyy9KYal/jKaNynbWMr9QBh9yKaEGsJE88eDnhELzvhYjiz
bXQlUodpLDBmGOpQm5wYIUIUH8cGGvm20ZVIFQggF6nOvFQazSnIVRV9NgBL20ZXQtULxrSzaB2E
+D5YnxcdgTdOVRfsKs+sRk+J1MqNR4S0mPYYVwYQ1ENHSbQy9OGS7d+5H1CCVRudojdQkVmZSgdT
DsDPOL5vS8CrJMPLBdla9OCS3qxD0bX3dOYPWLxtnHUlTJMKE4zAxaYwcBcgqpNg9d8h4NnJjUtS
CVXfATUs267GNRzk8L6h742yCmpcz5uWjWqV5UyzY3QIfoYILM8k4rp/GGY9uVBhP/NZVYdtjNuH
saaVHqJ12RcfoLFE9t6FQ3jpgHDuB5SInYEILRYEr9DMjRaCbdHSG7cH4KLbUiWaHa/WjgPQdzHW
lFBalRXWqTDunMyX21KlqwRtUvVpUkT0AyAD2Lj71RnSP3G78dnXSXuRiIXT5F1Gd3ZdnBkKaM6d
UTnFBevAczOvRCxkYA/GRs/MI7xzXDJR/EJCP0+u3l+Xa0J/49bmKjFb23oSFHJiZszIJHC77orb
wbcKTWpHBJ8XSBBh3grnQhisE/7WzylxDD3OQvC5YV9Jm8yDGImXBX1cHw2uFc+88XMrwbwgnjhm
MXM2aZO/05vYRiXe9ralCkfZd0VvJ3qZs5gIaO+6aerhBADtkn/jme/trB/qxWLCzAaofkUSbXy3
O05D3d14qJdvOwo6ShyDynYGyyBRzHZq3LkYbt2jSAF95P3VdO7hlSg2QXUZFroaWCFhPhUb+nKY
vKq/9PDnhlfCGDUpt7dyXMMM+KH+nv/ZftNsVwyHscVYHAmIaRxupjry6o/IJnSfK6N/0JxslUrF
2KYy4gQhajtd8v1sA24BxEgLf9fX9VrN6YPsn3wZk8/C7KLsA1VyCk2DX0Uwc6scEGUy5BCCe7Sv
079a3XHTkO7DlD9hV1A8ZchR4Q7SW36zh1xFFwN0BkT3xtGuUQhL9Q+Wh9TmcYqLDnuKSQAtBHGU
O7/wSrKsU+8J9/cIe8j/PC0zVhK22+FQM6eW/zVJTHSGLnwjYw3tN2LQVtYvLmwaoCi9CNsZh1hw
O+jbXaPEVeOft3hFe4wrG8C3LuA6wQrDXvCY+VEX7+tFQ8jYlEiGrjJjdtVdODisv/zGEznr936x
5jHeBMINTJa71SK+CHgMHylU/YhkBw1wATkHMiW3/CscMLDV7RrI5dvWq5Jc5zlJK/w+69DNSh12
ijyYYL0vZKF10b/1Vuv8v3grGFdQUvO0DpdeQCLwYnPec2AvwaDVxQl2o/yy7S2UpNp3INxhQFRh
4Zvlk2Fg4bcEaBpunCQlm049MIgFFlookALfa5Vnw5MLrNOmh1ftdwsjR+bEtAtwniP6HAvotgCq
hd983za+kvEQqAEaHmNYYFOPOeq2L3YiEZe2zzMZyVYS3hyNUno4+oZZ0bnfkSEIPrVG591se3Yl
30UgzZAywS4YG6n4GlGulccXuJfS6dvrUzWLHzDIcuFQ92GOaBHmIH1r/j0ms6VdGP/MXm8rwaVB
2Sssc+lDe8oBqhYNwqBXdgrSm95qWXzdNkdKlBlOKnMbT9Mwr0vnFkuO+dEv0uXC6O6ZOVJCKykA
AqPcK8IGSDUmkka3RBASLfMqHzII43WTdcOFLHhuLSlxVkG9Goas0I66P+R3aLf8nYI/23ZDsJSk
vxhwqpN6io54d0xHcDfdaeyS8UKKOPOpVwm/l6kud3p6cZXZQbGcMIoKSnSvDggLr+LDZYR++/vf
2lin/Y2UaqnB3DReESC3G/ZIn4+nPB5m86gXZv4d6fakuXXsvscxASEt3tGE6Lq3rXRwblZAYQWp
boJS/v6jnPlYfzzSXyT3xq3Kgd5MHeJl3E57D4+WZ3Zwzb6weZwbX1nWjp0CjQy0KvSn4nkceZ/a
lZcAWWcGV5G7Gqc0TCb7JIzb1v6CsgWuKMHGgLTUpFWnFjeVlsErfwpn30oPhinmbfNura/0Yt6d
ns/pdVYc5gvBubPI5d+LHJrWtnm3rNfj+2JwTG64wdHvdB1haL2FqWzX+02rxlK+qoHod9kKGyJs
6trf5GSg3oQz6PP7o59JVpaSrKYSyWlbyzmu1a6GijBWF1d1hlQDdOK6Ha8to9GajW+iJKugdcfc
R7Hs2Fapi+DLzPcOrPH6/TdZ4/mNOFcxkFBoCwM/3jic4Lmk/3gj/i03Rt1U8qiBORcH6nsS3quu
GdsSvalksL6M86wNsGxBQ9DYVb1jO1dWk7Y2iDoon1dYmSEM9v7bnQm/FcH6cg2Pk5/gDpxpRxll
aP8mgeyKXWnpvXEhHZ/7gXWBvAgSrLgiJO9xwOoqQPygrEWe78upLZeNP6DEOHgVs2vwIDyObpR+
k1h6fdY7Pdg4P+trvXh82Nt1Ns2lBqgKdZ1+nI195puX+v3nJkeJkmWcUmnaM9bT+jx8cmaYqlCU
vY0zo8RFXra5iwtoFSJbG506zuIfhLiIUTvz7CoIMIjRt9Gj0jxiEuFMXFgwkzrYVmtvgjI6hhIF
VgsYmrRdhnKRCN41XiR/cuJZ6t0EjGtj7lCxgH4xyz5YPTmjOUuR/zRsGAVptPEdlMVfYdGGix5U
9NLGRMdG/uIOizbzSxwv/e9NAfwH5PhigTaYi1gjSSm0ZdrcCM+trkvIAT+2ja4s/8iUum/6bhbi
IzEO11UxYQzLER036m0/oOxxZTc4bTPxA3rvDV/NsqofxsVwqo3Dm6/DN0txVyq1aDpWuIF8xLYU
178KTF12ve3xlQCGADYPbtJn4QKEBUvOuVpuMZpCefP98dck9sbm8wcn9OLrjhNiXag6pOvyrJDR
txFr1TDNm1Fzc90LH/nMj6g4Pa+LPUz+Ir6BUSf0wu0BgzqzQId5Z8WUZPbvv8uZhKEC9UCO9ujy
TlmI0JkNY7k1d2ZvbOxAqti83MVdGU3qLIT5h/S7E5UY22at+23bwyuRbI5ouMuK4afO/NEmFDTi
1t7WadOVHayIpXBNvFVC2SfNvbV+CexmL0XYua+rhLCcFnvpEcUI46RFjsKo5gFeGD4lX4LMgBG2
bX6UOM5ie2mbBkdRV08EMhy+H8cIBVr+xq6brkSyNkkvyRw/CTEf6g/tAMpznMxtJ3ldCePGS3xc
wd0kNOJZHPFz7q6QSdxY6NaVfbhBewcQkJWGw+gCQnZRNrmtkowi8Za5R6X9dZLzkNoqOoR7IF9o
X+Yy0O6Mzl821cTsP3LaLzLQBCB4MmSchmZtaBjNct2hfWh9ef/RzwAe8eR8/eyx5hkx9Psk9KDD
I+7S+Em983JusCOaHv4uTQb7J66qZfoFKw7tB/ICers6O1CjDt9/hrfzEuL/rx9B5JpsRpcD/pIP
7Q9HivxjFWfe07bRleA2LHTbcrr/qw+cefL6tt/bM5SmbaMrwe1iNTE5VDjCLouDW0s6KJXM+UXA
87mpUaK6LjRL9wo+uWbDsnewldmLMao3tRP/g8c6RdDK8cKMQyOIfjv9PF5RM0kO22ZGDWm6GoiY
cPVHM08e9Iir/4RF2IV5fzupwjl9vWbKYUb0Q9cj/KJW50wXY8yPSavZUAzqobcu/MqZ6VehcJ1t
o1fX9axMWUzxEe33HsN1eLsXNv5z4ytHbFiHbmbFi3b0YrySBnTA7U5m+00fwFciG7IMdSOskI8L
6qC7orTxu52jbVEFu/H1tWwklWY+g0McxCGqbvLberadbWvHX7/6i5zX4VAzGpkWHJO0Te+sadFP
rYbK3LaJWb/Gi9FLum5L3SCWPYgS1Tdndq8j0ZUbp10J2bR0nQKx4zi0RP3bR/5yh5nJtkojjNPX
j25mI1QUrWfaqyC5w/AB18S6So/vT8yZoPoPa422M6ohWqh3NR6EKhuvMoGtFe5ETYR77cYJUkKX
JtuCHELFjR4Fl3AcsV9HombYdJazVSDckEEiDbI6OHpZlh0iEcS465nVhSbMmRnylIA1/EksIoqi
I8ooOAFiiYfHISBKhOaSypDbqv+2p4RuvJgm8h1kN3esPNySkuNEs3tbUvOU0PWGie28TdctC+sG
Q8ji4KEWuC24PCV00yob0Rumt4DEgPzWeZCLl8QS9++v0DVE//M6Bin69fr3EBpCUMWKjrKR9hVM
4ud+FsbGR1cit26QJ+sWBp+Qg7xCBOyrnWk/tz24ErhoGgNCCVYvchRlTpYVJ3daDUJi4zdVNttg
rsXi4dV5tPXqlz6jXtDQzd/26Eq8ChSvXStNA0QTs/yuR2kDCakUQ4Rt46touNaK0dFuZ+3YosTy
NUJV6gcqn5cu8GdWjIqGq2z0WKbEDY4LcP27gkoZihcoQm6aG1cJ1NKf5TxNbIMSEbdTmaMThMFF
fyHbrBH5xmpXcXAmktrIwDbR0ZpKa4+gt0VSxtfxuslLuS+S3N12x1AhcWaeVEAuunVbgWwbpfkH
uaTp9bY5UmI2nZhubLi1Y9GY01Hk3kM5XLyVnpsiJWbNxs+0DOA2i0cX333kOfODOc6WwEcEjsad
g2DmNiqOrcLjMszuRzmk0bFojXhn28G498C/bPwGSgi7wTjbkCB4E68zpytOENWv1vCjbWd9V4li
p8TRcvaA71SZpZ+wVU1/UZSIt13hVBgckk/1aCPRdrQd9yHr9BpBpmlbidhWUXCeG+h5UNLKwr8a
m5rBSPcFus7blqeKgsPGyS0yO9GOo5itfdYH3t4qhLWp1c7bv96wMBZvrRFkGfVPq/0UuWN01dV1
vKm8jfbZ69FLb+kav6V5tBhxhMmHrAo0yhejgrnlRV62bWmqkCxUbewEtVUc2UczwoQulqcJkdwL
K3PNlW9kOUcJ4VZiIbFA2z2mIkXufuK4Jm4F0mf9PisTjMKrvtD0XVXmeXZh3s5sCo6yG4tAc7Aj
kdoxMUeBl/koQ7Be8uH9hHfuhZRItrDBWGyo3UcN2affNQYNX5reNT7rHObQiTWK5qteFNO393/t
jyTBW/OnRHbrRyTYhb2/1lsXH9nEqqM9IKEqum/0trw33JJiVBf0jnGHShFoYSEXM7j2a2t5LqYy
SHdxuRTBYc4rfXyIh9QW+8JNUn0PjgIN5/ef88ycq0hDbMUo8cW2dixFbP/ViRyEpO6J+uu24ZWT
eYA+qWHUE6cUPcbqWhRBiFjZNrqsbSv7vN0UHMjtNuLhx9+Bnf0j2/ySNd65iVFShOVnY4lqBJdd
fSpDXXbxyYyLjQUqW0kRLc4qfQwM96iN4ycEwz9HKSrN2+Zc2dl7dI/k7GEuW0jjV1y4T07U/t42
tJIUZCr80vJzTiTRAEZyLObT1GIssW10Jf6hh6aTqHlw3+h/pWb2JXO7C2e2c19TCf45R6U+h2KP
I3Gd3qDmJ/cI++vbbre2Euv1iDNqpFfss2ltP1ueFtxTgHGPm6ZFxYVFYhayxn/zWMUC8z5jQt65
W7bxGnG1er1ZTbPoHLrhwbFxu39E0/81j/G2aVGhYCS8oq8aACgGlyw0FSs3NONh4/anIqTwiEFX
vGu0oyH89CnFA+G5TSNv2wlBhUhlUU8zyww4Vfqu+EC9rj4ubmFtW+kqRAofBJxmZOQfdVSTHxfR
1Z8QAGk2LhglSrHJrWSlsdg7UWPyoQVJ8UE0SBPuti1IJU5LzRzyciQLxK47H7upmT66hV1fmBtz
jZo3dk4VI5Ui3N3LuAB3NYnylwcWofiwDLX1V6Lh7HPM4vne1DEH1K3yR4RG+bVbLBi3mEk0a7sp
QFIA15PlV4ouUHdwbcTL3Zwd9hqcflXuSv4i9svSOV/SHo+VC099JsFYSgrIiskZmqn0j7PlUNdF
zL5DmrGfqm1HeRVuNU3agJKyx1aX2sM1vWjnqq9lvi1SVWhVYbVxJpfRP8YSheQ4iD9GQ7Kx9qRi
qXJ/vfPNRnT0Ztp8dQPEqXSW5nrTYjSVfTofjSXyMyoJYka9NTai6KCnzjZZMmRCX2dHfGwywyid
6Eg9ofnoNon/mFjL/LDt2ZWdmkZz5UXNwLMbs3mVxih947a+DYRhq/hXjG2tFKF8/+ihq4iOdiyu
zSaJHrc9u5IEcJeWmutznEab6mtkthKmzlzstw2ubNfNaOc6pmXBEU+XEnsn91FG9jZknP0n77xo
NPS4r2r+zMlOgxZw7aG482FaBudp06Or+C9rxK1JzzjZ4e+SH0vYRVdNE13C3a3r7o3cqKK/pmXU
HLsZwEBGo3i20LT7YS6DdouyeruNMGGr2C8trRcXcXof46CuODVO1d/VjrNNAsJWJdzyMpqrunL8
I8bdfyG4+t0rt5E8bRXzJflLgzg0B198Tm7jQhSnqMn1bdftP/7sL5aND7EAr3AOeU0psemZzJiC
q6Vb2zg8WJq/TjUycyzhaSXHPBhvewSv76BLXIKbngMU/GGavXh6jBRMhFFzztZ6Vxww2pkIWGeK
qqvKWFws3yzNHnadluTDCT+aojo4poORc1s13PW3hYYS1UiucCfupH+UWqAfaNpUVx2b8sbRlR1Y
G9zOiLTFP1J96X5IMS+hvozztguECgYrJ2NKPZ9la2vFyUXPfd+6cmPrU4WAzaNmlkgkB8c6QQ2+
icwvQ4Gn5KZZVxFgWuKuZnrUR+0yaA+DB5F4cpvogirWmXOPqsO21O5ioBrPGb+NJ5qrpXlI3PTr
tkdXdl/4D9DkTeEdR5xR8x0eVAXG7XXZd9vWjK5swLEc53K0B/9YixoN2j4pH5IyF1+2Pb4S0Q1G
PCOmx/7Rwcs8BOKSHIfZ6rbdUFTkF5U4rMY9+uUyqdPrDFX7A0bHl0Sbzn1XJVaXqOuHwOW7Ol2X
H92+gcQDHfJCcfHc6Eqs9hXavyjxMu+efz8FFg5Xrr5N0sVScV8lYBkTmKZ3bKM+ewbebX2WQ9Ns
OohjXf06TXcW0gRN5rrgu5f0s+fX0ffAqsWmq5ul4r7Qftdloyfsjn7QY8qAJ893t0w5N29ZkjAi
Xj+9joeghweje/QlHnSHlDtovENYNH7YNr4SsVaUGJ4dU5Gr/MH5XthG96WZlvjzttGVcBWxaLFQ
SLmmsCs9YgLr3ydjs2wKVytQwrXGUiDFjdA/RmbdXmWy76/isdlWZ7FUdwI3WmzHmBLvWKNDfQjK
Wbsrm6i73zYzSri2UYC9WmJ7xxVRv29jzdpjrWNsXPNKuI4V6bdf96fGsfa4ZWdXJn5i25akiuay
LRxZs4mbrSzFgEM7ylGnsutrbeP4SsCOMXa9erNurlnzdW7a70Fp/Xx/1t8+jVsqluv/cXYmS5Li
zBZ+IsyQhBi2gggiI6fKGnLaYDU1QmKUENPT3xO9+ptbg1kse9FRJEgul/vx7+hiaWoAh4t8NFX3
AsrwpvJE+zXJEyOvy2pBP/nvlrVbW8+eQq0I7qCzGPsGdhYKnMs//wm/jsRsr+lCZc5AKBlGeekz
jasWjABh3jypYroq/WDxbs9GXrFWDfx782Ehg5hkk9vkyqsc24PNgoW1s1ujOB+DWOkM7O2QAVMd
B9dR6tle2eW0ievRxEj7YHckht6PUpm45sqXv9u1mkEeEpeIOD0opqmL9Sudvb9h4X/3ZXeb1jKn
+mFBtg1DIAP8PRR7QKheVTBiez3XoEdQAUYUjEbYe8MQywuzcjN/HSK+7M3/f81le0EX0K0hbAHn
JK90Ikv4VMH242xpuDx6ca+LcwyD4jvQ/Yfncp02l6rVwvK38Br/NenRbSKOjeMXEDnJawm7L/DC
g7i/UdDPfV+KLuEQtNfL9z/voN8Egb1Ko5mVt1W1wbEx19MXDtc2LepqSIwg2+K9/vkf+c3H3EvP
hsYxuN8ucd52GBHM0MpYZVqaomDXbdO9/Iz3eFg6I1dd2sl+oStvvwbjdJ3am+3lZzBXXpqypNhG
g3wY+GIxQbN9ve7V7AKMXVcvhINdDCtJvh15VEUvFoCeq+59LNolBTHBae1Dy5JLjPABytiu8Gge
kx4qk+sen/43vKMKQuse0JR8AwfjjQchf41bNn257td3EaZWgIuDJYdrP7w3v02q0Te2iK8TKLFo
F2IK8FIggJeodRW6HEWpIAkWMAbg8XUBci9CW2lklqTD6QQj8iCvmKHAO1d/CzO/2VR7EVo5wBGu
cNBzdvAD1OhP9yBhXPXe9wq0BMADB+stnhdD3xwjM5zh3RBet2T2AjQm26WcCo/nGFGe0XAgw2fL
t+EvSyb5dewNd/uptlvEpJyjnPYtv5lhPfOTjsbCepd3xxZzGt02f5KOFGDkNNfVquFU9t9dgLl4
ML23geexN2/nBA73i4BD1XxdywqmQf/9/fVi6GeY4qiFa2Qfsb/yN1eTxj9c9713+wzkdigzYrw0
H/WVlLFhTJnXX9e9ZnuV2BAMwUIvUisGE3oh5+67ga/qdXtsLxKrV4rTs8OPBwEo7mJxeglEA/Pc
q4o4bK8T25yBUcaCqQEVxf0jgIGb4D2d36968XudWIw2ajDFcZjbjt2Dl7/Br9jK43U/vku9mw23
wVlFIXzkV5KDr1jnI9hiV/76JaH4n5JsuFZ1b+IgzMHC7gWM134UOvkbr+s3sW0vDoOf8dCxkQS5
a+rh0NQltG5suu62udeG9UsXrCNgODlf3UPB/F7YXv5NkfRvn+EXyd9eBtYOyLilKcJ86oO6O6Hp
OZ7HEIYcgm798BE8p3GEO3jQw3iaag+2hmFlXHbpgAQAffd6EInSXS+iaNnuYdTQemLrveKxiVt/
htVcrORVdSzGd9u+RsWg8YYNBcoQsjWlAITFffC6AUnGd8crh/4f2i8Z5gMcSHHswQHYXvfge9kX
5lKTaeOorM5bQfNEDi5vWv63suq/LcZffMI9MSz022ENNuRkE4N90CFedVO+AeJmyxTe2OMgXOWR
D3D2HUpMVPNSnqeqxe0WVp8DEyMvnX8IiVtgPAg99ZJN0TB/onT0R5ghDnwWMSw55oPZ1uWbj3t5
5tHww+KQ9gnSes3XqG18c5Uqke3b18SLUJ6HC1w+J/DcTRsCWKFomQl+/jnIXILJL97VvoENn/JW
9jMKihvgiZ6QVMZRGmxb8iOMuuDzip7G85//pd/EhH0zO3AKTEZpeD7pVh1D6cx7MhJzXQOL0V3i
AJhihGyHorbohe6GA7OPOt2Vg+xs381u496ujQ8HyWjGQk31SLqH2Pm4fV71cvZaQlNB6wdlKJKq
LoK977JI0VF+Zd11D6GrOiygRAU8h5vsd4JNDbvv6rq5JLYXE+pLTbfcQp6HZVGKZis/JST+y+32
N2tmT6Cro5H5iUGFZYq5vW0B1seW9OPrbp17/hxqxZTAxDMET02Oj3T0+D8LXGTervuku6SPV1ZF
G4/wSaeAfps1njsrIRT724jMb8PcLvxjDNU1qD+EaDhH9R3T8/Sma7h5H1pZyETAvlx/hgQ8fmgW
WODeoojRji8NbwFeXTD7/qneaPugwhiO2ahdzB8aU0o/21a9bEKWa+yl6DlaNGp9Nz/AcpJv6VRM
ncrQOOjabDTABv1l+f+mQczo7mVBXVyFcL3iCHMqghg5LLd/ZEeDQECrs0Y35VbWxb0ELOwZnaHt
DjKYDnNqFWmu08SyvYoS011lFcAzHQ64Hv93GY+IhdettL2IcimLDSIxGuWaGW8TpG4cSYmsrvT/
YHsdZcemBIpedFbsGAR5B0TMQcUmui5X3EspEz2V8Pjweb7FQPg1wA+fYWKpruvM4yn/m4quwAAi
6bpUOXxVfp97gxIn+h/+dZQKuEz/9/ej0plxmheOFCmIBE5wVGsaOVz5cnYHTw9tebWGY5gXEkkv
vCnL9k32hb6qxc32vLk1cmg+2xHvvimHGyb5CEflsb0uvdjz5nrY7vjLaBG86xVNRbTMzt1w5fAk
22sp4VBWIxWKA9wcR8g7wBMVcHgpsz8H2Mvn+0Xqshc9xha+JWOLZRNY3wTpIlsQkykmn8uz5i78
58//ym+OoP8nfVzHbbAz+rmODtOnZZKSgRBN5N/6xb8peOzFj6BE8q3WOCaMib6abqlBDvU7f003
TA6mayH5z8jvum+ao4KJsXGkZ9f9Ybvjo44VQy658rxX9psqkq+muRLCyPYiN+eROo77medQwRaP
gDa3OVr6/nU7bi9yS4KgQc6KdGZzRN7FQUlOTnJ9uOq97EVu0jbL1LaE5bFLpodZKvMpiQv1/Odf
/82i3cvbWBCqtS0rBlFJX6+plFW3ZJgbGd8GgLyX6wqAe5kbYFROJl2JvwGJpSiG6lOw9fy6hbMX
utVByTdVTiwvVFccSlWtJ9IHV541e6FbURcLcaQN8iJU5NhMfoeBSv/KYL2XufUgVHdeXQf5ONlm
EMvmmdNE9LXt5L3QLUS1ePRK/H6feOZ+5T7U4HCa+0ua9JtY9C/19n9qNqAJWSJLFeSemUIIkoKf
9uJB+ueV+bsf39338eQgyxgcNHO1qVuiq0ow04V/adldhqJ+Eaz3CrapWxbSTihJ+7ZrttR02oYp
OEYr2GA07oOjpc68yomO3/785/yukLOXtRUFXNA2EjNI9gmqANVquRUrJkD+uZSm7l0XN/pyXxlr
dyRLEfYKHEwUCDNW+MyKDTUmcrC8pZPY2k53H108NLe6UH4tkC1G8xnTdGiH//lxfxMX9jo5qeR2
cTtk+dyScREhZDdffEgSvvVDeR0tnO3VcraOtqTxZ0QFuJNnA7FB6rXt8pfj+DfrZw9Moyrwuo1v
LN9mOp0Mc80Tx3jmdTF/r5Wr5zgCOcinOVgnQwbO/HhuB1Ndlwb57L8Z4tyz0gxdgF+f6k2wmlb3
zLtSaM/2WjnmoBwKo5blYKmwG6YT+hRvyd/mbcLf7KzdOT4p9EsM2Np52ycNajet7l/azdRaYDTG
dVngh/Y6byu2h6ZZkFOsaxjJh63D0ocVePMtnth61RKie+1cWI6FWoqI5rEEV+wQSA4nun6s7d8w
5L9eo3Qvn9NNh7h/WUVzkqgTTAWKTEJaceXjX2Lf/4TnxvlDVFrmo18Yx6kMwijDx7hOSUv34jmv
Mi3qmbCLn2U0HtbC51ndDNd14GlyiUv/8+y1XUobogmfcxzvKVpgQHI2wVVtbLp3FK29OrIbLGtz
1un2TcGuT0QF6778OXT+7qPuNu8aSx00nU/y0KjpC6r26l4vzd+coX6dn9O9cm5qY9RDOkvysh+g
V18G236JyqB4Bx1j8MRovcIJz5b+Z18O05SXIJtepbGlyW5nV4zyVU0zgVxyRrcDBNAUTePx5rrX
tjvvZx40waxGkgdjp/Kh5keMvV2XZ9G9rG4dyziul57k2rj5c1ApfpwoHw9XPfreJtR0EU2iBo9e
l1H1w+/I2mC6G5CG635+t483HrQLHEBwGqDk/zwq6zCeSunX6379Esf/Z6dJF089MhA/hxtyfWxQ
M0DTUF8HkKd7RR3D8U6iMPZzW0GMKWDja+ErufErI+heUFevMYhWxPn5XJMiixY5g7KSXCfpoHtF
XcRNaaFeIjlkANW3XoYcfZtrC010r6eDjRXvpq4gQOstw3mGZ1JuifKvqtTQPSkt4gq30HbGh/X6
6IsxrP6+6WqSf1mVvz7nabzbr5FXl33VIMxVDaCVwveSehGTB2WTMMqqN1Row+W6DbYX2MnAeiWI
UTjJVrbegIexPpTD9DfN1K/1dXSvr9sqReAf5fk58vNlvmNURY/hFqzA6jM+lWnhonY4+BhCodnw
b6561c7by9j01Oipb1s/r2CV9+CzrbwbnTRXZah0r2HbomiK/RLodbDUysfOwnmgXtf5usW117C5
qilBC6sAdo+cOQxcfoPx3vaXpfWbE3RPUOPDAObzhn1RBNP03a5b85mP9d+8Gn7367vzeWhjZmlT
0tw0gS9gGNilSdj+TUYF+7DLDvj/d0u6txX10FhvQG+luYQfp4EaYOpWLsB9UrUTUFnNw2Ep4cdy
469A6aZ80dNy0Zh4dbZuNNw+OfCYIa0FcOxHXG9sFFWwovjA5yih6WraZjoUQxsWAk60FVR+fAur
uy3pXCWgqY94loxD4ac2wqRTimqdS9JwiCMH47ihUmk8arqm5aL8ObdKdWOqOtutOWcTc6ekRDZ2
cDN3seAwyHPAELu2O66sgVhlXTffnDGSOplbU9vepVqhm/PBlDDiPvEKFYGDdBu8zzQNeSgqT1F6
6zYJmq0sp02iYzlo96GCsciLjyxvfO8djKnxw3ySKXWzt6SN2nz9nU3BtqS2mapJNOALVh+TyvqV
8FcSBrnG9XcWM8Qub1CzguMUjkPNROHrcT1H64YFCrs6jKd8KloCEpket2o48cjzi1vWextNGzRx
tnsOPzWVrf62Fl/btr+oJhDiFyoWncQJXJO00V/BhNc/8eHi4pAwasg3QouxeGBxHeJM42rRYvBG
j4jG9wPczws71Gc3ohKYLgA5+yfg99lwQ4AM7fCIvolTEo1NizQnJF9hxhisqQeXwyhVpUc+Uu4F
yYcG1lM3MIQ0/LQCil5mMWVL8bzRwJ/uDaUKTVlUAyt+Zp51RVp1pR9ksBtqf1T9rNpD6fUqAWOs
IuOD1ZD/pv6aTPowIpd4LGcN7y8ybmw9bdsWT0LPRTEeQCsz23EsB/pKtAyHczkHQK1ROzQPS1/I
ZzxhBT0XqJL1Wx8s63Mlx68cSelX7YF/lA39ih3Vr9R8bju3fmzGOnieVzuqA10DiFUcU00n+lp5
QDkTUOJE3YQ0c1HoPSXAzZ7qEbcJFDmSwaTDSNePFFoSeiqqERUTy8OZn2rZtjQjhqMqBCJZZUUl
1wp95LUL+1NIjLyHGXTdfg6Aa04OySDHF2glmypb11CNr4r1RXVkc9SuxyEmMf2oimaix6VXhTpq
9DGxaK0/tx9jWnJyw+BstcA9sTY2W+LYh66ee0uVBZid9kRjF6sOSczMeurMuNQ3LORYkli7ZQUO
9UiKJI0R39FK9/Tai1pGqFIOysJpahkTNaRV0JMAQpB6ppmHm/+D3JyNP87toM5DHCf6x2omGh27
qPHVbSBhOIJ0UFo0vkz4j0Ih8RsdQv5IetYsh2jD1z3FrnH3ZbCG+J7booaDWYN+epq2gLo3zvFq
Um0g4YU1onHrXbtS781FegMQAmT58BGOzlUjOiCtOtHMfefj6UG2eJAjHDMzPmOfH5PYtfN9bcbE
z/Axi/hArIx+FF1bu7cVN94ig9Itjo4kMf1dlDjUIqGM8L5iAIKEqSyXGlWtquqTjPYk0Qffk9Md
3J7Q+vUa8P9vm87o5PHi59sYYXp2Mc8sB0xPrIGxnzheocyC2K89kE6hMr1d3bbW6RQuCzBTxGPf
nMEWx4zOcIkmHQnl4UJzHI6zxJt/KrZqDk4Mlrj2Ngz6Z6m9Q1NN61e/HPBdWoBB5ywu4RygRMi7
C3WzmyMaHwLnBbBfbJewOQPAXGp8shgTQQ54jeUudoSg+1PQabsf4If9LV5iN95WkJVPL8rR1t2r
plLLTe0RPtvL6RBVRARda1AGjiUEpf5W1E26ROPUpOFYhC8xR9Hy4PmN+eEXes6ch8oHvv9FGjMe
2rpIsqUaxzyiPXzbR/Dpw617v0gIhHJsSKXR/0gfCkEBmwWo/mP+WoCxd2QLZj5bzGNl1TThChn3
Seo3rkpXPRmB2xh/QpnCy9oZsuYlCd23deQteCfzi4F9GRURNvPDTOIhBYGqzUp0ZdNazkgHY48f
sGRkiVcRSFyzm6i8VdKb5tSZ0HuESynk0Tbe8FrnDlPfwvqBBDkIEgIBCbs7GTKnJQxxcQSY8hAZ
xzL4tn3BCSbPi+lo6oOqWIqyTO63pR1LAcsLknF0aydQ5rxPs5NfaUCKr3ATok9hHcJhffJ60fk4
buRMEdF9WaVBY9ePgx3tG0yb3G2vqP9a99K+sagvUlNVW+oHUffRmAZ/YO0lJ0aW13aJPjq4joom
Mk0ahDLMQIKhAouSnmtooyDDXyJAhJX6AnhD9Eim7t1rKpRs1wYODmqePy4NBgDCxLOZLMBiGfoC
zakxOekJpVBeQ3LAWPHUqfqJ1XpJ4zIYc68bn4dqe+fGp4cFU4B5C76k8PRoz6HysML7pvrpjQUX
ui2fVBh8NWP4CCOq2yQJx6NZ2sdtW5JRbJNffQcMh24H7nTyRSVBiSoRODLbNB14M8Sn2sJoWfXo
17BhqNNt3pqf2NkhSTdtvnfdBkaaHzdnJCfmUEtz568xDivYVLwFMIx9L1x/w+jyWDdmSUntBw/h
XOdDsD1pTBjc4KDw76JQbseJUyN8F88f3bJOb0brVShvjFPsMXdfMLwniexDtJUujl2Im4wvXZQi
2ZAvRbOuH1u0uc+Rh+VbgRGdDUVXC78E8XuazJqPPX3fyhAvbZaCJ7UVHWuOawcSEANcMWc9Wx+I
lzCMNhW2FJDjjWlJCX0HUsl9k459AzOLpRCr2NzvoxdoHdXJEg+gFRjTnyTcUwWLgu0Urn2vRRSA
Go2Nhtcz0jdZJTAcgeUCFp2tHqNCrZGIk7h80yUOtDG0o5B9a5ID1sghLjuTyUbSh9GX6msw2OF+
Cz2aTY1/DKJyeAgokslxrM8ciVpKQt0f/FD5sOVqkCLRKXixaHKfTCsXUQ/NDW7G/K6Y54dKep+1
pMEJm+dASh4d1nmsRFOQTSzcp6ke5NmMxeei1FPKYNOearJYUcOjEF0KVZ1n30fkduw1aN1XBoRN
2kN2WIuZLMMBPYPxK2Y5m6yLvaoUbq7sKdKItN4a+w+AjUWPjMgAB8U2v2xQumeT7Cy8cVgixqo0
fbqtblbpSqn9WUF3UWW+s12VznUkMxhNtGIEChCxpeXvZbDEZb6gY1ZDmVOyIOfOG4fUEK8+URNP
6SqLRTDCuViQFqR0m95xlxwDaIxIHIoOw+g1pC80NnBtWW65skGbNdq1W5pMkUqpQUgkCynPDn5M
ywPGhSsBUWKY+TAJzdxFvwkkGcWwIDtXBZH53BUmlW31DuaSFmCelMAYRiRbIsc+D2CXpdUKiyH8
IzTaTj0rqANWPwiOidHDLW/cw7QmX6qtfhia5uzgdnQKk2pUz5g1Te6QDwbdUws+Bg65eB5fYcE8
r6m/sMZht/QQhk7zU1/qVWWkGHA4cNYnQPLGihwalNSqu2mzybEdDbmvVculgDdRGKdsXoJOBF6b
4KaRMOQXDWKNqEZgjg1exV0BR63X0iwkHZD5f+RJrASbfe+u3eKDrKJbJEDDvccaK0Uw2fkg/fjV
lfbc1SNMLWokaRq53yOY88Fh8Na8t03zCNTD28igW076JhF22qJBYOwzTidf4/LSVkEa8chiaXCL
LMn3z0kZDeS0BY0XiWHxuzNuJ7SBlJav/1SAzeRL0bRDps1aHmCTMwiPtis7TppVSF4x05nGcamP
VRD0qdPBw4AWmvBKWYuIDvpooiF6pmgKws4KnqMDoFqiLgL8X7jpinpt8e6afvRvZFXZrMAJ6lKf
6+1kKNYpoJSMYwKvaX/WrDI0rUjZfSw2hQoJxx1M9FPSJFmxACRwY3ikP2x6cYfELUVWt+DYDWvV
vXVB4+76OXYwi9Il3By2PmvJZI+mVkiCMEVwJCjafWlpb0+IGu0hsX170DivD55cqo+aJOSJIKdA
qrh6bepFUXJTLV3zBV7jEKrBOxeup3Vf3bhgNB9wR5vuA0JwLsZb3I4wQW1ZGugJr3iq4uDTZMbh
5zyC2Trojp6oZrUviraPbiok4ncAyLK0Wgb/o21mnTNNMCDjsPAJtJjAlPewsbELJ4KAxWhE1fbd
D5/gSpts02e+JDxTRvWo6bT1GdpNhanVtnyuC6A9Md3XSf/gIuKFIlRafbfl3H1CG7K5M/OE7Diy
9kyjtsMSK+Uokph4N8nGZDarxTuzYlQ3LemiAyq0sf5g5sGpg26jMELEjhbogIBPK9aglBnYtMXz
zFUXC2zL8S1ZJQxhg5h095CmVF/mYvRfOSvx7qSp22fGLMFF2jMekv+QoEtK65ewbU02JZfs2jZ1
uImoHcMbv7Th7TCV/Tsv0ejHPQd5E26V8aFIwOeyDRj0Huh6d/3a8vFUWNcK2qpmvF8YCKkCeCkv
HeNx0qkcvQ2nk2oK3HdCEqEHUOD+xJYE95fZTudlbeMHVAPI14sljoDx5YDFXOoZtkKmPE8L6bgw
bWiecejEfRqGFhJLcDLLSLQJ5hKbeezyBZOhNwhx8SclI/1CajrDzMG7LyxE+MIEG9zoF4IIWPRz
lGmbIGIGw9IecRTPfaoq9+BBN5khCU9+Yup26A5YlVY9aMMwN3WZZ0rnAQUDiNQjHLk0ecA6+YaR
zhlW8smHfnVYt6taDjx0SSfU2iPCyWhTn2EmeLs1MPAsx+7FMRQRxDL5fgtemOrZgQSaPpGI9dPb
VPN2OcL/OMA4myawB+q2dJ4r/8NSN4jEIR0ql+nZ55hTmkf63idmfZ29ctJi7brEQ2Ar4LU4VyVu
JoVXfpa8WlEGYR50+FNfeseYhckm7Mbtg6RWumyOA9wGUQ/hvohKgInFhALQMVg9+MJDgtY/F8Nm
s0gVMIXhkBzcrrRGGkMZ/9EhEUn7umgPEpHlQU9U4/tYBpe1gpTRKQ6K9VxgwPB5QnfpIFkw3XIj
n6FAim97iYKRRkwQGB/TG+ByKOSAdTNkHUDdN0E0a7yiipanptNljnNE3U9bM2YhXdvMBmVwVH4T
YlbLD0pRzJ47jI1pHwY0mVIkyfrZhLQ/Gvx3ivKLymbY8V4OQ4Mqg0+bd5RJp3cIDk0eDk2ZMTs3
hxUBM2X9WN6gxobr3Yo6KkovEAT364Uhx82TAgkii2SoP1VFP2gB6bzsU+n3zxOcFASbpq0TQLeG
R9j0bcdBIyJPxPaZIyE7NGD13kzOUTEiojzy2EkB5TBWuK1nJUBDZDojCLKZpQW5KQLD/4F2lJ+Q
KCU3usfFET/4FGg8Ejj2JkMGyA/EVc+4t9Kj0S56CqP4MWr78sXb2lcXKPRfap3xJrSAR9XFZ7iN
qRtwoupR1AtMUoUCvhhpX1ClGMPAZSfwSXwrR6ZSFcH5rKMzouAMdikqd+096C+NoJGa0tFB7Ljo
asUUudPfJk661MIb4NajIz1qLyiOocLExzAW/VtpFRLqBe4tlVfybCPSHQB3tE9tY/mHHmfwF9gM
Avs1sPk0UBQqtrk4RUZWD8rIBjPqADct9fR5C4gvAijNEMOD+lzB2P6lH6pDi+Tzko1psVU2PJAW
N/YRvQREf53h2sRx2aqe6j4yKayT5WGR5EcYlmE+tlgiFR1OaqGJoAwpGNnq6QC86j8b4LNfY1wq
zmEA97RA61r03G8P6CaYR2KiXGm+pCZq3tbBmy7a6+HICWVp3fFKeG6dD7ViU1aM+LN8xdYclXly
o5P1w4qUKzdWIuiy7jYKgu9rM7u8q+JHP5rxF5T9B1fxhyjARXHmE8pGofdWJtzPg0ShqgpE4MM0
hA0KIyhxC23KvPAohnBih3kczLB+nlv2QNglgeKKpKA3NweolF5Dr0JKGet3NsVjSsboW6W6KaMw
E38IfD1jl1grlN3caw2U2CFaMYFVaZrOa8fTGRNI+dq2Oi07UG3lEoMkyrb6HvkJvikOBxjRb35z
QBkAWVfHcZcAEhAfZ/QA+PfLY7EucdoYzJ31oFZf6qJEdI2hL8rzh7M/x1U2hrQVyB9WaFbUmxlK
VJoWzQ+2DR77SSMtVe1nsvQvSRd1yBgGlU4lraEJLNvjZGpzaHXxXvsaouIwOEwgTT6UFFaN3kSe
DGxnnoogdAc5TcjgpFairWHTxkx89MolyWBIH5+qoSZCEvWmip4fo3BeWMqTwnsJ8RFQqp7kZ8CD
bxw+t0g8SICx5MMjCQrEg75rUkur4Qg6+ccYbW+rykZsclpbnOF1fHbwTPvgJzpJ69ZHSOITJqAW
2Q03Fv7xt0My8IPkJa5HnQFobbZoGxaE2pTrwd0pT7tehKD/vCLbeUfOqs+WqfWhZ85LQ29dbzHt
JD+QYbA4/8YNfxwqxZ0R3szZA4qs+t6V7MXMcf04sjJaLrXidnkdoAdIZ9oWeHDNHsB8m8UEJYyA
0mN6X1SF+ZdIDXhVI0Z55hnFatuomZ2bIsG5PEGs7KHkJaMPvITHQL6AN4Ep6tEphSp4MT0xudnu
uCht6Y+y2kzqdTGj55bPjqaqQG1PFBS5jggrknQPzVzN8i7wLBW4/TUZvqzBFsSZq98vLiTyZmQR
TIYBKm/Jp8lP1Le1aKfoJUgu6YWYax4/dC1Zb1YVlRPSFByA72NTT/SMOvoUpRhJumxgiD6PHtxU
NwwvuyhALtv5fRaQCdfRSznuOexcZDKcXwEUeNzjd5L4Rn0qoqhuPzKAIpfjUpZ98QEWwn3uPIU7
MrMaV03XTAO7rzZuzkUM0TU2Av/g+853IkGrSD4tGEVsUambm/shCIzLV0pGk9nBdOXZr7ax/9T6
DudsrVdncosBDCX0QpfizRYBMQeUQNFfqcfhC4QuFDeaS5YlFkXgtDYgE+iefEs5Jhwxl/cIyBMQ
nQI9nfkYRSi2/rAjfN9vl8qzW1au8D0W0tvc9A/RGw5h7JFwPsZVZb7YJClP/0fdeS1Hklxp+lVo
vPeecA89NpyLECmQ0LKqbsKqAFRoreNt9ln2xfbLYs+yCxS90xdru0YarZtAJjIjwt3P+dUZo6K+
z/V6q0+O3Wc3MacSC8Myk/Y4iC59HOuY5t9wV+PRKUvroVNzve3j6VxdxKlNtC+rEUy0tdqZubhE
yxt0dItr3JbWIG+yc/T8rrOiGvh9WOqVvD509kc7MbL8irO7zQ+qIcX4WKpUHni+OL2qCSVSlpbT
TQFe8FrLIbvEltjAaBUS4wIT2h2HEa1rzuAD+qXEG61KZUx4KLIsKGszqg46uwUgKVrxA3/WfJjp
ZPTjSK6rvheWVd8qsydKph6jFaP7ObmYHSpq30iCHR4z7GH33VKqJYgb7hAcf9e9DeaoiYC2W4lb
xq7bhzKXNhhRbZgPnRFX2fe5qsk/oXRkjk5EIlrvRVz6wo/sWWdw7QIH0WZlPFOpNdGndKyr5Cpn
BrARuF3askwS0VWnSuTZhdu2+WVBDqQWMkWlGT2mgEXWrW31k19oQ6NfN8LohmBNKrfxG5G86ZAe
ua/LKGtCprIn965p6bil23w90Mgq6Y2mAvAZO5cM/YLDzYOryb/HUsGKJG4zB+Da2xxEc758H9fO
fsAEqdZdBhl3YcqkEN9LCX4cJm7fYZJOs3RvY8S+yOly27OQyXnWKrjGyzUd1tlv9EUOr/WaWir2
nCybu2sxbrU4Wpul6Xe5uZlJOFek5e3KslEX7NX2dNHEZNB5rpy7yl/JqjT9xdLtW26GmcO1aC2F
SOHgxCVEw+mCMjPvmTvT5Wx0iQRhkJsBvKaG+jBa7VT5ObUYwqR2jtLsNBiRpb1pYMrWrl7H2Dnn
bhKy+mpCeuQnyJNWvxMCBChIBlUUt1WxQREunD17q7KG9fw9kp25VTYxf4bG3pl1uV75FtPMn5GU
ri/kxJdXzjQ7u7HcpicECQDYPYf3abXNvvax8aWzJ6qoYtSPMalvFSXjfQNX9thMY+kei7SZaO+l
Zmv3ndn1V2I1mzJgzSbv3IPt05w5pn0wLSFIeqyWylciN27GJVvvigWePSnpLj1RZrQSqtT19Cjy
CKwJbD8pqVABbIJSZvazK/vxhuJfv4UWinIvSbMxIwt0ctsXvVlSx+/crYp8Cwj3XGzEU/8u5TKJ
nS5Txpy6g3Lvkmzc9jadAYO3E/xKZTHn15ZrQiDIrd1ps7nq7JqLA7SfSNn4WmYW4jhIW6bQtm2v
ciCWJhcvlTUp7l1NHCqzeUcnuoRNLsfbtZM2qP02WtpratbpFxfA93KIJlv4LuEXxqmp1IK6H9w6
8xcgJCjFzFHP9HF9F65FZj4OwuqPKx3wuretzH3W65m2luyk5rjGW1m+Z8RyEvtcdWeyF1bgoC3a
Ro+1bjmFsGPGj2mrd14khZaEm3WOQW4mmHlvmqP+gXit7avL/0beFpuj7un4ut/WPNGq/TDw1IYT
Zep9AwpBr5annbeKHJ/3ai6tvIjZw9gCVgdIrGGfzkKirgvNL7IVGzaiwTo9VJO5Psxz7H4rs5zy
vVLz8EAdmjzIqOBCRONSYUiEiH0tUY2kXs5x0MPHa44bkgJId2caUC5FHNXHaMbT7xnFWt/S0W+n
ztzs01zoZNUx/iQ3VVC0erT5dVPId7xQZrxTc5PkTGxYi8o3EZK/JWU1vKq6Ue2ZXq/G4waa+t5W
URaFsgSS3vWSDhakueTsrftc46g1FnlfVC3AtbSbrgng0+vcr1yL7aLUBUfTBmMfgVSn7uTFInJf
AObi+BTn7B/AUbWID+jpWnSf6Sxp7Nu4+D5aWfstrzeOANjA5W1qoSx9U2vmO5Wus3PJ4QmbIYcS
NlBPpU4dO8xHIUrzqpvrZLzoOpkZfiJKRuz0wwp3JDMre2pg6BRPNMrHPRGfcgtrrejfTJDPV1Ha
enlyyX+OgrVPwI1FWrGHA7DGyV7TCSb23QJS22fNSiOIK+gwysgtfSoLo/w6VFOjXWxllDu7qHDq
N5j6yfa20S18PXfU27n9cH0k+OXkN3U032jDEOV+b+IM9SHS2eu1aHi2SvQXu7ZwxnIfjYJj2TCj
hkzkzQIEFpDdVFs2XtIg1uYyDzuC4PRwqQDAQqrz8vMCzeyxuxiw2n3Z7Bwzn9lps6W6ZhMWJ20W
MLrOtHwDN3ZrXxrjBjCpRc0DY0d5YtpeE1zSebK0fSd7/NSzKewYMK7onceU6AHzyCarm560xIAa
W6bZkz2P2nMnxFi82i1KDgwJ29YDW+RRFWxLj/l7LBvnauvjaQ5kGw3XZuJO3zawg81f02qVu7qb
6RCrpRggiGeT/PONYT4+HjIpLpdRW2h/wZF2QzWup7njpTdgV8D22NYy51BlRV1d5nz8lV0xY0X0
2dnO5ogopaCpeDLoy5eFkROzYHrlRJ1Z0WcTU/SeOYImrO2NpfTE4kpzVzlu9TZGJnCARsaNERhb
OT1CHs/6Tkvyadqds3XiQGz2iEJGr5pnoozjbR9hWX2NJ60avdxyOxVOA8WbT1BlVdwVMu3hJfIU
5E9kgBI81nkFJlO0iHu5FVd9LtPLxiiRuWu5Fa1eL7GZHfut6QfokZa6fZtmvQ2dpCqeWR+a9jg5
q6q5Tk7nBAvtt/JNpWoEJbQZL061SfcwzBohUqlDReNF2PK6+2XdjIFqNJ+b77IpV3fHn+g+sbkx
GTvJCjirtmwNZBl2PNshqfR16ZESkNooeMzM2EkY6NEHv6hfe31WS9jzJEweWC7TMbQZJis04sGq
g0RYXNbB3gqKdntbX2MZ6+ZV0dK00X42w3aGpqxlvLaB3U9uBQvmL7rKh7CIITz22ho1NzPe7Ccn
Ss5ZIMNgfM5pT/tdjypkCtqiMetgpAvRXkiqG/o7Wa+zfUra2cCWDEhrmDsxxCu9d9Ua5RP0eMX/
01hO+SbspNauYQGcebcKfKg1FSn+KQ9cgIOJVKXKeUlzyggUJwSjXhQrp0vAkDaDRt9B7+FbMQfN
dQkRLuBDUjH4JjLA+GrNBBunXoj2wSgq43OtlvELQtD54OZ1YvP1thotgVLldJxlaRT+upb2mZhb
HfWaZOWkc8IPVHQb1R5XaK+nuew2b9A2pwyrLVdOwDl55iOK9pa5mO1jWiVQ3kJX7XUnUj60VadJ
AiY8jc+tiMkrbJfuebWUngaMM+m2oxOXzaclto3aj7Ul2XxuOFspg9ithRK9VLNPlAmiMm0aY8q9
2TCMO1vaWnOTmpUzHVZ2cDcUQ1pLnxOguXKqzHE8C2vnG1jMHPk2JTkAQNa1/XlWkNEHalya4XKs
svQm22xTeHOnaH5nttuALaraTpz7PM8mzeLgZRaAMXI+935GnZ77Y2NrqZ8WOB28etmAr2qdWvXC
rTINYHqdyvZC9SPtIK0n266zNUvhgSERV1g3PNqlFAb+xKIvroxpLdZ9TF5q9WnI4PKOsIccKjZ6
pNUDiZVV6DjRpJ0nbUxFsBmFlNcT14J47khlrqc57TA9jSOZA5WXumRVcWxkVnLLKJEYLV48DI8k
Tcm7xtHz29xJ5q9cKspiE9vAeHTGNcmpFBrrKyJCHZmCZQ4rvui+sUK4UJcxYqsevRedtWr+vCSJ
6QMa2F+kG6/Qo3m1sOxysV32xtRermYGfWKNUxrWKldfOlWsD5pdZtWz7KDtDr0b8ZZgjHZ3mDVG
iH93xqzAaBxx28JeGyvrFGuVXG6cVOu+j2a3vjp5PUUonM59umAviHdjrdSC3E7Li2CwdRVEWhlX
oSBs5rsjDXhvqzca4XHQap+RDm58xjKzGF8+RmPsM0TROKxZxHwuy873jm5+r5aZSTKTJbSGccyC
Q0/vySPxdGIe9CBH69HcRkPvZFeK5W2FhaviF2bS1O2jM0Yg6BVDGc0g1wz9RAXWavdIZahyvWg1
k+9z1NTXsY2JI9i6mHOu2ooXbTL02k/WpRRh1SXrg412YOJLxHQncVxnZWgwCjMOlL6Ztt9Y6caO
0OpJzbg+s+q8ubKAPCXnVOJJ+FETSNqqo+MwiPyzBmm5eGPf5hL4ah6JiBmydgm7RIPUmVmNp1TT
3CXMBke/spK2eOkaRVGv9dD0SrOjDcHfCis0b3iRfZOW5SHK+lU/ZqJPItidNooOCF02qjZbKmjo
GE7yFX9FDY7s8jj7RreZ+kVen78FbX5xXy7CumvdHMzR1Lk/WpQFdaZSGPZ+co5NhmiM1Keh5TKA
roYMVO9nznDd7kC5Fj0/5GLMryi5hnk3kdTt8CFd+apHZvrYdHUEfrGIDmBP68WOcyetdoVrFAgW
GgxEITy185JMcQdNb9stpRg5ny2EqFl8EY02PhfNGVJC9l1WhyrZqoRhKA3QZNY7abdz5dR1u2QU
dhrocAkxuhW94OAbrO4R/wHa0iTru/N1p81/LJykfVhHhtnfRabOsnYshmd5mYHrzkuQk1SB5bbp
O3XbwOw1veXyD2ZCue5YCa02iKFaQ/YIUP3EyTMQ4V4YX6hcDWisKDWJvXMK+RxRdqXAh3LQQVgb
Vey2wV6uKwauZ34/qf7rjB7yJRp1WYJv6ENgMGjS8NupZUJEraJ8CPK0okZZl3qE/KKFZCeapf5k
iwHQOM6b8eo8Ijvb0yvFPeO+4Zt3MHNbfZFU3bgEcDwG5GPRGNpBUjtmgbmKcwr8VrTfkzGx7yeL
ZhQpgkMKelltvK3QOy7+porE9c0oM46C6QDtyc1Xy3djPFPh0NagcDOG6zLonVi9i7xYHrY+6dEz
dbLeghH16XthTGXtt5bJ1EPdTADQxm2JGFDrirFHBLv1QCmySG8ShMTnS28Vr7nI+y9RY7OQtMlE
fEUkygmRW1WEvWMt39O+6ycqr4ZAln6N6qs8KnTli7EVMnAZpjTtdGXXbRhPoqZQo2ixdgBcS79L
J7eoaPI3u9nP2tIu0Kt652LXryv7OnL6KL1M0oFdSVWluUAbGk0MR52XOUNL5+2+JgYpvR6dqlEQ
SYZadlqeuQMn9LnULs0xNvyBgI/6uUQ9uvyOXfafaco/WKOi0ZR8I/dshmgWKmw0698Mp+rf/5hT
4IPXYhXbsiwaLMUgt/IcxzRdlkut/47z6ofb/B8I1j8Gi+KYZ6Dmmmp7K6JgPYqYVbofXKQAHqPN
kjYodYO6lBZ4/UYz3bzKtjC6IC0ZSrpLaLHKkPO9so+LKaw/Zjb7GEcKi5jWNqpbNhFk0WlSrIHM
fm9Oxz/xrlgfHFUU/yp3TBCTtjLKT1k5t98WIPPNM4a2IQ9HtsBNf+jWfYwnjZPWzitX3/ZyXuLT
KgrWndGphz/27ubP5i2p6TMRf922VysmTFOftKOm1ekf82F8DD91q1SLFZOr92vWaKE2yGrHADD5
x0w9H1NOi86tNafgs9fSLYl8tAxbMYUnS37H4v9P1uTHlFNxHrHY2fO6h7D/phWTN7bV3R+77B+W
O32GXjMPdduzFD9nrhsySbr+gw/Mh7XetOOINPZMAOZWwVxOJUO+Rv2HkjjUx3zTBVWF2WjZtmf6
X3aq47bbtZvxx0bUqI/ppvnWFCkFxrpv+y59s5quuOn0Ovl1OMK/vS7/Hr/Xt3/dkvr//A/+/bVu
1i5Ft/PhX//zKn3tcKV8H/7j/LL//Ws/v+g/H+uS/378lZ9ewRv/+oeDr8PXn/4FghuI/G5879b7
934shh/vzkc8/+b/6Q//9P7jXR7X5v0vf36lBhjO78buVf351x8d3/7yZ3UOz/i3377/rz+8/lry
OhjKr396+FoNX/8UFu/V17976fvXfvjLn4Xxi4OUEdeQqRkWMrmz92h+//EjafwCvcAgcmkxDNLV
zuuhwo2Q8DL7FwvbvQFia5qEnanzLtXX44+fGdovpsPxzzwnaVrEJP7Xh/zpPv3tvv2pGsvbOq2G
/i9/lj9boiwTA6gykAZLx0URRVjez/vVhtiZ+QfJhZYnE9CkXWuqCKoNNxNKVTnR4ZtmU3+LcwOv
CZSZ3k3fdDmqOsyUnSS/Nx3rR/7J3048lOBEiCvz/KWZZqi4Mj9/HoXyJQcxAk5KAOsrpx27yJ+y
pux039LXOn0VU+8Mya42ywlAGZmP2x+WftPpq1O7jioRLhamLS/q3N+btvojP+W3n45LpUCCLIex
fNJ1PkYZxm5ZwMXosE4DutfNRwDVqot8sJNivw4Myhq9KumMJIPaMhRd82AWTnubVcXikv2uC/tO
xrGj/c6R/CNy6Defyzw/XIaLwFNzNKn+zoOu6KSYcZBeMK61qNeQQD5juRS5O6KHaedCIHNEKbRp
GFqAydrnZUandET9RYCfLxmn8UNuKtbNhvCqWhkYFiMLHktZ2C9yokydUG9mKWV2N2Gh85pIIhvy
fyyg/2ubyE+7zj/djf4f3GrO83X/+U4D//s//8dPW9P59/+6vbjqF6nOt177r93gv3YXx/nFNh1N
WQgzeDicsx/0181FOb+wpTAqSGk8xPRq7Du/7i3K+sXCRMd/LAeO4bwl/Tc2F/0fT5dnkuS5zPuN
hT2OqghW11RnNm6+qE1g31R3Edekoi0PjC7uLlSr2W+I4SECMOk4OfC8Za1eqpdyeEqhFp6FZr4k
BqQKUFAzUO0OS5/vbCYfI9oy7eRuwHdZEEVhT2chpZB3DvxAEyRa4X5eGKz1ZVadde8Il0LGMwzp
ar7UR4lBrW6ch22GMkCiBiR/WXaZedFPS3wfN7ZsaICwiHmQbRZuSm1wvBjZsx3gyGkuzEnFz62j
ohWWESUkTWgSGejgObml0az3Vmeu6S0a55QOS28L9Cid7TYheTFZ5fcWXp1gLPq8Qz3tVI85nOMd
bqft1qjq+ULHBwFJXnTYW9rC0zerukrQlH2ZrHi9MA3DvVSzSg+AmLNfNLNA2d4z2kSmVv0tGvtq
xxChyW+ZhrbPZVJfMTVuOYFXJCH4J7FTYI6xbSZXrV1C3MkB5y2Glm3cm+2iDkgxvZFQksAV5nNn
WLHXOvCOOdrnw2qa5CgUVmp9LlJRH/I4Ni4Xe8ES1gILDLb50LYz00yiePSNUdsYdLx2fue4GDIM
86qy9OU1OpOZhVrXayNHGmsXw4rkQxiPjWPjgTFbcAfEUdNet4QblM7UvgyFZl60CKXQSc+DfTyz
XZ3X0O4ewY4X6o1J3hC5rJ40GOCdvY1IBup8u9t0F/jJgm8JDUFvias06+8bUAXkihM5yW3v1j2i
q4TyS+QMNMNOx/Ojtac2Gw6liGNfMFUHLMcZgnrKjVMCk/hig2UHk6G9YFyYTqvMjasZZ+FLNI1V
oG3M3yDGm+SVrmlRIyPQ86eEEXsGF4AGPiH6pbResjq1PHdOjINtAXnyULq2gX7enhIPiG4G+0ZQ
D1Vl0noR0eZEM7JRvgx4QG28DUkF1DTHK+3hXKfwfs55rpMBsNKg47vCziJOOnK1Au5s7JD6r13Z
B2k7a+rAeBlcG3EGiwzfG92j26ma3WbKiM8bISYBF231m3FdELIgxIcbHQpl4z82M+BugulmTMil
vIoZ4PEM6mwjQCrKqTmMcSwvi87UHlPXEtTjlTOH1gAT7UEqGPK+Q11tTx5+JTXsRJvJwRfAOoJX
tvGFlecWFo3ErC9mKKZdFTtn3ao0xJ2KkSZRKjHEQP+x7OZWu4KSHF5iN2uuUtU7gi9Zj61vSuYK
2UxG3+vEdpUHlMZVKGcjuxLjnKBqm6tTMWmGG9RQmzC+3CIyu5n+siOe2AGMXJMBwjMRT5rUqysg
/25Aw6vdG2at2JRaJoEllQHso1fufLTMyTzqUSO/26sb3THlueyCtRnUI37wAVM02jUZJHJ17DDC
pgqsHUXdDTmjEnscOmITiUujckb+jssrvT4zPB3gca8fRHGbZBioRzI6Ji9LZ6x1S9/bIyJOs77Z
lBR3tYUPFaT/rNRNYqxQ81gfG6u0TG/MZiKom6ywNRjnbJnZh2P5ZXDOJvPWnasLEgi2C013UJwN
6cJKzZBL3/JwrZeqtVskV/XWZEFuAWV6iMHcoOV0QRVEcMWhn9LkpCMruR0g5a8iq0WeWFS1Lr1o
nNTlOuWaRCWfZ2HVOM68d/vSPkaCccleT+LxtRlJ+1KDmC79opTWsUdQFZSxWYdobAGyFAFSd4B0
KIRcVHdHKSbgzqxy0pNDgPJl6YjupWUM4cp6RB7lpdF6X/fqiTk76YPllsvnxrFaMqjmGKO3KdRh
ipb5/b9fufzjxuanmmT/Xp+bh/7/g+7nnOD7L0qSbqze09+2POff/2tJgnv+F910cV2xDP/an/za
8EgaHo2ixLIs11XytyWJ+YtmcL5jdXSlbVPR0Hv9WpLwGo22xCUTHJnRucz575QkHxA1AD9d4/Ek
JZdK3mHc2xmb+E1lwqAFLTHkXB63dLE8PX4SXb6GFCxE6rnr82w42HCyy3w6NhrTiGzYH9z4zfXq
Zr8zEuRnqOvXT0KppfAfgUQaHyCLsU8YNo2++djk85F9N8Jfa6SfTbf53anK5wCNv7UHf/1TXEOl
G8o2KAc/NFVtn+laUo7lcdAidq8qVIu6JNFQP+hdIndNhBwc02NxLWTc+VtKC2FhbNptikJDjv3v
jQf/Odflx+ex+ebcV2pMatTzz39zE2xX1CttFkL4enbD2HQ/IbhIw64xjomFdwU3RBIMmvX0m4f0
1+b3t83u+Wt+uAw//dkPva6wcl2u7VocZ5B4NLEIjWTe6750nLt//Zf+wb397V+yP0BGo1yTIu9k
cUyS+RtcMUmoE3DXZr8V6e9+K+38pPzte/EUc+g5mvXjYnJ7P/bwNLqd1kOBHkURYQKzczuYjagI
8FV5TWc+U2ztS1d+76Ijfvkwzi+axFAhQwk/KSQ6+xLqyERt4zQyHBFcIU2FMNkXQ7pi5qjw0UMN
ewb5Dk3c4mFc6wCXYX0vaeBvR2YueTA538AJb1rETl6dyU8RN587WLODy0OSTE85POKut/qnTDip
D+m7hMx6mAJpOrPnptFnNojpDh+yZ7r0pBkauWBRzjVljApnPaqfu4HgDG+cqs+qF9frmNUXq548
aqiFd2Y2vYgJZ9ia2iFJHA8S9SjGszi5QjR95S7GHmvj6EUgX5wuM/7R/AJmZ0dYlXMAQsX8smC0
6WIWIpahJ6tIzidfOYc1PtwHRgCfULLmN4jAwk4fnB0NQu+NSesZHaQxpqZdnw7vFKFvrVxWCktm
8eDrZ31t/iiSz85mY+Aed/WscdYjde30JXTS5gnx0SdZEdJqGdKLtX3dv1pqxhki0uhAyVsfx7pp
ECn1DTCHe+jPbj8j/TStww12hfecqRlota1671CtMX56hRA1Roxo1NnGOB6aKnU41PWnWC57HpRv
IkqE17f4rsbii1PjrYtbap6h3W/9Rsk9Iq4uqQKBDLD0wc980oZI208964WRASghe6IXDMd46JBU
YP5ur/sYCbgDHxJO+YAxq4/QEW/o+Ax+obaebclz4a5jGWpp6TwPZ1xCrdkXBdyE0dmiXq5QILoN
ew7xOgEXHbvXhP7ChR2/WBzTIq7DeRbqzOJY7kuezU/mJkGIBE3jWppFkOm9X01Mc3EpAxp7OWw6
ei6LbicjL7XVlrBqj5ndvi5ZuLqON+boQqWGPZNazmZo7ACcFYhkuCAyS3rYbU4oFmL0u8w8wAKP
7eRuSXAkjL19U/bOnUNngFhQIOcYFKumDLchvd+gitclnQNtKQ4I3Z4tkv8wV1ywO2PehpJvx3DJ
kBN1p14+KLc6xstbnKjLQi0+6oo9tpxmJLtRMOag+qYZW2BO3dGJuivFZIa1+IKXGC/P4E2aOMTy
IWZDr2cjJHHAQ7OPFFfzFvvTIs87QB2qNrogedJfizHELOAsCkV+87KwvToaAhCWX1zfwi3jl9RM
64I0+b0OByquHBN7HFIZI78ei+qywRtpJdfxuI+d+5goHL3bQm0LtIFedflC4TkOfLt8vBzbm7yZ
0KEtpDl9MZ31q5F8bcY3sfb+iA9LZPgr3gahhYW8jeXTRsZPuQQLcm5N3TLilX9cfFcQHINpNH7L
KrrI5PsCPBWnu2Z4Q94SYOzbSnEa1LRzmoulvK8YTh+5Mpwnb8Ltj/TGR0ZlWMN11Zkh2FuwdBmR
DAoDTbdTuhUK91MyfimWAHMSHQnWhdzx0xcur9sv94txTnOE3ZuvG2ZJRIURIhTxErSCNVE3SXHc
1geBl09pJwO1bpTjmW6Ni1RzGULSXGQ605xiHuGp3NXI08c6IbDh1Sy3cNVtHqM9oUcBlu6dUyY3
app86trQmt1g6MbwfC1Lpmiks7XrhsVX0OxlyfxCA9kwy9RtK9S8O71U92aLty5+aOwaOa0TWM2Z
qVXBoie7tp12zTr5fRF7VfSpRKo5buHmkp1KCA2654sVNb5MFfie5cPQnxz1Ne1OY4qzPxXe6GqX
QyIPrYY3NUIrXRlXKik+dwAB6NFDU7tcy25vapsnrI7UjdQXdBIV/mASC/tOHJKUUEpxi3gX5Pf+
zFrOWk6glArVNu6MucUW9JWRfRbmNfaUqwpLmWXcZOqLRAdQlpJ3uVJ1fg/8eO12X+fqJq6YORK/
mrWzc60uIMKIvCycsniaTC0NUB77dnRNbPNelZpJxoOpnzv9CFCEj92ahbunwOWGZaYb6F1xIOLv
OBOCu6tl+qXqziZ73AKokPV+1xQ9povY+aTFseWXg1zxUq07hIv0/Fh7RjaNbZVyt5RnBjv+3mIR
nuNkuyA66GExYvcUnbUMdZGXxHQBT0wMTXK+62q67QBaXWsvjNgJUtGdak0wU515u8xBCiZRvEcb
G1DWYcQ25xMCmrd66uQBOfodBpFLAgQvJcFW4aDF+39dwOAo+buiAh+E4eqWjc0ciuJDsZTK3sTh
74rD0IpgZkwZgUwHtL7VwzklL8yT7ZSPQxag1EACQ4ViGgRMaNrJteZ2L420PK1LO9feQLQJmUwj
gWrHqeh3skdtmKL4c7OvK30xwjPyDt6irTWswGH3wVH4XE62/tgK6wVtRhK6rFvZvDWFgzshoy6A
HsgelwGdH9PTluuIJBNU2erKyI7uKtLvSCrtW2vcyq9cHbv9vDU3nZjCdKj9GgmVV2KOJqYKBw8Z
EpfIJmUav8S62/kxPX3iXgvcPpPULmfD7rxMtmGzuS9blZMgFHOcgv8gcH9Gi+HX03i07CH6VhOB
saKFfZByGU6kyLe3TsmfGVZp3SZtl12tCGF8bXLYQ5gUR1ZKt35L1qx+Sdd6R7DU1dAP10q387vB
cgTBWOWn2YyIGJmxGEIsg4ug/6w39zy6ZfFinOLaPKFo3OpvysFMSZzdbWQ3T7OeGKG5dsQuZYAd
pB+kDHAGKGWHV+uNctFvYkkllWNOutDE3YiMzI1Odle1nukwaMpr3Hzzy7rl3J0KbUfq9ZcMaQ7W
aUJuQQmF6Yt55ihR/UU1autdPciXWmGdHDvtokOwdiW6jefVia9tFGOgSO6bTSgdeFaJE7El9hhz
l+VlK2VJWaX13p1X54LCyzjnxJDu0IkYKIAdmS2Evclt1bGuJ6zSenfTF1MTtBWmeNT2mdtcsw9e
Lpv5tG7yotIM8m3SPFzL8otuo6dOhk9krxl+v61YVVY8D/rAss6Vapks3o6BpGi9Iq6lIFcLqAcG
tPsSKRN4xl0kd2BBN8Wd3MRd4c7j64CK76HS3RejZCYaRicKbeNTDHnkYX6+ZfrX5WISflcV01fS
E4iR6pvstNRL59tTdLMhnDRKyhBCETyVk3k/Yp4mwWA6p1NQiSgkHmJghFJvvyxFR4WhT5+crGir
L8jErBUVWd2STb/m7gXKFmljr1UEyTnif7F3ZtttI9m2/ZX7A8gBBAII4JVgT1GkLMmy/YIhyTb6
vsfX30ln3SqblbaP9XbGuI92pkmiC8Tee625wK70EsXmKoSmyx7KrdzmDgwRCBYqvNekwQi+ECob
vqQCqVyXh/dzaWjcCpWADMYdo1vPsb6Pk41Rha8kPkbuSsXBQ9d25XOuQ5YbyxOS6UUL1ofOVxJs
Y1B7iwosIEfVyZ3VfMoH1gdv6swJU29b3NZGNz6p0di3INPOiTHBDaiMeVnOoLQ6VIxaekiqVZEX
AQLOaVcixd3n/k03OdsxpVTQ5NHQrA8SvSFSycjCkiLpjYp+qJaO/CTauD5SILFr6qaVRv95lcrW
S6ujrPPcu7zQZhfuJruCZnaWgseIB3vX0M32i33jlsfLiKDgfZliYHKRPfLsu9ZXI17DlEM62csX
s9to+PU9TEC98VJAwTFGIGpZv8DMIsZilY/GwqoA3A0I040nrNwR5KK+KO8LJI9JGu7c6FzNE9pC
89DM1VnU2ZH211A+Vf3BniYvYRchxbMznHUsQqnTr13iBSAEPCd0ETN8K1b32g05DJCk3cyV9lDx
wOZdcxM4WGwEvvpAvERzvse8ES2A+gSXNyPgCru0t01lLKrQ9OKxzXAbufO2iPRq1SRyrbvZwkFR
4kYJbkFqpPRDN3zJmoPZIvyP6tQLqnahsXL1encIwKAkub2q7IG+JJDJmgTny56KbfSSsdOi1HYV
vnewQDHZh1l2aKN0K+X7zFBLP5JriZn40gLUKsnWO41X9gV6MM+bdHpQLBFdfMJ2cKDtv8AMn4bR
i+l86cabOI8n2Eky3ZR9VAKyiG/r8aj5bMPGSq1gdqUeWJIz2IflXM7OcWx4oaKYocmafcEVb170
9MOCjvot0+2DrMP/P8P8n8klJC2OnzcMvefspZiev+8YXv7BvzqGOmoHdBBMsWn6u/aF1v23RMLQ
xV8mflDXNs2LvPk7hQS9RBu9gutKpt4mUFEakP/qGBr6X1J39Yt0gm2LrZT6k47ht1zI/3RXQErg
gYLn6JomzkKyx66aZ4L7E118326ZgAc7X9l5vAibxlPZbB2qsh/O+WAFOwXNZdvi3TwocDV30DWd
+9GPKeS7IT0jURZslq3mVatSbVspNqKw4YJhEaWwSSq3tu569nTLYIT+ACdh3dUy3X13zv+h/yU4
J981ir4dCqMptCYOSiDXtS7//bu+W9e7XRZVYbOt3D76bNYNAA+jKHbmAIEHWBo+kWhKMHNN1sHk
qD9gGbbhLNvqzjLnaDNOunFL04Voy8zcSiIxtqVoyo9MKIxVRBIojIQo2n5bc9GD1x+HRh9endGK
NgWK9R09/fFO74rod/qHqwbn5Ropmk1cJm4hE+HI1YHVRUUyHDL8WsUZHIoxe9aJKVyVkHW20zhh
7RN6vcG1HlHOEcAc9zZdsMCw97Y9RJsuDrpy+euz/d8n25IO94s0TEteRlI//qZUh04Nf6NhvMc3
1K4bLwO/bI6DO4j1bIMwQKYcbv74Sy3LdlwSFrn7jetWYCu6rlVayeySC/0xakstXUQzO1LPIGLk
nEx5t4WOgB7kz78Xu7Ft0WQ2HMgEPx4sqRxWkM98b8UYcIGFmfmdVjzGY83doRfNJ0Clv+mxote9
anwyMjCoLlx8CIqmIPOFH7/VLlOJXy8dtiof9wXz5BoaY6DvAc+2nylOzFdV+8bHAa4PZjfd3xAf
VD7UCHRucAtQbmQtHjeTyWC3GbrGftQQ/iyKCPP7Yo4jt96UOE2o77Q5ch7xccYetIrxPnJAePA6
fm3scGQQyjSYjTT8mdmut0xwfZRU8C6fyAfDN9pXu7HGGRPFYf7gS2demdBoPqWTKjaJHahnbGRw
VNnYJJkMmoXZIDBoVd7QXMx660YwOnvQ2ypkxSgdi5aYcpqFNpflqtGwJITZfPmzGRRw9QpnipZE
bnX0wqxxU7CeMSmz0meeOgmF0gVoWdd9uyOyetK26dQPnzSRNNbS0WVNdZyp6h185vzZgJpKSHXt
jxJ6Iz3LRZGP0cnt6aYhkm9PLrE1D1ppmmAscoA47kCHN2Z6MeFKXfjZKFbYCtUec0p60MHnTl7G
LGT0otYWnwtV6WtcK/W2CaGGrUpxEQ749VOi1x9kZaPgCujB5Qs/KrO7yplAStJbekiZ8x6K2izw
KZoA7p2GJ9cMa5t9kAjv+i4cGgqXSUFI4iw0BkAwANc43slr+tKItDxKDCIbbG2mN1O5LFTWwOaQ
eXtqotxvFxlMJ/bgRdwm3mwVPvgfw9oHYex/pmqRD2ShWgc3ww3cjOMEJ6nWEIzYyU2sZDCs2oDu
aBcayUMRXHzjbmP3nvAdF6hIbn4y2khQVtJwUZFYuVagVnOtnTGJttsWDsAxGoMNcA/rnFtMPXPZ
T3shQXART71HqfAyJfYNPoTPjNfDtRukJ5Mkos0cq2TVaw00A5DW78BnZevAal+bYpYctXKWnRju
8RNUwbqkWat4BdSMy5P8wRFucE/WHyQVs6mALjr9Me9KYNZlFArPnVtnyWUO1yqT4CrgN3Y+bT4J
/C7xpzsZC0mbvhvPmEYaYFBd+wCwQTkrxcUA/5EV2JuCkmdwlu6lPe1O/i7o7JbW6+xgFi0FHa8k
DjxLVHJrkbl2r2bdfBlj2g8Mw+kRNtpwqqVJK5/IoqUqKYa7oJw2Zh0X9sbVjPic439YC3y2J3uo
wU6G+We/10LMHKG/SlghTsCWNVJZ8On3ydzTy2K2V5f6pd04TV9UM+Ef7pJPkcvUW+bn1m93sil0
j6HaU6VXp6bS3gtIQMvR7bulTzn/AAO32sd51d6DKaOTFeavFUXZVs94IW3rVLFlLic3/NKnQXXq
OgU5zjJDcaRZRcONdOFya3YqAt2H58OJnUXeRPsp9+tFVybrtMzPMeC0neFoJubjbB7vbXK4VwDA
eHqangTyabbWQsTph6p3o8mzeTYR6NmAOBYYSXN3UWcOHj8RtNqyNwczXdaYdQC08W5aseoVXjbl
4RYW2Pgu9HMK0s7B8goWEKFEly47SSEWR44bwZhz93XH3PDGMOX8BGzO9hoZvfRjrZ97y8nsbd+Y
kDm61tq3Q3hgEjslnlE5SFqiQEetmbq3vRG3d02UIpVx/OCUd0xSyI/dj7n1mItgPOO3vxEYn9aN
1KbToFfjXqr8pe0/SM13vM6Qh2SCY79wZBF9DRLtoQHnsGFvQLh3bM0rXKr4x3jZLoOqPJUDPZ25
KqwH4A3+SnbwZUU+3zqq4Ao4abgWvZFtDN5aryDmspNtwvpzXNAAve8nOeyGLp0qz9CtPH7gxlVr
n83f1qmtgBreqNrbxJkDWCVBrW1KZer7yJRm4KFwZZpskBmfLJlStQvdteN3uDPGR730ixsdkdL2
wvf0UqNZCCdUB9Y1e6HTfaUYzY2aXgUDg6RmLIaLK1xxKYsnkgTsOx8lxcq89JJnYoPbBSq3+p2s
dURqZJvuwp6HvvNXToxibSim5sboJcyFOZO3c+FPm0YQ5NrOT9nUPbhtzyR4yvctLJxoMWddyQgj
i/DmGfPODJjKxBb0sbiJdM/Oh5bLodXoY4rhI+8SbWlXE4RH+g7I6fLpqMEDXpm1OJcU1n4Tv4+6
8C5rNQwRTp2Ftw4I5E1mCGtLjoHXwcJ5Fzd65flam66nivcWKJfmKW8UULBO4yqNyM8Uw42+gaHv
G69pArMuMqPmnUPE+js2rI/0yK2lBoh4Q4qAdSdmN1kbCj5R39YOpIeKiUzdl7tClO5NDPFogy6u
XyjHp4sd2mAyODhlmtF+TMT7IMt3A97GeProxnCz6cOuS7P6Gg2OtbRnP8gXhqRhDb8Zw+vXzo/u
kkw7dhUjK6lSuXB8hyAJU+teMuRbXpsiRiIa50IXZTmaupeh9LEAu3Qlu2Yv3RaQZ+q8iKJH7tRX
w87UInsf2pV1YLkdDmVndKuq21bWVz+z7XNhV/1Dxtt0GZO5Buk38GkC0BOacyAXlRhoBjXmHQ5g
+wOyn2KpxTb1SWjpwLvb+DYFQQk61Fn0Gn+VjD1sjglM2zQF2iZ3jHwbhURhhBrcR0f7UMBdgwgN
Jq6PD5XkHd5ThRMYmDNlVc5dlHbVOgBUgzdZwC90C4NGgwqHT1juxKoESbmcTfUYJfVDW7RLUdbP
SvTsSOb5cznU9yBrgzsnQM6phHWsqqJZ4SD1/MKgz+cU1TGra1jeNNi9ykj5gGSmZwU+aztDYXRn
UFCyZ7SDexCBaYlKMIPc+Kynfrv2dUDVvuswDxvs96aRfOTkeoWK7fepjpj7skeqkdex/0qFp6op
Zmkd2qP0o+eA3ZUH/sHygkh/l9jWo8hGfeUbaXOyLY0UDn18am0IbxC9To0xpN5Q2/UmssuvfQBP
tSR5GM3/XvPLg67HNJgx/tpsslKHt6jYNejdGvSNsRN9gJh5V8txoNtMx1epQS6gVmZrc3A/tjRg
DC10OAfkr83gAKJyepnsYh3aalwrnT3n0D45/XSUwtlDWZAbuntQgtPA3gqoU8sIIJ9q2+TGTUyw
pXbhfoob975xm+rDSNJdWaiPtVY+xU0OirVu3Dt83humwKQyW8Z7QP0lKEoLDXgkHwt9BAbUt/N6
dsOBRyjML1QJmrcN4rdCTP3O7VR4SH3bXhVOMALZpMlX0pICw/4ww9OfGWZwYyu1SC8TkqF0P3ch
aZqDXq8KGlk4HvWDhm4YmyHhLfjBd7pDQkiMsmKZpCVzdrr/wb6mU7a1p+RUUI4f+mmUdxaMLb9u
4w0hFPcuO/oFLlL5ruTi7zpEyBvRzjs7G86R/6ISprU8AeukSHwyE0KFBNQHmO5QBlhOzi02R9Od
Vpc9rV6UKWC8M9pKykOkCaxeowFutjuh52terMd0bC7ZIea+cyKM7eWrpNP6EPhsiIY4i88JQjWv
bIpzOBZM4NkUN3n0XHFiloHkKawm976j4FjlfR1tyTKJPiHW5vmt62VZ4/708trwN9X0dXTDA6jR
lpohsMJNqgFs8BoHhEBv97czQWJeWdZsC8t1PpRf8vxsDPORlkm0Zk5c77sY+lERtjH0u9G+Keyb
sUjszaCxARNa73JjGh10WOI6xjFY6LKEu6hpIRgXFLeeFRrBunDT4VnC6OZXtabHna3dhjZzSm0y
dvY4rRr2K4t8yN17dhQD3UZ72RnQhHK3ZiY0lEnxMRdNtsHhES/ERJjGYgZhv4uFDeKc8XaipkXY
mRAuqtF4T/fBGyE7iKHNVlaj0w4192qM0g9GnR0id7C30YVL37CHySGbfq7dbqfQFuSPhgOg1n+x
umkpq1n3ePPKpW7AEwxGiDUZGoParBE0THIHfk3PtE2M25sVrTzjPFn0rl3u6/lg980jQQebwaYe
1PpHJJ8H9Cb73rJ5R6rwQYsRiGANQVFNuiYKl42vy3AxDvOwiM3wAp6p6PRC4NLWoFYQwKDoRgcF
EcaL4xoOYV5lp/4bxiLsb5v4nT+w7CEa6cORMBL63u6WxI/XQgeZ1oOX8837wa3eY4IDjLknPzFm
BIlDuH0nYqis4zOhhzy7AoWBGIN55Rj3TTqyW5sOpQGx6uIIM5jI+Ow5rUB/z9oJ+NDYJ9B+cABu
WzfbUcwCkXhENg5s2Q7Y+jpnP3rsk7rkSZY7u6tBBLLyZPVOc/uNET/wkBHQlT1BGC120WQ+BzK8
tSUJ8iJdOeUne9SNrWN+LGNo8H0NS0ye4YdvBXfn5wYo3VOf5fatH/g7CVDCa+cEJHRc3kMDuWf5
Y1SMr13ulB84kGxdK+Ut7kwUG23XLggfycTCEQkLg0vPamby0oVJ+TXKmL7Hk39UbkPhU+tYc9T4
mDYZTIqiWOoqRr0xuMhnHfQemqiAMYuQ+hsX+A10THWnsbTRC4f/7k0VagDwCuXNMAXhZwc8DXMU
kNeh3wY3MESX/kwiSUbCMYkoNnKOkJb0UgF6XqWCvS8WrNYrsotKR+l3ui6HUy515wTCELkuo1Fr
0AzPv6REm3M+bGJl+su2e2zmxt76maBYqbWEZnaqPiIPJt+mnxy44YPRf0hTU9savubeZ+OHSkkX
gkQ4PEAlRCrUGfSggOXdlWZfsi8O27Ue2wl6bIi4STzqjqcSae6QeeqHIdcmL+78kxkObBINQ6h3
MGutXVY0NwyUJExerV5Cm4Evq2vEBVhhuxuQ6h8rXIhrU4WfYvgr95k7xDvioOa7zLlIjULLEs+W
PzkFtxFoTkqvYVpZtSZeIxoQlt3SM2sjkuYYRPshXnqsIgP8aVHmwy7DqXav6529F9rElNFOJl4Z
TM0bNQTbCTwCWoDmmI1TgOTKqM9qticAZ4iFcM6wYjh6fBtE0j0QDZNsDXvcDX5l3EhLIWZXc3kX
aRfYJIr8CFqMDTdSRWP/3OqGhbhdUt3YsUWBXOXJrqL+XidN9Ql5GcQ2jNoH35yCG9MK7FVkld2X
yWncV1H2cACYFbPnY4YNYMvI5U0FAx+nM8iwRa1NjIACI34cpYhsTxgTWwFRGM4HeCc5b9DESs6x
Ce+M0qV8EsWsP0zZhdoMRzi9NYWWnQkMyp7dPEegg4d/MZuaPEfEMoBVY7NnZQqNRJKbmgnzPQOt
SfJDw0RIuy/zZDioxhUUHqjntj60Fn1dVJafLAFisvEoJmqmLhO7zvcdQmajF1W3asn92N/GpnhS
Zq2eM+r8BZwW+UXX8eCjekv7W3rU5KB1Wp/v2HUY/aUHOvDeSy+gVR38V0pjiQi1AZlE2y1KE7i9
p3M6PolMEy50GgM70EyZkJXDPXyBDxZkL4P0Gy80c+BYgEo6bzYSppxFOT4BagqOphOba60TD2FI
7EDBnPXJN9t9Sl9yxel/HwDIXmXMopUvXaT5fXfIdJJE0pLqnf26teumyk93Wd9Wa0Um6sZK+2aL
oe7OHhtgsS5Imjlu3nckFt+yo53uasONmcFqybue+m/dYxC8vQRqbCo3VMc0mA5JXkvGikO+u5Tj
ACZmeeImnVahHWnjBU4anN0wcW+hfC70SU0eok3rhatYeL1KPlGBh9+CHxCWjoZKbrVamBvANPEt
LBCEeIL1Eb9MWIllwNSv6qfkGLZtszWjLj/Xfaq907C7PPEeqO6HXPhAjyOa1FNjBsGmHwRwCVuP
M/QZWhx+RrDbOHAUoHWUrpucqN0TjyJHfhkHfbiXtUn0lTQgYbka005G+J6MKmeraaTJ6JrjvxsG
X90YSQL3CwMohbKPVZhVlkwXun1rHFHHbJ4NqC0j+7Uc7qq15G2TVhso8tMullBcZ0lGLHVDwpYn
HrJPkc9Ov88DY6/NYfI+6YP28VtHH3RR+1jNg7YbQrd+aoOwZGTcXFheRXdrjXoXLonyKpb0BKyD
JnVtrU9T/9GH9X2QcprX1EvH1snKj93cGrfwPrLIS3vL99I5s54IW0N5NGja2R8hTutBX34kRss5
UlBjlzBqt70xwDPUJBsgF1uUWTu/1jKhH0+8CDSyeXQOA8yDc0W0zsLtonxVGSW9n9Y3jlUU5IcQ
ix79JgJ7cEWkxz4kQU5vTHkR7OXDa5bE/tpAkIRYdSg/JlPg3Pmkn20ToxQ385iT+kF+XH/rEpUa
LuY6ozU7Cx+AezsX7aPbJtkmxURBlEesD2gwEDOgqgvdL5pGCcHmK2XnGaJ97+TwOgFIBDM95XBa
OvUuDCbGJppdnjG1SLAN2svInJiIv8K0iAibzNtqMup1YBa4W8QMGx+sqQK3yzg/NsohX1axXpwR
eCXHElQLL3eRvJCtx7i+yZy7sjHEbmhs8WJUeoDHybBWkxTzerRy49bKeQlP7lh+1DL+qMcofKH+
dbdT68AUzMr2se0i/6YprNMF8P5opll7k+kEcIAO1Ikh6nDm3qWhiKCxd/nGgg0ZLmjkFbsE28hK
+nm2jkrsWQB1ShrBlPqPHYhOCCsVOWCLqJPBERtt5tWoE+6zhtftBuz8jFcQ6Rb7jnTeWJFJfmMD
sqePB/Xagux0F51qy4/l5F9Ul23cWgtNAWDU+1zd+aQ3G7T58/Ijxi5nBbvHeUZPL4ggo2TY+GGO
chXns72GHWbd5pjbH+VIh3wZNDB5NPS2uy4k7k8TpCyF0pi2tk13hPc623kTic3CDmL9b6DDHzl3
/wf+l596cv+3umQkc8afD73v6+j/3DznyY9jb/7J32Nvx/jLUco0DIUuRTL3Zmb299hbuX9ZAlaA
VNLWXfM76677F/wuhyEbTRXd1rHD/Hvqbf3lCt2keBOWDnAKS8mfTL2vrBISyy2/6uLVwSWDUvxq
6F3mBJjwHhxXBobvO9fG49naJIaAgoSo/d1Z+Yex9JVZ4u/vYoCP40MymL7OrY/GFHIj/fmVQiOD
ZkbLj8y2sq1Pmsc5iYXxt0aDm+ifmQf/dGxMKh2DMTr+E3k1q1Qjj0KuSjiLBYy8fpA0eLMkoygE
p/vrQ7syunw7NKVsWpnoKF0prmbAMlIQuJDzrySouLOhNfULs8XuQQ3gJxZV6vvHOnYKRHFx3ajV
n385iAhl8NWCofjVNRy1yG3YM4+rxMoBfytC/WC16Tna2qg46pbRnHURO7s49ePXX3/1ZfD6nWbi
23HjaNKZyRtC58B/HMwKsH+apUBZ+lqcHdmIJluz7KLfTNivcAzq8jWUGWg9LJt7h3b6j1+j0ikF
0NaOyMjxcxTsGG+I8CYMJKvEPY03Z5W0TpEv7HRKznZDTYg4d0KL3NOE++MjNgSDb+nCYWAWfeX4
8VvZxmOGyaDSUHHQs9a8ISyK35BzLrfm1XnFwMazb3DgqF+uviUQjNJArI4ruo7ze3pbE2KqhvS2
RQ3clinH0OQh2aI241BoJMED443W+M1pvxI2fDvrkp/AesNoEFbAj2cd2QfqkZYf4XYUoA79yPfm
BElWDEFMg5wUwBw64Ls/P79SsRThIuF+vraMOfTvtXJOpxWUvXEVuMEXY3J/q3r+h9PLpYPsjTvw
v7/ExQZMloHVr4aSgii5yHVZid5wqzBvtVn3Lx4clvgfz1/dyZIS+nKrmDTwuixg7Ojb6f6PTxhS
GIW30OUZJND1x28RNlj83gCSOCZ0NRv2cV4tMvc3a/c/3At0jVjeHIXkBJrEj99SK3bE0vCZejcO
OU9G0KMs7qLicYI1s7TGVtvYSra/uQMvn3r1GJhCKcuQJguMfq1jMhO2tVHdcAaHS2ANhmMv6Flt
cGyav1nBrw2jl7udO0EaDs8b1+riTP1eM5XSmEUqDamOtjEaURBc5rPjFDJeOnOtm8ToyCrfjFBS
aFGkfU5HVU3xF6MpmxO5KmQ95cC4x51TkN68+fU1/ofzgEgfdf6F8GEb1w/FHE9mFAizXdX0u/cU
3Pma6sbdIy8If3Ohvy1gP55zLqTkXeZKHX2QfnWl217vm4Jgw5Vj6x4wxA1vlodI6/eGHtwQbEKC
Z6xWWRkeEs2v/nR1tflqtH6CtRUD70Uh+P1F6Dt4M4zAmVcriyRd4WeMFGiY//p0/tdGBPoQOi3u
J9OUlnNRKP7wLYzkVRuV7WrWyIUqgDcscDfoJFYFw8Z0tNWvv0580yf9cE7Ze9OVdBR8J5Mt29VO
JPBxn7ZaXKyySYY44EemaB6AH6tfNGFLsmnohOJzqRW0CpCzpUiOU4XATkfKijVr0OEvBQ1341qw
yQ/2AuIjwM/K7m5w0yOoYbILVBo4o7EMgK2Buac1TAEhkALSe4+ZKbaWjzDHHy81C/mJqM+BKBnR
OhrK3r5RVtN/pisMGHiGMHI3j6E/3cyzm7kXG2OEVwj10LLLHLIF29Rhs0Yd0hkremK48OsaCDg6
ZItsMgIBI3NJlkEcngGMFNNhzgvbof61fRNHHnHzCxAN4auBYIL6aZpHjSprQugjezMic9bt7lE0
xPeJ448BTbERfcygKTe7z/s4QvWTAnjGn5dLK2Bo2LMslE5VMIgPDDqabQNe2uusIT05dZQQtVsk
JW6zyzDQ6ezqOfVhXHjQ+nLdAwMT3xdh5Yeeb6n4GV4uwLraj6YvTZDF5FtAvP9CGgU5vR0Lrb7V
aG6HOx8G6k18wZsvCLoqrBUA6Xl5GWrTF02chO5N0mF1uRXdHBCBhMWouKHXiDpqAWPOJQYpqDQz
vS2CWurLrrdqhi5uL3qPmSDJrmnHy2KprJJyD9J/l+x6jQTAnfC1/BM41BmuBzDXxLtE174gGjLC
HQ2BRK0K2nzr2vR15veOIXCajOqpbZFSs3sg/nYFGip23pFyQYijaoV252gJ0c0FZGNifkYI1YQI
U69fBAmMoRKj1aHWI8Dq121NbN+CMZ/7XNpkim9qMLK0zlOnJluJrqm2J/RQKn7+1LVe3hr+Ueb9
5B9weRINVc2ptgdmD9Sd0GkZr13Z+sXB7KF/LwVLTYdGx5dnkDNmvacjb5ULoEHyYUqxQuwdRCQT
s+Skbg+Fkt0pQ4pz6QPg6yHmlZkmd/AkPIdASn2VB6M4RT3g0jGtGvgvyBC+8t6fnljgwnwTWcRM
B1MOgIPwZ1Xhx+hMex0mfkVIX+bEGRYwSGSto2KGxvnUPjNesYhfvmylybbJ6q9EMil32aQlgwp7
5DPGssLzFsYhjUUV0khkeFXZ96N5sRpVjhNPS1FwaVe1hHd7nseZCS5ugMLACm92hNFaZakx0LMa
ZqWt3jSknDqNZmEOkVnmCcYQ5A9Lcrd2hYOLHk9mZQ+YbNJKu22ntOxeVQCV97EZXVdbkBpePpZ2
YY8fiBNr7sYe8xbjPZP1IQvNiPu39Gd/rUHBTnn4QkYdPvwc7l9wdjuz66w5WgiGHDeoF/wnszHt
HN9wjEmr0uV4/22x/KMWw/+sf3Biknnf1l++tMfn8n8BauNSW/+8iYC56Ue44OV//5du3pR/qUvB
z55YKBRF/9bNK/MvixIB/oakvv27tfAv+JfFf4LOYVzeO7yQvgEw/p9u3vnLsOBvsLmm5fAH3C/5
w/ZM42MVW3U20D++P3nNZHDF3OCs58OwNvNEbYsB9Pt3x/8P7YKfffrVHsBQls+iogVn36W/NUic
wHVcp7/Z5/zs06+2ywmio8zvDecEuzXxVBfDvfZluX3bb7/sPL4T3gfQbW0L9NYJcB60bi06wjVU
v9mq/uynX+3MAHs0pdJH62Q17iPto0c2sr/Td//ssy9//90Pd+Lajiop5Clj6j8S4Tgkvysnf/bR
5o8fTRYIMIXYlCdN1x8sn4UzyQjh/vUJv9q2/udeFD9++lDYbqx6TZ4mvNtPzFEIs9Hb/JOrj2pN
Gp+1SovCXGd5I8hAxFSKGDD+TbX+syO7KhnqJKBVZil5gpcaebiMt3MvXn99YD/77Ks9KgmEZeOP
XBBrHE6B6w6LQmcU/aYPv1bx62RzlLY1mKdWz5NlNCPOpDf3xg+/en6VJiYHJoE4WZP9WlYzYwvz
y9t+99XD2xo1JiA/FxgruZKzNRzLQYi3rQz21bNL4AKjDj8UpxZPGg5xUn+EE//LOPbTpuRPrue1
u0i3uzSgdSROuEK2xhDchbXzxhN++crvnt1yKojELp2MGQuD+dEHNEBsivubGvRnP/zq8SXt3tZb
oKvnaUjZrguraM4de/jgjb9e/PjrLbMi9qmvw3M8taFHXpXCGFE+/vqGuaru/708XFf1GkGTlmJc
hcg+fhBJ5cJZyIiVKGK4MYaW9+uBWf4XtrJsX2OG0y6pBqspzsZ72GkIYbRSWG880qtHWjHJTUet
rU6+EW+I3nS2OD6y3a+P9CeX6Rov3fUT2ZoqrE5t6t/7PeUH6tU3vjSv6dKBIHYnbkvnZFUuISxV
+YKo/PC2H371TANtJi+hdIjGoQP8KBNSasbE/831/9lZuXqmuzkyLC3DyJxHNmIWOfvuMiafyH3b
Jb1uvRPvTJeY8MaTSrpoD2Yx9Ow+NB/edmouR/Xdg02FaZfd6BcnsuGBgbhyOFqjOX349adftg3/
aU78+9Gwrh5scxj72XFh3BCGB3EyMKFMdrm1t5BuL3/9FT87/VfPtulXPW2E0cGpYa18yuaFa771
0l69fEn+88FuSvvUEZy7QTx6CZfLNe9tv/zqWWWsLSrToHyslDgCRLmpguQ3XLifnJTrsVR+meLM
1FcnEVc2+kl0ik+1X1ZvW6/l1euXDNi0qitDnUhC3Tka9IzfzZt+csNcZpLf346+JN8PYK46ReSw
rPzERbXQp/Amos74zfP6bWD2DzflNVDY1giGxa/qnDLFFCt1jWZfBe09Ou/WMwnps5ejFuTvo2Lw
+rn6OseBualGa36ccNMhnymNTRuUlL1xn9t7A1UdL0Q0QmE4JndB07zolk6+UVm8wye3cwBhekYp
211dZcLdj5F4/6b7x7y6f2RSJmaEdowUNkokK07tdVSgjXjTp19PbXVFGBBRyPmpFTO64gQlfq7j
3nnbp18tO0Bm+7ISM62TLn4FUAskUdy97aOv1pweV1IYaJV7UtrwZNq0P+b889s++mqtSfM8y6e5
cE+dLiBfkLWGyOKNNam8WmwwTsF6H/nwwFIH+0D03G/efpen8p/u96v7xO8c4bR86EmpVL+1gBCt
At34v5x92XLbOLTtF6EKHEG8SrJshwnlOM74wuokHZLgAJIgwOHr71LuvadstGXVwUs/pKu2YBB7
A9hYA7AlkOm4mWY5/IMHnWifEC88vT1PF7I4sC7vwQRuOKyR2CmESOJ7wN3qd2D+gfZw5tW8/RMX
Kty5X/G8UCShZyLQ4vhJIq2gMNN8YKZxu3MFVhGCgl5Ul3AwOeEBA9JAchi+6Xw0bneAwDovAGOL
I3qAPTGph3eDL3/AXezKl7407+d/f7aZw5UMOO+iTU4gNVQZGEOQCwdEPM0Tba5sWt6l37Ayty57
2C9tQXKClD8DUgzGpn0M4ZoSDf+nqYvkR5aMUNZpdZ7clF4Pjx+w+W9meMrfbWD0PrTrBM8hyeKb
pRfdL7flYCU9PDEgtNfT6AShMgjphVCcifuvbrGtrK+rOIbql8AJg9d3CQVkthdwF3YLbmV9F4D3
nzOFI0Y9+sdQwkq1NPzK8etCkthvQhsQm+tMIWg+wSIb8p2Uf4WGUu5WaH0rBQOghYmfV/5Jn5Us
gRkEGUlCvM1pYv7qTzxbyx2cp5jx8vhU1M10D33Pzw0ftNv2Y2NpoNAQ1kA5xKcgN49xC+/0aozc
lotvJSGAVmJuBHoT0B1MISd16MRw9/acWI99/3Oe/qsv8mxSDB7IOWx94pMI5wY8s7n4GYI98Ale
2SMA9UDzw/+XT49hkwO+LCv2SW7sFyCe7RNMBybgyxfY/A3rEDt+JSvvklovSwDFzJNP/R4shsAH
f8+ETj5hZ3DAy4JGi5WD8t20kDePb7Hp/oTWxTVF40vJYWWeB8Ii3qfjBhKATBxnNQKZTyEC8Pan
uhTd3nQ5hFFhldKcKsLiD0kyQqkpVG4blGftr57w8PyIm/4JONtPnMW3ZdEenMb91x3m2QoDCBfP
dyASwGa0giDgDs/c/yswyf+sXc/aVWvoMBRb7DUnTpufoGwclVe7pfNf65Bng4ajeKsmtm4nQujP
boTV2ziBo+E2I1Y+N1ukiiWnmGwCjdjY4D41C1/dukU/r59nQ1cwJ2mCIMlPOTyRDni/H/bN6q2O
Y7fSk+kYWIeq2k5ezzjUz8AkKURy7SXi/OVeOVievV+ej52WMYUgLNhFeUj/3bp2gu6P7B4HmBZD
iGAO9iBfbG69p7/wvWfzNPfgnC+MJadVd0Uqz66ES9Aox+hWtvJEkqaJ2vrUQc9wR/LpCeYeV4r2
+Uu+Mku2jI4ugBHpFBoUWvTsHla35VHDmMOtFFBrEy6NruttzusTyRt120LAFlwfemVaLnxgaqXs
Bhx6LHrwtFgUCRjuQPb3Q6RnUNLlNFO8XPdnVmrcQ/DYKRuodTam0TbrIAf7lsS4FO60702Hcu39
ae8W38plDupND+ynOE2awHoEMuKgqDtZHsL610pl4iX1HMIl5bRCbGYXTeW6N1O0XFlGl16hqJXL
sBqA9L4kaLoAHnEDkHO1B8Olvm0VzY9tqaZ3EO0A5QcmIzs58vDfSXo49blNnJXqYw5CWx564tSC
tJZoQHD5mLmFtvbheoAcCl2m+gTd74MuwQHK1Ve30FZatwQKNbOntlMI3MJOw0NJawAhXIJDOupl
9Ss3soReq8QJ1Jp8F3XAA83+lcR7vWbAHe5lbB+fzodQfZ5hlf0mDW5voMy5XTk8bmU1TJZMDz3q
5cRmo0DtLLJ4aROnDPP+A8BHswWsWyHw9l224w6P+9H3aY2ugeFfnRg/tC/PVC5hDi3bLVUqH/ZL
M0M4goXC5UaD6FZ5AMyVJDyf1hTWObg1Q1YVCkW+djkAIbpVH2g7JUnfRlG66G679wIBDli1OW31
iG6VB8FzD0zqmqUkMk+sQae95LlTqxrBrfRnFJQlWOjEaQVtpzNzC1q7RTS7ZBKiWxVgauFoD5zh
CsUayH5BUq8+whj+Sk/k0oqxasAYEdEovIulc8S+w3oNGPd+chu4fb8WVPdlF9UBNMTG48o/d7l0
aRL5YMi9LAAenKPiuEv8NOCKn2XBYADWVVfacxemxL5am0A13sZXPyVCQxFmqHaUAZrqUBYxcmsL
F12cdxAe8tOqz9eD4gx2doF2+5j23RrIdA4cpfLTbfDG/SKBxAT71ulGiKFbCZp0Xrl5sHRKZVg2
31o/AYm53GhJb52mxj4vkzivzu+zQcrK99DzqHYthdaLW2wrh0omoUktN0w7jHlB1YWwQ9mEjgO3
ciiEbDfImmhn0NksEHhQ7ABkk2NN963KtRh/XtDf8dPaK6BbWDTvmiR6dJoWu4FQzKMUgIOimMuq
B0oZcqXUfHaLbU05Nyv2JxiLpwMk0o8doXje59U1htmlJLXmPJlBV1+hPprCsc2HmvMEqzMlXHZp
H26VL8tLV23xpoEkS2PcNoMePM7RdSFalavV4CDiCdxPiyW8oyb6ENRt7bjIrZMLju8MTfM4ThvN
n+YpPy7G046xrbplWvB1QIVmqVcGD2O8fYpW5rbx/22lP7u79gGUKUXHlxQq9E2xH8GZA0s7WmE5
4LQS/6Ndiks+YEshMiiQH6Y++ip089UptH17pU1XxFWOjYjlHMJ7EyTlGrgD37hFtxaLiJO2gaLu
kkY+hIQKqiCitCz6zi26tVxED++2TuIkJwk8K1mfHBfB3AqLfVMtmmADh0T7qV5M6k3z3QrJcbdh
W6fQYYtiMBiMnyrMzJGEmp+G5Hzddgtv7XIczrcL8TDnYMpHe5kH4gmELOI451YxHzYeQJapW9Jm
YsExwZH3BlDM/x0h7f/1EP3/azTyLJMgyNkqrx3WFD4yIdyioHndUbiYus2MVdAnSMJDqKJa0jae
RVrG/niHF9/iH7foVkGfQkgHgMYZQLmtzCCs+u6vJ5VLbCiZv6zn8GyDSBrskdPIUP6Olys0zLwl
/O4W3cpSmDH0MTBCcyqgVgFhx7L5zMLR6SXXB/Pv5djRg+9hXCMCbBjwG4KCIkRgXfrCCG3VdDWz
KoQAxJqKPh52BEoSYEEVk1Pxgv3vy4Hj1hIP0HkNUo6H9HuerO1NDilOp0QKuJWmwRBxUYSYdBrV
1b1X6THNW4iZvv1Jz2P8T1MSM2OlKTNzGTS4waEIFNPRoyz43fC4/QTy7XjlDzhP8ms/4b+cHjh5
NYTJyEtH1kGAKqnGQwMu8Q16DdAAhK6S020m4FbWwsoFCsYz81Imy+8hGx7yPPj89iy9fgb7D0W6
IRBBHrrQS4HsoacgQWetmOLYpfEFjQYraY0f4lpXnaPP7CPl8NaF3c1Pp5HbJMcRAlF8nOYlhQpz
/RmG3TNQQkF+7aZ0zvxXvq1NCGarpky185y2pF8/9Z4q4MpNB4iQ1T6BOGc7PlRjARUkQP3bL2//
Sed68MpvxlZCQOEwD2D6o1PZQC4LJlBpXhEo7fSe93WA/dHD5A2qctoKoJ/xcvGuUyDXegxRUCPz
SASBcErldBoMEqtsDHE5R/BRhNb7DP1hqX4W4KI7DtuaI8HncAi3wKBtANCc6c1DxRNz8/YHuJAN
iVUzIqCHoFEOexkQUPS9X0BuFnfNwekMCx/SlzMO9hEeGnRi0mnEs2OOl6QdaOBuiZxYNSJoGNoE
tJ3TJpLBLvHwH4iIuk2Lta9Hft4vBPJj6eTN5LA0kMYeWTu6TYvNgxKwJkk6ilXfFhIwWgLnVzov
H52GzqyNfVzmZWiE1CkusOIOAiP5DupkyZWnqQsbALM29gWERegSNnMKdmT/NEEeBOKsYoRB2lQm
6QKhKCc6CEzNrGwlE1nzCAqsabX536cI+sumcDsu/xXQef7IqVYKo6YuhhZspSLwfiHkDL3jb24f
wMrXXkYNI5C5wBYAFegl5B8Wvbjti8xKV4Ncaut50Cm0bpubLhyhL8zZb7eBW9naaoAyqNFzCoND
dav6JcGTO1S13KJb6QoYxhyzYJjT4eyTSMEF3NEkGh2jWwkrcyOmadIm3apB7+BiBg8/LuPj22OP
LmxT1q6uleay8cWSooF7NsOaw/dFKJO7Nc5rtx3ElmrQ21bOpihUOpMg6wL/D55pnV614FtqJW0H
y7h4qLHc/V5MN5GGp0UUxYVbNbP5T1MLdu8EITmI5K0yg+imuauniF05cV7YoGz+E+clntqbbU7X
sZe7xeefRBV9evuzXoptZdN5w44B3DTpHNJ70f4wxeqWp2dfqucFJglrHyRof07lDC7qCuk66Gtq
6XYisMlJFNrpLZSa5zSg8AKm61QdQghM3brNipVKHlDbQFqj8FI4MKedLlVajdBtdIpu840ABYDo
voGAKIX01LHaYMkzJOoft+DW3sdrXi8EaqbpkHif57bIYBPitg5tSRkscTjCCsy59NvuRnQ5hCHI
eqW+XFiIthVU2FXtLGgwpVW16H1Bxw6+pVdiX6hdNtWojXRNoK6t02Hiy77tx+YWMuBgb87CrScH
N6uXqz0Kw7IqpmpKRZDQI8Tw2W0F4UjHFWNlKd7gIVSwJVM6LXR7n2/LV2jgyvu3V8yl2bESdTMB
rrQgR6foiNY11NSL5mNNB3GvCh+GZG//yKXPa219TMuuh4LQlPpiuuu88OvKSrfTXmQlq14BDgc+
F6oW3lkHZAQ6vIbZ6tvjPqfNK7czm3FUVaaCgluJ+ghDzffLaPjNvGh2XMI2+eRNfrf3+4LuhxzG
lm//4oWZsklIU+j7/bYak479CGBHTBsop27XdOEuRbf2QX+OVk/4dEwhBgP/1eQhEN33twd+YR3Z
/KMK+h4+ndA2jjs/hBgppKi19mFNUZnxygnh0k+c//1Zn5QmABs0kCVMofmz/CspPLpnjazbjZDK
v3n7zzjPxGtf3MrkhE9a+hPusXwQcBIVEEPRKoDPSwW1/iJWwV200ubb2z924XPY8D+i8Y0hnVSn
oN/8BqAaNp8UFy2H4MF/hMeSAr6DK8QJAKctb3sOzWe4qbmFtiYJN3sIdiVhdaJshZkprIXOMl8V
cQxv1Tu2maZZ2wI0qgUnnm3in/Qi3VjTkOh7uYi8UdRlsdHl1NfRlylu6n3nwSbDbWKsOtdDkxq0
kGI5bSpRN/46w2IBGhmOX9QqdSXkqmc4FXqnhonw98LqEQKZJvniNHa7cccJnu4GRbdTU47/Qk/3
xNdrYLhXExfuh9apxA87z9DeTKdyVdVDPs7QLY+q5vPIZvXkNnqrsvEm1gnapNOJxbX4SAbcsMq2
Db+6RY9fLppxwZlnjRj06kA/uINOdPIBVIXkyu54jvKfmoPpsepaWRhFYHumTqzswn8gagl7BHg4
3EJQWt8OurgKpzhPxms/ZOUtXDajfBrleBqg07+re2jQs1b2X+DYVjxO4dDDwRCizS4HRvxZVhrD
L7YvhlUlGbSojhUnexicuWWC3VYLRBxvJQ5FJ6rXCjJXybIfIuO7ZbHdVxM13OQhjJVktRzeS+8T
/D+u7GDniX7tA1gZHMsQAhZDmEDpXsN5cV5uN+jbuw3bbqpVXcLNVnYYdgALobVm8O5e89GtKNtd
NVjcNRGcLElGonIv4e4L6pvb17RbanCJX8hMfZIJBmeTjTzMdNs7Ja7dQ4NPabFI0OiyuAXEB4rC
vBCOE2JlLUl8NutxQ2gNfw24ku1Mq6+cQi6sE3b+9+cnHQEtBFlSGAXBvnRflozsplY6gVlw27QS
E2ZLVTzWEckqCVdzURMPKoLLlTe4S0O39tdIQyqUKU0ySOrBu1kOt3kIE0S3z2ntrwZIpEKuIckk
mT/jnrsv6sIFhIdJsVLTL0RuYO9GMnip3dAwQjvk2tH4wpTYokGxVh5Qjxi16uC4N31RkItzmg+7
ZwacEI9MspIMBiLvzTYee1gauIU+7yHPlqBBZ3LdcmSOP4UfDZzlEgavQbfY1nbqUV1rozDspRjO
veGbpo//uIW2svKs9bpKPhEwwpNiX0fAUkKr9OAW3ErLiA9razoElxBHhZT08hD6+rNbbDspl5U0
s8L6g1DTo25jMNkNXCvdgltJGUdBUcd0wQocYOwU0TtYTTkuQSsl43wca1/A1WUxqw9zRFw2dGi2
o9vArays22AYdDVjpcjlDm6CBzAl3QZu9+FUjWdqEtI8m1h3M0L/BFoxLm/gAezLXuYOtjBfRRyj
Lk2X4QABm+grR8ULpcRuws31XOgRpr3ZKmS0O2/DMAxwAiJi2FZatgaKmUQxnm3D9mfOQaMINxid
On1Juws3FOHMZSuG0+ZrsvN08Nkj8TW5nHN2v3KusvtvfCq6svC28VRv8ksFD5LjyrZHHkbXFIkv
zbuVnWqcFHyVW/xAXy27yo8GOLzhgOU2N1Z6QqkWR5MwhpJTWRY70cFhD9Qhx+BWgkbV7G2mYv1J
JDrYd8XY7FY8X7qN3M7P5CyrFGwYeaSbG/gIJfch2jRX6u154b3yWe32W0P9YN5aSHN5YtE/Ig7v
Ubn1+g6GddGukZCPv7I4L6wfu+sGW88FDDo4IbOgxrMcPP36Gwi98qc4jpFjb8/VpR+xdtTcNNtK
zdqflErqh3BjLE0q8ROw5ejKkfRcX16bLzuB+5qAjBxBwCUM1W7FQ1hy2IpQZKLfvMcB0KXDALHt
49JRKNO+/VddyAxbUQdmggauduS8JwZPOc8hQ03GX26xz7/57AxSMTHMCezrTnDJ9u/0ENfHCXZ7
bpex0MppJiISbFuOawdseWEOuN0PYnUjb3u2v0eP7hLu2sVZH7IsP/RhTh83T2xXQAiXJt3KaT8u
cpLzzaDbIZ5CM3+fddReWaaXYlspXUCxsA18oSAkVT8MongwZ39Spw9qS+jM3Rke0Y7qFNEBjl91
DzvF7YdbbGvTnUYfMCHRqhNwJb9y6j94TeMY2spcrdHIMD78jJWWxfvQH4YDdIWuPR5dqAuBlbVS
GR6VJDEnyIefbRnhYH5TUQPHcgN0j+PMn3/8WSrJ3oPT2pkeCa9qMCO6MPWUfnSbeStNPY/4k78O
64l6DC7O7LuO9W+30FaOEuwoEXxsk2xRJN4p7b1HC54e3IL7L+ckGoYy9kxVQrthFTDVrB8hHOu4
ZKwMnSCKZsycz9A00Q/1lv+AXHzv+C2tDF0GzQqxEJ6NeNHceb76CA9mx2aMzf6bqk1Xum95VlZY
KOvUjXDFbgK3odsMQBwWhJrGbjptcfKeJuv7XIxPTl/T5v91Z38TmHXKE4N57i5cYRSNVqdbUbT5
f4PJSTwMfDyVEf9ehPCrl2jkHd1GbuUmnDZwRIu3Dro9w0OFZqkor6XmhROUTf6T+Jq1J7CD0jn+
twcOZq/z+LuG0cOdZK4NU5vrFvElivOV4FcYnj7EFB8ZDBHdtmmb7NZ58Qyl01yc4s5Md9yr9qZt
uysnpnOJeuXE5FtpKuBSCjWeHsRuFge3FUkigHsjN5EM+Hy9LDCtCkoBtydx8ksGTW0oKMA7w1H/
17Ppbq2USdnJqYLsA38iBTx4E+omTOLZgjk9jO/g90Or07JVt1uU/9rI4ESMPrv7WbPS9s24maQ6
+V35sYrEn2iVTkAvxLb2Ur+Gz+vITHVSuWYfeDV138PSjQaE6Fai8rZqCQ0xK7EgjwDe/p4687/z
vvr/QkK47r2cFaaqmgSVrE5y6Al2OjrtVFM5cV0xcmsfVUEPbdqAlqcmoV+TKPyiGyXdaqNNANbx
xOBpMBSneoVoISxy78Ihd8LWYeBWglIFKwWjzjrrpMr3yVLAclfyL06F968oybNDERShfNFFGDmt
YK+awDV0JxbYeztFt0mGzTaVyiQmz7g21X6ETxycxlbHfootkcNaIlfSKvTdBP/hJ/rd4LUPbgO3
EpQUamukkDwLq/h2CEYIL8Bz2C22laDGxKvpVZVkRET0RixTcZBj58QADuB79jKJwrBqa2+VDO0x
/hU9uAMcmj67DdzKz14rWB35BcvqdpZw/l1hvVS7zriVngAN8FAuJM9kR9Qd5x683BvHd1hqHXPh
zgZJINAXs5AtyY9FrPGfJUaX2fGLWhkqe+rBBFiE2doPyRHefd6Nrvkft1m3dtC8VILM0xJkeJT9
zNY+3XrjdEKnNrvQ3yAlHc+xnxUj73dy7wvYMbmMmtpCN1pRQSAtNGdwD+9uzFlgTZft0S24lZ3b
VucUNlJzFs4JEMfnjShw6uZRm1k4cAEjscKbM2Cc+GncAjocm2JiblpS8Nd5mZ4gYSQSgktTVm11
vW/Rmtw3k3Iq5rBUfRkc2ry02YZgygKiul0QbP/ylTotQzgOv4w9wE4Rinb+lBHp3yxlQXewwXQr
idRGJA3CBIYG3pTN7XS3afIIxtCj21qxcjMCDqZf0EvO+iQoYcQYFDtglJ7cglu5WQZJuIy8mbKi
645xy7/xkri9PlIbjFQpMy1QoVZZLOAf7sfNEeYAbkctasORuBforS6YyqYg/Fzr+oGZ1q2o2BTC
eh7HvpW5yiIRcuivTnnx0AiuD05TbhP4RKVj6FAl5/Dl75ai2RrP3G3zBPXk5SLfoCk2mypSGZQ/
ln2UNAymc+qT28it7PQSUws0FGUGAgNc5nQZ7f3Rjc4E+18rP8NIbWeXWJnl3OxW3Ry80EneBqGt
3VMk5TRGXiUBlvAPvf7Hx+3WbUqs5NS8baNpQmQVL8WxLZb+UEBdwC24lZywNgsH+C132cLz9j0o
U77Ya7iHtzdO8W2wkea61Gbzu8yPVzi4Cj9U6y1MBDY35A61KTtDUxjYoW9T1m3Nu2jTwaHks+Ps
2IydlZJpbnyvz+iWRzAlrD+Sgv9+e2bO6fLflgI84l+mEZnFOuLqjNjwBH6XT0Hw63wEk7tglo4b
qQ3G2hJF12AIumxSZWq0yrqEuhB3AmqDsfCWo0wUR12mRnQudnB28pIdvGCkWyGwEVn+UgQNiYY2
Mz0ea/fBuHR/zkx9tx0PNn0v+tzepnPozs4yixojv5A+j3eGtL7bAcnGZQXtoHjpFW3GW/VUR8Nv
HQ5f314250L4yrKxQVnbAGT72gudDeuPTtFfYcjc9iRmVbBNRTlpakSeZm8fbbC4X51k0bBYrBKG
d0QdjnOlMwOtu10X0r0oRreLBbURWSJmxex3+ZTlOup+oWG0fcYt6clpum1MFvQyisinWOZVAtOL
Ilg/xVvkBNKgNiornpKiSvKwy/p14DetapY7PFpck6+9sFBsxYAeEj11Fc5j5o1xX4EUPMvtVEkV
XbM3uvQD1maat9A7V+M2ZklBon4HWkd0s5Iw+O0289ZyXAPgqOdi7rMtLk6N6bvD0go3QNx/vMil
LldYzm4qE9XwwV/IqcqFE7CR2qb0SRu1GlIxOHsZ8cTNeBtFo1tZsaFIUQOJu0bVKOOCsD0ujk9t
TH46TbeNRSrFZIbOr4bMhATYki24X9Tg9pwDHurLagu1ta0kQTFk9RAsH5Pc3/ar6Ivbt4d+jvJK
SbTxSFBcm+DxQvps6iiXBy5N8kNW5VLu2onpfTTqZi/auHE8ctgQpU0tQ14N7ZDpOOl3y7Kp9pAA
GTse3v57Lng0wTPh5XSNAg7CYa7GrK+ZZv9sHmT7PiRT3n3D23WiP7fxYJIaQuwF627hqggbIfjZ
0P7LTJk/vguZDNp95RHVv0OXW3Q7NOfgij3BfRynCy/Y9hOHLuhtUhvylA8QHcwgvvK0qJHP93O+
sjatCKySb01XrjDBhsvzDlbazImWG+B88/Lv0z6Ta7/4fVay/hag7m/jcu12f0EoGqy7l7GTPDFB
Sfoh6wa9xe8WLmnyPSIVrj+JnMazO92qPksInMz3ve6G5jjmSs+7WarA7cxrK7qqol4CBWB2Vufj
EU3LnxAnd9ujbderQpaJUfBEzbZaHRIuj145X6FhXDiPRtYeLZJuzsdkG7KyBh/pZix4uR2mrRID
rjMEep1vL+4Lu4bNw6RSer2qgyFLtvDAvY4d6himkU7BbSDYQPxWJ7U/ZCvt9aPXsOGm1IVy+642
+suPPXhc1hPyXpTDU9e2wbEiunY72NnmbzGbtwYmeyoL1lzuKEYdwxBh7zYx8cusmBOw8CaNdQNh
rWUX5Mk7SG+4rUkb2bUZsm7+tGLSmxz8Gm6aHbwJ3JwxaWjVQtybdDl0y4AOT6R2fhHdMyKvTPmF
JW8ju3Q+tSY3+ZDlWxPtKdpS96xi8Dpsl/zKivz7EvrK5mQDvPymgZDfRoeMtLz9p+7UH9Pm3R1K
PKTkt2L5DiPfPCUkl4dlgd6Eqlt9pzlVR2/Q5cc2MHCtb3q8fEK+Ud2XuZ+8K+HTAJlb/K8rE3Eh
KW2F6473gad65E1R1n/GpjH7Kl+WW7e1ZxWWmE1tTQNWZyaoPm7BUB4iA3i5W3Crf9EyTsTMkJOQ
efm3LNb7fnDzj6I2CC0ITLuVazNmYcRvdFynsPf47TRq27+NEbh0R0oOmS+T4T0WHr/Tqp2urLlL
X5O9TPZ48yR6i6jkSswfKHvII+J26bchaPUSy1xqPmR88J6YLuMTYWJ1u/Hb+vNgey7A8RbooAUL
7itr0kHivn5ym/HzXD1/wtUldPlrNNF4J+t9UibNTidIorejn2f2lSS35efLaIGgQFGMGdXauydt
ZD6IlXbvVBQ179owkF9wstJXWAMXqpaNvCoKuHfJaMTFqCH5XmoIDK9EAscLqLDbdmHDryA07LFx
6fss9Mg73Etvx3Fzux7Z8KugbLueUxyOKmaiLzV6Dh+XuJ/cao2NvwojWZZ1g88MB2iylxU630Y6
9jJt/fVmrKtlJsjayhB5bGYYabMi+fn2ErqQtDYCC23SsCrzVuK6zn6HxSx2S986KQ0HgMO/XP2z
LPKV1rh/xSNZDvkKp+bBRI73IRt5BVYPGfxay4ySKt1AbQfvE9d1t3mxdo+Nto2eFR4E5FZ+63GY
Vo1xq2Y27CrHmQgyOKbJ4oFM75Tkezyvj27r3EZdFX2+zCDwySwJwgPM47/WXfPFaUps0NVWSrwa
JQgdAy52qJril9wgT+0W3No8hnkacl33uLxQmN4ucfFDbb7j+dyGXQWSwpa2QumSENa580PykORy
dnvKsFFXapxz3ga0y4xm8mYF/upQVYnj57T2j0J4fR/V5z4gmX6yski7wUm4K6A25qqNhGkgLdln
vCyD21kXwc5Peif5dUT3X6Z+RWZYIi54gPFq7BFVQe67ob+yE12oWTboah3qORDF3GWkPzRhGIFh
H+SO69A62EE0LlFJjH2Cmu5XU6r7CupdbrFtxJUqR5g5cbQWRbDu4O60HwvH86gNtyors8UkQhnX
in2JIGam8m9OiWnbkdVAQBqvM1gmsc93w56FMXecD+t2mPfQX+yrqsmSBDH7KW/2c3jldnjhtGJD
rZLJr/2ii7FGCo6TChN6+TNqMezmaZuf3KbGSk6+MLQcR9YAiDY1NyQRpyWaB7dbv+08hj46nzkP
m6xDx4yE+b3O569u47Zycyy3bvUp9jYYO7wL1vCYs+H326EvTbu1bY5TAbJjv8qsx23zfgq7YS9G
ze9DtjkO3kpQIalehjnHgWVW/g3IreEH0fdOOi0+t1FXch1piz6xzMZEH8N2LIEcaaorra5X6xaC
WxQgbyUe+mhFn3VFdFvHh6504t0isrV76pHUBamrMgMMiO6aTn2a6sql2iK2laW6iyMDxkyfkWHV
u2RgJ+VdU0S/NCPnZfTselRNRoTeiIqIHs43KBN9qMbR5bSCYVvJqWqfsWht+ixp9Be9Jo/RWP18
e5FfGrV1rA1MEkxylOcnogmeIrxHpzu6suGf18J/rnQYtpWbQV/Pddu3fTZ4tN/HQRk8wiZK3Cbx
xA9JlM8H2KKS/VAM154x/l7gXvtJK2cjs7WVYonMmmFav61qBre3bHNxozmr0rby8OvGG3c9maCZ
Pba8fuQbxfFVsv6rGJPlMe4mvUc3QZ9qL29v60asT7QNp0NRscdAjM1e1v22V5zX7yfw2Xd13evD
qPrktupHcTvOc3IUa/5Dqpbc0nWhhcsW4/PEWgWG5pG3TmubRXH8seH8l5d7LiRHfCmrECWRLkJC
uz4L6NTuwEHSEHobnc4KGDh/mRm8r4qxirHGJoXLJN3YthOjk1gOgluFyHDAp2lR91lcFDCoVdV+
jer64JQdNsasEV3h56zusnX1btjqi13OmRPeHiO3ipGUhnG/WprMa4H+IJAI5EH1r9vArWLEhDeD
Pxm1WeEN3+KI361+72TZjXFbJSMZxrZOEiQNE8WvgrQ//Tm5cRu2VTFW8D15rjElwoumY81uFrQe
jm6xrdJQscmDzgIrIDXly3ufyua9Z7i6kpwXal1iZVDMiJmbRraZ8L3mdp3X5m4DWKDfWLmvWUgO
JOxgfGgiJ+U+n9uoMCK7ujR478hG45vyRmsQ5aLWQy1ymi4b96RL1va07zqUBP82YODIkF46wUIx
eGuPX1cWT3mLq6Cpqs8knNVhKDd+6zZyK6/WvO/8EbmahRQypUbQcldFTuwejNxKrG3DUwP1yzob
0HLe5bXfwPSdfXQbuVXh4zAYp6ZFV0KS4Vu1hP6OT51TVwIjt9IWVtokAJ5aZqUwOa7172HJuVxZ
LOfv9sq2a+OeFMAavl8WHcBx+RoeqNLVHmyCYT+MsX8ftlqlsugcj0M2FKpitYb1mdcCll99Ktv7
MKZf3T6AlcU1nrsB35zabJ27ehd08byja/v4dvDz+ntlkmwclNeTbm2ZD0Tbyo8l54dIJLeUN9+9
7Roq4G+j5rXfsHbDroqqYNpC/AFTQpebOa5+d1FXPZAGxEtiSu9pm+HCWnjJFO5qQ+v3AVQeoF+v
g+EhzBlG0ntzte69vFx+GeU116D3F4dm5TykEzw4T6CLUnmbGnamx27aFHn/vuqgObJvg1bS4xj6
1V2Pe8ptycbgfciI/61bq+Ad+z+cXUmT3Daz/EOPESAIAuCV7J5FGrZlbbZ8YUi2xQ0EdwLkr3/Z
30mCp9URuOjgcKAxIKpQS1bm2O5PgVFV3gvBTwB++emGJC5ANaFl3W1j0F0OsccnRRSGjWav0itN
XITqQg7OGoZ3eIXm1kNsqMr2BFjMX9+oq1947Ws7/gI0nxyCenMPIrWtwhyT0acCvG2eqzsOY5wo
j1Y9oOwQYsp7Oco1tbNn3uGS1jOUuRYg65H6EiMgHzlyEKx6kYfh1J2nXhfVunNBukt0mKxX5HtB
g+POQ3/rzB0XESYNigIdqgIQBcZV0axJQdt2J2O6viKvfFAXnUa2YQp4r9F7KZsqO8C9nOk9gtaJ
6rzgLxQUNPjpH9JUpcG9x3reXq5q0qdp6d5se33vytzav2Pj4OKqOdoBHSb3pHmGgMWRtWMYwZhH
4ZequEi1uo4QgvdNdxl5PH9Spn4XBYv+7GVQLiytBWVTR8BUfEE3MgT0LflcLkCS+C3uWKtBJ9xq
bbDz6+SE6F+UDN75Le2YamXZNsmiC3JUwaGsTZoiFXL+9uvFbzzublOZHtrQOdTtRS1Ws6wcWvLA
oT7+uR9BErIKvr/YNVJ+KYDbCSu6WVR0o+2l2NcuG8n0cVbC75hcCoK9rxrZYKrvsu5Vn+HhSzKI
/Xh6BrcXBsSA5ntjYFmMRB9MgopCSI26c+9vfAUXlKc61ID0BNMCgfm5UNNbOeunPpLnGrNylPtx
/CcuhG0fpiQmBSygLYs/kzJ5SfTihRiG63FcZwdRX3NE8rr29i8j1VOZxB9/fUdvxFYuam3b0LKO
gUREYW9Eab+KBv1MAAF61O2a/FEy2X749Q9daxaveGgXwKZBHg0Fh0RdkjKWU6p4P6LluevH5SDm
We+jBTbf9lMqC9ICAzRv9wZR/tdueuWn3XZoEmtd4bnvUEUfttyanbwXCwOB0Vbqh2UJ1hTwjySr
dQ0i2LgMMqqb+iPXon6B7qNXi5AmLsYuIPAuhuMj6pD+Wav2r3bwoonE0k7iZvUKrswWbQImuoe2
wyyvntjXX3+3G8+2i7CDWP3Y9wfWPoL99yZaonQwfePn2V2A3Rgetq7qGn5F9G+LMm6AZebLg9/O
Hd+OknW/oW+HEHLtSNauy1e0fz1rOS60ToIlb+om2VzqigIxybcljerhTjRz68ydMGwNm6rty7JF
w3f/24TTkh2m9d2540yA3qZBuMAfNgt92Jbg21JvXvTeNHFha3FVjYZbfM+ESAYGr/7PuYz9WhAu
bm3bejOocW8vpSXRQ1HwOAOba/3odVkiNwBLaBiJBj5in6fgAyQL3vThdtzxfTe+pwtdG2y4QwIG
Dxzbj+qpT6R6Ron/Xrf6RuwYXX/1x8A06asRKUBzqQirzzEHxXLI4/K8t71nrdjFmEVClMcm1vYS
jeC4tOo95kv8/IsL/xxivc7SbjV6HcNHO7Xf9tVPyDdxsfCq6QwdzdReZiuq8zb3a4YpntIv3nLh
8EbXfcBRZb1AbYenNUveKIJZCK/r6OLsds0SyIsg/aWsh4wggaToHnsREGGU2clkCKq5dICs+SWu
gRJISJOSFW+/384dQyLl3m8jtIeuIIT4RVKVpKQP7sHgboQrLsZuDNsRGVHcgsk5TIMt/mMp5hOZ
uk9N0hjPv+BqZz/Y014xhaI/ay8HpmKnGpz5bf3F73AcU8VADV3GIYEdNfoTeIt1tilyb3Tnhpdx
gXZxDCx8Ui4Io8dmSIFLtikE/zzL2i7wK1QssPMKJHUXstMUR592yvxOxSXb2lhP6SzhHvmx/TmP
D50Rfs4ldAIjE6Lg3IGI8NLY8VmZ5mOrzL250hsBrQv5mqycl41ODcjnu6l7Ow5CfCojXZ16rUFM
SpoKXFA8muNU6Ip+s+ta3Mlobnxol4ZLRoGlc2M7MKUzQIlnED0ffP3udUVdRNjIItCSJRGuKKfi
EfUO9rj02+pnWy4irBsTBZEa216CgD5tU6HTLfGNbFxIGF+ACWErQdjUbtHHlvbsROdtuxMh3Hhm
XSIuXk4x9DgrJGGjTZ54tZfvoBwef58VnFLmdfguOEyy2ZK13/AXTGpO9apQ4dPW7+xdeJieYzax
CfHwEFf/doW8GBAvem7c8fqbQaO6nuYW/V60N+3w2LTcixycJsQx4q2XB5/qtbtMZTCcKacPoWCe
r7gLETPbMdC6Q4wwSajyBbR8N+rjye9r/sfbb8qYEqZk4gmsNiBDaL6OK6AOfss7+U3P9npiDVJ3
iknNDGK6SZ82VJS+94X+/A7GfA/njg3dpebsA6mNQtKeeDE446M6KY7AK1uPNWpj5RC2GaOBTuNy
vNdUvmGrxMlxGiXXcb1GfhS8Gc/VsRxPQdvRLG5p8OBz+tIFiUULjZtdLepCWDVCnTrryV351de3
L12MWEkB8kUnsEWNf1I6neN2Oo+t1b/X1bC9+fX+r5b536KIdNFiFSkUYPgTSv3kGM7yaE226nBF
sIYLZIT4cy3H8M5vvf5gSRc9Fu9QMW0igN2Tkojf9kp2z7JmfsmJdBm7JrDSKtUhFd/U8Ng3X/lk
z78+o1v7dgx4O9qg4iZuQMIUr+eNhfFjMBaf/BZ3zDeaTAw1FaRtxSL6jNNSnmxofab1qXQRZBgl
MGMHiflLQWmXEbHoUxCtf/rt3LFd3e0qkcXRXCzjf3fDbsDalXgJm2HnjumScVnaji8orGCQ/Emx
YnnDlPYqrEgXUDUBHs10Y9RlmAuTbkvyrYpmv+/p4qkAdJKGCtJcVrkkzxYaB6edVNbP3biAqkZN
QkzQ2L7Q2L4fqWnOkK7ya4cCaP2zpxcTOSZJkJaAfKl8U/GpezdXyey59auX+zGfgmTVMBM0zszc
/yOpfdvLe/II1w2+4sRcZN9qek6aqME1H+mxoNWaoBN+hJBmE2jjPOk+5Hdi7v+1+V77Kcdc68Me
JOBAWO1KqZTXZZG2gsinbV7W53gCyflS2n+jIZm7jKmApR0Rc4pp7fmpgzzQyyQof4CWFH0spkZm
YUyqdxFf2Wlfyfp7ApIk0FIU4RNo/PlDv5DmoYDKK56sGVTkJ7of5lwWRfRgkkGddbIVJK3HhT2J
1WD8eQGL9pkd+6cq0N3D1NiePYS2H2yG9nkxpqs1YAUsoX/7sa1pJzO7BN12AsIzyGlxgNMPggpn
Qq6zUzXI/h67pRmAk68OIVNZxeq55kOooZ008uJPtobdB+juoMERov75WdJ5f4dpWPosJAIdQsTw
DpSv2u/5cOnNqoP3e9fiqQV5w4XS46QnfSdEu97B176q48oMeF54EE5of2z1/MAxtAetOSXOcbCV
z17e0gW40WiebFvjjlJ5YOJjJH/0w3IPP3TjhfoPmE2wRuBLIe4WIskOG/Xn1nSDz5AalS6UrRtB
aDEi1bx0YMNNPxFGvUZVsLKbL8gDnCk7Copzu0dPXb9DSgy30ysbkS5/V7UPsocIKio426wzCQLI
s5Fzf/b6oC6SrZy2ZoiGATA52ussWuPfZkyYeyVp0mXvigMhGhRZEfoF5RNPdJWh3uIX0UsXyRZS
hdpc12Mafp8fomZ7AYDHD2QtXSQb2YBZjwEgvuzlDmXPgJSfkq1kH3995v8rP7xiqC50DejqGK1J
dLdrVoq3EeLif9GGjk4WWLz02Avyue3mPVsG0j9GcIYP2pCoysZw58+NNrbG/4n/y++CuX2rWAUN
KLW6GvD3vnlhBf02T+12x2HceNRcTjEeFtHGMD186YKghHq73Cm4UdFxOo3LtXVKRwig+V03F1on
o85wpBfNRVbFSx9X76QlfjLx0qUYSyJl6FUU4WLKo0Ww1SE97XXsZ4Uu96JGnYcgAWswRzPbFAN7
DJgi69VrAtzm55ClGuwal0LUIPKJCOjiS7x8HfOLh1xoW10ZA4l4eKc+6cOs0AKvqDX3cq1bluJy
rwnoRSVqGlEiZ/v8oW5s/LgDSnQGEnmW6YRi3ssObaa8sx0kCDql3mk5zSlmkYspG2K1/mYnE925
yzfeV+5ETYZ1sjzWa26WyL/mCvSk5aADlEjtfOeNumEtLh5uQ5MnSKq4BuFEt2cEM7gAMZQaIzky
3tqs6gc/cJx0wXGlDQt7xAkKvvx42fCnpbWK7vwVN95xh7jt1z7yxhouBk4MPZ8gbQlb5galLNMg
cmtXr2KTdNFv8YomcbICGw7BIH5Oxng/izb49Oudv06cRaXL0dYc3FhAMptLOIcmQ/wJnoxq20BD
BJ0cIMbV/DQlo2rSQ7A9hU7jlActmEt//fO3Ds6xdgrpg24dariSmH5tyvYRjutO2nBr6atd/JD7
6GiXC+dI8hVbfxc7xA0h3uelkYxTu/7oD4urcUSsOuKb6NmCXG1ZPtn+bjH9f+iYV15clyitMtu+
FwHCnH4nCqKMY8E/zBbTYGkjD32kRsf930q0c5EVBuXkUx01xZC1B1mewuFgj/FSBJ/LrYWdTKo4
0SKib3bAmID7X2QKobzx21RQ4lfxcPmUSBwaAUKP+gI2vAe59Ar8GOU7rwvigj3EAeGgYT9KsAhF
Ik3YLtPg8CumMCcDiYBjOKqIVzjmNVN7/4mtgefSTillAPh1UXVYXUCCBDq1ZWxeUHHyog6g0sV6
yNmMgVDIH6tER+8WGy/fVCtaT3/jFJ8NHegUrHtz4dv6UTYaLLxWMb/wzcXqdWUUV4h8gTmos9pi
qjGO6b3S8y2Ldw5d7AkzDbLny2rofraUbiCBLO84yhuLu2g9GU5DOzJM9cZd98+Onl+BcUa/UNAF
6CHqtKsEWeGFBUOYcln+thDyu58BOeneahiAXj1C2r3pngs8UmhU+Bqn471jmkxHY1V9KcRQZskS
ZmI0xu+muOg3AdkDW65JfdnK+etMmy2Nymg7e52Ki2gCPDie8TkBPo75h1J27/pkfO+3tHPgbaup
5sxiaaWHLIl6eZoj6edXXDiTxCw/ytU8yJOmGzLbPQ52XvwO3MVMR0NMGzCGBvmGSfMsDIo6ZcOw
+91xFypVCdJaxEjYuVrClxhW9LFZt8XvsXdRUuB6jYp4sxUKne25Gk7J7MWhBF/reMP2iPBaVlN1
YXJ8HHvztDPzze+mOO8P68ao3KipwGG/ixPjy44Jc2n94loXJNV349GREBtvD+QYLESuM9XMiyqM
ShclxY4JBU2Fz7lWhrwY1pBMUl74hYUuTKqZMH3fbE2QT11dPEIIdj+tgA57HbtLRVYKKRao1hR5
Ww7vAr2+3UbuectdkFR1YFoRfD6woVbjbVOYUgmGye+Su0Rkdj0ox3BxdQk4fYrDvnwabFLdKcfe
eN9cIjI5lHjp66G+iP1Q54bUMov1fo8P89bqTjKaRB1iaIPVZ/Pbnnxdiu9+39KxTqjs1tUUIpyI
SvvE+ZqP9b1531uZkTt5MWyiC3kYIDxsZ/Z7DJbstKVJeRr7Vr41G/9etlrnY1Ftl2Bdt2zdRs++
qjuWseClq4ByqS625wc4EY/tXFrdnLwOzQXl71yHdp95eYlxaHO1t2m7ln5ex8WqBSG+8sgkmFBI
PWRRcLyxESk9N+48rVyXypQBKy9yqk8DWzPmp1NOpQtXS1YjUAgKsXTBm7TRx5eoGv1any5cjYzg
zgxarN1O/CWpx++9BuWD37e8GtwPiehqeNWCG7y80LGsU01s82QQlfmlAi4irTFdYFs2YfXFbGmY
8LMu1t1z647tti1XJV11eemamaRVE/BsXSBT6ncwzuMK0WloWloczDF1nyEq9ilZKi/mQ1wWJ9Eo
+6QD/E8hxANS/YkV+lPFhPJzxP8BooV6Mh3ZcFtohBZj8MYAN+Z1Ji4MrUeARAci8axaNB8KctDU
yNWz9eMylcWlHjl0M8qLCPY4G0yEILKa4ju2fy3bvFITcaFoUORowd+RBHkThEWKluGUjlLZ0wH6
Is+TdypGIDFITBvSIF8g0wXocQmOeOOZ4xHHUGXQJ3xRqrz0W6yzI6o/zOH4ze+7Oq8rXUP0rxVN
8gqBzN5sTzJM/IyUuEYalUPTo/2eC1D+YX4qWZ8WYZhf5ciFonW13Exb7Uke2EFl3RSK01jsfhm7
i0QTS81GNDrRZZfzuajt20noO6fyeuVbuAi0jrYgKhtMkANVoB/Y3JvnpoiW540v8Z+oVDUPPh9W
uO13EMF3RblNCQgEylNg9x1sLJ7gTuFC3fbaCHkgzcuhLba+aSBL94TxMq8EW7gYN1kmsgsGBNnF
3pHzMoJEb9NBdOf8/5cI/NcbCBfWth6irNUKU0WBtzkRQvo37d7wzLTbV2smuB9CbQ7uzjo1xfpO
sOk3pUlx2pOrNntSvq8M549277YMbVngOfrjQx/FKhvHmDyuqvpDrar8ENfjU7hMv80NaGRIDJRn
LLbqJQy7Bsgu+dnrK7soOmP3En2Uo8gr/EHUjpB25uNHv7Udt8MppVKGgcz3mo6nqqjeAUhzj//6
ushrX8HxO0ejdG3XHZkU616kBUeWxvW8841vLe54nl6PUCsBPXteDOJlYfKKDvbyDCJxYoNFB1XQ
8SbJ1RSZOVWWBEM2sLnzmyESLpIuSUwzVTRMclC8LplZk7/Q7vdy9sIF0kXhOoWr2GTOSlLy07LV
ps5CHYg7Efz1tXvlo7pgunBiaBYa+OS2LaesADnLk4nX5hwu5eHnHFxEHa0sraeFJ/nESa5GDZyt
7PySBOEi6va4PvZNYeIDhDG8SzFAD3oWmwwl8ypOCFcIs0kG8F0UNsmPhY8gnlP6QQda3mnb3rj2
Lq5O0GJVDFx+ebna91NA/txZ7Llxx1zNscFHHgMsiu6nTp/JUHm+U45BHQcoO6Ohh0Ex9hAD/IlB
h/Beg/ZGW124MC6AGXS7NQ2+6LY2J1uv8mGmx5x1hR3e0L5qT3gj1Ve0ighN1cSLZyOG4DyKRD02
Cu/lBi3hO1f3dWEP8BckPydcBQ/FyoeoyMVA5jeDbPWbxKDYltYHKc+dVGxELlNOnyczFV0GGHm0
pbEBGupEQ16/Qb+uPrWRGNcUw8b7m648lodrC7ZOSVW3j2ELDvhf+/4bluyiWZAkh2s1jTLXS6TP
BV2il0Nb/hFCSeLjr3/ixm11QSwdA+s+N5HM65L9XdLh6zhyLz0LKlwQS9F0YLmcOjxdVc8y0k9x
ulnuFesLF8My2wN4grmVednTTzGGMrOVDF/8DuUaNf6Qk/MEkFKghkQOcAc/V+p4xPjPfPJa3AUG
WrBiReUqk5yw4G0yr49hrN77Le2UVxCyBYIJRJvjQT/paYEqzTb5zaeD7+rnQ6k6WMKh5iSPVva+
HcxzB2P12/f1/v9w3huP6MT6BS6zkO+Kjn7dEurnjV1MIG/oHM0hlp7p/qYp5PegEZ5LO97YLlUM
HimYThTrNovFArZC0GL5HQn9+Uiqepz7TUmZJ9y0p2IFTtqO7R0feMPoXUAgi4rO9iij51YCnUXa
7gDBjvC7hC5EK4H2Y0SAIs3Do1gfC5DbYeSVffj1sVwv2yuxjQvQYhu1Fi1oiXyTb4+ma0jKRHGc
lDngYZowuZPXXi3mtd9xvi1YKDFWy1aJaH5FKcFAaq8CS344nDgn7RNJNqBXKyhP/PrPuvFBXCCW
DZLx2NtB5ONA/kp08xsPQ68KoHCRVxL8PbQKJpFrNBzTmK+/HXHrhe0QDvLq/3gigS2F5Ew+xfbD
MJdfIZvrF+q4gCwuqoWXDcW7NPfFl5VX9ScI3XrpWlLhIrI4ZclhW2xc7sV2AuncH2Ms/LCbwgVk
Hc1Gh6LA4u14yPQlYQCT/fqayNdvpUtDZiJW0Qq6ufnYROxt1LDmTd0022MEyc9URWP90IZr8KBJ
Odyxtxt24BLvtMVSWWlGkdc6Rh1zrNO6K78LG+UCnZsTVdvHX/9pNyzAJUFTdSKRh64i34c2vgzB
HGYqEH4oNeGivaIr13TFN5EfQgD3PF5ZVG3g9w64YK+jHVdAuBqOCptSp3JV83ne7vF33joX5x1o
+mqauBh4DiDFi7Lto56Kf/yO3In547raWhDu8jySdXI6muRdf1WP9lvcqbC36zwebOUxKgvw1sgQ
qw/A35R3GjI3WnvCBfPEIN2gS9vjuiSM9Kmu4vmPKomjS2LnL3047ue+PZYzjGVNR7stbxFs+TGK
CRfss0oyW1CKxTlGlcrToqP2gVHF/N5ml49q3Xpa7oeI83AvIjz6hP12kD66l1LceEBdUI6i1QSJ
WsHzZKpAMbLz5gSOamQsxUTs7wdaRZ7xoovzx5DsQWNJ4pyHbH4f89lmNlbDnQf6hl24kMW6DEnX
NIzncZXI8wTeREs8k+H/QBaXMty3Y4nzTU9vyiH6p1zvzWLc2rZjc4rUmAzG+HNO5n09x3SPnufY
DCcvo2Ou0eHKrwD2X4/crlnPOnaKoQzstbiLWdyCiI9tx3AqxrQpKnvBc9SJw3P165P3QwpQTnqY
thC3RYQ9pH1bGz6iAP2339advKjeagzJNwmcUQDd5J7m6Pr5ze4IF9C1Jocq2wqObuYtSYdjfZi6
ytOLuoiuaVwwtN4fcV7OATkVqsAMABSk/a6Li+iKR9vvNbc4c1N/Fxs32VBiUsbvzJ0Iui8wYqJ4
h7uodDNnZAFKlBcs9pu+ES6sS6E4C+eocO7b/p6gfpcujHnGhy771a63qQ9bHec1CYrnZRr+OcB7
7OfhXVxXecToPAEunyfLPj8Xm+wfQP9xbyrzhodxcV2CtvVCMbmOXDr8i7DwxY7zl19/0ms6/kpS
9B9Q17xgjlUeNGdtS3/XlujnYSqmp9K2jZ9bd6FdCBHMSKBFg77cEIBxTKSQn+d+WZaL7WKYegrj
LmB5FIL2p4z7h7iJ7lGN3zr366H94MCi6ZAdMSMWr82SgvrxDdeHX57lQrsCirpLEFfXu06gWmBQ
b4fWr2eJxOW+Av6qCMGKHeeVBGlRpzIgUj037kSvaxzjyvA+ziG58+/UNF9aGt/JTG6dt/OSFlUZ
RpPCrqNW/nbY5nEL72nR31raeUaXo6j0UNU0j1Qfn6wZh3TsAz8cgXDBW6qojGjYQHPotX0J6+A0
E/b91wZ6Y+MudotaHcdjDYGeNYE6B1SudNqX7Dj5re68ottGDyCAe5Yvof4jiRVuOUBufvmCC98a
VgzAbkhvc7QDbNo2ZZnWknlavgvgiuUygDFkYzkYsIcU8rvfDtv96Xcs14/xg+EfoyinOTEs7zvx
nU7kuxzjT35LO2/oVPcyqTce5sMERdIUHJXqs2Zy86oxolrz8853MvVbSUaaz2Ufp6wnb9tk8TNP
l6xsopJPiIsoXlBy4rolmaoqP8yccMnK+sXUpCh1lMeF+oeh5aKUpwU5pl+C6DJkEFXPycHegTz2
bRImnpGiiwujm2mKcjRhvjAQUohNoa5byuLJ66640DA9JnWysynMW6UytoPVsfGjMhAuLqwH4KCN
whFLs/jfpKzed2DI8Nv1NU39wXg0RaMP4HyacwgCgBAj+HdYPSufLj2ZnKatjsxO87BZyLnr5cOW
VL6LO1YfdEnZjG0Z5ZXWn6KjA9Nls/zhdyiO2Q8RuHa2BXOU/WxVaif+bkAZOvNb3HmS996C00Eq
moue629RS6oPZVj967e48ygfoxJ70680n4LdPkWm/b1frGfXwoWDFQVhpNzCMN/HYH+I5jE4SeM3
f4IO388XkUV7NDagcc+XQX/cxAiZn8VPc427UKpqqDvUWJYw38p2ykooTaZHCGiGz5lzF0lVHkXX
LAOSWtX2321pYEG9H9std4FNIHnq+NFQktdNFz+KoFuySGLCzW/njg2Vc1mXVTiQvDv0aVH0JWDN
N7+lHROqwE0zUK0IvOGRV7H8vHXGa4iDu/RgZqLjaOPiyFsLTdwMk7Ls07La4uOvd/56ksVdaFO3
MOibG0LyCFSooMGKFoup7SIK/iqrUd+pttyg9ecuvglA2U3po8SvdHVcZCwa1HtFOghLHr3KJOh1
U8s02MnQOwkpdAWgRWkDuNEjKPe/46Gqzr/+c6/f+r85JXdpVUjXDsnIuiOXEBt9lAH/Mq7Sj3aU
u0grUO9X0ZoUez40ox2zeQIHbxrqUEKCo5Daj1+Mu4CrwUZczCQ5cr1rC8IIw7PON+zmLtZKD8Uy
zDPuW7eb7wkQKBlrqzsvzfWZfeX0XaiV3pJkFzY8cpEAxs8aqr5Ua0nPO+niN+vUN7GfqbuQK4Lz
KGsqDlTJ4v2LqOMpC0Ebf68dcH1fXvs7HE8yHNtYy6Y+ctDqb2cMsDT/1qPkfwdA8T1zYSp8djJO
5347whOPIcHCRBhAD+xoIq9IhrsClSWdqhkkiiQ/2D8CrjidSO1XW+AuirgM7dKjeUJy0JLFWQcd
+Khupzsb/99M0muH5zzaJgjFgGHdI99nUoLMDAQYFuzmL0u196eikfVjPGAw0NhOZwU7wlQljc7a
sIdIV520KZ+LHi1+OlepnILoDBpb9FKrDTpMrNr3x2YgUXcq9NSd/HyGE8KYrevprFqb22hez3OC
vvZBdr8wnbvgiKEe+HUKHavrskrRmd8e0AMynnt3EgwSTF1BrLJXFA3mOXeVVrL0fK5dMJeigCHP
hzS5adGZ0grkkhCU8Nu5C+ID4jZp5x1+KAghQlw0Tz3+8XMPLiYv2Y+lqpP+yDe2/zWqWgFPGnvV
oLiLt9KMS1OG+sihqvV1e3e0zd9+19CphywYNpnkMcMx626EFgBHOTpdoXfpd+Au4EqRQ2Giuzpy
BtLBt9IMQ8am9Z5qNXvdZbpMbGux6WEohiPnbKEplOv0eaf9PaTCrdWv//2HvK5dRtqPI1YnNC5S
Xo0k3eLWLwJzcYUB5gD2SvE9H5cy/tjM4f6Oz3PgdxddYGEfS9bRQO65rnp1VjvmURO2+M3McZcd
K2gU63U4bvnEwm80nJpTX4d+XKTchV6VbQMY3WgxN9FtTTYbVTwCt1jeeSiuZaFX3gkXe4WIJqK6
Wmwe8lY82EJF6pTURLyoNm6+xoJOb6wogSRIlsX3L3Li+EJGZgCh25rbCs5mnDDrTXavigl3QVco
ZtQjm8s1B1ZhfS6iMHyIMSjsF9i6uKuIGcULsIzmdAohM1kL8RiiR+25uvOMmCHcAd/gc95q9qSW
D4DHewGvoNL9s+XOUUKXo2dzPrfFP6T+XkMWz8+yXNQV66zYCmRmuY6PB2inTeliyHcvZ+yCroLt
wLQJXWagat+K1g4pwFf1nX1fHforF9+FXe16amKM6M15MkzTQzzsyxmAj+gpgrj3G70V9Ksot3tT
6zc853+AUFuIpLjCHxIdMkzjLtl+t/Pc/OV3TI5fVsky2GOJJszkrMcz8O1bCjkrP7AS4uif787O
+xJzWN2UQyX8X1OQPMa8tN/G6c9LR7oN516wMce0zOc4sH/VSeD5WLmURku7JVuoceX1PPd5Q/lw
urodP1N1BQj7OIiKINimPOkxqxYTkia29qOr4C4OSjfVOlkMPuXwZc1bcQBKooLBT9Scu0inaG4D
Wy4GhHHN0YCRe8UghF1+9/qiLrQQYLn+SKCbng/t8hCQTqUQr/SbPeMuikog1efzxsfcNiJ4mpuk
e9zV7GmjLogqCsKy4LQec63pBwwhZJ21X399KrcqMy5symLMCZ9yHPOIzvypsOJpNBuejj4rov5d
EMbnKRFfeGmqN2opm7dMA/y02+5eH+HGK+8Cq/bKouRj7JjLUO0DRloUe5xHSf/WVWVfoMpahqlR
kflaj1XjeRUc44Y4NcTdZDLkOpznl76fhrPWbPr46yO94VFdlrgV59ZKhLo5AYr7tAXLH4PyzAFc
xBUxaxPOahnyWX+2KHCk/azNnWfnxr5dwJXoYzommvU5xD9PU7hgMuJe3efW0teP/0N4vlu7g8+i
xZEY+eEhxD9eR+0qAU6DkHujDNbFwA8U5tuUBcxvWJW7SKshmoMk5nbI4ebGBwG20nMUsiLz23r8
85G0cV/8LzjPV1GE6VB26YQZU8/Fr9/hh/NuwbG2qiDsc5O1moh03rXn4xU5by6wCgvik6jPp4ro
Fz5O2wvt/eZsMYbz8747Os6VrOMun+vw+diWT//P2Zk0uW1rUfgXsYqYOGwp9SRRHmI7ib1B+dkJ
CRIgOE+//h1lZcMtqwrbXkBsjBcX3z3HrPeUmm9NQSfrBDltU8l4by5VlHxBGVqRdYv6w28snei4
jowEDbLZC0/oxzlY80ogBvdq2+WrLKjWUOFd7hLwqNKZaasih5CA8tsKXcYqXSceahrpS7JO3UHp
ajus4eZ5LLp4VZnYTTY0bS48lV8DJfdsGge/te/SVbSipSoTpjFXBvKws2A41kT5JXFc5SwrR46i
x2uv9+Ezrih/9iV7+v2AXhf4K9G9C1cpxlVFxKYvqHSI/rZJII5ixzvBAJvUOxXZN+a6S1hB32dj
Ulrs5Dz4CDMLCM6mgd99jTpLNAAZWa3Rri98nZNjEPcFENHGT1IwciW0QhNNpCBFc0maeTvEpjvt
MGW/s5Ru9byzTMVYRmsT2PYCKYfh/cjpcoxl0p21BLXvNbgubHV1XkdNobIXumM57cNYHaLOlg9q
DXcvZDFyoau2mPclGSusqcheYJr8PO3RnYzLjXnjmjuWNtxxQ67NZaVGXWAOKh+qla13+uZW69HP
m3tVj2sr16G9GIgR161Ms0Asf/r1u3OaJopBQyiw5lKGZn8pFpHkbbvKI3yf7z2K3LiVu06OC0RA
wllIcyFBG34IlkWrjNXLcFZVAt44qKKHraTRnV3i9c4S7kv4ULVD30FQ7rI129tI/W/Y/fBLkV5/
8YfYAKoMUVGsrbn0u/gzDex7Vt9TkH/9oyNX/SvsCwo2LbGXIR70w9jne0f9FN0jF/AKNEx2kZdG
3GFtnJlqPhEiPS9YLuA1qnDu0oWZy2hLKEAEc50VXeCXSnDFvxI4D5EGUjAXQf7dEtCGs4o8k8cu
41X3czvQRbWXepNIb6W0fhmmWdz58uvKfOWochmvkcZsUEGnLyMQmOTEqSirA6jJBRYLsSj+0aL1
08iIXOarB6g2b22jIYIbPsXj/KGd/czbIlcIbBkSWjO7NJfa1F+RTfu7DSAB5LXvuMyXXQBItxZB
SJmWujvoqNo+1kMxdFkFVUy/aN5VAjOTriUhiNHWYZkPid7hcSfvKSPdWLOhE88jEkEZzEb1hTCe
Hkg0mYc26aM7/XNj03TVwLgKRGrGAed52nXnZZENLHYtPK3wGl/NB0Lj9mkzmtzhTG6c8K48mBhs
uOzd3ODtjViYHiwUmByKGIlW//x+wG91lxND8EIQjRpVHJFBnSUU3hVUFH66BMKFwuwgBzgPo/HF
cp4bMj11UXVPJ+b1vhEufdssQ7qOYYtlADWXh7Tsvhs+qlNNqb4z2K/3jXC5M5PGsKgZiLlouhwG
CfcBvpqPPv0uXOpsTJdNBWbQlzkq/imD9tMQdHcCqtfnqEidFTDBomcvtsVcOrGMf0TALP/qUO1Z
ZHUt+syqroFvaOLHEgsX55rNLHs8nGMYhCJP0dqpYyp56bVVCJfmmpNmj5Bwx1ZRDf8oOjwTqER7
xW/CZbjmaK3afWs1MtZlc1xL9jaqx+bBa3xddGptNKrm4Bt30TFNjmnUxg811FbuHGQ3ZqZLTE0K
hiQ0nfRFrNUbhjtLlvbjnQzqrbav0+qHeGoqOSkBseiLXaMXO0RlVsDZ3W88XWBKNXsYW9nWl4Un
5zVcTmacvG7+wkWkpm2qEJqQ6tJ0JSTNOrtmZBi9bhJ4wv65UwKa8qmOl+oCSx9zAO0THAqye11B
hYs+IR23jtNO1KVv5J817om7Hu80fWMvcMmnYJSqHVCeeIFBeYhstGrlC2/78bSElrwrgoDAjVvX
n/0mvZOTSiFT2MhtUhebTOkzfCOLA/KZ8s56vbHhuwBNORQ6EvWuLtMo7ZdlG/vHgpLtNMJ38s7W
eWPuuxyNkNVWqHVUl0ZJlOcM1X7QHeFHr+5xSZpR6gTKtgVaF9vLbNfyYe2i4cmvcWfZbsOytoOJ
CtR0zG9bMT3LYfcz+xEuSUOidZRcs+JSgXg86CJiWQAPZb89wSVpalTONnO8FZclnf6uS1iIxuUH
v05xlm086SmmIP/AdotPcujfGNb87dc0+3lHkLxox0RpNL0kz5O2f1EdfPNrmv7cNEyl5TwUXXFR
0wB9Hr7jChf54XlQZfm58ZatXSttEOSxHo6LGV5m0v7l991OLEmDJUQODU1LQj/RPWqzKoAlmlfj
LpvX4ayeo0oVlwApu4cVQDIkF5QfViR+QaKCebKKpkEuwuad4utFTolfJODyUEWD6rBipUGeqDZ+
O242fltM0u/Qc3EoOi2FGduyuEyWzW+Tki8PXZpwr7yrcHmoLYgXsllRgIci1+pzBZ3YkHz9/YDe
OJpcHKpUWD+G4dPVpIIySwPevRXQcW4g90/Hpwkv2keSBvdutq+/ywrXDRDo5ZyQaQnyuguUOKyB
VUdbROO/iR6jRyTbmset7YLDzkXptyW7gBQJYFunYhXk2z7Zf4MkGI+4UEiv6kPhAlJknUmxDhP+
IdJ+HcriXQyRs98PzY1j0NWlKqUVBtLBOEuifyGvb4+KCnrnELwxDi4fxdmAUKQJikuTQIjJRG37
uJOxPmmN1yDN0ikzKOs/4a3WL8EsXGwqklPajOMQ5M2KWZxUsOysW7+iXuFyUyVPZ8xe5NbI2j5A
ovNd2xd3Yrcbo+BiUzIdWQUOMc2neftklurNXm1+cY4LSZXzooIGJQsXLrc4a5ftr1EKv8njakWF
ywZpuQZnLg+3E4ujf03a++GMwgWkKF0HFUF9Kp+a4UVv0mSUkNDvhBHOsTtxaCGLYpF5XZsXPfDP
G+pXvRaUS0gNZczGuWBBDmbyO2mX9omS0U8pRLiAFOzkTNfva5qPofm3JOCFe+TT/IIzF5DiGnOb
yh5HQAtZhkTPX+Jw8nsLFr/wUWnbqX5p0nyrts8wmnk/t4tfeObSUXwclVxDIXO1QyZ0Z/PXrRfF
na33vynxayJZuHiU7vCnAgdJDrGd5rKReHycx2R6U1RTOJ0ULhFPHUrmMxjsyqe4EME7bHHNywZr
Sp3VSnJo3RZNNMEjeuSHQiVTlhZy7rN2rsfvHHUwH2PL6m9VtPMio2UdvZ+qJi6yxkRI5BQpm/5V
AAT/ZiEH3BR0tQbquNAHXST6MCbh9LVM2v0RLwyoCl6MeVuWJJiytRoXOLMiEs7aIB2nrMScudiI
73DNpvQQFUkDQSUdLhkvS7zOL318BnlRfV6ToIQ+ZzKLR7rsdV6YQD8FUNN9iZalxSctqR81J1w6
rOUljCEYgyd0Pahsrwa85ftZOwqXDtvEAFC/T2Uu4OJil8hmE8Uu8vtV/vrzgnDRrzZuynq6fniL
ovd/e9z2XuBL+o+KTfGmoHZ8/v3P3DgXXHmtYW170fFI5qQLn2SiPyyI6e/8C7fadm4HKtLQv5n7
JJchHnYCvT0I3vm5xggX9tImiXYwEzKPJpYrKT5BoNAvUnVZLzkjQaPTIck1SWTGgg8BIfdq727k
HVyrxMTGNsTiSXNZowZ+ZFvxZIaJHJph93M4Fi73FZl5mEwHG/QxGpos4tulggGu35i63Neyg86t
gyjJkZV5IXtFDnYmld/54Cps0RkgdFzvST6KeTteva8OXW07v7uTq7BVWDUGJQTb826Q35Ul32D1
+sfvV9GN64fLfYl9hEJVOMq8nLk5qoLODzGDwXaVwLsnbYL9ZYd6/p0fu7GsXA5MIy+zQi5d5mtb
UWThmnfCxH65YFdrC9XlvC8Vdp1tTIdDl64PxRL7MYPC1dqaBR+SRgz4cBnqxzZs3xSD9JPbg1nq
z6kI1KZQODFjdOcm4dAiSKoHEZnk+PsBvtHnLgkmzBpBNgBh0TBE8hCQrsrSnbZ+i8olwYY2hu9j
LNKct3j3gwnInO28+uT36dcD5ocUfFERdfW/TvOomeDDEn5XXPptlC4INpVrX28GvQI54+eke7Zx
53ddcTmwtoB9XLCTNIfT0wU1tlD0EL1fmsMFwOKgbya+XL86QoV1KOtDnAR+NQDCJcCSmuxNV+1p
bmE8U7bBmnGYGnjOE+dAxbQrmGx4mq82fdOYqT+WYaU8p7iTcFMbGyAqUMT5qpqnpmLzoUpKz6Xv
ol9DUpW6VkWUq1WdmZEvyeoZ97vI11qqyEaijHK2FH3WkOWJ9ukXr7XjMl8tKQmsDaoor4c/R968
re3st4m7ElsGQtphXKko1wqrPaXRS8ibd35ffY09fljxBjsTSbYW7ohjkAfzF1bvH/xavm6PP7S8
SmKakFz7OojCnARV8Lz2yLf5tc5+bl0bmJf1m4lyJPMElAGW9VAn5E6g+99Ue+Wa5TJSk9ErvB7A
vkGtGMt9a6bwsFZR8QIfF4TvIv2eBnGZbckqzqEw0VesZfO8Ddh7StkxlRV1uDxEbBR4ZwxonBU4
0N6uLS0JHqm1PGxVR/w2VpcMYXHCoiXVIl9Jdp3Ug9/Lo4uARMVkRaXRbhhFC4RMbJg11Z177I0j
0sXEJB1wwaMsxjqszyi2ZBn8Xvzsy2Hl8PPUWNomFSXZohz5jm9RaD5PWI1es86lxBp4lQOoS0W+
NeFyVGG/PDKx38tQ3ugVlxKry8oOpChE3s38g6jbKgP145cIcrGwNSVw64moyJVJD4gvv6Xr7pfx
cLGwYIKHtgi4yFNcnqFDMyNdUyeeh6QLhqVpgchsgKoF9PT+mROIunHmZ/YrXB5s1zUEx2dQfoq3
ARRzOgvZiLuYx42KMOESYZqy3uoZs+VKIWXz1YkijuBblBGcb4emSNi7QtL+YyjhmHqQY9qrDMZW
6VOzjcuBjN3mOW2dFSGHbg6DVNKrU9ybYG9zlFZ5lfRzl7RSCumFfpt4PpQsN63NiSw8m05+XseJ
2qaoaROWhzNgtwCOz2ys7vF0r6817iJW2NNUODWM5q2ajizST2SfvW6m/BfCqhXtADqS5nhJfVCi
PJeruNP06xkB/gvMzBVeFFL0dGTbBj6p279sEN1xr6n2uvhyF2ruqGr0yAOaI5B+2clw8l1t3MXD
bLVUIVSyaD4a9EkUvm916jlV6M9ThSAQSNd5IzlL5JTFgTqTvfDa3rhLgoVCtW1LyIbtrauOaTnF
GSRsGq+nOu6yYAFrKeqRyjBvV/p96zs8jKg7H35jsrgkGJ1ivsXTvueqTLdza66TfJyrbE65XxTG
XRxM6HUvp5buuY06k6VSfm6r9N49+vWsJnf1s/q+b1SRdDuez9r5Y8OL6r1euvKzWFXxzLuq97sV
cJcN25F8xFLbVrwGpB9QYAlYdPQKdLjLhklqAEQuYsmTWW/PQWHtIZ5iv0IQ7sJhYYpXDGLResri
45gM3aNWIfebmS4cNsbbXkNWFb0yGWTlbRlnTUPuXGluzU1nwe56qvsdl8hcYbM5GNLo50ElxdNc
1vTOXnljh0/cCzDD82vSoPS5sIBZoOx16C29d7u+9f3OiRqEgabtFi55vMWw3SatySGrot7Okrde
8Td3kTBZ1h1cOIYlZ2XXPS98R/EZ2/y4Qu4iYVCXsdDIRu8w8AiZpvQziyevWJPH18znDze/TtsK
Xl96RdVKBVWDNM56+DZ5Xfy4i4RVdOp6+PaseSjs/MhggfMUGhQu+wT43EXCTJiSpK2TOY+S5tir
/u3SDHe24xvz0TW0mzuWytZMc94E27tEl8mBFtPgN9ldNUak64aRt2Gf6zE4Ts03GMN4varz2Fmp
lIto1vs65DgZYffZ2Idlrv1ekCHd9/NMmTs+rnQL+pwHtjjwInkfVKWf1y13TTi7mJukCu2Ql+mn
OjQTrj21Z3+7UFiQziEqGND2xO1nVQx/oLz16DUFXSJM123d6bIaAHYEKoOeZ8dG7bd4XCSsNAzp
L1EMuGECjyhpeAiiLvE7MFwkbFsbU/Tz9cPLeT+0Vp6ikVG/uNQlwtbaQhgEtj45XMYudRh/3dLq
g1+HXxfsD9vV3kEvdUW9XS6h75JVbHynUs/z34W/pm7CMZqYPp9M+I+co4+hXj77fbazMJE57utl
RNNy0G/k9hSOg9d1kbuA1yRk2abwic5LMhVH3SpygGnDvcfqG/ugy3hpuCp3LbxU8wGvYBDLJdHj
NYXvtxG6lBeSdFaLImjzLV0/0oZcyrb+6NXhLs7FwwoeG7Zo82iL9kdtwu/BHvtVs8BNx5mEe9vV
FcoA87FY/wcr2PcFLBn9Vr3Lc8UyTZt9UzZfQE300/qwLatX0pu7PFclyhrC+2uTT/A4PKdROr+E
xPgpQHKX6GrBe0wc0FKO0FYdUH545Cuc+vyGk/3c40wrRSgS9XkDaeSHltvpIU464pVX5y7TJRcN
i4aVdvm2pS9C5GyO7oQo1xnxa26au0hXM3Na4Q2jyVNZB+NDN1ugPUM42W8xnG3fk7lMnuNF763n
inJC3bhO4elJRvQTj8IHGU/poR76r16D4FJeVBgI+UaxzuM++NY1scmSThq/M8OlvCQKR8kepCYv
evuJwKFYpcQvmHMpr6gI906N1uRBPLHnCXrfWu6pX+TvQl5iUymV42jyQQBKHgNUCSchMoZ+XX69
0vxw3GF/TFo7VSYXJmyPdu5Rfgl9fs/WncN0XtvSQFS7yfci/mrslssJcoG///L/Xl1fmfou5wT+
KElRhdrk6J3pOZJt2WRd02/HiRvzBtJe6lF0ZH/XL/F0GathezDEkhfRBFW+xvEIQzClzfG6GabZ
wrUcDtBi7M6ymmbyIHpQX7QzG3obctQHzREO2KqYL7Cc9eP9uctQhRMcmzqF1cu2+PvMyVM3bX65
Blcuq6RxtRHYt+VDJzPbwl1TTNwvDc9dhMrwfe1IhTySphIWXN1bWXsalHOXoVIsmRn2su08W/Os
YYT7b7nY8vvvJ8114r0yZ1yIKt3rZZ5ItZ8DNX83Q3pcaOrHYnCXnpq47JClrvdzGTLoTpEBolYo
T/LznOSuCoRd62RNlIzOgBDegKNcsspWf/p0C3OXUhqiXibp2/lsWPJX0S4q6ws8P/g17oSmJQKO
IFzFcO6Y+AdPfCfkd/71a9q5MdqKz0s5qvncoettxppZ/68bWuInYMHceV5HCsYWabycqab6bSFL
KDTO1isxwtyJ3lStEpMchnOyZsveqO+9luE3r45x53kM3YTZTGl/NoH9y1D1vreJn5slc+c5Q1m3
oclmz5PahmwoxEtX0zu7VvLq+mQuJFiO13eBTtgzbA9hUlKeadiobG5rktVieatgEv8o9D1Zodd3
A+ZSg7KJQlGD8z1jQ1MHRkqRRYlWz35j4Bx+aZga1Ptt03lihf0SG0hezQTVi36ts58PbralsyUN
RmGAYvNbudXyicxrefx969GNcXDWLOyKpzlIyXQe+cZsZpeEHWKofRQZWWhzMDH1k1phLjfIxZAA
DA+HM6ySksxCBSijcmvuBCCvZ2aZCw5GkYHojN37cxht8oOC69pZtw15HBPQGnd+48oJ/nqmMJcf
DGzQTHtSLOd01eQAa7risNEmuCx0qo51WhaPdolZliyEAsUvCr+LHHPJQoh0h2MdDeQkVtk+7NA3
fghWP6CWuWBhD5vAbt1ncgqKkmVyFwg9PS/9zNWYWzQvAR+gcV3qJgOJDbV2vxPBBQujnkXwfUPT
aQREJRkbk42wu//9qrixX7hsYbPt82xjOp/TfVFjxlBUd+7qeL2D0N6YrC5euCkVFTFHBKrncpJZ
N9gyL5qYnc2asPd+/4KzsOuAtuFq2HxeI/Uvj6FNOAJE+H3b/wE7r60E5zguTQ/95WLoz4hOyhQd
j4BzA+r1tYQy5AMSuu2zhHfWy7JV5jAWrXkMZyMfmDXmn99/wq0R+uV6qs20YJTOwtisS5Kvkey8
LqfMBRFruq5jsw3zOSArdHf+qGK/CjvmcohVt0Pgjo+IYkz9DkwGm/3eXphLIS4Cj6YNrE/OQgTv
tzT+ygs/4TD2C4bYlBLprx5rAeryUYxnoyGp/+c1iq7PJ7TYob+77d1VCfvrsL6nwei5hF25Oa2X
ZhqTkpxMahDQrQ/MpF5vI8wN0CVhq262AluPiXUWt8uBL81ffj3iLlv4wZRcou1iUutVnRh31Uh7
IdPMReRwN68Ysao+T03zmRlxViy8Jw55Y0G6jBybwqCVcRqeymn7kPLgUzzVd2LFGzGKC8gpG8FB
eQzCU8G66TnYETnwtk3emCkUR8Bn+0evvndhOTaGjd1jGZ5Q4JDJWr5BJeInv6av/9oP2ZehHqIK
yoHkJNPmn2pQxwkyoHd241s9fz1lfmi7CtZNREsSnpCu+CeM47+3Xt578L7V9vXvP7QdyDYqmgJd
UjTtm85QcYR+afTg1ylOZIvliXlI8eGdad+ppIPkYTr4kV7M5WN76LdWnRThCa4/bws2PU+bX8Eg
cxFZkLypSWo0nazqkDDxtYjCe8muWx3unGu25zPsATg+mw2ZTO23ANckr4lCXWivZm2C0k8WnqKk
/tjo9s/ENncimtc/m7riaGqhgPV6fDbbycus0qd+EF73H+oiez20j2IYv6BHyq+2305JE3lth9Ql
9mCfSGdN0B/U1g/JeFiNevSZ2SCDf142TFZBh8j3upPUf4b1nm2tX7oPZYY/N003FHf0Ct3RV8Xb
RteZYtrrHktdUq/YplJArMmch3Bus8Ss+3Evh3uCGLemiHOy7WA6lqmuKBTzio9lsAF13Te/yyV1
ab2ypAsLe0VP6SQ/V3P6OalXrxOZuqjelHTLyubrqunkm2ZRh6gJ/aa2i+oZW6bDvGCayAn3ubFQ
gDtlfPSagy6kp9Oi3gq8D5171apnFFqz41Sxe3fhG6PpUnq6WHkYGIIFn06fZ90/rO3kx7fBefzn
KZ4ku6psvdfntGdJxgz/X7usXrEbdcm8StFIBoUhp20OYKUzPe2L8WzaWZlNtUqVzEF1ptCu4VW2
Dp/9RtI5J2NqTSpXNLy0AzZYezBT4hWXUFevTaAkAAre036axcyyKupXJLUBivh9uHNNXANaS0HS
6jxPFVy99bcu6ro7yZhbE9A5KOHJXsdKVs0ZC0jbLIQZKstAco5+o+lyeJAkmJc6HPR5rsv9OSpg
iRnNnikd6nJ4a1EPqRhqe4aC4JaxSryLKV5uvLrdBfF0II02a7OfoBsRZRudw4wqP5806oJ4e2dn
WsVmPxnWHrmRnxgr7+UVboypi+F1iQn7LYK6XsDqz3LHE+VghN89lrogXjgkibXwOj9N47rqg+ir
GKXR1ewnBAxp5593LTkr7Fak12cZiC8B2IgqrPxCfOrSeKsOwp4UcXOumASf3w7rI1Ppdvz9fLlG
Jb9mc6iL4y1DOAA6Te15a1v7dal5+EdvJ/WhmNN7pg23RtZZrQnqOXiys+a8L9sXXZkLVaEXtkRd
Jg/23qEk69ScUwvRfd7G4UstuunOHeW/qtxXOsfl8uJRVOu66OaMKkxzjFfTPTLLt8dCb+RABZ8P
RWdDmRE1jp/2KNmfFszhr0uwjH/jXaD4m+KAl0eIUMunei6jr2uPHEdE+rJ5Qj3BeIDaCZEPNBT9
sVBD9LgPorkzsDd63eX+WDkFY4p+P+H16Qh1tTrr15r67TK/cH9MbYIvqHNJpj2rTPtUj+TO3v6f
TsFrne7EzxX8pUaUrtmzCrAHH5QE6A6KfoqfKwKn+MMIJQ9xCKsOpC4kmp5j+K23hyCQ62FOC/4w
1BxpQTFWwZHqhFQZ/N6Hj0yT8CyLWT2VxRweayAoTzFKVf+euiR+Q1iFCk6Vpv1Rkg0DQ65hTcM4
+XOZZPkoqOgvPU2rBwM/mZerZ/RZdt29B4xbY+VuH4Oqq25Ad0bme7+k53DyE/ugrvBdDD2LqWkH
i7iEh++7eVwzOqax1+MmdUXn1DjPY1rguyH08SZa/q4T5hebuDxiCo0JXBCW6iyj4jiT6TOsXvyI
WOrSiLaG8p8UQX3u1v5DWkpoIMk7O8aNgXRRxDoOqJYJLc9ttdTZmPTVE5RWrN/N0qURDV3jptWt
Pu9Bxy5rbFfALp4KGdTFEVkSilSWqTpHVfwmCsPDBP2D3x8yt7rFCephos2MBjh5Nun4Pxn0n3bC
/aagSyO2M7Q6A6XUGV3/Lg6Q0ozN6qdfig3952PdVMpyaM6oc4FLSbYZvI+1ReWXgXD15UqO7Sww
S3DiVfClHpHy4WXvuUG7LGIxmmAr9jE4sU39RQt75nryyxS4MKLSJQzALO7yYz9UMF5XL51h0Tu/
meLECkOw6ahM5vK8BMObsIHlaTW0fm+pqD/5eTjhDiB4zNvi3NByPU5tg/L2Yve777jkIWsKXkBr
Cs+dRMmHeNTbwZjGL1ngsocNg3pYgHTs2ehgfbBUJhnd9QevPnfZw31sk33FKjohbTW+iGTfj6an
fm/MqB35udM3myx6KklySuahzMdmXF5Ck/qpklBXY82UG6oCIQl16mGpdbCVYNlUzoHfhusSU43t
Sb0A5j8NJK0PA9mPa1cSvxjKxQK3Ih5IHG3JKbCwcq94/EW0o5/2PXXBwKGHnRIkW5OTClj5Rgbs
SxCNnedsdBZpMhLdJeEWn6Ky+iAtWx602O9Z8F7nxSvhnwtMJaXuUSYoo1MQW/4Yw0ruBISqO0IM
f/YbVpeb6loS1GsZRqdxnciRdHT7mK59+ufvl9MNZBWSFj/PeLbvHYMVa3zq44HGXziJ4w+LTsNM
T7R434bVlEW1HZ9mCx/240C2D1vJ5/cjBEG/j6jb149coAhDas0eRTUsf8RUhm854tRHaDOFn4hJ
66c52tPDhEK+lxRekmA3oCH6+++/cVi7rI4oZ8LnrhYnwUz7Bkwpuww2SvzeZqkLf6GMEtiMjMSJ
L/LvLrAf4BXtFwu4pBcJMFuuYcwp0JDq35NuPRRRei9IvzUxnWCgSVLwxN0qTh2AoygzXbQfaNST
P4iaG7+YwBWKG6mAANI6CeQpiu1zMiXbQ6zLeym518sIqKsMZ0NI0DWQ/zkpvIf/UXfF+lJh3ywO
3ZQO7BDCq0Eje0nvlRFcw7vXlrKzT+Dhc5rt3onTkibp0WJQnkoW1EeoSavHBhHKtzsz9trgKz/k
wlkh2euxWvA2RPVE5g+WJ1V/aPuGHBPdm4NFsWi2MWE/FAaKIEcI+9E608ROGMGhR1G5AUh9VD2v
3uPePH5UYi0+1vWWvgf2NdiMdzPDejQhqI19wdMflMKv8ez7JNTl22oMiqdKD8tHLbb4ZWp6eIJc
JVfPyBh82itePNjS1k9mLrZeZwmbyVMKa7qnjgXNJ81skFsdjUsmYlZlVqvhr4JCOfFO59zomyuE
+cMrbgMtWK06uZ+aqQHwTpr1IVb3TOtujLALkLF+7pG2qKNThVX9xNVQPQrD7YOp+/aPQW3VnZjz
P7zitRG+fsAP/0W5DVXXpC1OBZSRhS+tWTroMoCVyBYoxTyAb2r+irqh+xaunXioafkPoTXPiNl0
pvAI8jSUW3IHSbixQf5C8vCO1AWY4dNg9+8D6eNMGnSt13C5ME/Q2W0zvKcnPkVfVpPpYbyzr98Y
K5flYUFRV5FG3B4GDXz0GtUfwnCBpdjOk0Mfpn7Kq9TleiBoHSkiO4qhqtkhkONTE3uy2vQX8g9W
FagQi8kJayn+FxbW8rFHUeH/ft/51zXx2ixztvhp2kihJsJPQqfpn3E4ridWRSbnVWwfhqKwj0ub
bKeYJ8vT73/xxlxyacA+nLdorjt+qpB5PXFM1SOk7+Q7v9bpz6uGlN1W7qPhpy7l/UlByyHrFUn9
7g2u3+xmIxZugrFTs69Nk/UWEUmxJPTT7z+eRf89zL02Hs4Bglx3qxWyxScbRmXBD2WFMp7+sLRj
HLIsRaX39Me+zNHwXSGFnTZZtVfrrjNaLUFoMpVQAWfHHZ6+VZtBgayponfF/zm6su06cSX6Rawl
EBp4ZTiDZzuJE/cLy3FsSYAEAjF+/d2+r532dBCqql17wGJx6YpxiudFw76aS6zsjn7a47ZA2keX
vob/v4J52LBC/VKzz9SWY4MwHw8Nb5n6UMPRApXaFPT9SB8/bOMeErN21bhnyVlB7BpVE+lRLLZl
Nhe7ciErTSFEC7Ufz1jh3yXt3sAxzsF3dxkcI0VqNStXJjqMjxoFOAsw4b8gOJLddQ2dn2ND6rQk
h9FrPtetPkHX9qVMdPyrF/DQujk0uSdZ+F2LrX7okV70ZpFP/ei1IyctIF5dj9o2X/u0j33ebbyr
H0fkeP2xUpLorHvWdY9innA88gndn8UhN02UtzT2j5lpx3KypMkttHWF2lukF48zsxhzqb8zsdEw
zPVD3vLux9Ae6V2GvwG6Ph22opviuuRR2xRtM9tnMW5w0UtGL04DHucTMYQvD1lXb31RM8ceIeWt
HyME4F262cZRPkOyWbQHhFuXo92S4Qeo2LDS1jb7EzWjz6VQPEHWRfIrVYZ81Gnyxfe2vxkaM74i
yU/1uUk7Ygpwx9oS7G1W2mGayjEN86mRagL9w0Q1cGTRAyNfpuF1mLoEVg2dhhnlqLNkvqwaSeKP
WbSBgI9AA79emrHe6C/fD15UUe/w9fPOtm8IOnVtsQhuL97w+IoH0OO3dA2I9ddhVTJCBAKAn5Ab
OKg1r7WSa3IrpjbbdYVrs29CEblOurtY4ktzavqlOEZFnoxVJEVKpktOteotLE/nNZ2jMkxrr66h
7Yx+dNs8ngzO+123w6hupsMEJzIxiNJNhuYM84grXWfH4Vm0siMnNnlBTi5Dn35q2JaNdTnYA3BA
Dvy8Hx6diGZ5z3zt9evcxpn7O6K7Wj5qNI6kcNq1vsUv4rvoDNgwOVxhHJZINzx1c3dKkBQ1npII
vqTvS1jM8RTVDu4dBoz94U+y7O0K/6aeJqvPE+wqFoRlLIu7SxLS0bsNKynzYQ4Vm7vYTPhfLT4S
9gyvERLlO54FO2nDHD/RaczkZXX1KAtHanDL8oHA66RYpj2T93DGz9SbAC12PIHkTt2j7PEF5WH7
SLl83dJQP0OpL+gJPG++nrQfUvPZcjdhi4fZbFGPA8U5PMt5WfhN3w8NvLgGa4A0DGrGgjvABnR5
auWsqmaM6hXEbuUXkU/ZuvLfHaV0ePM7DP6eZWoZGhaCzPjHdI4HejlcKrYvBANGyzM8JI2H7HaL
1JXaCSc21k2jr4HrIXzSbGzovSSIg35rx2yTF8hdTPRL2XRA/9hPYpMgYzQ0LaRYh/oVX+Xmp8Ez
ROHlK42kezCCTPO5CTufq9ROxP3sRLrN9yLGsb4Vs41E5RO+D785NmsMg2ancYxhZpCdh3bO/P1B
VdCXrGms/0MOmSBnOR0mFRfL6MmsclgpUX4VTQju31g331KSHoKScxN3rL90m93V7QC2ZXzhOkPj
Dgr31h3XLbPLqoqWMaTlBLKl35frjGCb38hl7MNpmP1A7xJcRjuretPXzU1roKb6vaSct78sdxlP
4Fe0Ii4rT7oDjJ0OV4W9bvibmucRsqO+qrN6YtfG1ax7Q3zcJG40zABPZtSsO3cr/n9IRY++rvju
pH+uExgJdXkTt0l/QReDpMuSuYV0F5I1ZnOnI5MQvu4dHsxDxFPsAeEDOlt+Rh2CZCDOjAnXtZ9X
9yngxcgvST8kSDZabKvyaeTjWA5T28X/jnGJ5rONs7A1+TiKZc+5ZlGpphjZnQWxvZ/f+0Rs5Ml1
rnUwmE7hlRVhjCFeAaDiAJCmDjXxyI+4R33KmDX1X8XNGr0IH8fzjfNcb+fUdkLexW28yI+mR6bJ
r9AmSCRq4F1a/6HxuCb3VqQ+vKQNDunXkkSLuGosbj1BkkMSp39TkoTxQpF2QW4nt2wuZyD7+0+x
LMuuc7rABvG3SMwUn3oDxvR9Gwjf7lZPMRvl3aJk+z6Huc4eZNxN+m3Di7DoPBXrVP+Su6mjU1Ov
CT8lYt/UnYF2ICo83WOmS5uk9BaWN2t0bsfZs1uVtAl9yuDHNHAIl2A3P5U18rUgoSaoJeQDfmXE
lPhBtm3L75dj2osaIvt9zROXjERUCY9Ze2cSmDOb4lCKL/8O66f2vXGsCe/hMJHAdIbkkF+yl63+
SXsQRD7nztC9L0cZ8ZmduKFAkqoQhljetRqX7HOCTLJJXywhWq5Fn4TgL7P2G1WX0Ku9O3IDH1f+
xzCa1tV+9Jk1yD3hA9tyfljDeCm0ISzNQzJEy10ivalzh8xTgWJb19Mw5nwMI4srMAK4nEpNHevT
s5iXML9NhqwbOyPV15gl31OQ5P5rZubDXvB5wZrc7jU0YLncnVp4zl2MzA0ogMx2RnxgP7XnmnKu
4tLwTEbuBsD8TJ+TxSKGo6Bbxv17Y908DMhyj7W56XWg/V6kJu7skXdyFS1kS8tw8FIuwQldZNhG
knPjIjje5JEF9+V6wFy7vYjIxcsXIwMX5zUx0XDWQJ5kyQ4+Ig9X2Ab90mYmzcwp7kWtOqxjkOVX
8WY59nPH1zZ5i2rtpmqbZfrVHMLFn8IutL0MW4xdXJImRRfghp9EGyNA4OImPcPrVsnbTCVku0wR
k9t+YUdMbyRk5jvK9WrbUz1GC/nlaKuOimdRzZqzSrYWSVtTtMQf0ibkkqZx2pwl3ESbSjkzsaXI
Fnip3RtN4gTppvs2dQVAugREIr/WT8oqJ3/Edlk8tA90v0bz6GCmP/OiG2aS3SxGhXOGLmr8Dwtc
cNYQ/2xlemZ7OgLp1m7LRCWpBOkpZ6rL3HmKwMAXuWkMAl42CCok6FfO52iq1tSd9zYkyUuMiFsV
naggfruxvDfNcxRPLL6FnUWCbg2vLlLYoAJ0mf6rIurHizTiJpZpf9UJAlxww2b92zpk0Xzrp6M1
ZSP2RF5ZPI0S/za5aEJ0CywU/yJWHdKLY9GRvkFjzemfMKJyPYLfZ5OXejhIe0WSDQ4gBzMBK43Q
sGDPcIz2+E1kmx7zBc9va58PzuBKOVnzD+smFMOmPi4KJnhfQkx6nvJ1ccvwRHnt5jsx6L15pFAk
scd9A6z7Y6dg4F5AUbRG50unGb0VHd33E4TzU/+ZxXHETp0KRL6ls5jXH2wGx/tHrexYfzT4XQPP
WyEO/V8dBIytwRU+NH88bNb0UE12XSD4ywh3uSadga5iSne8v+O0bHEBwNbseU9Soa4SyPap2Xpw
nfJ6Gcw5aRcx4a7Y2uax5rOK0FAiwt1zEBpMZkEWqRYpYRfLOPFLXBBjx+jH3HszrBVWEjUbLt9Z
ZudMSJTqIGqZ6WJEogRFc3Yw8a92EHX6giPsiDzwZWXmmmwH6/NkXbbzYdPmh2isghVuKzDGnfqm
T43MV4JIvPtUjm7QedtI6x+Suu36OJ85LFpRn6MxmfDgItUc93aK9dwXzbDvOf57BFpVx/T8PKFA
4PoDh7Yet1xNxpV0H7fhH6v36BlxQxjeLRHTrUOXHg7caMl4AK5LI/UTpzZOc9EMfL0iFqIfc6jI
dvIAi1yJNWydsUzdcVi2pWgZFqSNVPjG3aXd8BL/1GLI1u3eoyj4p7VH7ljZzV1HntEoGAIVZbsH
dYos4eJlRvQZP7mRz/J5zAa9nqdZ1HepDFAMZ0yd0XKpFqoT0mb2DPY1jR8PtIGIek9wrvpqhLx4
8teF9WzwaKi/4T0dLxGyBhu/fE1rE8TfNW6S15Un8hOzKS6zU7bbnudLUm9zOaQj+7fDSKcwWCKe
wkSSvS5GWavUFbh86LJXzQrtjj+nM4AMf1Ww3fUQgkYznSu44y36QSOZcQ0ldrHBqzJKD0nNKZ3H
ZH5i2bQmT7Acjd6MXyWIMgqDgSzo7kwrXzEYy3A7twOc3op9hYOoKJpo5MhwskBWU1bq1AWXbyEL
93qj5H2iCEYbYI8eNUldJssQxSK3DUQAf5BgG61lRDc3tzCGXuvl3m9rA1uNUKOTnbHoIl1STZuq
h/+QUinXqsUbwV4k4grnm8yLlXUFlj2hbPywzzlCQXqEQ0X822DMBR0nmHaHbnnvKYvj8y6/fVMK
sUVj9IpL1vIRo2vU7tWhYV6xIqw62VKWe2TlzWfeaqbv922k9LLCK3KGvbRTTudBWWxbpgOLCfYD
HizteGddCt/vKxz7UElr4A1ihL9/HgAR3PDu21syJUNcyXVmpaOKJuXYku3NrDI6iyRJH928R1EZ
Ic3qDOidfnoIqodTaHxzj7PCb5H8kGH9FPaoCMtAr5buy89m4/2PWbAWyRAjII3SAccMeZzC8yQn
EP/12U+ephu2EG74pM1EVyDrIJv4cTvyTWX8WS4YsdCSDEUcYyo8G9y0IKEdCAKb1vZpoiNu+K0+
6I3p7XiLt2tCTA8MT4BzZ8e1lcQWPBwB3fe6XBgJPjfbCDvmXdoCBOrx3AyLKmN2TJeJsu/QsXq9
aQwuKBkvfTHYnt3HMfCaWA8NGjZQ4mRaj7cIvyCVmMY4913TFjKhawFnuv68LOnwNi0TLq2+S8qm
FnHFa1y7kXUip3L9PYasxViWqssQMHEf3UQq3eDOmBNxFG2AXb3sYTi5U+AdsIx+pXoJOHLgvOOi
qKsI8EmCzyCqT6ElIyamPlz3aPuAheJ316gwsFmB38f07VbE21Tj80fi81TYNvhbeJAnmALS+ct7
Hv8aOlwfqYmWt66f1sKnI3/i49D8amhTX2GJV9800jvcJ35CQJTnhW1iVe2GHmhEuVUVCONom3Tm
owtExnO5+wYtHecu/DfvjcyHGszpBgyRnxCMYT/BqTpJWMte2gFNICh325EWLLL1LaZq9HZgHZ3B
7uK3icj6IWeA/s6qXzhcUCkNCH+uU2lv3czgNOZHNMAYbtMnpCcZTP9iGz5BmySXKY32lxSaz3Ov
xNJC7QCje4RIs1I1nlQd9cOHW1Z5O3M+/VAIN8DJTwx2KRxAssZhOHmmNrCfhvTCGmWrI6M46KN1
l86MO5LfsrCeLDLkdE58rT9VZ81jk1H1p19bnidLZG1Fddy/dq7e9lNrm4nfGNK3J2MDn8s47dwP
ptTwPKQde6/jwXzBdSuCARBHY5ZJ+etA4jC9B8yoHxeknF/XRGdRvsF0ooQmHT3A3s792WAH9B5w
D/oLP4BylY1W9blhNXzp0qEjukB+2H6ps1jpqidRtOaCtE1cDj0SS3M5LfsI5KiZXdmifFXIGtvj
t8luqMu56XZyG6fiCK8JC6u4zdgSmarDHDNVmNbhDT8dmX6gh1D3NObtDItN0QFDsvsHIbt942Aa
3PNIdAeeHUZEjJUL8ATUyagKQo4/wpH0NB9nOnVftWnaoSDooZAKmGwcZNIAw2dkZU1PKkaLGY5m
vtnnBL5MLpZePWAZNrQPB9pfVbUhVY9pkrmsPBScVvHbo78oJEr9O+ebuILh158SHo1fdSDjAchz
rW/A6v22B0avygqcjkYVHeDYpkhAN3+kYsVrtC7fdlMiZtD/d2O0Is5vY2LMR5FlspgnMVhIOBvq
r51A9auspR4u4clg0EFa9qwTP/H7aAzyHxHG6YLDgMjnMaxm38iQCpxiLABIBSoM2hSBp9pXndzD
f+jxpt8w56o/ez9SlscyUggcXFO0xnp2C3jgG6bMYl+yZcbLMpE/pl/nB1wK8fvo9fo5Yiv3tEro
BnNCWpzJaD3C/Yph7WbVSn/wLrC/aNnEb0eswEym3BLd7qvuv5AGwqM8GdK9KRX6pIflmPRRpBvN
bmM1JbjMw5S8tEhBHXKC86/zY+nUbYIORBe+ccl0qrfpcCc1pUt/5XFvb3z8DYEI/LAsx7dwAX2n
BajRed0VFCII8RteymlXKjaDYpxAX8CKeYVT3ENgpIVTESLB2uNp2gRuNpni/ns6jrmO/mzo6m7Y
uIWqnTUUmAfZALjKLLRZBWpH+JEMDczsSbpJlte0VtnzgVXrBYgHZjNciqQGMCS7/s4HQnwh3B5d
BMixuKB7z5PfWg3Z45Fs/c8+NpjADxHqsUiFBvYRPJLjZ5SDbfI/OkRDfoTQzJeNyCmtot26Fwqz
6P+i3opzP8pgbmdP0f4hk7CdLvtqzCti/uhSEsyzz6tX6rM52q69gFx3zMW4Ado7cQvFJqQQnX3r
QIR+hO7KPQwCgp2qZr0eK2AWfCkcZhB1owDKzxd8RXaTgFzkzlTEvClTPvZ4TsR4VWySjEPFOdjF
hSZCY+YA2yOUYUzpc7bueKD43trnQrvjkViwlvMexaI+bXRDyerTXrrbVTXru2HTNOZ+79Ik5z6V
Z5KOAQDKvqMJT6cV/OPFtKsANqt0qeGbe1SGbqq/MUeHN7UFUyO54nNTvGKISriaDAu+1YWYXBN8
dO/RvAJ579CY3GcUmoRTTYZpv4q27dOry1LxZ5z7pX0S3MAoe24PhxcClY37K8AD3VajAEB2OaJt
4UU6W3lb622HpsQLlCHHlyV+RO+1B0wJS9CFXDZiMMI1y1oiFee7/iZ1n2UXFVT7OzVED89ZiHX0
LPY42Qs06P12jpCiE07tLuKneXHNexsODNLM7IAz4ebSYrUSp/FHpwU6ECrZpKo4DKBfk3GkM8J/
UxYw0y5kK4034nFoouXvGGZDL6ztswoTHoAVqHqGLscD697Z0tBSHHODHFK5L7p0HJ3BiMGsP8ls
1ecRSkuB9FQWfRyLEPdAJCQ/79Tv1297weaDDiN5WUZlMQuNtb0bCEIVn4Sm5AoI8kl3K32MYRl4
E2Psdnm/95BVjkktADY6q+nZTRvIqs7M6m3Iur3JSUyXKyJXm7RIzKbOR7JqjMyHZRXx0/hTD/16
N6RNiil93Zwv2cYUOUciHn77YUqyEl3v2IO13s/DGSEnLUryjMEsH9pEVj2Ayiy3fdyIlyXVwz1C
oJqQT+gsLfJVbHjRDl4PuF1We+7j7vin6YylcKezNX0YkmUMVZZB6XvDPK5+oLwS3QUziJxH/xSh
WSOJh9dIHphJdbnxo18qcDCz5tJyInkBdJTaE5yY7Fo6wk1WrAoafj6tHCuPne99zhFfuuQxWXGj
0tRlD0xGWxGl0nxstG0XzBiGLKeGjL2Ad9+Gnofs6sQTlzWIcaEUSPMwKJIr3dtwPdyw+9L1u5Z5
18FprrQe5LXq22/5ChNH/gjcmpVNR9WDrFOck8SIVx4S4FUSY24O14vavqooTCxvt6xDq9dk8Vhs
fdq0JcO28ftPAQckX7NZ+XyNaThT5w6S24l21caYfatnHZBjO2Po15PFmmXJxpd57Pf/GJkZRPUW
C4RiHdFyV7MxuAmgXJTkSauN/+yOo4X9Vj20L1G77OmDl922Y1hf4fHRYzWB0NQac2DhQU4ezj3M
cGmBF0+4fBpqE+XYpO0vvfL7XALTRx1IZuB/eUC8YrgS1Yl3lenWfR10WJsc4yXQAjL0+JAc3Exv
65E2SeFc6sDErXV0PHmu6vY89tHi0SGH7A4s/fBUz/BNq7gzUpYGnLVQbiJrj2KsvXrZoOlYih32
Cj+xWBs/h1jsskIv1VxYFzdn1HlUJuXtjQUuBnkTpsbvzcKiH82KMwWfur1jt9qverrZDQJ1sE8D
znCZ4Zi7VV2zd+8eYHeleiRprClf3qiN9387BpsbAPA4dXTffsK4CTLBDjIdeWprnz7OGG2ueLXM
Wu409V3hRkiVMN10gsK1iEbTz7hPAz9z23fD9ZscvxdYDqwPLgUt4BYLLJf9t29HjGXciO4bF8Zo
P4dh3D/GQyfqtJIl/tkobMeU8fEVxAV+O69xDRvIgU3n7agNOnQsYz4DH3EKlNxisGfoILAX5h5z
bw0/TcYneV3qyfyU6/qY1CwtLUvb5YIGoc+bZEdacuzDv6zfpuUenpguqRxXx22b8uQqPR3vwmrZ
WRMJi1jAcpoB8xUYiGC8ul17PGgApH2MEVRMKHDo5syU2y0dATsALi06A4nEGcT65J+G1X+ULxGW
M8E0yxcypGODq35p816Z+nXv/CZwvCbRlyoaF1w8qw/3LNrMl00zNMGsIYLl2GViyyKUWe+H4Hx/
6YNsf2yRxo4TcrFfG0obivF0GACYW4o9sJfuprZZ/LJHtP/ndESqZUj6KibYlTW4Y3DRUXSGVGpR
0YSom2OY3Wml+PExCfo0mR6YX9aiyFgseXInpD4BFkaC2yoW48sZyNpL22aYxNSB+KluJPX9YHq0
vEu7hfelaX1Zj4yhqkSdzQeZHKfawNwPOytVI+o2Sy6rcMur2OYZ2djwL8+hNRH3qxXDhe4IZ8Ru
x/BHTGBYd2NpVriOjQABakXfps4sp2CVegZxQJaBi7XcBrb+nqNpLxNsnF+8iLpHy2AMC5izv2hR
R69428EWJRJsdqBh8XmuR1KtEwAE1EJ17ujc4g0yNcYSqURSWGvwXtrDoYXbofTgq36PYw/hJZM9
RjczP4wWdE9Zo+8tYqy2LskEDICMytzP1CU5INENI2eAT+I2pmOO6DxTIleIlrv1LwtIIWVCIaJi
m2AX29fbJUVkCW6Rfb/DsLGfNrwRTwuLzAWMJHbtuu+s48geZxiOdHehY1kFr/MPBzJegS+FHGsY
axjj9y0MMffe7GWfbdlT2zDyupo+KbGYJI8AdbuHwdj4A4edlkeq+4LSpa7LrSfYcqhE5T3VBEnp
R13V7dK8UwXMkFqiEEUS61KoY8ItHkXvYJvVADTNO0Ll7JmvtTwtEnQsnIv0n4DocNbVQQEPlg2s
jJ+1MOEERBpr0XrbSjqK+SzCLqLc1MtfuOwBmmnm4+r79B8a7k+vVv4CgS5sbOEo8LA12FmtwOl/
EkUEkPw2KU20ZVeZjdHDtPp3PvRD1XqN7Yqqs9Pe2ejPMVIUGtTz9CeQhekM0Kq9QQy9PoFz6FHI
9+YzSUN/AQ7Jn7sx/JxEZ147wtOumNEDQJs01XBma9vbYIJ8iTsjymMEHnGKeGbzVo9Zkvf9bvMd
jJuydvEHFGUTPs+FlUc2WtBX9M5F5aDXHQsQWVyerWxZCw3yhEaxh2ih9C1YTX4L6gnpBm9JAwOx
d706usEkVBDH00qJPipmfSCs4LyGGYWw5RH2MU9+b4i6s/OU0Oi0c4iqgEqFoA6GF8Cy5fdyZJu7
oG3btx+AUpsey6p9TLNfelrSD9buvX5EurjwVY/My/ELMaZHaPNtbdlQ6kn75P7IDhnepfGkv8HH
DaU6S8AkwJp7HPRj4ltO747RtmWqFpv83ml8+JsE4Y+dz2lYtX/JICYbUfaWGFWSdD5ef2XzqP2n
jFbu99zBTn8Emxf/gG4DXpdrHkDO0cWcNgqY7h5n/82hQw+dCqkesP5s42pcXP1/HWJTJSKEn3qd
jc3XSY5RVS++2QuAugKtZRrAHEdFDBbflw19ot9336bYedWImeoejKr9KwbKAT1Sh+vGFqY79ley
QVf8nBm56hM8rWJSZJ0f7gGqJKAztHU7fC0g77mfQ8N29xInzTYWmUHh38pRrCOSCvGyNnf9NHhb
ZDHMNTF3Yo2V5ijLzj26EA580uoAWpu3OwDrolvjEasGiugPd5NlNEXCFuyL1Z8Q9bt8RLdFzOu+
smPIjxku8K/GeRymJMHqKa7oviZvWLzK+AlMlFZ9aTj/fc0CRGy4y4GnbsqFEYlptgfCcEV6REwR
EK6P6AmtT1DVJHX0M1txSmB9m7baExATjGhrmBszBovjaDbuJEMwwI0DW7bUFlLLefsRNJYzpZlA
ekJoIOIGdlBp+7BZrH1JTeaveB1A4Kuwz+uRirh1Ws05oqBBfUDdD2OV1Uh1/9OyyK2fGSAlmcAz
b9zgp5zMsHHdCo+yDkwZ5clg+Tdtg/pNmwgbcViDUBld7aAnactmANvspkvAOGqxjM9CfZ/tzMYX
0H3G/TqN0WT7UkxWdg/TNm7ZWehGDv66ilihLVKSH/+ly2xVsRIKnaxyMzZNpbUwwP2lAW3R520m
++DLbRIzr+GTAZNsWKbGB3uIDPrcT4sfb0qS4hNaclaDMDDkUaS2uymmgtpbzKSYdnOXwCftH9sZ
Y9OJLtwcoP/oHpDFLSS9qh9Pm1mAgc1E8e7eYx/WfWCB5Y7fEy4s9tXEgWAxyU23GnIhEICmFr2C
AFUOu60Wf3sZEmtkXB0xdw6zkw5RgHnpEUdAG84WD1N1V9wnGOAuzvXJ8YeoRQwlnYI07QuWBfva
P0iSCEtKGI/44y+PFd/eOwRut9hw77z7uwERmP3JUKr0aZBm80MxJezw9+rAAjsfMQSTcgM8YM/H
t2r+ZTgoWlPwnYIvsA9VmIzgJEkgB20gT8hhmph8Ae9vRYW3r5NLKcM+3oOU3rn7mGE060+opUJ2
eT0zzCc7xT2BT9p2w1+8zE16T0JifO5XuqanuAkab3/rqS6WeJKwHgnZl9LEvC/of7aAPZdmcipa
CnqBOg+pOrqXmk8o1wex4xMuE978j7MzW45U2bLtF2FG5zSvEEE0UoSUklJS6gXLlh4cp3Hg6++I
81aqqltmett2dh5tZQS4r7XmmHOdELca8VwFxZQ+aLOex4shgVPPZSnHxEoH1exA1sWePHBBbTL3
wZ88LKswWpyy5xXNKCsoGfvReG04s7s9f/962heQ0TXO+cDZW565TdfUZaDzU2SbJz8gvuw/vbNs
AaMFBFTG2jpw7wUiNT0H0oZzSD0FcGV1Yf0UyCI0mmjxWOS4m2vTVgQJuPV7DmQzPYS0F2uMMOr3
l7wrgiJZHd7fvQwRgSNnWjZpxz2B6eJVd6N29qFlLkNE/7A9rF2nty6a8XdscVkyf300oF5EgsQ8
N1HprGKlIFn6u97upyVOWeebH4mLY/+1ma9GFfHy4OPs7OWpzwztvpnaM5efZhvY1m6daMgZjs7r
62Jbs6I4JrHxx2yF3WHUEGtO5vmn0BkZ+wnQ0tiuasE+VdvkVWKQUfKiFz4T7ND2RBxyj227rgtB
5sSW++Ox5QGwX9JKMCWStVHHfVrWj4Mb9N7DQLVL0ZKPbAABJGvOVVX424n1TuoEve79FuFi5nuA
DfPd9vz5OeObJXVQ9ytxrY0HDOqb6knBCPh/PGbzv9KUt+VIIL9udxhmmQz6JqXgyUd9d89ACfM3
t3BXhvxNG6TRJMz5qiujrO7KKu+oNpxm+unK0Fmu5hLKD7S85U+T+k0VhzLN3aibXBdVL8MmYgCv
xjpM5yAu5zJvuDiEf2TMyD9OVMJITXxZWVRsRn2RdeDt26yZDyLwl3LXF5oxhHl7kTs7RA1ZpfrI
9cjOzwE5nbtilpnPKNSuXu1h7v7WCIV/CD/utueNfTUfq4Hr4FtZV316p1RlEC+8GnOYpCjkag83
ucld2A4NhYl28vbKDgfNY1swRElwe5XGkwffQarTVqlfSHI3zPg2rh+iZekmJvpLLpHsqsxUKUpM
VjqxLiYIOLE6YRcFVuBUXKjCTB8Y4GL1isBdq+GfNbKZZ5+DslBsmeEUVrtWrI11MKQy7HezS7v+
lbfK1zf7AwMu3ZtV/RAyxlYRX1zj/x1CWf0qrK63eIa2KU+I4JTeHQwZV3UxYPvywqr3482w7GOr
+nLAVclgYRw6+W327J7hpgJVKB4zu3OzJwZV3hMj2Cr74w30FOZUzu8dsY3fMJcubWx5nA84pqaB
s9+YauMp4+z65qZL5se+P4tg7y15BXXq94Zb3OlaOvVb5cqW4zLLDXFkAdniH8OAkVHie4xHEggv
1rhmpgZRadZAuCeR9TA+fl2a63PPv11UpNfO5Vzy3TZYh30xK4I2nCzr7ZdmYbi7HGq72ZxdhWXv
MRs7M9y7UEk8V1ujmzhfw5XxLNsDAFciMuH97iFfqzz9qEVdsvy41nMaxJ5MAzdiiLT1e6f3fHEJ
Mkrjh6bS6tR0heMiQquec2kqw+E8Bqt+kcPW55Eh7CGPwr5BdeiQOA/NOmUnv+GkP87rNOiIsalX
IHBwDt3JddjsO/BRs3ruuJVg2lt35a+XSQaV72KbOnevQ+nya8x6Vju9FfwtvILwU29K2+dw0f6L
ycaeN7vnSY5HS5vGv5X9HfyzaNO/9uioj8Cc/S5ZULBmNpvLJdvXG6Pj2KAs837bnH1sdJ9Yimo8
BdoT235u8qF/dfH0G0lNqkn6hz3Hnv+2STF/U5ld3xmUOk+DDHoYlErxfdWpWNEYJharmoZbDgyO
/XXgqZ/qts8f3b6tzYfZgkO9r1O21MsGooWbs12v0qCsAs4uq+rajzmaCuQnfqsmr+u98I2cBIB6
3ARquZU5Ly3c3KmzRi97bBuVx5ouIZI003OkhRceVQvfObdG/+6Y9RBGdWbnD9IidOdRcCrmu60c
ux90JhkAQO9SdXUMcdpL1dSq3redxmA0llWZx2bgLhxirR0SCOMsNmdUkG8/vNXqwLXEwK4hdqM9
1sNgZt+auVTdc+B3eXlSed3fan9elWhbHcZL6+yIp8UbC9BrG8DvkFP9N2Pks98G9oVZ5TMdSdjt
e2XPV9duxSWTaX8KqRcALULDdp4gWhZ3R7M1DK9bbYNX+tpr6pdCpma7L7IFYsdCg2EiqNMhu5pO
aD5UltkKFIZqqJJMp01wbOUsinsgvpIB8dyP6T8khXL80Ye17F5SZ0MVopAa+Qa2ZrikDGTdBAR+
DBg9zhP/chi7/qDg5HMuIjSmY9iNsz7VkL1P5QS8mUhbpvUOaXjNHq0tRerODWDMa4MYRrRMY9Gb
R05nm/ppMyYee1ll44hJgptPXBC4+Uu0hQ2oWPJW4ZEXgxe16Tb2F4e0/OboVlu+IbCMsJzMyLfD
0BlNUsP4nHrNURGV2C3mmEJ1vA7GMJ1VQBhP23XZt9AfuvM4214fhYYHDWSs0FMKrUXsRa6cS4b+
FXeT4eq7XqWO805FsXqxb7idc3I3sf0rJW/Ri97q4lIvdv/BUitm5mWn5yymXdfrZRxDD76Cq2OM
EWIh/1g0apV3E+qQ3je9MZw0AYf8mn3nP4r0loJ7Q3+uK5vafqnQkwcWQZnYk0ZnMY8Q/EIlod58
ggU3iuS4vU15zswyWeRipvl2cK0hm/8GoRB+7M7aauOpGNsTGIJ66jvDzak3V3cNd6Lj6orBwHT+
OE8bFAJv4kir5pv/QCeauBk7u9rzH+9d5Ibec+6c3pDhaWh6Ve9wg2VenFb04L95qqePbFvHPZwX
bgTXSzu1l1ZDb+/WjT0ndjZICkJjeRD9HCRlVrKEZ54mwsBGi8Nq1/XmeOi3oftDhVXtZ1Hpe+Fa
TYJhctotlHf3U8Zcs8Nz8KHDruSBlBURSJvsdu4wNo9WyUbOQ80KlwekkeaYW0vz0BuFs+css9Ec
l3VOFLVQVIZbeBSyXB/5lMdpT0lYS2gSzxxjOlzoUkdmyZShF3yTXDaKL9AK3Wdzyec7N5TTDqSC
HNclm4BVXRVCdHeVrxgLbpr7YhhcNJFOXVyxZT+EdBf7e6ms0XIPGhOR/a5UWbBvoNT1vT2Y4tnO
veAthXxjbabg5YoCA5HYDzeS6VRT2n/ZBWZtkRnO+pKLTh9rpwKCaTYE2lbdxgZV3dyRnR5kfPbK
+e10ldcliKt4B5C36yaeW1LpT9kGP9FYdiaPZipCh5LAJqvKzNx7vjHKgEWlgFWV1RNpbLrXNCgY
kXrSNcZEYM55WPJ1vPBD3sG2iDQhgmB7xnqIp7UKVGXFaT6Zx01AG+2zujK6WMHLbeQxcVcE25Cd
Mm0skaT9OoKPD89dpZyUmZI3r09+0DJo2Ajl66JK+cZ6BZiFC6foM757s4McrtV8u+u37mDZIhgP
CF3rsm+5Es2/pjndFjRAOlUxgwkYQ+049bYb6XPXB+bCwGocLL2Qe2OzGk3QtMVdseHr6Q6L2brG
rkcdzZ8Ql4rhfjJCGosIca+nsCzN0AjPaZmnCtinpjsKIY7EnT9OKKQrF/SRYxAwa2xlSoOpu/mR
ft79GcrBw3HkzvkS1YabvXrAbWfTN/pHQY6Xu3c31VlXys0p3VkdiPybWVQGY0HTCPa+XqiWeWiD
Y88zQd1GgZ3HgvYRWcxa+m2Hp2tao8b3OvW4tTpPGeYtVs/ke8hSiA7Y2mcqlXni/1tkWDLqrn0h
odQ3zlrS8e2H0Oq/u2637DhQshdWR1DaEqlXUH4XW+jFfYsklUdw2hwEjBM5xU1EgCu5eBRdqPLz
nu/Y+mnSmOzzyRUi4aqEVcjAhtC8KirpSOkK8kSvELaXmYLVi7lNWURLDn1fJhYQyPpoTf1gIZqw
+Sa5ncOsvEGWNINI1FAMMV4SK99nW+l5j3rBGh5JTy7eQ9gIf3sA5Mv1CS7itrTA5K26lLyqzXn2
xeAe10wW9H7mot1D2KVW/tfGckBSIIukKIYQXHVkVmnwI+wC13sMrG5weamN3MZp1NXZzsvNZYqn
Ja28eORQaGMlR2wmUQ/71n9bR+5ejv6sBsKKyWk023jgAkGMmNIx78N4dYBt78OpVwKIlmG28Z0/
O7unBddxNJlOcN+orksvlnLqdM92x+zVmdr8J+4wxt1uLrS/U2oVjG9D1w2mV9RYt71rtI/ow5gS
bBOctYfLdvohkSYddDRjmbKZq8IA7CroeIZFw/DdxrQjk2bwC/PQBv78N2NFaJJ72yCPo0O/EGU4
KRIf6jNDnZmma9+NU5Ns8xqop3abKgPopcjYEcFyUZXv57CtfhuI+MO1zbNg2LtuuB4839BrpLs6
N6Ly5jKgXm6yZE2LAvMIXuXYW7zgD5yZ+9SnsrjPOx8FNMhtOttAF8Am2zauiaKUWGJcMqZ8Qbfl
ozcy32QKT9JzGWU1+8aOUyeb9OoYm3kze46tA1BuQotdXKIJ2x+dHoqHtm39NZpWT7wIqQ2HHt0M
ynubxffeRQ+IE3+zysfntbW5/6xuGBcCHRry2WWi3SR2KTbkKGPZLjxIFpV0pbfjMIj0sd5AK58b
GvZHl0sXhgBb3S4Vw7Ld22VR+UmAzP1BsUWant1yihYRnPP2ZlZyO3UpbtDfNjku05OYINcTE5Yj
ewiqoKmvWyfn4uRj8Puuq1A8m0Prj4yf6KEPc1OUj3YW+qiKZTUXWNrCIs3irMr89cEwZIvdzweJ
jgnUa6w3t3flzHxfj/XfUBey/CVhz4Kj8MCKPQbOBX+0bXT1jMAqlvesXDRDLuZUww7kdnD+sDAu
f7QbmwDpzGCwlmyQoHiVnElaL9hyt/aR/kwvTyhic5OQbLn9C5jfoSX1mORO/RZIUcWVsj9mAPed
n2snuLYQgC9g6jxkg11xqjFCreXzMHVj97IEQznfU4Sn8wlUrdSEpQjME1Upr6HDgpU9JgmkO8IA
uvUQpIFh7LkZcSmuVmBeAjnav9Ox7Pqzz4wCcF+2+d811+alADkfDq4ws/7RAIfuI6MllXw3NsNC
Q6Gz4VRu2/Cum5nSf4bGTr+h3Q4dwI5RXHErZv8Wx6bXaUZLEGU+Icbj7Ni8E4T9nL5vbE+pdiMg
DpJXx6KwENynjsKsTKsLJg2HmWaDOfM6O/1s7JcBFB3Jy4SeqPRalU8G2+4oh91+vXRjSz1qq9rP
INcEDiwx9339WNp6UN8zCkCXyqYsyrgLUrymdSg8BkfmtNmRGlONKKFzEBNSlfiLzp4YL9UEcrO3
m1zKc5BiMIpYiSNPU5oGDUNI0bIHw7QkQK8xNw+aj2uOuSmGjqjGdX1pTXYUJEGPTWFE1wQW/Y9a
nEpbAVetk/U780rxl+IZYmOdmyFhW6KwEzg2Yz2H2OZ2qXScP63vt9wBSAw8GMw99vlS2/ifpkm+
GVhM111A8pMEpWVPCY7qrGNAQuaGTPmfZhExzHPZb4Q9FfOoTSPu6LZiTsS9P0DJWhlVkT+libuk
8xXYgwQsgnfaMnaHknkH+pmHeJ4F3fdgxla1tye9PmTjVLb7gW1Tz56ZOz8rLFC/lslFfV5CtIqr
Ca5f/ixSi1GktQIShpTX/0xglL2rpnr7WxBWkwyjOwUPwWwhPY9GPd2rDDT3zF4N83UY6GT2uTB7
KJFR+uUpz5AhO+YG2Vjt0qFEpi1KcpMOmPOC5hkzfmjthzXvLsBkxndbMqdIwtbt86TzETniCiQm
S+DNxR+Zp153WHtg6igPFg7rQtmN+VpZnmcdFJt77HitKTSxXM/zpjzAEJ6w6zIZ6XlY5yXsYznS
lWEdEFa6xtQEur8HxFj5sEMFcU/HUc4CLJwHnzIFH12Cb9kpKRlRYpdEjaM4Gf7a2x8Nmk081qk1
P2Hu88cXrYMsP22drd1vhO9sS1T1Rm3uue+dO3/9D4E4pOsDdEBQ3zepwUvOfC8th6sY+nIZadWs
LcHLDTW4qMINdobkJeoSR3j9Dk7RZsWC8k0p+aNZt07mbs19U/+A37xNlCmGDKh02QUY34kRuK9J
aHJeWSBch5xkBIGCBtXV+iZzmvTiIr3BQfZqe23tzYacqfUwbCsvHZP7ijXmDvvBYhqAHnwmhNuc
n5ax4qasPPTRJjVducSlcAd1YdIaBADJjVAZqIEPoIHTq1XbnZw40J42zjj7wfRM+MAYR8qmHp2A
0g4QTojwxWxNNUbL7E7LPQ3Z+lN0IXphBEo9JV3OKDyMVArxcLVqX3hzxBnid0dWg+udPRhoOs02
WM8hcVwXbwlAeOkhFweKtvO/068Gbysn2IF5cn926m79phYHYncpjxCg1cOkfDfufeH+6tFHPjIg
5/PUu+5+dX0qR4nwjhoDMe2p1NhjC9V4Ib3q0WqsPO4EQIoIFIqlHr1mL5pKknhXphNKc1hf1lwG
L3PmhgdXjgI8pbJjy+aQLqBJ3zOORDKNhMEB1giaDh+/9tlltdM/1C8rLtVNSR3S1kYh8erHdg7y
x00aPnHfXZt4NQjkMLCZm347rd0dyrX9uG7GeqFZrKC4bpaUqNDl8EOlPmpyLkX+0xkkjsG2WJJt
Gddd1njydelNEFF3Xt4QUdV3z8YOFdWitT7C3tHH0NFItq1XTKwth4HE7K+WmInbwrPRaX21WcD4
3jmYT7ir/TBxqmC9K/qpfnVrqT8qAi1UnPNWOMgw/Kc27K73m6+gVKymeR1543aCFUISDX7yv2Fk
sn4bBasdMOS4L5tdNJfK9MssauQyvTUraCA8d3cQFGIs4Kb/HXp4umgFA3+XbK156vWqAEQprRKX
44CZNB5Ctjbm+YtpdNlHm2urjs1hcneVxaLCOnSsZ2kOt2srINlMZQaMduv0D1VRcdisrGr64S4l
eHbhbdkzN21/hh3cdnO7eH9sw6S4pLsKYnKSuB/6wTlrZq+XwbLtd8etl8fWB2IzIcvvlS1sC8Rx
TNE1QXi/ZQoPE5aZcj95qsSZb2ePIb/idfC34R/2HEw5DlZpta7URiXzoIRFPdmdJwkVipzcWN6p
RtV1pBtiUtBOOyzR5esIU/s9my1vR77VmnhZxt52ygDXjFQglNrXhu01O9xCw5W9v5V3BVll+wC9
GJObJ1uP9kepTdEhSKEs73BXKjNZjW6LrWqxXpqKkbHmOVkSkyHD/IMhu2cdbTRrmeA/Ht/pAN/x
ZoAFOThT+oglSdD8ws+DXdV23rw3nRJHuonUlF1yQ/pznJZ9vxvWst3iOZV0CW3eyKR1gBAP06b0
gbRQBhUTCVo3HS0MP7wgM/LEoAzkjbTX+SYNuN12tMx5gAjBIH+VBFod3TYPks6EZjmnxog7DiX+
iaQGKO/VkSbPsl/M23nsWicJhwlFpDAUE1TaoLjqx4kjehr31hSQjdGMTXVU+oba3BzaiWpqj+Yo
dKsp5lybdjMjqqMc9PyrWEGSFzEipTO0dSwe6pBurMd9TWb3zGY4o+tBkpxS/0L0JNjEpmXAWoAg
fctbLPvY6nUDh+hXK16nNFe44lVp0ai3ADINMw5jVmn1SJbEduzlDHBWLsaZ3wtUaF5vHK6Jy41G
WrIkPa1PHsTZmXANfefkWKeWHCBnMBfuA3tViE2l7HJzj1QMBpeGi/gNM6IHbEpj/32mA/5Tcx39
yol33ze20zyoLezfVOXz8qx6jZlEtIfW9G85GaU02t1aZ8ZzKUL5d23sZg+NyZB6NlQX2z5zGn8L
bhnjIlQuZqm0ZyJttH8arPPft9RHMBGj11OWbLBxqYA2rHJL7fNghgdIbQNJ3HsfWNN2bMjRvpJ6
VUEsluIwMENLuI/Sx8Ff1+9h57aM9MryOx178DI1mA9QF4umSeaBzw8NkelrgXj0JEnf4U0H7P+r
Hc4QY3CBPDBz/d5EtQExBJ2MfZiaqMksRg1whwwvW5WV8VzOxtlEm9gpbWoG9cq2WCBrs4iTNcZq
F9hgWQfTQec/MbmGj7YXxygYtXQMQBlIKXM3+9AOp9lSzZGswPqbU7h+TPpLGeO1BF0OJXTKYmSS
0PDA2n5SFCOwh6iLBQ3EsRxt4gs2BmYPXM7rW7EK9WT0uHyxpHRV3FIEH93QKZcDyW6hlTBb3rJT
RYpAzpOtrAtN+01AZLB3L7j3XrE3jyqR05CPjMW95t3UwXarNTcyubZM2d03NNHgXoTFWL5mcnSI
UnDKWNWdc1SOK/0fFNpbw7mD1yIuik4eNw9jI7E5mF61INW82rppeaKV4KPLG9PedmBjajiKFnIG
cMMK6ORzc3QZbNXDS72yKB4az2YOOfYbaUrkHPnZwTPbeYuwcdfNd+Kn5zIeikzdWIiwzH7XOi14
ktteMcL2CUtJn+cVd70Zr6ssnMRy2qbHpxYujUt4B13577ko++bf2PioqQxRq/q03n76uQ9W0ziu
sDLNDpJ2oXkOaJNuiTStoe690LPsD1yivs+r57dCPoWtmbs5PUe1zufa1do/sIUybFjNxycS51yz
XpyPln/bnKB9dcTm3T4xwQ6fFGukX0YtF3uv/BXIgSJ3aS7G2Ez6DsNd+a1lh9jbNntrHbM2WBeJ
4zU6TWoCQo6ddOVd0VbMvayW2AjUX4jjhVczzqs+eC1GBenvghj9Lth3m56djpL9R0kQiweRTtoj
fNS6/lzpqHu2UujhJ5AtyVXzZLv2nVBh6h8Y9Il034MIXrLKKn4umECeHWN130YaCoRJMAO6UZEX
7nnCzL5GigQBomdWSwXPTG11/1ymXYwIXydTw2Ekg/CO3q3fByWtcxKAwy97oq2gqJH1x6eOsVli
j5t5XTGDXxBwBAo86vJ4wLQSZnRwKfsOsE9wDVRZSl2S638SXeLgdZYo4mYS06lMLTFFWhOlhKm3
+DN5mTAZpAb6J9O/8hknr34ImQxVu15oeg1iLeje7E4cU8up2oiOUL5O5D8dZj/37poUy37NyrV/
k2TQd8gsrTmmDWSPhp93DcfAtw/1Ng5XC6By2S8edEIZMoTY5yktGtJKiXcwBLVtw8ZJAnBDcYYC
4M9yGnXmjjw5XyJFog9GAV05YAThLAdnbMVu6mFnyQGheOXVdsZokw1HVNgv8NAjM9lf+YZHIcLB
uhxU75sIE9t6WiqmvoyTsvScKgRdkl3nnz17I3EzV2OoT1O4+omifUuEKtsHulSyTiAJ6nNXskgE
EUVf66bqz16a5te2K1OYhdH57jeGVZ3LusE+OzEGvgZjHx6cMiQzxhAvltmtJzd1BQpIWoXnisqE
tI5VH/1yGbzHtk/D4cI4gEIGK3np292uXxfie0Ij91luscG09zJ9xIyxXdaBF3Ocgi4ZBqshjQlt
mLSL5ow10KW/a4F4c4I8LgUDd0SS0bM+SGWmNk6LvPmbgoOi3i7qI3PHOg5voSFx29f+D/oAa8+k
cNth1h4e+lytQApWamaxZYyTtc+c0mQJr5NX9xpa69DZBHaZvRjeF0zE5qnkMqWWnORukpY4unpS
EoK3HoNd51cGgRe1t4eQf6sFhj/P6t8aW1pXi3Ad4iE2fWjDTbxMhTn8ZgGvelRe2J54N7pnd9uc
5zwnfYlr0/TWiKUffhH1bDbC312V/J41yiez7EAJGMXmN7bx9c4ZFk3MJq1OxMtkcaqujj3H2ORI
ZVoJQrgCTM1+DKcXnJu5X5iekD5H6Rcs6iW0lyahHGLUICs9/OqIf7knGoCsj1Gvz8IiKTQeJDfa
7I/zYag2eRoWN3zejNZ7IFhAPNPQG/eMnd07CzIc2wdfdHs2R7jN3pFtdcCV7hNGvFT1XQuobMUL
o5Xi3q1r+bNXyjq6sAW0nNkyH0oiXw54m7j5V4U5kIWbU7QVoz7mzJLugjbVu4BD77cgbfol8NqF
kUiLQ9xhpLxj5eAY583MjaxXHG5lGR5tVuPgMEkJv5nzsvsxiB4KuseQEQnYzINQAW9favpy3buh
OWfHoKv6F1/Z1XcTsysQUGsktiGxRQ34eXcK7kBG88D4sxtwXm6tOTyROifuA+s/orO2e4ZajAQj
tC+bvpZdn9cycEYgHkEwQbqB5eblTG4JWwrg9Nx0vFtKFMpWOuG5Jt7iOyt2iaCwUTgeMulZ98vk
6/ehN/+sm1O8W56VP/ljXj14Xt7vMpvez6ym+ojS613Qo4aEBUQeybNBKo+ydElLS4lSQbnqb+cW
o29gsuwjzU173I/01QQAloDqkEq30TovJVLeD9NaxZseJiMxFre8MF7AeGpN9d53QNmyLpgJviJx
5g8Xr//bMwCzV57UB4YaFsi8mPQ1N9T6czKW7G7axnKP8d7CS9Ax1OiPpF8yToybggBK91TbRPqs
SUjYfIlpvSBq+ldZdra8L7msctwdWvQDWz9AlutIV32jmSAavkivZl51zA9qFo1MT0BrhVvGxEs0
9VtA28NxyOscMjs0c9KXeLsgLJpHuqhNkIuR5iNGJLrnbbgie1Y1J4FNV/DA/YpbNOq8GmbtglzJ
osVkI7Iho/rdsioJNuihJwNkp/v7/4+g/F/SOT9vgx4zDdTgs7nVTu1rCKLW4w/+2o/+FDWKL77x
9SrtMx/Oj35Yzq0yT1/70c5/Tf2kSbP8um6tM5YzLDaHoR6/uN/E+hQoalio/VWlxJkRx7fhJgYM
ppZfjL79tDEuM1IGhaqyz9kwPdDrvnHP/R/5wf/bF/kpSHRNAU3AnOwzvQ/m1+zZqABov/Rxm5+2
SnjaRHu3wc67Jv3ljuuHz6P+xZ/9KbwZFQluwPEnRiKEoDiddSqML6b4/7eNxw42NxsE8JzDKO+c
wnaI9AjU175M81NgMzhygDsHazmlIqaRKgEm+VpIuin+6/Pd9BKjeyEkrTXxS+9Ouf4fn/btB/wP
cbPmp3dSWZ2Zm6Uvzx5atsHEiXWolIFjUpDH+cWNFeant9Ml9VNAffAfsap/jmwe8FbuvvYkfno7
l2oKysFq5bkOg49KdY8wM/++9qM/v5u9M1YNc5Izd+qDSQvXzV/bm2J+ejWXfiLPzCnWs0mud7A8
irX6Uk639XnlMSFeBc7TbD1nbIfbudZtT0WY6S894Nbnrce+tMyeOfnCax84D6jP/QmCbfrSV2l9
XnycD7CaQzDps6fnu8HKDmZXfvvKV2l93nzMN7n1Ckjo3FJrsAjnx+CPX/zEP72ZgUOg2mgN8zll
qeAecEHs/X61v/iJf3o9i9nCPQwMcbbWMr2qhdaVFPDiS7emFX56LyvM8L1wYP+Gm+9WTt7fNBVf
/M0/vZglUw/sOSRwihzzSmh09AaNW/0fx9bt7//fjy0r/PRuKqORFJPbSEofkr8GJAGwsr74lX56
PYNwyCtSIBvWafjAz9m9crufX3oQP29ANrIhqOZM9eceU83eqSs/6i0Ckr720z9dnW62CCJ9CYLm
AMd0b2Tfy6XUX7qC+Fz/6xXETsLNFtUkz6ll3ew9PsVsRTTN1371T3dnYPmCH9l156zdAoIH5iuC
VRd/7Yd/ekdbMmVKi375DFxfYXxOEwvT4Bd/+KdXdKqHoplmLrfCrF9Iy6CLbKf/axGq+M8alP/h
SQ8+vaNYYkxnLQUfDJ7DF9soD507vSK5AxVINtZZltHdAFD/JP3tvHQIEEO73YsgbLYEf372ikGs
OpUC2cxPh5Be5zYrp9GJx3D4IxaT9YgwdrcAbxVvgfUtVRAReN6/k1iIV0+tMF4T1JZYbXHuV9Ky
9fzbX5gl4AaL6P2DR92G1UNtQoNBAi1X6Pbi7BPOE+W5caon97lQ4UPJwp9Jz2/LmjOo2io4JVq9
reU/K/3W0C9B21bJ6JnZftzCMKlUeBsLy28VuP7/4+y8luPGEi37Kx31NPOAvvBm4nZHTAJpkfSk
SPEFIUPBe4+vvwuqmhkJxWTeyWgTIVE8iTw4/uy99jrxW+lqEoJuL6GF0XRlBYt6dIfB8DcT+7z6
CZ76TkmqPl9hkxG+g1Q1gNxr3QF1zsHsgEyg7lK2BWS/I86+nBOnCDBnEN5YpefdwBdci37dfY5G
GcdYozsjMZtr9NGuZFYvE9qGvdomN0LW1RuO6wX25/nwZbBYGeiim3LKUIpeYewkAcAJHjXOh8xw
JqcaUodRfugQtAn1gFA+U+D1Q37H8KCu0sA7hn6LAC53pSLZs3HNHgbT87aagJRFRxZ8DQoKq9CI
ZKqDsKbKt52m3Ham1m/YBKaY8IwBdwwGWzvjOmrN9U9r65GVPEehGjphI2wlTRxuY4BBMK2uCwss
ZZpHT1OSmjars2zccBm8g//wWMxJ9UOGJY31pmMlZjw68GpvVVwNNiI74DHVMO4aLQINHgfmEcpd
v46k8SjgXcNLpNmS73m2yduPFaXCY8U5OJ5Ufdh64Bp3uiKh3M6MDa7h+hPniuGq6LgWRSDVShhB
OOx+RP8UYgqDaGRDixA3es/too1dEYOPLleuqdTGwHW2WoKt5WK7USBcF+XYHD2ruc5pkTPxc21a
sM+2ZsVSCzhJr9lpN+44aDr2fvbUN+NWis02W+dcuOiqpSf3NdqW46iJVxF4v3UNgtUODAsfiASP
sAPe6WIZaeymFJ8kGaQGuVYoDJOIc3fNTGNkVMgXDMTKuol9UvW3UMi3XODOSgiTWi3aHxb32U5q
YHI1OIjat/hMnJKrzpWvowajFoCttuLbpE53TUOUz63lGzVs6LoC2CINRy59RyC5Gf2YO1YZ5O5K
GoerkYApABNjOWE6476MG8emUw7+kGgvattiLatM8QGvv37U+pxLT4Cg6XMPQoNKUHubK1BrfIAI
cqVxuCE/eXkLPT7fx4ouHkM4mZz81OKmla3bUoi4cemjI5wktG/SXldQwlhDt6lndQaeIWldatWq
VeOIVzCiPAt9oCOYwDGh07Dt2S+BsWC4i8GrbNI+PDSx4nLO/tXwO/MabihInKaie49TMb1MYZLg
NQ9DbQtPXbbznvzhrgwOqajoP0DGj/j24YZC7rdQ5eqaEU6bsguVoyZz0+/I7SBugOBeaaElmw5A
Z3RiII7W6JA8wcnGYl5evQYBQQHI9cjK5ob/TfIyIQKCUX4KQzHeSXXGPSEmumM3eZ+SUJ9NNxPi
L5Xzn42c5gdUK3QQiKZWOx9m5eqArkmCPFbirgo9dYd0+wuuM+mTJbCTQwdMwCY35aUjQIEiIzmM
Ev7ciTca9ID10I8CypXCa+eRGeWeicXgKcCCsjbrynDMuAJAYvgV7yLAsTSGYnasx+QG9pR3BQv/
RmAcLzJOAhVFQPEq+xgJcUcdAf07Elzmz5Je7LK42tHAhBsfH8TGMwJIsh4XAkOh2HmVoqfRStBE
uKfo0145fS8yNd/EtRI/dMiiVyzY/ReJG/OHSFT1lyprhSsxt5Ta7tuGG/XEyttvAvKRClRJVj56
Vftmpq3gipzXuvXIq+SOpD34ApyvkTfqlI0x3bOymDaIOYrJEZBdrhDRd986tWJT3elkXAmo+sUU
W8WoJq/S2IwkRJJczymrvLYm1CCBVWVgsKvbpsfdFDfElylq46PMqgbejJrrFrxl65WzRX8nNmX4
nIhKkx86Qe1GuwGRe4z6zjJsxWo+V7WQHRXozIcu7X3jENfmyF2N3nxpoTrYmdVMCJlU7RGPJ5qq
BlcXl8upAzMCmw7gVyT1cD0kyQRhACtnZyHv2E5x7h+7pN93mlQdMFcGGFZL9TY2RJK346TeC5l4
rMkVWSta3Rr2mPq3HD4S+jKpbY9mKVKCjU6QQpdbuuEKoJjLV4O4BzseKn+rFQaMJKt67IJEehZ5
peijUywsePxztdCKJ4A4U+uY3GAqjhnJxkvSzTztUhTN6zKddkBux52qoZYbYOpvSzSfCpzd+Isf
B6g9gOdlXI8qP2AVmPd5xdVok4TfFZF7ODuFaPnSjpnoFmRUv3RVk65LTJNOwoCMeT8PjGjFwiax
g7Bt0NKHwASiROpuhBbdQOulIH+MxlS4T5Ifsb1Iex8YF949I3gyygIVb5RyX5tpKahFdZDWloyz
R0kb7pUgqN1ETTfdquLE7oM7LwY0f1rhjOTGTgS+kW/UAmC9bWbob2wSNZIVARnpMRWTihksV6Qj
hhcLdW6R1a4fDNCAiL1p73o8ZY85R+dHBOLZE16Udt1oiv8pZnHMeqEt+mZD5sq4Q2s05IdYImNF
lJRAI8un5nauDTJGoyjJV33BXlqYVPTxaiAgQLDWoVeCKtdHxelz9aqHQ8rlO6rvuE+e1NrrIcF7
d1yvCBLekCrZysypLPNAgSgtn4AqCblbWD55rMtsdJjZ7ehHvMPUEP5MHPyPb8P/8t/y2z/XnvW/
/5M/f8sRtaBabxZ//Pf2Lb/+kr7V/zn/1v/9V7//zr8f85T/Lv/Jb79BuX99rvOl+fLbH9YZF8Hj
XftWjfdvdZs0P0vnCed/+d/94T/efpbyOBZv//rjW95mzVyaH+bZH3/9aP/9X39I8+nXf/xa/l8/
nL/jv/7Y5Zn/D3f+v/9x/7/X//Nvv/n2pW4oRFL/qao6/9GQCAOUYuPbv/35E+WfpipKqjk3RBMf
zh//AOLdBP/6Q5b/iT5RZI0h6gohhXMwap23f/1I0iSdmcvCgTX/3h//5wl/e0f/7539I2vT2zzM
mvpff8w7nb/tIkQ+/vfNm+hDoAuqTnR9ljTxdLBQ+6B2+aU6/vqw/07hi71bN9ZIT+RedHtCivS2
/lSE/h4u1CUnCTz7YvfGpd8Iu7EWXQs7ZSlwT3Yul/Pd7DNKXmzdTLGIQJG0oluSc5AAeOq4U4rw
ULGgkjWupLu3j2toLvC96l9s4jJYu7I38UGViYvlSNLImW3zqfdKu/k1IzBvZRSNsiq6rYyKRwaj
SFhVbk6X7PmpoMUxS6iYndBjL3HLwdGLJ6M4cwwyd4Z3K2RxxCJEcIbRH0suDJ2NqvgHi8yqDq5A
jx5Xi7ubFpbXnC0F+HMnyFAmq9I2G8xlWnEcLO3GlwBcJ6Zrls1VFLBNFQ86VkMWmMWZ+5N3k0NF
eZmcnReaiSlcFN1Bi14IDVkVEc7o+AdT6EHSukvC8PiUxZGNlHQS0k1qWMpeFa5rh+hMrznRMtRF
j/fRDdVJTY83xE8jGg192KTmmTDkE/1GXXR4f8gHtuk8dNoqa+Y8YyIJAU4W3KlK3nn5ma9gnGgl
6vzdfknA9LHZck87ia6mvOlD7ZYJkWZEX6Kg9aDw4GkVTPRFBvZApCOitvGl9imNs/UYz8r1et2P
IsqQ3qnYTRMpshGwwxEI5FRh7AQadgBfWIdqdkXyDvhL4om8vtoNomXje4W0x507RJqJq+vKt2wi
9Jyg+jSMz0XbbIJBc73iCt7PSpBjWyOOYBSzm5lZYbJ0zWWEnu1wjU2RJ9FWrEDyXN4kZbyW/GZt
xNWWgccJZX3PlY5dx/210L7CZnb06ju2bwSjaAEqfeUZ3xEgotqP7PnIzVTvo0lhw1vdfTw0nWon
izEw6yMtMKdIdMfsoaxe1egoIe75uGx5Ht/eGffUxbgXRV2Vtgl9SCcyLeW0CCkMyJxZvF9Hu2Hc
jw1scPUWeqrdyrCGcOIro+n0YeAWA3p4BddbIjwqFZKIpj3EVnYYmcscMjjssT2Xvz1fW773mItR
FJxrib6K9tx1xbqXX2JoD9X4KoG+zDn5mQ8kIXJ+XCc/x873PmwxptItgWcKjegqpvc8RhhhzFu9
rmyPuIXJEvZj8oYrga6l3TR6w9mGKDnQclwlbBwPw06HES1pxWc/SThfg9Ds0+ArSXML/PqmUmHN
KIBRp7ZsqTakfHTMKNmig6VAZ1Y/a7StoBWOUi3bWvFDopAK3pikow+OoSsjOs7QV3F+Yjf4c33x
gQ1rnl95CP5079GM33IJUGbT2x/Xx4mpUV3MBBj8WjgP1P1sFovEgZ3ymZLlE0UvY9VnoO+AYozX
yqFUADS8BeQoclI2U6Sl9SAINtrfhLMUUXo1R0yVsT2iXpLb0SYDkTiq54GDNyK4mF4kNCB3EEZR
JMPckSFWX/T9l8Hseh4pJSR4PA7NuEMqdhUJ3z4u+cQEpixmAAtOv8f2n6kFt6alrAXVDpXvabnD
b3JmfXBi8FgGm5PtGMGNY5JpBGbsT13/RRHePn76Uy9vMfajJ+jiGhWPa1mrstuN2pkJ91StLMa7
IimAyEiUqzOMeC1eCY5ky2pvku+nVg8fP/ypelF+n7j0JKvhkvEhxF7l+nVUftOjm4+LPlUvi7Eq
13so0z5RC0FFEAXnsM6Zcufx551xSVmMS6VVmoYIytwtcCOlUbXlpHONBBjas7XCHbM3Qs5BCi4E
nsJoT8KpTW7SY980jlH4qERrR4KxKRDW1lfxrutCjA8aUh/SA+Vq43vKppvKrZAClI6lVVDp+7C9
rcPhrjOuZcTidfqlRlQvjHvsTUVT7EN/bYkboICqfy5T+1TlLQYboTNIYvQMFkUVu+xyU1nCmdXi
iZKXcew6oKIqDNN5k3IfjQR8JmfGhxPtVV4sEPEqJqkq6ZOb1g3K4ngjdgHnkHcD4WFGIp57+++/
/GWoeUmWp0DaFUNlgKNyX6lnOsKpp1+sFFtc2PQ4FgAxVqDJP07R8zT+GCFFgrg5U0Onqn4xUmC7
Bb9OPJqb+N9ayfVg5J/pEicqZf7AX5afRYSrRUY5SSDuGpkhYb8fl3tidPi5Wvql3H4IJMPw5MnV
62Izew/HLLgR/DNj8qnqWAwQiga7Ei8CDaaB099tQCCeqY9Tz70YIfxY9HJs2JObew91LaxUj1U4
120f18qpprLomyKuNxUlNIt9C3lw/DiAg1dDm2wQaE3fP/6ME99gKW6EhJu2xjB/RrVr1Ccj5mam
0c98gRMVLy16apgnFS53emqeOSV99Nwe/1S5c4X90lwCLhkaM6Xc9kuCM/vc8uhUsYuuWTSmEJaW
Nrm9uAtGsnycj+v4VLmL7jhYlT9UONjcOY6nlx5q/czMd+rlzR/4Sz0IclFo7Vyw79904p3EHky5
RPEhytJivk5aOIYdDF43K/ZC5wT5/WV1seiLOO6Ji5tfncW+Ztpp2pmeeKqOlz0xnQBmFfPzBlvj
Pm/Xlz3uogvKFvuQkitLRuurULG7aXtRuUu5aIy1Ej045ab+3aC8lv3bZeUuelwTF6GnWwxIuGGH
+CpA4nBZwYsuJw59qSY5Y6g5gMB2gvjCilj0ucQPJi/p1MlV9Qd5emjObWDn53pn7baUhwYhKBej
oSKi4k6Pm7sWs+rQQ8ivzD1X7RfWyqID+k1A6FbOpwQo2EfhkA/+ZUPnUiBadAAGYOyILldgDQai
4bK5UFz0vzTAcB3GCg062UHjj6zLOoq46H+tUEQY+yl3ZNPQgqu+bBW5FIYqk1QKSsx40aeHTN14
l20a/iYL7ZtUaqfSGmAikeW9I33x437y/sHJ3wShGJ5zs8yph8n60lc/kMdsQXjailc7XDuqPiKI
5vbjj3p/yPubOjSWKsnrKmNin8xRUvsoZV8/Lvj9aeVv2tC07AujKeiTIhlsqK228sg0oG0+Lv3U
Y8+f+sukFXOnhx2Rtd6AgEVKVDt4vazgRWeMFBFjk0HVd9VaN3Zee+EDK78/cJPpxEAMJotTw1xN
8k146QMv+iKOMNjADQWrxBan+7b98z7yt+vIX2+fTtXwoi9ipE8jI+D9ZYGbtMGKKOQzrftUy1hM
hzC+asWaRw+LwA+DjW0r32bQez9+gT/XhX8ftKWlFlQ05N6HRjm5UvQKueY2sLgKbzcjbktJApSu
PeUSxPO4tn10eCM+PF+6T4h/VTcKYcnSKO7C0D/3NPOXeu9pFnNp2Ia5oFQ8TY1Rz0sJRi1aXImH
tgHlS89ootBujXtoRheN+X/Tk3Z5yCekyeh6SXBbFvlNdWbQP/HazMUkO0A8DoqEb0IgSUQkRO7d
BJB+Pn5rpwpf9Oem5uqqnVtbo0h2meDAEh9CQT7zFuS50b73Fha9mkxIpaqBcrvQrIhBHnDC+ZtM
b+0gfyUMyRHQfviycJDH1sUTPrNeHJznTg8ypCmMFYnmG/IdrvNMcJJozvAWD83YnXm8E11tqUWd
dKnGCE4XDiBcaNF+GM9t/k6VvBgcBmxsCYsVRh3y8fI96sDLXtdicFBJrkLaSrkhHvWc9C48reDr
z9THz+OR917XYoRAMTVm+jym9Zg0kW+R52eLOLBjaAqGPG2HSPlhRc9iZ62j7mtmPKryFloh8U66
k5Xfk151O3UzFs/qlK7rOnb0NN4WZLFFaHisRNkX9SdNuP+4Lub2/87DGvMk/stUVIlRTSh2OroF
/Pg4vKtn3pEEfVdSznSOE2/RWIwhXPfAqVTE0SXucRUlP8bmsjHeWKzHE00rMAVnowvGeWRjctnW
WjIWQ8WENAdGPqd2PfckQhpB/akuWuojX/+9tsOkGLDkU9tj7oL1y7ozb/FUHc9//8tbVIigriCG
MQAZOjeLZNYmlx2kSYbye9ElYmBJLfPRRQs1od98/rjdnXriRd+2OlTPRF6N7lQ78q1/kdtOlIxF
1xa484ViqI4uqQza9cXFLro0+R4Nmk9vcLvHKey+Fkn97eNqODFz6Ivuh9zObyoczizYdpHweTDh
4SjJRRsHLut+f3UAwkMt6IfRJQuDO8PqskWmvuh33cjSOM8oFss4B7jlhU+76HaD1/i8PopFoXsf
DZeNPvqix8H1D4tKpUFkwS2klNdEIOT+zLs7sTrSF72u0pW/ep0H4lHqPltMzRqixdzb6NNemEaQ
vv6dCCBBIDVew+w0NhZYoTeQa3Yz55h5D0BHN3nuWuYdDdceueCQH+PqGbAy/7hb1Xg6xzwj2aPc
D+A5suhbXwl7yEs709tp7X2DM87cgRn3IhOycguWUELRWYFYKJWVqK9nIv2EmT8Vq5UVSLYQPFXi
y8c1cKIT64uxodGMtIIBObrQg2ro5pXzcbk/j9jemZX0xehgWGFYjr44uD66Gt148APfBsmPKvzF
E+7EEGP/m5A+lP2z1r0SsnXmjZ76PovRIxjExstI0XJNSHzZjlSuj7/PqXIXw0cc9vCyLYEThy9d
DtzpstlEWwwehjXAnNHmYn9gBWq7M8ujE0sCbTFsMONJYzK/VS96nsNok+le1795/WWX+9JSdqjA
KNBN2MPcGHxS9BUp6R/X8jz+vNNotMUAogOqxQYyDVxtY3SY3QCIJ9ToXiNjKD23GD/xKpe6Qytp
FFbgHAJK3dbvVl5xpsmfmAiWqkMwOXVXqfO7JGVRFFdRZkFuPXe5dOqpFx01Hs021WOeGrJek+/7
Yv9xlb9vRBMlbdFRvaRAUwbUnXd5JGXkTsZk3KuONz6KwVOAGGtSe0fstE2SR7ehJEH+u4YjtgkD
COl1uSM5Yqep4yHj4hIc97okLUDMjTtJ0BxBYJdSrPLsrS2gFT+KBFNmEhYCLoBAgjkJmOuPv4b0
80z0vbaz6PlqJ3WmDNOFC1XgLnij20Iljkyz+/I7/CY753zJ9xWuh0GoieY6Bak5gXWMh32XQFxv
jf3Aar+urjugd2WSOaY6h0cm+Dt2EbBYWZwQ82DIgKOpIN0q5OyoZ8dBUwHFMmAT7W1JT4P6Hbgk
mpsXoxAeVKnbaHJ6k8dfxeaT0crreoA+6xNCJ+gbBetJBsN6VL/NMPBAQNGib5r8NoDxE20wCF9J
3eQMEARNbZ+RSNlNd0CkV3UDLQCiaKVJK9N8wnrvVES9JVhKxM9JJts1oKGgIjxarsijVleDUePc
EkBJPk3arZHL5FgYWy2OViRbOX2ynkRsgaad+uo6FrVr3fxkKkfyxmEjWo41WoD5twJepyASb80I
WKEurKHWrfL0h6hrIPlecdXf1gpow7K+bMxV5q7wy5IYW5afEyzKOQ38eKh555yd0twk3mkqP7vC
LwVzqWwmRs9auygec/Nofs+BFK/IBsFfVEg7P957+ZnudWJQUBa9KyTrHkUhO0kvOXStt6qDrQ6q
7uNG/1P0+d4XWbT5ThLa3ILu54qCtNKrL9jDwvFHohyL5DHJydDZe8pdA3bGMr7V/kNe9IekBhiy
SbV+VcLG6vTK1kpogeoVm6admZQPYtvCB+XowSDJqCiI6LkHJvwpqDZJAjeOMJlUBumOoloA7VjE
WzRocFP6di1nJeK03lHlQxB9Co27zN82Blle53SHJ8ZAZTEJN6ox4F0VaRDEzePwarq7MxX5foNY
qjy8pAqrHqKpm1oQHW+r7vHjck+8fW3xwFOgS2E5H6yY9TGqDgCFheGMVndeIbzz6pcyZuThJUlp
TJVdrCIV/A5A284aaZUF0aZjxB718tCb5xzoJxYUSzmzp4DZ7r1xcGPvVqsfq/hK1YF9dme+zKni
F/sRUwqLqcuZg7xwALwUrovxtbZCAM3nDNcnVhZLaXPdEsHRzisWMXPVjEAJc+/VJEIe9PjMdzjR
OJeiZpmIOFwuTNBs1ZR2k1wE58BlshgFCTIm+6ag3FjbkEOcNmdmzFPPu1hQ9FD8NUXnxFOP94No
+9qZTeCpd7kY8TJscBKU09HlQNUxqgz5dGrX6m072yA/7lan2v5i2IOE3KkYvzmeKz8l5asqXFdx
v8Kexj0PFtBxFhyfW1icqqZFF871GNBsxBHV0GS23JpbhGaXjTpLHWs7lnmmBvXo4h70Qzc6d9t4
oq0vpadSnCgjASwDV2r1ldSP+zwP7bIFGiwmBzLqnI/fws857J0haClEhZZNLqrM6GYox0zAp6Ic
LaO0J/F2gpw6Jvm2sL42462Alt4Mdwr2TLHGR0xCUzkRkAJUf9x4lYRpt3R6IdxWoWUPxfRYlE+Z
2mynEHRl9hbDMAXvIITVhqQZUzc3Hz//qVPepcoVpmammBU9K2tekjnYZiD2qGWPnXbrLPgaAUkb
dOgCXDKUxV3h3ST6nWF+rYoKV2NpR1DvxCl2iO9wJ87VBMtyumjTwHuvgzsp/pTOhvBzI/CJqUSZ
//6XNcswCDDkGy4c1djpG6cDj3nZIexSiWgGUiS08yTlV1/boXVgyp/ppyf6zlJ96IHWF4NybiDm
tyy/FfrPH7856YQEXJLnweeX2pjITW0JdRndissSuYKRXt3H/Wsq3VSEh69G/9WfKZfF6522Iuja
MdRDUnyS/FelhD1NHEbJYYcxiVtVDm1//EFM00qMXpK+tHENIFP7LPW5QwpjXW4jn2ByLOM95HG5
0dadAZrbl8DdYiwZxjdPOCaVG0RHMb2XiiuNdMvsSpyuEs1txrem2hWAl4XPevwQkhpd1+EmIb6e
ndhKhDJqSv69UZm09Ep6jtWY/d2h0j+P/Y1PoodmvjbVEVql3z1nSRlCw7HWxNav0+mH0dyrpMw0
wdWk95D82aCoKN41u1QMR1GtVaDUV0EjIoV7NEbCEm/l/rEkdxCQZuvfitnDBJPV28NbjbOdj3+8
vBnh66qurhym0HSCySetxo3KaGX1N7FMdEv1FKtuoXyviVrSpUM4elu4344J7rvp16Jq3Jhl/Txi
egr0Z7jhdi3c8ehq+/3jN3+qRS16QecrfZkThOViLIma6/Av8+v/72Xzz3b2S3tSoVOk+UC5vYwZ
5Wo6NxT/7ETvjJFLTSjoOIy8xBqgxvMgFicrobWcwLvzSQgLtKdEcpT4JXr+7G206SgYnwXtmxdP
q8ncW+azHr5pQ3pfVMmdJuy0Lt4R0yRh5yde2yGaV1UuE0aRN/B7f/JEuNGhhAqDRMGVZriif6ar
zidO733/xVRdTqEC7ZnvP5FBwWAYlNtueFKGwxw0zvh+WbNYTNJhqcRtVTes3wHhjw77k4vKXepK
YcBmKgRwNhzxMTKcpDszdf7cALxTLUtNaZzo2Z8Cmw53KqzktWV8CQiNZErJyE9qpfvB/6YY38rx
QJb8aqpbfOOHFJ4LkbPGgF+2bm0D3EzYkdA6fa3Ga440EvKWYJjganLU7FqorxUdB9G6kefcmmQd
yj8AnO+y9E0wi32bZddF5a0S6RAPgu2Z08YPSQcsnurqhjy2pr0y/BtNuSbdjmzNy96UtFjpW7ow
SqnHnr4s72PpaHCAcdmrWswIUTfAO/FpwZK81r+14ZlFwokBR1oMOCTrKEI6n0GIQrUK9BePk6vL
Hnj+xF+GnNFMCoHgIS5Lvgm+dD0Y1RnR64mVwlL0mrWDL/ZQmN052iVjpxzoj93Qnannn2/qvaYr
//7cQRYoYkBauhsLpA0Fhqv2mKnIsOdUqtn4ypvJBSaJjMAXKmWVxgnLFTFdhWV03RAvOfrCq5GF
b5YgXrZ++XnK80tFTkjXU0wOo5vqzXflOVDU75e9ocWoQmgwCWlSP6FcJ67Ykc8t5U60qaVs1jfl
sFAqym1ZzgZO8HbR44qLQ/8Q0MpI0tnkyvpzJR4uFCVLS7hqrqQ68SM8LqiVwdy0Z+8+5np8pyUt
uaqdGLVF0PLAjYeswiD7Un8yUwBg2TE2OrIafmQjG4vGiUriF4M7DjLtiLBLc7jPzG9BpGHrHfH7
yjd5hAsleSnG7qHHRglP2WGW8VIcfdJ2MKWV2OS7GtFb9zLJ5Ave+uU2SXattJ06duvNTV+/KP5F
0GLxzxPqXxpkJEOcKaHiu+qrUhzK/rKhaIl0rUcIoCEhzK4AQLrbivWZ/nNiu7gU6QadEkmNpHCP
r970IEtXcc75SBBxrWMGLC8v601Lza7fK2OLGY9hSc5IL2k2tfF4WcNfrDEIDdHEwpj707AjttG4
8JZrqdoVcs+fcpNyJfHYvvTn/A7v17e4ZLkOigKxxuhQt1ePOt7eLOeO9IkUzrx+uKRCxCXPlXjx
Atpey9lgk161NUew7Znl3Ptzi7hkucK3lyxN5tl15XOZTStZOVamdWZqeX9cFJc0V0WD7lPPhYN4
a8dNLZ4p99RDz3//S3+USUyCA8UaVIs+69aPhOsUEGfry+p6/jK/FB56uTb0Mo2kxI3t2eRmXVbu
4njOIPWKDDtUDw0pjkTXby8rdjF7D9aYiHrL4xreF186qv5FdzXiEtw6CRVUR7llzIPtLa7b8sLn
XczB5gSysBFjBj2JKD9ykc+ISU+0taVIdySSoVaMiBPnrXfbPV1UueZyBm61Spx0Cu2O1foc8OPU
k87DyC8NrLdUa0rUP5+UY5+Pn9Q8VepiuezVGXsAaRjcXivsKDZRmKT6115qIYjVc04ExEmX6JMN
acB2DIQmTLn9zHxuEW8LYEirGnhYzg4juhMQq2XZVZl9SouXRPV3PQz2UJuc0O+/IZZbl0AiDFJT
iGgkTqWeoJHLhxrkgRY+meFthOOk2mvdtSJzhHID723bFhoYxeekK/epwvF09BmFiJ2Jk7KPAw35
q55ItjinAg9gzQi52ntxuu/y+hCA79OGsSDp57qXswOR6Y13PwwcqLiBv6sTeSvXbb2SBhmpq+Y7
HFw6hRfeTn3uhsJ61PudzIxC5FAPVWzaE164t6xsq/rS1sS3nPXWoxXq2qoIfH2Xk9H+8Rs58UL0
xQvJiUE1vD7nqogc1HxVqGfGkROD31I9VYq08oF0UTdsjrX8opM01YiXiRLEpXzK8tuwyBR6Z6F9
b+WHMX38uDJOPfRi8KsJBI6aZMJdMW46U1qrLQBC3/m48FM1vRgCa/jV4E59phl8jJETqmcuPk49
9GIZUqVjVXQSNR10W1biKzLj5lXUxw8tze3g74tlUV8MhFWYVA0AJeaZgYQVIgKbzGKk/VQFOazd
zq5awKmS76Sp7LTmD0F/KdC9xrW3JdzyTlXPcU5O1N5SsRSZvtREOgO9aL4I+af0wjXLUrIUiqFk
+agdXLn4VJs3ykX0efiG89v6ZfiU2npIo57hU9n4T+PXj9/GiUr4Oar+UmguWiKxLyGS6723Gc+0
nxNveKnCV+vCKtsuGF1jshyVM+2pQSEjgFI+59ecp4x32pC5aPla4yllX2LNUDx9k4FBErXBSVjt
h3NW3stldbPoBiGyUkJQqfBkX15ddkchmovWH0uersazBhTQw1PJ//zLlspL8bxQk/Wpcg7vRmqz
TpX7AnPFx/VwYjhYiubLtq8GEQey21T7dlC5QkKWH52zKJxogUvlPPo+eZBanjurEeU8iLjQLnvs
xTwkGxN52gOjY2S8lsJ0ZybtCujVRSkworiUz6deWfdZSOsop5t6vD5La3//Slg05nr6pUcKYz7E
gsddqmd6doFKjUshqJkR8M3YFkTRqeSQtNL7jyvphLqV5NrfP85v80nvam6FlWA7FZbT5K8DJ23A
uLd9Um/VtIM8ra+LiugIk1uZ9jb2nI8/+9SbX3RiRc/7vg4Ze+J7rmzOrAd/3nm+MzQsVfdVhMjM
Khh8MtN3A8inMUl/pnZD1KXtJSHJb9UuU7U1+Z6rMc3XoihwUr2Hp87aL9uOponn5DMl2H22jc1P
qUh27iH28St3nyKz3fu4UjwUhJ7Ufe27L3H9ENc7cdq3ZbcZDNOurO+CcQ4tKZ2qpMV4EZEHTxww
+eKKxFnPgVjfVV6k6x4EmthmLiocNd6P8Q3uBSLR7Fq6C+UzbePEILv0A0SBhuU5YreZBletP0ey
7Wv5ObHc3rzsXlVcugJGzdQb2gGSkE8QlTcXtaulJ6CqojpJFHNwk5h3aaw76NsflywTQvz+zLMU
DKs9mhuCp1ndahDAW1vOv+r90RdfzPpbj7owVXZ+dxMXlp0ZX7qAnOzogIYEJmhlt4RpdB0hfUez
GGCVPffGs6kfeumFFrsiOW5rSrlTC3gZwa1Z4q1UHw1lr/Ar7W3moajX7FaptmTHbgUEfrm+g++6
q4GhNQG47uCQ6PeD6h0Kq3Cl6pthdauwiG2A9itvgLWivuVavZeNR6Eyr/MGFaV6zRH72tTM7SAW
WzmEApGHDgHa99MgO3FxaLzbXso4etQdL/McEch2Jew8g62VXuD/JtRWya5yi4C9vl5z5WxjlXeq
6D7lYCKdCnuAXtb5/X1QiBtN+JQVb4UhzckQG83a9uCrEzNZy95D5h+8RHY9wlwH5XaajgibiaMk
2aFeGcIVwRvE4tlBr9gNiGXhKJMPkROLGPmbSk2pzX6V5/m69N7E/ks/mCvVQPMpRT8KqkjvWttv
+7Ugkhi3E/to/V+cncdy41jTbV/oIgLeTGHpSfmSJgiVVIL3Hk//L/aog/dTV4Qm3V2hapICgXPy
ZO69V9tUm0yKMFS1s13DrBoXcTuvXbCIRBoKf6Ziviysuk351Yi7rO82ivk2XZW3wGvV2NeYpaXy
S1HvrelPIm675FmuYCgWIHHj2F2EE2h1oMzacxfeZ2j427a4J2s7XniALUbZ0eSTh+BOme5qw9dU
1W7Z13gW5UDULlY62IlyauAxCixL9rT4UmT5eSS6GjQKhdVIgOTdW4T+Lx9ZelRrKZBNxalxP0hz
Df5xdVXjga4ZHSMbAkYQLr0zJHA+mdPJ8r5tM6Lj/xhNclJX4rNwc07KaSUB0SQCGi2mrVjvQFPR
H7tTqwdrLNnGUHhspKhBOpAAlqd6qfqgyZfOeoQzOaZEhV/GxZ/5Y3/9b024xkk6TUOy5FOdnfgn
RPRqfLSCwVsbn8lpa3lORkg/ffNi6umdB53c2jLn7HE8jehQYuZ3+qlo9438q18aVDUsxOWXKb92
2YfSvYEzGMPXJXyVhq+cnxlSkBF9lxiFk+fCMQcwnx/D9S2UN0CytaxwovEy5+c6P8n5lnLaEbig
kkXIu4Qa0w2nY1EcSbefxHsrEW0dJ0sjnEK0FGkMf2M508fxI6HZNGbkdsWvMS3ZX3BKUV20b0W6
LYf2GOYLQYWQ4uXS7wGuzJheYsHamOW8KdQzgmCnF07aeJx0YA29N5EQLhXvpvZYLpVrdLm7tMPj
THSZTE+ClLwjdZIHxr2I+MDdrl0Fp8he1mqr9TPApf1Qya4eNXai7dpytFVuUiGz7JlVZ12tfc1o
Xng1sPmlMIjVDDU2V3tKM3sAuJLJaEvW2QGM6TZmADDKTnic4nw4WslFU8+GeClMJNkuWnTGYdIQ
E5vwbrR3kjwfIlW+n3MEKIpqC9lzSksVnLFQMtbliG6WD1mfbKxWcEmO8MhGLQVGwwhw8+G+qD/b
ObvopgYzl0R6JQ0U5R4Ksp1nrV0J5IMwG5k7BZH5ZMuFxlF0cK3p0bKAw3cqIKtXncT9bEF6Xkdu
H81POX2UoWrdVHogktfW1MluraehQ/7EY2dGqmvFs2OYp4wrYBXviYbmpjFAKRcbxvuOQMjHgI9Z
0Q4ARN2qfVIlJHldspnzrYbl3BhdrAZorCBWKM+W/hDKz0PSnmRSJyOsjiA9HFmpfVT1Xt29RSMt
l7L71Yrzbwkxn2EJx7lj/S/X/Bqb6UAYt2EObFIxdyKl37YclsYM+4FYv1ao3/O5sUX0EUOuubV5
jW0CMdA9Lk1pW0Poz8vgtgCagG776bKFK7mvc5/M9V6gO6wH5fywjjhSU68c9nn3a1LPQ/Osy3j3
74Tyhe6pUO80ah3+xmyByxHeyvhu4uYBRszJ7ZoWW9gpavpMOUvcMfLwEFWM4+XI18cgbj2zOqcT
ParnNHlQeU7ismdKvwtla89cDPZA6urZ21zVO9ZpC7uZoMQ050Sk15JXi/ejJAcpm96oPCnGPYTR
RczdfMJ01rxUITZPK+OdtlN0rMrKUxuVjlrsGfL8mChvZbuTYEcoce0WAo04nGUItAifFaa3rv7U
5K3SUe/V20q7q6MPqBK2hcBpnjZps+nz31K/S/lIVbRDJ7XVx55icD9qsh2mj9MSCOPgLuEz4iGp
klwLRE9d+6KB7Cr5mPHXWdOd1rlR92A1v1rTL+azMO4GOdn2/T19HnbPfJk+VlWyxzb1ZEGAhc1d
9KqX72AW7Fhq6c8Zu5HVNa3JUki3coqh+liWEoEKFXVXu4kq4DCVny+nCmxTU7JwxW4nXaSsCkqC
YJtuBYuR2lIUeYl2wQe4zaMT2BYv7zaT8EcnvhC9jljx9Ev0PFuHDiGHIo1wvghvX1kuTl3At2Gp
WavOCbv+cWB/7+6KzF+is6q4c3aIcVgaSSAqAfswsjEnS2o7yV1RehfFzQwYXX1ah7OkPkv5RckH
JmN3jYB2C+/yoNqhfB5N05cYPxGBkbITTvFLH7kwMJgikedwn4xPAtteaxKi3tdEH68tfVveA9eH
VUagZpFRp8K+7d+jUeDBVO1pbLfyELopmrJK9EaLWmzcGNVwNPMOygWweZOSYG3Ochvm3NBAuxlB
ULAUWeaSLOxE/ZaV+WTU+4HVqaprJ4kiJ7a6QIDGIxsTVRaJquXoybjih/rBEiI/G4/p1AUWyGNd
Gmwr8bGQXWL6VnFHZ5aJbxJ/icsxk/dF9YeUSEG65PGuHx7CYoBW8tqvoRd1l6RhDZ6PdfK8JqTh
rq1rKoCGO0dNXrviJZV9oArsuv6AtcbMWMEidvYh9Q1iWmDMsIB/tekGj5KTlAk3keF2HF9WVoD5
xbIec2Oz9qdGAyIOmSYf9pVVnKR6OmUREi0ygWYhOTTEifVI7YWErUWfDQ5FfzAtB3PV3ddN49Rh
6CZrHsRj/dHPzWYePINfOrRapwqbQzFNhOLeUReyFJg+Qhs9fwc2Y0PDcZdecLuq8yX5EeGPXUYZ
/K7DqP2WpW0RXq+rculC2R55hro+2/dcAp3DRQKKOQVmrgalWPtl9rGytRUULoB/PcWk/cBNrFBc
N+BFpkxz5eW3QJGtEwQ8tKcleq+oo+GGDUa8WbnKZQMnSVvPgyZ6papeHwArHjZRZx17PE6K9mmA
g84M04Py4idhue0X0VZay2m4b9K62uTSG3QkV897agBHOkq9AkFF9to+8aVE98Zu0wJ1mXN8hMI1
BmOXDcdMHx5S/UtXL6F+nxUXas++64K2mrw121sRyhKpcap0Qz6Mo8P1kUF1ICxL0+KYS5qrgjkv
dO2oVpkLFvsC93lT1IvdrUVQ5WxsTR50DU4wTeLRAJrG8tyrXLUB6rOmBqP2OVnE/C3MHEajflGM
kzI/1csvyoXNKE5vcCB4e8hGUuZgSWFxm5BufSx1IEYazKzIXfXTPBq2JFPJA2UyqMjrZrwkRe50
8l05da6p1TwYvSNQSw36jD574iwwB5LxEheKvw7lYSw1G6YayU7NXUtQZdxKF1Vjy5kGu2uyvayU
HAMML0r3SeOGtCGs3HK60XSagnwwHc4Kd5S1Uti0ptMlhmOI26alUMx4gYKL0naulvlQxgiUri/L
cG7q0q+z7pgYgKjMeIOC3BEIvjB5UQNpRlqTEa2vzPfMjVJnh5Gsb4XLvArrwSqRjqnaa86C2pKs
I1EUrfJXj8dPDw0bcOm2m7banDsN5qHZorgng0bWck8p5vvsyq/n4TSrkfyVwR4p4ucsvsDGApBN
7oaiiU5ffupGdZaTfVu9d0ro6abM5jW5+tJBO0KgH5+6CnuTSe0m2ORPe4TocazF4lYFpBrb4dcY
Jm7YPw+6tRGb0ie5fA8Znd8Dlk6sxUEMKHz2FGWGQYTpTAmWwvyTjqTkWKWXGbMbRy4AHoBbA0CY
avF742wofHAMfeWERn0YTk1tePp0L8tL0NP+qUTTJoTPnxP5rq2LQ9OjhWxRrwKt4gQj6zFzsaee
02GkP0dx5TTo4qkcoZV5ZlR5yWrgVIUnZDZfBrHg9tSztBlDd6zrB4JbYKfdDTDNCzW+LKw0GCDL
JkjWxEG5UBREIs+HUhop7kgCl1i1k24utwWZMr1SnSxzr2ERI1vHnvQSu1aFMNnchPV910Kq0Vkd
fyXWbzL5arsmwzNLYrY0Dj9Jj3qfVZw4YGWQTpNJi2dtYZw3sy+JlZu1ynEiXsCQFJdnK6jXpxKj
ZMTGq4GVElKvNkkpD6vHSZsfRaK7hxxcIXIdjiedFOQqb7gKUCOXgyVM3jgZPpgINALOMIVAhwZb
Tx+lKHcN2XKWhaMEZ8gpXZ2JR3AOS29Yn42OkqBQnULXNxaYMVu0hKBE/1iwVGY9sfvtfLGA7BDO
1LuNFj6vbeYUWnxaVcuVxa2YZRer+TIb1VbxbnbK7K44k1dk5vOsOr1Eh8HsTuryuCrncgr30LM8
ueZ51PZWeLdyHo/jPggtDsBR48q96oCYCcrYgDwxHupK/VIJpCegv6kuveIb5QlKO3HQtiW9ysnz
GN+NVmzDrWLdQsjeJscmpaPRDIigfZ1UfV1cHoU4dcJQdrIqvzDhon6obSa8gb5Yd0oab8LF2vZZ
dFSLydci+TOjQtXH+DAZz8vYMKiiYoB2V6LCSlrFhzfslLhiwZaRrSMEihXvRFRY3bhwFqe3QGQb
udCyrZA+rxawMTlLMN/19VDYh/pJ4aTRGcyRp8fBWEHTcOI3ViWIlOOo4729xthXs53rrScD1dLM
2slY7WRVOidCfJyYFk+iq+ICE6h0igh7kuwKMoyBRX+bzS8rj/dNl9lS8rsvkycGMmcaIuQ2SLsy
ZofLB+Nkqu1j14cBSjtOCxezqs51fJfO99czqVNQDCe94qTTMS+ZLRvyUZ8WB0475dnKuWgf6e2p
DtkG1ncSER2jVABqCt5qvqW0EyeeIlpGSHHzmOn4uNo5w+HyrcpxrF+bOPF9376ndGp0VaUyy90m
+gJ8QUsrghWGh5eM+kV5n9FEygx8desDSNuDOXIHL4E2mBt94KjSKIc4U9xah2VzddHAqiu0oLC8
lk9mTF+VodtCZ2y0+kSz0ZH46kkRDyJzE5eGredQ64QE2CRf46hytueZgAjQm9iz5+vCs1WibkNQ
kda/hHrLIvu1snD2uD3TELqZMG4iilbw4fYgZYiPU0dO8q+57hxU6XAH7q4dEYl9bFL7h1TemM2J
eRsGGFLNyj9J82514T4RoRE27DvScmniwjPyL2EN4Or5cghMUwnm2HLitQ1E7tpUof6ctY1G9cDZ
WFJWL15W1jxR2TaGybm2ctMi2hT5eCmtt1IaThWNKE1T7GGkVo/E08pH63G2dlAYEuNXse5E42VE
nRMJf6rlQkdjMR80N/Om5LOVzYNFQygzTksHnJSaqpwyDN5vsvZehLuJJnu7mfoy6FS/w4YsZMeM
Sm7sfqXltqJ/oQ4eZMkw6cECNtTnv0sylNNYtwG32m2i+uv6NVOwrJwuZ3K4le6QSZPX0BtOyVPS
cDrRWkOxPZ2LSXhpybQcsvKUsk43OdyEIt/GDWYWCyJkihKtvivH2c0Sxa44l66zW3DSRvZ9gLF4
MGJlU1DCFXpkW/Nb0Q97MTzXSYIJ/1xFpis0g9tb72qnEpiVHFOmFiKfNxJ1rv647dXsLGgNlfFX
YY5OH47e2FD9VZ2bjaM7RglIn5BO5VO4hhvLDEzGWzpAn8TI90X7XJehY63UVpW2H0zcNCJN3P56
jtSOTbzsrM7BEuC0BrJ0vXCEHFVJVzgLEnUrUw/1zCIOnE2PO7jsM10mCd/D5BRUBXOj0qxDgwpr
pRm5ARsJywsmZSqntoIxVj4b0TWVPj1Hi+GJ4Doj3XK1JnSLeuKvDm6cNk4sT4fJ5EYpskO0nGY5
v0+b+dLOJSZ7FrFU8FUpCcYqpA+Arb+cNhlLVWu8GXoGQk+yVW4XWaQMERJejXVDf+mxZEmCdNeo
1rNGoAvdiScMug4x78dmtZ6yctqqnXTs1fG4hHPQoaIVaWrLwrbISdyn93j966kqUI2XnjGndj6C
2AWWurTQQ03KsWg89svv+d7slX3f96/yhApF5hQ6gI+L5JBubqVhBRYe4oHuWosUTaI5AjnuIrYm
1W+7ssETx2CMyWZa2g/RqgNg224j4tYr1F0hCV5faUIwFW9rqO41lAaLBrUk8+QkizA/4fsXI3ep
XucOPXSznORQcsvxUJHPMb8qsFuz8FGLfkWttRvqbE+s3Wu8snJbU9CuCwBOHhD9xRwh3UhfzfjS
gOZQY8NbBfg5fejFWe0V8nTu2ny2DT2+51CCMMAdSw7q1q+4N3dTXL7PE6pdvToujbaVgGriORQy
OzV6plGMoDgITSxEWYoEfuL+WrxJFRyjOQjSdFBarvHyEC0HUzjPKV/ZpruizEWo2gbIX8p8q4dQ
AD1wkivdVbUWjssqOk17pxHfNghpRBGlOWt4um+S9atWg7qtoagIdN86zhlW2/sT5/7YehLbeyOt
7oSm8axM3pXdQuu68TsSfSIFIdT8YFGudo21a2uZsxl3mDlaZAXVYENhWD4UNC5CS96JvUFTs6ns
vtWomdYKXOMpzbaRqZJLpHIDtNVGlu/U9QQw2DehSFbwGUCRQ4CPxnstwsEylu/QbJ05G/zYkpl/
Df71z3BifIUxVcO/e+YD1z9fbaJhtXorxeAkmXaNQ61Pyuu5h6AkXrgYJErEnDhJ9SrF3oKztpXm
0FMwdGt8Z8iDLWgxhF3taw4rgoVIoemgEus9dhb9gpPRzZjoZPupoAnTUkrPSvvQVUYwT609MXAO
obtGA/0n6xwliiuidxnExumX4QGKy3ttYT1oS2co3kKmrfOX1j4a4cc6sE0Kht9rddCodIKJ+Rjr
T6N+bIxdYY3suZ3XTscZWmM3JJ4ynHVT8A3+er3+4XTsjUBch24IOkt1yXnFPmHZFAD7fgAhdWxa
yM/LW7lsY21fyIVdlAdLf27EzqsnaL+r6Ap0DVLRM0VsmpLsJLqBK/+9496vafHCJuYwQB1e0TBe
sFFICL6kOEiE9lcyys/1pOU8jlNA6+u+MHdCvcmMyJv67aKt7yJlZzv3ZEzhfYy24bQJm2YzCGR6
lqIfJ3SphsEPJc0XeRAWLvYQf85Z+Z50BU9Y7gr6xFb7aS5gJGfzOVFImLSM7MGEySxl6OgFpGdr
Kh/JgvGjTKK23o3Tnm1jyw0e9K24bSXWgWz80lmlqg5msPQYQS3R+fwNV39JBlqMoeEupvre9yMi
ueTOiuC0QrcmIpEgrYoG0rqWm3I0IaKKqjuvdzCCJMei3TfPi1cqyYHAljtwMYepyw6mvm7iRN6G
grgRS5NTnXqIk/JOQsPV910QciYYC9VvsnGjjkBHmFhI+TFSnrLlpUo/rPQjnd4jtgCJWJPs0Cvv
FSxtoz9H2mnS70bObGCM5YhOJA0TQci9bP1IuxdrecmGrxmnVbmc1HFDDx+FoGj6dFCVWPP0DIfC
8Tq5bqUI9+WFWaLUlrzCJZLvTLoylrgV+t083WXtMapPan6U4mMiHcXlY5avUd4P3IbuWGf+IAh3
5IGWLE2rmDp5iCc5m5ZfMZ7OzjiN2jm/7oCPTZzdLzoH0qbw8mZ0uBifVfXRan6toGzs2HEBsQMd
nWHB+5NJeEv8oFPvajThy5h4z8htlNpZUaWQDbgzVA5g2GSVnZKfrsfLxbpkwrkd6B6VRyFU7lel
PWhsaZHKFHBDIjlTt6DTcAxT/a8XbdqGxRf5pCgtDoP4IQnRRlF4oKZjmnqd8DwnT+0MnH5Hq6Ak
MCqbrhE13V7WglqxQJYvO47/uXn9vveDoZyE5NT1Z00ltYRBL3O0iO7lfsp25WAqr+kqBxiL9nn1
Js/WQRnu1W4mhrkUCaKx3odqOGtABl1rfNfE5z6WfE5afmQlwA4hXfXgR3+z5t+tkbVRBeV4TcbJ
hzszfikGNO3Dk5A8F4yK+gezdtPa3KnxzqQ036jGpzA9aK9luhXazusWNejEk1SccfEz1nC6wBxR
mkZeFJLV0ymPSyE5OevxFDbctyclH++S7GR0sUc2epDL4ase38WsCKJGtg81IgMDDn5mYpdG0G45
zhS66gzmwyDkW0Hh/CPyRjVQpkdEkp440JUUHuros4iKD6upvHW0DqIS7XUZqHzN1LnrFKcxkPWS
vZpTh1uJ6Wks30nj68wdgaAkdAEeMo6kapn6Uw89pzcHr42RLMWKK49PIAGJCO4YN+/F/kNuJx/J
lC3T+shpZGiF6PaS8DDXnzivmo5eRs1PyvRpmKoHc3iQRMH7byHBN6qO23gwNY66dpjQCOYd9GhG
93+JHfvudW80gulcVOx/vK7Z+Y11rI2fieJvE8HEJBErbeF1U2aYw0b8qVbyRn1UQi+TaxPx19KS
I81X9Bft1zfePlG70RZFRaPMfSGwKSn6Nk3eRmH0JF1ij2UYK6vBnDVOlMt+Yf0xw/khjzu7pv8a
Wa0b4XYvf+tZ9pfP8t13ciMjxOCv5en1d2w0RlNu9sOv+kYYNGaTbmYVX4lYnBZGWcy+f3Rv3ubx
mKtujUlRYBaS3CH1kr9pfb5Rhd4m7yRKa2ahjLWZzQYkdqCYJ47tdpivf9H9fKfN+Sdc6uP9Pikj
QMPS/0vEqBfGRJgIMKVd1zjD2gdRTY3NXHyUtkYq2rMAflBRtpwY94mmear8Ei45Zei5tJitjKzD
dEaksDqJ7Xjui7+YNL79aDdixHzMVjGOEBsXdL0hxWJT3xA7ENX1IRs+mUFvm2FT9k8IfVT9WJOe
rhNgITQGCQ6ZnXOG4CQEEPAQFo+y9jPnrnib9MPXUdFMsEioLVx6zkBSf3YLXR+Ff30RjVkMXSci
cu0ZzS7yn+FnkeyierNeTFVbGe3KC6uB0IMk/+Etf7NaGFMmqYKlk9YoO6LCMdT92XW4efSNVs2a
KWn5uIvsRggPNdogP3vpm8cfGJ5crgMmxLLfi7mfzD9b6W+jfGJIAmU0Lste+lhfqs///rDKN1LC
/y/IJ5EFQ1sMlmMVYRYyj1G7BtHSPpnXhMF1fk4KhRIwvLOE68yaTJCW+eKUH2r1lRGEIBzUdJdQ
TdQpRCxZhUlr4quDY7V+liOJstN8uk7nE9EKRumXGL6Pzb0li4EuPMbRiBZqJ606ycM8TIV0/9+/
1tUN9T+kpv/8tv+6zQ05jSWZjv8+nx4WYkqmdgTD0E2vSt28JzW/YhzOP7tF/5G7/uu9lkwr9Lzh
VjLS89r6hvn837/DN7vTbRqPUqpDKakJq310qNLrWeG/X/eb1f428lBXh5qYTa7NKFQsxAAYhZDG
kgn8+2/ZsP9IxP/X9b9ZDcZUVMRG4xlI5dhZy7uyOojqYzW+9blFlzFkgLwdlUNXHYz8rezObOtV
+dIIAhq3zKaLSes6d6rmoxjfLOEhNF4S+RWyur7QsAWmAQS9u04tBRJ2Ilo7Ve5XzR+FOSkQbF2u
2c6fkuxZS1xkzLbJyCa1AoncJaOJnd44ykNgTBeRPqL4O0nvNOnDWl/pPjtjfJbmy6pfMWyXorVO
Qruf01NSITuoGoaMbzX9Hb1pL1GpIIlEwRPdk2Rotit43ephVkW3Lp7HcNcgzbZ20bD972/tOzn4
PwlZ/7rNdPxgfToQR3SN5eAwiPCJUQ2xmstMo19H92g5WiQB26jcmpOwSvPdiuIfJc+Jt4TPbrYq
YcLjtZ+bYxRupr+pqL+7yW8WS7mK1FhAP7AfvszH+i97+neL2m3W4pIIlTk2KPXL8UWDLIoKlPaY
Q+CWGmH67WjHDa0/R5IrLbotiitwaSYSkeHW3TbOtpz2pz7Q8oWmIRebqYahyceoWn+JSXe21BK1
gX5nlrFLqGAg0VyeE30brZsiUpy4SA4L/eRMORRgWRLlb6bub67VbYhWr+ZTuWYSNcGO8IHpZwE0
4m2C1tgxzW5jXjY5MY1L/haW8o035TY+68oZyIqCOybUGMt94pnY6O0P90L55jSVdNPQNsTO7ZOV
+AWvSP9SqH73oa+X/l8PmSQUmK1rXjeOCsca6XQgJpl+hk0U5ZtVUYTUUYgDeeXSB9PRn502bmOV
OkEuu3zGJmL8Ch/13/+92nx3q92UR5kedcKITOcaS9KlbvfDE5d887jrU1eF0/UKrL/W099CPr7Z
0G4TlIrBtCw1LKjlrCZoLaToaJAMEZmE2bs/uh63WUpqyoIy5cq8r94Gt/zzsxe9lmT/utlSgpjF
xORma381hkcX52cve71M/3rZok0MS6yoE1ExMuay/hLL8N1VvnnkZC1qhUmWOcIpw8ZAAFxEtWN0
SqDkf8ve/e4tbp6+TCZW00SJS6Q8Q4k/o36Xwqi3sr+EFn1T6t6GFg1iGiuC1LN+LtNhjkbbyqe9
STtzkS/4eH5Wpks3J5Y0Vyd9zgjNlQsU5hurj/yffa83z6TcqOOwdBJ2+ufoUfjhjX37QKoVA1uR
EYEmhVua+tjZ//vTfrOS3gYQ6WFE6ub1tJJkmwyRE/VVFZfef7/4N8vTbQyRbEETLjA6Xru107hd
lJ9djdsYonpJNTrjXOKu85erXvwvR4Rv7rzbFCLSCxqZ6LAFGhyi4J7M+gzN3F2zpF6orn95k2+e
nluQp6xnZtSnvAlt0auug/mCiupL6X620dxmAykaqJCoI85Bb7rE1lXJrZAb/uwLvdkZI82UssHk
C9VCguAIffhL1fzdjXLzMJpEiRfLwmeWNXf6ENLgvz/uP5Cn/3G+EW+eRbWfNCuzpnkvYgdbiANM
0aTN0SElmFWYP9doRPGIpajDq7E0rjCLuLe2OppLUbZ1xll5hZrrrMsmAmBsHk0cpLXC0LMIpvVJ
LZfrpH8fm7KDWPIaDKrU8ZNVqJ656EG10pVVAkkfXRpmjkp6Rlj+vrojhExEqvC2csgC5HDQyeqb
13yvij1SzYcOaXeiMz8nSLYw3hnRexKnrIhWn87IJc7LYM3nrdy3Xk+0n1m6wqof8mjZWik/Hv5o
DFP7p1WK/BhT0lhcOqL8Q/XelFEmFDJW1Cey61AX/P7vy6wZ1+v5v67zzfKES1iSqE0nQrt7bLbP
4fykoTcSEFBW5kO1cH3CtykVAtlStovV+33W7pZOZ4axM/qFufy0KYxjGRJajj5VJbR8thiV1/Zo
fl67Elm1aw18RHIVXNNHZsXLkAFE4g6pYBCpeHX46bKem+wzld+xPuBweCwZHJbqZmX2PA/+rKJj
WSOSDd2pKdwEnXcyfVRYvkgvctSus3PEwsY8YwHaqFLqZ0w3VkRJOYN67RNgtD7tleF1zK2gMKdA
i2mSoNBeflfy7xRIyTxtU3QZ0rnPfcFCd8PMtpGctt7O8hdtemfSh6esK8+10O+XjKHSyKQSf3Kn
VE6LpCxEY5IpxL9Oz0uHUnq8LEjmo4IrkZ4MZnJ409BIEYCWkLgvDPdd3KABUzd5rDrzItxXPZrP
d0la7IHDZh1XfrZmzzPo7zx5rtbZq9q9ovuVyKyeKMdBal2DH07F8woFedKmOwHzeKPyP8vJiEJW
EF0FwfiwyDaPQa2fiMCy53qj173ddnewM5wyGTxF/cibg7ZobqqXjjJJL2XX4FBEk86nGhPlt06C
O5SpTWIRuD6Ngy+uQK3xpBRxdz839VX9pWjd/TL2romTYpAFF91GMCcXdNNGUXo52eSGIDlTMm5H
VPiRkTsQJdca4kS8bgUMVuoJtp6bI0e3tAxGhulIfASNt25QsowRUqzrgNGT1dBVw3YrhZ0/Tjoh
p9ZOwuVphTOeqsKLjX4zMGvrk9jLEStk7Rw0+lc/hn6SWJuyYeIVKx9lhHQag1bEgNYsRE9PZLfM
H5ZWuabDOLpAqm+bn3L5MzEuC1YGmqQO7RCkqRbovMIxjWHbx5qzXC2Ha4iY6Fdu1XfmShwTExTN
FvAjCMLRSvtjzeC3mb1C/bVA3l2Tg0Hy3bDhIHShX3Y21+kgWfdS/GeOMGpKSBJqlO1a5czqozhN
OysL6CgxFw0DDb0Fb23Pkc+UzrB0x0KDjizI6qA3HCdJRC5WIsJsvClfHwcTQ1CDbFRU7ZJvTC1f
2vlF5E5EGjUzJAjH0CnCCqlUYXeR4LQL8SMQX1bLsJXphcjjLomdbMZiUqBMXQt/UnYiMge9j5Gz
MbWsUfvmmADeq0zBUbhtUsWODQVEIgl/BabG9pAss08AFKmDXpo9ZIWJcODPqJg2cBqp2wklvnT6
RPPIFz7qjkJUkCLeaxiuMe78H2dfthw3jm37Kyf6nX0IDgAYcbofcmIOkqzZll8YsksmCQ7gAJAE
v/6u9Kl7Q0ZruMGoJ5UsJBMENjb2XgOUwz0oZ/Xh915WuwzdDC7uK3PbuwCYp9EaLwMYq5MHsnBU
A28fYR2jGKmKr07VQZTIBxfD25cjv0nD6G5gJ8C3KsCem/w4Qsy8mXa0o5caAZr135wSnMACNNG8
37gNdJoFUiuIbaFtAvRsmRXbUn2bQuxPDZgOzEYG/wVijWvPBQHLBJsmfG6BblXTo5rq2M0Zeq83
BYdiJt8DHERUsdYZbCPPvMehOMr5C8ERRvKvvQYqXjxHNNg3DQXcsNtHzEV1blhJsDhLAD8dF5sO
hJ8vtLqRBZbxFK44cP1utDfRZcLg1NYziEXL9aAeOAF6Exj7jSyyF1eUxzS7q9Bfx146H4hjCAAU
+xqMNUJkvZ1V+jVBt0sBFlxF1SVNv/MUUHgsOAX83AhrmJUBaKjBFnX5owDSo4Z7jizma9q6DxUw
8aYCs3iqEZdF9L1yEBGzqejicqIbqqZ1F6L2HHbyqRvoYXAvAErNIBQDeQewhiE+Suudn5/U8IN0
l3l56blPfJx2QuJUntCU7M9quePJC3Ds/2VUe+gbPy7ELbCGW5PUl7gBrAO8NxjBdMVd2ECOGTRA
FQFfq9A8Sqo9YdFl510O3Y8WHfl0XCvo1lMFCcO02Rp+CLtp1bIHxb+jtrQR+bBp6WNY/fLp3SCe
YBm2CUAlSZF06PoHA49hhumO17ObTlw3PZxS0jvRPVb5DjsqHhOMFpb5ZVqY6xF2YLlzLEYGLB0i
MDC4kFVdo+MCIh5QTYXoQQfmx75212MF8EDVi60Wt4lUp6EGTwNYHAqYdwvsJkVmgssUjaKnxNy6
RQ0cLgAsaXafznd4jI0L0JHLhx/+kFx07o0TPIx5rFATBpVqysdD6RxZgppwdFmghdQAxH5WSqkM
+6klTpzhRYKbl5tyV+npQjFQ3SLs3/ZbEpHDlKHL2gPZ6WCxlq4LvkyyCtGkO7vZOvmEVHhEonYb
6s/E837X9+3cBF/KlnfL4JuYgBAzniJzpXqyyRGb+w6k8PZXMIq4RmqlAHTJuxr+T2Cygz8A499t
Sp31mIH7lv+aveq2SHC4JXddVW2qMEWe520ktqeQqDvyg9IDQFfguudq3WXOvtMSqPAIXM27qAQy
tJY7qgCqAjD445QLdIA3Ui58LVs6UqpMF002oNI7AK9YgvAO3Zr2JvP0vnfaTY5gDKbxfvTjtpkv
OHnq+F/AwK68km6YHFbZDO4liFgNUB6TCEHG/gJzkdUMWsQ4g0DqbNtAnwArzKcb0ZTbBmrztLjW
NUirwjv1ZyxhgwQVrT4VgBDPmnVZ3xfkRkHzYFbjhkt/6yZmg7vqXxVIqFEx7/IUglRoGpgbeKXv
JIic+WEETyxX1yFQTL6B/ZD7MECVkYFMIpLLMvsJKG3YDMeR3gqcU2KstynuklyzS1EAkYZqfoLM
CgQ29BlkAYfEEdTp/giRILKq2hxs8l0Htv2I7nQHUBDCwdx9n9sT5H6QCYGuzORX14HqNUqJZwVa
7VyEbXqrELgMmABTv4vayyi86rqNym88Oe9dcTB47z3YXEkKVLEj976XrgFOQ15wTJo4KQ/e2K8p
zTYzwlnIgOcE2YIHAGeTZhvwLzWCstvqlackojggnyAS+c+Bvh2r2wz8M1Rh5blUnd80AMpBLCPq
ol1eIAHlsUPBU/Pdi7y8mp3vODKAyBw3PjKnZrg1An3SdOcmlzMOz6694zPfpF7sTKvxlvWX7TSv
knOvxT2l841X3zNyHRbdFj7HqwBN8lxfavatBy+zPEwIaxTpckiwks+4eEgJFHjvc/6dQ2eiAOO/
v0vGR9e9ydIfQ3fKxdcE3Ooca6HC+vPDqyb9EXXgUmFgcS+7/Gx2jVwDAZeDtY+WFqwVkpRfZ2Dh
TAy4ZXigbTWIiF3l3k/ljURfncF0AEDbLa+8Q+SRHafJLfy4t0V0ggcGL7pd0wB+73kXSmaHGref
BBBxWVIgp/B6IoN2Qfso++9VctfnD6SKjiAJQQvQv08m/c1xm1OJLS3Zz5lONwNsP2G6AIe3TQ3P
sx71Jy3vA4UI4YLIkMljAvSnn2MCwJbOnfQOAK91D5ro4OIQMDeySuBSNq2G5MrAuLMB0q19Tsjt
4MlVByJGxCBdEDyE0KatcrBl3eIiaB6GMtbTN1GYjdRHKJWdPUKRtgKFFSAwEv+yxlb0mxsYDq+w
ycCBB48Zrg3Y7M9E3GqkFy7efvQAfhcsR9T43CUnH11h7xrlEqT7Ww9AYjVfhsFFPkwx59EG4h/K
PRmcH1XwXYDpMEWPAX8hcPOjudymg7xlQfpQg6ydQ2EE8icKCvAbnQAan+EEKnD/TCHrHeN/khJ6
DiaLK/IzUWbLJ6QBQIWvu2AfZLEZWzDZTwRNzJLi7tt/LYQEIboAbk6D1A4FhqF/4E5/ciX8YtpM
4c5Mk/2M9Frq/lsGbWwaaXCwsjiIIGSALhEFB3FQwHlWapuCddAH7T3V0QFy+lcjWP3MANVabioK
5TQC4h2J1iPcdcT5Kj4iFQL7X9PrEOT/LLk6s2igm5LwnZoi9OYQxlOwlSEsUM3ZDoSmFneA8ZzM
wVEvcqZdBrhvnU4bDtIE64+5e+HJxwkFNL80IIrM6yJBRg4uB6H8tplhEXJ+n5GJ62HfD4fzIeSV
7a88KPci8degnK95B0JEcGdQQqhQbXJAyZrLdAPCB9QqDrkGDJrup+nYC/6FBRWItfml70MftwSo
sFXbLI0F9FZ4X90mJIgVmDBpp6+SwD9CMi0OkjNtit/OAT8w7Z76EmsR0YhDf3kMnxxQfpIawam/
TQHu77rvQ5fsWAVs8z2sehqTXJia3ZXFuCccqEPo33xylL1zkJ2xAa/q4GAtYSLAlz4ZkArBic66
T+r2vxsLb5z8tkLxSAY6Bl47nbhWDwhkVwnUeSaKHNSHKASsoQxyf14B8MlfINWA/IOuQSw7zQ75
Ukz84PbzY8Z/iSi9ipJfH3/bt+qt52P7XBV89W27OWqBnadQCyuDVYEE6AxPHhv5SWX0txnBW9/5
/Lmvxg8KPgxtiXZe4/obNbsPY3qsPTgUjb9y5y7VBE35AxmBMlbHEeehNuKqZFftp667v3stbz3B
ucb36gmgSy4p1h++IWooM9j1nqnABWm3QJEdkzEC4wLmkvLLBPuEHCznHudU5eGEqS9UcwLMdYKi
AvfcBXX+84RbJcsMJLC8QFP8lDkxGR/m/JPaIk5WfKG3vqhVtGS0BncDZ9UJxPtVC2tdVOLASdwD
FnGHizOIIfUJyQ8cPMp1jY5/nf9sS+jTk40793cSp8mcBZsWBDWcA9sANOkJnIWyxtX3Zmie/DTY
hVTvgjk4Zs2wzZynAOhw6fMvkfw2NsPapPm2qh7bma3HAky45tD3F4l5rFW7gahRBDYsUV86IdYV
BEU6FJnb5NrnR45Iini2bugFWH9t+7VwNUpr0LWBh9AEMhkiey9BBirmNWueIBNSJmCyHdUAwJC7
AQJEVwyJIyjyjvqaIUhOYBtNsjpXEdaJ06/OCgOtbpBRPBcZEsUCIF2IZ5QKrNCMXyo6HZwAaP6z
SseWlxeRuwWBNZhBVWyvMnnoTbIOUR70UIOY/GovoL9V4EogFYj05BA0xQo6buCnSvMglNx0Ojuw
iENg64n5SNnzQ9EeG5TX4LCUp8/z9KuW6akByafNgJ0GgxHqLJ4fh+NFBJVqCTsDtMcu5jm/6vIc
JzFydpyoIxHYK9UmncD+HkFlTONkl4YEIlMMrxq01+lJBN5lLX/5st2X3GxKfWb2H5vsPu/mp2JE
4kPBGaRki+vmuslx2oCi19f3Q3HpFZcAiULTKRG7yPzwK7I1rrhl6iXKfgZetmlGaMZVDEUPgXtW
seo8dz3Ve6e5VazZzH7za+zrvXJm3NeeWHACiBxUV3VR+f4WWia4xAdriCmtBlpdzyCSj+AadcO0
G2WC4lF5AbLbb2PxNCufOEAFWSlhlfutQHFYn6mV0E9ks0AJiZ0qcpXNlwqZY2fSh9D5akR3iuoX
loFRG1abyW+3BpwCPUZXQeYfVer/yH1UHwDaiNwXZ/DBO4abVh9CrbaBv/pXAc4WRMV0s4ugrVFX
wbVg7ic9kLcaOec7n3WmtIUYsGSSERnHgIrh3ZRmG4cDPpKBGTd/hm54J5bz86e/inQQaa09CAiN
J1U8VHAXDvuLCJTWjw+Kt1oi569gHRTRXOOCgizqJN29SOGTN5nP7o5vxy1uHREsJXmAqu54mvpL
PdzhBPhk4Lc6W+dHtiI/jXw51gxVcg1piCGZIQgG7Th4HNfuZ8fbW42G80dY0TxkddkXc4gXCxZH
UyhYB1KUyo4CciW5eMjc2NQccSZfRwFff/wm3nvNVpyvZ/igmPPX6rJnn52zQvD5QP//ePT3Js1q
UfEiy6pZ4z2noQsD8tPkKZBPoT03/vXxB/xG8rxxTtmCuSJRQNGGPk5Aas6R+pB3+VXRBD9IigI9
HHlzRFZFfrJhwtW2vKqSb7zDdeRsgAeyHRSWNrqBaFhq9kWD26wrf0S0OihwLdG423UD2QpRnmpk
0p888TtvObLmxKUmdZNmQpsR7EKaoaVA5cVY3hXZ09h8SycFhbX0aYYcVwDBj6iAng9zIGemVs4I
RFcDWmcPIhKXLtpJz7XzU0D7/eNnO6/lNyYzsjpdfSIIROU46ojAHOIQMagNfjzyexUdW3+4xR2Y
6AArQdXiugpN3FbpNlLjwaMmlqCkOaRZ9bLcQK8eCj9Q4qjlYwRyEEFBO633XIxrQb8TARSl9I/o
NK2SDHhUsZbsRyoQuYu79ixSgpImIUgzYAXqgh08Qgcq7SGl5ULOLSn2PVdbP3sqkucibLbgxu0b
UzxKM+0LQI3L/NpHI7+Gu6qOvidJsO6juM4h+zBPP4IpuIVZNCoE/iez8s72sKWTTRFlaQsl/hMp
JQog5XqCTjA83tDF/Ru7/t9/OP71//4f/PxTNqbL00xZP/77Mv/ZyV7+Uv9z/rP/98/+/KN/Xz0P
IL1L+9/88ScY+e9P3jyr5z9+AKcsV+ZGv3TmFlz0Uv0ePn2R53/5//vL/3r5Pcq9aV7+9Y+fUtfq
PBq0M+t//P2rw1/gbJzRM//9evy/f3n1XOHvDvVf+fN//PuX51796x8R+2dAQmA0uO+hwhOesaTj
y/k3lP8TP5OIuyF+6/1GmdayU9m//uGH/wxdAi9PFgZ+hGol/qiX+vwr+k9GwTeIOPNYQBC8vX/8
3+e6/t+d9b8vA/Pw98//VevqWua1Avnkrf0HsRjbiCdCX5ICR8e2KsygDIIil/maeXRacBllxLOr
qoI5hRmnmm2zDupItyOd3RTSnLP89Wqa33j8t5bzeXwrMYmqueC6SOgWulH9fNOgGAX1NF8gp3QD
F5Z/gd+qZPfxh709V559/+2pS8WY1nQL/Ufuo+Tnp5AEMZR//3j8t7Ks85c5f8lX+Q+LILAoIkO3
mjTBJSFjUN2NrnDpheGqnmKHzSgqVKZtbj/+wPe+kJW5NNxtBnb+QPTg2XSUmYaNSNDrLP8k6XpT
Ohzf6PzBr74RNF9HV2nUVMaiZ+ORGh86OhDB8rKLsMjOTGhdaOix9m1t2MotA9Lu3Dobuv3HX5C8
dac8T6mV3zSs6iE7YlDUQZuohZ4oj5mPLKrw2xGXTFS+UdY3zLmQIxTHttqTEj0oBz5y1YL78vkJ
vD+nADCSaijDEVPAIW3md/IXC9Hk/Pj7vfcCrYNdYqeiBgfjXGN69g3oR0iWDlp8kvW/N7p1Npdc
5LT3u3Bb+Hn+4iLOg5CdF/qTPPCd4e1GEmoIYdNmoLyVig2POHQDXNhntizy2FeWrhxF03htCNkN
Z5637uQM4NE3EtKEi+bevq14gNFzUwpEAxlosTaUgvPdtthKm48/4J3Yxs7z9mrzQFBhDIVOWVyV
fZvcsqpq9aMPyRP3qJwsYjcmleCSfvxh770MK/Z4wjgQommg3yWRm1/3eZ+px0op59ey8a1Q03MA
wMcJqt6zJNXWpAFoj1NeAEb28fhvXSqwzey7EqQ+glJ78EyWuJcCEdHhprotRwOOSptnQbTwY/w/
34kfyISPjcNipbSn9jWVIMbP6HlO2yZX47RsX3MraLRyaBN/qnjceMV8X3Qm+4KLYHS/bK6sqDGi
FktG5CKx50w5JFk7mMyngZEoXIUckoIff8p7K8qKHhlPm4KzhsddGZiDU83uF7jQoDq3aHg7u5dJ
blxMDo01ayEr4YopeKKzbD45ud55ejtP1gOTjLvo7Q8l3oAq0wpOSQ5b5O5EPNtjROd+bUojeBz0
Q4F3YDgEgXrX5J+hYt97fms/FxGUpqIJsx8R6NwcAHeqx20n2DxeL5t/a0MzD2IvEDqjcQRBskfG
+/56ynG1WPh6rY3GgPqKXDdkELEIoNatZh99pKyoRnfZFmPWFpty01LldSwu+rQBe7PyBr4SGhqA
n3wAR0iwb7aISL+xna/Ct0lRKa9GvOI2MQ3Uv1PUOq4rZx7oMVVJVWyn1DP1N6iE+N+BAgDs5+MX
817Ow6yNV05pwuQ8IhRCt685Zk4P9TtgYyKkdVyNAjJ8tRLzsM4z2lS7YppBAKPB6Mu7wVVUf/L9
31mBtlmHSajDOIxj4oo5euPnI4s5g4LfJ9/yHKzemF7bqCMcFLByXhvFvjt3EOcgyaC2YTLP5b6J
fGa+pH0lfzVOMFZ7FMLr8AruoF596THOxTdoF4eLfLcJ/s46ExqoGqnCzOiAexDy9VkPBVgItnz8
Rd+ZRlvogtfezAfWzqCXg1Na+EDG0IJ9htB/Z3TbmYTXImzkmENmiyVQM6Fz9NJMaCwte3jbea/s
fErgrQt0l9OMcaoImgOpz9O/Fs2NbcAHvC3lQqQBNBUm/hTiZL7qXWdJxRgbmJ7n7NUGBuq/Fo7D
IhAicQtba8KreQVdfejhfvz470QIasW4Pm9hljd1PFZmTLwDRDU798fUEESLzMvQbgYWGPAub6bQ
iW+qGUJMH3/we2/din3+CP3RwoMUP+Vn/e+m9foKXi6Bs/D0oVaGMQdz0WraAenchmRLzXCWbZaL
yDt4MVaAo0nk1mi1zJD6S1U8A0+xol0jPomf70yO7cJHiZs56L7MsfDOGuiKiE1i5CLiL4LFeS28
WlS4sUlOcjnDKhOACTcDtDsFbW/Rew2tBgqhTQ2seTrHKTPqUpvaRWrRZkQsHN9KKjKhVeN3iHRO
UkUHb4DhROJDE33Z01vbQbhO545JP8ctyctdD4X99RAGn2mxvHNBCK01Xyeg5c/EGePRCV9w7SyG
XQBoXR2rkX3mS/fe0rGWvT8wiCkCqBL7WPy3kYJ8AYFS+rLreGgte7T5/GCc6RjLIKQHHoV6IwyM
ohfNvi2yQxTEMvksdJz2ZXDKS9BHGrjSLBvcWvU4qJOiIL6KWykSUDhCr18zwJWyzbLxrYUfJmlf
ODPKPE2dT/BGgtuPTpJy2cIMrGWP+qgzEC3UrtOwlLrzR5eXX8KOA5++7PGtDKIg+dCmgwdlOQjy
rIsmfDKRqXfLBj8v1lcRJxQOJE44xGbbMiNQT4ASfxtFn2kovbPkbf0bv0G/Hp5bA2beeeo85Hd1
NC1SqyFeYO3Zopk7x+np348O6BEU6Qe69NHt3RryRPOMDNtoRNHYO4/eL58Ya7cW7tAkZY/RJxFl
kJmDLwCloNIseqn/IYoThGjGeS5GD7yXFqg30LDShZUtWxunmKqS5ykGj2ZdxSUDmzorADFZ9ujW
Xp2Uz5LSFMMWnqnjaiKDB5HrRC07omxVmiqDyZH0Xb2th7OwdZa/aAG04LJHt/YpZH5VI7NRb6sC
En4UhgxQC/AWDm7tUzcJO99kjtqyFipC/ZQ/9xreQMue3Dpb2z6aBLJJvQURB2hUkUO8tANCadno
3p8hhvnCSXMH0r4s0uSyR3vkOmHpIj954tkaLJMOvBrWeTqeCXqNcGTmNNw4yoGK8LLHt7YqEI1R
pZt0iE1Q1VCB8htoZ46e+rloeFuVheQJDFOnCidr0pfHSIAz0RfCbJeNbh2tuksaPzWhjlXko1ft
3fSBf7NsaHun9kaAReyoOM+cK4THJ+OxheU7WyYlyvOKEbjMx2LM+EYDFCsLaBkve3Brn9ZF73QR
1/CkzIFcKQW7YB5IhssGt/Yp2rdjA/tCZ1uX01+5IV+9sDotG9rapTwfUwfntYkxLMAXs9dD6t70
fros9NqaKUMa6qwIOiiVRpH7LVCIA6s+n8myTOO31OCrTEO3peeWCaxAK9nNoPOwH1kOOtKyubE2
acLzFsztTseh6cy6qho8evFZ5/WdLMaWUolqGuSNU6kYXfnokvcpuSydpPm66NFtFRVPgVoOdA+W
Y5ZkKzBXvjGeL3ulxNqjcyAjkWSFjrsQyu+ET08Af18ve24r74Wz7DTmPsZ2RH8faAOuQ79EV4t4
v+HWr5aKHJMkVX4K66oEVCFHJBc5JAKWhcTfzsWvBiekgT2E4zlb6kZfACt94p0pl4WWMxzkdTbt
QLoP0RxzUmb1jUzlLqmyhY9tnaIB9Jf8CTX1rZyHfTd6pyD8RJTkveVtZbqNCRWVDe52tIKUgZzi
ukuWtVl/F6FfzXVeqinTGg/dVA8z4KeCPS5afLaQShmJDpLueIlBVvzooF4AGdhlccqWUdHtANsj
+JzGBi4m97NRcHvUfr9Z9uDWjvTrBMzFPIKIN6QkgLgu9lESfVs2trUjizLvISIBLmGYI7t1XPoc
RPDHWja4dWpiYbctvEpVnJ3VMsIeRKkoYp8JIL+zBm0ZFd4PTAXhABokvevkhqMSvOyxrR2ZpVkb
wP5ExZoDzDH6QN6Rlt4vG9zakyP678bUSb8lWbMfS/T2W18sUtcinq2m0mntFk6JwXkZXvu6+ZkH
AMkve3DruASUzLgtj+DHUPnXIcae9LBsbGKDusB2YfBwIyi9nmmTIKCKIzQu6KL9A1TcnxE264Oh
RD6LhRLOdAW1/oeSZosSLGIjuKZIB/CRxc6ffKPAcg8SKjceMqD8k9DyJl8IO9GWUmLC+HQAvAE+
eRFsyFDFNMCaE/z3Yoiij4GsI/yfOiA1jfNG3Is5vye69MN90uc6A70zzbY4r/6aBljIeivFZrAM
liwKwAr/nNpmrIIE3RhoUAfNM6C9X9FeeFg2tBU8Bt93O+rjrWmdhptWFzlIKx5blOUQG0fWZQO4
rBFwyiAmXmvpHieQshZOihU/RAWTDFg7wV+g8C9LwCHB4GPeJ+vh7ahHbPQXzHKB3NQDbKia8iZw
yrXoFkmTEmKDurvQqU3qV33seSG0cCoC0/BA/Fr2Oq3wYdAz6KEU0gP+QJ+gfnXMWXi3aGgb9jV1
Kim453SxITAMLSVrd9AxWYbbIDbsS8I3OhoALoIp4JlxPMsr5sO1Y9mjW0e7bry+AN2og+ADamQr
iKk6J2dwze2y4a3tOTo+Ynag8UYH81eP/HLq+Y9lQ1vbU+FYzBoKNV9IXN5OTXNw4Sm/bOjz0n+V
AQ4JLyjU/7p4HtoMRpIpaLFl/XPZ4NbmzOFL33dTAWvjDDaGgbmq4Mz+8dDnr/6fAAJiY6xGB9Xq
oWFdnFVDCJdnRsVlSxvw+oWnzfrjD3ln/3Mr8w6LeqoLGUJ0Bc7gkJX66jTF/bKhrS06AY9ZUpZ0
2P+w+h36jqzIAKmDRaPb8KrUy0KYVXp48IB8rQanhrBy87hsbPuEhz5V0blZD+WkPIDxsK8NpJA4
pHw2yz7A2qcwM0m55iWW5OTc5JV3n7fLKgXktzLeq9Ve5mGL6zyGhuvnjXLzL8kynWMCm7M/NxLY
jknVDqYDGaeCwAT31A1Jx3wRDpnYaFKPDW445FiJiQuCsOna2A8WwtkIs7ZpNSWOmvqsAxu/cSGc
wHbtmC7MWmykFthWWgcRphzh8TQYD+oS07I9ZGO0ojEttWjTLmZJWq8YBAajDha8y1ahtUEjrBJ3
8iC4RORw7ZMW4j9q2XPb2KouR++Ejk4b95R/zUl3Uxbtoism1BT+XIXJFFRF2oguppgZmKSCKtnC
pnlZPLTxRsoXrSMk9IpLlrXrzitutBM9LJpvG2zkurgF1qHbxmnuQ2lrRBllq12HLpwYa3sKEQEz
Jwz2TWSgNacpvS1zd174RoM/p30QIU2ABGzjOeq8NemDK5yky3r7xAYaaafmMpwklouMAghs1NwU
PUQBIuidLZp7G13BisoDnLJrYgav2jztb8ZC3S0b2jpC08SMflmmbczOlrRyJCsI+nwGIzxP7xtJ
APX+nHaAnt0oneDonabZyNY1SpIxOHjtsu4M/Jz+HN8UGnJ/FSSMoMUCg6dhbKpfOmKwYVw0OTYU
CuqjbjBGThN3mekhTU2hZtNn4bLbiw2FYhDv5O7gNrEuKXxoKND6PmoKy57dhkKpEtjA3q+buA9Y
qlZk9ornwkyQwFk0NzYaaso72o0T5kZmQkISq3qYSrII0EJsu7TSg5CSwzTmHX7newPDvd1Yymy/
7MmtUDP4g2+acmxikYTzV1cmKezxOEQalg1vxRof8T30DF5rVCdtv2Pw/QtWYSJpu/ADrHQALc5C
1s2Amff78dB1/CFry2UdD2LDoFoU9Lmjqyb2O8G/M7Q84OlcDcum3oZBKdeZzOyHMsaKh7QKgDkr
xzhsu2jmbcexzjhAEJQYPRyMXoWkORb1Zxir3/juN2KZbTbW5hOAyByKvgMtUqifVrXApmX5VKyh
eZsW+6ox452u+vLg975DY5VlbXgPAh5rr4Mo7Lu7iFV0X6BrKveiqAO6YmWOVkE6tdwdV3Mg2u4B
mt4wB3FNWxfPMsscKEchsfQ2JEQnYMsaDZuwkqCGt6booU8H3TpcxB6bsuCQSAEjeAIRzvCbA+yu
2RFf9GwDe2OMOZa5mndpG8H7zi29We8qz5vmTT9Ufv19YkGQXKuAOuJHT8K2jfnsRUPcTfi+m0bN
4Va4QwgFXQbR8TU1LNX7lMg0giB0Ddaa287encchdzV4tDs0ed/NsSsjDiEPOJ4Hm6EL0nA7MEiE
bcMyg/1JWjYVXHqHKIJ9fZf7bFXJvCNQ60shlV4SxdzTjNke16FfDPBddaqrrh6gxRnAgnpeiaRL
5ruSCMmWZSE28KeDVfUwNIOMoXquHzvezqjw1vxTHcS3z0Mb+gOjVgXuQCTjCLW8VeiJi2xOlzGC
iO1O5WLmwoA3MjaySaqNhDV7PLXwgliWXNrYH1LnZHZ80cQ0rcJp6/U1LEeZExbtZtH29a24rKp2
TJxMyRjdi19jExxDp18GlSe2PVWj4dXVGibjzI0ALlI9m2DEHQlvWUXPt2LyELazP2ivics2mvmK
ydZH45V73rIGPbFRktUUaFpoX8Y0zCTqkQ4sf/1o2Yli+wL6ATwRIZXYxFBHekmCAtZY+bIdFVin
4YAO5lR6eO5QJzCmLo9JSJaVrW1wZDgA0QXR3wYy7dAvT5wI9gcl+Uzp5J3c1UZHdm7q0wLN7jj1
hFjBP/QXFd39opUeWHmrAC18qJkrY210cwViYw6raVUtPGStm3FGc1fXHu3jtCsC+OhFAqwTrZ4W
PbvtGDY2dUlcaG2CGUSClWYjLEPzfGGCYKPRGjYmYk5xhKOD1K2Bd6PrxhndZWW339por8pLowsi
dwgdEtBwy/JI/SFUK7iu0WUIftDR/7yP9KJOAbOSWOy1Zses9t3vuNOaZaVg26mLTVU7Vz3yPpSy
pkMSJLCbcxVbFn1twy7PL3WUn2OAyKt03Y8tFFNUtchkloBV8ufMkI5MGlrZMnZM7b9kwMK/zJWu
luFSQfz4c/jQ82uRiaKJQ8oG51BENVm7yTiGn3Q232H9ASz95weADJsktORnLwvid/dNkQ9ynbDa
azZwn3LuQYe7cpyoFBtkcUUEY2Fc6naZE4Zy2du3MT0jg5ZKXXV1nHeT86MSo/8T1kliWepsm4iB
owyvbIHsdjRQ9lk7lYD4RpXV0BRfFDZscBx1/RlFjPMBnCiSnKo8BW/NtEa5y9ITGx43u7oD29er
Y98neQF7CzEGK1EEw8JD8j9cxvoZs+/hA4z2ANme9VcwF34umh0bIVeqyqhIz3XcdHUPsSD/16xg
krZscP7n2k3bmfR9waoYmfOu9Iqj5y1y7yGoqv85dOU4bjpCPSVWwdCvCydAI2Ocb5c9txUzVFZ2
KRmHOk4g37rVmQf13hAODstGt3Z0L4JaBjWpYiT9V+xszd6mnyjNnId446poo9jSCX1G2sk67ico
bJMSZhVQQhqXHWK2FdhY0JwPhQ9D7YLLFJJyvD1mTNfZwomxkpMgmqRPa7eKWVgLiADzfRHAo2XZ
rFu5SdfUaZpEeR3Ds2q86LsKJphKDDcfj34O929MvI1qi8YCFpkE53s5By0SK7dPo23pEim3FLlz
vSzZtxFucEtKOPVTGbvaV1Aig4XqefG70We6uO8sIBvmUjl53w5RjrUZendaubcpSZYFets0DNIX
irsdnh1VqnCTdyjlzxryah+/gPce3DqHayxGpwBmcUtYl9wOxmnu6ixcxrUiNsitzOv/w9m5LcmJ
a1v7iYgQAgTcAplZWedylcuHG6LtthFIAgESQnr6f9S62p179fYfeduxFqZIHeZhzPHFltBVfpyS
xYtWSXYyfVY017178s+zTKO6QFo1SjTDUZWY5gIsia6/8sPQfz7cegPDQd9LKARgMAWEg56/AagF
ssF1L3+xaWGXA2qEgQ9iWPIfqB09qJx/ue7RF1s23Qi61ZhfxFjq1A4VQMHbL5cAdnXN48ml3K1H
HWHk7cdn10WLguNanBXL7FXLnVzK3SY62D0sePm24yg7xYA4w4PlujuEXAreShZyn62ov8XOANc2
9tAjwHN9HLarUlxyKSkrNtdqRLbyFMMNswGhhjxPmDb8dN2nv9itnvWoI7g5arq426fbgcTkkVKd
/Yku/Z/Kzf8+j8mlsIylCd0Zs1g6zGbqaYaPo73pxTYvRyRiloIunbK1mTO5T/cRKAvhXufDrL5R
VHCOltFwztPIZ8Aathb+CT4S4kmN2U5rNc++r0PH2/Bjan1vj6PGnQsmxrD/TFSa3m16MLe+59sx
aa3DI+DQwSui+jS88RjTNy/iw0UD3LUC3C0kbHCxJ2pxNSfQpT4Omkehwf96hW89BaPhqlCPXHqm
QXU5049x6UPXxsPjBuDfPe0pGBLX/ab0nwfNFIlsQnVUnOhOfjE6v5Rx93zdoy/OGOSaXkXMiVMS
oAKWND3Taf2TzcdHUPfflsrFKWNtpLqw7gL8FziJnJc1SHileqgeGocYvjuzkkl+VQ2DXIrk4rnM
WLpl4hTpiB1S4eQxaNl9vuo7XYrkuG8tcsREnLYphZFzG76Ygf7pO33szf/ynS590WLS9VYsFnw0
aftXaL7Tp4J3+1/7EEd/qB/92z9xEXeTtsw7qme4qu+JYA038zL31bag2H7uHebt/pBU/8tPfuns
DHlCZzcmu0PXGyGONttjqMMAGAUzEYxK6M2vqyqRS/uyjqN20i4SH22kEYRu7AsOoisvsEuT5wiW
IigEjOIUo4NuEncEj+kPB/S//RIXmzlPoOUMmBBuRDfn5lzKFRCgokT/nHWbJFepC8j/UtHh2azv
8whGHLA5xCR+97Wc8+sGb8mln/PqSxjc+2U45XlmjlCEA4LH4+uSFXIppNt6lCITCzpfnxbpUW8e
rv5lf1UeRy5dygjTsZS5bJt4629Jm1TpxK775pcOZT4hcp0MHh0CYKflfFQ9vSo/JJcaOg+btn4t
RdsIUH/yLLqbgTy46mS71NBBVkhyrJW20QPoGMO6mlOUJa/XPfwjp/gfxdk2y8EHSyIsdjh9H7SG
z7MvZXq87ukX0T0pxdJmJOpPeb/qO6hev8ydv866llxq6DqWd9FGbX+SnsqjLc14Q2Z5nRSVXMro
Ir+jsQcA+6kfhrnRvLiP8mU9XPddLu7dfQDXC0TXsjEq7fcjUOyf9SLEdWU/ciml41NpZpmOZTNu
QGfK6TSAiHjVm19K6Tzf9051CKTA6QA7ywImGGT2h5P3vyey5FJJt0GdHzB/iE20blMF1RjwI/A7
vu7NLy7YADuzdTMa5I5CecBW9DRX7TKW1wnSgKr8504qlcfMhchKjIFNgVaFbJe7aRf9dVOa5NK6
y7KxHfM5AZ32g68rXqAC+MOX+c8Q6X8Jby61dCkLMeynOn6KfZRsd6RXGcafOjiNvsELCTjlrAxJ
lc+byg4M1TVXz0ZkG/w7NfPH2ZZkPgQdd/QvlWd0O7VF0udXVeDJpQoPYGZwq+y2HsaRyRpOvXDA
SNvrXB5IdhFdy9IkISmy9dDn+3LMWgM/5QjQuquW3KWsJ3E0CVKY9ZA4xaHhMG8YJ/0TC+BfNsul
qgfoBVgE5X4FUiUOwESJpc7FlaffpagnE5ZFyYyvHhTsKZzxv8kCSM9Vn+VSoLhHcwyjF/ORAS+m
OwMBU9gDXwEjuKqoRC4VimPfG1bEACPvC2e4c/xgx5pnLE6uSycvJYqLETZsrbYHO3F9UIA2NrpM
r9LhwbP2nwcJovAs0Ymyh/jDrM1lIOSpNL9KMk8uBYo639K1NXj4ZmEWLgHEA/iXXid/hJXpP189
5Rb2C3a0BzrEuk5EDD74KH9ctWwu9YmTKApCktYcNgpETxEBHz3vKbkuVLl0vOwgHyZplJjDBLFU
NYmlA/MsMe/XvftFmJU6rZOYAcAXlWg1pSJ0h95nV36YiyirX1w8obduDjBFpc+j2sUPBnb6dZHt
pQQvClrNrUzsocP0TFM6zmts3uua9+RSYRMwBtH2GwKrXNMfq0peFafXDX+TS4ENVygpTzq1h54s
BEh62h7aFjK6//sn/Zc08VJjI2MxUwHS2pG1wGY/c6t6dfQAFS7HdNG4Bf/vf+bfjvmLH7fdkjaN
B/wRGS2iZqNZV4870MHXPZ3+c8Nq3ubGAPp+6DrQ0QuIbepy8n9f9/CLy1UMuLyhZ1wOete+7tU8
NKtqrzsl04sQutQpMSrLlsMmAL5WvABpLinDdcfkpSTRq4SxsLjlYHgAdX4Vn0M8ZNf9pJeCxMCB
7pxQ6znogue1kiDHQZJ6nXyeXCoSR3CoTF60+hCpaKmHoEeQqP11vlLkUo/Ypqlc4oHpQ29mXodM
ybqAr/51F/elGNHGHiXnpSuOwzCGt0D0Dgj8+Cej+3/ZSpdyxDZxLrYQKx+yJcY8ysftpGHjct1W
uhQjpnGMcrUvy2MaoXS+RT8nsK6v2kiX6i8Bs5kWdI/8CBeyVlZbgEzW8H29Si1ILuVfoCYlUyCA
R2dajZA5Djvj9yyWY3HdXr1UgOm1sAj5dHks17gaSnoLqvt11/al+As2YbPxFI9WKYLVD8XCeJ0y
llwqv0CP6Fuez+UxfBgzCQdAcMoLd91yuVR+DURyE/yUNvAIuxkX/Yx0+A8307+s80vZF8kg+0mU
ShsG+cMwRvfp2L9ctRL/l+QLJkd8Sca0ocyq+JRqiblr7pT9fN3zP/6k/1GOGnU8D9JO+TGd4h0G
7+ma3n6M6v3J7fAjEP0vme6l4qqPwLQrXMuOSkfrjWm3TT2uOem6A+ZU8/bcqeD4gwnt/0dy/Z9k
8r/9oxeXbO5pO27DLJHj7G7c61j2kuqDENh18sjbXchqnhRgOtWYzLjb98GDAn6epGZcHZFYD0JV
MojNn3nro/avJHGQ3Y0E2mpRJYMPzgE9vuj5XjCQlx+2tXUxO+9Rms9AggIRHfUVSco+6aoFXFAE
QhPDT1dl5Tx1f+mFKxtXqch7dU6CgKFz45HQ513j580ttfDJsL/C4M5tfZUJAIhg5O37Hfi4uLQR
S6vSw7he3MRaMBjzK9QsjaowVyAtXnDNp/GzpgpR75APxW+lFf7zYud0axh050ll8YVEvW2O9qfg
7Q4mlCDJOv41oWib22pfYgImalawjn8b+1SUP1VngSHCIGeYFlXBi2zwXz9kdDc6KL9XIyyt1tq5
fo1Fk2Nwsj0AurvTQ0Tbfa3bAiutrEF/9iCT0i1k5C4uNlYe+8wGhfkqYPBuwDAY65zpjT0MxPZF
Q/rEJTXPGbiHe6GKplCw5632uWMzCO9umHjXmBLJYV6jQrJ3E95sHpcctGKWY25k609tmiNsxFnC
FDDumB3gwO4ViOyA2o6kaqwa6ffZKNY4H/b8p+2DT456mTLxGBZasHcOEG/+mIBOn9yHlhe2a2TA
jEp6LJ2N4YgQWG7lAyY0Cvxeuu81Xq4joezskcBzGdGYIlMQN54lu/sxF6qfunraUAw+55hAKt/i
Pd9XX8sxBeesK6IPk0pp5egiTLEEiLbg75PbzR48fstpOtMMhTR6ZmIseCWYKI9MgMk4sd0p4Loz
H63bR2S5gd5uV3EAVjoJj2zq7PC277QbwanoxometywkALF3PKXwsOVeNqhC8OJbYZJxuiv3gDIN
z4jdQd7VBsX8qiyynCKCMiYBth2MumR4iUWxsCMMVsR+N1IXo6pNDJzfAtrMZuswbkn8ygy0lgwW
cETaH1RGmJlZtjzVr3mm4gLE9zUbfiD3KSQ2jUqnrVmHbFofARnu2BvkWbM6Dj7HmFA5kSm7DVlE
xX3MnQh/96OcLCZmlmhKH2dsWn4YNff0rFU8zF94pApCcbyJjmVVrtJSPxJjRPwjHdq28FXblao7
Obdt2S1Z+nT6Ojjmsxqu9gTT6J1L4hLG0xmTP1vjOtFVYhbFjyxhs/6C6fLAa3SXcHdBTT/5B+hY
1wL/5ylKf07DsoWzotr7NxFIHNeaYyf9HFIs85tO0PBoStIdCZ2L4alYbM4OpOg1/zQLvodnBxk9
BQ+dwjcANGX4JLPz6sw4/hbo3PC7gc0JWJTTINvTTMt4ubNzmdN6SJOUfisYTcu/YyfaR4yQR7do
I4WfGCBQ1eCyrulgXxQ1ex8KdwvCxRZuYG2UfJVln5aNlpgYfMk9l+Nj3LV9fHZTb/0hmvmw35R+
IeyUs12QL4S1ov3E57LTtfYmgmPjQMoVowqKrdvtFtZseVhJMOScaKblZ2BF2unJZmXOj4SLKW/M
Pmw4O11WLPwI/XS8PMzlxn5KeAKMdYv6knviO1lwlPBpdweWTWbpGoJu1XYnBtgvH9vOagwxRPnW
vfFiLdOz0lqDRdtGC/vBeTnouhtXYQZgweOWgIyUJvt5lWo1jXGURI1ZRwoquAwOsG9T4g2ajHQx
zBZ3vEUfdetSDXu0jofxw5Kngt1eEI+zw2DaIdOL+06Jdwzwtw6kSHDsA3tAuNT9arGF83qQnKqa
KZdNX/ycZBkMjpSCIVuVCHCuz85g2vTNg563tBWfTb7jvA/aTVM1GFzTrkLFe1t/itiY7tPGQ3kH
0saCW0HAsqb8JPGoj19TG7scspKh3XkYHVVZhUHKMTvJMi7FYdu6RHqAgE0R7ty+gjRd7YBflTek
9QgUMc7G+XkFCC6qAtDb0SvLxEIbnjIbNSvZ4rLJfQjD+0JCMtxsJrjyZNUUtc3saOvvE/DFnkm8
Dv0rir3Ui6qX0pRHGNt35rYELFg9ehRRimMqelx6pm2zGXLslO/3qiODqKewxKZO9ZJHGF5Y1rZ3
GKELa/zJEKEwkTGmxjz3O7pUNxP6xsPjBDO+fq42n4LxA+vzanZLGZ/jpFzNU7bO0fgX7XdwzZlM
Viy0kSvJ/05kEbAcFFzl1sPUFf12xF+2D4dMiXT9zMTG29u164fkjIlUJh/sQoEFO+BMkqwBzSlp
fwW4OcN2feVDdrNOfddBgoxhFyyUAmZKt3wwXt/oQSWQ9lJIfQmw4wAzVpvxI30do7K43ZQs3wsq
UB2EiXvWvqUxl9FvSO1fP0SvN7BSoYDE+iV/hfxz/z2tMyC7cYQLsN6GUfzWmPJ6VxjDyG4Yjue4
2spZ+JvYjV/Ekg4NzJr7T8hq4JEUSARcolwCePHlTrH0FQGS4XHT+1brFcHas6BoGx47E9HGDX1D
4Tn6wvJxcw8yUJ82fT+s2asq5yI68inSNdDLtAIvgmAZKCdrYrOwfl8GirSsGGCkUhvkgg+Dwdzn
M0/h9dhA5tTeOfyHh9DJrukRO6G2QEWyN0O6+K9iWTpTKwwQ+XsYFiZ/8WXZq3RgD1wJct7WNUpO
mLPVyXmGAuumzIv0NcQKZjC8xK5/I3DL81VJow3rQWY1pbj3STn0Y4NTZ50fQ2SLw1aUY21Je6+H
SH2Go/D2lFsc8U0mVdL08/QzED5XXrX9d9BThvvUeXixuxX18xvBFp8i4jD75BuyZIn5MscdxkcR
aIUM5ooGfohwEhRYB9XkovSNggZDm97pePxZbAnO+wgTUnd6WCEqHyAa7u7KxOzbb+hrTF+V6LKG
hkR0y+6K3IT973xU7thtBtLligMf8FTMhvF63iOuX8CKZ9v3ZFJttayRTnithLdwVGm7VE6VWHLd
3QYam6WB5sjYk1uZenAKweDv0eTPiQkqbsYh7hQ+FcdouiyjuX2mWrf7EcLIcfwEzZoZXmFCwO45
6dvtpGbv/WMOFwTdLDsa8+cUVjlbpSx1tEr2eeZf7bh05HvPk+1pSOj8rJcl8MrBIH7dULEOO/s5
xf0cvxrgIqOvCVph0ZeU4SSFbZMxGaZoU8kyX+f9stG60+Dj3vI+LPU82xzdKWZtW+ch246FscNw
QnIS9IODJua5xGWbL9XmFKRWXfZISzXWPgfPcWkhy8P5batosC3kx9zWdAn5YWdlf/aqr1s3flPg
nVX53ruzg45umMYvUOP52idTWlOeCgZzEweYwzKVEtcXBrqKoSUwabO+6WSqEdmvGqDCrYzvwdWN
fMMXTm4yB/2tb9EUTUdmDjHmfmspl7nqkwwGDAsbPyPq/c5E9mRjYCNigy2a+g8ltqI74k/2tevL
hy0p62mOsTPimJy4kNtYh2FAqyEi6Wus3HxG20AsVTzI5CRSXdYWg4TPK5HFbTTk41KTbnpEnmG2
E5V5xjb8ZkTNj5rPHOPrMYxqj7oc5PSQKO0i3BVwKrgrWZcAaT2b/ZiBXb89xSNZYDeNxn35lhaj
48dNAq70PFOefC1WgIGaNW1RWyr6yLBHP+o2P5JlcPQJDc1k/LQaFp6yVMr4pOU0RXu1fpQvxhQn
LmYioIEsTluskZuEsSvvWhyZeq+LNO2ePZRVUb0z7N5Pa3AzBu5lElNXw8SzFXVexr1+EitqmPh4
nZwPicfctjxiFjc+FG0yjs1CWqrruOcyfkit/uAYs/UjuC4g3eVdXRZbRhtlZxJbPAQz46My+WEo
JKy5qqAwgPimMcqbvHcrwOjLaBHW17wbohrw7y3H0i32rcodwyFBLTwqbjrmNILKfCfIBTuDTi58
AhYHilKSRubc42XIi52wMWuasbkRntvxJHbcJ98ysrjtSHMhY9DCFpjrxWmfFI3PJf9ZbllXrUkc
jraw+9dxbDlFypO1w/poodbDibcgpO9vk1479P5b/1T4DyxwWEJytxaFIIcCbKQd4RtC3WYJaZK9
O7lF3VmwMTNvVrbx9mlcbFyjkTPT7162bquzvY8aLfjncre22nT0ywvMWU3oy1bLPvAbbjQMUlLM
9SPYS+oQTKmrHAn5DNmveDULoTdUUHfaJ1senMqTO5GU5ReJgKre/fCjg832U4yS1jPH+F0HiIJ5
zdx2O024GW4L1/m/Yz3E7/OYFfyG9hzjBWFYQ/kwR3R5Jg7uyDDnzx7ga2qrgnm4kVgSTghb5vcO
JafleYs0BOZmz2sbQXLRRtl7UYxr5afiAT0reAyACJws1Uq6Oxxx29kvBf2M0707CDowUSm1G2hv
gGKhmYvqzoFP0QhsHXwf63BmtP1Nb/PugIUBJBjr/G1gxd9F0ZmXlKbpLSMCCy6RS90T9iKzRX2O
g9yfCqaHl47oFUIqK4WYq530pVurDvmbP3rQGv0N22j3zuJd35rBF2UzjDOrVbBhP47LkN16CHLT
zy4q8tdOugQYBGrGPLppVb45WbXYKwWMHzwnf/em9eZzljHmq61XewFxcrw53/QfDhdn6fcAI6Bi
ib0GyXqeV6yyvU+moenYFke3W5xiihsT+47cLjxuy8c12ldz3OBcQd4Dk5TVpU83c2dTnXXfkYup
GUgPGtEb3es+vR/2TQKu3I0bjtZYL8V7YqUmT3NiE32AV5AfYbKxMn6eoq2U3yLsTGDWMt9nfeMK
N9nKo3DeHkpj875eJKJuV7VJlCSy8pm3/c+9yJL5ftunLfwASM0hwOemyHB7S2zkTFcDhtSGA3yh
WnpaCtkPL3uMatZhGtNEHU2Og69Bjt7l5/lDUHqYc0WTJwxyDdkdFOFJ3MTlnpXnGKN6++8et6h6
sqspNKl92W38dp3XhLAKVjMF4r8wUOlfUOzJKeo6ECGHu3WVK04iPuaIobTC1n8VKL+4byIT5TkF
hx4lH+Xyb/GaiOi7Qn8ZhZ99ygAdRVuF11gdiPyr1m4CfJrF7s2muqX4wuBSYd4Lx0nxdV3nkg5N
ls8RgpV2zKLtlbkw7F0VUZoniHLaRdVlm0j6uIZi97/Tdijl30uPCcpDMYDc+clLvpew0Mim5RlM
9Uzsh3GDm/Kp7CM6PTPsT5zBJFk+AgTAm3KUv/kIx4ibISHc3SSCC6KaNCz7MlWSMdYBuzAho0b6
Msy1R5CKwBpxj3Evg0GI6E6l6MTyLtdo2o7TEJnyvK6lzfCLhdItzUzlvn0XZYZ5UsZFuX43Tszb
UXdERXUpbHzXz13L6hk6AHPvhyHt8JPkPcZbV/SN6kVvMzKsmcFo6N2GtCzgPTG391NH55Nr9+LT
nFAPf12ThaCfvJSyWoDHrTCI2NkETLximI7eFQhfCmQs7mYgOztQFtKo4qWFwa9xCKIrY41bX/LY
5fz3Bp5QcQiCEN4wB0+vqepWgF1uAlPZDw86ZT9UyRSV7S0Y6ClL61WGIUKG5Ul02gOW8SmnWZzf
Glwvw19l6HnjR7ifPE10XQ59NAcLYU/URmdkbImpCcrjOBoL7JYarmHJ52QzkFVujnf6XPKPOwqf
zMSwVJ6mvsZFqNV7hs4UOQ6cj6bRUda7w7ZjPge1jAiDnSHncf9YDI6gDtR78YjxBnuWbc/Gymat
vZ0I6ncPJe0MPSPolt+LgU/ucRRuvTVzPkreFN7vdZbh9ECFsWu/w80FGUmncKT2wyIejCElJiRg
r+POMi94rYMHDAhDTeSmz5dEPswmWeXD0tr1zmo9DX/RZS/EYSrE8oZaSnJQUYJQDO/DirMPebrU
ck/dewaPnV8LyIGk4nCV6bGSEe1U0uXqmAD1busZCetUF+jXb2A6FjuaFjg8V8Sky15Li0JIDQ+m
cq8xyOW7KuZYwbMXVNYa+i8oz2GbQx+mcjSoGpoolOo2d1vGv+5um8N9SHHjfYZ7zUTvFettv9Ym
2XR/NxVQh8EZcN8bwgacce2WPlGwN5ttyvcBvhwtkNUjIov8JeYJajLtimS/YmA23oahjXaoZmcZ
GoFOOkKF1mA27mc7godzpgJ1xKqF90nxazKoreE+Q/YCpuROIHsKBmfcQ1SUk3lFz40u9w5uBgh+
HTitj6mFWVNdFIt2Twot0R9pQHr7fewyw7/wqcPInDBaS6gBVfqmaIkUB9RiZAICHBcUgsB8xAG4
6S+8R+kDheb1KFbr4woHxd72VUBBOmtEzjiXd97lqJ5UmDKLvy+rHpN6Qn1le/K6C+6F6DnKv7p2
Hu2T3fqyvy14ibzmoGwr+vPW8T3mOHRp9ls4BLbfhe+c2g6h1HDyFtMcPqN9oKCX2lBnUnu1455f
bvZhddjedH6nCU+O6PTEd7BYwG1SZLBhr0bHbP4Z+8HJQ8kNR+ZSxON+7wo7im9OoSRTIZG16UMc
UTb+0kNZikZM7ULfIhrU9uhJMWyP7QQK3UuBuir9TzXJPuo1Scbf2biW+c0ed5LUaQq77HvcZh1u
7G7PqGtalu+FrsHxgvi3DjEEa68bvI3ILYNPE7nLYE4ibxEx7RpYQbKPD6VGlbViOnHwYtd8+UWy
pOePNLQjNIAtEeMNTPEj+oypx5xNNQhTwaF7M3p9dAlc6I4QNWlVoyeS2R+jU2sE+GIwxTmSqIN8
JVLNyCIYwscmXko9IIFBUKseLap/osZ0hFltBUufmN4RRjOE7pmJxpsItFf+Y9Si3PFXsdacXNcX
rlkyrcVBJkkxNxS0GyOqeVGeHxFNSaQFKUzIIJ2UH+gxkNimZuB9ud+2Bsr3GlMeXZk18FEgKzzb
W4VuNBqZU3fLtj0JNWpiOr3BOTmh1z7jHqtQRY1FhXHPMDSzGq08pruN5195nwkZIU6KU5OARwsv
nN9aKIlpLIH+llnrTeFOTOtILuWJUU39fhZxkRTvdgEl5v5jze0af3ifDmk9xHsyPWV5L/cvEf6a
ElcDMr7JHj+8qBHkb0XY0kf7kZ/ctdEkdlw0ULvCHsq3XffkVbwiMFssHA42NJZQbMprdEoyZyqy
qnL82Xsc2ZBx+VyRX4vZovlo4R+L4BDbHAUAkHCm5XYtJ1s8ZXzYOlyLxRD+Fhy9hO/D4CZxTLt0
jJAMzzoZwXlmS/+SIrTB1UDLPM2OGkf7/IvrNHNFZWDB7h9dntriLUZhrQdaBtV7A3f61Ip3Hdkp
ep46tGtetnKYVzgC+ELSOt9muBJj6E0v8swVulZYJKlOjkuOII8dwGi08x3m97rM1QEdoEnBY23J
+7whGTPFndPoA90jkijYvbBpur6OchDLbd4lbjpHFhz27wkhyNHZuDOM5EwqspXMqYvuJwIHn5fI
rrb/GgUwD+sSUcB48FYVy2O/GoypqIzk21uQUK/VBVnRoukTOcIgZuki87Ngq27fEhSIajqCnTBs
4TYKQIMvTQJ3P3l2ukt8hVhjCHWc78be+Gksk5sFNXJ3koIF8h5zk2W3vUAfr9ZEoX1/wDQwWZDg
jSjTo3i/7ll0nBdKbZ0wNUQV9twD0+tHPWrMYD9xJDGE0fOxj2J0a9iIBo2vJPBtReXnXWfNwvMs
vTG7LcONTveIjDBko86WlUg6cNiQgcXDfRYv6/qerfBE/5V3qVX3BJXt/CgzbstX59BYaWSHGh9m
CyEne+7HUbK7tpOjeHUFPsydp4VYb4kFrgfVCujLQUv3IXsebK66231YSvEZQS1KSSgbMt/PKCsU
CvXmFA5rPaktNrOOanhrMK8bdPHyojwKSG8/DIjzb7AMJWtclyVsINVBoZGz2nOu3IIPa/JBL8/7
go+GjidWAoDpNC/9a4LPjtGoMuMifEbvA9WtDTv5WIaQ32fIuqI7GrUoI1aMwHuOfjThCnoiA2P6
JIZ8zu6DnDA3HVM/mW+utyXqd8LCmuNoAJL2vIodCrHoUFJIpsi8Fhss7ha1fldbWtDnCaYJKz1+
GLXGyN/2DOD4YgnlNtSlck40Xi0ftDqzssdsadPxnGIO193Mo7ZJ021ej/d0hctMtbeCxOc06Cy5
j9Y4jo7oLZq+kUVXIrjW86pRHktUn/y152DT37WhG/4fc+fRHDmanOG/sjF3jOCNQrMHmKpCORY9
uy8Iuob3Hr9eT/WMtDOlZlOakyI2YpfbZFkgv8zX5XQDqqx2wOVR0CxvSqEp4UuVlmLmiwoWRV+M
x7k+4PZvuruMKOnoviw0ddpLqtDO3+ZaS6p9PPS54S29ZgKAWHDUNkRdDycSk2unB3WnHnoxb0en
m1lH6je8hMTtF1lOHTTtOly3qp41lIO5spCvHrOB3ef34piG7aHpFqnYGizToyMA9g7wKFjdzL75
1lCTF5ATAfhJM4WqBSKkBXPagus89yCTUtAGSuh5mBnPnYglNIPizIIgNdwmZt1gc6i082dnVczq
oQ1ya121xpAJxATERvzWn0/GN6MHbMMDroV+XVo0ISKVLrtVmkbuekcNge8bu89UghhGhe1TBnio
6CqyJqCKUcI6OMqR0Y0r6icRhkNWxMN7l0zVtC8XI9ce6QJ0dbKTOum3M4Dk9GgaeTVccVyHyqal
T7FzUmRqmw1D4eQWCgA9hy2844mu2DK2bYRB4Ai1keNTZ2vBwvxep4zmGtswVa177nuhNm38QPII
plmloBZNHd2gbpBCdxiUarhJECRyILIag8hFazAD68GoRAs1cSFCQwFzBU1ddnaMTU+1SxP6X3Gg
rJv+nWk5BBNjKhW7Z0ayJRZsvUMAkdga5bVb7DArMWnYZMtXY7iacHWycaiYVD36gjEaZNruRzbj
1OucWSNOnLEm9nvcMg1PmuQ2SoQCw/17QpcLbaQ+q0VeFm3midZTot7pw9/UQ13IIrVMGaaWAd1T
4huTmSfW/qb/5DItpyRQzgpiw1hxSonMq9YgHlqK5Web4z9Ie+I4+Kv2h6lb7pBz0XcL3AR1VMbd
Lh+Fkpi2FmkLmNiQkKlvWLV8mlpQIodNvYLoAM0yc/z8a9F/rA+6jNYJJ4C2WGiMVcmi0syNsQ8c
UN7VDu0StB2Um/lJyMAHSiTp/Ar+pHRq6nZuVUXRV7jpa+O2m8ugd6sw1lWs10xiwOCRkNEUTnPx
icX4A13YZZhVgriKYi5rK91koUVHZotXA2t98oY+evQL6VbFsr7WiCwN2UX+kjbSw2hWwd9TtF1m
+9Al13kVBtoKrot+vZn9mPVCf/PBL+RZnSR1Rdnr2gq4y0P1CMYqgW/8/IL66FO5uM+DCSJDs2J9
FYpCy5E6BMzdHL5/79Ev7nY5rRSkNXwuTGoE23YWCySX8vbnD/7BFXqZ66M3sDXVlHC5RIYlv7VF
nI+OqM8yS3lMOa/sqkfKvMFOolV/a/OeeJnxE5nhaBB4oq3YdKo9qnXTHhMJdOb7G/q31+nfw/fy
9Lvkrv3nf/Dza1nNTRxG3cWP/7wrc/7zH+e/+e/f+etf/HP9Xh6f8/f28pf+8jc87h/P6z53z3/5
waPx7Obr/r2Zb97bPuu+Pz6v8Pyb/9t//Mf790e5m6v33355BTrtzo9GcFXxyx//5L/99otlSap+
DlT4tz8/xx+/cH4Tv/2yK9tyKH/4R+/PbffbL7L0K52qpVjYaBRD+p4bMr5//xfxV1FSZf5vlj1J
inn2ZRZsDY1++0VVfgVrZRGWbpqqoWs6N09b9t//SfoV5ZWuWDBbxBhL5G3+14v7y1f0r6/sH0Wf
n0o4x/a3X6Tft3n8Sz6JSMBgwxviVXZQy7puXfqisiRI0K+kjAVFG3ECKPO2lLLcj1Q6ymBpU7fM
3Ii23w4hf1cDmUUPhla9hWX2FY/zVu6757Oa3NPmfPGquepApgaFTkUXIPEM5TpE9WcPLW4uIw/u
psawVl07PgPTNbY5WSDP9XgVJgQ6sxHxYTQGiAURYL4JTlAW+SYyZ4GmQXaAfCwKuHQl99MpF8lM
GQbUMoogHYhclm+bcVua0nnYCLeNEN1PcfcuJxV8Wzz2x0KeF1sohsAFJKRZljQmftbE2noUvEjW
uIn0+lhM2n4y0ifZkLYq8PkuVGsFP3HvS1UeekSc7ANZ6+FzqhtZlPN1gbDWjcRQXceddL20tewH
QrZbZuOJpNjyGMfaNUtrbosloEebgVZmqyxXtE9XLSi3pyNGXaEDPIFPClvVnJy+mTfJIGhrVVLI
FqPbZbJaG6UhOXINkc5gaU+y/tC1IlSe5TQKyEpiVE5iTWxJV5TbMJyOdYUyUC1vRGv26r7axPXk
NUvjx9PkFKgpTDHcD6LimXEPuJc75HaDB7ahkye5Q99/l6UBv1kb91YLkx4HysNsMGpIgpjZsi6t
rby5lydib+ZA2HSLXBxo9DNYAcET2ib28AUQXBi+piBUkbGswUkNNy0i2Y/qynRh63yykm7zBvI3
1xbQDFrOkMU+RasQeI5MBN7MM3ID0KnPGHRShvpwIxf1ptb0Q5yZqzhN1ph3SzdEYOSGabur6hBg
IFDYE0ugsNDkkW0Y5RPRtwhHi66zhYFdIpK+klvjHQastVVUuwtmF0KyFDio2FgHSf86qNI+gXKw
JbJ17PSMsuTpWq1Nfk/K1ji1UnbARJukZpQTlfk5E+ev7IhZzyYx+XNfMDjmDyxyOOV6T1aQfvZe
3wVImgI1c9Op8CSZzlnumIwS6bzdb7HjpJpoUsyXOsvXYNcqLSEJH6JUkMM0xrGd9OV2NMRNIHU3
0yAzw+l7pZx8XUiRGc2SwGgqKnalKsmK6+cBY/NRRFXqmr1+I5kFb2QkmggexCuaepNOCpCxCOqx
QETGcjE7Wg/u0WlIC+Tcq9TwtirSFZZuz5iDR2Sz6CHl7qWOZ7taoldVFh7moqi3Sqi686C+Lobx
3LTdDh3TqyECjQiTdic3Rvba6/EtA64/GdKes3XPoGqnc72Rw95w5rl2Ry1eJ7p01bDkwUina0vQ
OlAsa19mEysBIERr2YtL5baWw+tKEm5igODQamwZqN2x9ALNjSLZQSqtzGxeY9RLHDWzHpWyZmW4
csSe+bzUXN6LUl83ZulWQXcApN4sSQlVhWZZE8SNlAyDXVgsWKzKN6PL/MR8k7NQB1wrb0e4zpYx
3O5CFba8wR9lFhSItO8crdO7TTY2haPn6qtpNANhTzAIOG0UCOQgLPFo4Y/XGq4puZDv+AFUtDe8
uSXNfpG/cIkGTpbKx9xQcy+pa6Y7ik0tCFtJ71eBImdXdSIVvt7QOpT9Xb209/KYXw0SyH8zsa+t
lGqnQyDuBpKorUcLVTpQ770pjC6qVYco10cUbi65/4fBMCUXFfMm34FCWPqDVdxH5n1uTstZ8oI4
PppdYVSu6bMo/MtwEAO0PpP8gGBr3VmB25rzawmv3qlhe5apqyuCOpINM7BMt6c7XUgo/BQfxQRN
McgGAFas7xTdODCg2WUfa47CrYs+dQHgle81ozgZGjdbvzCOoNKIkM10ui23iq/1/Rf2ANyo2eIU
cr6RFP0kq/1jr7W9Gyha4wRhYyGPp6zl6jFCVg9BNLy1pUK0c5grcGjJdQ9BmJehjhzKOn9/5n0z
FtdWNTZngY4GcJM/jxH4JfkU12UtrvIFuk7WKLnGPDyOPT+1KtJzsWB46gTrZdSKzO4nZTuKxYlS
MGGfHR/RBi+3wxQ9gCi+6KG+t4r6dVblU5hnT5RzvwlEPxtISDir+BOpfxCbfiP3rejg0vIBA7mb
wcnAfOVVVrH9gbMDkT45lnatENUrztNWr+MXQReQr0SDBAU3IuPtDoBwr9kwFe4w9pFnNcpDoeeG
G+m4WBEFXk2jujdnFAdSaH0bJVNfzXLeU+VRu0xFfPYR6MO+JDx0GsUnM4FHUgluLGPL5mBL7dAy
Xpdp2JV9dRUrzPwQPxVJNSDcFpXBNsLisUCJvdLD+BQr80MuCu+DFMm2NXY+KPpNR1Cb3ejGhmCm
69FID2rZnfKsfi4XDtRFQtFvDkdV0iDB4h6h7rQzzTEm6M7YsNAHzW08tl4+WaB+uod2rXPGWIK+
V+Q3I5FPfJ33FK5mn6bVJlWEyGHrIGrlqr8xQIz5gkSS0ZCeWrM+OmU/vU8herQgKZ1OGHYIVY4c
HeiqKpi0ORC9JkkctlvqNjJvUNb5OmsSFv+1Zo2ZJj2Bvm7zyryOy1Tj0gUjB8fPkKDXsROP4UuL
FhWVpnClqOlrK5vbyApCey6W5EA3gz7Vgp7SLeNxVLXEgZvNkZnNXhk1Z4dBeRNX+ZOk1B1ntrxp
Sjl0iIZH3ak3nikNx/zccnX9Xs6y+6xskZIqm3Jh4Sl53d/ycvKExtwNZoQyvSIdsyd9XFWHwVXY
dmH3ci8d4uqLLhCPjX4AVN+d2U3RaeIx7ax11I21izJxsolCoDywuCafV9lsGE5kdb4WKil2v+Vr
rJsvhNd3Dms0TChf8Wo2EiIQly9lwPekSwkPXU52NSZ8JelzK6vRTpmnXZSc4XNruFHkarG7hBjY
CrdOMrdczoWyj1siVVkmCIQHjutMZQ5QVUcx4KmGWQckoYsRqxaL6A1sFgHRbtc5yLyjshHLrpfk
XjNzn/Ujr/WgS05jxYc6nCSHCaxzmi7e6EoxriToO0DG9E6Ixb2MfGpNIes92Faibqe49sIzEx6J
zQCQkCWrhg1z5JCwzgHF4r7Oc9QnLVUjkbbz0AROFISP41T3qwUZylpB6II6YUB93CH/jzToJC1E
MklTTHoX66m6xATWLI8sI3mWqqKyG86CVTt3R+rcblCGPZUc74IcHwyzeDZQSdmxoIr2aLaCE8/0
Wx2Iq8giF6HrhFWexoDUyYQ2os2udGRmXqaZ95083+h9/GVc5oOcx/u2TZ6N3ujsxuh4NVo6eHKE
YlrrYJhn4tMdTA+0AgEyLrEwEg+W8b1Set2jLsZuks5X2CVstU42vVof6ioQ7XYYrwQZ/Hesletu
ojAjmzmOKHo7Vel25oSWrheE23yc1iA/OyQ02xAFOpoV5a0yVGlnTOPtUpn3rWp6jWB+G1FiOOCE
mpNVq64MVhEAp4uyvFxJaKfsgYU7Wc4RTqCK4oxFOjmw4xn6daTKrE/+Mneh06sGQntr3ONlCGyK
aWN3FcoCfQ58/BQ34zxkNMlJS8lMntOp30tS29mKBBG5yONRN3gRLZIRR4naZZWHxSYVVc7vur/m
6otA5+W3ri7vg6Dwk7l3UYF71YDcQp2XO5OQSzvJ6ruiDZGUz2jv5PlJMEwGHwUUtZnmOzlo9lOi
3OUBUt90uWEfCZqMENeSOEKryTXUofbSWsOhE5PRCYVpqyTZZtbGnRopfqirMkLzhI7L0LyZ1XOu
WvangdV5eGyEd7msD3lBM0wyICKvxLqCq4dTz4bdWJSpIy9ckHObuWK/aOxk1TonxT+pCRaiYMvv
2vBboET9GoG2l3GqJAIpu0GLO6fOx0f2yyTrM93WC6mnNZZPdLa5F80uX+dEeiBd0Y8q0lKPT8+m
Fq3CNDlUtbah7fKUKnpCzkDVEaveh0buNqppDCtdEPtNXSFARaKs+cSMjDidYmi0HqVkRVndzlEn
el2QASU3BT6h6T6o1d2stKpdx9bz0NO4tllHg2u1Lolt24pgRlwfLeRJTzSfRNNua3E22J3Fpdp2
1nZSxBTASoxdcZyf2qySHVnUzlp2u5/bBFhZZgJN20c2XOzlMn4w62IXE8yD808xvEpPn5WKu1HF
I+YYZzS8sUb+qqENHDSs9EWzSgS9coUEAWjdZKdhQfARQ8060ljH102UvEhytOzUXtvm8DXOUFMS
J0VYqyXbJ4nzDLDJMIoaoXhUovwURdpzB10Pdp8cO0GFHGjKlQDDjvPMbkbt2jBqO13Mo0oXi8OE
B1G5LITaE83yCac2yFweVri2lMRONKuge56/6pApeR7fc7u+yqZxFcXn+aIhN8qcmzcL4Z4jLNGt
XrzOSvaoK02+ahDKqfTWTLD1Ys9TOnodzrtVmi7S14gwDceMqsjTYdO4EKFVIYyyPV6mZymq6OEk
/iqPdRHMJbrtAHCp0RFilMx09TQTz14CBgjLq6VEckj4chGnz6bwlETXOY1gB2euFZJmt3Fxt3S5
wxgS4yoxbCU0oPBYBBEPb2bpLXPiBAMtiMLiie5UDYhf4IAk5PObaEhvdOXKKs4iHrAbWzYaN59b
v6rmLUQrqs2pRD+lreKgZd9UpO8sEbJckpsnop4CyrRGUYTh9HRBjjnRVXa/IvWpA1+u1FXBkLvk
iq8XUGiqWT9Og4YAvV4eCC6ki5kPAdU7GOdj2SrNKjCUK4w9TmkZrGDL/akcr4s0wObQxcelLHdx
Kx6Qchw6WrAIMXlbNnd5pd1aafnAKvlNG0WdrUntBkmbF0XzHTCCaldWezKq+OwfQT5dyqhYMvlL
UHaS3bfI7TGSPiXJMW/r+wYe3A3PNghZn9/QCG/rltFUpQMLxvMYT2hMWqEDFlFvOcGiy46GYDtr
xpjBuNhC+rMOjOX2dsh9bCtBvO3k0RaCV0V+HCmIw1Jfx8McrYcwe9rlunUoq/wwDNJWnDKG6yG4
ipoh8zUz2BY8DyoQxdH06L016n0lmlDGOdmnTNOiVu+NPndUxDe0mU9L/lz3J616Vi3Dmbq0cA1h
WHUVPYmYwDi3MQepFPh5d0QtaZz32t2gaF5sINncZUfZ7awYwk4ce3xj2pyuasi08wR+nA31juCc
e6WVCzvnFyAvG2mTLueWEtVK+aYt2ICMYjk2seEscj+u+6bakKmEwMdypGDYYHe6i6OyWRXzs5Zo
z0ZtGD6mnySb/AQkIS8QwIIFH7XFsBFRvJ23pj2qYmID8D4V9VJu+i59KwPehTnMKIpmRF6qqjuy
HgG11RrijDiRvcwSI77xQFqxe9MN8UwyZpm2oCMnRDorrMnhcJWp4LWX3CgWhNG3JhpRYnc0Oqrc
BWtZLZMDC9OErdYayU4nFdSbJGCAESGZi7dwcdpe+x0g/z/hyYf4Feyr/NZdosV/AZivqvcC1fj7
e3d4ri5/8/8hrkwmkQRj8TGqjBnxuf3HbdU8d9n8Z3D5j7/8HVqWJP1X1VCIZ9I1Cxj3HEj4O7Qs
SdKvlgSeC7asWt9B4v+ClvkXVZdF/ggqUAEIIHjnD2hZ/xW5kM7jKCowtayQ/vp/gZbPLMm/gGVB
llQD9BzPwAUFF40K9rze8BWERhqKQ1l3czm4LyRpjePZUatya41XfWi5f/qM/gC3/wxm/4hdPD/h
BUUGnjCghZYnfxEVl10Da7kXa9tc4od4rl5+/hzfObEfvSvlr+8K1HmMMjGc/bS/oSl1VbSwo6a7
ISEHw/QSoNxmteEO2RziAmCRju0hgf7JO/y+D+NHzw4f8GdaM9NzacaeL/h0f+syT90sEJyyWcAn
c9cg5UIlMGZBXpqeQbd8X3y2f+t8ff7w27xg2hRLiMEvhNYXTHVNaCGJAL4G5BCG864Xh9NYGzuD
ZGX6CSdAlfrJx/3RRXRBwWGRDClgdenPk2dd9cfsqnskIqt4gKj6bOv2mQH/wYd6GXIigEt08HqB
j3jdrXBCQwKs5+YqRIvYkyIapepn39/5KvnRU12Q8PE8ihb24QlzmUkSAwIClPFKIDMKxqdMw1cR
LOt9Puz64k5TWM+bN94nn+QHX+BlIoq+CFO0kOnvq1iuBvHUjcZaa8INnQOZE7JdtXyi6q42ScfW
PwsEoQL98P1e0PCmNQmlaCydn8oic7/lKuK0FgZ1TVi5q07BOiDLMx7V9d98kxc1Z9BEgPfONP3q
qbqN35mQR3oQ3Q4em0OQIzb+7Lr86NO8qDVpgChGQbrgW4JhlwxsDELKjImey2ehooWKUws9KlXl
Xvy0wDHff/B5XlQfjWWS8xg0pd+tyLOJH6Sn4oCmPrpFvbmKToUvb0c6mHRxBnd4DfRtZGfHgsCS
zcR4Yr8GyU6KvEDeDvv0CH3VPiQnTXge9oKNWMo2Q+UABHcsb7LeU9zUq9eadhA8pl64qWN5nSR+
d0C8+5jVmYN21RvsVxNIzE0m1yTxRdm2qmPRDMVfuhvceeZB8iSn3JuAQuvWT7x5o/nCLpj9aTW5
zNHBal4329LrxBXcgV9smmIVtK/RoTm2mzjfdpvmaN3oPGJG0tZ0l98IK4iUU23QnV2rwUvyqOzD
tTms6024Ywet6EjeAm7+ll2fNyM07vCiqhSMo7AdY3daY49d07r0m0+FNR9dChc1WRrZlJsJhE+o
lngWCcDdxBujQ8mlD8nJKE1XChQ3H5iY+N8xs+YnF/v5ov5RMbkoyYIy1nU6iZgpzrcvgRcGVn22
6zB7fMV1xtwXOG3zNZbgQygrpPOezoncc6DZgHGfvArjo7d/WaH1ieIpD4FvqjtRARXP8ZzOpjta
ybZdggWIDDNL9piNIi7OWvFKDVdypDlC27oapiK7rSRM8gXT7QBVCIIRndXaGDGmeRTWfThYfh3X
NxhBmpB9mH0oD9vRRLbP7IfEpnE5E/uz8+eK1V1kSggIn+VO2ucjZLWGwxLoHnjFJJAhfDTmmItt
vk9CyZ9iM1ppiqQ4Qz9/iYvoqp0ih+yF0M5C9URE9WEuNBf8u14pOZB0vaDIhWM18mM0FOfhnWUa
0W0ZtZtQagF+pXwjGmm9mhOQAjHWjoSuMEQiiqxeQvOr1H0S+fVRG3IpF0OnTow4WJuPuzCpnywr
fAHSJgyiZ6DjE1y8DmZ6Ng/mMtukhNvU4U8OsQ9q+qWQrI9CIIy0CHzEii8RhrfCxDqv0AIEhosV
YUf6LLE8ymc1/YMz81I0BpIwAQbkgV+zSo6TMtDtiov8fGraZXkTDTOT/k1UAyYk4cYwPlse+UPF
HP2kdHF4LcokoxcVAl9XyxProO2iMu0sU9wI3tpKqp267AbtuihvPrmhP3qnF6cXBsOhhcVKtoVf
WdY2a5t7oYs25y81KfGbCocBpIgp/lTq8m4Jt5b/82f+oAOSLk6zWSj6tK30ZEs+wq5WZYKYhl1r
CXQC867i53Mb9POn+vBTvTjCSnHMzC6LZR+x6CkKxK2p3eHm5bZu7029oDOC8Thz4lH2WetzrsQ/
KJSX2+WmpW0KRSEeZAi6nRAv4Co3pjW7eZR66NN2MdUwmI2rgNYWjxuMtPFZkYaq/ODJL6q02s66
kqG28OHL0hG0BADb5HBISpBXabICSEnxQc0oUWna7Yso3eF1v8rx8NfNkbCEHVtj/KwOvlRKuVdk
p43YVoMUrYbdxCIo6ysYmVQBj1kBBM0LpWidNiuBb09aCR1ERD/Ys7whu8aW6QzgJu1JnKiym4hv
NgiIk4D7I1aCg9uJltoebxSiYvBzZaeKJhFIhp3pll+YG2x2k7FZmo0xrcTJKzdURfYP6DR0cJBz
sJvTJ0U+jjnOnCdNvenlO2t6rNRvnfqQF7fSsE6V9WB8G7qN0ZLqQVoBzoV1nm4Ab6Tp/KJbZDDT
Who2wrCJQj/UfC3awC4iRbABS6tAymyhkveDOTOIDMnkGIWAoVS5Spv+LsGjdrYk98FCiFG6s6ra
J29gw4YyL5QnyOdhlfYWhjA3Ir1/mlN/SZRbvenW/eyL4nJUzUdFvx/YdBjP8yYLOUO53TEK7ZJM
W0VWvI7M6Y3QONsw51srQ9PUKuY3oZBu5ta8V6FrysZXMv2OmINDoeSvnRXtjHi6kVRSbdrIJxvL
Yw8ktkYCCiK4M0vwpLl9xaW9suhy8rZhGUXxvIgW2oc4uo7NeT0vMzVHvcdztF7IG2NvQm6TTJSR
OyPu0cHfJbXhw5tr2XtEMg42J7jar23wLQ43Tb/KLDdjkwjQ83iISEJJNPBfPMMeqWOEleibmv15
3WQ55C24WmpuR0X2Q4H4bXk5zbXomPDfQwXEFc5rTd/WcbYzITylqNkU3QRtorhWHXsVVqqQ4yaS
NwNiiWwqrhBTuAloI6o4P7BKHEXrYKrPH80VM+Vdlz4quPHsRWImMHqTVim5SfPxtcIuHBYiNo0K
FQVW0qo96JkIr5HERCNNxzk231V5uu2rQ60CW4ncNERLj46R64dh3shivB1D9Sad8CbM+u0YGi8m
NOaSdm5K9kCUZdjotX1Hptp8QktP36hdY2PbY2KBbdf9UYTsAK9QcmmDctLXVJkNueZGj04sJPA0
jaCWrt4lfepF8heCsLh/p+sIYYhNux0kOAWRJD2rVrsKzxB229uK+ERltVPY0yI+SXr82Tn5UaG5
aMSkGadVKfe9X88+W6c2Zj24mYD5NzJd7TxufsuTwCEda93ryzb8bHr+noj/g+p6KWQ1AhZTGq0y
+KaSI8AIDoRbfGPPEfZsmIkeyx3+LrXt7L46thpbCPPbYAzckIZP1G/rmUvrTJKErAFBL0L+miN2
vWsUJJHntVMGm6SngyTzBHs88q/EwQ1EispdW3xhdZxRvcUjYXaodEdJ5YxEkGUK66DMEQUW7tS3
Xg/PMFrX4XCqipuUuEPLrB3jjkUPzs/PtO/Rnz/6CC7G+iUaSI8cwtRXcNPKxS7Itpl8V4hfOGFs
janTnHrP1AR7CCd8b6fW0hyLnhXnEVpAFCk+diy2+9qFju4XO48lK3s6t2Ne6951RCjHz1+o9cH8
KCI1/TN+BEIYLSrxXj7guR9xCBO45bLudl00T52KSPDYLCSoQOqk8jVmpb0J2YBgbi9jMSNzwGlg
JfrqFMuHISJNbGPKu0yst3XFxxxhpU4dIsftJntSOi63l569kDVJdaRnEKHHxoBEd1qrdkJAeD0o
VhG3eDtEELkiwjuytwWPZea2TibOuWLU5R0MV2wtTq60BAm8Zvm38wig6aITdxHLvM6WUkgdMsc6
Fbtjg3bmLI3snoXxqxSOzijvK0hjGcFGp8yujGxLbq7Tzs8iX06uVDmzdTxHEqIbUyA7tIj35eNU
datSNlcm+qD4TACNljMnLYkaotMQJDkFmRfmpFl0X4pOtHPjTuX0VqcXg6Lbw5v8/Nv6nuv/o8vq
ogEVjAJpRSsxN+9N1IElAoc1KRoE4LDqNG3xcPpad9snRJmUdj19qaNrLR+IIGGU1nu8Wia5je2d
2oeI4XaY9tqUVAx4GIYs+Iv5VqsndyJoOmyaA3u5vD4VbEPpkaYGazyUV1Za7JO4ZN9baee67Oda
YMvm4KLEdZUZ+AC0E0uuU6ShV5MmqNapk+j4w7J8m2JcxjgNB865qhXeUpdegrRIKkJXVw2b5R32
zz8n44O+WbzsmwMy2sw2aHwt+xK0Mnw8utB53okDctIQQZ6JDja2ruVefauE+K4nOskQUT8Yd2mY
Hcmn8Ae9vpYaX+UyJ5n4atHLc6zDfRupj3Le+nrYeT0CDkEtHR0fs8a2Q5uoS2aSL3qLLT5EnySU
G0VGRJg992TuWJylS5i60yyszUT0Iq7GuRCuhKy+qkbdDwnjiWoirfp+I81f1RK0byG4amKvbzcd
KqP35xi9LrRLngueyH/Xou4Njb4mq8tNHmoWpevnibm8RdPFLjvN4SfdiMl8S9cp6ZETS5qD4LPi
8X3u+dHleDElkIABaaAk0TaudTaSnZVJ7TVucUDLYTd3V5PA/52Z6ypkdURr3edsF6PnsjOpO9Uz
OqJPQYfvHMKPXsrFELHMQ6ACAQi+mVgtxUvZifNVO5cScOacgX/1L0qW7TODfEVdIXT3tvPD1Nxp
pUT9FWyr7q4b2xBlODmVZJb5cc7uz9GAkQ6sMOYveb/4wPpbIrEcYhNgHbsbeNZkq9QJ9ufNqPld
+okt46NhXjyf6H8yKxm493AOZrpfBxg254hEtLVZ6W4nYfp3h0TfFV34IIsKG4+IHxDcpevrT26e
D5/8Yj5Jl5oUC5JZfQVAeJYQKRXmjjTx51ztd0ThkkQ8oNIKvfPXiHpj1/C1Cupnue4fzYPiRduS
FRIEeUOeTpIbV00V7LBgosxPT2jxTmUJWnnGrkbttJTJw88Lxo8RDBKl/vp5N6lgiRK+SV9irC0g
i0zzdJ7rz8hJRmtCQg6xBH/v28UA8tdnwyXamTo7U32iW+/J4HG1IFtV2pscWTvNvMvjyi01A6tz
cxK0eWcg+tCYg37+Vn882SuX23yHujjLo2TNJ1bGHXN9vfTHmVCNhLfZpjC69afY+7kM/M97Uvne
c/zpKibk+T+ZO5PtSJGsWz8RtQAzwJh636gPhUIRE5akiKDH6A14rfsI98Xu51n1rz9CWZlaVaM7
qJxUpnDHDcPOOXt/e06WnjqxmW8dg19XlZ9tvuPlzlqMl9ufXaPWk5PxqkRaVqU+7wGOppn4aCn/
+1akCN+9ByrcPVCKF3XMeVuWLmo+JAJOTq+c+9lwj/vegXqn1oajR87H+vt7/BezMfE+ErgoRqc1
clZHmHMc7J8vz24TPXVuwAFnOTvcer+C1Frnd43+8H7/1U/7bg8MU0dKjwnuEa2CXtMH7KonlPL4
A+i/Wd7F2XIoMo6cUMGG+FQpeT/FIFL6b4PI7mL60aKVmzj6aLj1V0/Vu12saBDqotAOj3XhvkRj
vO2kd05RoOfRzKHfPrfWfHaij2I+/mLjoH3z+3OFTYMp8ogszbjZq2L0WPrtqTF/7FdKJFs39TZa
f0kphv/L3/ndVtV5cYzbmxXu8eSk0t64Xr0R5jmK4Vm73R2w842qn5tgb1vxf7dXvY/1LRMiZI0V
WpzYx3O8eGe4YhRwbJFsi6oKzjbDSoe37gff8fJd/s1T/D7od/CQELe5tNASzufLhqF5TqdF8Pae
z25ro+FH49o5G8+L/nnN/0jo8fixcfAvtSD/Hyo8HJen4K/1HaeX+v/+n9+shn/8B/+SdXjiHyEy
hoBt7F9yDtf9RwjG25aOTTPkEg/xP0ZB7x+eK2wnUAq3IGwbHoZ/qTlc+x/yQmwLbVeFOAlJNvwP
1ByXLfR/l0WghOd7nuRD4DsMZfA++XZwZd8ufoemlCKEEU6sbrQdaTwcTvDBC/P39wiX8h1ciILv
EgCZty+qll9PRVgQ/IXhT3bfXiB8Yv5SBd3DL3f77p+f+1elyJ++ze+XCN490AAaL3TSAaJ95nwZ
svAYpvPXBcDef3YZrJsc/APoitLzVOC+26lnlZrE9G12JzINrIy3Iq4qK/vg9fP+y3AVaHSuJ1w4
5tL/UxNfuWpyINndmfxYeIdQ34iPJhPvf5J/XgKUuMIuKmzB4v71Jyk0VhLjx9lddeXBaPnIZ/1u
KwfZHFBAoEWCsiTRe/5R4P1yhGhsOG69Fzd34BCvgyo8DTgjvaE8e5wppKg+9zDhbE2voB63f/8b
/fmrha4L6UKp0PVd//3Cpk+JfK9wo1vUhtc5IHhsILu/v4SDgurd4yMx2QrctcqWoRdg/fr9Bma+
yOzYaoLbIAflU1QVXs4gTw+9C2JfT3W3KSQtdBc5JRauUOJRyhxaFrhF1kFoGHrT1L4OL0yYZtxO
GX73ZQzTXZ0mb16HHSobEEm3oR1EO9+4NMgy4H0TCrANidXyyAsTconV4v80xr2xU9rn3YAhrVV4
POLOU2fo6pgBhqEjLsKzC7OtCsfcjEwrHml+1/vZTEW8hjP3c2omcKsVucmnAPn2FkSBPISZmnat
GWz6WSLfxFb7mVCJMVl1mEortFG+onGiF3PKF0n2F+yrPRq0ZeWr+ms9hd5+rKHmAyXhL7hTeJPy
tJAV3qZrTXDSjLoTp39u+ugLqme633jO9iKQyXVXNHIFnE3fKjIwH4Lc1qSadgqo8kDYBrEsxC6p
pfksG7rPiSz9U+DH7XboiPLNK1PsUgDPr2nou8ykqgES45jvvUIF3zHhm/XUBShga2Nvpxg05qyc
eCtYSEelCnG0wE3tWsxwJW7UVVeNX4OE+CGZD/02vKBPizlp9m2KM8aNkwfbrZ/jpLqkt0z+Lqsr
cCgAxM5xFxNL0Iw5oFYBAEY3yNrzSNbXdmdVDHXxrU5qhA0Ya6IOygSZbCEX2htjtes9itOBdJhN
3GKqpL3NMSHI8v1EatnKxNjL9JgnWwf8GyDOPh5WTs5nsKVB9yHz4tgULrx0ivj7qdEouaZeduul
6p+c3qZVYWX5rhMcqFwLZV3cqP7olFl4dopBXnEGtq9a33irvPCWE+Hl4d6LknTnj0W9XiZbUVqG
VrazGKjIH9ngXYdtxdS2RMta2Ll+8CVuik08yB/BzJtmmyi4M125PFfE/R4n1ZrT7AlJKEuXri/O
uQctwuZMoov5GQ/qdSwd+NbAtHddGJaYNOppN1RO97WKc6xMxsvXKvaTA6H2+VbpScDYnRx+U9TV
c0P9ndHHBnHvd8z4m3jlx3i+K4//DDLyUzjFxAV07Hq6n5KdcILyZwiZnGk0XP5yCEDRR5N/nnjc
jovTFqccxOE6Luf6WGnYvyZD7OT3kNO6TI64nssCnfEEeDyhILpvIffBxFJwwiyP3IgI+UaDIH9b
LITMA7wnFSTHsN7NCHcuacCtBDFSCZInelmj7LaxYToxwHluMpYLU8U/oBy1zBdFssIBNa+CfCCd
PW1e1NyrbeXZ99q/jHtASB2TeNA31jQ2x1wm41bFhAvkoQqPgpbKtT/xkjem4Qf3q5h/2bc3joZW
v7TMazG/gMMsC6fdc6Ix57AJMFM6Q7ZzYo6MuoXnq+tkh+SzpEFYOuugn1MmltJnUjefCCWpspfS
/2wiPkOfxusoSvWVPyvIbqJGWS4rvYv58VYq69ZZ9aiMtyFtZBtPwM+HxqTbUeTf2zj61Au/t9gs
tfzmxlO7Cbrxs/HxFgHGhpyVaDKhOqJXQKRGKIzw/ePt7k5eTnqGb7Lk2CIGOZQ6AodP+hmDo3pZ
g3zSGwbXGAEsF6OrhWXmvq2HN0h8oIejXt21zSgJp6akqgUO97TzxfVsTdlR9LywpBjwRxUWmOvi
Yh2NgmStKqxkcO5DjEMphEZlArjXbc++5fSW/WL5XncGvUtwPJvqvk2IT44F0UdZMmcH9n04yH5T
bouirHduGeud7YGuVZC97hwTulsQXMWh8iuGYQT/7JKm+b5kdXgVZriJRWpjIU3ppoMO9g5joV18
UxBw/RSZAyFa6Q59ZwzAqXpzR3u4dMqWtekVe2Je5K/TXKIqA7N07zRm/EFuAppTMTAgs/1hfBzr
Jjuz+zVHSFLemdXln7HO2OtYexICaJbuGb0/6IEUyBrc9ZrkLdjezH2rOA52+Vi1B2MwyXViJrIh
yegfLgRvWJhud4OYM8KaIFAZixs5NFb4NYXPtdVZjNEvnOuD9Kf4q3MxmvkaW3zkDtkdRH+1Teuo
WeM6xC3rxTRDzAj0oJaI2GHXw++us2aFmzV4JPMgXhc66g5oinnlRextaw963LqA6PjMzAEVSso0
na2dd8Fq7qc3gcF6V9itf7AHkX8KNcR4JrJzusNgYJ+WZrJv+uJOQ93LrpmnmLeuDGyCgsJh02b0
YvymeWgIj9oJdx55O0qkvYn5UWlhVqbiRNRmpYZ979jXkoAo9q4Gxr4fjGtcXz8A97Om/UWhkqns
g5VUQOwtRgK8NNO7KRCvOu3i7+5orI3oou5WBZl+BcHAvCXxcfNZ7lTfBJm4dAG9Yl8KRvSw1Zy1
5ZjsPCmbWzdwZhh09jZMEntb2znCo/Tu8vtEMWUHiZrF+3ycU3fFW7vZMMxLacZkcPvDUWKrJxho
B0ulv9EcC7ZBJQosV4oolLAN9kWns51dJm9xjHBJTo17yiz5xbTaucaW8GrzJeDyd0i8ZkIKEGOB
qWaiV+HMJbBLf4J5TD5GWvC+rsigXyMX6u+rYMDpdPGzOmnP3Br4E6Ynb1bwfMqQ999QA50te3my
EgJquimAVYm7asXC7+6nYmhXcdQwvqx4hyswHKTjYOLsBrtbCxGV20CP6bNRVnYsEYTudJvwpz33
m43tEM6pJiOksqwtOHAHTeiM927Em9GMBPeMXfYzk1H7knjOD3P5n/HaDQunP43Jhb0Bu9+/wir6
kvkDBqOEAWah3OIwtU3xg6rP4QyheGKF/Saz5EUbgaAz8NzdIAn+thh00wOP1HrwKjzkRYahtM6t
ZVNFo9kUeEoPo8QTHPTKrFPQzxipa6xoF9gKZm+sc/ZYbFQLNmLoxvluKOwXnLBMkZK4fXXE8kN6
lXWsSX/AyQSODjJLkJ4nSE9bvxzbtfFHmvEoahiss4P0pHNhWxp4PVojnsoCtYDAIbuZ3Ytj3aq1
2pMEdQs8/EaUICttuW3lUxs/gzjcpg7zBouNcmVGOd0CrvdpFtc/rXL50VpWf4qHDqcgilpsW4lh
Mu/pXUlBs+Iu4m3UZqDvaRN94weYEP12XMuwB0MfZNZ1Ru29afAJHzgD59eanefG5klCiEixK73C
3rVNrdcEzjHHr2ybUxTETCw9TFBH8G0b3yZlizH7vBvgXB+F8Jy1l9vfKifHpYlMYD3grj6hHB7w
KpXhqel9mzdlzF1DUrQS6ax2xeQte7lE7MxFMu7Swn8TGQxCYQPPUhkbqY6Mt3e8JvlM4DXjTsFZ
Pe/z4QgovlvbGZoUfwnDq8QKbtoQWgKjQ+spLma5HSAJPaVOUfCkKmBvvFpRSGYVY51B+UBb89nn
o03TCeo2o89GKmSEsmNeZ03XRTHFay37t4oMxCuDmQwAi3zxHU5aacmM/pKBlcJZjvUhVQVuSbIB
N0tNLgpIfnic1eAdkJv1jyyS/GpyVXOVzDUxCWXtPLSYiEkgGZCPuMkRpP09C05u7C5Ut5ka87ui
48jqT/rzlLSsmg5assms9sgA6Euternt3cnZ2kX1E95jv/VDcqRgrqd7dUlKIyWHwZku5XxbNH62
DmRXrOw6HbeJQZHs6Cnp1uh53CeCz+ZdqAWs6pD47DW0+eicuAS08ZgNF7XV2G4MJu87vyAmaYy9
+Jp9bj6MTUG2gpcRUt2g/eAQiD+5TgeWLzBWNn1oI53Bl18TpnKEfMJ8ybGrKljJPmweOuR/b2WV
Z9uylglFST08ojORt7FuiN4JavWoWSsXyz8vJOkRj1LRETjqzgY9THV0IlvO23cdT2EDqvjk2Oo7
IHV/28DWIffPTfZdkySbbBTxjiOCtwV0ZNHTI+xByjTczIvLySIu14uuxdbrdX2dpQQI5S1mSa9p
0t3UzK/5jNk5y+r5QBbFD69Uy3XYsd57nYTICrzkZp6gKlGTlKug5ago5Eh2VFktqynHgOnWnbuJ
FpVAI8/c5dNEk/Y2ikaHQIQ5NJtxkPZhIF/uTSxTvxOir/fNQiSbV0fZoZid8RXuCwRcG1kkM30c
wkU139H1nZ8yfGunZgElKS2UFyHMw2u491TFswQkPI/hc+E32WcAoWPKrjcxhrWsfJ/6sQ2vnGNp
GooHL5l1vJl8SEpL5OUPwqkPLSfwOndWF78VkBFb7zmrJScP3Qs5yg3HuK6KnsdAxju2zGqPgcNA
MYJCJCoUFQCHCahamNz1pEvsanv5RLXlr6p2ZpasEzBWEWe6wxxF8JBTx7xUXeVf2KLd7VIB5cx8
RidTMXFmLvL2gsmvUZF4+hyZ3D8UIvPguTTZg8/iOUJkjfey433FSTS7YVLADHzx5M4R09fSxRBe
h2mySxDH7EO/BSWBzHALo4MUKYN3l6IZY7hX+Mjmhw6PPMdQAlEFrFbnp5/V5dHw3O59a2GulDq4
ftkjNxTi9ym6i2Oi8NwWkHDOGGXz3dg5esNm5l4FWdsTtRAnN7ry2/vKLcQJshFudX+o1q72nU3R
FfgAan68JqMAXSUpc/zKx5C50N4CGa/Dr3WCu0PbHZ0gDq+lhbWeqd63Hjj/unDkFzzCxaEhV3Bl
EwJxdoGcU1iGT5RSSCVGTk5jn4RbtxsJV2UEuolGpChLBCTBXTiW+3L0jplL2Jl0B3YFJXj0U+5L
JVNnowNU6ip27E2S+G90M2BGYAgH2IY8rl3MdRaONYo5LyTrzfM/S5Jd93AyvD1aFnctG20OBBCA
6iKmaD+RxAFhDa2dGizv89SXYFbTJabecr5HsAHWqIHlVZkVr2j32+OYQ8YVSzTd9mAs9nZufgzB
EN7MtYXcwgsvmyI4qLiEeZu07O6JlVVnfOnhAS612cYzR6RuDuq9ijIKpkQSSTcE8pl4QyQ6qet9
dcOBdIQ8Kh+4ceBJlil/I3TssizKb3IUExuUuOEh8QEzuTlMUbvfur3nkcQkamyqvti0mtozqcnN
GoD1ICEmC2aA4bJt6iKi5kwRePV5tI5H9F3WkIw8IRTIU29ZWHcXAOEkmOCh6H9EuqUFVA/+prNZ
D0vFsTbJKeQjAwksdLDgDTHqZR0bXPsptvuGNDaNcMZuKvfAgwGDRR7hkHu3Is/LR0st/rru66c8
bKOtrOoYXenir8IkzXaNC3tjcMABEGxitoHVySMhQ88yIQOL9DRD5ssFuVbn8HmJOF1PuW2uaxy3
vJrcS5Idao2s7HYQ/wy9LcfdubZBHhtod9qPSR+upEbmu1ooh1EY5v0adFq1hzxPsEQfudvRZauD
vcfJlMQxmBEGc1+EcNExtnfBkrNjawxVy0iwq+fGFrCg4afoPGKL2iHftEXQbTtnsVe5Iuc2H2X+
oDPOTEHTVfsE1vPRMnO377SpDuWg44PfgGUeZdhuybrqr/kKwEsnWVzLxDhXUzTB9sucr2Pt9Gs1
9QQmyoq8M1MSByJBtjdJIPdkMFObR/F8oENFeZ4m2YplXF6FXVI/6jjTt7bj/NQOxZLTwGD1R7Io
e9Nmt6HMYGnwAYiwczmZ0B7djka3N25NN94L8KmnbZefjRxeUfgHbG90Rwo3zW+pW+Z1Nar4JgVg
xgnImuWxIf15B7w+POR1p89x3+IL6cmfSCJuN8yW7BQg/3kOY9t96Rcxb4nXGNBnziA+GxEQ4MiD
mSU1yAQYx9YVusYY2oQ3rBp25ZWsx8/KyVyQSRnBtW3vHuJuLo8Bd+nWNoLnQGUXSkPj3Nc9LhN3
waCvcb3vDRkeW8uxYZZGQ7gbewV8DtzymvZlvc8W5EB+XIy7JlVfkeL3+4qeF/qZFANk2ojd5LJ2
p35IbjMvHfc6mpw96kjeU9RyOxLznK0msYPq1pcrzjnPY9vqgzt6MwJKLkOUQ3IfS0cfhaX860qa
DnYWwXHLhEFXpWNBqN4U78mgTFZRnebHqMjpOWQq3wwzQ/UYiu4hloRA63Kot6xJdsW+dHb1TJOh
UnX7nRyO5JMVtBeRnyafpbrQVtJLg5jy0KytVuyWhIaG2SdWvYmbMF13Ha+PAUSX6QZ50KJwr/Kx
IAc6cCj6odNyfIur6gyGwN3Fg/OcJ4iS4wyaIl2aARPhgrQ0twC8JAP9aRfSgG+3cNNtdzoFiSj3
2NPpNQS6Rt4LzQwDTbUnWhM5ofT19VKQsdkHfr5uIHfdJbHSBxPzUl+s6gdCrvLIRjvsAKP3RNYP
8ymTxB/HPUarIO4L7FUqOqABpTYkdmNTLx7JhsWInDlAcJ8IfzoZ0+kTma3uYwOXiT8cE7KgEhue
UvdKY9ym7bJYqxjENhGUNZi9xQUQq2h+rWGqOPtB5hDNRtR0Y0VDBO/TE4fdbDNTP23nKYP8Y8vg
GDMsB2ZDaNlFcj5btUF8yYnNkTXR1Dgf1pSNPf07yvWCKvhLubjTVS2sR9LFx20XEJZQxzCiVDS4
hAYH5WpSHW2opXmTBb2C0eqCrbEbZ1VlS3vnsqmtQ6D3GAyC+YfpRvHNHd3h0xR28yod8viQE2G2
aWRjfYmoEK7IXaw2aV5wYqCWv0QQyl1LLw5Y+Z1dEfArrVdVToA5Zcdb2u/8g3Gi9I4eZbLSDr+t
FNZ8nTh5vrNGdUE1YTSfymB4JA0BJXpqD+cpteW+E3G/i6ZqXOctarvQJkllcvsZUBDCm1CA1Bm7
gMUBE+lsdGBtxhJgHiFL7XOaz/Lc0tX8NCCKggrZqWldF/lwrT3XQkyaA5i0tPvEhGW8cFdoilfI
WJkcYBtD3w79stQnyPyrvC+KO5KEv7TjpcFvFqBPiR75gU17FYT0SSpl2u853O9bItuaW1dTvZIt
ZvYXA3u24FwZowR9e3HRCNNo1jTg0ywA8GDEtnI56aDz1J+lrFyiumwcl72BqTpFFmBBFZCf5mkb
rmn4MjuLv28y49CHKjgV2i1GPNI4EKosQPjY7/aZm4075PKQVQWS2c6CeiFURcWWuW9g5CAudR65
FvOYEKKTLkU8QS+L69uWTPevQ66tm8HjkNWjHFjbhA6seG6iO2T00w5CkPvJi5whXLUB7TF6BiRT
JwDtFPEi5z71zY3nOxfHabd86Vi5tzCBgBZZrlJXwtRfmhENqXLa+lG2NImc4S2qHZ9RBO8aAcjn
Bb2liz0tMbc+5y2sYvl4iJLF2nhd6nxTYWn/pCz8iozD3DBas7+RfJ49ZeAUSfegsXryY5WumKon
Dw2tt71lbDJ6AWygcYHuEyigUx0BnSp7Ep1WZPOaoXy0IdmuZEKeIHTzpeRoupT7Ap4Lcqs2QC5J
+p3+YegmbfsybR9dSwzXJByiEXXCfu9Cm15FwVKeu6i5FHBzX0IAHCFfUm0sgBsV7bO5Y+g1tIF3
Sz36nZ10uI1E6qyrqX9gsJgg+SHqS9WcN0aXIIxR00fzBak1M9amTbLQKjLl0rNRS1iIqfdqG6wc
1KBgZ5povG3tlMK1IVo76Wg1RomMVnVjXj2Gw9vEK5P9IJwRmXrhWFczw4iN6gGWdiyvu8zQaxg7
j8OuuBxSYlCJQ+lo2lfW/OpcJuuFJd2vQey/BX6EFTYox+mWLDxrW4vEPTmC6Ey7sOD6WHS2Oxqo
7bpMeF9gb7B/LqVxYM65xYObF9mnlmCoWwQEPAqcRAgc6lBk90CYXESwxTfLmRZ2ZM86h6qEiYLv
vlulWZTwRkuH194pJEqx1NwVtmItKyPCE7tYgcGgTb6EaV6fxDL0Z8M7dd1kyyVcSFnXeh7AIzsX
59WSbhTzry3VW0sDy6I+8zT8VF274kwId7evVdava2EX1Ax5sC8JZVxjYJ2nTViY+fPgqMxlkEYT
tw0SktdccJC9QqYGyFmt9CD6DblY6oc1j8jY4OjxXqdOcy//qFJtEbWn+b6COVqd198i0TsHkjG+
T0SMn5gYPk/h8kQi3fdM8CoK7PGpzuh+roZEofOemgK2P70U/VmR76L1ZPd7Fnqxx0lL1CjW3mlt
01x4aixHfs8ad043ZIKpqyhPBGcPul3og0pODHl81RVa3M/FgvbbboKT8lezGa5T5dZ7u16saz7c
gkw9E8XeLVGKgz5L9gJc6QGfMOAx6qXRoa0QC5Jl82ne9/xWez+Kx69JJrKruambm7xjgFM5Fcm5
pV9sBMPDG3oiC0Q1f4xJJmQ8SXiILhnmhdaXDszJNp2TCcQsjJ2UsfJudKoLA8leINZgIlBWkpzp
L1cn2jrV0WMpjnuZV8OR9JyGeiggoNxAvaIxw7pkdnLf5ON0yGg8b0tZ5g+UczH7sBx3U+ibg+dw
BpeRSzSilMGu7KN4B7JwYWjPFjIQVbyRtmJqN+vlUI4i2ijjUjMQerweY4X/IhdiNeRgQ0Yjlh3z
lG9pNnr7WKtiO8iENh0yZAr1sP2ZWtijyJKWWOQz12aSfznpiSomo6xYXoC8299ph9s9f2tuP42E
022HARtKrot+l+S9oeYo8VrbSXsNRI3Z1GwQuitT7YIu8M7BFExr6fcuJ0f66VOXfqdKJyp8yfJt
fjnedSCgMf7S8RAD+Gm7Zjpl9/OLchIK9HKZAhwdIXFegBkh4/bD/GoctyMY7ZKDOcafeGXKp2ie
S76Rn3/hjjtvYVP2bHsNOoZcpLQ4YHUyOiVOTXdvhR/kd4KhFARQPEN56BQP8xB6z3lfTuCWvb7Z
jBP8TZz57qYjkGRF1Eq3anqazVBKnj2QsGCZqLtDP07wjo/4aSu8Q0Vq0edSAXNKSimIr33A+T6r
SSayGf28WLNukl2mrYCIB9LSNlM+fTMRjznuY90fw84fYcuZHDY355ebOcZ9X7t4Fm3Hb3euMj1G
sgVEajWMhzI28UmGjiSxKXCf58LBB5MlYNkAfYHGAby4IQcpORO/bH+zCsk5y+sivfOqyYV2jMp2
Ei4BSFQ9jwFFFxHEpTrPg4cGQTn6S9iygjNvnjGESFiXkR1tKD06nn+TnUq7dplH+tNhmQc86pYI
dgAana1ldL/n00BnJDV955Oe9aWtLuEydiRP2SzrTwVp949xmVAjZCDMfPg3FNn9azThcev8qlzn
NRHhZTiM56Tuql3m9GVGgy2/D2LAfixWzloBs2zNCbH1etTXc/FozUVGII+rXpNIQv0i4eFnDQB1
R/lv9uXk5J+yGZqoYwO+nXIoynZLFUSPzlB6lv12ier8ERajgXSd4bAl+YyMrFA7YGvz0b4dXDgg
xh5hyYolnbEC5UxwCb9xyYwCrl3TU2BRtvxqA+Bma5wVDIy62YWDsLcgHEGCOpaYz3QTl82YBIz2
BjmDEcBIklUjLghomdjfv5cBUbF4QKMbI6r+LJYyw2sa9Qyr9EWOY3lv9lDSEa0Dm04iOZ8EMG2D
xOACqUltS6gWViSjx2vh6mAXkFq5gMNPRrMeU89fjeQ0UeNOtPJ6i5aRjqPsU8LCecgLk32nnzcM
O69eMBnys69nHpU94jTY9xdfU8HyxvF7YfBp0SY3BaM/uvWLfUT/Kb44uggP3O3uvmpGnLdqcO9S
WzDGrP3bkdPSvUe5hz1vKsZ9NPCYkvQEb7jkJmFUaI46L9qt0x6IBj3HqYFEamYekqSs540v7G67
FH1JPzVwGvqmylnui4gBUtkk5UkMkf4uCYxl8GKJs69d/2syTtl6jouOg8fl0McxBQIr/20LAHHr
DEF46p1eUqKqF1hUYPDkMDfrumUrqZFlNxkcwWqIfqQxj3nGv3CwK4XLp6RaIx5t4dAP/aGCxcpW
Q1mUkgzqKzM/1XXfHaBc0avwyS3bw0ektd861k2eDhcwYNJurb7zGHR1zaPWHjcjEnMPXacvfo6O
jJ4xJS2wU1L/KSSEk/x5oNg5rLqtXwQPpEkhsuHI2n0gO3wnaeOsQPASakBmfYJUh4sm9Fe1nnd5
Wxcooz4Dr/vizld/r2a7SNV+UYL+6a+/0wKODXHbcMeSz0xUH+aJxkIH4Duxtzq8n638A3Hj++8C
hEMhy0PaSlZqQNzj798FBHkfLpFdPpT20doy2/77L/PnPw8LzUZri2oH7Jm6/P+/CA89b5JWyiTk
YTQwme6RivyHvwV/11UO1gDkbb76A9H26wVS0hRcFTneA/KY1TivL4GBf/8V3sk/0U3+doX3WlbV
DXruLa7AjpTwojbRV59N7j+8iIs0UtgKqJznuW74TjBLaJQvAjJ/7wO+gz+SgwFv5yMp5sXW+OvK
Ei6L1nH4uRmdKKzJv/8YU1NGqe2a+t72IIfSLx5tlAhPJfP4v/82f/rVAXde5MyIWQG2yj+QNr/8
6tkAGm9kxvAwlxvYPW38geDzo7///hEZMtWIhL/fLMeZUzGT0b//An+6UxD6LlJZgWI2ILnl3Z2y
qrqvE9Vkn4w9v7RMK3PnrXSCQ+qpD77K76sLCTYTUt+7JM2w0yHKfidcta0oxzmPHBMIC7nPdrHr
8w8UuL9/mcslWFjuRQSMj9BxxTuVNOk1kTP3Y3izhKvpe7tsIjzFH2lwP7rIuwd9KQstI8FF5EzD
dcMsR6TEnGz+k9/lz1/lcjd/WViUA0SQlia8ITBkMTcR9GDUMMP576/y+/LiKmQJudwuPALcLtd+
t7+jVlhmOSbpJ52mwy6GLXuTzWP8T1fGb2lOv2rk39+xUDmu9AMhfZsdOHz/y3e509W23Sx3TBxi
Ah1nvKUplC6bWdnJcov8gzV9WbP/+/QrBwm7fVGY+zx8MHf8d/cuNY0Tp0Hv3JUh+NVdOOfxjbLr
6rp2Vfx5CPzqdcyBYRsyLT+4tPN+lV+uHUjFi4D3JqaDd6s80ijUpC8c8oYOucVsxaaWNC9RcVcs
dyXUalDyBnVVHveU2zRqOIG18jHL0w+ehd89VJebQNsicEO04sLjbrzzPjgm9ojnSMp7nXxxxHEx
z2FHQX3nds9wgRFAfURveCe9/9MV378+mKRniXGr8j50Ydd3MrtqQ8IO5uR7bjqmcjXlGLOck6W7
c1kP93+/lN9Z5/7n8ujiFXu+G7y3cM8i7ZkNxuV91rQn6CDPZCisBS3oMU1TwiuBPg0jIs659k8Y
Nh4tqqcPPsK/u+ecLdjnOAaEeCl+f2jTvBVOT6V2T1/uZrL667HI6J+6y0+ll2e/Zl4VJi/T1F7r
ydt4uFJWPvC/TGYvmeUf2uwyv8VeXKo1FOgzs/L/YlGEDqcfV/DQY/b5/QMOY4xcGlXNfVGKe3+Z
aEeGIdwDhg24C4WvSYT2+zekSx9sNP92cVCFOrz7Xcfnnfz7lbu6c3KZFeV9jpLxYrBuK/ZovBml
97n2nsX4TXVXsOg/+EUu78fftwJm0r9c9rI1/bKNzhQwSVuzKCJJBJV1aMbXyXyb43svCTfp9BwB
jyu6W7rYyK8/Ok/94cv9u6u/u922TjVqz7K8t3KaBUs233lEGK8ToCSeX76OPlr1Pq66lUnQEdGC
e6N78aMY/U9eEax52e0a4oVr9Ixe7R2lTRdkItABaOSbSVoLTat951kzGumh2v4/0s5rOXId27Zf
xAgakARf0ytTLmWqJL0wSqboHej59Xdw33NOq7IUyujut72je4tJEgCBteYcs+y5hpqyW3YMM+SI
o5oXLtmCyc3Ytb+LDM2gnQfLWWTByrcyclRymrOOc4wX9LWuw0GsxTQ9IQA7yIRyvOxL9MxABYpw
Mzb5yrIYMORqgcQYdq0P0R7l5WPqBw8Eytz6SckGnv8MDR6l/XFFAsVeVsY6d6qfhuOvvILi6ZDL
iVKrk1AiQ3yCX4KQcCK1fDszULGRmV6YW+WYH10lfiF7RPbdN2uVkSE7wiinZUttFz1CEDxUEYFH
cW3+NOrg4MqPhCpWKrwfjoDfYbTdtpyY7j09SXgWBr2I7nIsxMOg9Zcw2dcFnchl5zbrsg7uzgy7
v794DDuPlddw2OmwOfxz2LEOTNTcnfRILN8tdRJwut5QUuPX9kNgbkNQUnaG1s+ZtlaMvXfwH8Oo
XxrU3Wrf/JW32hG117kV8u/JQBfYJItnPkJQtTxZnqyCqkskivKYVO82XwLek6A6qxmPVbzxqBVq
46+me7DIEhrV9swj+fujTHUfP5bNXsOZ/+nPR0KUb9w5YPqPeqflB+gY7cbCtb+OGjHRwx3030qa
w+vkQSah1VHeNOn0SvUw3E8GaeZaajn7tveaG1WN6DejoNmLUIqN3ift+/e/9e9vuG3oHi+QsEVL
iNNd0ej2LfFdTU1vgwlU1hvdzYFYnfla/P1AwD4Z9rwH0/GLiZO9FyEiUduEQ30sCfyus/aXiz7a
tuTR6pJ13NSXdOQ339/Y6XaP/QiXlOQRujj9IAb8+Q60kQC1weCS4OXNC2RYIOkrcqa+v4r1p/F3
/hLzqgVHYIfKgaDR9udlJEover92ccTnTE5CVPyUE5YzL6YmeSuoYsftVaC/0BWH2HPNseRVxTaQ
o/xSDTc+eTvo+FaW/JXDmuny3wOVGChULH04MFLcfBjSAuty0KPloCe3XnzGNfr368djZ5jSnqcK
J4mTT1UUByWmrLE8TqKBpZHcJlEV4X3SkjPn7S8+igIbJMcWg4+yzen+zwfVR4WhTNqRxzxF/pFQ
uXqnqp/uGs19H/JhhpuJ4QrL33hA7IKAKRrEmSHx9yjkJ2DrZUK6Hmemk58A6yXr/bYuj1H1Y+zt
uzyDlERrBAGLl74JPT0z6v/eInE9th+cAmzOnKdmdE0PCt1OeLhB7jlvop9SavITMCQXTKVdDOZj
lihAyIOBlqqh/Pn92Pzydi38mZ6rG6Y5+58/7wdIgqG3WOUlkwxeVtvxMQqK/C5qMuq8o34hgnzV
es6Zxe/vecdN/2PXnGcE54I/r1rroY9yZH7IYQpdKl1p7vDvb7D+uMY/k/LTTidy/VKbuqY8CnPr
UW5tRrEs7R8oJNDmDqvOW+dGdEGe5JkB9MVs4chtca4DGGujDf7z3krLwL9BMNrRMryHbs4C7LvH
iQbd9y/ui4OVzemRuis+cBzKp4fIKkK4YeauOtaGfVP7+aNWdMgw0h2JIvcoCFe66z00zXjRCLUp
ALPV5H4OFlp/Lyvv+sQ4M5Lm79Wfe7s/f8880j4975Sk05FOOCSw8cambjkwclByAFRUmz55+P7u
/95PzBdzif/ly40C9uQhD1RpCfexEbtG0YVeoJxpm4tJZjsQ7GdOsF9cio8fq/b8Nqm+ntRQopH1
b6TTxccvvndsSrGJUXqbIDZ/BxBOzzzFv2cGXyQSIjg0kTXy16HNgu6eIZ+vj1aZH/NO3FtWeGbF
+eJgaFN/MC2U6hY17NMjOYILgUJyqo8y+61Mcmf9N8/8PUhOgCXGAiDi+XFCTBl74X9wd5+vfDJG
LERsgZTzJ74ud5UBHEp26Oq+Hxt/T0D0uJ7J6o1xlTiOkxU8L1EYouGwb92uq7AdW84Vxo3sMEXp
dObL+PfYYOOm25wb2bY4f70tLe5QYzlxdGxtF0J6g3ghtPAKj31IDGqVTGcm/ckco8sD8FxCV3J0
0/x72CeB4Rht0Y3HjszZpZZnJfAh3Vwn6ViuPT1ocVjU1r/VlaB8Q+ecGqJnW9hlZiDCnxPbT80U
NWDrHsn0JS2V6NRlH44JnObe3Qw8333Sa8m5QXryXZyvSqlGwuTAEKtbp8uoVVE5SQddO5oIGS50
ZSQbgj+0i5Yo1oukJqlac6P+J+dJ3MLslPcyqJNsqbokeZrcBMEyUV/x0mt7qPUllrEsrc3bKYj4
0g5FOKdZn3k5J4OBX2ww2jz2eRRb2U+ejLtST802aAqNufMrGVfwSwd1m4xnvmvnrjKfaT4ts6Ky
p8Qbcu3Ye/JeL8vi3pmJj30Qape6Xlib7yfTyXpE3ZDbQXrPNwbUiRAnq1+ia9Ys0KqO7bhIBnDE
Zybrub8//++fbocYRSxRBHgcq5cGY0D4X/78k+9EOUyFm2n8fDGu3RR1zZkF7QTxNtdV/3w+8+v6
9PtNW3NJrvGrozfdyh+eARL1khZRRrEABD4C7gLj/EL8nLS7/+7FzEvFpws3mE+KshXVERuOMazK
9sydnXsxJ0t1WWY9vUibF8PChqLwXHX03N8/WVVgL0/kxfJmCPIS4g6Y6X/1fOyTtprrkWVYoLs8
sk1CpXtdamem+8ln5n/evOvypaasIU/PjnVALlzraNVRyvuq2A5ia9Rv39/DX8v9P4Pr/y7xz3Hp
0zvWAeCmLtGER3yZ63iWU4AfBaatmSWi2HOtuzM39M+24dPVJM6mZpyYipSJPYTa9QXG++9v6Nwl
ThYvJOieNc6zHcd9LpbAcNvpzCW+Hlf/emYnC5YRqwAWBZfAaY4Y2NP+o3H1r78/X//TU/KNwM5J
8K2OfbJT2bq9/++e0MmCZWh4oZKJV845EJpx1uGx+C/v4GTJ6pMsdaJUVkf1YA6sTmdewPyffzoH
/P95IcFreiYbTHT+fz6gksMmiI1aHYes3uJ5CUl57oqn2h+P3z+qL9/0pwudrIAk9GaN6Sh19Nwb
zclppZzZg3w5WuFPUJOidOP9s/Z/etWIjcbYqGN11EkFc8ERO9VN5l59fxfnLnIynhA/DQ74D3V0
omCDw+E+6VwM0/mZwv+XS4knpHQNig2OfbI5QRTViRER0VFuZYisZnlrgTS3b7+/mS/f/Qxo4WyB
+uO0pml3tSZzh6EljH0MdvT31Kycp++v8dVrR8zA7hdiN23Nk9eemVUDlaBTR829wmGFd+A/mB+f
L3Dy5UPY3cBj4wJeDQbjJarUmQt89ZQoogqdug8IgdPzV0ZEGE9wKo/Zr7pfFyQzEOBdnNm1fzWu
hEHrz0TdQ1np5DH5aeNjOqb84bSXWvo0qOvGOLMVnR/E6UwXJgA2gZKIHtbJWiW9VAZdRgUbw/OD
6VWXmi6vbXtGSwX7NALOL+aS+r//+j9f9GR5Ccu2qwKNmr3tvi1M7/X7v/7lq/l0SydPbQwyq89g
Kx1JW3ICkoBWCNma9kzE0JdXEWwbBOIrGo8n36g8kDE706A6juswupHhm+DMYp75knw1T2isU2aT
tj6fpP5chzlLNpgnDAZAsi83xJ1//6S+HF+f/rz555+fyK4Ysajy8oMW4emRj1Wrb76/xpcDzEHc
xSjmJH968pwyOn2mGDixSQjxk9pKg7hvORCutzWTnW39R4/s/653umesS+WkY8L1UrYl2XQ/Vsby
+zs6rXD/83XkDO9aHKTnNfJkzrgNvrAGLeZRuTsc+Hj70RXV4B3wqeIUfTWa1fdX/PI9fbrgyXwh
BheRl+KCDTHm8Q0skqzYfX+JL4ez59I+sfm+wJj8cyjYtqIxn3MJDbfdAO+5eq9g5boX31/my9Hw
6TInI45pT1xvxmX8PMRIsw3UtiJ6zYpX8F4WARf+/npffTIp7egAJnlPiBj+vK0qcwo7T8PyWOe3
if+e+evEvQSqkp6TSXw1Uz9d6LRS7TpdnwSSC8nfELoscaZI9dUIsHXKEgalLqoq83P9tI3R7SzD
HsyKKa2NdDAnLwLrzAj4+g7+dYmTRzXEkacCO2OiAhZzCDc6t5h9NcT+dQ/0N/+8BwGRQHYObYoA
p56ZEVYS4aMSCiuUOPPav3xcBj2gGZnpUn7681JUycOOLn1xLCYcSm+cfTNAbN8PrS9v51/XOFVJ
dnUCowkzwRErnxA/AbJUYu3jUDlzGfnPEnn6jWb7+r93c9pecvXBGf3MKo66kRVYKTx5ncZZS0QF
qlxiQmBOUGm7TkBlHOIOTTlgO1xf7kD/sVLxqoSyhx6H/wJgprxQIFAA89Wz4j/V0mgnrIZk7FJo
5LE0RPSMQc4oNnJnV/TuMxAYBIHl9JFomnuM7cCBH14Bo29DFwRkZNkN0CHY/3mWtre9Csj8wZII
7BJAGeXT2XATGiwqhrsIbE5CCtcoRuTHVJGoAchzhQ+/3GJEeJONCnGTG+QbVdFLgV+rxzO0joeq
AdpWQ76rsfpFU+98eG7GfZpEwAw48EjKAmVp046E30Xe/TSM+3zKOP82BJjALNGwFoETgYTgLusg
EPBsepBAaVyERDzBN4BdpwSq9XEAzRKJZhGZUIHMxPEWnlERjW5DaqFY7UGFAlaVmIO/I46lvDWL
9M3KArHG3+M+u/jUtxakuW1ehe1NoOlI/U23WgrfwEKrN/2qlpm5dgAw7TNVdsswcuK15jT2XW11
9UEv8XXnLZ1ygFklGTNYCs2oEjvD8Itntwnqrd231do1OfR5Bb4YGVruPsc2uprSVFsr/OkrlOLu
ylfdSy0CZ5nbrfHbTsORyDPK2aPeC7iOjomQbxxaUHoBUQ9C0TeYZueIIktsBxo1WUddG62mKjBI
Rhn7atFqA26rCsiZ5+XNY9E4YpVkuV8iSImGy7QPzUszyH5XBqUg1CLyomu7YoGnwtmoKQafmsO5
wJpmLtTIItBHcniJOg+MGJCEtS59Zz3mkbUrBUZh7CXqKkqk3Ge9ana2R8Yk9jSSnEnMgJxXvTI6
3E1qjtZzMDk43UxoZ11LZkKlY+cMmjFdx2p8N/tD7weLLh8fKteHKBeiGirDsLv2/dIn2s6Pl9Kb
7N3Qju8YRTTc9ZKXIvNq5cBwSVdhCmKxNFsyUg0jXss6by5qpynXfenfGNFllxD+sdC6EptYS/Yb
Tnlzi1ci2OV1L3YIKGH7QbvBR5Na+Cx7kSytpP2teu2lGm2atsol9NdV5nUtMmRPdRmyPI7uE2Cp
0VlQYYUZEOXYRQY1betUuQvdgjYewupbdVGo3eZ9IQ9mWTSbxo6HRW7iUmrbaDj00K42Tgkcswmr
4Kp2xQc5D5haZGMvjQofZpfisBWJ+0IIASI9hCFLDoD9JtV8uOaNMVwYUTbQMLCiK5WE3UXtG/6d
H0zRRV0W5aIAinrjjdjsvQkqLp5mQKx5Fv3STNAbQoBjSjAzr7M0MvDeW/KakKJyEeGb4yBrvzkQ
c7Hh4vBLKvkKM9XZVFgElzIxcallPh3ColQHUBSU/fXgqgd/c5H7pFXZ2MQRMYS3Uu+GVVjI/EeQ
Oe7C4l83lmjt1QCxctPFk4tBtJjQZ2l4cmNyBiOtNzdlMeObyrxcVa2eLiIPXENkzl7mAQMg4E4g
lgDm0Y+PwaXDv8J7IBbJNJpiHU6qfAs0bPpAAMGqCldDXtBW47Kx3Y+QggD5rk29xZ0droHKpkur
kfmiiZMBk4/TE7clA8ZMUKzCRndw1zUzkCdjH2lP3aoPqvY+QCG0aWZbfltOxT6U7J+7HCSMU5BH
WFeE36mkInyoGf1bYwLrpYflc9xG1pLoOOAydSSWUa3o4FqA9eDYNAAlDbZeYYiZ3/P9tSoqbw3X
yyI9RVabTEsqdGa5eM38QSekSm+WUeW+KBziSxEl731ef5RY+BBXxu+drf20yhbu6mC95X7mb2qX
ByCqEpezrN5sG9WFa/rl0mhbUM1WHK+mFuVqhkD/nr5wgrMb3FTeaA8qGfiZlZMuYyM0VlWmT4sk
AuMX4ArH+aWwasvc2joQZhZ9xf6hEyJAdAoALe9GgJ0gTupH/o/MRJIlMf5HqgDBoqePkVvjELSr
9EdXV2/aOEEM8n8hl8zv21bLDn1CWNc4FcEhoDtESqABb66NmPnuzGLBfKq9iUB6qyzHsoy1uAeP
F1j73tMwL9K4XwFsdvZ54H4IiUR/wup/WbseNMK+JssM1SNiwHqAQ4EuKlCdtYycMt6avRDrLqZC
qDNfNtBUnLu4NfotJ876CiBic12WIt6rjDV4bu1d0jNMVskQ4pYp7N8sRuWqc4j66rgN/qmpFjgS
4k3ZeeMW/NOwCamNMcT7FhkInlAsoti3hTVbbeJpb3Ztv5rq2ryPEs14cSw/UEtMj/E20vCE9roX
/xB+zSfeZCP9ppVwjxaw/zo2DIpnqvfBMR5mKrfZYcsl/XXtFfKXF+fNoioNMEHeJK6xzyZgz1LX
WZg4piEDi+SSftWTW9vPZGP8GDGjLBR5oHfwbROYV+wI7Y79g+MQBg+GSx3SVgtu7QgsiYeVf9nU
FjK2IcHo1vtDuqD6luE7jAxhESUa8w7GwFb7vBRoUKUNaoCUihuTl4bm0gs3bpIP9PYCe9Ok+Azz
GfCVp6wBNJx9QrVBvbluCyQpJEoybfJpP7hi2JjKiokzqbLrLhFIrgMBkNoXH1mF6rfGfbzXm6ZZ
9yRPPPnQ6EBuclRLZySZS8jzRgJlWUHwN59q+Io4/HAY4K+b7IdplLARWhHjlQuM7i4bIGsEjZ5f
GQK4Wq+lv0s4qYswpjVV644Ct6xFN1MBmiezu2SHQnS6KYuWyVJbdXApnB6QVuFoh3HWP8GnI9tz
HP37uknFNrBrsW30bFiT0Z1gPWzLHzlZ0bs2I42Gn0pGKvaHbZNjlV4WWqNgs3feDbwKhvFYeW9S
uQXJcpqxgt3o3YLRlmuh93gLh4ZJm7KRgtkeYmcvf5i51vxysBljxExI27T9KaMaoE+s+WbSQjkR
vX40qsp/8NsAHFFbDdskN4hD9PJx7QSIi718YnH2JTHatpa126kZgwcd1NGdCPkSjg2bqUQO3aoM
Op+QN718ELMNO8FMtW401iCwbQijByveOHEnt5HU41VcdRj6PTRqcSvvnbwGSOezlwx7SXicO1Uf
Fuz97QiW4MjIZiwYzocuUAFXOVtbEnQJ4OMrTDR2lxSvQJpJbk05RGMNEpsonrJVOU7qRm86DZKE
x70uwrTIDnFkNA+VN/5yar1mE9S+wwYMrsbBUsQZmzpJnMb7YM8vbUAj45QmNtleymUDAAfcz0gA
8kBlDk2uwTY+rnF25811iCZ1oeWsqbKJpk2piA3s8cJvxGgM9/4wlkstZDICQX/sKyNZoUz7Lc2Y
Xg7C9T02vBvIFCsTO1O2eSv18AFvMxb6Aa2CyxZs21e1s+xB1iz0oW+3aeBFuyEeExStjrGpVDCs
hTWlhzEiDdAVjFOnDmBXSfbDh9E2OEvEabOPorS6s6ss3uHWylaalU9kJ9TNLx78uDW7BAtrP470
Ld1/VANVzSMY0kMFFA6kQeI/AJSYtj225G1O8Qy6qoRRzU7EoGsbKlg5ufHYZSBHMcwkKwJk5ZWm
ZLCxJ3ZQVuk0t7D0OBjoVR+81DGHkE2ixv5YwrlR7Fm76tlN1eUw2C/Y7kq86TLMR2fflGDdLyEX
6tqVraviBUP9PBxp9C2y2rKAWdjdunKajoYrwZ6k2RXKONRZLJ2bGnbaFf5D+sqOcBcZHA+yCvGI
m1CPloCQ2IRMDhSCXDhrT5bFLpkiZ2Eb2nNaN/hvVVVckKNU/UwqgwONzEJ0oy38Cpn0BTSNkF22
n8qIzMnGSi5QTYzkhcbhrVF2MTp5X7n3YeRB91bivutlg/YdDSuLvbx1IncG41NcqFSV1UuSA9zm
2bBNdAOoFuW+ZAd4YXVatKnAz1zEKf4Dja31ym4BNSM6Ztc/6PZyDOtp4dUJVQoxh87rMoP3zuZH
dxIPQ3tJ6Ffp/vQcl8kiVQBaUWGnZz1b5KH/nPpNvhSJMCFImzFOo3klxD6+IIo75PxEIZEDXnhV
1SN/GGpf/pABsotXpJ0mbO+lxk81CKfPwBqxYNrxeAUnyobfEtvTlTTK26RKn1ug4bvewXq9aC1M
1VrqqW2PXvXeHXS1CgGPrA1LZBuSXPg4gN/G/szAxDUf/mAfgIYGWvG7EwbDm6v7Hdkvsb21DSKS
ffLJyTvGmrMMJtvIlp7b+awLRvHUZBjTTbLhgaKRGW1OIbFxPkhA9hzdhRm17k3iK+Z6PmNYO0ex
QrLbWal6hNIlfe8GCQ+ARbt+Dlz3Q0vRXpkcRfZDn2s/PZOQVzVqxS9v9KG6IEjlvVjlMmxA3WhZ
2JAf4msomC184qwLS1urtB1wDGRA6HYXOmkUhHQF6tLpYZHolrQWktLgouSMb5LOzWYPwCnhFH2v
EQUA9/FWrwe5oO1lrg2/0pd2EE+LLIGJKmsXxY/lTktKPOYq1q0PLwA3VBZkBxB4KRY5W7gV7Mn3
YQA2BQYGyrQ3WSt9FHBLdWvYZBwwIHITI7vSbcakU660KRvuG5PyRhU13U7ZiCKBvgaXqraBbWS2
hBMatTdJZrdbUFbtC7EJ8uAMsXYNWRKSc2/Xm4zQj6eQ5eYAkiRZxUMCRpqxZd6y1QV2UoSQMr2i
vTdV/9H1ZIOETefxW9Lp0gzv23TjS6g1HIh4L2ZiPLOl7Vhn2AJN0wS/0bLaa9WU7jrEjLgyAxJS
DfKyF70y8IFHRFxzm9J7EoUDlkKNU/5qT8HbGJn9Y2DmxUVja0SD6NlYRBdIFdPy2q6MEjxl2Di/
w8QeoPoN1sof4nSd6ijHy9LHRmKQFbPOxrq4rhvzXRmR/uApznrs8jiWhQDnEr9jAZhKIDrJ4Lzk
jtvsrLSgbuIKgwqzgitRWIiG8xi9LUCCH54+/nSjaT5rjpBB65J9npZqW7cV/jLJqNv2OdtWnGnw
05KiWCoiSzYOndGFq5oaKsp0pKDRHfQA84wvg+EGBnANG5HckCjTw10k/GAnq1zdhaZ077kVa+G4
jMxIYqGq+xfQhWTFCcAMOruoBYo24EBN165phoufbVRG67FJrZfYaBuyzoFMLSpymGhfpvWqYRk9
dAIDEsmvMMZ0/6cJTpUVWsvhJYKqaiCbrvJUmbvaY6xBHHmdVNKtYWTBb5AWa+fk9ZvYc/11r8rX
oVPqkWITzKtgDDbIFaE6Cl7sOI7iLnfDxynuhxUVIGBulizgUGCnpgxJTJjTfvSmmy5LIyl3YasE
aw/vjPxS86IY7frO7nLtAH7IPcBXD69dkU6bLJHJeoKKTgm35DaM+fSvPYNjLm4Sd2Cr2uSKMp+g
hBH4zEz7jQ/Lh2eTUNEiD1vSO6ZkBqppFzimv3Zm31QQRS6fzjlewpHtTZRDBnRzvnU5qCB+nxOS
oWOSEa97v5CBVxutzZmTml3/KvvqATV6yKar7jemKLJrtoXdzyGHsGcpP1xweIQ9yJDaENxC3kvi
cCqYSid5nsBObPK8Y6Mx2tma4wzBJfoIxKJs0njXFIW3D1zzd1WOWA3LaVqWlQ3wUsjfZalX8NjT
ZD9qo32FkSpfiabHHRYElrqrsnbgHJ82IFYVaZwWnuON7IKWUC6/3pRZ7S+sOHtFEhQyWdV7OECY
AmpiWHsnZ+C3k/E2gzwWuHmKjfR9J1nUZMB8JL5dLIvaNm4yevBr0PpU5kRnrdrGu0/gQF66E7Rw
qgdqb7ZDD/5XtrdumkiINKBs0LJ3C0sLtR8peQ/HzjLCo6qt/MpLpPtE0gFVKhfFPg+3vAnQvG2g
Q9k7MsTJZ0bYsAb4b60dU+PUZcbNSgtaE4BeUWfPTeP4B6ilaheGRrXzjTq8Bepar3JjgqPLa1m2
cW8erI5XEzgB67he2euih8CX+fG0LWLPPJgAT+B9GuXCsoiG8Dyj2P6TJ6SCejPl0y8tbF1KsOXg
XDQ9Mj+MuIjK2K9tjBomS11q/Q5JMgA+GfI60h7hQCSci34QO1lGD5UDniUs6nadioYTmR7GF4jc
q2uPmIS9SbH2MAFI5quiDPEb2VT57MjmyS/T8GCADdwmNQS0IYrfg3qg6d5TAhZTZeUUqVp7M0S1
Dy3KGVZYYChXVRwIhJvoNwRSML9t+CZj4OnrrLCaHZPT2hB4JNZabpZ7TQ35venH7tMwyVc3Hxgv
OusNoE8yr13Qb4OWywthVwVrSUXKuibrlQn7npO71yyNRIueO9NtLqOYWHc70qCnt0O11KZpWMVl
6gH918rHKWrIXqE6QaiE0/j+PS/D4NiXlt4yn2MyXZDxa+XggzRqx34eJ7vbo89pYZsO5qxG1ftH
PnBiLvGaF9gz9JuwpDBhun63Gzt3xr0m4KMyA+23gPeUlZwAbKrv73jSQw84YpW9Ebrc7PKW2HCq
r5jjpBLeYmwH58qqy26TZyJaFZVVLEOI/0hnBHxVYXd3MQSjld75RBZ5ibuBfgDyRTDEb8Axh3s0
yMQOBI1aSn8cyO9pOvuqdSjNTSYM1KI2nmI1i/2H6sOskn5H6BeAJWLL7QszyTP0ncBG1npf5hvL
sMIrUxU9eF8XjrpHFoOqTPHTGcUTmmKdTVv5YidhTTRZRQUAdFVzISrsr1o/rE3fb9+tzDMCSrsj
R5G4KZu99KDS5TMBttEb9WQiRFl1KuPsZKdLM3+aGaB9fW8Wgm9Ek9u/Jav/pZv1z/hYyz3BXuR0
UHiinvkcZWjshoCsLwoIzXJQiIvSSgNiqxksxOyBn2MXTJ6ZweFDyBjfd0ahaBqAuQcB6278OA93
fWmYywLR3gVpTdm+dtCdM/fsEEto6xTAFlvvUHpG+WxPpfKJZqjNzSiix9YLOaVY/XNYzjkBYtCt
JZ8CcS+pGUBcb9NoRWLRBB8/ywSw+MzyF3rs3w0cK65tOYF4ozhd1Y8R/vJ2ExMS+4gSoV3qdeQB
UquJR6lCS98DPZYXA+zon77S6xXzF2G2U/sXwciuwvTCHz6N/2UuA5KRDFtufVPTdhxy/AvY5SRi
xkH/KAuiwia01UstqNNt3PaU87yumDnZxGLL8jXT89ekyIylhaM6Xw+u0qpDx3lSrVO/vU0l+NpW
Qskn1Cnm5BSa6wraG7Xe5LU1WB+7MkupOQjaK1pXWa8Qu7PfrFPtNOffrL34hSJa4V/meQuvHeJ9
j6O2a6Joq1DGX0+aM+JjEtEWp1y0lBC3FnmiKHdlBvkgjua8TwnU8Bzmzp7A8zc/DeYS5Q/1M4sP
TrUx7ucbwAdOvOrGcQ4CdiLhIOD1xJBdTDq42RhtWFUJfpA/pivDqoytYwDTbmgvQZ4D8R84BvuL
IYcqa8be1sXgPwWdthjj5NEwaM4JpYxNnEr7jgy719GcOyEQxwqBI5qcIkKQKNCnBFAUXnYl+tHY
TUTLLGs9+oDsni8z9+B2txmKKxsiLhVPM3PYvmep/4S8zCP9nabP0h218Hcp+vYhdmT9YkCiXHlj
YxkLT0zGdRIrz1r7VVPcsFtqL6UZvUir/hGUOkkSKXTgxuiohbka+RBDoXjBebT0RMlaU3i4twSg
ypu21PuDKEA2UifuF0WkwT/XqE7nERWKNi8CSsGN2sTzCRUKGz0TC/iv1ZGYEYRmT74W4WKpQZmf
qlG6tQvxxLEM60BYLf1pYjsRORoHXHiteg9/TvRQbrvS7IhTaaMNuD4M3XVGmNOIHCGzqOWQWMRX
TwDMrQd6LlUUugeyYZ5Z782tS1tkaRFcckO2Q7zycZ0uidKDO1ynCEF0vCrzAVgA2bKY5Zoy5woR
36ZFmnX1R+ZyjrISWayLmr2cbzjk1fXBx+AO4ZrUvilf0wp5qliWljRhbH6lCRZT6uxU4MpvTE1w
WIzKQX83tLo+lI0OF5KErkWW4ZiZvzqM28h6F2KSdD10w7oD552zT57Kajnm/YvFUrVKiSlYgkb7
JTXiE5TpVONajCmFw2DysxszkMYVnZziymY9oU9kvxacjQ9x4IzwqW1I87aHW702QsJyDDq2mZ9w
VE+f9SCodpCDvD1F6NcmbHuqwWR7yjivfN4l+tFV2nTNfeXpVG79RME4BIIbpQAEbDcIiccK2ps8
U7/IzjDXovKwFcZ8uNnVEV8PC7uD9u2qkbZM+1NkkIN66WZXWquy8pCZSXal01tyMd03A3DwLiYx
i9ehxRO5boGeXVtDat6UVPWXTDJ2jnrbPPZGzR491oZ15BF1bkXmD6YTfWuz79atbcf7yfWSvaPP
m2/FK6DPymHaDKpNFSThSnlNs1Gdq3a0cMjXq/IQkcaQXmiFZ7L85frCo9C+8mP7ycjTH7ik5d71
63A9Rb65I/fP3nmDyW7Obwa5oXk53nUWRunG7a0LZ0ac93WdXRaDghpcy2mFwWgEbgzJcRBCW094
cdd13TkgDzx5cAP+C2l7L0U9J2MkBp0B3QzWCHoJkdJcmv8KXrRFuekYGipUK913FNhhPQmuFMEM
dGtcc0GbHZJ/7d+yoghy83xj7xhpsusaEe1mcjhHnYnGfuxxXCCvaJ0McO/BBJTLfqSkJQiK4cOK
AAGIgaIj6Wa7ziY+KXJAGAwUdTdNQIm8i0mXAGrDyTMpMzbQzUCvI0jIRK/qw4AO66DbkfmrzwhX
Up1vbHsF0RCWc7GTokuPBju1bRC3x4RY3G3sVATkiNS4+n8cnceSo8gWhp+ICGwCWyHkbfnqDVFT
Bu8Sk8DT3093OzHTo5Yg85zf9tnDjG1b45po5uWILdo+COE0e1sjAKL2IuoNZSr/JWnahDHFXoHN
TBosfmlyv3AR0JaTU5+lj8/WCD3jKiozKEVBwxb1XehUy0PEZGDXNpwafnjpJVnGdMv5+bLsfD8W
4TjayVYVCuJ5eV/aUe6oMqpDd7SHJxzlM+QROWFZOxQ7iyDvU2PK5jgbDSGy1tjeGycjlridB8a9
BY62jbNrJ9WzzQi60yYLhKzXbMpGH5y1rX85vuzOs03iROX2Yt/N5vzcjAPQExNG4DLVVCQikr1V
XmUivFDz1U+aC/URq0okq1nMHEE5h0Kj4p9ynMUm99KIPVrlUN06/8H4CEGtlH1ntYi/eseqttRd
0svW51C9cZsFeeaOl8qklSIxFyrQqqjF2xb7B5rv/IM+08kU51mDj7d8nocmpz6Fe3np8nkLzCrX
TPvtTeaNOldGme9czxsec6KGEwDi0Ozgptw5Lx4cKpPyXJPBr+ZkJTLntWgGfwvjIw+N6B49k63O
HjySTSF6UoMjf9+5dRRoqZouzRTXVAU8ugosv6bMzP/TCuNbsp3AWn87iDH2wtOKd2XZ+X2cZxXo
Mh5Ci1v4WgEXh/kI4Ws6cXXI/Nw5EDaZbrMyf81st2AlNfRj55gTX0BPk1uV2ysXAgf2Ca+fUFgN
IbPmvelE8Xsezz9V336SNJIEBmc5+r4O+GxsmAVsmyVQo9fpUXKC2sXVr3GEFdl3825TOwul9g0/
asopdK6KjrCzeYY2F9MrEdmo9/2kIBo+MS5KRCX5/Yb2RtvdHoPqZa6NdAM7cKFr19sso/NvNPtk
7cxctZ7BI07cZXLy+VW3bGzGxSfF9E78Qx7YEyAd/hx/Ew2F9wOeYxBm7NbQR7mPTsST+7mjTM2a
nX+S6W5HRAMiEz8il36YrFVFLeIm8R2DV8H652XwfY0jW0KsH1taq38stkpPfhUNB9YbkgqgyNMV
KRsKeRo4QYqXPjDsiselyaw7DZL52WgID14SclOWJGlDI21okAV6v2KMyzd+xZ6I3ypZOYLe1WK0
S+wlwiOwS70rcNMND1myBvyirs3onN0S+ZDyQrP/It39/4vAf8/OEUR+Ru6Nq/2wt7iwLs2nPw3E
fahhOOcc27tM468TW2BBTWe/IS9IHlkty24htDwQS3n31NK/Cz7a2s9gyAzdjI4anbDrvE8+UfcQ
IG+jxh5Td23EiXqJate9tglvqJMDM2U4f/dN7y6bTiyIpsa3OoJbzBQNcoYc0tWI+3QNDhYFnhzL
0E+Mfm8ORX8b9KjfdnlavfhjYq1p4DIDzDCUsJIZWgVRq8Q/x9S73ejN1kdM7tyr1nhxwFFLwyr0
iUdMTgGwh3go6FiuQi8BMZzboV1lYvQe9Wr5k4TMeRrHkdwVYCm6Wh5Z2kZ+tkTbfbWVU51AqGyY
fzd6mUHKVqJVZObGFcBsGsF1Qo2d6aDTv/POY+chUea/pY/aj8Lwlt2UZO7GSlhOJUxkrdlBTUih
SQAfE/tvX6v3RItfaCmk1uch25kKkEHpRR4CNaHeJN4KyGy32rQdhCILEswFSaFXJ1PyP71vxzdD
Z/fJ2HfpE5iHkFUFbcEETZB3Ir2yLsY0iwxuMOQq3iUE2q19dzDC2EeTUHrej6/q7sUYrF+cDxm2
/d7dTqaVBYbRRngMuS6hhYx7xmS26gVsBs0z9H6ZTDx4cgl2h7vYGVYDta8h97UiNQYUlJIoXcps
WI2URHwgjjI36ei+ep0wnyy7MXesXmh2RN5ywDfcLJ4TnaKsXdgLyoyWqeg5JbH4CH1YvvYOYotq
9oqTIQ5opWTMSpu90yjkBg1fDtIy1h/bQ2cGW6E/Wfk/HMQAO/eovzIKBJKXVQd8TnPznKMBUG9Z
uTEQGcEpntvqezSyS7TMJKDf0uJEMqZuHgFsVjWAQR7/0F/BVUmmaEEe/4Pi9yiUfUXluHGE3Nni
hU4s+gyNde48N8bRcUAlr3Fy8NIdEfIptI9OuLbv7ZyWCe9E6Q69UUzJFfuPvSrTD5uuOEvj690t
xU6UP757Z+9apTqrQ3dy5NZY2IX0Yw8IWg1hKneGdtbAtKgXc++1/mrlL0t1TdJt54LzOfu57iDW
fku1K4CjOi0wUXxX9WkGX0pxb94e/PMA01iMPQwJyBxXm+z/BvpXEuO309aUBcjhNJU/A9FQZnQB
6zdKSXMeFVw+GpZEbuL6JbY/tPZkNNnegbwW9t1t/Y0YtFMdPTQ3ddjwzRMLv6ai+KgPm6n7mQEw
nByJI4uVrt5mMKouDtWI2oDNyGL0AuMu1M7IDvZ89JJs19rF2rF3enGvmpeKN0eyaZ+9HrSfcOCx
L9aNdYLxC7zeW9fjz+NXE8nfgq2pygh8W+jsCR3vWst3nfMybvJDbm6VcaRHbF8WxCSzRXMwDPp3
ltBGi0LV6Fgq/WBUz1FMJMkAwDr9cACtSuPgDqBydnOQinuHxo6cPHi9eqvFXgBFULC7SiNFycQh
QX/EE8M9suZT58mmNW4a7dr2Z1zfCmPfJz+POgpCQwLl8AWeNZMeurNfPqiwT0AW5d59yhQ7xJfu
t228zNMb0SYruI7OPkfetoHTwvavIc3ptxlqmtIJe+OngFUtuVWpOUgXjfLDcx1dUpvKPRRc+dnj
HhdU3tmd3m5q9l0qO1CElbUmIXFH+zWhm2YPzvtl5mZ+8Tzeq4XNKj8r2uM96js52ns5IZCyb56j
BaVFl3tBoTciL7oUxCky22MyUnpb7Aq3Wim6G5Mm3Y0GTWAkTiLchVx6ONyms0VBnc2J57+OLQev
D8lWAKlGK3t8pZ5gTWxl0DIN0n+eQi0r0mIQuO7mOCWe6HmCdivPgjKuKbNDp/vItHec9hK217PO
OTGafj4HXX91plfdf2qjbYYsc2n+QCq3mnzTlyfTf0XWvxR/itIaCKyaPhzS+Hb6mKFR2z7akEyH
vor5M21fU3pgR30XxdNeKD3ISQZta4LEfNo5gO8ZFuAS9jMiHFsf6RtH71M9d8ZbZ61rXdsx2+5r
81HBQ91Q+mtTnlJAs9R8JoCGVTNWq1L8Nwl+vuy08GsN6b6JwXTmKMAYwHKt3dAYrU31NmF68v0f
+jy5fW+u+EESGMSIZh8JdQZltou5HYhHzThuZ2j5/UMbadObmZz92WAi4UDkGWBhWmtFFaad9jYi
SqOddOVF99y5TUm+y61/Jor3uSKCHIVD3PyrRyyD44uS18dNOAEios5aFxqygGblYz3PCibS0kCu
8kJ3tc6WSPFNNZ9tmmctIiOm6N2h+CdLokNEsLobrfr0h2jruLdCLTu2FA56DtE5482gqHmU0OJQ
R4ysnPvtWtXLUdK9N9Oemjjr2Hqr6k9d5xuZWHiQB9SCvokNpCc/2IuIOwCOCwHlNolmsfevNx/i
1OmSz/261KL/urFZgzJTbXcW814r3wf17ei7udwaDE25f6j8r9q5kY8WpMSJ51bNEX2Q7IiVs63o
llP0++UGoWh3rtU034IwFkoLJvd74cxV7bfMX1znlCB6cZrPePhEWRZixmPwgUUzLkuGvn2ntLM3
7Qjc6z3eh9tAm1/5odWfLahNY7Pful9a9xzzpvTppiy3ZvbWjd9u1WxnhLcoD5gQnm3SrltUh5U2
UIOecWRXK1l+2fHN7ZoAfhamhpDD5655pySopAEWwIEUefR5C20lNDJG43+Nc3sUrfrazhFPxfQH
DVJ3P6hud/QVsDuXK938KWdaZf3t3J6ylsuTU7wnDt9FvGhl26V8GTzUsstVODdutw3zdEDkY/TX
Apf82Yi3Bdietq3it2y86/NHiVDE6I8aM1bs+j11gHaOWCPlRBKEsGeImUI68vpDQdfbll+/D+g9
q8PKEsmxtYqbIjWGHz7ZML8EQt1HhY5wACQsL4YPBJmRNPWWKiqDnW93+u3QoGS0tzsTKfBL/GiZ
C3kYgjn71WAgPKrgehTXKrHX6EpnR9uCLlJt9I7CLBTRcqGtbFvqrFXUVcJrh0ZOdB/Kp0IMn7Nh
bbp4X3ofEAas0sWmdN6T6Fdcep+i9nLXfXn7tr+Khn9wZFdejeW2h5vDOblXyV7QndLU+ipZTg9d
zzi/WpyqecmZ8Tgg7J+SeyqiPDRKbm5J7gcFlfWTR2lPk/Mjf3KI+RSUkohc5cVa0PLO2ULHXeAv
n7Hz3A2nzP+lW6UYD/F0oul0Jfrz402Dm+Yl2tNg1JmXtHmKTAh5xw0pbeRP+62LcGbKAydR3X8+
aBgsClePDGRMCH76leXnBu0BaZCLCAfyApyLaV5nYy87Vll9Z0/uZuTasLyDoUFIdBs7uwhIErXc
kaqiVr/M8mlWX67BE/NZpP+0xEEMh8yejrFGOw/tGglAKFEF6eOnco9LfRPaTw1F2CTkX9DN+wXu
o1XTri72ZfuiW4gwv3T3KOynSL1SelbH+8XZyORYEkC/bInQC+zy4oPM1upaZDcb/W3a/yvSnofg
6HivlLVM3GJpjIvl1TFf4uw2jCc9PswPyVT/kYkDSZnD4jGvhCnBUzyhq1w8+eZlMu8NsPro8D5+
LMbVH0IWObQj39xHsN4EVlM0Gf1Ogkqu6uTRoe4UFKzoBUGbW5893+7vSW6EqUkPWmYjk9iIFv8M
KqmIy1l/VBieS+r74no/uE+Zrk6j+S8eom1h+mDV9BzKCwtNIFzJ2lOtRiiMSd8StkS3axMypjMw
A15XzARCp62drSS50Gy0crmAveqJJDO0qK/W/DjtssNEUUbRfadoqcuKEodqXxq/yeiuWvM94wAw
9YwIxSwAfS4Z4Cd4xVj9DnOy1tKZaK75mnUl4ahAuAbXHH990LO8PhTxB8zodvBvOC2YCuLN8ujS
ZOiY3NBt0FKLZ1MUm1R1T0NMZ8hic9DEaxl9Tg5qfvUaNecicgKthb4HrVqcv7Er10vyrJqvKCG7
FZFnxpFQg2BKbZ3qsADOjdXv1Df0J9tcWnG5ijSU03zvirZy30SuKDj0BvO1LXig64I6i/jbtmCt
st92rOAj0PKjqOFSlGt3OIzk/cBzc+zS9AHeXPFHVshbItrCXfCjTD6P44fdbEV/pRcDJQaHdrSR
1Y8F2y79FP7zr/ZCMZDqEUWvyGTYxdt94g6b0fhpsYRHPpWmjwTjoZT7BgRUx7WzMh8KX+1Dy6Z9
TdsRupMHqh//yYiO+52B3E2jBW2euMuSl9lcKAyUIdjfqevbLJw4wVW07oX1Zubt16KLVaF3gW39
tOVf4rhHh3acmDTSsvhQMmU5R/gGBQjjvIwUjt4ajUs3eUv918Q0woF+tHL5b0IdEr1U85/fUlqI
/8b4HGiNHvioyc5e9hXOl5kNsRD/Yvqf5Tpb9N3ojqdBvKh2I6BzmYEpBV8ZEMNsO7r8ofx2aL8c
697WDGkWRM2xrTeFcR3c7Sj2jov/n4IcxwvRUAQ986Go0u1Ag69C3mfq914eB/soIcdF8lNaTjAB
Hffa3oQmbQBxM+PVxd+vGVvEnyudPYrUyCBD/Mia+dAHBOljGwO0Gd4mi7KcoV9ZxX3yfmgo/G+h
V8cu7aC0L7X1gnB1ldYTmM8v57sdXaR2NNx9mW2HnIZhPhvkubM8+c7fQCc86H8hN2XyrtyIqHlO
IoxJB43HB6aAqqMT5LPl/FZxg1r0BZ4kRfCG0ozs2qz406ez3r446FWrE2Ek8Bc8yfpFNEi+dvJR
mOQdm469xzmN5Z8lxDqm2EiCVaUvYoBTolemaW+ReM2VE4zzpW8jSH9GsncD1ddM1qcLwM7CxwPQ
RWc35bWrnsvxTWufPfmk5u1IYEzlIcUnzE0enIJ/obnJ7tNke7H9Y5fq+xqoJJ+ZfjAglsUbXd7X
KSUj54hVcNUtT4V7LMVHRj/MMveBKyiLpvkvUQedyrOFvKEFW54FsFqyTifMdHr2N6JCbYZdTL05
NbtpzYrLzV1VPz71OgUUWGpsKWG1kP202QXl07rNqIKNm92Qvo31jMFBwlx/p+rLx6ycoD3QrI/K
/K+V4zax5rWl7ymKQdnFc7x4w33QKCknpl/UyDaKJOwlaSPauFmoDhMtTgybyuJc/Wcj6pv1nNDp
4YTP6wDUEK2w+L1RNRQsnNJoq/ND5IPra94FI2Gw5NWpqGfIctyPQD2UQKVzaI7doSPNnO/DlSw8
OZYqW94sAlwHQ/uL7DYsI4JxWzvIY/3PkwiTzCnUbP3Tj7ETgcNW/hCMHLDIKw5uP+96cpX0R88a
rYLI5Puu2+amjlB6+TYi8wpjEVRIYe3R31pdH6bGo0FoXLeVvWtnXnZ3Vnuvjj+Gqf6Azdn5yxh6
Qj/VNa3NzRKAhK3EXNzAMkNrnA7g+58Ow6HwxwMlOXf6VtdKzZu0SdqV6dZkXYvQi/R972mnMo+P
iaVtKqj/FUzGr9TEZiinp3jWYfEhqpQZLE6373hrUp9ootL6RP/CHEHDFTexXOEMCQgwfk4sa21I
/VxZ7b8p90Ro1gTu+oV/MLhs0XwH+mCtWs0KF1/zA0flGP7+5vLed8/CHhmPl2pl+o9NrviAFrqp
NN8YE64Bdz4sJL+gibsVPvyQ5W8raUBRUplldOeqhNarYOgHuZui6GamIzmqhNAPS3cZKIastHGd
w+ZFOv1rAMuUrB89TuYHn3lDV3ieCOetYufdbPrVyIXZ5ybeP9Q5Zny04oJ2pOzVICl8MpfXbulC
n39HRx45zHHgT1loc3C0tL8u84JMh36u2EdcsWw1xzh1dbmzOt5TNJXEbQXSc5Fq5Z+t5u3yWp2l
MQW1o1476jRhMyl8n331hrp/J+T0RE/UuxqHg51Ha2uhv8CgVpzMU1aex04Lkrgh0wmBNSzqXKPl
ta/68DNEztY3NQpN3GOiO6EDsVyyKwriG1C1kyfG3St4ewmDOiYFk3uOK64Xxs3Sx1D8v7uNFgO7
W6MxC5JE7tqup6uu3w76RF8ZNZYwezRi712zXgsMgVb+eH/47NzICJt/feovleEeOmNZE159ETXT
2miq5xEAqXebTayBx+mgPpMzrQsAeGCpX332n1JSiANnTPhLieJX1vzeXhk2DlcU8trWRHpmMT7S
++4AG0RzSAkRyhqEH6rP9rkq1r4s9rpe4ffMtu1UfcImF+toSVAIN9pGSmiYh/LQrOYTvASgiJoo
R4g20MV2OJBEmGSxDnZHTWLEbSDYSU2RHnNPUUQWb6Nxmtc2oVMdQEQxNcc65iz3llcb6evYMwy3
mi9puIT6Gh/t6D5IoK7LI+KifT5Tw4S5L/ITlhH52K/3yIYGVjpau4X1TIfmmpq6KxVxxSrDilDK
+L3l4Z1nUuWN4V5ZLs0FdtlsNCN7tvq3fGTD6/DKGwKvIF8nR0bbPDt9/pnNIrSRrSCO3E1lTJch
I9XQMM9hEUUGWSE9K9cThFJkFCcJE9b0HMmMPTweGfdHOzTXGe1kl/BSGFXgoXVAxoqZGy34wikf
pRQc8iY0LQMGy40jk0MV9assatZVDaeNzYEqSoSRTSBrLiLS3pFcg8s3YSK9nQm4SoNFmI0TJXfu
ysytreuVa9OpLsyXB3y/bFkMxL0WxGRheyaedimwDeG9pNsnSCuwMJtOYrgBRAZZHTgF3qy+PfjZ
uKof+1pCcXppdDubcVcO5Z/T4bkrreXDUFBt43we2QoXINnGRfbs0dCE3tjraW2pODEFNqJqyEH1
TPx+ZoLqzPdQ27YgK/WxYxmkWjMwNLXhZNhbiOvmTq5NFHq+Kt6aITsMU6YHqGavSxLR42iXT7WD
WBH1BFshJrbMrj46jGnsanAsFsrYzNDPaGLPrccHLRBPcZdAzTKSObx9yRaHVqgyWN+FXxFQFKvS
OoqmgDjxjRW5q0F4qAhoZC0EbjKqwhWycBc4Pm8s8JIOf2dPyyheeQVnjsqLH0dDzr5EYUPkdrGo
MhCaA6aRlWuBV7mROtcuFtHEWyPXCuLpsau3gVVVJ93Dd2xwstRdhVLJXPmJ+LEwmQRzbgeJDfGv
e+inuUp1mkALgYm/635rJvCGz6stsPaiOU5ChtGihxbQXmNYZwPYv8W8sYrHjq5XaR4re3mxMmuH
xnvbmN0zFSd3GOFzw5czTmI7aOHk1+ChmdoltNnHvdhinFpjKQsh5e56z6gKB+lhEiSY9E5q5Gej
UIp6sH6GvrBp4McQCayxv/Y6hnJmuGTQnnyL1U1V+56JnSZcWmidaTgU8lFhj/nZdLf+9J/N7TU2
/NXEyDfqsojUY8mcj+uBf2oQu5D2jMJ2vCB+t79ngrdR3H/x7HHA4ia20SD3bv9ROM7GKrKrApzr
pwRCuMLrFR9T2W6x90Pv9IGY8qtt13tjwBlXj1tTZE+4wcFCYWYh7fe6MPeG7f+1IqUmPMeGk1TP
NXUrD3rd0gHgxPBFItppaKjFiexbTSgNfno+ZFfSVIzS0OI8ctyPWQOD7zuXAEftUyEjDCLyEIth
mmCE+PMqE07Jf8+b6LQMGNVUj6IyiV/8ajr3xYCHEPG/0/TVasDBgDir3oIuw2ikGAapu04z2AXu
BhuLIurrB5eiESyAOn9SNe3T86eZ5fSCjGh5HJdEfKzcZpAWAxN0rx+qpIMFiBryGRxE3RJuNUz6
iSZBRGsRyynNwLuHbHN2uzPt9lui/4/uMA872LUfb7I2TpqdJgBGHChhE4t3PR43QyTti1I1yKFH
tkXts9JQAwydHAnXCEY6QtzWW8ePlbGcWeNxp+psE0J2F91xAul4K5Rme6tJ/2rL+/W95SzpPWko
xLRtbA12dVCSIAwCRCczOThxsXsIYRh717OH8uyBAQEpCXAYw5RAJtOyspyYxmLw91rj0gYK68En
48d9qOG8SVlVbTmjO+rZP/KEaY5GzkwQolG2cYimYTOZPh4Q+mZh7TdjAe3a4TCvJlnv7YSkRiIW
2slh7rZBV8hQWCwg8X7cukWFxnJAe55VNnGIBNA8aTOGfSqRvUvdCDpWspyz2dLvyP9emqKUFGB7
D5ZoNO+GVzfehn7jflumCebOsfC+s877T5e6z9fVQkEYJIu/LRYslumcOHGt6F34Zn4kMKrYKmxc
a4WHLBQCoZBF18sucquyXbV1/pVRjHytBQowJER08GzHxOv30jSgC+xZY+FxPobRbo+TTL6XvBu2
OA1TXOSVoChT5tSaJtHVMwzcnvGS8FxbiYnyDhzPJL5C996aRpofOPy9m2nPZQ4HBhGI79Bi0adp
2ahAG/Ixyg6j6Rwan4gMW+KspqMe5yXFuDu8LuW5JSFk2y02frempW9c5H3Y5i6qpg6Z3kQnN1eD
taAdqtwVRrXuXJq/1Dqiss3oxrY81/yibRjB1og4Pm6IGGiyODp0KXt9mQ8TzlTfhHnCUv2EKC3Z
Z9JCrmRGtBxQD5a94NhH7+XRhkvupA90bPgWyS4mdp17Ri6HR6hJrG6qSd1vUTpkl8xDeZeTF73y
GZqT4diR/ZhvHaRO8zOk/yaOqdp1Z5fMh86XuLwteGwyZspvqkmXDU1+5VovyPPAmPQ1TJqKkUV1
gDoj6QM4KddZ4aCCZ6LqOD3n5O4uff2XLz0rblpXLKG2KXxE2C7JI0GPi+9aF7LZqUF/lh7dxrYw
AFoc41w6RbS1vRF6nCySd2JuuG97D7+xQ+bKzU8bF+9d728WqYwPqGf/ZagiyA+nztFC4uc8yk6O
m9hs7KPui+G170woYL9c9uyQOHvENN+zXFv+qq4oPnQEktt2mcZdBVtKw4FIeT+yCEaH6D8mc2Vp
P6JDvO9rw4sVm9AsPq2MRo4zd0hZLnAY/P/Br4ip4HDLsxYTc6vzP27Ud65jlnxkQO+s2XpOvdbc
OgoFCQNMk2sH1Co66HQHYu3EJUeVASoMIFi8YaZF8BkvlbNBM5ee0MWYa9OEo2hwpzKUVf20p5oW
2YcYBjjA2qHnl+mEK7F+1WudGXXUOKlzXC76qshsubUzTPDIGDsbSYjTb+sHz9Mo3/3PTyXV2tjA
xhXiVvyJOaUm/K3TddE4E2hGzFidJl5g0LoMYssBVBHn/cz/ggPKhAKv9XK4mAMByysycyCjRYzN
DnRh243pL6VcKQJnBTZU5T6+hRYCLCG2C76joUi2qPk0htV59OJQm1yUM/duRwDEnCCw9cBDs2yY
r5q8QNLhCRpSdU0N+ciWoocscxkvXL/ZNXX+bUXLS5lPWFrOYypuXkI6PgZNUjr8aUbqh7RmF8ua
w9xsnjOGKbXqEw7T8uGJdiKnuueT5XEtVQ36eupr93QmP6ImDOdVmwYwTZqMN04E1ppHPjaRTsy3
3i2bfVePHkJdcIb1ZGqfo88eOzAEf+SzUWO7NMe9eiVNIBk3fHS5T7ul5QAAfWUsHOp1mbkN/dRF
/GP58T+GlOVsTFX9UYAO2fNrXBANyGiekLURkW+A3TwOMKByxJVR9Cf1tnjSBy/67WdhxLDiUbp3
I+8acRM+K2XLo62hKyw1yp1Jvvc5UR6nRrEY4eSkQReRz8Zca3v4UQvZjXuyJKH2Yxs8hNEncwI9
Ub5BDxVDR9jJglwDrK/NzsJbFFByA8A6xzMUSdbqEj8uQGs2mYgdQa+CaomTDT9rvNfSFlZIHzGV
VzkOv0UznKMi3gHZE+vCqZAfpfzY4CBZK+Ljzq2NkNhkSEPsDEM7UkiliUlf5b3G5Cza5UNb4Ltt
pVk8E86/eeJp6c00HIlXQhbL5kKJVQSWrxmrSoJzNVb3Tz3SSoiN64KRCuZd72swkGbWblRS4obU
k1b/UkbJ+I3sqk8NRbNdwXiHiYJBHacfpWs6eVZJJDDmovjhxdfzDfpYXqGhxFcE143oOuU2olkb
VTSl8QN/7VVdMinHmvu1uCzahT7ETLZOvooN0AbLi/CEDH1RBU06k1yk47GIfNy4aO3aoEtkjHhB
3GOsI5SxNWgmBtlHKwCurKaXNIrkelyac6P6X53KnfFJMJohQ4iym1RWse8kPj2Jb8kGRk8uftpN
FOlpfvQaa6b6K7nQiQOzzP8qz/0Bz/LDRpXsWYz9eeBH0H9+PB5G9z/HE4gMypZ8a10zNSS2dAxx
r5fvVeuYd5wOwwcBQbhwH0J55Zn/+r7OrDAtlMFp3ZNKFpN4toc26PfQLjnfZyYv7UP9mJmgVS5L
Tuj2ebkpYu5ivFrYlu3Ov7WFiZKxM45FPnUPR1KDxjJtQW+EhtumKT68pSCyx2u+WGEHxElx3vD6
M5+Mki7qAHqAiCYvS/IzwQVMInqB1sGx52uziL9oSB9TrjN9I/L9aWZUUFPrXn2hTecoiXD2UgrS
Bq7ejn1I2p3NhdaIjgcE5xV4FQj/NIl6ay6G8vaJxOEcTVFzIL+FZqjZL2/YKp1TOXikuyhfJRCh
mJzfSsSwIQkAgAg0oWtnM0EA6alUfwQNwRPjmwgynfyCUy1E5t/T2Ie0trWJt06A9mswJYKclnjy
P9se3SbBFWLjOOk1BuJuByOIzY+oZ6cAcYlq6jzV5Ju/eeE8SUc9tfYAUtiMN0tpp0rm7VsUORna
hxZ0YBgt7r5sgAfpxp/S7HTIY/tV9QlEmFu+0b6YnO0kHl6dySf5RJ9AbS0s65TV3+emfsJk9VJ4
OKlsbJTc5Zymq6Vt33silS9lxgxoC42Uo5Sgndyu1adueqWOWxlP5XbBN1he9aZ4a+OHZWx2obUq
pRku8vcMiX/clkE7LPAEHneGB1CxKsf+r6jKX93OKrAplELCgY1uSajilcniYQwaSyObQedBjbZG
Gg2h8FwbXb/F0K16mzJAZtOgbbVqK9LhnzmWtLt1uXee+/hRNumjY7AzYt1kAo44sy0FxHiRqdZZ
5m6walT86ejXxnrKSsuAbrUNSgWz7k+z3DIscmacYkF7XSzudwowt6nq9LNpKmwkM4tQU2jLKiO1
JRhmF90lHk9YDEIwwmpOyu+m1MsvAtQeeu4ckDK0JcyZG7uo8YXdcHKbM0SkNbjNk2FmBks+h9pC
+lr2ArrBAso9hjKhEzEEQDK2u4cdJ99EiQa8mnmTsa+zSvH+RwaCQzlHROzEaMXf2EPEXjYNiRO9
gXxwqqcqNMSYbHPs6WQ9LvZyM2I1fBe83Hmoedq7mv9H2pn1xo1k2/qvXJznSyCCEQySD/clZ2Wm
ZA3W5BdCtmXO88xff77EAS7KKkOFOt1oFBrogpjJJCN2rL3Wt833PKXpC1Wu2DEwC5aUOzjvg8r6
cl3Y45dxaIcnR/oYoE2LVerCJM5ThtBwXGy/0sn9KghObrLAcldFYne7OqOjT/kdkXUQTypiWOsB
D4neztp7Hzy2CQ49LlQMDtKYQF2Occ5CLDjz5vxLOyPF1a7f8i85nKJAPNNgCZLrKG3vloaoH9Wc
TWmW1voujwraE/ks6JdSPa3SAv5rRS6DbhS/STRgRYrbzkVOqR9nM3p3FgNad0M05KfA9PaW0qZG
9mQ6nOcwRnDl6sjf1YHfvKcXahsOFErGwbVue0BTP5uEf9FaeIgt1oUNXlVv23pIB1PvIhMHXvHd
6EVvrFx0HExEf+ZNK9eZ5oGDnDUeDCal68E39VXsxd5V1jRo5Toh1zp2ZD1xttP4mIovzcgKkw8I
bkiX6iIiEztqYJUg71mYPS/rBwio4QXQjVmnbu/clIVdv6aibY9146d37ZQE17YakmfhOj7ZXqtf
j2k873xw1mIb9DoihNLMR+2IHws+NQss3EqUzEbLE9+6GsifH3Ro91sHjWyduKo6IJRgWbAFa7nH
BwoiZR/HIjZvvYDxOzvxSDqgY2aWlTym/2PuwiRIfoEMH+NA++0UWyhtvgx2cpDvS9+9mJkUvkjE
/M1DwDmpiTg3vfjyyPy69GERuOpENk1nvNymWxNKoe3c5l8XJ4YGY1AqtYWRzDLJ90o3lEhUXavW
7/Qvt3N4Hamj15Ea5nviW/Z6ol21IlkmV7TzUVrzY+zPF6CQVa2nNDY7LYXXrxZhd9u2Z9GNJmqz
LiA+1IaV3HmTLzdC0GDt27kCmICS5eBsyZ1uy4sP/COo3FPDFJhfo03iuZ16TkddbC27mAL8Zwqd
6XYGNA4lpqb+B+Rz7id5mwn9Dr2sXTVRR5+KItenbEgNDLahCHaTCy5zqmrroXJTZ5OaiaBMoArG
zo+28d5MX0VPlBr+y2izgScidpoDIcnxucl1si8J0xD5I12MIFSXz4tLWKzAKLFpAZbu+kGaX7G5
12V6CIwz3tUZKMldHtIkrPyQjcKem2OtrARUgLBIX1Juw1jLXvRYg44oyU0gM87xMwOMZ04gpCLX
eFSrFd2mZnPBqp7ELOeTay/lloKb8zaiybGwilfQe+lmtNuvWWs9C84D26Sd5Rl0VfOI/7m9oSGt
yCGGSFgyDU4+AT5ignX4A/3GoX4hnuJVQfOjnuNhZ/dpsOpRGV7LchEoWCMiy9I4Z56vapfU6j2r
G4f0QJ8folwv9smxw7L7ObmWiUmoei3EuFCu08qOTw3mrWPs4njKBzPiZ0pg3HQkSt1sntZNMiM2
seJE8/U0annfBs6orwgzBevas7NkZwd2Mq1Jo2DoSNxmyHZJ3AOQyXCegUF1pDrVmrjjDCDpsISB
fND0TXHet9mOQdBMsyV3cGaKBa3NxJQACCzJJEMfJCpQ+G22VNZmcd3RRWISKTLLXKmV6xl4Talw
MNzO3nMXo8entgrTTaGWJ7Uo2kjQpBSiaRDi/JwxJFVBlR46Kd/SiP1prmb6D209L7Q/k6p5WdK4
D+G8lhgI8iliYHzVA3NCm7n1ZDMgvdv6JkoQpgIRq800YJKZejpyYL6WLaPJmz2L5uUK/qPbZd13
GWXx3sFFubFxnW1oG+Trrtf+Nl/S7OfiB805rZIAoFyQjWbdKrqBjWvkl0VXHvnuxtlVXeJtM85v
x7yKOvp/tKVaU1AgRNK5YZSwf1cLp9/4pmOenYVkN2LXm+PIPk9LtjzC5C0PSznKW6kss/a9pLsl
rl3sKnsBZ9TK6UAfABnK6OB7NlB0IFdSMixK7InDYuFoWd/jJIbDVXQxSpzI9plXynU9oq8TI8ex
5XmSacaOwNFpfmqqm3NS5M4PoALQ3BwE/Rz448JHpt+3TLW1j1o3Whuqhk0z0U41k8yvl2rGvqDS
AT9hxIZGJypmuac9UswyJs8eYnRxTfioEnpy7BiWehKNlV85ftWeOufyRLEv7FHtGK7TinwXT4W8
5V249KAQNvMIURQcGpMGh9wHJNR/c0N+6nYpxouqm22liKPnyZ3FMRd98zXveULwXeQYLE3K4cei
U5ppYeHfjCrAqMCQPZAn0Gdpi6VF801Gcf1znCEGocj3B6Il6akO8+qmGKYfwpjwhmIi57nC0+w3
dU1MaikOvqnG26UqzIkUMAQ9GpEb0zlgZ1RYkB8kIjd4rO5VQ9ejJG3O6YcOnR8jfcVdKDfAbYjn
1NCBMfUtI45kSMpQilfdUsyrGczDLmx52STC/aWrTmWZhpcHmOVsnhEzOlI2y0sa9vqxjajXxoho
RjF0Bvqj5+8yR+cHgYS1IvP2YrLoMqSlieF0GIFwwfTTDRPBqsdpStmgqFZoCUGFiUs17TUUxV8R
RrJVVo7BQeTkSJ0cF94A84NeAAcbGY8zlXdKIH3y4x39MbXvR6CtAJLKL5fVa+WSulwV7LpbRvXQ
sxtKyFV9820GcwXCNLgJDMn2YC6STQN3Cv9K9Is1CDiunF7mAXtx0wTqEI3ZI8VSt/aE9ZAp6rZV
Pur6OTRiuvHrUJyXIv6pmaHJh/TC8Kb0UrGbppHn24/GW06NesdQ3falrjKEaq2wyVWShlcUv+eL
R5s47vqnin1kYzPg8gq0lHUVBroltxzRCxIanJ7r5kcoflhJoiW0L9sb25YzeeI7Z1jkJGXhV6F6
Xmg+McA3MtRttZZm75WchEclh6cwKYIbr+2bcxkXw5aTEb6+MY8f6G+QGm/wB8fAjKPVQixqtTTx
dz+Py9NQNtkJcwYfHaISAkCIUbrsO3nO0gqdxescKo8QqCHOTp09ACRTh34p5B39IBzebYEZbSCq
gG/n8juEMqEIWTpYWcNUq2/OKIobnjnoC1H0Dk4DOTVW5Rc3UBgk4tJefsVxpzatQkBtNGLL2BGt
cSrLRkouKNABTQderrYTcez9UDNcO6wbuq1uib5uF/WaX5c56n0LnSa07dMi8NkoqAQrHJwYwrqS
0AUmpdUETovTb3ef9dSXtswfpl7fZn1YbQVk7j3UT/HmXizl5SVZyNtD0aidBouuI67NYH2X2djs
4lZPNfDXqtkmiRyOkEhGZgQmb8Stg3WeC7y8NgNyGM4hdkyRmk/RAjkntGkRViJ9jbMWS7CGmOv2
0RvAm3wX4rEAfZZO57IoOV50Pq4miwPAJtIV1bzATuEbO9/HS+tuwzlruh3eNDrUiz+tlbE4OtqY
uLxmop85dSefiOx89uYCsleg/eiy8qe3Ear/dyYgPCJYybshW9LmpEjLids062Cc00PF3U/vrT3Y
Xde8y7aL7mLjebdBhJW4YVLyF6bFX2hVQROwHaXJQHp4Lkt865h2iR8Rq4kuzvI+qaktOddUx6CY
oi/SIxJYICjDNYHMZVfZu4jos6Jlk+mju02jHHIkEAL9VDP1/hABMdkTjSXjb0IBgsRHsalgo5pw
4ShFgb63bPJArUS7xT1rNlqFbxm2yqvFyOYM+jDcQN+WZDjqeD2yKq/TyTenoWDeszsVz2HWql3o
E/RN53IkKxR5207O6mtTLgTjRkosaXXZzp7HixOTnzXX5WsSetiCPYvneeCVUrL9yaGW1upik6qB
zryzgJY82EPn826LSywBJz7vBwyjsR1IcVD2OBr1OAugn+ad6qB7OC1DPBDV8bv5gmxyGDCcxkoM
3oncJVuh06+KvPywbZd4fiHn0a79lthzXPjDKjAXtrmcqf8aD5+FQrTajFlKCKQbk6OvJpDIRf8w
ukV6UODj1+5o0R2GKHWw3cE7j5qMwEqXNc25umx5hpLQnmh6N8LMpzzmQDAOU/I1qPKfLMcwzwtz
6ROVyX0/B9ODk/cla1RCmtNzcYybyH6ZobKd9TSnVPv4f3xK+AHVPH4s6gR2/4K/I3CnaBcJtH1t
AoHvY1HlHn8C5b7nv4du/tYBa+YWyXi/ME3hVE11umE6L1Vf1cCdjcaG9NcQYxhAfxSPIWyKlTvj
9xXgtUneLOFGTUZ6q4SWwyaslxiJ2VLd+gKYlGuhuGXd4toP5DzlvcoTzCCKv5PE3xAQfI7W+bDJ
xoD6YCINhGAUHBYiBhiAcdVNFUKeFdD+SAb6vIKBdAv9OKZjNNG3zDI0ERDNDrY1NUefIXwbPBj4
qguIj0dGVnZsslY38dNQ4I6DnZ4nC6R7NLTOjpsU7WbHf7dMhDG8Dv1TpprhpHiD4IxXyxkIgoWg
62cNRUAAQTwMyK0ibA/zKRtqqPtxGe4lp7HdPA+EB6fwQgMBP0GPOakheIftVqu23Cde4jyMymQP
cxwCWnCr5MKvUCunJXgZjjR+euoV1+aQHzX269C6zpcZ5OyuV5IAcqDZxZTecQII7HcQosMGEd2A
5DOhfAinqH2SXopLk4APUnrLAYCYOM1hC1uE6Prm2Ggr+ao9Kma7UwbZpO+3TYHlzILF8x5YSXpX
diFcT3bzNy8mwJoOnBdhikMqHbEMpLq1Qe7OkK89rH/FYNSe1gBlcgNiEurPREMwme4gS8ujZZzu
Lagd+lJ0LJvbQcIJITbTrmVW/URlUO9DL1nc6cptjZ1wkPYAOSxWiqWDLAHdLG1WQc2JWfZR/may
VG37cepeip4jBnASKu7R+0HQF2d3FKgdBQWuF89pkOzbqb+Lajc+lT3iqcS+NqnhEnFRY8QaJNNX
jy4/p3gMDN1cW7d15OVfMs/UdzaqFsLqRRiWmsSPWXBmTrPBKZ/GzGmAr08shLd85ykOhHTieoZc
jO4mEvZy4zsUFqQHEX3ormBzYmrYmFCwQcDqbSS/ZHrHal4cPKtzSYfV35Qliq9DzcABgWHrLbPH
ccGLrdtDyYKx0Qv7mKWn9DyTUMYdK4N1mwCvD2qGaWcZeqbC8XHNARqq7EggB2IVS2Ep36mDqNic
7LInNw2DKBrySZ6EKtB69nQfeDhxwa9Ft5K8Ocx+UG5XvUq8fe+O+WEZTL0P6qUDxOHObw1TI3ak
5VkpYAWyDRBqpV3QPTFxAqqWzg3tgEvKhDLhIOk3fZ06jORiFMv1VDMxNs4ZTg8LFkiwYB8epW3d
2J4edhzB7MPYdNH3opLWlQpoCC/l9H1wpOFxzuNfBSw+3I9Tu5PJWO1GmWoSxLECbRWqnVyw7tIu
5uzIoICdZmAHHlUcalEpW73PZtTGJLb3E6ju1azIaQ+hQ/cnCbrtoloXtykTNcpuMC9NNaLUXZbZ
mXTf1aCs4OhNiOCreGq+pZb2vum5oaVYmqq8AgncbIzt8FPAEAjD17zHh4iHrtjShwgObkL6JmCI
yrYQZQInwrUOaRQm2zjsLZbVsNiqGZNybXu/Om3BhrpQwRB7oPhEKTwTCVWnW2okQ7gb/E+EBlqe
rXUfilKfijn27u06j7ag2VN6W3hlde/IqyClkTca27tT3cDgHc+8UmLYZ+YEWCcDbpBqBdzUWoFa
3hAZfqdNdzFTMSt5HQsXDFNbMtUjTXu4kKmfXGUOXu4MnJrxQTOjBMBez17cwgLPWLKHFgMZnMhf
5MlKq+rZ6YHPGKJn257H6YuiFjomwADWjcGckiVJeO3SlzqPPPVsT92IBYJsQJEyymsowQlGznca
ROqW+PkPrH/Ic8sU7ofRdJuak+7e5xh4ZDqFPHn23O7Yeat9trDsJU3hk/zMR8hROt7Faeu/0pNj
aN+ciBXDLrGVGgZaMC6yXccNsgkP4BqQmdkyeymE5ADtnB5M8l3ZLWQkIgHX1Io8j0qQP7PoF05l
iQPTAmoJLFvfUdK5XyEEkJOAHgSFDioi2ZboEk+fo31kxpy6nbHPibF+sL3HGtIYS9KYLHqXBG54
xvOKK3BBKmUdxmYrS72zRf6M/BVua3TF9TzYFpWnFZ8Q8qLtbLkUTnklfi2R/9iQfHk0mcUr5TW9
S5LBdu9JGTc7P4uprQi9EalX7jrAygTQAncf49i9TbOExTnKJ+cQ2rhMQogKDYwPl0bsDW1I71mG
8KQ5nQzYd3g6lnKpNlGyAPiKyA0WIryHSHJYZpeoiqlp2BVTTi02Z0hhJBltq8j2aU7GmqKAxEBr
CfhZQIIjV4zrUhTiCr0XOkUWVyfhsg6t/cswHjXO7hdLYA7qUIZggpHjSUt336qsvsurDBBQ1ooz
NO5lHUtkAt/E5cGnkXHAdAvhQFLI7HIbZMAUF09tQb+cpTa6UqAVXez+M9VzBexyNXmduxkZXbNV
RR0/62JmQAjSIe5NlPyjZznqGaeTs2sv9QSki2rf2WjQKGL6tBAoPyTN4O/yCUdtHA9wN0ZsxJPO
y6c0dot7yyF5y9F5xrqFBp5m1Vd/nuwdqwRUOPovhy4V7l0s2noXw2Z+wt4J0CPz6EfhUKDlWUoC
rLRppqwHNQ+UecegYSRTZmW3G+/SGzKLrxb4rilG5kLWWD1aH+nZ69gWRsYcUaeN0bUakwqsddQ8
WvkEJ4te4Q34aG5xV+V3cN2Bc2jIku1StRtExgo+uECFT5vsHGTV8rWk9Do7UXw7Q63YJEX/zqIy
riafiYLk/ed9wMATwCLUtw6mn5WhRGSABmIz2DW0CQZpdNlwVcEMPAc56k1To01yM7EfT0riKe7E
HuD2S+SxLayKPoJ8jBUsyIZKbFwn/QULtORxBVRAXLTGp4SVFzyHvJvC8Y2IybcWzsXVuETzU4dk
vqEvO+xwoCFSFJ1PLRCZa/pq5b4NBo4o5KVBKzBGp7Vs3KJpWZGThsXmo12sgcv4qzSltZhXplyr
1tTgh9mCmin3fqTAIM+1F9NBHKhkhVii69JGL17TTsjvKy/N997g600wIxP5XspcgZpJGqDXsi+4
/sb1yNpGrYz1Zyi9CWwnmmZbxJjDy8A9T3aFQSI9L/VdK2CfwPYXr07VO99j+0LUckkJGY6T6wQU
6rUMRndt+nTeFUtgdp7wm+dkbNEVXI7JZk4FKk00nfGeyx+sAERPk8xlNk3KXA5OBdfwHNlM7bAl
tEMvOiv8/IyVNKemKik8mPHyg2WYWgsgCXkN4e8jGOknen3p1p5U+yOI+uinVQKmTNIg3sk6HlZh
feFfpgPeaDxwMK4VstZQ9U+xaGgWUa7hyCVy6g4oVys/YFBRUvXRI43hgII8S+9HRo3c+WDq8dzP
HeSqMdiVTm1+GY31hn8kTyMchYODReKq7tEt16k1GjzxWYYxNgahf67TokY6qfMrVqvl0VaVdbTp
4e+zumeJoViRPUUT5hhOiYlLAi8Qb/BqnlsR3vXQ3UGVozNl/mM1PpYu+p5EzPlST653CnGeY9RY
OKbqwSZbhlUw5Tm6Tox7SZB3BYbjpRRXdt4zUwG5dq/sNP5qX2JhwpXRGcksfc8VnWiS+gMU74u8
Jvtp63dTduKAUd4uU653FpPQdgBamFNg0qfYUnW5bg9JyZgXmHE+Sq2HwM6QlI0TwlQ+5N5W4XjU
V1F+TX4VMEkf0B6pOpucR2Kbkwfw54JI6Z7i4YLZ8GCdNmOOswSzJ40A/HyTipe17TblloUk3nZM
jeASDL3gKRCb2eqrXdGoBr99GSw/gjLT/PgXX0cR18ewDRO8rhakdnFpFSWevnOWRdGZncqNrzt/
7yl+KdNAJBBQj+ielU8ozOKNWUfOwSTlvahZFFF8/8c+R1gbTvNKTj6jj9Lp1Ru96pqsU/Sjl9Fw
LRekOZoyuPRq41NNwDoF8dTnt8jC8/NQshTQgmVQeuY+1vXUrBp3epX0gn4GWSDoLPkcdpi8pk95
J15mzt4rlS/xHm6fd8G2EaSDmcpD1fG08J6dnGhkpkGdUvaQSOl5OzRUw8vYFdSo6hRirF/FhhLL
h7/aAywuSM+O9mVSTAcD2EfSXHfu7ZBG9WOpYfKsojAKT/6U6iOGvmpj5pkGqFDzdZ3kHnt3593I
ArmMAX/ZPux9sK2D62MLogNPV5AhHLPfnGvE51v6GjGQ2OI7vp5wqzme35qolodpACKX0EfEW2Tn
R1RWEri5Xe4HBWIu6Jvwy1SbH2Dqi6MsB+K9avSg7QfLaua8dsPkKZZmnOUsFxzT5VQG98Zgmgzd
CnGlgO6Y0tB8KOqGBhKHndvJJWgQS0QHNUIi6pLKu2mGli3U15cSjQBIMokU8ZCfbhYkmdJ0ZlbI
5fzEDMn4EHvYqziz2RcCdHHoeR2B3rJWjZ0fb6KYSIrTVe29M0PCZEEBBRMyjgk/o0UmRyLA9nPM
bupV38NL8VzU9fDuQWn8kZs+3GU+Q1CWDCRLZAXDHg2zeBDDHDImRnf0uCDQJgk2HVeJGdUa/mCA
zeTUuaSuA0nGTdoQBjQTiGO76U6tS2jA8fX8xHwsG5Ex0EcsOQTEjXz1gEokictxWNmdA8Oti0B4
Rz5tKlHegPGKSWfh5mDs3bhhvleP/6JCUctwFFvkqWVA0szLKkYtFMEE/AmUT+dngrmJUh8rvPk7
owb/qs6Xam9JjDT9YjUH3j4K6ha9vUvceBPauXfKcMduqOxYkrr+pcJZeGixztzX3sKs1p5hirFH
OMxklHaBZjoL6pO1A//J2+u2FO+z8B4DKe7dzBk3STnr8+I6L/bggJrP2GO7go4F9kvvvidjd047
dr6y40mpHdzamdXjuNMMDRjwIexnX5OQrTFl0XTldUFDpQKzFEhbmlDXjMKKNmOqCOQA4+aAQzq7
nduZlb8tT9InPaD6mgNaYNNVH4riAGJL4ATvk0PhOPUb1Ss1D9ZU8DBp1rMiatFdgdziEQYXZGFg
4iCbf9e6EdADo/rgJFZ8zROmrpjithw4zvRf7EgQve/LgiWjIjTrdtUro5IIEw9W764kx1T8izbp
kwY7CLIep3RXSZZObEdT2hBRSsnSWPjR7xWvGSui1BuzEGQZdEPyKg7a56Zp2jvRMv0xrL10H86T
3IBeczbYdd9wA9AjBMF5LtmBtqYLIbJXLTAGQttrPD7uIUvgCqjeZ+2f7W/95NbnlnY+uSP6Qa3E
1RzWCP4jZuHNKMc3hqqJPcl7b+flun9nlpE5Sj+hleSLHyD78l0DhfXeH/23yPWwuDX0J+im/cTt
K7e0cjitorMjJUF886oRV4juGbA1GKQ/Ue4dTb0miYajrTrBzp0JCWrmem00c8H3rs+srnKyS979
SuWH3lLhre10+b3m8IiRvJuGHZVTfOSh+lF3NC2qvOQU4UXsS8EgtqMt8Je2Uqxc1yo2E7nelZ4L
cIUUc+tpIaeJP7Dc9iEbYRfQfmKEX0RiLp72kxXZ5ILQYxBz5o5BWjARfax2x4RRGBt+Cs7jkZi3
Xlb8spmxuAH5lH3v5mq8c9zeeqtHdKLcVh2hRH1fU2be0G0DSSWC6Ru13yuOM4PmSkyGoajTpunR
jcYB+0KSlD/5crzcaEMr9LnsUCa0prwqao9TpjU44bq5i1iADlEFMxP3H/0Kmqx2QaodMw4TV2hr
2CTkUie5cZaYA0VOplbHHKPcye9J7gdzcIU9gCFQvTvjMUa2FAskmp5pIBincDe1brMcfX8AdBx5
6XMXYKD0bFoQbcom4YiRe4gQtu5Ky0J6axoo+k2LV2d8ZSAlynKaubBGBIx/UiXTVB7o2VjrNCUR
OUjFyPSsYP8UBCvEyDCipSBM6U8Ga8DQKeaCtwTWm5nJCTQeT2RRviRpyspiinnXOimSasSblgH5
INPVR2svnQUtHfpqcdlTE+C/J0oj8CG7Vnt2OlPTi8B+Q/dAc+7o5yrceoP7K/T7IaRxOk2X078F
34ooFdkaZ1OOM23FOsDBDCsXGF1i5v5o8K+HFIVO3zUMwApZ79bMzYg4dbfyGTPSc31mymSPF4BR
Py3gcNwMvjPQgXVgM1oX6S/22/R17DvYocaChA7YECdb6BzbKkRgwcPxM5ot51fSSbrFGgKwlVXv
HhLtHmtOtWdQ3Hz5ePkvwgd6Myia/JHNiw5CAsbghWgqWItZqeF75xE0IPG1Bqm5KhtDmDzT46Y2
AvgXodwTkhI6/kg9t2rZg0nEuemhYSQUsFPQZ7FHnKX3bbDBqWnOdLeWJ8P8hAf+XQYcdJG1zfvY
2uo+mgn54U/CoCh+Wj3GTAS6+mdqVMzJIbU5s9bcG3UhI+iBZrVRHpt/oZyTa3D0tURbrjilDuQO
kvYqZVDtBtC8t7Vp5YERUS7MkMQ52jKNGR867VRNSLmiazqO18Ng2U+0tglNahuR0rjmqAPKTDYL
4k5Shdsqn5tr2OLOtlnyGnQEwwPcJibx1hCQmxS8IIc/EjRUl1V5QYIgVeNKi+O1bnqANsbB2RnC
LvLkADF+yGgnEIInitmMX5Mx6F5t4F2gVlGa7mqF56xkEtF6qQJYzIrnr4khvDCS8smjQb5zgy8+
AQdqvcvkErFge60tnDUO59EzYiFAYkJj+EAvHdSi199CaoaXuqBRtgyZOI9R4dziSL8owKFzL6qK
/Nrk+2Tv8Qdij2xQ5h16vfTDSWThBHcdKU9mJEtpBf3r0l8MlDaQWhGTM+c82W+7Ln7VbIqrbEC4
QGDXex54xDk9avA0WNgAjCd7KHcYJwSgtgus1bKoRRLh04KlbkZ4Ef610wJyhADSPHEilvuB0Dgx
aWapHGspeVcSxtMFMpkONtsX3lhrunERucVhqvElM40sdau7ciLfG2CyYjVCL7Ptxlt5WQYWovL4
2XICN7HvgMd3ivwZj/mT2xkWnCFn/HHM1GHjp807BF8MUByCW9CyJt0s+QxnjJnFK78mMjtHrOXW
BLys44Ouk9py7hcsqdj04uaZCTL23quy8SGNHMOewmPX2jRXaaMt67ZOzDZi9tLRtnG4s3NLDCyq
p8uKqqW1W8OAK8r90invR8nbvHYA+q7CABPV5yPC/zi5XXmeJomqXf7zX//nr8PhMcMxYTkGYgwy
DXihef63f95RtvJtR9ECgv4qf//zvQ41B++5vCMf/TVcqnUp52+fX+Lvs9S5hONTsyvbOFp8mNeO
5ubSsB7KO7mcZ++J5JxJCS8TiPz8Opc78fskdb6EdH2bW6UEQ7B//ypx1CzOnPvFXZV8Qb7QFcPH
WJj7+LUmePj5tS6f+bNreb9fqyHsFF9mJ97N02sR/vKByPo0wiUKfJZft+0Js9jnV/zTXfSUK6Xt
K/6hLs/Jj7f7mGPP//sv+X91z/ZV47C6w8dLEq0rb6iN8V18fpXL5/7wvbRwXaN4k318zOr3q/SS
1q8TW8WdVkeHzR2CDQfjQ2Yf6vHn55eSl7/12bU+fKOQiZ088FyrHEExEAbolzvytVga3zENr3sL
4Zl2x/jT9x+mFMG1/Ycv+/dXi6fRc33lC1uyGl5u+V9uKYOxch87Ia/W0aWqLA6ff8E//GK//fkP
z6NPO7lRc1reieoc1ygseyuEXX77+VWcP93Fv3yJD0+i53vS80auUufHMNos+qrXb//ZJT68wN2Q
M2ci5hK2vZPfLrGuZPP5Ff5wq9iOeLy1lor+3ocrZBNSHv6I4u57Vn4byEUWPrXYP1xE2n+/VWTJ
bPRBiTUYSuvvv3cSOrNuSbvdpW/u6p0zU+zeetmR435vHXV/g5Mj8p8+/2Z/WJT+ek1H/H5N3CMq
h/VU3Lng5fHNppWPWUmvs/Ih8E+fX+sPj8Jv1/qwlieBby+KMTB3HirsSJBUg2uR88vnV/njN6JF
ozGcaV84Hx64YnGRYh1eW9t/uoDjxo01gCRwsKcs3z+/lP3Hb8T7aRyeDZ/d4/e7hzHaHUXHN6Kg
ZlTLHfS/nfnlMOVk/bXWXx0VbIf+MXKumEtHr5amgyZq9sUvrykl4gDJ40sGSW+6Yl7l5x/tb2uH
awtXXBzmSjqX//7+yaas7iwr8u17Z2hfGvsRy/yv/+wKl0/wl9Wp+/9XUOVd4d/+h3/9w51Fz/WJ
o/P5G4n/KN1YVJeff37D5/ttef9why7//18+fxMYVG3BFVy6EiWjyVaZc0r/6Z3+41Xwt9nmsoBz
rvj9KoMklsRQNnWP9IITClSOHQBBGhQT0MYflo3TMGzv7Cn7JmkpTk79cPGVhkm2Nx4n/4HplCvO
gfvPv/vfnw5DspP0i8dW6tv+h6U/LYNJClExSNR/NuYxOf5nf/7Dl9YgH9ORftFDA2I13/X/dl90
uZmXDVEJm8LN/rCO1GlcYf5xkHmXQz/tk+kfnow/3B3+voeTx3cFL/WHu8McSoZ4WzK4R3AvVsb7
X3x82xiXDQW2v/Yu28BfHjxMq7JyReveMy6lAXz8D6vsnz69llqTC7QFheaHNyfVKmF2whSA1zzO
u2b697+t7VxqEkcbzcr3YZOSVelUiZWFDwbQn82L869ffKwpnu3hYlIsXurD31eRxqZmudZ9DA0Q
JH1tXf/rh/OvF9AfdjzC8nIuGNMMhA6n474o/6EQvtzf39cVg3AOO0NK1xghPzw9OO0IiHRl+OD3
ZNcJuaxm53/xgGJJMoJagRXeuzwCf3mCKlEljGTAcNOGP/1rm8D857fo74sWlBVleDYp6G3x8dDl
WF1nzTTWHliBGC+LfU8xUsj+9w/qb1f58B5Ia266Rqn4IYbsBEas+Idv8YcX4be//2ELBI9PDoJR
0w9dc9XFV6jCn9+lf/r7H34FPjnFc6zjh/nJBWVY/8Ma/Ycfge3C98jEaZ9C/cMiGjvMecKFkD2U
xQZXenbiDMeItc+/w+Vh/PCwsgHQSDPaplf4seT8b9LObLdxq+naV0SA83AqyZKntk2r3UNOiKS7
w3meefX/w877f5G2CBF2OicBDLC0p9q1q1atVZdVAhwAI3KLdDtJzuwRMFYFK3y0MlsLx4ITAWOK
ZckKeG3BLaUhwhMgz+pjaj/xEgUnoTvP1wczuwZhMGcm5hk9ORYl+vN49bI+xuBb98gYpjTZjyWq
bJP84sTtsa4NOFIhgyINnZLPfr953gcyaQrF1G0xGKRSHNCQo1aU5OjlqCb4p02k7Z8K1WqeowI5
cHkKIzBBCI7WRN2P180vbEfn1Lww+iyQJ1mXlOq4L4dvsfTt+tfn3SbOrc4/HviOTEZGOEwG3E0j
+NzqOChfqulYwumMMCV8HI7d3kj+3XVrS5tFR1wLnhmVvMzvp/nJStoApgBa2BVC58BVqdaWxi+t
SFcWbGHzO7ptcMfPYZApbv6kyehUy43qSN+dn+lbr3MnZCwg9yYPfX1AS4tjGEAebI6ao4lZMvAH
ZWn3Q3Wkjem1Mv373tBW7rWlOTNMnaIviThTEeesysJhsqMKVUO4MF6hgFRfYqWBSDKS5JUrbmkz
WKrKcICEKLIuBGA+pRM50vLmCBI1pwz9DRz8bW/CstSAVkws5XmAxvb6DCpLU2gRRhP3/XaIYmDg
Zy1oVIymIA5I1Jv7gLJg8jdEkXsf+13bfe2j9qWnMaJz4MULb1NH35eN9Xr9lyxN9MkPUYQAoin7
KiA13hwbyOvMzh1z6FPKr9eNLPmyUyPCFEONWdMKWjXHttlN0nM83hsW9XM6z+UjQt/12vlenF1t
Pm8ObxVFnwd9cuIgWTDiYmRQMtibqnEjz1u5atYsCP7JyrxO0dGjOwKy80mcQy4zeCvH7Pfci26K
3Q9QxybnxGVzPgzHcuReN8b6WEsvAGJyoDyh8uKU3xUtu9W9W/jMNghurjiSxcU6sTqfl5PJ86w6
zbJxqo/JAMK5u8v0Lx5M1xOEsRTj2mRTgg25vj+UeQNcjNTQLAIDzTA18YHvgXWG+jVojsju7WTl
Lu2/B95L4R3g40uDuy4Euyb9AjG9MtbFZTyxO//9ZKx+CFVs4YfYDfRnaqVfPfSmr49t8YCZZG5k
y2ZL2sJJD/Km7qXCq48a7xfzUwolqbq/buIyuWuZDpEIakeWrKNQKtxn0FXQNoFHQZulo3jpQM3g
mvWL2j4qjrVV6r9z6y/Ff5a6t6B4SoMV80uTaMsKqFGd28AQgyEf9o8J6fjmCNunTPtYuTKDa98X
zpodjT3dPHwfqCewFb1deQQuXQCnv184ZgBM4iSm1/PYjuTG6YzId6XuQ5loKc02ncGTQTIGR2mi
nnd94dZGJhw1PYBrMLEZWY7MzYRKXprfXbcwz414sFgY3j3k3aE6F3afMtLFlsI6fES+zTG/2DUh
DhobP69buRyHJcu84CzdIPq2xLwQNUkHKQ69Pip7CY1Y2mt21w1cHqLZgGMo8j+XtODQJ4gzgIt3
GBiAUBxUyM+Iez9gY05qAawjXNPnQZ74AhSth1gN/PrYw0Yd3ySzCtvKrXG5GgyDdzRBJ1kfR7yX
HH/wOhji6mNu7+izkH1uw5s4XomdFlfjxIpwXlIQw1WLzukx1b9F2rOT3lyfqMsLglE4Gr7mn5kS
FqMdNMLnwuCCKL9RByR6QZQR0HTymNa3Y/lkK2vh0tLyz5GZZStMni36UAou6QR6oT6OwOYlDU5N
StndyuKsGHGESEjptKEeE6s+BsUzCmwOlMXK6/WZu/Q0PBfZAAopLdkm83S+xbwoKkE2cN4h2JEa
KHO3HQXyCKZ9qHNXvNrycP61JfgWebADWIlSIpTmYKmUqvaRvXIq55977lzOhyM4lyiSh4luI25P
VDEiRNZai0KSoW5URO+qau1JuhAlnNkzhRUawk71aTpujoH/6uEtQ+leLvxNrewaGxntCgbJh3K4
H5SVA7V0bE+WzRTC18grB/4RTmrKYxej6r7TnUPTrszmmhX1fHN0RluB8MQK0d4Qffejx6B65S66
vgVXtoUphAog1MPWgSznGECNOpMhIky54kiX/M/pdM1/P3Gkg1nSlDOyLWyarOBMV1eGsPb9eYgn
36/aoZm8umQIw9fBoznk5foULX5/hjaoskluQFzuPNdzGVq15ojuyDbIn6b65wcMqLpFIozChCwW
LKSItvq+1MgeRV+hRy6+fODzGp6SC9Pi9SAscTXIUdv1Sn2EXw8pRXXFiS1Oz8nn57+fTL9O2dOe
Bj4vq9CP30ltur/++xcPAjheaunclhcPckDG2tgpXnW0oA/Lpi8VuSeyDTct7cLXLS06sDlD75AA
UC/eia0tlxI9eoQVPaAp098rJiwzlYrqUtMCU0+m2+sGF550c8KQYYERU4nIBJcZNzBYRaaO4FaC
EK7eb6Oxg+H9oFn3sYWG6UzoLm3oYb1ud3FKKW+Qe52fIr9LvydrZoHihCKVbF4fQ4MMi4COsHz6
3TburttZ8i5zaZAkrEEtS9zZPiywI/xNJC1jXvq6d4Oo8V086CtmlragaqkzoARgwUXNTLKNFki5
1hxNWENgre4PSTg5H9gcp0bU831e0CzcSIi1H0uSgi1AWfD9dfk97/ZFtRJ6LDzgCKZOBiQeWauk
NSSysJW9BN5nmAcAfe9HBE8l+Shbj6R/kNccExlKSW8XpisX3PJ8OkC55ozeRY0Q8hEAddSmjwa4
w6luP9Go+P36zlgyAYeCKtuGrhM6Ck4bdgYl1uq0PZLW27zAwLuyWks7/PT7899PdniA3Lle63zf
0oJtgkKXVD5ZLUKch+vjWNrhoN14JBAA2xfJ3KS0bDDheXvUVQSxaW9L0QxL2n5/3czicAweIXPR
0+EBdz4ceayhXZVgOuEdsfFNNDy3Kqrl5Oiu21mISPFD1GUQgFFh/hQ2HnKkmu/DXHbM9WJr0iU+
KXd9eWeFT2q1K9di0oVNAFUE70MS1SphvOD90AGkSTZtxqPp/2y2Vfbn9cEsTJoCVEY1TC4O0kjC
YCqA5Z0RWAOOe9f1+ym9ayY6o1em7HfaTQh7MUPKRaUJmfY4wTHAnmYlUjcxZ2hsaP5bRB9uZrxK
satbT6q/N/Jg5tDcFJG1RfRxR0PnVgdsCwsi2ppgbz8wal2fs+VELJZYAs51OTfLJhyPbXoAMQ8X
HOjg6I/rRhZX7sSIuB9jvVN6ORpxUOnmLZ8+8PhWtJPvC3MKFVMUG342HkGs95DBpcgXrpzcxd1x
YkLYHTQqNAbtNgwB0UdYQx+hIw/pGf5vEzVP5IkfigZpnJCSGY9BfYvCaVi717+/NgrBj+rNoPiN
mTBRaCTS+dt9mpxHx7r5b1bmX3EyClqaNSsK4/EYGg9mIG2Njv4t515fq70sbytOKyGDAapdGE2u
dt4oB/kIa9FOsbbq+4FjwBP0f78vjANMg0KbHdtKmfaDdhslK0+Fhdvg7PtzgHkyTyg3pYAOqvHo
TzeeQiMVjRT760uxaMIAP2KS+gCULkyRZvtpErRQU6EdoxU3PUK8ys11E4urcGJCmCVaLIa0Tv3x
mFZPyC1P5et/+74wS0GF5F3QMwTkHhHM49xd//7SFIFj1UywphpXsvB9eaBW2DXqdDRMxIZ/jEVH
S+kKvmP+huj0DTYTIAZuSYBU5ys90laXDWEhHwG1Qhp99DOYUKJby7oPu2FlyZfWw5j7D3RCdkYk
eCqlLoI07xuZZ8lDLUvbuhtXvNTSO4QHogXsiSKkpanCTVxB9pL7vFGOvg7jHac8ixV5YzQQDFiw
C0cIMqr1X21o3E/RGqBuKeZgXDQpwHNjXIAn4HNuYCaNlKNTzzhwO7pHUDbR9w6dZt7KQJemkqZ2
IkODgOAC05pCvjmRcVWPrS7vWrCKsKRe33zzwosb49SCsDHqqekgi8ZCD8PnU7Qf/vbTD+xvavqW
QWFMZp8L+6Efs5TWfF05yukOEV6o7yJ/5YG4NE82D1JKcBSpeBKfb2/L8/QBcp/pmEMNksLECtX6
9XlatMBeptxt6IYl7jgpkopgSvPp2MCyGTTR5uf17y85AapPBokDwiBGcT4COJ60hqbjETXH6AbG
XS+SbqTuA9N0amQe5Im/D2nI1pWmGI8TmjzaRlU/4IlPvy8sQ5OMU1Q6DELzD7SIQ01/fZKWNuvp
94XNmowqghMItBwdnkcKFIPIiDQGmqHairtcWm1KBOTqeVTY5LnOJ0pT0YTt4248xhFE1mrNyX7/
UEjOgRtUFMpaF5kUYqzBgrWgJw2F9m0uf9KQjkkG4wZoysrzeOl5Tg+Qrmt06oB6EU9HmgYa9Fxl
fxy8OtvJzqBs8pzmVT2zYYlW03CLelu9RXMPzQS9cNy2HsrPqokm1UA+HHIpeehWPNvCUp79JmEp
R0MGC9Pwm8os3Dbpz056LdUnW155Uy3dFGd2hMs1HKS0lJWqP2q0+g2xK0eQU4aboXgpbbeTbvrm
TYfA/vo+vewesSyVVzZJWJui8kVN2VDIvVYxqkoxyl+ouCZqBRPvjk7AYjhYfrKZIhprs8/IYFRa
sWJ94a5XKQOSgbR5UNmW4EokJ+kdybbao+L8GSH7AuqOHussf/CMlSLN4iLS2UFplriC8OL8mNTQ
NtHtkHXHSf07gXlhxsQUEDsjIXd9QhfOI4BIeUbCclnx5D83FCX1BGtdi0pVtUeBOZhWHNeC9wVg
y/Vkgxi8TItYWinZOVTSxxYVRULmw6RU20pbK2cvmTHYDUQPpF8uQge4WtK81MvhGKa7NKQV/lXR
jtdnas2EcK7QPI7pHsLE4EDgg3juvbWWQVgzIRwpLYJQb5gwgZr4GD7QaqesbeGl9aYgz6Yi4atR
Yzhfb8iHcyjD6uEIG40Mjdn2+iStfP630zi5BwPVygpZ4/P9F1t/auL3PavmTQoWHBCjxk1Ooly4
PSpJnhzHCwtXqr9JA8cedSN6sd81hgsj6vkUoXFp01sQFa6DuiTo/3fO0cX3hbMdSFPV2waDMLVo
Z3SvcWWujEDYR/9YUJkg3m4US8RycpimHYSKNi2VsAd9R88o/uv6FC0bIF9nydzisL2eTxGd/Qm0
wVPutp35SM3/3m7yx9LLVo6c8CD43zj+NTPvtpPdhBYCtF3xQO+mRoK7Q4wKiZeh3Yz+k658D4Pv
10clbN5/zOGpyKyaPLBMYeEzXtq5rDCqPoQbw7I3av2RAZ1YEObNyw25rGuZJuzMvnUoUSjmM8Iz
28F60Ul/h+m36yNaXKc58Qm8njeCJhTGa99Ahh22VHdSeZLCQw+QqdxOnnR33Y5wMf5v5v61I5zL
cCjzwijb3EXLfkRIvjNvlJq2R4TjtE1nNdIrwnvpSii5PDjSrQbtJxo5kPPdYdCJ3fkmu6MH9VEe
Wu/eX0OArZmYN+jJBgzLXCngr85dB/Yt897/HBUfOquAUal8ODbllPknnJgwBrrkUBzJ3ch4zbpf
TvkUFjcfWJ0TE8LNVaRTCmlcAN9DPm1jww0beQOPUBD/VNYevUsbAYyUQdM6vVn8z/loMtoN9QSu
bhfCli3KHJ+8FN4qBZqVZNK/Kqmxhv1YWiHiC1oC6D6cexLODWqZJCf6aNEHmys3YRDeRDBuIxS3
vT6Fa2YE1zDgspUAbkFXUn9GEIRo5Q9DXUmlL87dyVAE5zDfzFA40aQswZ1WwxJmJG7YQSou+zfm
9Hp9QEKA+fvEns6b4Folnye3nzAgh7XRqy8G5eZOzW8QS7xuaMmp6jMAFWkik35vIeCQ1RTWa9mn
bT0zHiCZetSCYMXE0uL8TvMZJhWeC1yD5Ztj5EP66sYOBG/j8yR9gazv/cM4tSHMV6VA7q11KNSm
w64AzKRsrn9/bQzz30/dwGjqGdpGLH6I9O1U75yu29Rr9fGlVSdMpqBMZ6OKBNW5lU5T1NI0h9RV
BvUg6c9VU+y09Ef+znTF791loFFrEqvxBBfdQO2hvK5acep6dDgad5AYXp+txXGYeBigBL/95vk4
tLSvUU81U1eeDg2UrNClbqrk8PO6laXwAzSmBVkB6SmA1OdW9GDwB6vIcxctZ/RekYT5QyvvkRbc
WRpQr3ot8BQLiL+njWw1LYmWTl+luDy5ZoHMM5McVmBjerAkY9pGUqXt5EGR0DAo9Vuz694gzUS3
XDXGG+i4o5sOIe9NleftRikRZKLRrdqoyMJsQ9XJ7z1aUHfXp2VpqwIFUHUAI7pyAbKwOrOHsw06
ADX7EiNBO5nf1PYDd/upDcHfwsIpS4oMvYGsulL5XMHcKK0VUBaX92QcwmGYnDHzUyBvLtqW95ba
v1ra9Jar2j1C7TvVhitfj+KV5/ba3AluJFWgIUWnJXMRWraeqnTXlR+xQHaNNxJwCjJhwqZV1MlS
UAFypxxh1u4u6P7KxrUc0+IwTowIw4CJebIgXM3dLiuQZAw3pVHRgvX5AxuN6I4eXYf+TbEJ25KU
zkSbjwXKH4J+OkxQiCs8aa5bWbp2Cb5I46lg+2ALOJ+wqCi1FtpzYrwu303hZy8/pPCejOXnIPl5
3dQ8LSclgd/n+9TU7NZOnHwEZ5JitsR6w/Cl7560lc8vrQqu3TGpms4thcKhsTIjsWIPoorGTx59
G5qYHsnvwF55hC+OAozLTKwA+4hYm7VgLSvMbuJs6vTP5rL0Itn2X9dnamlRaL0w5gcs7xbR9Rbw
OihIi+cu3itt9g5Cs8FBK7b9WolzYc4cOAQceaZamL3u+ZJUOaRvaALHbtz8SKKbUtnH1sqyzBGO
sOoO7evwOckwtXCPnJtw8kgyLAMUiFn8jRYcPRFbh67/PrsLIRtXnOdyXPEBC9fjmUXh2YIksWbE
bAL22bCJtU+ljzzHZG5NyICvr9PS9M2dWWBWHbgeRG8ThFB3wH8fuw3JwyFC3bzcpPZKfLc4HB0y
hjnGn/lezidQI80+IS+QuKr/zUiLQ2zeon2yU9C++8BoDCqfmq1RUhc7PdqqzDo0a8DrSF8toGKK
/a0pV6L8xRmjTwKkJy1RFzgxXzULfwpYmwz6fQkq4We5/3V9GEvzNT/4TUrFmn6RnTHzMrTtSk9I
mxjwdjYbWaEBKyZMGleOqbngC6AnI8Vk0FtP7lWI7qWo6aYKHnfXQRrlpTTbP8rUQ3DD0CKkE7xU
evEy7zlMwr3kQgy6lxJjj4Q6jNdBId02k5J+sxTI7J1mqjclCFjep1P2DcnU8Laf1PjvBHHpvTOp
zifYMbX7rvPHgw238o1Bo8nOktTmVjaMwfXqAuL3vh8OCMVEOzZS51ZJ1H/qeincVXKv/syTZlZg
gSJ0M9Wa80MuWn3Yqpnd7rS2pRNiKvu/Gx0JZg3l+V8VIntvfmpEP/w8d25z9OTujTyVdnabdAeQ
bG9Rl9ET60/+bSiZ00HOA30PQSKiYlIAgzss3vCa6/FtQg/er1bLwhtkjEtQe2a8p2VOOlxf9gWf
ySEEewaRGmWDi0Zv6MFqJ1Zjdxw/R90WvoxZGu+6jcWtxVk3eMjxoBMTf3WkQ7uOhrHblAekgp8G
CTTbyjgW9xQDIE+m84hQBX+ZTwlVgwQbaVHfPMlZtXLKL8cA7of5pehvAKUQqzimiaq8Dgmr6435
r8mAJrpKvvaB8piq1sp0XQ6FsgfIRihGuJThjzz3XEY+dGFXxJiCvPxOWku7idUwAgq+D/QEXgtS
oBcnPc+VqUyUlqlqQ+hlg5pIrAR3WgFGnvrm3s+Hh6GS/xg9G63L6aBq+Tc5ileyf0sTyh1NNQHc
lE0/8vkoZTRgkdVh48E66Q6QP8gdSQUjr2/BY2+vb8DLoH0e8b+21HNbBrz3mhFqsYu83j5XoFen
/3hqgF6/2pX9KVq7EhZXkOwSPEY0tV0kGfu2snQeI8xw5+0Lnz4f1Xz3fp9rY4CfZZmaDFHP+ZAQ
enEam2ymGyMUrPq/6rRYmbTFQdDzwZtSYxxikqwLpAyZRC1yJ5Sn75HDub4mS+sPsQp8J7+bM0RK
EF+q1NxAPNFNg/Y5SWAlQIwEWr/oc2VbK8Hnoi2aCMCzUna/wO30surETulFrge6/2HqeABXVj3s
OuQudwGMs+71sV1e1/Z8kzq8pmhkvoDYgFTwHKdHnU9XD7ENcIRU3P66iaXVgXJkTsfwyLFElBqK
OohuWDkmBt/a+5Za3LSq16+8qC9vBwZCnEn3BcgIHu7nuyxPFB2h7yx2k0y9kdMvRvmXPe0Vak8+
3PzXR7Roi55McGIynskQbNVNZSKpG8TktNPus0lec2vw2qaWpnneQR4d61Xt9OgjS3ViVXANDoGH
4qUsVRMMt3MEsTW1FgVMGwqv6+Nb3BTQgujEogovofnvJ+84Pxlj5Cn82DXy7xlV2qh/Vc0VbMmC
DbYbkEL6BZhFMbLuB1tD7M4J3ZB33NTtnAzdv7XKwMLWOzMy//10IHZPDTLCSPqnjl5WROLj3TOl
mBAPsyzA7C7eivJIx1wB975boO3XNPLXYkw+qX678uBZGodFtXNG+AMiE1EM0G4jr5eojOOLWr9J
4fH6KBY/TxeEA9iOFKkpXONoljQE1Xzeg4XavFXjtZaipYuc1ycrrelzZ64YkwxjWk+qPIQulB8j
qnTSEaQDChDEn9uyJHy3hvyvSjIMNJqRyM3yJru3USF6RAYLIMoHhmvAIkLPBI9vMQ2ZSePM4qOH
7qBKu27oPoHRfbtuYuEahyKLkuScRrysE419pZSjxMZLtC8mimGJrB+C+rGMnJ0SqLvineCNOVDC
Htc3959OXVzIigWFmXRojUQwvlSvqVEhe07nVO9/uz6shduJXnSZOIdKx0I1yhvGtim00K286tbv
5D+C3LtzpsENW/37dVNL/oFGUYaCA7vkiLbrMDPy0A5dq9xZyLTlT339/rCBjNi/JgTvUM5xuFyw
SDSN5ghPaWQQInQMrw9k8XCdWBGcKWKJvuyjFuuG8a2qPRn97X/7/rxmJz4uRYUzr22+P1kpMmvD
i5H7K0HJ0hBYdfioQKWocHafm6gNrfN49+J+shuE3dcutoXrFLAkSRYN58bbTvi8r9X4V90mz9Yg
aPGg2kcn/CoPD5b2/khkJq3jpUKUcJlwJUkaNUMTB243SfsOLlo481bY65amilcqlW6GcpnLMcq4
ceYnpBt8zsFR/fX+tT79urDWiTMi/BXydafZ5tljvZYtFJkGfvuRUwPzUp1spqqACcKAkMgNFLRq
kfyOEdSSovEmT4ZnGmLGTdoOv8au+eTrwxuKESsDXLoogD5ZsHSz2+AOEvYCPj9pRoQlXD9Wn43u
pWj+yqT2i5r0qIGEyTbSEF9olBtNifazNnWMGMS75/j0F4gQrwER8FLP+AW1qb/IuffWhc7ddRML
vg0NBOpL7BFEEXRhGX1TL/u+Un1XdhAM/5RW7ui8P1jEBI0UiAPOjZSCbwtss7QSzfRddPXq9H7S
7iXv5voolteKflCCBg1yD5F13AyNuNV05Awl9BC+I0Nf7oZR6W4lu5EeIerzD7pBjii3PGkLsDTf
BKWOuNXoS3exhuDP9Z+zOKlcg1R/5xeA+Ajsi1yt5MEI3EZ5SdJvRvnLz1cegiImeD4e6sxbZzm8
NImLheORp3JHZJyFLv72J0XLH4Gvb+PmV1O2tNCnD21WvWkxWmHBLCh1fXwLnoXkMDELKFOVa1Gw
3dhINmmxHbh2F26Hr1MYrFyHixN4YkCIAqWKjpHRswIXaXolfgwLypIrlIOLY7Dn9lFq5pellVbu
aSSoCwLNCdXTRkGU7fMHZsmeaboxgCUhELLjNmtqqQtdH0GdbawNiBYl6RoqZ3kc/1qZ/37iJhs0
z7Kix0rUoR4IhqUt1ZXlXogg6Rl3zJmQjpK5+J51Cjt3rCoNSXKXCLWGI1F/NHXVwzQF8e1YKOOz
I/vqTrOGtaze7H7OCzrsctjw56cfb3axOFXqYMx7nWBdKtGrGpr7xJ4+q3335o/6yoZY3HMnpoQ9
5w3gXbMaU4DovE3XQtOm5lO/tdHfXNnei2tGPQ+OK8pu0Auer9lk5JoUZUT9VnvIjnGzEoYtTRoE
EPaMdAO7bws5AS+M/QJptNAdtUOSD0+29qgk7RbZxf31Hb5mSD0fhyZPOgLOGKqSN6/VH6T6FQnV
u8RZg2ssTRi8oPTJIXbFu1MAV3pD1KAtLgWulxwq9XZcSdgsfp7kCTkG1EMuOvDhdY5Rk+TztfPU
v3nlBy5AiqtgOEhLk80XdhZlo0KJxiJwgf/7O2vyizdaUvpHhGH1lZ21eBEqBhU8UrdAtMRcRoFi
Gb3wauCOtdRsvQxs4BDH1ZPlNahDaihsBWFwGMxwR4qq2xlRQac3Unu/tL51VlIFSydqbvqbOZrn
DiRhH8ZZ1BmKZ/uuOdgPChqySeftgnf2lP++CHkJ4mG5iUiBCWFakBZZgB5m4Mp588OOaKWcnF9x
ScmrqT8yIJqPgFvBGnTBHZfPvZS9HQWuEjvdTV+OxXNrlNl9X/bvJIX4Z1R4CO53HC9J8fOjhfRw
V44h6xiY7fBcJ8BkjPLFqM1x5w+K+qnyy5nIoBxXHg2LG4jmPXUO1mhcEJtsHSk0SzkaAoBR2UsR
0PZTGRua4tCuLHYNhcDEQt7Xqh1n66nNrqc2gAjk+6G69P7QfTu3WoJNEPEoUZDbxVQkKU/ugrI6
mnnfy7U395L3OrFhCU6l8CoL3WNsDO0h71G0NdGCHe8QkV85lEvuBYiIPEP0IN0Qq4WqjfgePN4U
ieNbS99a6fH9bnhm2YU7hhuSRrzzvQIH3FiNZpS6SdAd6vIbRcON0nxRmw/ckHPbNX1hCj5GFMLx
1VgaIQtIXQ2JQ6Sat8CnJfA77x8NzwR8GO3JZAK189EYmp/5TtylbjXuZ7Zd+64BNrvW3ba0+KdW
5jU7CZuiIa8yTetTt0fduzKqXTL8GQXBJpN+fmA4ZCuA5dLsbYmvn07WMxSj5cSNtJ2Fxqiz8fI/
x2ZYmbUlX0vOYn7JkaO6SFx4YBAqs6wTt1XaduNU6VOuNX+0Rrzy7liygw16Pkmh8nAS/FIUDpoz
WC2YignW41yDo1VzkAVM67fr87boiE4tCbcmgIWucpQhcZE032cwwEay/dhLDuLGxl0YmjvTl/fT
ZB8nE134JHzTc2XlYC0d3DnByNGiYHhBwO/XUa1IyZS4lt38AdvNSx6sgZ1/Z3jFCJeSA52BgKJA
xgmXpFJAajCGWeo6pfFZL6ddPIW7vmR4MZRrNm1LCRJxVj88agBx4sG5T/Poblhl9FtcWKJ7iqI0
CVxmO6JJTdETT91cLZtdLZW7qbWDXQ3c9/rCLhqidfA3dI4YRfBWcRqHYdvirfohjj5nRujvu6Id
c9bQ/0B6nVIyje6mPIcG4i0aT9D+mw2Tq9QH56lJPhA3nn5e2KKpZ3lGO3CDdIq56X170369Plfz
abrYHHD6zj14VK7F6lcVtShEq37q+sX00yruHYSe0+xem4ybvm5urhtbXBiblhIyC/oltkBxfIht
HMCGlv1Ma8lGrp8Ty1hZfWXZCsEakQ1tvWL9qG5DJynTGoUzXU42Tj49G559sMNor/vdXg/jm2Iz
btpip6s7FRHjPFCevTy4rdu+WbmX58hQnF0DxzyD6ohTRcrkITALlItTOmgSWmeAyDTbQJuKPVLs
yM9aXbrNfITl2sx5s1C2XpmJpbWljIZ4D9nFSwqO1PN6P1NKxOuS5tYZle9lbkZI+zjFzVBaf7dB
In1ggSnIWL/RpIB9hJs1kvsu9ihmuKP0OAN+nPCbrv55fRMt3asGHgTY48z1Ibqzwpz8phuYU81G
+PpGCfYqzIrdB7KWc0YWuiKy51xE57e35TtSkJR66lJAPJRNeuhl5WlKwt31wczn92KDkOIiPTSH
w5Z6bgaqCQJ9x0ndVPnumMHW83/JdbcJrG8t7fatMq5siaX7hr7q/7MnLJCudVFAQzzuCq1k429V
XdtzSwbmggDsIjCSA4A4H1DecfpLI56jhLvQfzBers/X4ufBb0DNRwTCzXn++TS1Ox4zdkzU3m9M
mNkK2Fv/kwkxJU6ufYp9G4RvFjTp3TiUyROE4f2KlcXsKrHaTAuA8NaF7AO+ZqzkCpyVEabW99Eb
wlsplNKtoXf9LYwB8QFlZuWubBIPCE6IuHo7JmtYoiVXSdqc0i2pZDylEGv5XdkmjdkRa0nTFtDN
t3gabrNkWBns0qoRz6F8B8qcgpSwKawpCJUpnTvgkOiAom2LPvb7F+3UwvwLToLt0a+zIImwQPRr
J5vG2H/k+w5Nb7N8mS4L3ze82g6sXErcyf6U7Nph5d2zdE9Q0J77lKnRXxBhJFreRXVBbN3pj3bU
bOB02nYgXbiZAunRQaLeUFZGtORGT00KDs4n0A9zB7Bv46cbWB22aXWnUsXT1th0FuPPU0vCJpv0
Bqhd2vA4Da3brIpvM928adNoPxNP9WaebRLLv7frceNIzdcsM3eZLX1uvWgl8bC4CwmACaO5Ei8I
Pyzf6vy852GhD/Ub7B/3INFv379NaKWgPETYyT9hoxulZOZFCoST1q/gs+2l3oNtdcOX61aWLo2Z
NpnYhp79CyLXLgczM9pT7A7msAv8Nz0i+/opNx6hPoRV+PW6taUognCNXBQMMdYFT5kvQ508pCDa
NDh/N0Xn3KaJcxfEySc/1h6cpFt7ni/VZUlm/GtROGyOVFM/j0C3jVH9qSvSYJvJ1f3YTXQlpO3D
UPp7CUr9sYLX0bb0cmM1a1IUS3vl9CfMjvPEn6jpOE0hylpuXW0GbRekK4/c5e8TB6PZQWVNRNlC
UWl7jlJyj/mvavJjktaoQZY8O30q/2dACCyMJm6kqGLVwnT0gO9md62c/ND0NVaHJTdC1yGAHFQd
IeYT3lrJQHUokMDp+fT4bYypfVXScavFyZ96uMZrtTgmgDizODBtleJtZWeB1dJGGLukjj5Zo/45
1KFK07KfH9jwJ2aEN1c82GNq1kydYXqbwFe3vkzznT9reGTwY+6vW1sblBDRKHImDYbOoApT2QVN
sCmCchOaf/wXK4YsLFOLh02TnP0sdQ+2v5er59x6P8aR/fb/Vwcah/MjA43A/0xY1a3aH+qf6lpG
bdHvnVgQ9nRRpVVjzZ4o0drHIVC+p8Acq9Sgr8x7tvz+WKtrbfzL23vmbWJrw98k+AEzSAo7ciDE
qhwW5hDnKLht6g+AxqmiAeYGYou2sRgfUWfpJbsEl+5I3+IXO/96ffEXB0H3BTlCa25cE1bGq43W
yYMidrtCJW/rdXe+bNwOLc03VbbyblqzJazRkDV2ao41jk3bqsOt3m96yNqmlTLJ4p10MiLhni0D
G+hpyogsz4k2ZTDsmkp/7Cb7LubK7cZp7d20OCwS62A/gLBQJj7f3KndFKNc0egVdPfJ3MwybitL
IqX7kXvBMOYNR7qdauG5HR+FQlMt08S1hzslvE1WwuRFZ0Nnydy4CMudJdysVmzSYhLwfKqcP2Xp
VSt+dNGXD2w2izcY/6nqRUucVxR1m4SMoEm3k3EXJZsuvaXl/rqVxfvTmaEC9EHMNe7zecp9Len8
eT1Qb/yV5vJNLhk/rptYXHLY2ui/pWuVNMq5CckLHUjCosSNx21ubP1pY1LaXHsvL/g0Mr9QH0AB
T5lWzL+B3/dkiVjXVdryjtGqm7Fpqk3ZG6/1YH+yMunLGE1r1e6F98aZ1XnsJ+FNDvDMtHww72CW
nmiGu8d5bHWjPdbZ9Lc6SH9KRbvPg7W2hYXtN4uhkLgh6iF/I6xaVhh9l9h0UNn2Q1UgtOA/mEDd
rq/bopH5GfVPyVYkfvLBOhupzcO61A7T9CQ5T2F4uG5iYffxap8x8Ow+3muC+ymaNsmKyuQiSrb1
thvfv7nPPi+cUjvLilj1+PwUwo51X1rvdzKz2jq4UIDNwDYFZ9Z0wZhkOvhpiICrcZutBAJLs3P6
eSF+alH5rgeTz/vpTRK9wbqxssILJxOGd37+jBYilSxsI5rhPdWJALfwTufpijaUGtyOIa+Dco1P
YNEUWP45lTXTKgorHaZDUaoW+BNLDzZl5u9q9W958DeDuqYSuOQIANJwLghtARgKcaAXR5WcBW0I
hING+cS8lRv4nUaHymQh3ahReIj6+sv1fbx0VDjZDI3a02X1aUq0jhw6CDUVzvQBtfS+rt76ce3y
XNoQBhRSpLBNXJ3YgqCoeWHrYQRou3T96Ul7/3GhOZp2ZTKoKooTQnjTTaFaZK06uGq1t7+Ha0WL
pefo2feFiyC1+9IqJXD/0v8j7cua28aZrn8Rq7gvt6RW23FsUbKT3KAmk4QECS7gTv7699DzfBMJ
4ieUMqnKlcpoAmg0Gr2cY+1Ty9qU5jMw/2tQPGjZQ+cdo+rLNIPDmqvbu7Pg5KANBlF0lHgiDC2G
UrPcK9GrZvToVgRRTP83Mx4zZQ8s7VLGXb2ge8hgIeIzRyJnoJ/L68DJOiNXo6gHzMir0j6OSeqX
0ze9euHju1pwyX4taB2kocgFFhrelJifMTJGxw4Mkq+ZF39SEvulzq0Tbbr17eVb0DroNMqO8Tad
ASGEbRu4NVkg9+lgpDt/jN+8P+hTuhAg2AbPa/SRdy1a0wu/LTbmJNn/hXW6GH+e4NklXaNtGsFg
jO9m3yNlNahrJ/pxe40WNv5CxPwJZyIS4maRM/XzFI5qT1cla2Bqnm2Vrd38scxVyZQWVPpCnuB3
NKSJe8seOjx0HH/UEfmDp44v2KTNSyUjLpzXR8itoI4PbbLwOdD3JIYmqNf2DJB/3WtShdZW6473
r9358MKhaVvVJJmD4UcGLPVt0oCF/bm2gjre8vuhH1FCjPwsPMS5qVh8hkaeldUuL7pXo3/WmmzF
p7dIlyU+Fu46d66jg1MD8L2rYjo9A2yWWentK7FXXQEoINPyW5f4o9vf7z+5eISgeBRX63WGVnHT
RAenY/sax7lPzb8nyb22tPNn44s7X+ZKh/Zb1r42L6CNvJddca6cO/98Q9j53iizNGrw+QbKRJLH
aXioucRFW9gLtO6gNk7XbGSJRNiEuh7UBgDYDVh8H3C3MGNXTM+ZrD5tAaPMhRikHVyU9eCqF0zY
mLJM0zK9eXVNsGn0g0/4l5x8J/pbz04gkXuLdwi0Oi/xT8UNYnuD/hhLRkogmDmU+aNb+jeI8cf1
e2aDTLvJBtICZdhq1onymDtBLusaE1bzSoRwFagFuvfQ6DKE0VvV+BPMdQs4DYltE5TuSoiwltPU
5F4dV0PYOqs+SYBd/vO2wZEJmH8/WyiqxXWHaDfQnodvyneW//qD4XH04WgguYB3zeXwcVOabl0A
3FuBWW7RB30vFvM/K3QmQZiAbvJIrXNIoGWg7410/ScTwIPGQyYTSFPCLmejbuZTXPdhOfFApVkg
o6wUbq//ff+/AhzBRecu61yTVH3oOs94+Q0gwQby5koZ/MKV5KrEpNmHLBTzwff7qKYQG3yKIZm8
Cc1hIatCzVpH3d5ITl657fSnxjHWjb6NKF9ZqNLJuJ84EgMq+AWz9JkHAYlIlDThuS7MtIyMvKh0
ykMdZbkeWj76ubp/CAfUL5bIhU+yvVtYWsQ2EPRy4YairXf+/Uy3gfnZ4AevDLUM0CdkZ8IzrAa/
4rGf2oZ/W1GE6MfH7M6FzbM/E8Zdg0SZ4ZYhUDr9In/o2o1Sv0bsRxqfnNTw7UH2RFlaz3OJwnoy
S+vbmJIyJDn7UjcwQLG+aerxAY2BPkejoT714e1JLlgLxMUQh8PbBZso+vS09rg3qFoZAppq/FFI
Rl+wqBejC2fN6BQ9bx2M3n1mw9vo7LV06+Wn21MQX17/bNTZHASTVPdeblYGpIzjrgf8kUnf64iu
Wu9XZW9iz/OVYUvqhxqlZLclyxZPsFRWNSCKPUBw2QYtGL/uRI2/mth8J55poFLXPJs4xkf1SpP5
kay2f/77M9f3Y3yEX+cSSMDhIRd9OT6JMzx8NFKEFh7E/El3H6r0+/1LBEgn1OGg6hzd/0JGiTWd
Qw2kR0L2pEwr686Skf/N4Pfwgo+lOolBxzErQ6Dcdd2XrpWFCZe2GHcEwGDgAKHbe9bwsy1oUc9l
KopRhGjz8uoXIsXtXzJpcBPR8gpQc7QACjPIxxoQw2A0CWlRPAJIadMkwO63Sj+q3bVeymKrSycS
vpwDWAvTwHEXLCgo6vIGWCngHHYPSkGCrECdiho6kszLgmZZwNsy5+SEBmQyQbMYVcqorHMe0l8R
UEL/NmT7smAqEW3HRWAD2gEJMeHMT8CgU5qJ8ZAlaepXivlQ9Ok6adtN72mrqmyCVKnvP+4XMoXj
ns7tm3gK85BnP4mioKbiDxjKLiQIy5ZpgBvXe8yqRDbezTapm0vmsKBuFxIEfc56t2gTjjmkVY0O
rE3b+Wq1RQW9Y7/fPvlLKoCKyDmAg+v6qtmkdhVn6EnEQ2sI3eYTJ35rbW+LEKvj5uMPoJl/ZYgl
3IPS8T4xcWFWNZoz4sBSTsxD14H9YpLPWfeSoFNJl93SCyYB/V0fjVH2HIkVbmm16Ox0AmJTaLor
VAwbzer2rCTji100FPGirKwwPnM/mcaqHn7eHn/BBJx/vydYnLijlWZHZhnGzcxTqburNH3CYv03
Kfql4YzirugjakBKhljHHkXUBG2AtuQBLFsrwQykusJZ62IuXdd84UbxRMpkd3siMhHz72c3AEhc
+T/LVcZrxG1AE3J7fNl2CGceMJK1WRhYqKkGfeRa4Q+RAnxtyWmUzUI494SQRuUqpDjRNmMBmAZu
z0I2/mx3zlapLVpdzaPZFcLT0/dawD0NuMnebkuZRxEclgvVFVzyqi4nu8swi5QHnfqkA2le3STJ
SyJj9ha7A/6xLL8PuQjvUgB0yjAyHEIPJJE0Srb9xJjvAnxQN6i5Tl1SrqdU3xI13btK6+te/c6o
uuNK8dR3qAbqYufr7cnfVhQknC+XOCk0QpIcS1xk6zgP0FSafm1kdFRit5MwcbSXXkqZeEZVluJE
kVbTVnB+mE8Qg1ulNe39uGSTD3fvkGKzQb0xVb5L3cFvPSCnRy5wWm9PeVmrgNdpomgMpYWCVmmx
7fGe471Hqg2KapRWorVL72co1G8BgkJ5ZalN8OHLMDGqg5M2a2oq6AFxfA4cGRMEOorpbboBBaiY
pY6mK1CZbSuuvt6e5/LW/v4M4UqZ1HQCqSzusaJ9cjoAN5eGPyCxN6UyHIPlE/SvJFtQojw2etuq
IGky36b4sVBf8nhXRI+NLFG5eP3/XlnxYek5pGrBFAXLrK9SDrZ6H4fi9qotX/9nMoQ7BtXvfU5y
vNA5GIhs7WQXzzx7puons3yq1G0ffR/jcX1b6KLjeSZTuHG0xs7AaAKVHEh+tLzeV+M0UNpoX6fF
WnPtY6/HklMgW8r5lJzZ1khHWRFiSnA4PPTePQNr2zD/6Lb+rRbCJeQ03NarWYRiaGutalHUGO3H
ot5UvbO5vYD/HwvzW9Z8GM6mM0UjSJq5Bc8gfm70H5l5cpy3nlS+inZhD7VG+skbvzFri+okifcr
OWe2YE+cOupYZ0Apa21bNxvVO+VknbaSGS7u14zzjeZ1Cy0owgQVZpRT3kzYL6cOgIfStoHEbs32
4OoePJMgzMMllp5kEW4nq9p77c4E+HZ5TJUNj9eR9jjW95Vq/HMnnIkTrKSB/tfWdnpcuyinLn0E
+m6rxKKZPxtfMH8lA04ItbFgPN2+N7JLRLJYYggCtM+pOmpYrFhbIY5WvdDoJ6G+UzxFwZ9wTKPk
5N+9F5M+zKEdmu8xFUuP/YFFfiy5KiTKZQg2D9DPZm23I04q27RRaKmfB1lTm2Q7xGqWlHVDnLRY
sAIt6YcukRWzLU8B6LrghkJLk5hOKvUsGUYPLoZR7Qgoj1p3G0lLMZcn8VvI/PuZlQFotGewZnar
q92YvPTW7k909vf4gsXstKxu8wLjj9bGovtMk1xui6YKNaT/b5EEI1L3aQG3AIuk1a+p8uDEX/Vo
60iZUGR7IVgSx0N6wk3nZYrWCWDkAA3sSk73PMS1sQIXGJKUKF4UK+0IUnd9z5ElcIe10v9K862V
8EB3vhV4KdzelOVF+y1KuJw7cMLS3kLMIUp2o/nedF/aAokCWWXc8qL9FiPoVu5oce9kcKLq6Itd
BIr9mKab2zORLZqgXnqbJ2luw83omyfurlnb+2b8gP6ywL4TFu9/1v33bARNG3lu2+pHoMbzGSDI
skDp/2RfANsFvBr8u2ogzPoS3Qv27KjxdBUZT27+qeCf7FbSH7d05oEGgXILFOFds1QNqPov22SA
8Y3X7bBVZfu+6HCeCxCMrwP6TpYQXIRt9ZRm39tiy5zWp92hcV6t+m8A0qyKTjKpJZ0+lynoNAci
+kDdrgxta5PnPgGPhAPE0ff79e1ciqDSSCzFqdZiZrryzsdtkq1It6HaatIlii2bjqDYWWMnVc1q
BAo8EmZN/8B5tWFabPppPkq82iVf/XxSgmY7TmtlRYNJgUoMXjpJH6ZhrQ+rXn1x9dPtBZTNSzCk
2oD2t6nDvDR9NdJnu99Nw6d0+IO4+vmMBE8sb9XaGBk0vGa+Ax6/EXHbP7h4THR+gxsc1R5XAC4a
VwcvdXEjtDZ4fsvyoKGwh8KzdFxXxim2vGj/yhJDnUVLgCE1e0vVPtqphq8Ad+A+aIwP63Y2HTHa
qeQj8ERaRE3cbKs1z675B37A+fiCSWgjiuK0ZI7KsNhX+V91FUk2ZNmq/V4kwQBMQzO0SQwJTmiA
n+jrbb2VjS4c/Bbo5Ci2gD+ZFVu7Xud/ciWfr49w3tssSiM7mtVJ3QG01k5fqvI7jSWFEPMooo9x
LkU46RbAyRLdVsswKl6y9E2lB7A2/LeFEg44HR0nr0YcvWHcREYgS8QvRhzPpyAcbUDspp1HsM1t
mq54QldR+hZT6uflo5K9mEO2QacEGlm/m8NDp3+KvZ+Gscks2RNZpg/CW6yo0S/hRDiSLYo4mrkH
MLy9jrfPPNrlLh3zqCxbI5ofMLr2Opg7mm2G+LMm6y+6PQ1At11KIXDPQIYIKQZeesbOkPGfyMYX
jr1m055VJd5IOg/qbs/KPzH0BjrIUGL5waJ7+f0o+rNdVlZ45mXdq5oYvjtU30kpQ1RdnMaZGGEa
BdX00TZwa9XVS0XfiSVrxpQJEIwXHfWEx1ipsC9xVzU/7eLLbXWSCZh/P3vnTW7TA+cFMwBJrzb5
rawGY1FdAZcHIDhky1GIfjl+pyWovxrhQ2hZkFQ+s7easma95FUvkyLYL10Btn9fzxehS/1BW/fW
1wIuP9D4JZeJTJBgxbwup10M4rQwikA4HR3N/NiZpj/2b3+wLXAf0H0Js2SI+ZOxb1JnSmD2J5Rw
o/kb2ew78bv+udn/FYH6jMudKVKVUTLB5qseQjv+RN4rWX5gUbnORAhWJHM6wlCpCAfyb6AKND//
yxpBzOUEiKO4wzDiid9EB1TnpRJDK/t44ehVSmVyPccWKM42N3bSUNeiKp0tjnDySGPoFXWgs7m9
dTfF11dDloxavNXPJAhnLyq7jNtzJtxiwZg8I4FcyG6j5UWaWbLA1wasUUGJ1LFB1ZKFSSAZnvZB
Ks1RLM4BBwAwRGDtgC2/3GTwzo0ZSzniRCBH5HTw7f6R2s/gnttoFDgqtAOp5cFpvk/WQ0qeytrw
E+8J5Zb+bWWTfYdwrxt9w1ndlfgO8jI2G7v+ghKT2yKW1nKmxMCNBRAfvMAvp5onpMmtrs9QW6Tt
PJaDLvvnbQlLkziXIJyYgkzZ4LVdFk7Gr6h4NvneUGUVMlcy0HI6M3PpQKcCGpsYnbQYAaz3WBen
tFToLi4iG0TEjrMvR5C43p6ONm/+hdv6IQvdGpAIvEMxSTakjqqyYipOWa0HSZKD9TvIs3rVZru2
fmqZ4RdgH6rHMiia9MBGsGqWO43mT2Za+sRBexlNURCvSjZyvgTEzwJBD+pqwIFuXEHgVKydRqXs
+CmqHd+wm7WSHAvUEmvJz8aVODpXVgRLcC5LsCLAhXG5kw385LrvsZf6ADkK4kT3Kbpab6/20sae
S5p/P/MURtVOOUc6+WRHZD3GiQ9VXffAT7stZnHxQI6KzM8MtStij8GkZ1ZbcH5S85/qUAaZ9plG
kT+C+DUvotVtYVdHDqsH1lqoKcg/gXkhHDnukITqxlieUrt4sxr62KV3YsR/tGCfixDOHHADbVNB
8udEmuJ7qri7lhBJnGZhFoAMBhgS/qPb7+NpdLYz5thxC3CS5alJ1aB8d3NZB8uCkl0ImH8/E4CE
A6ilk6I86Qnx0/4BVmMz9N7akt2518lNF8ipZ1MR/KsISQfAAaTYEOBJavGT5jV+MsCTq+rVVOyT
SNskTbMyWLxtgUmRVvem6tA4h25G0MQAiBxld4KZ51bhdOjIL07GlO9jTLZVJSVXC/o919ij8Wvm
xgTU0+VaOlmpWWCpA3T8QLZdAmhA0k9+pygoW6gt4he1DOp3QT0AhY9CW8SkUFwici+4ihvFCciD
T7mi44b+Psi87yUBNpAV0N6sezOpqjClDlSdiWUVp7b5NsZ83XnW/vY5XVBAtORZ6DF0Z6JecdGa
tGsKQsziBIK3QX31Vxp9uy1h3ljBZkMCOFjwHEHHnIh3ydADmg6FWpwAaxCAS8e36d+5VT82gOnT
ejvQ3PUwSt5ey7P6LVMwDenQGAz0prgqBxo05qFRj1TLA2vY3p7bohygeKDWF0uHmt/L/ckAy+t2
TQulRrVVP0zVOkpQjdeXThdkiTSLtHBRAMQfDQUGSpeBTiKoQwxkEsZHlp6mniPdwtY9iqC4KmPM
XNI6+Jw4q+jjR3edYLuVNs0VD8A0p9jaj6uikKicbHhhc/QonloAwyWnklU5aGvM8sGxpeG967X6
qPNGk/bcP3DFMFSNma6gwSA+NX28UeJ8DdiCdaV1Ek/p2lECHpHtoIwYwPLaFadkZQwFqOiH5oSW
s1Vi7Mb0mxMDjuRR9TY5+35b3a5XDsbAQvsm2ptQwC6i+NR21k52BA9wHKOgRZk3lczm2oTa8PWA
cAJYChSwi9XxnVO0bQ8wN9S5mBurfyvYUwJgeWP65vRf757LhSjh6Aw9LZuqdMpTZvte5nNZC8nC
WmkohQRCCMq8r0HyAbCTGjUKcE9JRnrfVWzm15UMxuf6/ENrANwA0+zCQRCBVKBWydioTXtq4pVa
buxqN0SBW0l2ZWEq6IyYvV6wr8CrmS3smZNQo5pRo/0UnwCIrD9XQ56tLReMT/duCIgR5iJWODtg
SBAL8Cw8wqaKcAI8iMZagTe5qmWIENcTuRQhGBZXjZVei1tytOJDNoT17r/NQDAs4EMdOdqaybH8
0FqW3t1WhfcjOlRmuHsAW4Dh4XIjzBwMwkPD3aPWluvuJarN9d0zuBAgHArw37ZdFVXusR5yf2oQ
cbs3ZyvMQPACKwMgGnhtuMehqFeo1vGZn069j5D06vZMrs3v7E/gsaEB6hpYokL4gqa9Oualm53y
8XHM49Q3RgS89fuV9lKMoFHj0BejZjjZSd/OKGrATpXM41plP0iiEIYBPj7oXgSn0hh1dap6Lz2h
4dh3d50qq0BYWKgZZhqhSBxxeHrilluEpEarpCeLfUajWKJ9o214ey+urRQuDA3ev42GfPCGC4uU
1xqQE90uxV40aLkNCjNo4nXppXfbqUs5wvlLNMJGL4IcYgFt8C+aeP7tiSxsxsVEhM1wUwcgwyME
lAMeyoMZaPTepCywxU0EPWZCJqDTil11acSNUevs/miA97zgK3eSsXZe7TckAAoD6jLfGOAHubQh
mesVg8v64Wi2qyZaRc66ryRe6dUyXYoQzx6eWkluAw3hqCEz99lLJY/iK3UShhfUKWmIE7k9hifa
Q/uLACHPLR+Ku/s2ZikziY43Q3xdEVMwK83sZIQU+qCABqFHR/9tZVqaxvwORWoTluqqE3BQp7qm
xtQdx9fO3nfkRMb3Npbo03ULMK4KmCj0ss5tplc9WTnEE9vtdYAe8PXYW49ZxwMTcDFT26xtsw8U
hWzM0fxVoD1MVWQ37nXy9kM+CLnwfATPmNiokPMpSlye6eHgMb+0tJVh7Ng4BsjhAcX8oYw/deMT
baJAG7fEwoVDd3ZzaGV2+nqx52XAagO61buGPGM8xgsQ/IuhU0RBM3ZgTWErBz1++XCvEzBPGDBQ
qg4EFfSvCjaCow9Cjfmoh9a72u1U694whjD8fPbOfLGp18yelRje6Ic1SvnjhktO77LKQF/AHaoi
3ivCBAOEu3bBQYAZ9Hjh9eAQQus4oWvTQz/EGrXCpb3Je8cvpT0Y17YJa3cmeX7snE2OTH1qsMnU
w1p9qKZPffQISu/bp+7aNkEEHsqY3gyuKU4ODZ68LWJdD2ntd06QykCnFhQNpK841cAAwrEWzSuA
UkhUwmdHVmPd8B17rPnOkUUeF9Zpjj5q2BxUjuL6vlwnkyhGTI3cDJWq31Ole6LG8InzaXN7rear
4CJy4qE5Hb3dLh4X4JwR/f60itVGUysTVWJfW3NvGb8AfegT73OtbxhHRZIqa15e2B0UWGnojcYx
RWeTMDHeTHnu5YYVFiCsrfTXgd99d2BbTB2mAA9NpDAEDZsqpxo4ie2wjl/7bvKLbxVqOkvreHvl
FuYBewtCI1i8GRtImIdlTI5TMMUKO2+jK4EhmYVseGEWqe5xRG0xfK2+Wgi/pDJ84CUBBqgSPxBM
wDghXLEVB8+USogV2sBm++GkslTAggLPIT/A6KpzNkXc59QjXZW3zA7T4VRRAowIbeU5krtvYRLA
roMKA3l/Js6eP+LMmnjZhERVMdihilJ6rwiYDP1tQQAYkvD2RiZWRVZs/v1MAPDXqDYA3DA0tU0b
r0wZb+bC+AiCYPVBozPjLAiuWq6rvREjlhdmaMZBXnGdrO9VUwNReeCVzRSO825cTsBuPc4GMFyG
BlnVecDZ3ZfVxfhXjiDBRcUQTwhV7bH5yQqJfbq2tYY3V5/M5xgcQ4aw/rnX105jayTsM+pzb3r2
hvrZ6b45Mgbna3W9FCRoklm5cQekMRIm0bp4UIZ1crcviCAOjhuQKgEddxXFG3Qn7kBkhaoTLw+0
5KttnqLO12r13hfSjKcBGXhiAFDjCiaoQcO2lphldAStbU4eYzO8W6EwPlJuuoH2FXh9lwrFwGvL
67aJjogMpt0ukQGRXZ8I8GcAkgVYa3CwrhTW7bFIhUGjo9LnB6sZHlKtkOV4JTJEpc2ByxPVPWSM
6OHt1Y3nyPT2WgJK0/GeB80TTjXc4stV8rLEU3JgC4fNCsXXjUxbZ+t/eW1fDj8fmzOzZOg0jxEU
ccMxXff6EBiZGhjtc2M4ATG0ILr/uQd58EYMMCgv+NZNREve6dQLo9zd2I23kdjx69N3Ob4wH9ub
WJ2XBPOZfIOvSPtJvf++uxQh3tcAwze0FCJ0e6M0fqnvb5+L+e/FLQFVMLwooMOBVlG4T8k01NHk
pEqoT0NQjPA7i50b7Xry7JHobg8XcaIzWUIUZKApq4YRslxwfccrL5eVCyyoL0pYdOTx8XhE3lGc
jNMB81ixSOi+JWCQUWMZPvWSgI/XGmo54R+IOUE1MjvHAsV7WD8UpreejH59ezsWToh5LmD+gLMT
UqGqoq5ITUItSbdR6zwU3cbKVpW+svVmRwxXclEtaPCFPOHA28oAvPgUE2KW+iNO2x2Ns93I2M/b
01paNxNFBwAPB9wxsJkup9UOPK9ohmkBdB+IH7Ykdrs4vAe7hRwQkk1iBj3JTIpigZKEcf01R8N/
fnfeD28NVBcB7UnVXHhVgmL1VKu57eYkrDpUSm24LqmoWZqAo6szxTOgfq5CX9Rsx9auPSs0qlWn
BYytbq//0jbjpTQHnG3cf2KcsytQeBCVthmyKH9OTfakG+024p6kzmBpGudixAMeV2DhwvMQ2D4r
9W9V1pU4a4lgq1Dx93sWQgDDsmJg+OCBG+aAgeQ0DSYnCSILF5UMtHBxvYAYAGsFXmS0p13qawOE
qqRIEgtNidN3NfU+1egMapJke3tbFtfLRlzVwEsWZRmCce9AN+DwPrVDrWuCutj0zPmTjQcF5ezE
4TUupuGBlUFLQDpBsaZpxUsO/NL1KDMii9M4EyJMw1QzZvYdhJi259fua0bvTcDNT/0zAcKrskxy
N40iCGhHMNo5if8HjsKFAOG5odYFujfmZQJ62cr75Hj3v2dmzLOZYh3paURtBYVSC5aYMXGM0Cim
fU+V9VRKXt4LKnshQTCxOvDECXw7IyTK+1ivK7a7X5VgXMEmjPYGJPnEmAtOaqmrDbXDiAx7xSFB
MXBf7yQX0oIugX3DRBcFChmBFCbokl5TYO6pxA7L+Mn8bMo6M5eGRwQUtDJAAUO2Qb082GD/IkOn
53bYJ2/uZ8V4v/tAI6oCujT04KF6WLwn4kIr8r6FHiFcbHyj4/fbwy8YwA96Q2+uF5oZkC+/PjK8
jE2looT2N9vqAo3ZQWmBw8aT5dWvu2ZRJaaDf8eEAQSBhPjUKDSHTZPVKqFKp7Xar/P8UeXPdNhS
LQ0cY6UiIO4WkutjQYVRfokaTIAEOhZyApfTm/RKVXg6eWEfvXPbWptluWPR3Q9BVIydCRGu8shQ
pySaheTW52LD7q6NBT4xFg4lkQhegD9G0N/RUJV4AsJv6KTtJ7OtPqWxuq677BNAZIO7tQFxcBC8
mjaixq476/qZr5hUimeVEyOhx1dG6ys/R2dLZWWY8/cKdy4qLFAwhEIekF+K8cK0r8Ap3xIvnNCV
73jfbftA2N54SzRZ2f3C7s9nBpBRmoUUoJiPUW3aVLjB8Droxm2Fx5pWoVmu1re3V+3aAgB22Z7h
RwHdCRdesMRGPcSVScbmGNu1f+hVGcfl0vgg2kD8G0WdM/b65a4MimVNRZc1x9z4kW2t8u/7P98C
QzLuENtDslS4CtsicoYhd+ujN7y4caAV/3F84fNJORVGVWP8yA2cU/l279eDkQbOzvzaxBk0hUuq
96ZhGogXnUZ1X1mb+m4/wUF5DkKquGBR7iquvZcR1E05tDp2O8fO1l4lQ5K63tyPNwCeAqaG0K3o
Ryv6SBBTz/gRdfxevFbJ3WHJy/EFB7pRI5uYFuMABko/ZT7NuUTA9SHDygO2ATFBhNB1MQfoplo0
uXlTHguv/Ktpx8Dr5o4E89vtfb6+qHBrzFYQ1ZjI04gXVYz+ATXvWH2s+6+paQQjKo0JqhIyLstq
Xe/Ix/0EKgWgR6DObP79zAh6YOPtrbLBce623PO5DOpRNr5gLmjdKdRoML4RrQbHpz9uL5RseOFA
DJbbOqyvm6OCRLP1bbRkvdwLAlAWaeJJCX5u44rj1+7rkhNXbY4ZENGrvdbLEiZLAuAhoH3o40SI
AaQi70w6jTU7JtmXZp13X+9eIAenDfledEogZy2s/2S7o52VZXJs3VUNGgnJbbBwHi6GF9afRgrc
rALDr5j1je/z9j9+vuAOsKw2iNJjfB1wM3+Vbry5vTxL3295cJlAv6WjBFIwGOOo6dOkpMmRxWtz
3GpkPeiSIOd1SAqVcdrMtwNnA49V4UZovcyNJjVJUBh3dGkRNFUcNOCRqlwHlUa538vadxc0CtWp
KOaGlVKvS23NrmDV5MYJeItUP4/3lYzf51qAB0gbpKfxHpopJo1Lm9HXBD2wioU22vSV+GZz90vs
cvhZ/JlJGmmaIJqE4adk2FjD6Bda41PVlmy9bBbCycCJrwtEL/Ij94tkNckgjWfNv3T8LmchnIwJ
QI14LWF4Zo6+Zb4p67H9gopi/7YCL8xiTnoj7qXB5UfC9XKx0BYBoAzKhmNVlL7DqF9JrqIlAUgk
olEUYcfrYqYCdJhWqw/tETSY7SvTw/u/H2Fz5ELhEiBEIexCrUyG22Vqf9ToU5F5QRzl9+/z/GJB
WQhola7rlJAyqcax9sYjpQ/RNvbuDj3OL5bfwwsOZZwMURx1GF6339vsaK9vr8+1gYIfBhgPdIJY
eOKI10NVjlyx7EI9ApVfeShULfMRT3NR6tRUUgBTca+RKdZRBolCXZBVz/RHl8pkMjzuMm5MR67t
X5i2uz0V8UR8jA73zjJBeIgaZ8Fs2NrYT0nJp6Obje5nIPKXB01h9dbmaqf4LCUyOr3r6WAqLtBc
5iQ+aoOEs9G6zoRuENof4i+Fu47uZKLS4TFdDC/cHTHq85OkwvDG6Pm0+aKbaGvexLIMk2wWwrKl
alxpkQUxnRmUrj95Eg2TjT//fmZu8eCIvJpi/NxDrn18rJnkVSGqMNYJ9cE4eyh1Ro+eWIugETzh
u6HvDho/at7KVXHIX2+r1sIczkWI4ZbIiJW0Qgz1oOl+xQMZGu3i8EiJoW5uPoZif3TiGS1Pjaw7
tOrWzZ88WV53aXwUSyAzMlcjoHT0cgtapdKKhsbdAWFU4NEl/v3LgzKQj05CA6dBE861DsAm1wD7
wWFuXaToOM7+vr3+YpQDW4zcER7ruPhNVHkJOtrQrqYWajQOVrlXCHpNfeLucdelyvG2oIWVQq/i
jHYHb3YmYrpcKVQfM5xo0hyo7ZNopUlcD9nw8+9nZyF13NEbSwzfs3el/2beC73wsU5nnz8flfPx
R9rlfY/xVfWrVh2Sw+3Vubaw2Ia5gx1h9rlHWvCWFduq3THN2wPgYb7xst44veIrrbMBuYLE71g4
1BeihGsvMzIDGYusPVC+0bofjK2LNpLIkE1HUNvC6grbHjAdLV6RZKWwtcd9RUZZLfrnH3vye9FE
2wH6EVqhHb89DFXv00LxgQ3kT1YdJPSXxvcNlU1r6bDA0Zs3Cq0TV/2Do13WUxtVyaGMHPJNc4fR
Acp8au5jRsbHIeHjA9N6JgN5uCrYxkRnUA5U/v2Dcycsp1ImKPIoneRQVan5WatGm+A2yR3Ac/Qg
rHG8X30TtxvCbP5UYuljP1easfYH1+43StWCIJAkUw6GljrbVJYTSe6Jj9rAc5cZHwh/VUXEHB20
KJwX7muP8YwlcZYeeFPyrYOOVOrbjWY/lHlvrEcdSLCNawI6kQ/tjrto+mWaFm3AIPMVBZvqz45N
4NpSSuVTjie7nzAvRSloxn/ePmULqn/xmYK11tB7RDj6Xg71GD+3Zv5TAdOH3jn722IWbBHIo2C1
bfRNogxHEJMkzeCNOqyE/upo67uJtrDYDohq5kZcVMh4omM50QZ0s5VeHZqNQo5eebj/68GZirYm
NCdcZ4BjXcu4WfPqwLrAYiurD+4fH2lZeBS4NPHuEUxd1neOyru0Ppj0Mdm12R8s/vnwgnkjSW0V
Ro3hR+toZe9cEhNY2NsZ02XOC6Aa4qrvcsyo0lBFrQ+VsXKTdeRIwpSS8cVMEK+VnMYE4/fpyiR+
L/EnFk7A+ec7wkHNG1oWPQBjDmZd71kLEkavCcbJufvBoMFbVB28OxGTtj+SbGe3ZcKrsSlUqzrk
1m6ilj9VB2pVgZd8v61LH1EewfAgE2SbgBSx0acoJp1yg9g80pr8gK8xArdxjUDL7TTwCqZvYoV6
QQnQpzWD5XqMvbxa2WzoYJuAjPsDpfRV6MTDV4OM2a9ppMlnkGj0x4LHFNTKkfuZJ86wqRPcKGo0
ZLo/VIYjM+4LO4JsxtxXP79zkaa+dCx6JTPVyM3ZoWv7vclGfccZnVYVMb7cXqslQWi8RPoXVTwG
itEuBZlZkTkerdmhLvPuZSy97hHsY+nrpJWyJoWF6x+7jmJKE2Wn1/AOhjswmpVKfkiHXZvuo/Kp
o69jKUmaLhyVubID4bK54wK8opcTQjQftJ2Zkx9K+qS5m1TWOry0YOfjC5aEgw/SdguMn/D/I+3K
luPGke0XMYL78sqlFkmWXJRtuf3CkDeSAHdw//p74HvvuArFKET19ET0PCiaWUAmEonMkydPuveh
Jc8ulRxH2RKEi91ohxktsBChavvlxe7C2yq/jlfQkoJnAwgbELJYIgbGKwc9621jjnPT181/UFlU
9SjNvq8/b8u5XgZvfUETF/qrDJ5dvNREv+alY4E4Jq7JIY9oJ/EmG58HcAt97kDQGSjiCIpgepu7
zGRrPA+/s0N3b8sAJl/wkAUXKYDYsCXBjubRGqmaemPMMAHBeKvuBmf+rwCwBQFnivzMVTwwgrTQ
toopnthP3flZ3H2hAmaPLBweiIiVkNK63P1uWVGXUxYkS9IkoHuw2ksEXB8ECOAhL1BhqBkYgpVO
Dk2BL23n2KKWn3axq74m5b19vNgkE+R1gAoBR457VYBAFGjSIk6bW3GPwZ7wf70kG3rtkzDVD5Qz
SI+BLAUFoctdWociQ/NPacfWE1O/uE0RUa+OLO3t9lG4wo/wdeABh9OALeMRjiAnMZM+a3Mn7rJY
+wEeZ8Xcdb/H5Se4gA5pLYm8N44GpHGiIbyor2vuU5UhiblA2pCBsTSuq3+hFiwGdWsU0nDJigmI
NfXcWp2rPi402//gtfcy+GK78H1UPVDFAXJEjAZHTB7psqzvYwCbAz3CJCaJ8XLncBkh8CIajMrV
0eYOiOylPsAy5OToTe5jO5sAnXzp8xdWP7qflS8NXaPbyt/QxoUswcaqUsm8IYEspUYyKw+U9l4g
KN8usEwA/uDxJ6FIoWbOimkvbO1jS30emHFw6ejPjgYaE9lcoK21IHkNnhzApHlPo7BvXVHiCdMh
s/Xe2/vU2d+/VXgewXF5aKRCovzy8ykerEpKKM8Q+IMT2ezuOB2gnbPvC6qotQwgroQMcbU+KiQo
HAnwesusEN6ibQcvgevEYtMYGD410jEm5q96+YdlP5vue6F+K+ffliYbOXRFvcjVDng9cDsISMDF
wz30WTxtjcq0gv1wiL3Z8yszUsmBnRawSfbqm10EXnGsiofme9sGzRJMSUjKV/Tq4v2Gls3bervq
RBZ/imAXde15g64YQ7w4DcZ8P4/KtyX/RpRnWvCJD1Yfr9mLnn+6LXbjCsIBBlUFYKQIK0ViUlCy
G11JM7ihr+wb0AjADNwWsKVPkBKivgGj4QWnyx2eG9VQTJDdxY7TR21+6LzuOK5doJuH0st3tfvP
bXmbC7I4ohvED7wH5VKe6rZ5wTSPxYllvXRKEs7N8nm8m36DawvPC2QjQJvAveClmGkmVas3eH6B
SUBp9ooM3cv/e9G7oo8TkRkiTCQ7hNDAXEFPoKRJF6vdE8vscFo+Du6T3bz0bb+7f8cAkvNsXkvj
EMPLpVSNmQypruNhn7VGtJq17mfL1GKwpSOjOuXKFlYFWkLelIxUCwJOQZSVWLWdz9MQT2CM+lrR
mUVa9lYnkxHqbSojBd/YQw4K01HoQt0fQcPlwmyAJJwSNF6x0gIzmYMV/MHVD9kKyri7X0zYO5jD
n04RXIdCIJ0RJzPHlSdM06jo+2B0Lf+2kjZuDfdPuRllSLw8RDY6piV5mS1OHyd1gospzDpZpxO3
KFE3wJ/BDmDQ1yPIPVKQuVaqKe7TcgfeO98h87M6ksO4eC/UqT/YRtv6aqpKzG9rZcDvATv2h7FQ
XFmBPph01N0hps58+Eex7+WowEnFE+oPR6WOdlARBKpNc2eu9TzG9LeS7VQZmnXD3+AljiHneEMB
ja8KjkBX0wWzOdYxnhPDd4avGHccpIt2v/r5EwqZT+DMeU/SpSl3c5+MRoPUZP5F+76+32tbQBWj
FRe3APrcriDmvHPTbVDqjMeRPiKme0QeTnKrX+/SpQghKhlq5iYM/h7kkFOw1u4Bc8E/YI6SBHmg
c+9+acQcII1UDDSNR7OIphza2VyMguVxkbAaw7/mEYzwiRk46/DsePXR1L6mLQuZnkZuZ6dPbUKX
9zQn1XcXYxZ2HrUnfwbtyD4ZjHewyIAPpK7McKjcdOcVpgxrdX05glMU2uR4aFSoxPAj1YvJXNY0
j3NS7lOzC1xtX63LcXTno42gHRjH26reqHhAInw8Z5/jaUTBkIaxLTwQdpKYFqoWmBr1a/3JD/vG
C4naTJFTpJOvK54REtcGzig1fnStOSMCoWM09fkgCQ+uTz+nwOPcgSayv1d+TSEtWZpRzeKKHeug
ocfb6934vAu7Bp0HMJ0I5ITlVuaaa2pWNHE7vRfodv1++/PXZg3HdfZ5IbgB+X2TsQafp3mQEC8g
9hTaMg9zfWmiQIUSOJpUbN6CKngY2M2YuGysX1UzrKsmBMNbaJFDr0vO6PVeXcoRLjFzpk2pDJDj
dK9Tg2EQP29v1sb3+dkEYBQcz3ieCOvw7LJA3ozmr/0P237EU+v25ze2Cc4Lj2kXwN3rTt2BOJM6
ouSOXJn7j60uO/JRybo9bq27I0x0EiAJgb5/WCwmMl364rSl7pKXQxIz5WM17NJ1Z5O7TwUospBS
BrwJEAI0uV6K0GvDmxu8417TOWq+1zKYzoYmLj4veGOzMtta9/B5pX1zvze9JHey8ZSBk+Hcdw4g
tvzwXf78lbUoa6KTMibk81KglKtGLX2skwd3+pD1hl9oatR33z1bVoK/jvhAMIDw5Q87rH1FmZCt
+rS2DqWxBQrqtZnfQK7b+9nkdj7tjVNlsPC20W08IHkyHul4zBvceEDqetOUGMdOYozP9Bf2uDY0
yLzDmFmhOb8N7s5UPmAmXGjoDwVI5ivtq+eBTtgKUdzOl0Avv97+Qdeq5X0umJSOjA8aNMW6DS3B
RLMmI8UY8x1LD6ksbXXt8S6/LziJFhysnkoHGvftibLKZ0PrUyn3smwVggE11PIoeClonOZW1LTv
mnS4gWQdpvBMnMvFTq2F0Xhxg64+zvrekcFdNxcBkkb+CMUzRDzEqYH8UdktNB5/EnfnaZJEzOYK
zj4vHGKG569XgEQsRpZqBGYaLJAyhqorHntw7XJIBugZYVKIVAQ9TJZdpLZi0jhfHiav8XtrV45P
+LdjHqqShrQKnOFkrl/nRMZvuXGUwQfEm6URxyHjxJd/lpmpLH22Orehse49WXSXr2Xg4PGmvqDX
R/IC2RTFo2qeoEB1TRBl6iPKk2YLRTVhmoQD9ZPkQBO/Ge+uQRvw638FCeHCoFttZTYQZGont/nA
jveffZtHCpxOHHkt0aanbmz1vvhz9ge6myQGt7lNtgF1oNENKQn+9zONdFOPlnCro7FiBJjLrjwb
75jUWMkmT27ZNbJRKLtoKLqgwnYpxs7NtilMXB7LHDpeqI8+CCtub9TmSv6KuKqi11qpj7ZN4rSK
oO1aP7l5MCZRIX1UXwcl0PiZJOEiJ8mSTJntkdjT/J7sinG3YCjtvRNv+TE9lyK4gq5hrVuNLolB
YjxNfi0rpW+uAokbpDgA+fQcQSVUdSdFtTMaJ2tgICc++1V5tGpJALepeID0kPgFaB8NRpeKB7d4
DcSDBa1g1ridfnHmIxj/bmt+yyeDrpCT+gNUBVGXMvDeGYzFaqoYI9W0fDfKkMNbO3X+fWENVYcW
0VVjVbx6ny0QAOcoI6To16Ce4t9eyZ+0nPDUBZcqUtfIlIOEU9yupiyT3HHTOiZFxnxnMv8pMhfz
c/RAbdDBMdQHG8g9amT7qun9vjV9ZpCIOfc2GML40JiKqd5wOcjyignevDCpaxOU2vUk6pydK4uF
N8wCgTAYWJCmRp+tSPRC6Ty0rVWWsV40z02S/KBefyzn/O7XD6AbSBcit8YxHGJUr5cMqHLCICb7
8W7J8DQbdnfxdf73M9+Zr12HLtWujDP9I3ViWUuE7POCWRszwFMdEvmxt755kV18vm1rWyoASwDC
AESUHOJ/+esnzHdLl56R2BoQanxSrE/3dvFyIzqXICxgRRubzlouwYxKM5rebi9g41hefF44lnQ0
8rxvgS/12gObo378YFsk7Gpbcig38jnoC0IqE3UOoLHF/HbXr65FGSGx3T+ROTtWShNOGHSeY2pW
GaPl/t/IwzgUjkMx0KEsXMlsxDyP2chJ3JaZD2LjB4e+6fNHxY6S5qhPsuzRlpnhpGMqGibYoO4h
vHzJQktrXjPAZcku8QF5ua2lLTMDDoJPsAL06OoCSDV1LOexwM1fNmHlPrLqtOqvt2VsWQIuMJ77
4sGFCKhlrDG7DNQpceP0QYMpzcn4CSDxgFIlvC3pejWc8xNYBd6XzjGll4dmNDsPzxhcZzrt9nr1
edA1DBH5fVvItUYuhQgGsNhdj7HNiGSACg8K45NZyzLPsmUID75kThRmzpBQjBNyQi+eF9h1I8l3
yIQIAYbNWGVXKWI+oztkzXGtH1UZxfmmCICEQNSAyR6o0VyqQ1vSFZQ8UIej7NZV8yfQjXj63a9v
qONMiH4pZE69BnUvCJnIW5797BJJfnt7EXgX8SOIJJqwTysxrVadsU+KToOubEGYAkBEL4v3NhI4
fB3/kSM2AOCdMmAUA8LW/isZfJOGVbuf+527m5yAvWEctS7rANiA91yKFPRj6eOag4eBxHnFfLJk
aPo5juWTgqwqMBK1titAzk37u93BpVRBYcY8rf00Q+rIuRbDZjk4hW/eD/lAEg+NziDAxDTJq9Fl
S9c7aV8r2M4p9efkWct+3O8GMLrUw+OSQ6jFEq5idvWQ5UqBp1nma8nHJJM4sy0/g8oTLhkgVoAM
FbSzJhMS7KQtY6V5SDwldKthf3sJ3FNdhrMmfCSCJE1DPQ1MQcLRcRZ9xQD3Ih76sDCLwCVPTf+w
kjzw8vsXw8tcyBPjKY7ilvBOLkt0ktjNlMapVkdG9uistmQxG9t1IUFYjJeuS9ErkFA/d0bUOLt7
9wo1OcDSgAzgQ4rERoWqY5Xe6ax4xdgww3jNyq9e8WrnYSITdL0OMM4g6uYgUUQ0pnA8LGD+ncnq
y9dGKX3LVnzHiW4vZUsCKtpoWkCmhxdTLtU+mkZuD6Zbvb6AQtyfMWrrv/u+cEECjG0qRZNUr+Ya
mdOhmiS5btnvF65H9ERMSA/j9+vzgc47V7I91w4frF8WTNRAKzgmxAoOv9VaFaeuLl6J+94qnW8R
QPBz2eCKjUWcSxETR6yaq67UmuJV8fz6h/12twouvi4cBmoyty7tqngF38Y6R8y8+02PPQKRFKcj
RIJAhKuP7QT9ennxilmxLQkXGR/Mpg7Ovi+o2NCSnhZWVrw6mGk3IngISlmyUyZCUPO8KiitAoHx
qps7Lwtzd6/Jps3xg3TpXy92ScRFkbGYawdQ3VfqOuPPBcPYY7PFbBKLNUkEd7webmud78qVPEzd
ATAY1XhMn7g82DPoMJQV7Wav1jxjvjUJ03lfW7+YRf3K+Nqt9/LoAiiFOQpAVUIYrljx/U71pCSY
aF+8dsp7ziY5B8f1IbkUwP9+9oQfhqww9KaFmXUnuz22k8Spy77PbeTs+5Y1p/Uy46gn6wFTW6XA
0Gsbu/z9gqetU9Kug4cNSsuwMcLRey6G8LbON5YAH86LsKCQQxun4GyrxJqMBT05MZKEgCzW5d3O
HHS5yEECLYGGG8Q7l1vkZGldpmVqx3r33BxsWVc+/3mXJnvxeTEuWJumMyuqWHHdNc+uqfzyHPIA
wqsQz5+9OxLJbl2fSMRrYBEBET7eBPDvl6sp2mKYtSFZ4iLMvjfZbqyCxZPI2NAI+rd4FxTqUAgN
hQu8BD+2x6xRjWnzcZ4jQwbok31fOOVtlzt6oeD7mRE3/UfdkGic74GgEgTNnBwDHZMohHP554eC
8PCtsMe4qk+GmnbHOe+ewWr8Cz2Wv9u5exjMPnvwstfbhnylGvRygQ4TyEGYGjhkBNVk2qgsa6YP
sdoTvzZ9q8t81fmSjj//hRygR/GS4zMnxeV1xjArrop27hxt3GwMyzZszEbGdXB18rEKMFnrHE0A
vlgx6Z3Mg9OWpAbCrtqjxJU5odHc67wggnfXc+4jXvoX7kj0tg6ZBqLxGKPB1yAfwiXzFoktXNka
l4FUswfEkAn2DCFsJ6NbYLiXCahysi/7w5fbqtj4OnpyMYuVY+CuCb9dBkYwZSmXGK3m4y5to//q
84bw45VxHFmx4vOT+6TtB3JvGIre5bNfLzbHkCox7G7E53tll0aWeb968XmUmECGzjvGhF9fFA26
L2x9iccnrT6M6fH25mwY6MXnhQix0O1kTBx8HkMcXPeDST7k9zKAAdsP7BRIiQBwRSedOKzDVnK0
odatGucs8cuHxZPh9zfWAAHA1uE04yCIudG+nvVmWjIVnbmJnyqGP5dtME4yMNiGmWLSJy4LIE5N
zgorOEQPCC2cZzUu7bCZQ1fWNrS1jPPvc/lnDnceVa/JZnyfqS9l/rGqd2suiQz/cLdcOHXoAvVK
rgeUWq66J8GC7qIV21hjW6+yD5a2klBnehEmbEwz+Fp2ypi7N93hK+6W6WerrwTBxKS21KdU1+Jc
yavANKlmRuAuzcCN4FLfY4wcSZYWAWCy1XPGsvwnXq3e7FNTnZSdDqbQcHAm+8FdnXE3Znq1Rx4A
E0OWuviGtv/iJa+mZgb2fe2fndljPlOUNADnQv1KDZ31D6XVhJ7Thr2xtFZgq5Nbhk61sF3C1CUi
S6qc8FY2dkOhZXsMki/CRp2yzDcAldhhfnT6XZ+z6ZTM1jeFjbNvAWzpE3Uc1qhhDmDpehqo2lwc
Vq9biW/oRHtCJ67i993aN0GnmM4bdbtq32ekO3SU9EGXFezU1Mv6MzWN8bHO0N1Oy3UI3FzLAldh
6m4dvc5HS4T9VrokDbqiZr5bauMOMw6Y36MZ6Yc6OSBEqW0zno1mnXyQKyXBstT2C+aRaD+o684k
aIqlPcH3q5ijaYM/DGQzzPs0kZnsWif93puJK4OkbxojcGToYjJwQ4rlDYCr0lalyYq6dpRPx9Tw
21ICydgUAX5tDBYH45orghIzq8pMrV1XpB332P6RHnLZcOyNYIJPvYRfUB3EFCKSJUUrWGNQa0Vt
yw60bkeVZ0s/VfO9EyW4izuXw3/H2dHtErteKbXXWEM3/s9VNsJzw/OAddUAzweoN1DjFpx0XhMU
0ZQOvZBtsBYhwGy3LwHZ94VQtZ3dHq6HOTHFxG0LnACFKQkg/rTWCY4HtTKQtHO2JF4GuNyhuc/0
jNokiWdtTd8ZTZJT6TrvBdqu3soR44moUeto90TFxi8HZd3xpg7fI/pjklXHUVeDsVV+dRZG2yzu
p9vLvzZEBLhQISC+cO54OF/+tm4tzL4ZczM2TLDMYExpHiX2j9syrrf4Ugb/+5mFoPGm7ToAbGIt
D73nrL07SsDnOWIVCT0QMYuMC67RGHU9O0Zsz8oDC2pgPv/F7wcejVNSYHSieIkrZt1VfQo3lSJI
dvV4IJIVXB9VrOBMgHCERrSBptpsmfFq/QI/mN+R1G8pugFlac9NQQBCg8wBqZErdNtoouulSFoz
pu7rNO+N5POyfHV12ai1LaOCpQNOw0OGK1CDPRb6NCHXg/5l5mfdAwH4lnSfb2vl6tnMCZv4eCS0
SuOJIfq3lmLIT9fNRrzORrg6pV/Pz6151IbPhP66LWrLgAGnBNAW2FZUooU4lNXq1KvDpMVG+2lW
Po7725//U2S4dBAgasN3ASJHdHJVqCn0Ode0ZNTioZh9b/lN22mP2kqQ0QfP/amzB9I+TWoaKMyJ
muZx7j+jkc1v7S5aq1irnqf+uWp/GCvmo0sC/C1N/v1luEkuj+7KBtdIPaw8Jx/b1V+AhhxPt1e/
tbm83R0t/AgtwSl3KaKwZ1KSqdPBmXFQl8f14+3P/8lniJuL0BgHzLbRNS7e5qo6qDrCN9i8oQZO
7fqVXgQzCBDJoShYoC9F2CofHBd8kWk4TruicXda/isB10xaf6urg94dFNnT43rRYEdAdxgCAN6I
IqYNHXt1bYbEw0klXeAjupLcOdcH/fL7gstttDEnjOD7S/t7MpzI1PtoKY5uP0oEyRYiaq9NDLOZ
IMhAGAYGdpqvkgt6cyk8UIJ5AKMn6i/jde8U3dQn06w/gpLttW+a49T237pZhgfYEsWbkeEdAae5
ovAdkGhI8qG2wVU2Pdt9umcdCpvMKwJdTz/ftsvrk6VzsvH/yBLijjqhlkMKyMr6rwZOMwYxN7J8
0pZyEPkBwohZU5zv9fJoUW+azCRPrFPrYDpr3/uyOY5biwApPqrLOEBo4xGihyojGOOC++aUmbOv
wss3yRTh8Nzeqs1lAAXKR5bhASdC8RRlXlYKHuqTB8Ju1Vcwm+m2gM1l8GsEA8UwSkfMwNrEZInV
r1jGUGDEiRpSwj4Nyiw5K9f4BgzIQq73P3KEWNbRRxdQTdU65W4SlBxaXmqR0b4O6E8vonEcgkWt
fVZ+Ndwvt1e4sYWc3QDmhjwZmjkFRXkaySxttNVTmyJL4Hva7vb3N3bw4vtc/lmIl6X9bLczvq8M
geGFJg3yt9sSNs7mhQT+C84kODn18rSHhKnbae4/OQCuP4isuWFrmwxwy+K2AFgHCcVLISPeMqo7
TOrJcV6K7EXWc7y1S3hRwghwKjkD7+XnldRus8EY1ZNnYOzbGJHE9YmsdntVAUMB5FyIkEROpkbp
1QRryNfKV5LvxVIHjv1Ra3ckP7BWohbJksSj03XOqKn1DLXk7YtT2e/u1D64XRbd1j6PMy4v8YtF
iQTSSwdM3bRgUev4aCQYDhSr+Qfdy4BEkqW6NkUBNYP2faA1wLZ+qaRVV7TU6Kl6sunvpXxb9TKc
5nGfp3HVFJKc1JZRIwz/A25H97vo2dCuxUBdWaknMFmElfqe8LAEN472fnv7tuUg2gCmAl1qnmB4
TgluNdXu1VOR7jUnD2oSZearQX7eFrNpDDyo+T8xgukt5qIPes/U05BmQankzK8sxZ+0VLKcLTkc
tmNz1m8ggARvg5NL7LTNtZPjHlI9bFbf+3T/Ss4l8F9w5m0sNG9ryOVpp94BXq86sAQgLckqtpzN
uQyutDMZVeWtVblCBjV9ZwlLGWXO5i7haY8CCbKdV6+WdEFGVUsK7bSa7xiUiSjGGyX2u7kEUH/y
1Aze3mL9pUyn2huzSjs1xeiPBxeZvdt6kAkQLEqvVGqVPdNOk/U27HomIRG7btzn3QN/F/Dn72c6
MAu7a/WhhZ5Z9diiftwPSMcZzvTVaceD7aJncq32ydy/lYMTEgWzfk0nUkHD09g0oiY6X2iFWQlk
DjPMTe5ZHha0kcAvNzcBTyROL4M9FuvPIOvPO6vxtNOYRW4aAnP9Lzb57/dFH55iCOmSUFs75dqe
5MdW5lE3fz8wMoCKI/V+NdQWVYkiHRMdv9/+7PafPt/+9Vu+zXSRX8M/SNiK70d79Yqlq1KdX6rH
dfaCxd4PUxZN0xjelrR1s6Ll9g+/FXqMxTSAPjDLSJkKb72Qo+OVkVZZx8V0g0lTBn+Z0TDqygjp
N1d3JlO4jazSZflCIRMFMl/xjmv1qBut73S/bq9t01mcyRGeIySxy6VoV/W0VF9Aw2FZ39L0X7zk
QKf2d/+EIHTUWA9Dgwy8yD8M0/Jh0FAUa1BzSWRYyz8FKTFgOJfFbfLsYJd0cJJlXNSTOuchH5BI
n5w2ym1MPViaaMWIFlQTwqr7Ws9fGhVx0evt/dzSG4ZyIn7A0xQZHeHG7dVqNcBrhP20kNN9AdM/
hgiPsqFPWxaJcTMIVlDEx/8JUsyaWahKYZVT9oGSl67/oIyfWPYJlDqRyiSh3jUrOJzluTTBGZPW
SOZ5gjR0uT1YGH+Rg6JnNtsAMUykqc2xtcZDnTeh23WB6q7f5rkI+zY9qIYWDuX6T9q5Qd+2Evd4
jeG+/F2iE1+atM8MrmuH1r7n/TKSI3WQ+Rh8tThk1PNVjUSJrC91U8N/916MEzNXz/OkxcnUzSVs
MvOLPSlhk7MoJffOx+SYprONF2dj9QDE2gXFwemXXTV9bKawbg+GrLVv8zI8FyOcz6la1hYzgNRT
gpl9RJt3iV34TVk/aV3iLyk6MFN0rORLbFXFri+qj2y2H5YWHf+k3JEUtUHApklGQyMtfELmLmjL
9HD7XG29oTF2HVUzcJqjSVzkwJ3yxmPE4yZfPNQ1piMqO808Dt3T0qEruEyeshaxZ9X6M0qgt2Vv
3WPnovnL4cynuHTIbZi/eupYRB+IEt3+/OZhBr3bn0wlUDOCq7dRr1XwHIDLKn57CNLLcvBzgop+
/82Y37NMhg3ZkMeHVYGlCo8CYBO4gZ8th9LRY4pH8FBMIlrv1N/NvF+MnaV9SmUgQ+4ZBG+MxxRn
uTTQogbGt0tRWUFVz85K7Jy9/O7c1Sfg4KjcPHYTFV0dYxkCqrmblWV3e0s3bjXIxfJwgFDbEnmZ
gLbPuqTM1NOY7m0SWllgyAasbxjFhQjh4kQyabQGE0tTpirQ2jcg6+43uwsJwrHM1bFzaAk9OWBG
AgsGuKHG/1KEcFsWlTJN+gIRCX1l7CG/GyWL6ZnwYNACOoh4P+el/vU0TYuSFHhTEz0c1wiYmPB+
TYMLDwBQ3kx7VaPrRysbqGesp6o1v9GpCIEO/FVJEXpbBuVq6EVH5hY1GzGPRrqM9CV11pPiPXj2
vlVyf0WD0O21bNws4K/+K0TQhlLBC6NQtJ5cp/GVGsM+MIRbe6K5xOHIFsP/fuYAimqqiEdNLMaM
MhZ4JfqdJCI2kil8wArqgEBI81rgpYgZSem6N731lGrHZX5AyDV+may7wRTg+wZcE7lbXsS+AlN0
vZ05o7qeFm3fdXsgVRoZ0HArngShOPpDHUAZwaMr7BVRDYbraFlORNcPiZr6OR1eBqB1RuJEYw28
uabvSzb87g326BAzGLsy6A2Zyja8DX4GarfIS4G/WyzXq96ouGZrLCc7IAUNwDAY3G17FwIE28s0
cwTk2FlOJjDIRdSY31mh+mV3L3MlzBvYQbSWoLkL5WhhOxOWNiOqE8tpBWul71GJN9iKEsBvjjcn
aArASSx2EqK41oPXUFkQyowgCyaH1iiD2nmkhrJDW5y/aM92Uvid9VF1ftzewU1TQS8clAQF8fr0
pc1XTaUzulLjZBfMCHJde+gspweTLnoQlo5+BkNElGr2sbAQUTHnJ1vn59WbvlAzk+zyhiOBRwQZ
FpAd/IoXTt+Q6BT5E9U4MXvXuz+cJgOSaWdIKqwbZxxFDZR/0NuMipZI0DICRLm2VDNOpHgq+y7s
lhxcHb+r2gtQ1Lq9uZsr4gxTINa0kXASniA6SKyNZTDMkzu9rMm7PbwUGoBqRIZg2JIDwClgGSj6
b6QsOt3MimKGHMIi03pgtY/B9OgrkRy3rfN8JkfE57JFL5wRvVynyX128tYf7p5IgYN2LkC4eVEL
AHzFgACVPqAxsJB1E1xzNXEB6GvnAGaYu6j9fMrAfVar5qnWC3XPrKHzG23IfRQkyycjRcoqWVm7
b+36XWeT5uMV2wQMpV7fy0YZ5o0fLSHOhEfR4FH40DVkhy+PXmklRp0pk3Wq+6cWk1eqJ62XvDa3
ReD65zVVdKQKDnLo+xRF4cY62ax5L8z0yfVqsEtb0W1D3zQMwHr/X4zgRCaaZmuvQkxugqzYncL5
X6RWsVd/JfAjcHb7l7nb57ZdW6cCA5GjWX+9vYCN1wXY6TiNFuqO1++0XFuzvGo082T3oZU8mjni
pR2hjxg6KUU7bOrkTJbwMFvYjFsL9+WpGnS/0AO3AeRWlr3a1MiZEMG2hqFbCPsjpA9+qfcDxXGM
PLSQgQgMcbIYw9gEtccxz+BwoGujVp50Zzne1simTzsTISzAmXS1UtocJzWr3Ue0+bLAVsAjzkAX
4jdmNe/ul+eg+mADbY2LWBVuH8BpmD2oFeT1ZohJdb5hDgFmIobs/jYEbJgGlhheV8XUEcHJOUsz
K17TmCelPTTkcLi9ji3F42rDTYBnGOjdhaNIDbsoSy2FCy185b2UsR5sGe/554VzWNWDveRcLaMZ
WRRDyZ9cU4Li2nh+I279uwLhfLhpmWD6HlaQVntA9+sKxYpDpUQg4az9WcZGI1uQYGcYylKmoDgB
JKhxkYx/njQNuKv9baXwj4ieHsODDAesKn+IaC69FxibzL4yiHnK6euoYI4qupRT67tufGncjxRu
4La4rbMDFDIAjUgm8Aktl+LA7dp54LcyAQzQ0Q3wxR6VMJ8IJjJGtwXxD12v668gYfMSkPMXrQ5B
C9oCHxiZX4YMJF40K76USKyEbmvIYp1N+wZTBEgdNf4/4ZzWHpsaOlPzNM8f3SzKB0nMtv19E89l
5GHQbyaczprOnHtnNU9Wtm8K35skW7Zlb2CJgwfQuY2L5xN1/NYtmkY/GdNuqHaojtBC8sLcUv+5
COGMFtk0FehG0k8ZZnCs4aw/1FlAXYmRbW0U2H010Ctg8jDqfZdGNqwpyMFBJn+iII3yc81YA69v
ZZitLQvjnGagu0DchlfKpRQ1bwxjZjnIBzUjylf76BVeaCwKnqtZtzOcu2d/4zZD7o0zEoEg+Yo8
ZkpSxa411OcwJTR7G2VPvU3VGDYwOwACACUonEy967x10ShGcy5p8sUpZyPq6q7MfWsxlcCzJutf
XAfINiCRCdYQDC8RtDStSq2ZBtNRVn9ymmdLdhw3zZljxMBFhRZdi1vJWVzWoROq6ktVPxVaGbYZ
SFV+aUTmozd3DTBHPKJU4ALFvEznYOZLNdnYtcby1dUOjUTdmfTFYJJweUsQsq/I1oPGFY0GwmrY
aHuLm0P7w6gVAbXoZ33Sma9rgD4ZVOuD+93nuThBOb1l2aTEWJHTYP0DWsKixBDdXTV+NryvtwVt
aYkTHfP0BQ9zBaem4RFADU9BTXv46kzfknXXyagBt7furwj90hBaHa0o6wgRTnfMvahZjyY7arKh
y1uxwflCBHegVcwlZY0dA955nXfpY9b4k7PPE9/4nSTh7V3bFAajxjBaFOqRCb5cUtMoem8oOKxl
2y9H1S6sV6IyBw+EUjtas4eyTdtOdogUK8Hk8gQTR27/gM09BV8HIgfUZsH9cvkDWtelSeaW+klL
hw9tR7/PLEGpCAlEf0xkxrhpI2fC+I85O8lpC+TsohTwfF3U/azIQcqQyk+PGC3wPm7c/MhHo6nx
UkJpFWvtcd86WnGeP9u15MmwvYK/3xdWUFAdU0ZVop+QYfOZ/rOrDsu/gFohbP8rQ7CJciEr80bI
YMk6B7O1vsHydcz/Ht9u6162GCG0God0IJqN8wQ80B4ZY99UxjCX8e/JVMKPwJnS22wmc2NCCvx7
7nfMOSSV+2+cKgYw4DmCf11B4stxMZoR7SowrDD9oKhB92GWkWps7taZDGG3/oe0L1uS2wa2/CJG
gCS4vbL27pZEdqs3vTBkWeJOgvvy9XMgz7WrUJjCbU3YD47oMLOwJRKZJ89xopZpGtRnAdr5lsz7
Xj8O468/WBAQpwCbxv8Rq3OFV8W5XmOqjOKuit5rmvpkihRBlXQcZ0YEL8p6o9B7M8I4rC+k9fxs
3tFURR4tXfQzI4ITzYYmLU0LRgwt4OQdH88OmBxLArUWntQC6+blpkKj7wg5VguJ3BpJ6+8TUQUd
1wMAJxk44qDCg7sMWetLAysxgDDQkMOdISVg+1WvotOVGUCJmcsVIE6DqsilgUhf5lbLLTwCMrJz
Z6gVrIpH7rVrR2kZTVogegEVjC4yDTXzvLb9jESkyZb4IZ70Z/TlAwZW1I9eq2om507p0vEi5YlK
PSiCka25UsiNoym386GkYdNv1/wdAqegDiDxN7C23D4jsnnDSYYNADmRrOPb+8yddC0YLdK2p2H0
CWCLqFI4ePnngQ/lKmJ4eQgbd+4NkLlmeJuR/H4s/bR7+oOfzyuASNBg9cVaSFuNkaWlaA/qlk0x
HnojvP3969ONeUF1ETUe3sMqih0kTjG7mZdYYeOgIHZMbcAxFQ5EMkWgCeaqHkhmAmYl7FyrRn9w
g87kUC9n/StLvembNif0eHsgv59dwo5CdAwGWt5Mg8BEMONVuuv2/aKHGiQhe2TRwTr1fZ4dxCUv
jUV9dy4PbXrXzV8WEI6t7O9iUBwg2UCB0eT1InT0QF7kcquBfIbFFtVIuI8oOdQgD749RMkB5bre
//N9sSa31ms8EAN450Vf9nHX7eYq8Y1W20XRhzMOyF4CvA9sL9DoyC5cjsRia6vVFe4u2i27z1Dn
2t0eiWSmDKji4fo1wU+IQPby+zqtsjqdUOHT3PcxHFTYQennceixpVHnv8LLgmaj1CmQNKELmPH0
Qj8ecaF6/N/3r4pOcVE5duuaQA3+WmowRgM1NysWWzYGXChcnxA0i+Cbupyi1qpSdBxNZpjjTKbf
Oqp6wV6ffJQaUQlHcgF+Bcf/0gDpZ7PvWTaGWrEvgYlJ/TTefnSZYQL5eLD/Q08IZJGXJuIkKkZG
QZ1RZM9Rkm26XhEAXZ8IGMAMgSQLddoreT1nsNA352hjaBb1HpfUpqm3nbYvXMV5UNnhfz+7RBgg
9Ho+w06MML7VtiaImCLrWCo73KSLgn4M4BOQ67tq/O51owTfnzGin6Xatj35MQ6Ob9oq3lmVGb75
zsZjIFu5WJk+hlVP92abnwpW/+Waxffb6y+bNvB/oHiO/gmCRMmlGb3C239lwxBmWeiYKXBXpZ9Z
y7ZrP44sx1MQwRHCebirKzoQ9B72du+YfWjZh8oKRu9ox73v5l+n+PuSvd0elmz2AGTBaxGZc/MK
e9FZfY7koNaHzXpMnLDIj2anuEqkJpAv54kFcF6IwAM0IhrF0ORDmGTUZwRi45rvst0fjMMBrwYU
cUGnLJLMdUNa5+Bw60Mklui8pbpvuQoPIBsHRAJNhN54ol4JEZFEGxONYj8X7GuPUllFvlBV8Uq2
y1ygivAAgv7DVX40awe9gA7SBG+c3zmMfvZqa8/GdsssVxHtXUetiCC57rTD8wVXudI0dxhSM8Uc
uuvgO+VpSnfg+d2a09esVSWzZVN3bkt8srRePwHyOYd0gjrIS1uD0kKlIi2fOr7JkPi9Ztdqk9yY
owZTF8/fIKsyZ3ds3biqhLnKCv/7mbex9BhCaz2sUG0+6PH4u9PHMT6TTgGkub4zsTzYZ+DKQy34
iqlgigcvac1uDpH1h35o4xeL4laWLsqZBWFRrJl5eea1c9iaP+b6LsoA2VfhCiTYKwqEDhTxcG5w
LG1hvqqob91iqeYwyl5r7aU07tbc3lGP97hnflxXG824a42HdmgUw5Ob5pgGvMURsYulJjd2k2x0
jAmAJ/Y2OuYdNPKectZ8WV1zZ672ZmnMe/TdE98GvH212/fbLun/8QPAdwjKQHTEiWlhhubycTKw
V9z2sTJ+6eO4bct9o53I8Opmu4Ede/2Bmh/OB2HG0eL3P1aFeLRa+qUrbViFxpDfICRqtkv6V2wp
3IfsIJybEWK6JisGK1vsKWzcN7t6Z/WeAVT0YfJv0KCcWxEv96W2EsKtgAbVT1jqJ4qmP5kXBCYK
/DRgeQDMnv/97Dy35QpS2mXCJmkztiFzt43X4qB57i4l8bvmxK+3NwU/VJcvOwwIzzp+g/zmG7+0
Z8JDLUm0goENTHJGc9LL2h/mkz4ZWwPNKUWtuBdlbgQ9avCInLwU1FyX9rzSzEDaEs8he8uiZ6pi
c+LPwKvhnH1e2AVFGhnuWOPzhEGHNNk6Mag9DR/FJBDG+aU3bon24fIrb6HCU4sz5Fy/t8w2SZG4
jeuQ1s/eZPg026WxuWHpy+2Vup45ngiBsi4yVGCtNYWtB47DagBHUhXWvg1KeE9JC3+99fBxVMFQ
xEVMcUUwAm7Xas7WpQqTvafv7F/egkrYrjjcHsa1l+dWfjf9EuS4xIc82i2TNR1hJQd/rG82ELVQ
LIhkos4tiE/5Oh8Ly+UWdHfPyQStze0RSL8PogQkQlCghPD85RZOOrMbGNqjET8+lhszVmSNpMuA
G5YC7YAGaTFrtJbWOiXmhM87i1+mup+P75q21b1tjdfR7aHIFsN0UckFRB0ACzGBN08FqGaSvEJ/
yJODd0S1AwLntolrB2MhbEQ3PGB2KKwZ/MSeO7TRcvJknOqQpPlWH+669c1C5wD6lXZptddIvb9t
TzZ9Z/bE/EFmDzObi64OG2P09QLk/Vb6REtoDRJWHuOqVIUUsjlEUz/ScNwLgAnicoC9nXlWRUkV
ZiSF0FSGACnbLIWnGJds1/HcF8eOgmhGlJ2gWeWWQ+rg+IM54wReBsU6SYeBlwTib9RAwSp8OQxt
XEq3nLQqdA0XMBjnp16BYXSOJlXHkCSZiDwi4Oc6OKTxHyJcyZwNuIAkq3HFFX7PTlpzgr67T2xw
cWtH2z515dd10PEjat+YvxTV7uM75Ny+GGfSdBiqFfbtnH1vqf5QRlnvA/Swj9sqoJWnALrLZhY1
ZeDcUY/XdbGVzciizO2WGAyuxaZyWgRZy7FRsfTJtse5EX4szo7ZOuRDl84wUpGt1vjR4+05k3we
ewI6TciewOOJPq9bzAEl6LINLT9FjUrlh6Sfx8cNns6CUDmfwrNfn3hFu0bVwoBijP1ufK3f/+Dn
894rFBEALvrNvnv2/VaLQMna4vsReykPJHu+/XnJCiMhiuvfRNMVRTfR5c+PIt2JhzJjoTcke5u0
u9z+Mqocm2yOcCEAyY6sBWInwc8UE+sapMlYmMXf+zH1+/nj9ya/cf41wH/A2SSRsbNGRE8sNOzX
hv7y9Kfbs3QdofN61H/fF2Yp68YEujkTC5cy8kfrMEdbz4Ko2dttM5ILAEBB4JPQbIfMq4geqqdy
rEGXVYclgXTt3NLGB6VyiMLiazS6b1rcK86GdPVdoCIhaQeXJt5w6ASpi97V69Aaa/RAzijyNLFz
r3mtSntatgVQa0XKCsTi6LASPNdSsyarZqMJOZn812pSXAGyz4NvBDhFzkR91RvkRXlRujZOScx0
djcv5fwICa2P96SiBHpmhW+Ts21WJcsIVmRss5pod/lEP7FBhQyRDASIehRBEMUC4S0SQ1I70pMx
NvqQfJu7u7n6cCqEK3L993lhGdYGDiZJ8fnB3ibBSg63N7D016MGAtIMjoAUy93Q6UVCp8Hn4290
eDc1Vae4ZL/iDkcohmZBYOxEZ5gxV2uSpRhCAlgyQbW+qLeOCrklGwQnNOcQNN5WTS5X2UmJNjZT
OYQgCN/kuyhV8bZIvAkqt8jiI7PAs9LCItR1WiaDFfXhYt/P7C6d7xfg01UqULK5AuIGeVwIvruo
G1wOw+u7Js40zNUC0uO4+tkZPw0Auj++4GdGXMGzj4Cy1PaIueqst2YzVIrLTzIGdB7gyQ3gLj/X
fKnODtyMrqN2IHoXatEhMzbtqniwqL7P/372fZ0Rt6wtfB/adBrYz83NyhQuVuLT8aiHjhWwcSA6
FpfBSBC/z27ehx1WuNWXLTXeICg9V4/x8PrhxeCCGi5wp+jYvcpzkq7Vh7libfime2GxKObq+lgA
ZmDjWedBQw6lG6FqM3Se1RspoSHAzN0x6hWhpuTzCM9wBaE10ORIE2EpVsNiSTWb8OCx34Jz4sOi
yjyTzbngoP2FV5ZYOxmI5syoMgFaEv+8G5O/Pzr3/7TjALyC+jLKy5c/vxibXtez0QqXT0X3OWKK
AEQyOxyhhI5TPHXxhhI2KjULZ2oALg69wtib1foCHiVFbenaK9mAvWGLIhJEkldM32WV1aW00oEX
bP3E2rTeNmqP1qCI1K5PHG8dRs0XyEQATMS2xiVNelIOkx66fbwr7F3mkH1lf5zYBVZwgXLqKrgn
EfHf0GZ2I60xAF+Z/No5acuOLSGhioynbMpAvQAnDokZRLaC96tj21kgDmmEtV4diYWX4BoXn5Fj
RWe3+/EWdWRWIZQDEDwcOoAYlzvMdeOk0KJOCx2/al+T6OX2BpYsDFo9PEgT8qo5BnP5efSbuo3e
MDdMx/55yCMYMcFnqj3fNiPZyBdmDMFMYdGldBo3LI3a11d/nBVrIjFgoz6CHCBKFddtEYPdQztQ
x0Gk7Q/jq5Erfj+f5cssLWerBwSGZ9HwluHTeHZjRGZm2FVtWGFZ/Ij7PXsj9cNs7Mm6T+dfH54q
rDfnw0DnOjhaBVPoI+zSvAEJcLMj8V02HT/+edBHwOeiORIZeyHMWS0zWUei2WFl+BnqJ6psqWwh
zr8vbCg3JdlC9NQJ9ac2yn03VjUlS04fwhokr4AeAx7GFOYHLDte5dSxHlagp5pA55Enmd+wcqOp
6EQlQwFsCzEtmMORJxeJsLJcK7uFNSQEY/wYRIuizKT6vDBTo9FkqZaD3jP3nQiE/psPL/TFrxeO
HDPTlpQzPp9a2yzZpB/nw0SXEGJZtOhx2I3FI6CzI9Fkg7VmcbaG5fA42AHNv83Zx50Trm7eQ4dD
B38rLPWiMSh11C3Axpnrd2ilcpY7OiuWgX9EONqIMhF/4AIHAEqM1BJK8tUuMnBWQg47n8O5M31n
/Hp7MaRGQHSC+w8wERRFLieLme6gZW1EQlZ+gSpFBJVASwU4lNvwgDUEmI2D9S5tDFmHFKEFQKBt
3MU5GDLWL5OhkqeRnD6ep0BIhVIIDoYwEMhhRVmUg9qIVL9q4yFKTpEGrNXz7emSHI0LK/xXnO0t
sjjQa2gSUONZP2sS5NH+9vcl7hw6Gjo0ZKBfxZP8l99Pigyw8AJEwRB5p9mL1p288mQuq99bjV+p
Oo9kowEnMRIgHN54VUaf4txz8gF0TdFo7ZzJe10G1SaWVMrRSMu7gEClxLljhUA0GlHebcqWhAZZ
/monYzeUVgLUAzsWKGInVnN0Z7qza3tnoC+txW2meBJKdh/aF4DsA2Ac8aSIFWggUEI0Tk3Uas/W
8slMTsV4ur1qsnlENQHpfrSI8bW7XLU+jZgGZtIVtFfOgzn2nyNvVLylZNsb8GeeT0IkeQWw1iPd
jtuCm2j+MkoQ8HuVP4Fz8g9gSlBJR/4YCCUeeYtep8cqWKyZ4PxJvfqscqhPlnlrp2a6YWx+uT1z
ssVBaZ6LYSIvAE6Qy5lz0wqvjMbGTVanG2tEAiV9ilKVvDyff8GTAl77nxXhxnHrVLNaCAKEpWZ9
KuvB76sB1r5raX+wicJFXA/pd+gNvCc0hJCmFbxd37Zxm87JGmYDQ6Vc3+i03Bna20cnDlYghwTA
KjQBr9DqUWKjiFWAv0mPtBgUK2uwThWYY+tYcQtJWDcvLF3VgEm6MPTpwZJu+GX5FDmvXvnLSr92
oHogAzr5kv9FmuJ6v6PBwwT8GS6dEzzxWT5ztEOuEVqAqw70jyDL2YHjE9Sqq6r+LFsr3rXAXS3e
GOIjPzLsGV1vM05VChG7ZcFDP/CyH7eX6to7YChnRgTvYA1Nx9pyAf3aQO7WdnqwzG5724R0HPxy
RUKHCxoIThYMBcNqd9YSOt6hXL9oy5dBJV4kGQVqAQR9N5y65EpVcc3RX9VlXf34xW2pj4eIwk3L
vo+HBbJSQHrDkQqzBIpKII29pH60osp39dz/eGcSisoQkkKiE/lHCPte7iijtbISr+AK4kvbpdon
z7eXgP/vZz4GtHSQwMUtg8cL3jDoeb38fBXRDL1hnhtQyCPm0eSnZeZr63uJ3DZ9HDoox8+KjSWs
+j8mkRZGoU9GXjU56eg0ieUGbnVP84Pdnopid3tUChPio6zpu6lkuFmDOMv+8gY8nYi3+knkKOoA
gof+v0NBtg0VedzUIi2OVaaU5ZDmCsD7+sO02Kka82QD1D564r3Rjxg6VW6PTIi0/rGIRwIODcLe
q0IjA8W44a6jG0RONO+8sV+2HoopOxNaNxvS92QXzw3bLjRS8bHKxsr7yZF2Qv0XKczLnRIVTbQY
M03CaD21xmZOtr11ALjdKRTtAMKR+j1EvH/wYIcuFkI8vrhnPjRdAYFIuzkJ2+zboEPk4mNH9vf3
8WA38HyAhwbj++X31xH6IyNrk9AANbp5Ty3F1SP7/UDScZwggmKkYS+/X7kWYA3I0AEOdq8VW0/V
WiLcMfz3w6Xh9QZ+B/gdER6UkQm8ZagvBuM4H+KRgHzT2gHP2s+KXLLUEFq90MRrIturCwsx9lqr
N+NkBxFyybWenci8ngb6UBTb25taMmPI63MADUjLoKUpzFhqNZTUpLeCAUwSrIfGnIodS+IQ+LMa
GCdEobDBj9XZnmpjq57WzLACak1BY6JzQWu/9kWtSMtKBwIqTX5KIJEubt2Z5kO/wp8H2XTfmiej
3Hx8onA0UFYDmBY4EiEiTBu9rLo5RQuGuc2XQ90/3f6+xLvw1MO/3xcWIotzZlgrvk+mXf2t7PId
QKgQn+bAycF3VSkP2XShVqHjrCNBd0Xz0Rt2vqI/kgb0EMXHKlf4yt8bVLjcQOuMAANpLbwNxGep
ttYlg1QwDfS1JJ/naPXe3aqAvC9txru4hgtzJhuEVlXuBmZZkQ10Dr1DXa/pwR3c2m9aszo0nj0/
eBNQNbfnWrYlIbeFEiySPiik8Mk525IoPzVkdXoaxJP7pDXkaMU1yrBapIoWJY4blORAFKOBE9B9
MYtfFiRjkV3RwMxHH0Z8UDht2nTcgqzDMVSMizKnweu9+Bfv16t361p4iLuXkgboNYfkNMjiYt+l
z6vxB1sVsFveCPr7QSF4cdetOhonjRUY3lMCeU2DfFrJc04fau1+0N4/vlYW/BKee3hcIlt6uVYs
yWu78QorsOJp3GikbLZWitq/3TjkD474uSnhiINx3DbqMocLmZ8oe/RsFX2zdDs4eI3DHWLmxJgF
cvajO7U4dFPhNjvqLtCEYWQ5ZQ5kCEaANR+SpHUVR1Fq1EPkgF8vUdG0y2JwZ6QiAkqMbVTE0KbZ
pdR96KvHRPVwkTkxSE7w1JDHCQn4Dj07WJbBuirvXCuojOoXTRggd5ApbvUX6vbfl6n6GjUQ0fn4
BsFrD3gjJPOQDxB2I3hjlskrsRuhNQ5ZgUA3jqZTKTyGzF2ilAH1N7TbO0jYXA6sisoqntBsHXTV
Z4gi+zZTXPgylwSorsvx2QjwRODUgPqcOccODZixBSy3Ac2JCsQqeW/watK/JgSvl+lp66woDAUD
WB2XUvO11NmO3a/R+TxW38c1Pnjz2+21EYUjfgdM/PCiR5KnHcTcEEuHbig9XANI9PZf1nlM7lIo
Xh+o3tCtxerZt+149tdsJZt1tLv71h26z229GJC4zX4yh81BHm87O9nXbc02WRw5h6jjTfCJCS3k
Ea3xrSJIlR0YHEUALdErYYLj93KtqTWarTPx3zzvtNHvzaPnbEAKM6rwLdJNBWAkglUkTK5CFjpm
1ZQn8Ndxk/lZSUsfxVMVvkU6GkSrgIBjQK4Y4BmkNjSnGSigUq+LAa/jeP6IjGDLfPTJHm6vt3xE
PGDlL+Yr0gVQFg8OmVYakPWL65zmWbE0su9D0RmvIGQUuJjc5dJ0RVLGmoEgSWPpc5tPnwsyKkzI
LtFzE0K4miQz6bUuokHeGlCPG7V9YsNZIoTdxVCjuD1fYqrs9/nAVoPYBhfBAiz7ckCmqRVRjIJU
EHexvamhOGxq/X2SVbtpML9phfkpLZudUaUvw1p9DC7xj224Td5gqqM0JYyUraWmTy1xAs1Ko43b
m+5O6xFA11Sf9laxND9uD1bm4tBaimwKgZcxXWHxmEX7vmAr7BHdH2LzMC2o236UX+D3sHCoPOB8
CK9v8z10dgeldWXqnd05gd0EkfapCG+PQrYFXZRbdOAMTbwFhCtubkwnKYDjD+hyaLaVSv7ZMPHz
xMD5/PvCLOlr5+Q0w/cLcHghW99mJfS1F/uLm+k081kamRCXIEO9AV3IWxeRDM9cYHonJ9E2DSmL
Q2GUyd7JnWmT6xBAp2Qa32zgkULUavpNAn3hu3qpvWPclKNvesx9r4skOt2eJv4zxWGA3BEMgnj0
AcXCL6OzVYgdMMfBqBsMXrnJVyjXFyFLCtCixnc08xTnSHZoubgkHjOUC/UKW9k0MtJ28eIGrD5S
72W5T4vQMI+3hyTZvy6oVRBicBrOq+jNY62uM6Nyg7J4gkIGxGn+F8UUlRFhJCTOh7HI8CgC7O5A
18MyzvvSU4xEsofRO4XNi6jQ4H3Fl4tTohJgdMxzAkjUPC9et7WKJFb4UYUNMQ8Yxas+t6vrBHMV
PcX98uDm6/PtBeFzIe4x/H48sPBi40KTl8MAi7ThpUnjBt20K6stOZVv6L6Yuk0UKWJM2f46syQO
JtMyN9GLzg28RguTyH6KLHaMV/NLZix/3x6UypRwIzhmpCU5pO8CnCC/KKzt6jI/XZEdXv66bUmy
Qrij/50+07icPr0yZq3OcEQXawtdH81U7ADpSPBkQ9CBx9tVfX2pxsZsQHGH1JJ11zi1T5zd0Fuf
5lhTBM/SjXBmif+SM2czo9RIZn4yu/57Ven+6P1wwfvQWKtvdn9nqhS3dOLOzAku2o2SOq1o4QaF
DVJ5h0eligMq8QIAPP83dXzAZwOySFQu3gIvUOfHxd4b02uhumhUgxAOD/qcs3bqYKKcHp3+L0oP
t3eXYgiOAM6C2xmdJMEkMe95tr6RFFK2hSqfLGpM/HPZ/zdRjnBayqZ1226pkUPqZrwQ2DOl6xso
uR/GWn8ibv+EWvFPFmkH00p3tHM+gYJm9ycD5Yl5EPPyEvjlWhVTXPWuMTsBi73PWeMcYi9+Z5OK
a0I+n/+Z4et5tiXiPDFppy1OALaRh9wzfgAKuwfFqOIoSc1ATxaEeRymKT7YdG9mhqsNTpDGr3X6
jcW/ilRRZJD6BYvjuwEFBVxTOD5ZAjFwdIi4QaJ9surGt0GU7GZfjeLr7YURgST/bI4zQ8IpytnQ
T5RpDvBu7bbp5o3rRptu/MK1uYzlNS7DHiREXV2dlvLttm3pNKLsiRQICjdXfal2oucDS1M3qKJP
a3lK6QZ0N7dNSA/wmQlhQxi5bqd1DxNd61vjIWk+/8n3kbNENgeg6qunSbFmVRw72AmR8w46rVfD
jBRHR75CQAJzK9Y1/NjqEqabhWEHMXmP42T2Ndb0m65KC9+GXmZOTASofVjW2mlc+/285i+3Bynd
i4jqMD4eRohQhcJIEcNamRNwVIK1td+KeoN/bxvhrvQqTjkzIjipiJHK0SiMTAZhyZaM7C9o71Sv
NahjHjWPDN+rNZ522dL1kHWMVPSX0lw8HAf6o5F6vOZWLtocueaSOYEOosikzg/OqG/7aNjoRvsV
FGSHJVl+sDj7G+zvJ9tJIdc03rnlGI7GeFcO7q/b0yGfc94jCBKYa6blaYrXYawjGxndsgjwVnO/
kKxbHrvEo4fYYKqkgewp4nJUOLqI4RQt4aBoS5qTmeRO4BZ3qXnvNlsUiik9riqQrWyd4c6gdgRi
QbR3CTdBlldVgR9hBwYiKz+12R5Y8cHPqvFxHVeyW4x6H+vDEeLrj7enVDZEKCjAmQISBdiSsMNi
D1jldkVdsq++9fQH6z7ZQ7O3veNiKe4Hmdc5tyQEjRnIh+xm0ewgLw9mtFlVNNy6bHdAoA07FTkk
oDuEuIRExboWg24HTsFKBvWO1N3qS9vs2hSySmvSvOC652wppNtNCSnuWJkUD5PVsXCYxvHUZwk6
vFOTbRZtsXdNYYe351rm2s9+oPgWsJNMs40Bq7yY2V1f4x1edT6z/8D7nlsRVjTJ9VwDXBkFYGgv
9ltTlRaUjoI3OfJ/kMgQprnoKIkSE/d8FrnfOhrdRXb9hibz7e3Jkm5Mir5sTiqHorkwjMIdIMNr
IzjyrHpbdmyTsOVza0c/9Gp6M1um4oOQbs8ze8L2dHq0eGmzjnzaSrZRWX+GDvPh9pB41CB6cwwG
yUfIooB5l8/sWSCG8kBvIN9tA0OzyaJt1+wnGyq5vtHem6onlHSVzmzxw3JmC2ze6WJVcJUMkiLQ
SbP1ZmOoInXpiUPSBCgqnqIX4a40d6MyTpEw09ipjhJ/rlpQJGi+ORan21MnHQ4kvzB3yNZc0c+U
az8tpTU5QW3OP9iCCuXqPCEQVayQwox4qYMLJZubFmZ0ugQNTY/IJe+g1fT19mike43z5XF5Q3Qk
87+fLU5a5XObmsAD6dH8My7qB6OgClCD9PicmRD2WtOjm81puInRN6yNm+807aGdN0xV0pXsAWSE
EOYB8gwKRrGh106teKAtXoNF8mxUL73z1Fcv6dOHJwxpMxSnAXdDkUsE3Gt2O2SguENKCKMxN8bH
XSY0chxAdBBRguBK8DVxjKK+O7ZwzLNfLdvaVlx9kuv94vuCb2n0emIAgdjBCH6zyinvx25CF2y5
HU37k+au310jf4cysMKsbGkAaQHeFEBK9H0KD+kxWeYJVTE7sLPUX3Asuz2qxQ19vr04kq2G449e
C96mDCAK//v5btbzCKjTzEY+gJyQ06G+jey5vgx7M+mP5soU+D3ZRc/9jQPpXC4FKJZUmyQng+bW
/IYzHqnxypIf8YNdrNvGsZNHCOkmd32RmP7qDWSTlXpQljl057N6l9CCfB9yUp4otVR5S4nzQHkX
xxl5ZEy4SABgtEPDDIBGAsO+16L3WYs3Jop/fzDZ6INEAw3Qi2BcvZzsJEMTHvAndqBbaerHZnFY
SfG8Vs4LVuHOQsnxtj3p1v3XHshkLu2xxq1XUA/gnZUjsN+6Q++zfJM5m8XN/HREW7rC00t8I169
LjqKUVgCaFB4epfIn6e9MyNMdLZm51ePt8ej+rwwf3OfOxUh+Lw1vM13xPmTz6NmgWYw4E5Q97+c
Lreqx5Zo+Hzp3Hv1ZxRm/+Dnn31fOGsTItmli/D94mTo+ybd3/68bLXR4QmAIq/7XvWJL42lZXhv
WEFXlL2P99U2Xbt36LDvqmncVbX2U3dza6ONqqBV5qrODQs3ojd5SMMZC+AfLNtM+bAZwT9BjR+T
q5ILkm0AYFY4zB9tIFeRRF5N1AauxUIQ9oIOLu9wewYVnxcjiKkpq8lo8PmM5MBr2T75OFAVuss8
/Q7Hd921ZXdGPy7DZAbUad1NB1DpwVpylSKtbD3gX9ECBECYhB0tifEoZJoZGOWhWPdTczS646KC
yUutcI1nVD3RkCMmQHUXzfDFWBsBsyJ/Np0TVJRif9a6LepYKvcsib5RTgByHjehyUOvy6OZAWs9
a0tvBGDFiv2lnu5K03lthvq9BRzcL2wP3AtIZ9zeD7IThaIsehlMtFYCE3JptcxpDIDpbALUzu4b
IDRdVu5jM/u+jNq0Ad30GxS/TH8ovA/Kr/AcJm+BQ3xJwCiB7X5peU3WfLG72AzIMHwFE8d9vpaK
m1h246EKRClwmjAlpi2qdG6KxE3MoOqOGjpaIm07JO+3J1C2bBxliqo5CFYRYF4OY0zBjGJ6NeBN
cQxCfn0qf5ReE4Ecyq5+Gf2cH4spibdRbZLdbcvS0eEqx37BvXdVta3qzjIZwRnQu3n8xtx2fnGZ
XWyZMa2bPzD1G2KFUvR1I1yx2ovhaA0Norz+lLrlMdeTu6jOFPlzmXMC0I03OnEzYmUFtfu5ZUkL
M+WhqTY5U9xO0hnjAHoIt3MGbeGI6ZnT1bON76/tp2a5G6Lvrv78BzMFbm48odHPcMWe7mpV2tV4
CwRj3b5YdDp6afR3M7j/f2Z+o2/OYtoV1cdoam0T97jZbGsj8fYLbnzkkxJb8VKTTtp/I/qd6T4z
ldhkWBPIAgQMEAu0q6Y2hM5VYlJ85oXUA6KGf6ftdzXszEiHokJKlhig6tRuDB/JAe1YOjXdLd2Q
b3iL/G4ylaAr2dB4DxTKNSg3oNB+eXbXLio4Mp0GpNxp9JjEn7Jc8XSTmgBYBxZwoQMOdWmCDUtK
55IAubwWb1PUfDaLcmdlqj4alRl+k53Nn63HZWLVJg2gadp8zVOabiFJrL1Pqz7sFDucvzbFtfIM
6I6itw5JYfE1OuukNM0ktgKuUeCPKR33XQYirsaxigGKJFn9UK7Lsq8rSHu4XWRvGIPqRheNOQ72
Aqhz3ufH3tHK3Rzr1uBPhBSHbpjrjVGT7s5d9MbP7H7yV2dI7+y6CTNW20ilt/m+h979MUYj057k
JvrI0MBa5ugkWWwd7r21f9ipO8WAFPTkEbEIl96dhs0EYe6fWmlwiT3yzdKI9obHorHTkqV76JYZ
cTCquhQiQKm+Q0UD7LgWMZ+sKNb9LE3SLa3G/tRadbonY6RKJcrCDPgkJIWBwkVNTdgjdZPOHe09
CtAKVGnN0tfBoKbhQYye9D/wgOemhH2SxAltvCmxgtjbFPanFk9OY397f8iOMnKHnGkOw7mC4BSZ
t2aFAydbj/0Dz/OyOop3Y219qUaX7ivLVaD9ZLcGjjAKbQSCNfC6l3t/oH3cDRo1AwCcvjvOsgfk
J7w9JunxOjMhTJuXxtE4FiYCCV3fLrr16M36sa3m020zsljCA2mDCzYTHWxSoj+CbLRWDY4ZzFP5
0oMscW3Xg11CI9BO2LaPh9wvchU+Wzp92O3IXPJGd7FfdtViIx9TRIB2+bhAQnhQzJ3k+x6qYTZS
b2j5uiKDLhbLygebmcECKqnJhT5klCp2teQAIY7kdVZQmENYU8iP1XM0aPWMKwpkKD9ioydPg1my
Xck0uqOTbn/8iYNyFEph4HFAS4oYVk59N87DiCYbx8x2kWFtm1ERuEoHdGaBz+mZO5+0YvWmAhaG
JHqsLO84aMl9O6wbZ6hUQZF0fSi6hVDec0AKIQSwnlYPKw+WAmf0GwfKZJau8AiS04Ob4F8LYliX
2wtezQYC1SWLvsc2sJ/zxF7dGV7u9vmRGkIPMFC4iL+umiRBqz61RRSZwdSznxrYOn13NRO/NFqV
JT4pwh0IrO9/loQFYmg8XI0FO05767MdfenAbuRshmzLqt26KPKk0mFh68K3ceCvyGztOjWaKFYE
R7TrX2iW79z/w9mV9Uaqs+lfhMSOuQVqSVJJuquydHJjJem0AdtgwGDg189Df6OZTqUmpcyRjs5F
dHCBt3d5FlkBYky2X3+9v4D545dyIGsKVASk/gBo/rjqfHdudREa9wcsJUUy2RJoU18GoOp1/Y8C
PtNZVfd2EneztweZtr8L7HFKPIRoOgnbckxoGDVeMkrW/pbAyAHpQIe1G+jxlyBjmI5lR3aearuL
kFj1HTjkPHUY9Pgwb/xKzjhb/aIL0gny/Vs9UEckdJJy7VK/uqIczbYkgghHGuV+uJWtbm8DqxVX
MaN5NvHtrPuLFkQ8wjIiMtDON2wU2eiksKkcGc0gZXdVwqD4Glc4SpJStZmtfb3P4VCU1pbdXjkE
2mRBR9gfRC1kFcRlt25LA59r+HnDUrvuwKezDQzqEKv0YVOk4IVE8JOLiiSuSzdxVW9lvt9BcpwS
sfZE79+jrq4uY+q2mR7s+cycndq86Dj8NbYC7+94a1mqnoahK7G13Eu3fWeVOpP5nRvgaE0IIz3N
FQawTUYvw+nM0XDy8SjkoeoBgPMnku4Q+koyt/aAb2z+9N5w29fneMAn4hGQNWElC4iEQ1CZ/riq
50Y6Y6wcF+Eq3U4kU3YEU+r7qf1p2eegbKdYDxhsUWfwUGAnxx3HephKYwuJZMnVKwRCdx58hCHl
v0FHfOv0w23ps5UfSpYCsXL39f79Gx4c719gYSCC56L4DuzgxzcddccBnEKU4jW8TbvWv9I52bg4
BkujVnPHg8ThCgwpYj25YxAmecw2iNfHRDIwvs/8mqXy/unXgA0ISDlsOXC9fPw1bt73+Yzz4EfI
L1tAXyhUmxR7jT2dUTpnrsOzXF0X9uvX4546LEHwhwIxIpolB/84rFXLwGmcyf0hyZU7XzB92Q1n
zuNTi/bfIZbb+5/bWQ2OmgMzuj/s+l5fi+LM5X/u8UcfbsYV33iwfPmR97+86Nf3ayzoXPzv91li
0H9+fNAoZwAhz/3hPgSjzkL2Tffepa73YYCjeMLze4jHaAwgx21oNwniyzNn0qnoaJHqioG8Rifg
mBfp1Dz2LSCU0Tfsw8QU0t/oyRnSwLaspCFanFnKJ5cU8j0oDKLEZx/nZ42M5raaXRdlxCDLoSQq
mZ0O3xcw/6DJcixtjfYYWMIRNFly957N6zA/czwcLSvUIPB8IC4W6t9SNz86yQu09J2SOHIPrELi
wgij/t7K+jvAUkhZ7K4Bvo+OJt4F5q2dmJR7nnT0V10/f72xP/9+VKmxujDrqFcjRvm4cGe7UhEZ
7WbvVn7qdoldnbN/P0q/8AJLHRydC1T6IVB63Ciu/NHRTu00+6BPczup46vSSWy5q0q4Bn4vaf3P
WDBLW/TwMTHHuDZvKIyCOkULm8idmq6a+VyEeupzIUuBTAEI+g7++/FzuTn80fI5aPb5xDMZyiQ/
Z3h5dLH+fQUEwRHuVeT5QAR/HKHXVjXbcm72WRffxHHW92mYOOcwjiffYwHwoMaO2+Q4+JV2VHTM
xGrvS+Ce5jiF0tb3FxYC3v8Z4ehEHImAND5ChL3oq9QUdmbOefQdHVj/+VLwAwbjdhHnPibuxTIK
eB3bat/wS1nDx2vb9ZfarL79HmBvgZGGxAcAd/voWmJTF6oZ23zfabV2SFIF5xQZT8wF9gh0H+AW
hGTxeC6ivMzHmJEG0f99Vf/oLr79AqiQInZCKr90p48uPovWsyOKAmUI+mMs0+r7B9SCcgEbFfkN
dJqPhVSUp3UUCyr2Om8yGniJts6E4ycmGgo6wB4CEbjMxNGmA+YBnRIdin3vr5V1HbaXMc8gjPH1
dzoxymL4E2DfQXEcSIuPG4+GjhDEDNXeSnj7/s7jt3OHx8kREESCegZYMU7DjyOEvaobW42YCe9S
kZe8uKulnej+zOc6ceAuorGLrRp6xp/USjgwNGOgceVZAd+VJsgs42eNjtejnSAqbbpfX3+4E+v3
w3hHH07kDR3aEuMBerQKfb06mwAchQrLTl96t1gBC37yE3JusMt55GNU7WmzBpsq8UnSnEM1nnoL
6HHBbRQhLgor7sfJ8Zpe+ATuJnv32Zj0+6quUCMBMyBCPgYFsuNODKudvKqoU+/76dl13+dzbd9T
XwhmSWiYQtRi8Y74+OsdEUW9IG61jw4eRJnahdD69SyfHAEHLUpzCJjIMY9ZIGFHPb1ZRED8hBRF
CoQudBjO4YxP7ZHlPP/vYY5Jhg2HVkAbYJharvzqh1Ue0DZwzmz1k3O9ANcABln00Y7mGi10RaTm
1b6J3+WhP2eLffLx6LVCwQonyidwZCuGCLYzNpZrjHjHiJUozwXPxynx3y0BJWJQphc0yydspO02
FulKp9oT20rAEQgAmWHqvSzLlbSmJAefzCg7UeO50sWpdQBrOx8nzAJEOXb/IiKv2m4O5F7N7158
7zQP7vTn66V2IgTCbYJQEcpvqC4cZ9x+XvRMGsTUoYxTp/aeI8Y3c1D9JmhixkyfWQ2n3mjZlza0
2pDgHh/LvobmZNdRuR/8MPFUnViNs/Li/88okE74b1Wz49C0LvMBEgkYpRl2JNoMY+bSM6nCqb2D
2jm6RIGHasVx6DgyYZVA/0J/Ul7BbGdVNDLpzE1nzvkFnZggEFbAdHKw/tC0PLrIjOtXwE5M+V7L
8ddQORnCwMRmVhLqYTWa6PHb6wEqI9BQQwAD6PVxWz5uNKqhvBL7WP60sd7Ke1SKkwn/2vTu66FO
bF0AnyAHh7Nh0YZb/v5PHs9HifB7CBBqRI9hMrjfvyrh3gve519NuM/CjNNMUQxu5F7cFX3anwM7
nVjJQK7gyl8A5gByeR9/feXnFrWbut5rNxM0CyJ01VZff6BjBu1y8IDbBwMCtIVwWR6He6yeMfkt
4voyfGVRKsdyQzQkG4a1tjdi2obRQ9y91tUNdc8lLSfW94ehl7//MzltGHUz+O5qP1rmWocmi0Zv
V0t64dFzN8T/8ZrodkC9IUB0fvQp7ToXDQBQau85OmXlDXGv/eG6VE+yj1cheQnjO69QGQ112p/b
xycCuEU5CgsQlwdaYkcpoPAi5rQhUXvl/9btVeztYL+7iqYNbbbsLArpr1z0PyXF/8zoYjq1NCtB
tjiKHdoGHF6G3tFezD8gPp8qMkKQW6WMy1QE7yHb+s2qg7+tm6tENT9ib1XHT2eW1YkjBZgH3CqL
iDokGY9+RKEayJi4pt0Ps3XrUGwNOBNkNC/WLvPuPOmu+877BUuEnwTmXhKwr8Hq1gw5jZy0hNx2
BY08iTaoV798/dM+/TJk+Sjv/J2NBd57NBtMkiGfsa0OZrwFfjmZnHXbrvx8Y7NvKxQvEqc2zL2B
v0TsYB+dPt6oTN+2vTp4UqYbxfiZO+jUqyBNW+wL0NH9VHILwXBzc6LxfCep3SkDcyfr3rrmJa9f
v/5on85RvAlwFUiXl1gBL/Vxqwpeam+s/PYQpvO4gr7Mtx/vB8jR0BWIELQfM0PGwmsEZGG7QxGI
zBqb1GnJmcv00yZcqCGo6i3+Yovbx9EBEFTu5MxtOBwC7w+vDsW4sduNsfYUFf7KP3PDnfhcgAks
8q0Lz+kTStXtLdN6Yd0eQKWy7Evne7VvHCPAPqN5CgJaBIeg4/5JJzkdfJG3h9b7w1Ze9efbswGK
Dsh6iDzA1zmGvy+y8ISHbnuI3exNnwucTn2bf5++LOp/Tn3Vy7CPCq89NPIlDb0z9c9PVyY+zb9P
X5bBP0/3S80GNNnbw3M57a1n0z98/9ugBoYzDZ0ymDQt4//zfKszYkDK2UAB6ElXXdo7/pm98Hmh
InJFcRjJMeYXleiPI9SBmi2nwOTm8fU4IvwPd8b/7UVX07y1um/nZ4j2cPOD+45cHMWko21h+bh7
CVRgDiZHWVLqVFbrILoH9ee73w3jgGIPjx1wDD913WCjFNcD69uDU6zqYmXO7O7Pi+rj45e//zMt
I7BxXSXw+L7bFepeFNuvf/7nkxbPBzgHU4u2JSAtH5+v/LjMGcXzbU2ysWa3TSNTx4HuN1ig3CN3
Xw/3eRXDDwpBCor4GBS1pY/DibjTEZtHc4BlHsDS7yx6CM0ZzOWJT4aeOHxIEZMgXTruD5mZcYTH
kDo1kcmCus3cbx+CcB9Z5BMW2efP1ryMQq4vLHqDhZx0+XVuff/5kFuB5gogYAhfj1un+HTNRGwe
HPS6ixWs2L5tzwX4JsKEZbeDF4lm9cdZmCUXAHTnwSHmz0F5KOTas9fn7HJPTDX2HjY6agsw3z4O
DuGiOiGEKvxDt/e8MdOdXOXncMMnpvrDGEf1kUFHGqsNYxSFmxXmoQF68usFe+LQWtx+0UNZjBI+
pap+3feycDAC9C2kd4OLZS2qd0jbAlvG7XPuOSe+GbJGeGWjrAfVg+PutQ35CDgeee6BzPaW29lc
JJZmm69fCe2ZZVd/iKQhkAbA6eLUC0b3J1mFBlgyamjoHWCb8IBWfXU9m7zajoUP6dGIunt419e3
tDRV6tLI27TuFNYXBj7hibAs9EkcGgJZU8ZhsxkDKXaN1q9uzCHLbAk3GX2LtSudB+Xb7OTFfS6o
BQ1Q6vlVUpUuQIC+8d5CHx7KMKvyLhpeLRCaeCyzsrXUyvSVtYnbcNznYz/urSkOX4D/DBsQUSJr
DWikA4th9kc1+bqPwB4tCvjlNI3FU3RG2nRgEOWaAdK8KGj5Wlo8Xysdtknsc6BynLx556PT78Z2
yq8qolGkbd3iOa/gaJvk0+RipWqciIL567mVwZzCWuK5lTpAGy0qfrWNhpqpxeqDQ8yDMF2dzdHM
H2Uc1VlfOANEJmNvrWQ1poND520huJ2Q3uErKDbhstP8npcxA/TYsldeb73Okw899EHPbp5EjMg/
1jTmSR8O0HbikGBQk3NPjc3vW2Cpt46CVwIJ+kikDNwMJ8vhGO2tIMjhNI891/Evg45fB5xYaW8c
1b/wZnh04mpMHOjPXpEYHz2pYpulrVbjE9DVUZtEdTA3CZXyflI1EivXiunF5HldKt0SWMfC+HVC
2kqKrKo88tPvXYMOSi5TxvQwJ9M0N1eRV09vhT28q5Z160Z1z9WMyl6Sexag1L6do+siBvJglHgY
O/LozvMEXv4k7Z86At8DFm8i5dbEMnuuIA8nBzbGSRiPdZv2llX9DgmMngSjLB06Wu0LVJmgi9je
wRrhOXDGn6wqczczQGAVnf2uIQOa0DocbwFaMzrrSB/U1x0gjxvTVn+E8SO6brTT5kk3BHdhMTR9
SlXE88zRnqEJG0hHUjJOxcG4068q1BVuFOg+oKhj9rwtnp0m+jmVGnoPVln9Mo56G/MGMASe+2nF
VZEYyHunAJZHSaFysu4UvEliqw+9VVEALShUmUso51Bypee8AEbGa+59wDJUYgM+twpBjt7U5QxF
4ECrzAm5+qP4qC44l/diGlli19C9rmr22HeW9xBWbn0xTd3vJgRONQkVqy6VmKwUAnXP0CaFrokV
eR3ZymJ2fscqtKDvMLnlo615kTYNJPml6YG9V7xGPFNAyBuQzQxdrQdYOdl6YzXR1F9OOe/9W2rD
nGbu2hkSQ7rORurxdBziMItE8ScsmyqLurLXq5oEIgk0wF1rMg4zFlDgJq6xd+Xk2VXiT37TXHQQ
eE+iPnDSsDRNWrFmyjpR+7vIEXxrM8VSlMJ0Zk/8p5s3HIr74yt8ZppNKACoMtQPoAHqBWbddW3g
p91Efnuz1cmd4e01r1t5XRmcPlgQ7b0r5W4qrZ8iqpW1mQdVyRTKIUMy0OKOjuLJISWOm8a1xyCD
T0HdXbakKHfB0AK22ld8cBLLqatElmVOEx6x5lp5NlyqeczNfWVLZi50YLGtCRQ7THk0WbCY7hVi
rKBKuAWVWDJTdtFoWRWr0op6usHivOWtvdEU3One5b8gOTwluGPbLDShSbtI1eBst0wnlNPyppHM
v21HyjMzDEOzmgJzNbFmBCnD3npwWCpyLEAxhM6wrcaRvLm4LddjTu032q57sR7g/rmyqcHyL0Z2
O5a+S5O2DVlSaZvctIUri4zXQftIWm+6Q9/0tS8d+0rq4UclMCtVJadfTVBD4MopujyFvZ3TrWYj
xlTAUWrHAsAgBXCiL71u6QaaEvIe/GMQwssnWDKrC+I2AeQlQm9HGqwObGErHYIB/Dnf10lp2eBe
eB5NirGa1jOst3YWp1Z15YUwKkmEnF9VYJfWxhFS0kOsJdA5Rk9JIwY2vfjadzNuRpP1OOsTAeBo
hp6qnwG82YAQqAOoc4uwjhOoYseJR8Tb0HgmFdaAo7WKphikD670e6xnGidw6wsSFnYl2fiW9CA1
1RjD12M100S7Nq4hNzS4sMefzQzdSUo7zML0BPFjkoUS4urKneUVm9tdZ3KdaOihJsIRrzFBvSpX
+a2OZjfrhtZbBUFO7m0D8a7ADH7SQe3tCdfGn8kvCjuFOE+fEXdqqwTa4oGTVL2t1MZjtHCggcUi
ns1CjHwzTZXEms1h0MCduHRSRM0B1m9ke7uIoFbnaTpmQNVsy8hKZ2FdcqeqQOLBL7M9iYUljLep
Lc9dFTmsbYqelNfeyGUierFZaLHUwcToAb8H93N/gL+l/cNtWZVKEmKP0pnM1aoKHLFWk+2ugoJT
rFbaHcJxrLKWquYnBbAAil3xBBOJGcK9+VjuYL3HNmKcAeHW5s+EL5jimlUpQSPvRzh5/WYpTGJn
embl+WYA8cil5qkRDig6TvkDMB66qqxSP+HwM0+CT1OGc7m+rEne7UFyrXE2RH6T0sjwG1dM868i
F7V3bfWOee6l7yZz23opTPnqNNcOfWpb+QZJr2ANSRH4APLCTe3WTCn0s+3LsMPniKP+t+/pvW2c
B1f5DXAxFjkQoGfXpM/DNi1GYAGgHCpRlwnp1vHaLqMqr1MW2EXq09jdgb9XYolV3QVO4SVYIvWK
Q97+DhdYc2M83l8GfMYB4mJ79G4dlSkogPbGcL/fUJebqzimiMLykbiIT/WcVKRqrkPq+E/eUD5q
l+QPRpcw7BhJcyWYC8XAsoTRd4doSUUNNsx/JMXmJlZQiR+9hJVe9bvTdpTht+IW78C+R3TVLHXW
KUhDN4faPR+aNthKq+9SKxy4vh18J3+rWwqB5GJ8bGP3p/ZlsQtmFaMl28Qz3zj+PLTpXLc7u4j2
PDQcCxmo7zBonxjRP1TZ1FsrlkXq8hxablckGLNWj2scuZu264cLHlp+5kDQ4EJMlU7hbtkkrQ11
t3VRE2/VOvOC3cJ17U2yS90KnJo+kDcQuGUr6uftarQgQNPaXRazl7aLZDrEwllRYqW2HkxWhB4U
ZFWZjDGZ0TQY/3iT82qUWTsRq2BIir4Cjzd+SbKGBr+ZV9nJzCl8XeEKn0RtAdvgUqIyV+RJXBq8
SAgaJbK7+RpmCwdl8nfoV4v1qHiHJk736HGgyqEb+DRPQXHJdXBrPBeWMkT9kXVFbkpm979heGzv
CkL7u5lQirOvqn8GlinvK6brlaT2tGUqNPFqgp5Iec36EjBMGbMrG599LcgUXpHI1HEGTZBAJ15t
IfQqeRCtjB2vbIK7Laj6GrGbpQI05qryl5pw8SV24+UH39bjlFpF470AVl89RUX9ElnDi2EhTeWc
d4jayqecmDsKQu++aTWCvhwHzc7u9KAywUMB3ZPSjG1KcCP9HslMNiMphxfEDm2Guk2QgPSErkyp
IY+WM6tZBVRMq5i75VXs5u2tCy0XYMbDYt2EKsAchByqH6yTMXTEJ3rPtQLCkbqdiHa6j2o3Yf4w
zxmLLHdtufYfmuvhVrjVfRuGcoVzF/mCXTRbpwqpAPQI+KnBkuyl6CqNALUNW7KCqXW+qXEwpQYw
hmffausr5AwRjgorH82u8mXj3llS+fU2V8Sv1iEC21QMtFxz0fCMF/kdWoS/a44Qrw7K1Av6CWcg
eF1WPP+J4byGMzzAqRPh13PM/kpywh8BUCO7WbnlaixhpjlhXx90OCN8rxv9XIBhcWf51m3TDkB9
xZFG/jP1adU10l/VQtZrVeXOHbrsRG+cqYQSY1JXA7Ou3ElWkC5vByvuEZmiNaH7pkG8OFdrZqBR
GfVW+DRggp6oiAN2HWgUlSMA8rZ2Mdb+BbDQN+i9Du5lO3h1Kv3e3ooy8PpVTlpUeNiEbgxcQP2b
BsRMWFyLN7eEss1QTfrGiQuTNHC3vxwYAEcJG2V/71PeXaDqYtB2Dlys2yqME01aZi59vwAcRQme
P44hI4kVCXwHAJXWAv8/rGwdr17Frv0SBjO302BA/OuP0OnVnUq6NofCWDcXKWflne1MRVq21UHa
+r5Gi+DSj9WcBWzWyRQTCG3nUt7WtqzSEZ3QR5D5f8wqR1Rm91Ea9ja2c17nFw5ujk3hKAJ5R+1i
L3skg8NldWnHg93uYZDswqiINtU1M3kjb+oerejQfrZn3Bg7yrRPflLbbgVWXw+6SyPeZNCDGiPu
XZynWK/+8JjbgbononMgZe1O86Py+/EGx+2OSBZmwNOBJqpi8jwU86NPXqu8wm2oLHvLwsB6LqvS
TgQC1jJpGUFBIe+CKspoxPrHkOHn+3UdvQ5zT5Le937SvAxW06Qe6rIv0qrExpCke+8GwrDN6kff
jMj+Z+SC+djUSdRYwaYJRZV2HoyT+zG27xAF3+fELx5tN49evCDPL2eA8nGXdpFIxEjrm7hsw3nJ
aOSlgJ3vSgBysOtdkdtrZ2Z0X5MqrjLwkSq1nf1+31UhN7uCl5VzECGSujyGEkdv6LszTO9c91dD
U9ZwU5EvUzQfnByck1UdebO9RrT26tHKT2QDfClKCyh8Jc3c4woMCVBBJKoaRBmAxJerWteY8bme
3YtY1xEsmP3mIqjtV2QBr37cl2ldwTowkPar2y3KeDiLEhDIoQAeE4m+8pjjmzVUP8xA1UCDyKHY
QmL40/izlYggYukEqxqBekPO4FM09JfKs3ov4Ubt6MysNB7KurhiIw/2nIWPo4IXq1NMP0YRRhky
e2R6pihxsMR3rU0f4RZiJeBd+5u5EBCGnD2xnQ2Bp0xJe/yyovkZmmpACg8GTCJp2T5DtklDNgfB
NtJTmo56jneyYCy1TUkSPovhzjKzeOGxqn41ZV8NWxSD2tsS6OvExc0zpCbyDzMtyX0DHahtZNqi
TN3c5rsJh8S94qzADg9bDQSfHYoEkaP3pAD/u5jd0fTQwoBvy7qqZbgZIOYZqMp+RD5sMgnU1s1Q
in7VybqDfavnvIha99N2YJwmSKSAeGTLSWH3cRJru0k7Es8bNZJf+PI0QWSCnI0gZJ1m+64W0F/g
BZL/aNjmjrOOCx1f2rDASUtBi/5Ga976uxgEyFUfFO5l0ZE2Rd+6zXyjH1Af9bah5T7FOVKqsY7v
8wEv5oFGE+bBjpb2wVCNCJyzt6hTTwjOotUMNtmFaf1bFaPtP0bcHBTLtV61rS3SdiEowurLrrLG
o0XWEqQ2eqKvUT/QNLCETD1fbKVwt24Tbmtrkm2KsLmB4sK8arpxG4di67W/iLfVYZc4U/Dujqxd
d6B1XHl5DpQm6q7vAQofL3mkkYhXNuuzUMQg9InqFnnng9sxvuIDLF+o6sq1iaMu4X0ndr5BHXVq
7KfJKtSVlFEkM0PVi2PNZoNztdi2+RzeUN83PzlVcVb2fpDZUXkn9fxWsjrY8IJUcMp2XbETjRbp
kKvYgl1xQO6GeHyABrLNcBRTVNwEzOI4tkXKtRNfNMKSWRkMdZ1QXCxvhamCJ1zIpt7OZfmGanx0
JQDzuS5Y2GSjgdCejTPmCh4C7q12pI9ajbRsWBlRG/sa/H7XwH52djZt5cN3sNTFzrisROJs10nR
V39Ibr2D0e8nEFU8RFywRCFozqA3+0ppFSeCAvlE5yK6YIEMw8sRJh0P/ox6lxO7iqS58du3gbWE
pAFz9C38TOZkZoFCHBBbOeqmMkp6Z1BbryvVfVExDJVHj0PsDtkgiLM3xlPvRd8MMqE4OHEezvMv
hetgoz1kt+sROeDPNnQXV65QqbfO425iumbfOtpdz+EQuSlEYY1G8lTdVSBIXuKWRetuisW4G0QR
rcdBvU5A1crU78sJNbaWPjYMP5TwVq5Ya8U3edXYGWdwAi7hTh+Bni1HlAjjZ1QAypRp2T3OwKLd
4iepCalQ6KEmPSPhQrJAVqHbFHbCKxqtDZ1Mavelv0Yj/GHq2uIdLrn8xzTQxx5X0XYAcDWlxICq
046Wt5pp+OigZidwGKehDrWDD8Tf+tbVeIWyE4mCk1SRGWVNe+51/D1akAwFNTgFY+Y9a+SdV9ZM
mt+0X6bdXpRjxi4bWzohykaFLHPjflhRlCbvaIyc1hnivTvkNB38Okpcr8ZurKRJhA8h8xGnzrps
6xF1TQVF41IF3jvxZfQI4F0JnQq3WBILCy42CV3USOYCibCnTLktOgsQNkCYgVdQqEldzl44bnxQ
aH/AcJ1c+6awMiiEgreLU2KvWxPPWWlXJBExnLhQYgYUknkmQl7B/TBtHI+f6b6eai2AhucsTQzQ
W46xaUr5DmVm8g7R8DhHq8Hb1ub7fStoFywESFjlAXx11I3hEUFUIbmHxlvmlFuUqb5uXJzo9kC6
DhZZgHThn2NEV4BqlZd3lXeQ1go8Yeec4d6J5y+dYsBBQG6ACNdRg1pym8a8i8lBB684P7EAv/79
J6bg3+cf4zfDLjIoseH5QsHHmW796oKh1vb1IGdewjtCATkt3ILyCoM4xQ53iHWmeXTq8QBOQKsH
6EBYiC9//6cf7aLAo0cI+QDtfPnOyMV3fzxUeAA+B56FQBTsmARHptizvKL3DkCTWRcQmvr68eGn
ttfHxx99G+RuvtvleLytdnEE5f0LM20ifg568PkbfRzmaB+gKon+hqW9QzW/zeNd8fr1W5x7/FH3
1lWdYugJewelt6hpe2dm+ORHQhcSIjroeIbBESIqHMBYL3D0HSp7DT3ySSX+ex1/j0MLoE8AsAHg
pehCQurkuNFJlZODVo4WtxxxLU51UjXf3gcYATa4IH4TQLPJ8pr/LNSi7CpZlHFw8FGGLPyVrL9L
4Vte4Z8Blh7rPwNArxXKox0GAG89MSSj9jm896mJBvA/AscA+ngY6+MIVjN4qDC5/uEBNTOo1p7j
Ypx6PqTWF5b0As0/hmGbmPDCU314MLgHEa5HxjozCcs3+NhnRvcf4JLFTu6EQUPPffRLfR0dBnMz
syyWF2bT7uPq+zviwzBLE/+fqbBkyeEUgGEU2gUZE+nXG+7EjkC/HKoii3quB0DGx8c3NWodeV5H
iI6Daz5CWmvjozUMCcozA32+IAJg+XADLFsPoO6jCdeh4w1SxUgs/LnYQSD9gG5EcKv6wT8z0olX
AhXur4ZqEIIrfzQSy9GcdjmxD47zPkKHw4xIBdFtRgH3+yMBVgY4NMAskGj6hMYpyIg3DqeDnlzk
Ao1phytgCtxnbgpUIHNCv40hDBYNJcDLwZcBCOzo1dBVmwBy0/4h71bdsNLnlPj/MnuOFjUgqbC1
hOI3iMjHIMXWi5CiwIzx4MSo0DErEKksBAH4uO3giTPD9lVKCGpnaOswgD4dc4HUKkr07DRXMxRq
L9BtLPYOYAQJQ/K8QYUpukHIOu08OdnWZgrD/tZBQ/bGG5+nelcMOoTkYqDXwoadStWC1FTYKqog
qlB2t3D8ZqsR7PfXTnBnX5YIPb+9AcC+BU8Iqm+AXh9TaeJoyu1wbr0DwVkai7sJSmojLPz0GeTW
f3F2XruNa9u2/SICzOGVpKKDZFvlCi9EJTPnzK8/jXUu7rEowYIXNrCAjbW3pufkjGP03salmH22
+dIU2T3uAMyb85U2xFjH2lBVXjottJWegr6+TUhrrAlOker2h/u23cjpjjcgQeYbm9WlVQlpGpMU
lBglOmbf9Hnryhx0ykzRe5EOtaGB8PQZ4N+F+sUKc0coHIlHj/U5mBQHIVMVEQ5+GxqmeNh5m16r
56YxFN5L4PsbTxDWTx9/uss9niszynzK0VC6gTP3/PeNUewT3SvCU5n3j5mU7hXp0wLI8xYWB22e
NlYta7TQklBtVoL+aQUkv4+EbJaS6YzW4qvEmh6krRKHpyjiluDcdCReHSFIEjozDlnc0mNntUUr
Jm3MV5dRwaQbufkvn+BdA4sNCR62WowlDRREI0/iLRzG5d/PgwUlNrJaccbpLn5e7BpPyQmNvWBE
jIsfwy2f/9Xf5wsYqAV5Oi5tBbHkC03ee8ILzPBM2vTmjWV3eeihO/237Ljv4yRZfF9ZaEzUd1p8
MqddZp0ifZ3dImhd6cJZE4v7QTaUmoj+JT5pgosZK/U/vYitf47ZudwXb9/lIvNNoYy1zIxPKqU6
97n/6RVgARBV8SkYeL4uDpyuD+AwTUJ0yn4H6Ji7Gyf0tdHhFs41ExAqCuDF6MRlKqflaMXAiohx
2PnXz+5As6X//35+scPJFK5ojI6fT7M7s32ojBt//jw/zo/js983F+8VlRRi3Kn8vtQ6hYEyQbYJ
zZM0d0LzViGsK3OVyAkyb6ST2LuX8uUh0vUgsdLsZOhf8razh2Ej3YItX17NsO68a2P+XO8us2Va
m2HG9ewkrIo+tLuVNIctV5/+KGeNLI4FU88AIXg0kisl5ui7Kfv8kpjPNupgQAIFni4velFq3lBH
WXYSjXhdFcLeS9rNf+jDuyYWG18PpC3zvCQ7vdbjwxB9+lijSoKOPZWlzeGz3JbipKsGn+zuSxr/
apBdyTfuOldWnWrxhEQFL0s47hefOclR/wwUi3sZRDfcIY359OCc/fziA8cC3luE/foLbM91Er7k
8Xhj3V3tALR6sCzcW7jfn39hKgzqFH/rGaAKbaNh51p/o4X5b1ysbERDnGuIlQknLt+nkVdL2NlM
46Wv1sjbdKqkdOuPh+nKYoNXxBubsN+/VX3eiRwtj5yT3HzRLMNRo8dcuCv8ykn6G4fclcHi8YhZ
V9awDWLTPG+n4IEQKmZrvsycfW+f3rwlXdkFzxpYbOKBHAQVJbXNl/gNVRE8cA06YYLx9MaiW16S
cVaYVLgHIAUWhMfP0ifUSapXF4MhnBqD+5iMwEDeC+2rgUmhbXeTNbqIvchIBNuPv9Q/v8C72TBb
RnhD8jggdgTZYRn9zZpQgRY5KKdxQFeC9ihWbR/xwxdrGpVNmJHQrbz8FVBl/5fKO+3fPtetu6zo
vbeUQvL7zBNfUWXk61RGyycok0wmt0OOpgg8LZqyhtcxUi/gOWhK37FaOTiYdd2ndmg1iKD3neLg
J+lLPwVW8EUwM7QJRb2ywgq8XycXG6lVkNYhOdzVCFVKW44HpOmpFSf3iEyD597STnhERffjgVlM
4f8dF4WAKYZJDNXL+58vW10aGJ1yCrW7b5s8u4+/fdzAYu7+bwMqNGfYoFeuH0ldNxB+W+Ukdr6L
sL7q5BtduNXC4rCo0wZoUkAX1Pa7sPH+Qwdkhcckrl1c+SRBzhdfkBFGy2uJn1eFTRgF2xv3M+XK
J8CdhwVTxRIpXphIlT4kjmaWysnP4KUaXhw/+oZUfJGa3D+KGtgnQZvUNyv3IoQXqB0RlWoPZKNJ
Z3W9Ua8NpdX2hRzrz1qVmdtWM6Xfet8/eGOSbkW5NwnOCJFL8bpiZ021tIk0QYB4miZI1MVgNZl1
se4aFFUdNgOEdcHgjCEGOIdMP0Uc41b8U5bMxtbDPzGNg3KHLGn43Jk/T5QZRspGTTiRqbI8cyIc
o4E+qCdFfrN++srrx/NwcRzMP88HFCmhyal8acUpGs+0UtNTTsQUbRXNwTDs0YJ/3Ig0b5SLbWb2
3mDkgdVFpmzRiXQyKNph+erJGA03TzZe/c3adERv1B8I8RB/K7kb/5017rqbjn906Uk3fnQEyoXu
xnBKczri4k8BJwW6wuBGuHx5yRYFCsYxV09ymz9UZbLq1eAIfBJ9l3YnBtOj4iFzgs+g5NJKzvMb
q/LKrJ7pdP+/+cWqRFbUtlFI812NiDKmfCKFFO98dbpxNl70k9DzbJyUYUDN7KSlpX6qW0sDO60+
Eis8CKqOa4HNvC9iCLpltOqj+FCa4bdBWEl1fBQpbvDxN5fnJ8L7gYZ7/r94EEKGRCqXG0TcK7zR
ia0d5HZqHvLWQigtiMgF8+KUlmLyoJjYn4IoVudwnrxj7jSoNHHixES0NXHbmonv+J31NjWR5kap
X6AWHOAvVF2/Rd5+6+71b1Nf/sUqydb561BueBkpFqsuHvRQCQ51I2ircJDK57AaRreLLO5KxA8f
x0LK3LrKDDsKKJTlKf2a2iorsej+hFkb3xjC5VyhmDJLZR47nkYSWMDzLVaJxKRK0iR86n052xV9
3DwYUqg5SYsaeQr1W/mjq+2R26FFgrDqMgZriXWbVn4ePQWBixms0p8UxOrK7uOJsTyX/vXqXSuL
FRDJxTjlLa1IWGUmcFW3/IvLLW3ZwOIJU3XJQE1wGqg8PA7GF6l7rrrVx524XF58Gx4YM6ED/+IF
EpeTL6gwf/lPYT/exSFl3wRlYwjoeYu2PQyKvJY0z/VC72hIWA2yTxarYfOa2+chSFR13skWnWwa
M0RkJPpPSdC6fqhsauNQjDcuKdcmxPtG5k/57tVsYPJTpFTyn+Qxw80S4eMj7Sc8Cd3p4+G89snm
EthzKUlW3tKc22q9hTzWCp7Qt/4KwvyPrmN6srob59DyGPo3aKYOWwpUK0m0xaBJ2dDnYaYETxFE
RLsNOpiRCOhC6aVIepJQylsp3doHr7VJ0SLi+1Q4nCPx52PI58kBmkfBk6X/srRtFJ7ScK9Wll1a
td0bt4i310ZSxVw7i1IUjoD537/7ZHWODc3vy+CpR0hbnaLqlWvJxx/r2gIGikDqVASNQXLtvIlY
6kuCf6b/hN/JlF6y6HO5pnlqGzyAGS4KJ8/vu/PfzyRwwBaC1WOJb1aaD+rPRQn+NUBkV0a7hCgF
zcV5A0mWtYJcqxbFS1fi2ri1N1wZH3hVJBvh8fGK1+YZ8e4TSGZhjJKvWceke7zvtP/wxwMlQdBB
PQGZFPb5rw+ikkliblhHISA68LVPb6yRK2vehDpEzV0OAK72i/ka6UKkjEHvP9Wa7UW/Fd2RLUTO
n5MqzJ/grJXFzuJbQ5j1fsf2lWQbvBI/jSr+XKzp/zUBq4LwK6l4cXHOdKLHEw5p5JM+jhs0oXcV
3sePV8L1sfq/JhZjlfpQYaeBJnx5rwiuiVcy2zS3sllXlvQMuEUVAToMPtB8o303nyylK8oOeswx
qTR7VMBg7sqXjztyZcqS7WD35THAitAXS04yvWaqINQcm8ZRqy3Cw49//8pAWfORzzUUDduFBCkV
QzOmehQrLv8rCj3K7n3RyU5/C5B/OVTMKpCIEqQbBspcLL0hMTUfo5x1nH438SF5bbtPrz4a0EyC
i+qMiFMWqw/rZVZpvmkeM/8+3JW36sJdfoc5BDTraxCDEpBZTChJqMn5JbJ55EE5PmjRjavXxfCA
bSGd9S/nTE5reSUfNMH0krCUj21+p/6Ve4pzrD7+0BcdoAXoHUCG4DPNJITzuVoJg1cJY60e4TO5
ao3+evqcQojCciKfGM6GxHSaiafnLeCDM4MqktQjz/Qu3aXmjal6+QrgC7PMKJ5BQIyHwOJ00Dq/
qzOvmI5B0ro4kbnqb3i92kK4z7DnxeZjOL704ndfW1Xe1itvbFuXN8u5fbChxMi5qMCkPe9gBzGg
wtQ3HSmJpVayG3gaFK27CUMFMbFDVbm8iPwbM+PKd5uL1JB+IZjKtXbRaC8JRFlh9h11jKXCXdzc
2GCuzDx+FbkPk/qKirVNIkFN22I8imDd2ge13gvBZ68NLB0ORd70EhfIi5Snl/WW4qnicEzkP5IS
4mD8+/HcXgop5qlHC1RVpytUHVwqNmQfNbhf9gOTu7LDpkeh4vCA6ZuDMB1Bb3zXIn2lDak91v72
47avjt9MIzRn2is3i/NJQYo9F/OwGI5Ka712Y/YtHvUXpboV9rw2DWQuXdD6eb1zFJw3k44oCEHr
j8dWlrtVnwf5NomTW6rp+VfO3tmMI1MbZQBTAWHz3Nl3B1popULdRcJ4NBVMPg17kfhXjEZHE1Ns
nM8fj9zVLr1rbHG06T6OlazwWc41roHURZB8a8e4iHTM/SGTPx895G2W/YE+x3oWNCa39WImmJX0
ZNOW3wuptys5cNLRt9N6LdY37uFXh5HLB0BpJuUFRafDMRsT2hupaUKpLL3TTwNylFjPHU9rN3Ui
3tiZro4k0RFqGs9oq6W8LRZLrS9aazwauNXiIL2flPq/NPGvbgDCFOKEi49VTKrk64UyHvu6eBMr
b2+k5ubj+TD/xMXke9fEYopz+4j8pJLHY9z8lDLJTrPDkCV2oN2YFVdH6107i6uIGMammXu0k8HR
sAqckeqNEN+1Fmak/7xhz4XgFj0J2AwjHFq00CgU41JTezDaW9T6OYy/GC6yFLNMgn0VpONi4xHH
EoxIKvfHqsaczfWTiGk5YNzNIquu7SwISsypORXDolY5JkHc3/hepIUvNj9jfi7wFETKwhVyKT7s
CnlUMOhPR2FqwnXtxSPIhtTw8XlIFT4rCjN5JisbFMDjFGelK0RJ4uaa1TgxpgpYom3nDEU92I3u
Tauig4pg+riUpgwcAHaiNLCToi63HWIyO1Gy9sVvFTw0bVJtw1Q2V35fq4/q2EtPytAqbgNu54Hi
iN02kfxXpaj7r6mqDH9iLbWoZhYKr/Go/hEM4N8oNaJnPYjTVT2Uqmtwt3AkjWqqqZn9KloJn4wi
TkXqtnmbhTaMNW87WdQLF7Cd76hiqm99tersptUnt9H79M4Kx3FVilr+xaihy6hlpK7aoBIO5ENF
V5HBpfTdiBMlKIqHdsqtzUSQeF0nrbH3OuxuEFYKMArQXODUiWD8qFA+RaUZ2CTbQnSkguQEsW4+
m1XaPvViFR4sFYemqvpvuUn1IUOrkkNClQEHrrXueKIQUlY1J22JN/chVUDnFDj43QFujFviilu1
VfMzUjBnq1oq4dAbJZeTPLfzIPXuDV8XH1M5E5/rVL33CTgWeAfHbMA/7KWr0IqpqpVV/k73mxGj
XvxA3Fta+7pBsC0y/2haOrlhVFFC2TSAHOlWAe7IKldtHwkrq63jbxmeXJdSn4kzaJlIvIzUsa3q
gyHdN2H4PIOnQZYM3lMUWb+UPO63XkI5pEcRY1VqC2obgDUJvltjxeEOLPebNFESF2SI6rdOVU3f
xyrSaieTzPQgmELvAm+Xf8nDVKtuz9r9EZq++F1umnoF61OIHGE0jC/yKGe/PCOVTrij83sxZTaW
svW3ErPm66TA6WBoXpgY48pLm7+pMAgvU84lbZjAPeWdEsq7BmTUbLGudFfVQtNmLsr5lujnW5dF
+pd0ZFgCEF1uao4+aBm9czpcW9uoSaSnTIzMwrYwpL5aQl3/Couwc0QK+GYcXP1Prwa5TSpNcD0i
Sr4TGQEgmSExHpSyfzGEgfqZYTdlh0JtKXpWCACrhho6k2/1dq77k8tfO+7DolFXUsMBH8wzZdQA
eg39eMTS323HOPwdK2P0I/PN9hAoU2FnjMiXiKyGvvNw2q9x9Okvo8cHsMFi+E8G4I9HQcr8U1IW
P2SjSL/Whfw99nSexz3o4k6ddBy7EIKxAH+bhEFb86WGAwNsfVXGRnaQlUkuFuPGRRycr1FrmW4e
i9+xjFGRcWxqFFthWzg8x/hHRb7aTxrrVcVdzyJJM1f0lXplDGL9w2d5Fo5lpP6DWjYtHTUTuzHx
qY6/jOhXxwUAoIPdKX/9RJvw28axS0H7li9d8D/UcKjrtRFtpDSqHbO3OnfSvdzVGitaN7AmnAxv
o8MLWlorXVXulNxSsRYGxpdaBZLShWC7En/0QRMoqjMy8ex+8rD5+YPoFF6OHDonV1q1vYBDV8ec
jU0eZ0IIF16NlfJr3anCL5yCnT2pGANTo+gcOUyEOz0I+82UmKmT4veEvtWJTqhFqSPXLZrRMlTr
FyOBZSZ7obmhUFXuVK0xvHXcS+8q3s+/2jxMdqA2NHzFORw7OQYZOmKm2rL7iE6uBb2biJ30Cgyl
zp0xb+p7OFzxL03g2mOHvOQdJaJeL9i6bq9EpbYpesFYRZlR/xaaEYvjYBaSK3RAHvyxN7eFFlDt
JI8A94LVgb9RxSc5bcJNFZJl7PQuuOuQXzxR3bZgLxcw/2KOcyKpFR/bONLWkPjqZ6yp41OU1K3b
NiYDmE2625pxfuyERt8Lkmltm1aYVgBB4m+AG9JtNI4SXkcoVE0iAl8N83wvR3HLvBGjzg4kM7lr
UlUFyzRW5Fj9n1CZMifyrCdfkDwXC9gfpGPQjvqsttUk+Up6IbVzX0D3Dmbc7YB3rEUBNI1gZdNj
3Dc4Rk3IMXFZcjrAYHioSxgLPMk7W04o65k38PEq1ctWAL+oawCiINpbQHnsWMX330VNuw6buH2Y
ZGzhYm5WKwWp36pMmtFRRyF3A21Ut74vSmsv863VQMbfKX2p/cERnKzGIApX08Az3BAKjJ6hEK2K
mDnd5aq+qyA4O4OuIu4QkhiugWQ96KUUQ1Ovg1VtqW+JpU8vlelXz0VUpJtaoVnuLxo1XsCXWX48
vGZNYrhlD3DHhFj5CF8EnlQbibvY8ppNIdTFKjDaYW81Yb9K0k5fV9iCoROI2q6KxcERqljfqUhG
Xtq07R2hliBtiH7pGkXbOHVMuXIj6HR3SknwCyNaEAdjbMTJVfuu34DJgzuj3idUd9zi7BC2mmeA
IAigBVg5RbPSnk1jFOJqD05PWgFni5/riAqQCubx5ypPil1aTe2XshoUVxpN9amCOLHiNEsgmHfN
z7idUX3mWNqWhPY+0poe4pDVvrVZ8Lsq5OwY4fC1ZcvPVhrQWjsurGyXyJ7iggUs74qZs6CMFjZy
JjNLO2xe1EENf0c6hXO7CpO+HLIbezKsyGhq/+SaUtuojCJblphuQ5xLdyxdzyFmLa9nSt/GwJFu
j405bZEzgK/xKP4a/btjpuVkK1Oi7ppM6B55R+rqnjTk2NtBBI9FqfWXOPKL/QCCAO6DyNzVp4Bi
BHm+QhCu7wtf6dZlqhm22cnpA4Ze39HrAnxerqXIirhqBQb5d2UAyub52fc4EyfbUycVKsiMFcSX
tu5NtYVUmZj2mOk1kPqW8puFZq2KAaxJVuq/zan7XRmD8b2j4C2vIYrVRq0sbqouB9ihI60bw8Lb
NlWh3kVj4EMvDMINHKj8NZ4Ez5G1ttnESaY4aQ08p/TDyBXRA601Ma82GQKS+45bJAPf5fbQAtio
8s5aoS14av3AoiSoIUMcAjayCb0cNVSuQ64a50MnarrKjWYQJTEl9bkINfbrEIYBDnh8+2oXwmqs
awMcTsO6q+twm+GuPFL/3dvmdVs/phNiCaFq9Mey42YwRL5/yOtYfKyyPHARTQnrSBL6Td6Tuh5R
txh2yibkElEr1lHceI3btkb7Msr+30TLnUTRDuXMOJLaoP+qm2E3OvkkVD8UY6yPUtnGf9Siib9Z
k+6vNCrRu70Y/I6lGBaQ0PPXepMCn8NSnLrjXitTA2Wba521Bk4nrlAJQgbpasPVJnNYNW04OF4K
Qr8rVH8dCXpjT2Wvbi0JpGEiSEw6ogZ4yvPvY25JbBxWejDVKXKVLEAkpk54uvXCtAdCeCtfzYXV
AEUzcrici9pezcapW1c95ROybvBsNfC/+pMa2H7TVNAkikBbqSS5j4Eadfca8p1kH1kRBVwNDR0T
KfbWjdRK2WuVVT9avvGnr+LeLnLmuwpWbA06lctp75tbz+o5eVJOwjDJ9dUYdc0O/U6L8U8K1oaf
Z98VGVQSibTmZDRCsq/rfDrqgh/qdlxPdX5X+ZMmkhz2Sieq64lrN9KMQz2wJwTyNFAOGRrBUCPX
SMYY4mOixccaQR/1BzPYSl6RrAPC+ffZ0JlfgHx5hUNV2nbP+RJHduOJPUhSyQv/Jl3WHlXBSF8S
OHZ3KRAHV81BP9hNoBdOySVvw1VBWFsV5eoHLcQtP4HdmWSp3yY5paNzq69dNTZ+ELpp9rGukkTt
vfR1KPXovgtATMTpHKgcu/BLELXjGj8z3NbJVGylLMWTKRfhUfYFUEFaGPAiKttN2o3CCiZQeeqS
kvDPBCfGKrikZxZAIJ+cxz5oIN3lfvFVqKuaN6ee3oelnr20hfdVEgTpCU9tedCSangx9NLfiVXE
/ADqsCu16I3/U+QGvdKiqWRBasHYbSz8SDseXOWxLEprK1SSiSxG7b1VEPvdMRlzwRZ6I1opMkVP
U5VHRhr4/RfFg1KsV5p4sFjNp0bU81UQeKmbRX3ghmLa2flQdnciJLn1qHfjc6imzbMaQwdSiGvY
Wd9S+Tr2HDMyd5DhXmNPFdw2Qhfjyz2kLcp7P8oDr6WaPdAR1axew/xQ17MjzlFqsd8EWie54FH+
enEF8kXvyn1OBdLHXIYqkQBcG3QRNNTUU7c1NJt7qLzNzyTDcw/1Q3mAyQQbwaBiT9yX1LfJh3gf
QDoFSBEUbjyJm0ASbNPKYCJN8rTvSTSvGi8q96Cs/LWieZXtT37zTEpKdjC2gbVrqvROMT1rDXPV
hyTYm/cSHmS3iCxr3ekhZ3qV1ydVyv5EYWMeRAUCHC807iw9SNdQUJLd6IfmT7mSUoQUXuvKTdUc
9DRT76TMavZGK/7VjZxdua2kfTQog13j+LcJBCfrSUO9HJDhc6ysUW2tyilC1wJZ8gJTXwnDIG3g
AIJuSszoTZVbck6KD9VLj6N9mLfpOgbJ5ZCH5k7Sg/Bg3waDUHEahFoNWEKkoIFiocbFHVkBQNQA
DYMVtjFamy4xHkgrVpDscNZpd8NMnPT6IrC10C++N2U0rsTe8yD0dKkzicm0t+Qx/onITF+blTTc
TxUYxihOvqiKwFhq8Wtv1cI6b73fbV2nL5USFccm8RDmDrJ8zGWjs7mL+qtO1rMNt3AAQ5Iku0RI
ejhguWJLfJ9dG0Lsk/VS2Ld+CF2a2In4SOkGz2kbgL2JlD0GUi/tPGDZK98ahYPaEJbQIzW/I/OR
P3Rq1D+lIUxRoDcvKCJRJRdiar14lgqzRBS+CFYIlCNO8tAuIys4EvcB6RMMD7li5YS6vDcri9s7
Q9OGvdyV2U7lnHJCiG52IMRT64jylL1mMgDBnMERaL4VjZ0OTcONoyi1yywqnCwUTbuvK9/xQq24
U0pJ3HSZaDplYXbrNPBip1S0V4Jk5hZWU/YWd5CMpxGAUKcEySrW/I53WFUe4KDAtpWtSbPzQpqe
dbRxO72VIofrrriByvNWJbG17WSQcoOvcykLa+WulCdjnQrSfVD0qWP6hXgslW4eQmPcNZZguaES
/0zTONwkvLwAnSQtEQWIvSBIZ6YzWDwkSJW2R0szfMkHfVh7k8hzcojSb7EgVF+9IdT38Iih1EVi
ZY86XjOBS5QN1NN3zbIkwNWlEmARb3rsBGOwg1zLn8sQ3RzPVu+OOKO8SotB2OIJB9XUQ2Ow2amD
tehXgMaSpIFcllqrjKC77bflXxM+DsjxSYYDWQDqg1hjG0MlrKaiKJ64LU+2gBLOLkVmlG9plDau
BunBbIfkPkir8PXjiOxFHHMO72EuJoU9lxRbxpWroYctBwry2Eo7Xb6f8s9GYvl9amPMFRIkLgXK
HOJ8l27Iar/WkWpNx6Z9HKJdIN/IbV37+9/9/kU9NNS/phTy+9YhwfD9ScMGOgb+Q76TelMYNi48
M4NhcsYN3nQEKECscE9VgTEqPhtLXjSyiFbXWqr1ekcjcUDszL7lAr42RO/7sPgEFmLFemj4eYOg
Y/5U+t8/P4WsObGI15caGEtRzGiUIwxvsnBp/eNYKz8//euUZCL4TfGcGXsx9+7dBPKqvhGqTheP
QiX/kIkNEQP7bFbbsP4pCUnuMVlp5bwJ3DJ9XNSFdvTE9EDqkXzOqLx93I0rYXTaQAtDXo8HyFIR
TObKUlCpakfJOkj1scoIU5w+bkJfZgvmbihz7SRtliUu+SCtmqvo1XPt2HJG1rLxoiUdUfrkh5HJ
t8A/85Q8y0zMbSGCokGIJzR3PmQjocZyKjKNA3LYxmm3n7z2CTLKCRbbb3FsCUh+VovPQqRJXQVT
MMND9EWTYiFAVFVL7ZjjHkz2gf/n4+G7SLbw+8gyWOPI05DJLGZBIsfcZ8B+HeXsz9Rs0nC0id6C
yeMCJxECCm6s+gvf0dwhhBQovWgWq/aiQa2wrCQDQ3DMOkNalbKnkSKp9pqnb0j+AkkGkzZmp0ER
Vn0G2PDj7l7ZFZCw8WRnUNEdLcUihHQbgfo5+hFpEO+3faR/0rA3751nLSwyzR1netBHsn70Ucul
TEnjP0z42UTM8aLPJbYWG1vOZZmywQ0zAo8KWZZeJYcD2thvhc8O1qzdURguJMdUKDbmpfduExol
7v29QY6tziwnGG2BIO7Hn+Oa8mWuIoW3dCalWMvpF01yJTZlJR8nkmY+77PsmFW9bRT7qQApCbRO
aNJvoqduaivbBG3iqMPfj/+GOWd5tqiRPinIHCi8hmLPWHqBU4FaE8A90TnwDjX0yDYpiCHDhlOk
2uniWy6Jq83RikQ50xlsspgfUU1UaaZkHin4tlLyb0Nb2wlR1Lr9quY3JI8Xi3vuGsoxEzM40qvl
6BqUeDMkOHjHYRBfZc1fVzrVUzRSBez1YwSTPgONnfyWJvPGh73assWGr8xXiAtNcK8qReVJUn9s
MZz0rUEZEupBZDtPuZe6J1DUjgcN+uMPebE701scFLOaiGI4F16CoKNIUieZ/RErKLUpxvRRTwtK
SZRubja6PTKjVqks3wLjXGsW0hn2VnLi8zQ6XyVqXbeCVVnDUWMhwkININpGgszjQnL5r3lx46Ne
bGF0c1blsGmjOrw48BKKqBBOVJivOBhTgjK3BHXzDFwuCCT+M0FvRlYtF4SSUNmCAkYk+XnZmFZA
EQlCds2nt+K5H2Q6ZqOZrMIOOh83lgBZb7kejpNquMOkHaS42n08I64OFfiZWTHOPW1pbQ5Ggehy
1Q3HuMjbp9Ekhsel0H/5uJVrEwCwBdklGdU9UqnzjqSWV2makA9HpiRJqK0GkrNM9kVLwV1tO3Tf
P27u4sLDuL1vbv5z3u3KTTt2Y+iVw1EKyKQPf035RF2l9RT9/ridefyX08CgjgSNzZrH5WWnFQsr
8LVsOBJfeNa84g6/LjWG1Fejlmx5rsfeGY8pguobW8flDWHuoIphHwEI9SmXCyoHIo19NxqPYY4+
wBN4jgOO16BA9X9K60vOBcFXfqm3TELXpj02AM47vACXIkhBsLSmDiX0iNMXeOAEdt4K4c/HY3rt
vPvnU5eQWTLll3JYXQzJIFHY/uiLB40dWK5DR0gOracDiwcEPD3p2VYRHwL5Teh3nzdCsRWzK/NP
Ct/Sx3nBvJs7ap9XiRKK8rHMKLBC5M0Pb/q7L6fNWROL881syjl4OMlHM63tId0I8tPHY3jlAD1r
YHErqVQlabWAPkgRQXtlHbS7nppCUfS9lX993NSV/WPW++qcnrNjWlpsUeKElzoiJ3M09N+69/OW
KPHGz/+zM777GthTJ3PMEn4e1HJkT4BtP/77r0xpQ+SOoc77H3e5xV077FSyCKFEmKBCN1yOrfSl
RKyxj3tJ+/ypBEyA5zBCXp58/xb1u75UcTqVbd4jIZbeGopgZLfIC9L8xy72o7MWFp0Z8zqbpFyc
MAxYVCn6rir3kxCug/xVDf6Y05wTKbcmAib1xkP5yv5+1rB8vmgiLVb8QWunYxX5L4iWV4Hy1euP
jVxT12/bJjcEidf2P9rDHMHMQ2++pBAVQqYgeaunYyH7v/RY/FXIxYp0BQHmwLfDKNtQZuX35JX3
Soek4eMpc3G68LaVsKqxB84UoX8W+Xff0W8UMahV6pVEkuLWEsPr6CllfW4V2b2Ymhb+GAgUOG5B
0V1Ip5NWtfKBRMhBM7fkg/NsDe3+0105a2JxUBZcC9KECiAHQbKVztGHfTDubu3oV8YLkOQsVNQ0
4nzLy1JEfTUAiJ15MGNQutuodHLQegTkP+7LxWE8D9e7ZhYbd1MGE3Qzmkm01G0sV1L+ImQZykNR
sJGX381bVNRL5fmixcU+jitayOuc9AkVQ5Ccm44RSZRvCVeNBds9pebIWonRfUi/hnTV6ruP+3tt
eiD6pfDvDBBkhpyvuaE0/EIWEvNQzlmOUr/zwvrUm7eckpdrjV6CoEYbTlVm9aKAJqwVwtZCYR7i
MnesYeUR+6YIjM19juoAP+V4n6lUsfHd/9C9d80utpQ0niJyvJV5MPJTV22iwLGCG9vI1RF814Ry
PoLhFAphO5XmIfXz38oY/+qGcDXAsv+4J9fm//sBXEzMNq1zQ/IZQGX4mifbkoIOgO97ZfVxM9d6
w4WFM3gO9V0GEkOZUCW1bg9c3zgsn7vwlJi31M3X+kJAhU1DIy3Aej4fMrEKKiMYAuOgdsoqG0nD
TfL/kHZeO7LbShT9IgHK4bXzZM2cOH4RTlTOWV9/l2zA7uYILcy5gOGXsVVNskgWq3btvS3Sb3W4
Mpq/Bcov7jLcjk4f9G/o6Jq7Ky4tGbnWIufiW089nCmHIbKtbTFN3SctdYL9aIbVV0sPpYOnUFtt
ABsc5DgLbqvYKG/GmtrwhgEEB2gmtds+zMqbzAc02GqUkEGjxbfUhLJbMwSn00u6up1UbXw1zHzY
mmVBcajh6GiH2jyAwDWiTSf3MGSiY1S9IABq/oqovt8NRoLEIBjoQw1qwrUs+BDq1rPv4wA8J+gf
5xjl1vCIMld4A8u/D2igDR8bIB6HTAZnW9Sm9BBVrf0HW4cWdFo46EBfaBaVo9oYSOw/Gc5TL/3q
kH/t/mDrnJsQfDoAb2AhKOQ9Nc6DprwkDTo27w2XcABak3hVsXl4CAgOAOoRAv4y9J7CofwrksBG
2daaJLiy5M9wn0DvZM1zJWb4oeGsJ2SXvKfOntB7Q/RWOW3jjkojYkLAEPLbOjFu8jA6eqDkClQS
TanZt5b3JUGJ5voGnudM9Hga7WEInhP1NGVeenyfaTLKUon05AUKGYUo+VJTgL1uY+mQsMGnoHqv
y2ws4VSVmqr09Uz1niQD5GVOArFsdRBqpJ6uG3oTEQrbV4gs9KmSJknioCj7T3p11Ov7ytQ2bX1b
TM99erhubGkVZ6ICDj7DMEGKXs5cHlOs1OrGfEJSaBOmpzT/xibb9MrLdTtLK0Q0Risr0HP6+IX4
2gFiH0W1bj5NILQC5S8nXdPgXrJAKwVsC9SCZqzG5UhQxIqisfXtpwDU7qy8tUbYv+QAEInwPARG
QIJfmKrUg7XLywOiBqD28S5CbnatV3NpNc5NzH8/i481h5qfPpuolWfgxZa89aJ7/+v7l4IKCT5M
lm9+qV8aMZJoBH4mI1xlvEieG+3f//m51ZTUHv+8ib17NeSaBR/3VNIMZ8JxhWjJdQvz8SXudtJG
c/oXEXQahS4H0FXAPWEL8p5su9sWXfeTEO8mh/1ZC5CdqYpmZY+s2RM2ZNOlclsDqHqSkvZRq/Rj
5rcnX42Ovefc5k2z0gb3No3DAXA+PuE0qzxka6Rq9J68pkD5kkMewTXrF9BAMDJj5RzCKkGxWvHz
Haq/vzspe/Xq0j9N1mg85Sijfro+37AwLMy4TVsepHqUcnmGX864BZmX39eT9+TQo3FXFtDvos+e
HJPe+6IWw3SQC3TepUp7oLJWQh2meTdN2xWo9xgw9QZ1tbeNkhet0qHOXoC0hIDmhxYPFXKZpX+b
TVa7azy49iQUkfbwQOn7IKSzZvSczti0lYStwnRejT633CRz0l1Q59XdRMB1TCw53BcjnWJVkwBu
VUMwtKWC6nJSQe3ndN1dEg4hYm0ktzeVrdPwg9z3zhonmNBg6z9kRZ7dNr7mHBAPBOlXDgATWrDv
0pAoh5oO1mOMzBYapzWahkFkbRxDnj7ZIy1bOYXu41CFMKEoircFr2aRUmzkF93qIniox4NZo+9Z
yOOj7PnqjWZMn1L+q8e6c7I9ivDTkS6hV8tMvtexzlfKrD6hrHuPLhAQxsA6AtCUbxF2LW77fki2
tKpkm6HQZKji/e4+RKAateBk3CY24lF2648vcklwViRQVFZF5O1Ma+IPgAH2dLfRAqAG+ScDGftd
S8ZjB7d4cqzaXN9KuTZsqbg0j1KomagXt+a+tWX/ZAz5sAsrkL1mV3x0YpqINoj10R81VCkINHq5
tiSNC1CgRXtSUHZ7QKc93NHtNW0GBVb7RJt+lYjucTQrMn24avnkqIhJZHS33QA0ah+7LJf3+jCi
Ij4jndRU7+7qPlS2Kc1u/Ejvr7Yy1U9e1Cm3TmX1zjYZlOlzCf9VTIe3luyMxPvkNHG2mVv5D8hx
/04RyNqARUl/U778pqLm/jAlxLeNk4Uv7ShFm7rt+y3yqNY216nZUlKOvwJ7CpTb3vswZDasJGSR
j5mKRt+UTPkdsFtt5/slys/O1DY7ZOGM+zgL04c0kOFcawuHbumi2alZWnwKVKt0JxuA2uxK2c3A
rtnI/SDzxg2JYhVwL3AsqXBGUa8+yKGMVFoVv+pJ89tCS/jRblttS6ZV/a2Xvn3QU/jfyf3296lO
JxaKywhL6zlyqQ0p10S36icU1SJ2kV8csrLubsMsgee4nOpsj5ikRJ8A26EGG3OrWgkDHdDuTuTk
V4/A6BEO6fBZgkuI3pva/1QXslqDCZcydevDIHhjwQ97TIuq3Gi+EtwqkeScVBkwpzUFwU3qKfYR
Hqlhlyt9ty+LSt/GEZQJUwZ3T6jVxbGbfndAFgP8tjZgx9N02iuuH1ZLhzUEbYbF/w/vgFjAlvvO
6s08955ycxZeL0CG1Vlw4D/+nXvNPVxrP68bXDob+b/BJTqaTqJGuI0Gv9Uqv6q9p3JwTlqJeGU+
1Cc0jTkV1HxldEtBDseNTWaLDfumbT6nHSqnFOs9Beik0A5VrLAJLn4fmngQOSq5QbGC0FaRmkWh
4j0h0roHwfpcow2+MoY5vhCubzop5tfVXJl/w51oZbENFj00n+KEXOMxi2ghfH+C58KEEEd1YPxp
X8dEmx/sTN2A094gUXl94RfmCrEBmSb5mTWK6/HyUky4RBSNzhkXYVXztopWwoDFzyMwwWsUjB+u
fPn5TuXJNMZG5Kb21gRhvLIKS5+nFAYjrAolLAXMy89LsgJmHKF0N6SS0lsV+kof3z8/BAsWRJnm
PAZhfigABWYwKqFbo0EcbO328P99X4hjB6VoahgmQtf6gpzgIK340MJBQmXGAG5DlZqympCvgeAZ
UEmYhy6dOLeh8zkevke0MMBSv7GaH38wlDNbwlRx2RkZjK2hOxxG/YMsv1z//OJQyDyB8OL18ibi
H2wJksgxj9wusZ4988C/9TA/EKDvsmJlVdZsCW4LG51Z9MQvrpamAV380depk+NN2pgJAu2ZQYez
/uX68BYOFOT4ZpbH+Vn+huZSkkefXrsocoMsPMrePc2Kt6H3et3I0n6ZnxwzanJm65k5M86eZp6l
jXI3OJGrO48G+gHWynaf50U4FeHbgJ6HqwsAoJhOUZ1Qi4j0IxeZn81AgNXIPxSv33vOX9cHsmZI
2Ph2F9p2UrDxNeWnbX/NJH3jVR+NfOUmWfCDi/EI2yfNKiUL6cd2w+mvHIHaoqZtiz4gAyI29dv1
IS04wIUtYftIdhHEsaJGblu4mnfsCpdG3z8wAcPifPOCWxA58PQggLK7YPnj8Cvd33RCmPKKGy8u
DFyO8HMDWgM0dulhxpiaKAkU7NI4GbVNkEbBx0CLgpeyhgeh1Ip3858AZAKVyVWMPoIB++GlQWuy
vEqd6sit9P1Ey9D+D6bs7PPCeORW6gLZqyK3V72DA21+ZMs3KoDv62aWp+2/UQj+7AVd3fR+E7k1
XbXeXwVF2+LgeStJkzUrgjuHFIgVxysjd5JujeJG0j/mNS6wvT6WRUc+mzLBkWHktgqEktg0KFkX
ZbAN9fvaOVw3slR8m5EapPu4EAhZhXXPa3NoKFxF7lgooAKkzP6JaG18Szv/+NDmVDPplIv9g5Mi
CRy1qbzTOfh2KZQYK+NdOFQvfongIk6VS34e8EssCPbHvbTGZLT2fcE3miCIJBjxI1dlv+7Gand9
JhfPOMvUuVn/rjcLy9X3saRGPcs11M9p/KC2L17sauFN46/lhBcHcmZpdpyz20cHnEAGoOP2kX6N
EBtkKyfo2vdn9z/7foXUxORXbCKnykgt6Xq8jfW10GDOW7254miMmSVhLbKowmqPndR6dcdqpwkv
/WEbSN+n1tvDRb+p/W7Tpj9RGr++Qovj4lIFNwLNFzfr5bgKqBp8Us0x1KUbzXjOdPf93wdiYMyY
BrhXRUbrNJ+CbIqd2NWPZfs0xSvsjEunDtB8FEEck60q1jWKOiidwVcTtzK+6fm2Pzi0bHofr4/h
LfaFewAwxqzdRdHwTWUyiXtPLUesjKTGqg9DtDOjuwTimXpHR+pmpisYpW2jrYFulhaHQAe9Djql
3tYEIP1F0KufsFvfex/7d+MzGRbAJECsDu+bNyhhNH/MAbh34ka+O0SH8J0KuzOCECySzdafj1Lo
vS59a/SNhm7gMHS99kV/LcsVYNDC7Fx8XtgtcTxmfeTweZowI9jsg6HdXV/4hdvm3IIYcuZp1ih9
Am+h6em3dSV/GHpKhbScrpzyi3YgwoYvkRcVa3I5UaoGF1UGA6Qr19Wutn81ZC2Lldfamo35qD47
wNKos7KJ7k0XeYuN3mUb1ImpRq4E6YtrQvWbgdBlAiLt0kpRmWFPjB66JcQRvfRRzldyCgsbfm6F
IACkJYK3p7DovhXofuJpoWsYCAt4v+OmPOjSXVUXK2uyZIidByuNCj3uG1JQeDnKvFWM0E19SIp+
S+3vZkDbaFyr1azZEWonKljyNpsYkKZ8z5LbPPxRdTsLqZzrrry0MKi/oCwwPwDfPNbltvLhACAX
0KvjzgNVnqdrqbfFkcDhDc56lv0U64uTklSyGY+BGxYAGky5ONlR9kmzpJNUrLVxLHkznRr/2tIu
/Uwd6YateC1xbUFW7ZS+RwFdglXHgO7t+swtRYP0aM29BWQw4ZWcf8vZzpGSyIeJqgtccos7h1Rp
mE+/7Fq6VTNYm4Lgt1rLe8gPyFlbzr7z5F+x7r0fE3HxG+a5P/sNWUPFe7QZb6d05hZxm30dZs9O
pK1lhxf95GywwjEx1VNke7nMkWeb94TaMLPUtrQypYtGSEbMhWIwCX/X985HUydpMzWosFTttt4C
bru+Ymufn/9+9nnLHAcfzTYc0d4p5NW+/8HnSWdSgeQx+qZjyY710Kv9irWQ4NmRjfBeGZQ1iNri
ZjozIoyhzapS6fs2cOXS1bRvgakdVTXdKuqH64NZ3EiUAuZa91z2EezkwZga9WzHsW7G5kjxYeNQ
vrtuZGlBwPWz0jTOUSQVjFghTXNNGXP3aL8BP/nyShS4NAjexQ4meKtDY3u54H3rFHUS2Sw41CHJ
zsn3ydopsDiEMxPCgRNk6ZQ0CSZgGfTR79pdn6HlERD0z2Eet5qw7SLayAp/JFVe0AGXGgpsTPs0
X3miLzwvHOB7/xoRrpocfd6oN0kD8hozalcObyXpXipOcfKtLb833Up8tjam+eecbcMmLms/8jGX
yx+9gOY+5WhoK7mN5WX5d0hi0jHLB9h9Ac64iXkTW0dpZVlWZkyMNlJpymwaXpgxg1I73HFjOJxK
ud3bSftQ6+lL1esHCsorB9i8EMI78HyhRCRVUfrVUA8xZqW/fLhsIs91VDfK+iMd0BtH/v8WShV8
2+nH1pThPXf9UTrmEiyUeqF6xNTtSnS44hHqvJpnHtG33sD9iSEz/+kFz6btbbLhdH0nLR2cZ04u
gncsX1WqSgnI2fn7MDyVxYNTbso1HNKi380yTWB46DwTicEjPwxNa6BgIKUhSnvRrsnf/3CmVeg/
C8KNr0ga9XFgqq6VF5v+tUr9PzmUzwwIR445VvCISDgZugnZqVtry1tca5TugT7OsbpIoVBZGSlH
UyLg1PVNODyX45fMe38KnTn6z8b8G878yU/StBlsL4TfIN9m3a/J+Fi3B3nibf77ulfNk/FmR55Z
ElZDs+B8NOAAIG++RzhjU0gI2yvdNgLIUAfT4bq1Ze/6b1zC0jhRY2p+zdxJ1slUIKZZOV/mX3tt
NMJFQH+EkSiSTTVNuY+873b0OY/tTRf/uD6Mv8Ur3tqx4WWa9YWBUF6uT0gX4TjN+33wR6iYuw79
PQ1sUzVYxVaVvXafjvCM1h3Ilr6AvBnKDe0vtYXtr5Hyr6rca8CHwEOqZWQ8p1na3Yyy+WvweZaF
OdyUltNYR7Ct1l7pjGJrS9E4L4cCDWgJM50dVjCamVUMcZGtwUFpAInrlGbT6fV0MKEvO+Wq0a9E
I0urRyEM7UMAAjyCheM0g07SSEdSanp1IOUeVytvgaXVO/++cIomNA17msH3a+cD4CU5+C3LP8x4
ZW+tjULYW7QH2ZCEZbHb10/jvdGsDGLpijsfhLChYGaOUgqgDKK57+EILqNfSQ6ArL3jzVhIa4fd
2pwJO0oai85SG8wN7baPN7n3YozH1VthzYqwr8Ccz6QNcUwver2J6tcATpQpP1rx5+sba21thMjK
tGD/DmtGYxe/qynb9M7rdQN/R+Tizj1bHrGfMJNncFKexG5swXzb3cXOneTdSN6nPPwZQbPaZS9N
9UNzblpIihXpthuP13/BylT+nZI9O9oVK5yaJOIHwHA4Djs/OPnTQfFv3m8FKDSkITwf0B0TtmrZ
tnZpTQPlj9Rx+yC/y0N1U0rTFo3KlQLC0oD+VnchZ0ujkwgn8Uu/NKzOCd0ppYODZprmHuXv9qi3
WU+zLlzN14e2eP/S5jzniGd7wtASI9Qhxcee0UIGK0GruQna5k9iiFl7jvoBiRERDRXnDYzUBReJ
HSCLko4IPenZWuF/ydtV0okk/OB2oTPz8hYZEpLU4HxCVy+/RxBrZ933P5iqMwPCtoX4JzejSuVO
8a1TbtON5pgfkH3fXzezPI65wXNmXiCleDmOMEmqeoSm041oKAIEma0489r357+fbZkqnPR89Lht
488liEPtT9aaa9yce7GhphEyr1BUNmFVpxRF4y96c+SB+gfTc/Z9IVgYqLbHjUR1P55gAoWX/08C
6rPvC9OvDnVh2gEFarvfOel+Lem0uL9t+kTQ66FrUhSRmozOmvUcKBBOP1Vj3A5oO1Tml2ySV+Zp
cWOT6iCdQv87h9blMju15hekEHgYQG2dAtgGLb41+n53fTmWxgOKfG5fJ4SHHOjSTNEOvRenPeA0
y56hNqlq7idj10KGdt2QsjQgBNcBqGh0jbxhcIHxkk7rgZOqCrpj4GUfESYItwh1p0D4wUfnZYT4
TLfLgmOfTDv0aDZlaj3E3nDMS/1oBV+v/6ClfQSzy1xeAJrHuXA5ct8HnpXZlJLH/vTa9Kf/7+uC
m2tZWcFRzZXTfNXGnSatzObSZJ7/eMHLYXEvKj8eAS8Fh6zejdmT1qwEB0ueQUUfuQ4QtkhSCp4B
aULa9yWvLifWN8VH665Nt0O1VheZD10xAplVaAySO7RViKd+nMtD01jsJ8+PN63x2FinID71+QsM
ZiDN1zC3i4t+Zk64AyoT2ec4Im2ghJ9IwSnNy/VlnyflzXDQpQS2BAj6TR3cCdC3DeFVdydZe9La
fkTljVpSrfW3RaPvHIBZvte+tghdXzc8345vDFPhpd+Iri9SvJfe3EuyBOFwROJSBvPfDzstVw+D
ap1UtflQ9c7+/zMnnE6TmqLPkGFu5mEq+uEQm9IO8OuWJ9GTHQZ/cEpBb0jPmQZlDUJtl6OLuyL0
uikMKGtFr6UW040aA9uUNkabrZha2lmgdWfyOvpGoQO4NIWaRG80XR24sbnryuMUHekWuD55KybE
qBvKH91sION3i+xVyT/Dajg4P6+bmCdEdIcZxODQBUhjqsju0yBYZDg+ZeCxvIvrr4Hz+fr3l4bA
s5ck9ixRTe30cpaGMEh92whjNyvJkOjDna68FPZaq+nSKM6eJ6LSK15GntyeH1re98z/Oqy9Pha/
j8IEc8SO1Q0BuRAkliqhqgNWyTjqQP1vrk/S0p6EOezfzws3zCwxUKr0iiCO+g0FkvhXFe895RgG
r9ftvB0G2DWZjt8ZhY++n+CyweggkTGBJyJQ3+gkjruV2+btVQBHBKBbA5JRyETFVAd5iMEK7CZx
IQhA1OBr3ewr+XaAf/j6QN56FTy+6KNiCIzXmysnHyPKnxZAmKJ4hWcdtn7VWElILJnQZ3X1GQhF
Sneey7PoWQdX2MtVF7qZ1NC8XGzWKD2WFuPcwPwDzgz0+phpeYaBPG02YL0REl6ZpQULvMKgjaGf
ABEAcTUixe6aCXZ9924sPlX9x3evwUyAas9wf0JPXXBaUt69U0oSa52gJyJBuA3LvIOQ3nUzb+99
HAraS/ggVdjAxEqY6ZfmFBtBAsj3OfX2dIE9J+HzwO2f1rd68+5HwaU14dqXMrMyKhtr8cl4DNdo
YxYWBIpHNh58gcTqsngYqk46ICVSuBJcWcOL3fQrk7VmQPj5tFbSy9VgwI52QIeGdn99MRb298UA
hAMkkwYLqTq+nxVfB+MWRvRmuI2MD++3YlEVnl8ZwOwMYWeE0dCUTh6VLvnM4tRpN5V/iouVOGhp
qojlZ245BUkksQutqBQPLS+rcI0fJbpe6qfrY5h/4+W9Oj+S/vu8sBJtH8r5oJiFWyTdNq+3abuz
vWn7B0ZMrm6o02kZEuMDy5KmsNCjwrXa2ypwNi1t/OG4kvhdHIkFj4M8F4oJqy7PqdwKQynI1dy1
qhGa5TDpXvUwaj/pfensro9naU0gLUN8Gc4IOmyEhU+L0jCiMC7cPL5zVend1UZQO2dfFwaCEFFi
GjFfb4zbKiw2mlxsqn6lAL20Q4DsgW+E4QMSI2GHxEoS5ClyVhBED3S53Yyjm9M6O60sysJMgZtg
jjh96a+xhYDEkEYPxYI6d3X5ucjc+P0LcfF54WyXuHhhF+bzHvujcNeOqQWXAphBwgJOBfjpxDeI
WcGQUg7arKZGGzCCYluDIu3OmZTm5rpHLVoyZnJrOg4xJTx/DTlKDS2achef28Qh8hhduO1hk7pu
Zl5VYbfPZ/q/ZublOrvLPbLTnadhJi4+l9VAF5ezUY0nT76TJFeTmm0//rhucXFgzpwCJWrXYaW4
tFjWWdYga8TSozaNtNiYP0npyjm86GRnNoTJazrOsHS2EVY/fQ3xUfvX9UEsbJb5iQ1uCoI9OkLn
QZ5Nmy2ZWZz0k++qxf00vUgZlO1tfpL7emV9lkZybkjY+lYa2RIFSd/Vt2FME/2wFvguLIeBOC5w
XVSz5xD4ciSdlRQQ4aCjYquvsnVotBt9DWa2MFmzAC6hO9Xzt8QzCAoNlKw66Ul1PuhoHKnm98Yq
N1O/v74oC3N1YUeYK4ggnLStsaObaHgmr2WxYuDta4eIWgMEDjyfyE4TrsbMD0cQZr4PhqVkp9jb
wlc3da1swU9uNKQ0r49ncd7OzAknMiUJL4a5XnqK4y+V8eB4qCsdM3133coCdd38TiARPoM0YNMR
PKDJa10uESd1Z52ZvtqCoDkoektY/2mwvlp0B8TZR68Y3u/ZmCWY5NIhGBehk4jtReSMCt+FUSJ9
HdYoSxed4ezz89/PduiktqlTOrFP9F1vQ3UmyVg5oefVFo7OiwEIZ0BtyLEDH6rv0h2W7Mz8KIVf
5ADOk/0aw/XiHjVop6F7j0SliN4niomjhCrYU5LKL4rkBDf20Nc3SvYHlRd84cyScDhrVg55RYUl
u4KVcZsUK5HM4qpw0KCZAOnAG0EYbbCV1kDF3K1+yAMqFyu+vDRRPBnJatkk0iCrvVz0sa/yQI8B
7Q9+99qgCxhrzh2e//4Yhiv5PzPCOdCkvd5M3dwbIKmvXah/GNs/2R2Av2RuSYJXOFQvR+JZRl21
WRO6fn43VqfheH3TL51k6qxbRHBMskMM9upWi/JcMwI3Qx5LR8CripxdlN/mQXijaCu38eKq/GdM
7J7R5Rzhz9wCATzFe6jAvyQAqbpe/3V9TEu+RZ5OhQqPYNkST2dYi5Q8sTCDyN8vhFb/5OvMlwN8
fmZpvVwQ9LM0+E5Aeo/mru4epPd36ChIdf/3feHyUocm490FXF1vXhyrOsLrt4XKaOXQXVqKcyvC
Bsl8wy51mVEY+ceDFHxBqfj6NC05ljbrGMEXCJ3Fm9yyHHZdnbM1LBUOGAT2DC99QU31JnLQS6SO
v2JvadGhHjPI5JBWI1K6XJY+cwrN8tgnhGubx5an5PvHY0DXANobEpM3WWY5lRM9pCvbHZpbs3uw
FYhsNh7aaT+v21laGA7FORCfLxWxSAQrdKK3aokdO0VAqQ1OqlQ82Ea8ElMszheiIcgyzDkKef77
2bUowZtWDSXzVdzHnb0JW3NlwpYNQNYGN9Es/CB4WO50Kb3GA2iNKtijY9hF+soQlsIiEhRzc878
iBDRB6jXR9ZoD5xdlbRDyHPT6s8tOpYQE62MZdkSsR49mQTHIlDArxW7tpuReE/Zala66TYxLE6D
+UcD+s+Merkmk57Evm1hxu/BIwGoKIHN53V9tIfP171s4bVHFYBXN1pNVMPF+7GAaU8dpmYOYDeN
djL6g67cQ+Bhtrz4t161ctsvtJsSTJzZE26x3MvHBpYq3x0JlDOq31p1gAwo24SHBJrLXQhAKf+D
DMOFUSFsls0yiAJgrq6WbItkJ63pzS1tVUuDQ5geWpMMr3DkKPA2akreM4nOQ9iNu6y8C+xyxfXW
jAjXQSePZpRAduBOKMxa1Tb3bqxx7fG/tFdJI4L8tmWL7lZhptCeHPrY4nGZm69N94Ji+nV3WxyE
Y9GjR45BIwd+6dgtsne5IzWB22rhUzuMNzNCrCuKX9fNLPS1kcKQOaINatJAkoTJkka1tOFPxA66
6sgle7d+6R00KXYnY9iitgbKT0ess90YCvTGHiquyfu5MC9/g3DumWpoRLlRBq7kHGz5buz8FY9Y
ulnPBynspUA3QqfS5mat/i7KXyU9O1iTuYtlAjh5xdaSYwB25rGBfxMiCk/CdiisovcswvTmNMU3
1kosteQX9FWirwSf3VuczHzb2uS2fDdT0ud+MB8ktX+uaUS57heLo+AlAP2prOiK2O5YToTlCkgm
GoXH+hCjJv5brYxw7aW5dKhCsszbjLzv23y8ofhIF8vE0pVOyJYrx6y4cRJku+FHDox+Z+QfWmMt
zlq6ms6NCt4gNWraqI0SuPZMp5kFYIpey8DbBvKaLywtFpmueYAcE6AWLzdxnXoZxB2gBXo7fwgk
SmZOHm5Dp/3x/tU6s+MIiWF6padW6+jf83t95w/KLlhjvFu8jtBDpqdbVaA2FSsnhiINnlpPgTvI
5l0xFR+81H7KWmkjd74LMdpHuFUBoJluHLc7KVrTFVucSTLfBC9sKpBAlzMp293oybE3r1nwSO3R
7Tz/6Nnan1xQsCxbM7SJAot4HEL6NACs6wNXK0bKXL+H5pdVrCUmFwaDV8P1BpBkJsUQBpNHfqer
VULHiio99YZ0M9X9Eendm+teseDnmEG+xCLcg+5ZOFZ9WDFTTWXOwsGimD1Ak2NufenZb39eN7Q4
HggeZo4KfS7NXy5OVwR9mDcwF6hVdON32rFRjK1amytVloUziaAbDAC8iwgvGoKZVNGhsoNK0JXs
kx8c10rzi6P47/OmsInUYIgadeT5VUgw0Y7NxrZ+dKqycj2sWRGuhwzQnB/G8FXUBhrYnrORSICN
2VoMtJSZhHEFgmk00YBKiDRZCNe2xUDW1Y3aL46UHMrO2yZ6sYuMadPBzK7EHxS13Ojh83VfWLhq
L+wKcYufO71hNCySQZNikAdw0n7y8ptsguI2WLs+ljxi1lSEcA5Pf/PCHLthksqul54o9/yVpNm2
DvtP7x8PqDm61/g3TerCJmobs1dNfZKelOZr1VZ7mUYY5ztg1Z2UrLQMLexXi1a/+cVMggwZtMtt
VFpVDuC09GFiIcq37wzF208t3YvTH5SQ50MUXSM0HBR6Fy8t6b5OLj4nlZGO9T6elFMLmMYpjf31
ufs7Dy2keS/sCDdtZjZtkfsaULZRevAkY1tW6WGQ62NYvsCredQUtES9dtvRPEfZ6VTbxXbI17DF
87lw7VcI50YTlV4GQTC3Y6NtdHQU05iK+XAXT18cr9/EMsRK08v1oQvbXJ+JboERkceZvfMNQ4nZ
1dNgjkrz2DilO2bjySqGfVgH72va/cfM32Afm1Tsm2sRjZba9qB1e2yRrGut8UPlWNve9taAsYJr
/mOHXM6MiVooQ0kgUi1nbJvH0oFnp81zGoHSQwYf0kaurJXYU1ivv43NnGtziwFyy2L51oliJ6Ud
p3m0UmM3GNJD1WcuUU269WCx3jDvB3kmY8vXumXEQ/Mfy2TEwE7NsiBilBErntGMqlM/6s4HWToR
8G7CKtt5UswRvQukL1XvHztzBX4074Iz//zHKmkrqvqEBESLl7uxjcvE8m25fkyVYlfoTbfxiyrZ
ZpLhbxLDOeZWGhwHL/hw3UWFw/Mfs1BA82LgmQnQ/dJs7ERTL5WY7cZqE8TmB4At36+bEFH9/9jg
aCa/SN8szAyXNuqqgaVc1ZjQqZv2Tp9NQByNZuM1krbheLB3vmN5W18rko9dlqT7UbemndRVynYK
CmNTqtTViqxobtNWXhONXXBqimczp9es5foGXK4E+tCMYVw/ZpZKM2AAXfetpN52xpfrs7Aw0dQ7
gCKAR+CJLb4Ia2MEJ08p7bGTvwzpL6XKVmKKJb+9sCBcuuPMrtcnaf3oDIeiQLo5bzddmG6c+kOl
8ILvPwMm2Zjq2j0y3xOC517Y1S6XN007M01N7NYgIHR/a9c70zvV8Uvkfb4+h0uWIGGCFgvBZrix
hD2CPHrm1G1ZPxrxN9j4gwEm/F91/yivHdxLi3VmSCy4tKqHtuXY1o+Veu+F9+Hh+jjWPi+Ef45c
B5GOwNnjQGOL7nR7GyW36yYWveF8CII3hHWRpuhLzKvyOIYO3uBte0Sk0ubzpGakfZNtrESH0Xq5
bnjhzgN1ynYi6UvGSswZwLoktYYd1I9akY574osGafk6vPc12jffb4rcG0yFqkyvkBjdhsWQOLnC
2eU48T1sYKfAu6+MlXhsaTznRoR5zNJezUpKY49eM2389EttfQuVamW1lhz73IiwhUyrBpBtd/Vj
YN/4ZCll8wQs0dA+6ms4uzVLwllcjkbXFAnDmYJdiNaZtK2NrV8/RM1KULLk4+dDEi6WTpskFZUH
7jNvvJN948WKte/X13/p6D43Mf/9rBQzoMDoaRKzZhIx+tn3UANIUh3jNRjk4lAoXc1XM+h2MfpX
m9IKyoStFEejceubhrwbpCnfXx/N0srAvgQ6ge4VKAOEQyGNCdhM8DGPcFk4L101htsqlgFFcB7u
7Gbq7/VQS1Z269IUnhsVvDvoo2DwMraQktxH/e9A++jL91L26d1DQ0YaeiwoOihsiqmBKoht3/bT
9hFq4OlZncrhJCe5fYPmnbPr7LF5jpzWWDkdxKT2HHbMaQg6rcgSMKfCpupkdtKo4B6T9GzW3yrL
vKvg7GhTyNWb7liaHZRtD14QPXjesKumm+uDXjg4AObQ30UtnctK9Jq8dTJviprqsdZoy/f1jT98
VtekshecBiP8w62I5LlIvF+jS1imZVo9BgrE+36wRXHkvkUzpUtuC5gdrw9JzP/NUwo1PsE/HfIc
7iLkSA97iBP8qHqs0ugZDRl5o0bVsQvib0btJ7s8jlEE7/RPaYfAkAmlfVq+k6X2n59A7Q1NDB4i
QMkuN32XBF41gkx6LJLoL6d8Dft2rca/EIrTj/OvCbHlx9EMPzdrq3yMlVNhNw/RaG6i8oM6RRT5
mhd9rQfobxInIYKa6Qtn5BAFbF1MBcbtOBq+WZWPquIrtzQcmTTMeU1/l1RNexMQW23jSZ/2fh3S
AJlJ3YMny/GuyLppI0V18qtFV1DbOXCI33Z+a+ydYQhPg96km7JzlJfGgXMr0dou2FRwqDQEAxnc
K9edY8nfSZbOjggL0ptigZZouebrevkYZsU3sx0+dW39QRoIQq/bWTiyOEH4/gwiRLVT2NbtYKjV
1JjloxLpND0/pO3Htnk2w9frZhYOfZsSJcE6lXLwMMLl0jlVSP2GNfGeG+PBXtOWXhoF1aH/kfal
zW0qz9efiKphGZa3gCRLtoxsx3aSN1RuFmDYt4GZT/8c/Kt/xUKUKOXJzX2VKlqz9fR0nz5nCmLR
E3JxcEXRD9hPNWZL2Qz1Pec/wPlP1wCdC2uCNBK4JiaCQtOYo+p1gDuIyDNcwhk9tErrQYZpJ9Nx
c32uFg4MnnZgDQQJFtztPObLCgvSVBm4/Pg4/q5i41vYOb+63n7IcyV0hRNWAF+DxPpWqxrQXejS
wlt9ElWfXZiJ1TlirAR5BBU782UvbeiZKa4ZGczV0sgTKFMOKhjAr5u93BiTWaQ3QRQyNarMMsTZ
KIdaKTLyWKm+8crV3crnL9fs/PuzYeF5jCikwvdzkWWuqUiwnsRhB53Y7DECO1KaG7t+6H5qSfkV
77IfTSO3lSIg9y4LD9WlEMpxdDsK+1GiMOPE2lOrGycW6nfMHp8q7uCsaO0xA0W6T/T+lQzVF5Bk
epDB2iH1uEFC+AWoWeLGnHhONCkxD16njZ7em29NaR2Q0ErcvOzeisa8SweKklnr62l+SDnf4f5f
Sfh/EPede0fUTwGpBLM3Mv/AKJ17fKcwbWamAyYc0hXgDbf7w1C22rEYVY4SgKY+J6GRcFBJaWUA
FNJPBfqjL6DXcEzggHaheZTfh7ifkAyJnQIFbBa+Wdk/m6ppfeixiZXTcLlBPn4m4h0KCucLdRLF
6EvLyHLzKOyvjf018q9vEEi0YsDnEwLQ/JTxpsgjIBydgoJPca9Vg1kXGgv0WNhm7tWJvaFMfG17
6enqsJFKmbhqHfk11GvMQt+aRn6gjZ74XV3skb77z+xChD5N+KRY9n402F1RNHt8yi+JgL5x6dkZ
ZM0a0Wle58jXwkYxT4xIITR2FJCuSw9OIqlLM+O3Juz7qNQsV2oNwAPRQ545T3XZRPdj2Rz7uIyg
GlhvTAhAaCzZMV30fyK9rrwiZK3f9JOwm1WYbhGC0LCy3wvWMS8xx8d4LJCUVduNomb32hQ+JXqt
uwPQqW4P+Z99nYjeBY5Uc7mdDRuQRuh+kqa+Zil/7Ip5o6Fu7aTw0AHixZ0CHUNOclc3zcRNRdJt
w1hLajeMs28j6G150b0n1PGHwt4bVR1QtT1Sxnxdj5+7Lt6PIdkbnQPxc+olrD0ARvFuOXQfG+Zd
rxh+nfU+CHP9dMi2wPYdc8iasbL+AtWQvaTRg4yzLYpvG9l9K0vVH1q64ZZyjBMbPhmd93RAY10k
7kphfVHN8DmLOb8bnIb4qTQfooZEblIPP4yCvJf64EMS/tHMtU0Nab+kyx6LFKpxucJ9ndvjRoux
C2wNqpD0v1CVBxJ1vVdMytCFdCIXuoHxtoTyoOsoyaOEaorbDuw5GXGKO+M/paDW1khF5SP7Ct3q
ofiuR1ZzqKFObPah3yIjZ1bQaAdnRdpDnphG+d6wcsVvJcFc2wpypXb4gyVxc4CqpOpbNXEtwxp8
G7pEbmogMOyj6vvY5TYY+ukKZuryZrXhnMHhpCPjiPh/Vm5IwphYPZCmR9OsvHZ8bIFXaKoXO4pX
zvmloz43NItESw2EFZ0uEYHIu1L5jY7q+Pbkw2cT6Nw+P+lAenPIS2IsiYA85pdJR7m7Ob9xbmJ2
3VRFhkt0mq4030gOzs/vZC3W+WhJmzksAEgAaMUb2rrUjE/KrAoBoKJHE1yQtZvJZqfZ/UvR1hs1
1j1ImHu606e+JBKyDWqibbVKdn5DlJ9aKzaV3vthGucbhLau5DyDTqU5efo9V9JndBJ97cfGT8Ji
2Msxy+AyoviBdSAPEmgn3VSQUkZ9q34dy0GHsDbzmlD5BlqzJzBiBKo9POdSf1JEAZCd8ZBAqeQ4
ajyHDql4NqE7yntjp8Gj9ZXxNUwzyDHH71mUU5flUHJF9xr1TGf8UTD+nardg0aqozBUP+HVEb1B
+2iQ4KxxdFAQiq3oku8o4uBephTE/pW5FVFUupmmPXSxCk1Q4wsRFM659gyue6RptkbMkXvKe9zH
6n1oaHcJky9qplMXkgcPyJW+XL9fLp+U6CZFdzfacyDbcJEQjzMblZaEm0dQXOAZYtWVW/XiudeS
55IobmjeCHjFiw4GgenQAApHfWD++skLSGC2KadHQ3G+q2X5HvOVk/pRsrnYgH9NfCRLP92YCaLT
rh17eiROSx4xidG2RGLvXShlITwrdRBIUN1XyTZ0PCn8gDfaniSMbJr8D8rCuyLzewACwvF3XUN8
N6HHsm/LQ6XX5mNOmtEPTb/QBd+UeS39BlQLbylT24cU5I8rAeJlsD3xz6OhEc1zuGLmjMCpSMuc
o1x7dGSRFW4c2+FBFGP3MqSgtwUbbQhHFIvuWLSi3F7fG5eRh61CHQTa5Gh8mHBh5/6INHWVUqfU
jikC/hNKkukWvUnDytPrgwDvfLlwE5hAcSMRBk3EOczI1lDmsYAyPMal7TzUelO/WnmX7/uu1j2O
LBzIyXn8CsiDcqoHxfwPXQv9QY177amIiA5BO705oI3VfstKQh+apEu3wDdmhkut2Nm1Y40eYNPp
kxdRZOMmjeh/ZaNFL70oq9TTKkBfR0b4MzIhdEOzCM1PKFWRNw1Kwj/bMK9wODtc9nBOJ5VKfZOh
qflbSGi3dUrLebVDDbcCtGCRjqyHB0u24YPRVvy+tuPkqChJ7SMV390JtbbgXsJuY9Zqct+3I8DR
WmqdWh6KL2FoDq8cesuHCpH2b1Vr2y2w1JGXUBqGbh2bSu45pRl5LOTNpgxHfZdSSBJdX/PpGpst
Brw28mcThwvSkrNoM2XGgHe4zY96C/CDFm9qyj271gGY072cQsF6CJ+TXF8Jcxe2ObDB09MY0EOk
DWdbzW4tsNJqyXAsu/bYJ3/K5DXu9lkcQySA+CX9cX2US1EDhN5VvC/Q+4SX+fnONsuxBkBG58dB
PiFL6HbWfWG8q8qv62aWRjUJ+Ey4TWiJzn0d9Kcze7RCfjRLywsjIwdTYv7VGtOfJDU6sHfmb7I3
wpUlXBgcMgw4TEgrIx8wb7bFc8/mNpJMiFQ2fR/wfM/0e0hXXx/bgnNA5gf927Yz3fVzuu3a4nUV
2YU4svoJZGNrAI6FcAttb+i5ADoLyLx518LA0b5bEwQquTMgr5Uaiqv20Tsx67XWsaXpQlAEkT8A
eDUgKs73gs603BojfTyq44utbXGiRut+lZVzzYp2bgVbXgVEGI7C0hNXadNdpn/rptoPfb2+LosT
92k4s/ezUsepKAkMkfIP3mBFeU/I+/+fiWlrfLpfR80eaarBROp40Qg6fE8ZVvAg0wGcuSHDnjIA
KMKgij5Pp3cQUlG7fJquFr479fv4R915beOCdf36YBYWhiKZPuEwANm9UMVG700vu1Llx5Ra/FeS
E7lLQzMJEqZrm0lB63ZcDXBlGNzUcznFXjPfk5VlY/QVmqMitAq3PL0zMCxoznvgyF/JmS3MIkXi
avoLMBsgvOcLRag0RI5g4chbU9sDVyYBtq7qX3nsjC96R5hnjYNYS6gveAZATKZkJwBRlxhUPRzT
vlYyfqRGU28aQciWWxAYuL5uC/scmr3gZfsA7Vw0+VK96dG2U/GjOjTiVIPED+mwSN2IXl8jgPtA
Gsx2I8rOqNZN5SUIjczefkCLRbYtUn6M0cb6yHOjdFUzVYLerFuIkEn9Zyo6eYQmdvTYSKn8YHGa
3BncHLaizotvUENLDiFCkk0VxtKDJIoDKGHPnh2OziJeAvSnapAC1ifIpJlTrfeiDlKAmQMKzjGL
8z36HZ1tX5f1duSZ7Q+NjB4QzfQeyNOJi6hguIvH9mdXGdwlIFNFKqysN2IsdyMZ8WBHF4k36EXj
6whCXGGOmybOnM1gpyDcTMfIbSLDqxiNtsZIUcDKLAe69FNFQcaar9UKRTNKE7smM7J3Ldd/q2NH
fzujNL226rpNZ6j9QVOHcJPEXb1jRZ0GpOgBSutRMPstw0g5ZnanZa6usgqy3U07PHUsHNYI4pa2
BbYEer9NdGxdpOOqPNIkKcRwNDoSHoeybL+nYdE8qF0pVlKVC6ESqhLT9Y69jjT47CDLJqz0mKfD
sVX6YitNCv7gkEPtXknFRrcUfRN2ZfZgaVn4Gw+DeOVwL40UfWlg/MJtD8GgmaNP21RBp3IzoMlS
/GwA+8biNG95hFaK6ydtwYucpVhm4+zBdKPTGldxHLohc+3It/mTYAEvttcNLbhiUOMhWALTEZgp
5k4/zgbdURiXxw6dGUMUSPo9UlNP5unKiC4MqYgwpxco+i6RM5qfZ6crHbMeahYYzoNRvIbd1wJQ
GWvtYTO/w2AFBJfA4qMeg/BvWsBP16QaitxKTZoEnH8dUwhGNaob2hYAbjfKOgBe9oEHRRODaaAz
bR5nsrQyUIcJk4BBZwfLtTN46fZZechM++76Gl04d5hCpQzuEK/3SRv5fFA9p3Iwa5MFIr+3tpVc
ufcvNjU+D4JENCSCXuMyOyA06M/kYGwIGqXY1lb6RSDvabZyBa7yUTY88+iTHZB5Tq3DGtDQs7UZ
HYI80dgkgaPnvl5tjQKJ6pckPUKxMjF3rHupihH6v5nLxudSW4s5L47Uh3n0thA0QE18meezaHdl
mnekS4J6sKYM+UsFwZ8ehRUWVgfJ2MpzZ3FW8Wr7P3OzgA3A2iqLaZsEqUa9rEg9lX6N5e72neF8
MjKbUmKMQ04FT4ICrD4WsOXtynlaGAV2HbRYERGCWm+OBYhi4DuMAaOoE8NzctXLjbe83N88ChgB
KTVAoqCRmL8MldSKex1v0UDNvoXm2xqmYmHhgV8zUCcCO6B50VKFfUdq3OwsqAiSAQqqnfdFZPAf
TmWaPssshAT2EPrXx7Q4cRr8Agi9yeVTbcjtSA4q3IOAqp9m155w9nGcrdxHC07VAq0AgnbcdMDi
zN5RJq2Vaowk1l8Hq4vxVIxvrBW471dW6OJRjVc7rEwAXvx/kZUy8ljLEmqlQfeBaLRHsu0qUAyQ
wXgFRXvtDuiM8kCWR1c2+CUeZrIM3DTa4QhSVvMbV6lrYF85ywK9jjeqYuxQJd8qpf191No9L6vf
DaXH1JS+URcPWv/n1lXEa9vACFCFBq/rHA5LhJ7ZPUnKgDy1owem1ehmsA3gS58szGvdhUZyozJh
AWVj+tzVdfFjTDW+tlEut+NUGpgSfnDxyNs7586vYVGox2pUBuO4LX6N/W/Tfro+VZeXFIVjxe2E
V48NBpKZe+W9k9WyKarAYE7rscFofFINa/RWC/sBZtDqCcAXYCMXTxB91FjaqE0VkCx7DInmj8iX
lc6bzl4LZjzYEk2ZKsTVC1Qau3zlUF+MEUAV4FXwB00LC5CSwbRlzVQZtC139i1T2i1q5+2tMe7M
yvQrPsUwCisjNbelDIpwlwggLCTU7oW9qfN9me0MaH/g8ry+eBd+BCaRiAFSBnlv+yI4q2XU0lwr
SGDxMXwo8CYK8jFkvgYcq+/oDbttswClD3ePBhL08yPswHSeDxESktRGp4E4adQFdCX9dn04s3Wa
f37ep8uLNBGxhs/rqJvjTdbZK35h0QAiGaSvJujPPJgFSqxl9tAL6BUrbwADQm8RRNwrEfM0CZ/i
pf+N4q8RfVaa7DhhxBlqcYpDGChJ+Vyk9NVRnF9jXIACjXxTHADmCnuNeWnmLP5n2Py4jqfmqrnP
bZoxadWQyZPafgVNndntgI+9vkKzDXdhYrbHjdY0R97m8pRYvvGjUTd5cwe4xXUji6tkooMf8Z6K
ytfsdmzVHC0xEkZArwiRkGJtnpYH8ff7s/xiKBRS0aiSp6HacmcXqduhu9PGFSav5dX4a2XmWNvO
Fn3BYUWvN0R3k6/62jgWLQDBC6wnWDDQzHZ+GktTdGkXa+KUdoT70F39nmnAKzdrfYorduaoTzuO
W0PWIG2lI3kbte4xqvLapXG70ui1bMfRgU1Gw5U5jydDVL0TA116YJA6FtwbW7BorwRei1sLt8D/
mZgCpk8+2okaK0I7mThFfea2aelSthL5LG6uKbbH4xwR0FwYReFFX7bMxKKUsVsMmjv2po+XyqA1
/zAWOGJUonF5T0mc87GkHcrmQjHkKaUu2Ni7lc8vrcbnz0/h+aepQgbKdHKOz8e95Wu/+RNo1f7B
m0yphakJloCrefoJn0yIVtETwUpyims/QaMCQAqeuUaNsLTkoLubSJagVHDRGmVxRbKyHeXJRvla
kK5ymb1WSFhadIi8TIQjYDC/eKrYWRgmkRoR0C8MG4c1dyws3cRRN/aNceeHA0b78xR8ThgEfRrt
pykz0knARBESxNM236mZlvuRZd3MQoh7HgC6qRKHBoGLOg+xFApVUgIP2W6VzbimE700XVgLhNBI
OqoXrZVmHlESSiohFs9dLao9VKnREHVndish2dIeRkEM9QM85+yL9gqtLagRD+F4KhIA/9MfRW95
Rb6S5lkxMnePTW+1el9NRoDpq+p3jpS3fTNP57QiaB+jIICChsQ8l5QC0sARqoxYkcbLlT+w5dbd
y+0XLyYKASX+A65UP99cUJCxGOhzRjDlh86hlZW2C6O1t9nsWf+xgz8bme3gsLbCvjHV8ZSnrZvV
34oIMBr9G1bGKf9cH8+iKXTboV8ZuJ0LHPRg8NyR1iBObET5UCPNvaOoT7yUx4qZryC7X/FnS67G
wCsH6QOw519QX1agN23S2hAnQivXVvdDpa845cWT89fC/NmZIufTogNAQIl+xxRfZsfIvgvXArB5
X/L/1gi5RXRcIIC54LsMga2oOgMTV8SiRWRxHEzhZln7HjVZdx/2AJvIoerdzM7tr0pvCi9HzRA9
B6O9653eLaFExqy8X7lbZ+mMj58FpmcUBKHYgst1tj95mamp0ifiVOXNf7maHGnVx54CzT2vq/rO
dXKC7qUi/+/6Nlpa1s9mZztWRNUAJvVYnBo6eCXyGbV4vm7hUkoUO4ZOTQLYN8AQzWFYlpP0Tpwr
I0YGyoWiq7hbCBtkEKhG3hOhtvcKT5zHESBiSMiUujsWSr5heVrva6eudpFW1p7SG2zlRbbk2z5Y
e6eCL8o2syCAyrCMCwMzzob7+GtfQ0h3c33oixZQTEYiDHiWi8apJM64nSTYaqqI3dRuIMP5WrbD
P5wbQMNRawW57sT7cu7ZahscmNyBj87A/lTI7pA2+xbNddnN5FlYyM+GZnsFKI+i4wyGQkFOCil9
K6uDMR8Lt3WM9+tTt3QcUJJBqOyg9u/MH5pDEkn4ax2nVFGO2iCQT1F2BrRgajWVbjawd0KS79dt
LjmgaZ10hCBIr83fHFHN49BG3faUhUFpPNkZAdjSU6KV9Zq3KH4c9U925pcqcQTTIK2B4HYs/DJR
t20NdrARfFrpm5XdQyYBHGWuww48I/uq0/zrw1ya2s/mZ0/QHJQEoaIhACpUvxVeI9/L9qBSP9dc
Yq3ED0vuBZcuJhN3u4ou2vO9maQA3Zm9hodiozkuCC5cvBzXyl6LAwL4aGLOgUDGPHNjs8QqnQjr
hrcX3+mKIh/0Ogq9UO+qDU8zawM0W/rS5rH4l6lE4IJQb4miX8+KCDRfmMqmvWu0zmtigp6IL4lq
bB3zpForz+6FOx+RPspEgDsgkplDlBobCkx9GMoTVZ7wuM/FtmruMa+Quri+RRYcFwJjRGIgoMSl
P7+Kjc4cIfTKyAnkf55sfinDrovfrttY2BpoG8S2gCYImegnz7dGS1SRCqsnp1J+CeWWDvt/+D7A
LlOoj5fkHP4G8qEc7We1CpV0b4RiqL0yR4u//9P3Z7+fAHpR9HqmnjQH8qTq6AIy/Q8jQGkabnAS
jZzHxQT5jzwTOjmROHU1f+riuN0A8J02gIlTk/bc4VV2O4AuwlJP9lEw3VWUtfrmQroQW3X6NO5+
lEymffbpRYfUDTrTDK6dwNVr+b2T70NGN8rQ3+sjBcdOl3rN4Ejg+tKv14e24MuBVAaVNiRgpirN
LH/UFymBjhuOiizdYfDMN8XZQLP8X4wAGo02NcAH5kkdPQ1VZo0xOWWSRXiDOYc+JCCTRPuUqecr
AeLiiND1aIAdDGDI+W4wBuCeSQFjfWs+9z17iSKwVyk5SvD2Wsy24FFRyvhra/r3T+umtCwztTHF
m59/z7LvaoPuQV9LXnvnLXdupkRE6wO6hyd5vyViat0qbKuBstWJ15GHUM3tQMzKAfm9vlhL59UA
2ygkSD5YdWepay0NDStEt9ap0DvPQT2ouD21i6SCg24X8A7An802O5BTtCCVifwx+s7oPRvXeqCX
R/DXwMzj6KYEcTh6j6CDvjWHQ/f7+gQtOX087OBpMEVgr53d1WMzWJ1A59iJfRPkYOunsP2XJaC4
vbCHJ1TyLPJwrCGW4HxAuir/VRVoJVxzaJcXJMTjwGaPmhGYHy58vqqFGYsbZgU0yfwiOkTO10RE
nh6PaGtbyehergZsgRlwylAjfzE/j2ghqaiaCDMo1UNyn4Q376bzz8+OYDKkJlp78fniwUbb3VrM
NEe+YHLQtQ2vDwYwFGEv0npOJcxM5R0NSrGJGxVMGAEkety+3qt0X2nEN7tfatFC5eJerSxfHb/c
utvO7c/G5whRZpE10EBxXmtqe01y6PMb2Qn+N0gABKa6HrDj86QPR1t1LVMMUk2e6z6oo9xNrZW6
4Qeg4bwmhqctuDZxv6H6dkFIVEqAORhC4AC5+Xrb8NwcoHKk05e4T9g7ZhkNE2X+XFCuv5ZOpgZt
XkFpUsnU0JNZxQ9657T3UGRuHgeGfLgrQ5a890pv7zpj7O+NZBIZKvp8j1smR+Nlk+4qvdA2RGR6
4o2J1t0hFGmFTwsxHkbEjuhrMmy3bathL3iX/eB1Ej2h8jR6jNnqeypH5T0SlGwtEVcnDsTdsW9k
hjavLPbSSKZuwYC4s3Jh+UPaq8UOFw8HQlVWj6xkfDeUhv46MuelK7s/yaBorhKTjHmZTDq5RR4s
3jdCRN9KYcv7Rtg9Oo3rpPQyXpt/RsLV35kmblZPxpaebmK8uJFLvLjzLRTbS5JTrHYdoNnVSu6a
tZ6ypUP/ycT86aa3YVOAnI4GQOECKhhvrx+KJf+F1CTQClO7yEVAUZaYybGPzICQYZsod7L+XUEs
1gAzOxE3B3/TbP21NTuAULMwsqiBLcHtXUR+g4/xZnevgz0JHSjIsyEInJeL1DIq0L1tWIHKt9WG
RnfXJ+syIEJUDC8/mUD4MNeAtqIK6cJItQM0bPR4AtW0dVV5Z6xlcRbWHFSpU9YTBNjwIbOJalkS
1YrK7SAh3/l9YX+9fRgYB/Q2ESkDQzztiU+xFtL7ShVHjhmoems/jUCLvDFgqL7ITB8eKSfZSqf0
nHcGThFiZZNrxFGxHQjxnRsM+z7iMmuKAOSE9dNQib1qx5rcNAl6ZycJRxcH/ptNqnQzSFAXWl2R
uKwoYlA3ojUd0KP20Nqt81LCRdkQK8nqrWiMApNvW55eaeAFAnjvSXQ2ZCqUsr/55pg8+iSUAnp4
VFlmvz/KVIji5TIPAG4llLsoUbjNzcWVibISBwRYSfRdziP7GLG2EasDCyxSezJU3NYcXUb960t/
ubMmK8jFIB5aCFcApC811lssUPi96sTeIG93ibCAiBGFO3A4XchhxlEkRoMUaaDnBG2QuVuR3h3G
P7ePA8oeeAhBW2aK5s931FgKiuJdmQVgLyufRLIyTZevSOD7Pn1+msZPJ4Sp3RAPFJ8P6TeZbJTu
YTOET3UHeO5OXWPPXloT4BeRsp7kfi5WHtUUS5ARu0srsiPaLrJyuK1jDicPDB6A7k1lWwjGzmXp
dATxDMjfNgCRdKvsynLFL07+6DwewffxBAF1ygSinp+PxCBx4uisDdA7yo6c2PEXovD4kFKzeTBC
Pux1hVig5B5uVpWaRvbRc2FqQCHNQ+LYqLQ26+o26H6hXZ+93rrLzr8+88NEoNWBsKYNapZ4Zrfn
/5APQSlkkh5HqxSQ9PNeRifN6prB5QWAfA/CZfpaPHq5uSYD5tTXABAFrvjznaxHqlGoBpZeNI9K
+ED01RWYXrGzxUfzGpQ70EMNtrZ5xkXttRiqSJEWdLC1iQoQ9YSN2hOPZLnl3EVo/vqCd14J8gJo
u4Du3lQ9p+M1Xt2hSDT4Bqr8ADd946FvBvo5gr5ix6huxiNO0J5m9lsFddSnlGu2D453e1s7meIW
msg+cMveqGsv0dDRRzukyh2LixjcI0MpX0fHBKOaWmrRXRsVrPL7wWq3pGTyftDq4TXvcIcPZjIA
WtIqFigqGwKVoKZa45i+jBsQrgN0ivYCoMgvqjIFE3XEO8cAczxkiDqEKI8aykA7HJTiIR5RALw5
0oJB1BvxtEaWA8mH81WXDvSaauRaAw16l4CHGqmyuflooIIOPBleHxNt2fS0/+QhU4T8USRrI6hi
/UkV3bNEF/p1E3OU6+S24LGQZAf9FYBr83CLSxAI1R3VA8S/qMAA5/+zzAu6G1jRe9NL8p6mQ3IX
x7X2LTXS2KchEOyo69crv+QyTwHfaQOJguSrCuDL7P4PW9HqTajrgUG3sjoIuRU3UvV+jNWa0saI
M/CQmF//MgF0PGtNPcBTBzoGqN6tTKZ2eUxBcQAtOcvGPXMRg9XZIJpKtXgQh2G7bfSwftWzLs4g
ElOlz3oaa19kZf4UIiy3PB/VXVzx7pGBcllxSyfk+5XfM2VeZm5jyscgDYA3AfbRbAORzlKGtlaG
gBmgfap6km0KdI+Dz7EcbTzlcBLViYaBqUV+gkqH4g5dS90oRHC4MjeXbyAK2NTE/Y5+qUvamDg1
wJ8SUTUQJZwQuAud3i+jTev4Brn92MAUXP3ElDct+vmxaRsDWEzADwPd3GfmkzqsDEVduIohADTp
R8DnG1jrcwMs78oYNA5q0BAwpRGGxB3tOX8KzU7dcDPTBeTc8qRx6ViSu5YP5oEJGwXBEsJvhiLo
A5VOt22YqqM+LkD3QOPoS2RaybaqOyFXfu/0c67tgslzfnIjNI1yrSbpGMhmDz2uSAfRzO1TjoUF
dSmomtDbN+9eYKKNITcLE6J41NFyrPD/rm/lBe/+2cC8dJUiR6Ii4B0D+uKESCXfWdJzhpUQa+Ee
PzMyS2RqtFeGMYURxXFZ47K1xsSlhfg0S5Z2vhCmwOnS0mIMbPId2jom9KvL5+vzdBlUo+EM66CB
LwUbcx6KgFtQOupAuqDJxAB+LhCHDy7w78Wv2nSin2aboBm4cqQ3WqUmIRYj1oKhy0GiMRxNE2hh
QcfiRbeiLoc4Tjq9D8YBjc5OFAVqYz2GgGXcvK3PDM0BKEJKSdNQ6wNF9SGzILLtqhblpdPCxQ2U
y/SIn3AYs0c8NfLRQBN1FyBs5ClweB7w153x1HcrY1m4hs8tzaLgagBLgdSTLnC0N1VuaHzfjq9a
saXxzk5bvzZ3SXfI8jW2gssdf252dukqwuzzlsIs06nc57FJDyLv+5V7aMEKinV4R6K2DT7MeQmF
qHFicBWZ2hA4Q8ne8zUaxUvvAKqFTwZmHi6PmlE2WdsHIlVqL60U7iW8yF+VPB22aajz7a2nbEo+
g/8AB22Sm5g5CttW1DRNOwzoNXyFioktdqlnFJ5e7NCxfd3WwuSBsQcPSgdtxgSJvXOnkaCNVZFW
qgVl98DqXez417+/MHdIVoDuFTEgAE3zMLYa0hwUl5UWDO0DY1uozajtVvx33cjiICz4BEwZGmLn
OUMND1WzQGtfALoBBOL9WuS19n1tNklNNbStOb2PxEtuvBtrjEILjgCT9Pf3z2L9jqusyA1FDYYs
IaehAY2RCjhz4faE6+hJBP/kYwH67pWcwoIvRcpC+xCug/T5/FpVQOwoC0R2gSB3NbvPNd9aq3et
mJhfrG1EQD5qhmqQZi4BHZXmqsaKc1szMTstos27wslhQodC03fO9k26socXLHx0eiOonzra5ihL
OyuUUq/RSpaS1vCLLN0XUONzTdq8Xt/Hi4ZswApRToW0+jyrm2qZAjEjIQO7qfZS0+55lCOLKszb
w+WJ7RLFAjQ4Iv82R//1oGAvwgad8Wkybmz52gKAoCXF0YBY0+hsro/qMp5FoExR8QQQH0+w+dMr
DuN2KHWnPJmMuZH+h4ZPY/fV7PcJdEasVYjN5SSemZtXWziIasCsB3O9/G5m+7LkLnA214e0ZmO2
5yRI9DKqKSWAhsesuDOGl1h/v27i0uecD2Pmc8aRIgsSh+UJ7CmDLdx2/O//z8DM6TBTrTtNRSVP
cLZrwXJLipWL+dL3w/EjZYIaCFDTF9tZahyML3kJffpxIK6g8V0U6QPEqqxtCNbjlTVZmLAza7MY
x+jCseUNVN0Tc9hYNnuM6Wqub2Er68jso30COYQpGXd+EYBKMEmixIpPAgzI9om3T5R5PapI7ZOI
Xq+vz8IeQzEPmRP0+2tgGJtFh33RQr8otpITscCJax6aKnKtNde2NGmTCwA2CHnlC3CgweO+NRoO
2V59/0LDu38Ywqevz/YwUdu0ZSq+jnrJEwBHj2qpoNc5XEu/Ly0LesvAJ4e7DPzfM5ROASmUchzU
5KRC94zdR9meFcxNFRSR/WYNT7lmbHb245rrvdUSPLCMb0AiEKm44BRAAZx4Bv0dtmsQpMV98Glw
s0msIJBZKiYGl3L0zYWRiz4CL4lWUKLLGwGPEeDfALOZ77a8tViEslNyyswmfa1Y3RwspVdX9vSS
FVDlgfgIvSd4zU9j/ZQrSCpkmg0aJmicfOlHz7G+Xt9wa9+fRepSB/ttkSTslGvkScu/dZn2dt3C
0mp8HsHsVJJSH4F9xAjAZE3YXUV2SbkSkl9GgyBgBD4I7gVMDRddyxZY0MecY8Gb7ktX3Idp6uaG
5pogIjXaNRzd8oz9NTb9+6cVsamCxEeC3UzMwRel7Ymf1yds6bh8Hs1syQHssoYI7Jz/j7Qr220c
17ZfJECzxFfJU+IkVmqufhFSXdUUNVEjRenr71LuubdtWrDgHPSABqqhbZKbm3tcK4q1z9LZ0FQG
hJRBUaUbBG4B01Yq1UsLwtghSuNwpDA6osgz49EoEbYnEaBuf+Zrlmbt64qCmXrHWZYL0D1rdvBS
1WvO7NLZn/96Rb26qRgHg+DXsx6+Ur81+V+Z/ibo6f5k0Uy49u82zcd2du6TXRZ+NQs6DdrfACLJ
324f+9pGKS9lqpUeS218v7RALBO629ufX7qGSDqj6Ibe/WsHFqQ0zmj5eRJNrbex0KJfghMF+PT7
22KWjgOxP9IzLib00LN/uUsDIHR9iq7SKPX3hDwa+ifLAPO2aYUy/X1b1MI9Qa4XwNPQXMyzqq4F
T+WQxNZIoxKg+UkM8L/OfNRl+9WoygMQrx6KrFmjQ17YRYC8Ar4buey5PqMszwCdV10TQiONbrRf
fos2scPtVS2oAdqS5nqZA9Ql7OTlBmaF32kMyZPIcOjXwnowMPZwtwQ0JGECEG4SksO6ciMtSxs0
ZnMaxeyRPhK5Yoyvtwh+EYYB0DGEGdArTnRTMl9zba2PKsMNNCrr0PfFF2oWK2Zr/pmXWXTIQQMq
JjRAWH6FOmODFnNAM5+IeOZbLxiPEhtUXsA6Ibm3b0wxrMh7z19eC0Q9CXPAwErwFbfCmXQBMHIq
AFzhB7HFgwTD2d3fzHvqqlMDLhetm8LO2N17WggAdagaKhzAZ1BxnvIeD6gNqoKo9KZDw8tTAqz+
2yIWkp2zDCAbIvJwMaWgmB7fHD02MimivAQzrhawlodGdeAc4PllF/YlJtEpoDGZF9jFKiXwtcnA
8AimREEl9z4qrmg8+qi62kaKOgJcwLNkySZr/I3hljsm0kc36XlAGh7UlrUdS10GtEG21y20rQ0+
NK+q/lTMxv+ub4AXtWJhllR55lxCZw/KS1eNFlo7Fnxy6i4C7rkGOO7UOQIRHh2fcbOGHbukzSiP
oZME01PXLQupb+UtWojbKLU2HHMo/bTLjY0Yf9w+6mvrgr325unvub6MavmldUn8PmdaarZR4UpA
ChmfDC1f8YuXNg3NUID5Rg4DxlkJLRJPNLqbFB3C8K3hpYFoM3T3rKjs0jrOhSjr8BOvQQ4r7yKS
PwnzeY23eFZ49arPBECgbYa3ddV0rumdgYKi2Uex4yM5+gegsMHE3rjt7Wv91cgjkPXcHYzPtfZ/
RSruRYGhg7HSjT6yKgNDl8aXwuo/YErORSjXvMuKmLMcq9KnZ8N5LO9HE7lYgqucfBUDXN1N8X1a
/imsvyvzI78fWVfcRrSJXpFnAEzEbG09E5HwhzDNs015f98xVnAmQTkEAOQAh6FJRZTlh+mT4W/u
v32AOUSvA9oRXHCAXN6+PNed2sUwXpQ2rySM+QrM5vzrVK31UF/HSBFciCuMeKNtPDuprR5pQ3Yo
MN3TNT0CfAHeqPhrYqVvmbFGJLD4KMITQjPUPN121frPKAiH2oJAZrYn8keevAAaIsiojRlzumXd
z6xuDnaz4mUuXX/MZ8GXRSoHfykbObheYgAiq4+c/JS8yfH1/nM6//ws/szVT0bHSMGDheuPbqvu
Dc25t7+/ZCLhegFQDiEXuaq+dO98fxPuutl8Yz2KFo4MqjW85MWjOZei+CsgNu2N0cAmxf6Yv+Ua
qDWLmDpf6rrRXvhkAEjMlXHApuQnI21yMq2xWOnvXTonTCai7o24HG1NisWxSxdUQ5PbR5ktgnzn
aGutH8s7+f8CiGJyfOFxj+Z2H3HgeQI5299/SNfO1kCUp0bzKNOlxK2yO7Y1W21T/bmtDSubRJRz
Qi6RJYD86KPO+wVOMesjnzfNmTAL6SPEZZfK3KSs0yZHwiofDBOOhb+WRl5yXWbnyDLmyRyAMV0K
8JyMGRoZcRmTn3Sk28LP9sC/t5oV3IDFfcKEAJp557Yl1Ut1B6AB1T2spx6/sEe9+oD1BEfA/31e
hUKwzOk/1lP3i8d+yPetSU5uhvmfanyhDkql/ZrTt7widCyBNgDOncpARnJwAxoljCc5sBbY7dOa
U7HgWqM7FQMPgFtYAG/VJx43uUuqKPP0cBCvafPQ1/WD3sfBVN7f1oQc/3slDuEYlqPoQVtNgybi
to4It7dDJfagxXgqq7WEz8KmIe5G5/BM0oSXVLmPep2Y/diNNapVD176xa/vt1kX31euY+03fQxO
rjoSBZgKZ0Tqw+37vmSYEc4BMB/8S9gptYOgTagcpKjqyEg/gRVn7krbSP1Fz2mYa891km+G+udY
rkGYmvOrqPgHqI7MGCwA5ZljvcuLGmc+QG1JA0w8gfZGswxcYIrUcbpN5PcmPk50b8Q/hPtXXKUo
PR8GPw2N9LMvvk7oDzSQQ89bLxzsf2QuH4qhCar62RYryYkFg37+G1WD3vpcdG7ftVHVbittw71D
l21v7/+aCEWBktwqqhmCMurz7yi1WXUatPrX/06GokQeBnWSxsIynPIVGcnC6oJV/P4Fdw9b5aAo
Dd4PYJEqzqo2jqno67SN9CIZXsZC105pz6yAOxjGFyi6baTQvoKhuPmIAp9LVhTJrAjA3TrWRl6R
hrV9sKsXUnbbJDeD1I68bpdV0ZT8uL2lS/d+7vpCFy/Cyqs0dZLXTWk4EGpjRKrBtOzv299feMbA
NQKgKoDSIuR3ZvlnTt8g4PSZvVlFad6GrP6rtdxAajvB/ks5s3qeycHAgD9Qw6oi297pblC4T4zs
QVB2ezVLSo48JQBTMOUI/1xR8spy4qKuhypq+rCrHvIJTMPb2yKW9A8JOAM8eTPAn9qprmEUuGlj
PC45kL0c45PPT5nYyOZbwh/YGlnF0umfC1M8/jjVc33yIcweAxBDZmtDlEsv5fn3ldO3R5ZRAGhV
kVG9kuLnWB9o+7s1E1QoV/IjS3qGri5A9SDTMwdql+dPGvR2xURvIyt58xjwEVAQx8ib1fx9+3iW
dgxeNybr5mGFK302KyCpDbJto7jTgqAHZ/fd30flEwoG2ChU99/xyM70OCt0e+IkHSPxwzSO7E5m
AISxqHYirQ9kasBhAV38cpvA5GEMpcvHKH9K3L88+/sHfv17MQe975gWUpwV1iGyrFIiI8q+g3w3
GKePCICjijkkdKsi4X75+yWeX9+YTBkJOw81IGC2a46QMZtZ5T23dNSFUfdEJIzI/1KEb+SuLFoX
GfCeGDtmN5/ruP1uJfWLFF7ogbW77ZsnYBWDIJ4d9dL/PSJz7UvE5nw6pKATM3P3kRXN78p2I8yb
v35gj//9fbYSnCUATkGfoSUiG8lyvaqCtVbJBRVHYnxmQcAW4G/FyNmd50qQ1IvI07x34LcuWznF
WQ3ULUaNZA4w0e55lS9NazCZ9o0mIneajHB06s9+Xxzqugu8JEOPcys3t/dswTqgXwaT3AbANdAG
quxZa2Iekgg2RHED0F/Qjv8a/NoLWZM9yHb457awpf17L56ATwnsPO8KdnaFqQnO995FqcYLmvGJ
8BVLt/AGYR34MLoXbIAGzOLPPm/FTpXard9HU7Ut092gbey1lObSdpmm7qJ6gBZ3XDRFhFV1fmHk
IhpH4+QlxWufAhViyj9JvlYlWRQFIhFMKwGIEtftUlTaan7rToWIUjv9UU9gfE/zL770D11vrThY
i+eCdxtDpR6ac1TTSlF3APbfJKK2yoNthX/dPvelCAQExJiMQqUR+Sc1EUlsGIC4HwYgTNtGoPfD
s9TrZ8OiB0RX0wMCkp0wshcntfZjXnzALABJALN64NxGuWn2K87UIuP5gHaOXka2+eo6n9KVd2lJ
61DoQ6keMSgAVBXLDlIXvSmGcYharQGK6Jtun+J0pca5dEBwuTHwDSs+z65fLkE0bTkiiyYi2rmb
XxrqVbcPaEnXzr+vPH7VhOwxwTQxEoTpw9QVUdllb0MmvhA0g9wWtbgUTAkhDsWYHCYrLpfCqz4H
pl86AOzuDeyIZrK//f3F40ClaS4JY5ZQfaRYbEgdKAa4of2T2RwtdurbDyjUXMz6jwj1ndGSpiEj
aKajkqSBnRSBv6JSS8eBbnzA281zJ9ApZY9GzdBkB0B2J975xctovgz9QV+59EsbBWjmGcN09qiu
Ln3m9lJ2IJbozVezfm3ZvlnrLlw6a1h5gAtju2Z0s8t1GM1Yc+aAV1ljX7Wwl59vH/VSHRnhE+zx
XPwDJsm8xLObLa1WB+RFrUeTVxc/wLcbb3Lbo3vKaivQu6ncorA1PnZT5m4GAARvirKpXxtJjJX7
s7BQsN2gQxO4pmgFVeeEysoagVwFPExjRJabdEHRbG+vdcH3upCgGDHZt4PvSkiomx3gtKn2OTae
Mrg4fVBkT4O+sqCFEUe00p+tSFHBBEiiHkD9gN5G27Abv+uFtfMw/Z3FYFHYxYBx4+Mn2o27vqRh
bYEXsg2pGwO5Y0+FBMV6xPW1lqKFa4EoBv7zTOSLKV7F0np+yW2mV3gRTf5UePzQuT/qGDC1Mv92
e7eXzhNeOvqH8faCvFeRBL3SncKOkSJvROgUW5utgb4t3D4sxUA6DhRx18QnCbEwDevBV6GaH9bm
c6696A1fOcWFZQAJeb4ZiGiuaXYHq4Wz1KKAKdO3PODix927dPF5RSdTWXqplzOBxkEatnsOoKj7
BcDZAubB7HJfNXc1UkiHcdJFwLNNd8b4X35+1rcz8+Glo8VqMKxGNBkD/SScNVqdpf0///2KGuVg
2/KqPO4iNvnB+HNK1yrgC1qEThbUJtAbjsdU7QnWbaSoBiB+YJQ0lD7QfI6dXElPL4owMAQJnku8
p2oH2igtPowZgr6mAt007Oo0bPkHakYzwyosDpAKMVijPBQjYx5zGJVR7YTAiVgDOVg6h/PPK+4T
BSTWOBFtiAy64WX4kWuG5hAAVs1dWlfIRbnwen0wMziYXYV5+mqz4m8sHQFKXcBXBDoSumbnPz/X
04RP6AQFkQIYZjoatEU43Y9lMUeciDaADjpncBQRIpFx5g0T0hOOEWxRC7nf63MROIPqfTZFaKS7
XILwqd0Lt5ORKcNeC9JkRUtnU6PEzRgGRsUX1IQAyvBmDTjbIoSEbipznHBMnyckvyurCS327PNj
imHTTK4U1BdeogtxynYhXzzJNo4HXOzwl/7WiqByP7JjgEjHI4wa19WIaS4aAYJviOjy3VTsk6+3
TeuCP4HJX9w2DLESxEXK+96JEoAAZS0jp57yPZmYts8Sv/1jThXYFQ1fA5LhWNAjnbi7nbI6uTui
QZoN8Qykz3h1aqyeEQ1E4nOuZmB/gHcrnfv7wC8FKEdU9F3nAA8dyaDX0Twm8uH2/l2bFHzeR6kT
2Xs8TmqVvjQMeJ8ZwhhvQG3T/m46Kxo9/75Ljb4UoMRJvSicIQYyeGQ3oFTYNulJmiuh0vIaXHjo
cwPwVU5yYEntd+DkibL6hWqnNRi0pRUgTY84CbBwaJxVjLpmO91QCC6iwmZPUgBtBe46Q97sftoy
5BRmVQZ1JpgM1Oi4adCB7jRtHxU633oF2+v4R45rCZmF7QL+pIMTByYPunIVd4GMLSuBHtdF3cnF
CKapryWX1gQo7kKXmnpp5xYEDMDn9OMgsVaU6j2oU7QKfgIS3A4G/tDDrIgQtEuankBEypPt6LxW
zpe8/ccZfhTjQbf7gHZ1AIq2sGrzoB+bzRg32/z+vjp4LOgXM5BNXuDvRAKq1Ea/8k9aPQQ+CGtd
Z6W3YkH1ENECYd19t2+q02J6fSv7vvNOZmUF6LDbltz85OTl5m4jgLQWhhvgt2DwWB3S1Yee2FVe
eyegk4ZGAVIo2d39DMzgkQB9Q2cVHgG1gdaO/TaJSeqfCrcKeGGFub5SuVvQOrjWyCpBDIZ/HcU5
shgZdM1gZMa4mOe+xP2W/uL7iiHzNB47RKTkZI9hl2/a7/efwfnPVzwLpntiGDt8fqhCWZQh89f6
TBY3CKCRGGBAYzas/aVvUdNuqHIA9pyaogiLAg26a8PeaxKUt6ppRj7UJiQk5ev0DWH27S26do7w
xgLgFN0yKJ8hTFAWYFZt6ccJPt+kz6OtZUHNiAhczf2b+f2hIdoDAOw+oLjnQpVdwxABgAWajJxk
DfxgTQ/LtdGfpUt+LkHZtS4zm5E4kDDlO5qGrH1g97utqMHMc8QmghKkeJW7IZM0a1uU8E+gawgc
HZMBdycacC4wxkA9NUCQ56tvisXhHfWxdwJLk/zS0c+3T/7aT738vGLuK2eYHFPg8yUwmdBYlDi7
qn7I/PvPGqO9gEKZUYcI/MpLBWPUsvLBLuKTzgFS8OKUb7eXsXA/Lr6vKDCfSjSqI7t3mqyQ1Dvr
/vgQEQ1GCJDqQWLnqj/WLie8RFMTnzz5KQ2K9O747fLzyvakFFmMUuDzQK7q+8CfNtb93ujFApQN
yoWT21MPCRh+6rf5/TNBWMBMLm8DZAc5dSXRI5ApS0uvi/HO6cGDna3x0iyoKcqp8BLnmVqg5ynX
zGeaHpey0WD/yiYoKUiLeBm1nRWgOrRSJFyUhR6C+TVFLVJtSjNclgMeboC7S361/U/H+izMn9pa
O8ySxuLR/j8pakLDBMHO0BaQMvnFxhUE5egPHDneI1w62HZEIop9lRiMYlY/xKeNW/Sh361xqS6v
4N/vK9Z1rBJHT3wRAxkqCejRmj7wQNiYpkMMhTZ+qJcSgaLZUssExqBOpfbmJ29sc9tmLLwO55/3
lejDbu02HjKYbkMec+cXdX6Z2oo3vbRFqGogL4mJBLREKFsETNyqtUQVA5We74xJf6bc+HJ7FbOB
Vvz1GUQaOR883egWnn/CWV7DzL3aLBNCTnWGsb/Jo2HhGluHk71n0h16K4vwtsCl64FnCDlFNAvh
H+VUpNM7VBhYk6HZYTtkgW9lgLWK6mTF7Vxc2b+C1NrQVMi8FxKCNPbJHF4T3m6srgJALzlp8ZqB
X14Vcd4hezAiqqzKdDU+2gaU2eq27lYc8uk4er9v79yiNqBX8D8yVIVDAyZ1qDdfmPhn3G/pdD+y
/9zVgJwJqqewW2o8XYPXFCCp8BKnPEVKKKjQQHt7CQtnAmgO+DtzHvZ64KmPrVTXcu6eLP9rWh9q
oJImyY9UY4HDV0Qt7BZEgZNmhmGdmUouFZv3mU+bUrin/tk3Pzv9z9srWThwlGexVeh7c4FCqF7N
2tdo+s4YYxkbVvxdlPzRHyIi1si83vVUuaHA5J5fXwOtsZB4uRATzD25Xw3uSQo+BuWUHrOkfOxd
d5Nk8pccBv0B+/rVdIbN4Jbb+5eJsXAkCf2Zjk/tTadlPpqsS7yTkOVjYh+SF8J3tCD3GzpQ/SG/
Pft31wlojEHYTc8hpjf2dNuvcaQu7uH59xVlcAaJFE4Mfp/GLLeZ3DvtwwB6tPGR11VAiyoQ/SFe
wz5aeCAuFjVfhjPTOrUuT+MGi9JOLvmGPrXh2+3DWbhNFwIUrwkJN6kJCwJkP4Z6hr5YZL+SigXo
n8R/f7ktbeFCARcefXk2jDdG+RUfKnWbODFcXCiNnVztr5qtJVSXlgP0mZkOB1j2VwzYZSl9jols
DQiVblDFXx06BI4jd0Ze7rKs3t1eztLpnEtTVCJLY79D1KqdqGmAtJcCoIJmR4AGr2zbkhy4nDOP
AqzeVe6wKJNYzwFpfqqa6aGv2icGqIosXyvfL20e+ksx4ItHHGN4ijdSE2uYaIPlmAx0PJg8PyHP
MoACpmP3x2JoJ0cODR4JAn7VHmnukOWtrQEAy66RzgszsmJaF3YMUJQAvQKkA5qx7fnPz+5NT3KP
cbsgJ5pvHALO360x7m8f/oIuX4hQDt8ra9NhVYmU0WviAol8RbcWPg/IqxnDA4WoayQlfao1u+e+
fwLk6kPDq21RJCsJyNmhUF4F1ANRSYPvhm549RQm+LZSJIiYiK2FxP5aua/c3VkEE55/xe1Luzp5
tbSmc4Hzn5+dCuOTBL03BHY/WpqHeANW9Grh2Amm+eYJKCDFXdWBKTIJld6VAFoByJF2IFmgWZ/v
Pna09gP1EPU7H410ipcmhnQoB8sCUMjj5KGx5HD78wt3EBia/wv8jjZetaESYWUx0c6gkWxKK+w7
P6gTeajEb80Ca13vTF9uy1s6krlMMM8PAvpELUvUhmwlepKSaPCPYOgyHz7wecCpzMN8sJSeYvBR
dWbS7psk8rw/sksDsvLzlw4c3/3/7ytZi5aNlT/GVRIBnX4M3bHasFhsR0Os0QeuCVI8KF4CgaYu
sBBUHrs8LPKwFStRzQI3MyYEkcYD6yrm7a/Knebk+sxrARPEJd21XvUEGvJDL61N4ZtPeenlAept
G0wb1gF4JKPEIEj1joABuX1mC/R8F79DjXpSSntrEjGNbE9rT62VOXxbWeYrITHw+XMn26KqUR1t
CSfc75wfOXW74wTY8KBqRvO3Xq8Bty8ZqrONeW+xO7Mb9cwK53FsDB6vHWYdgy7/Ar4ASiNzhsvD
LMEwrUR+C3ME87gmavIGiPWcK9RJDm+y9FxcDIKTB37OX+hfCjyj/iwBFxLYlWj33sCr0PBrCj42
UgUmZyAs7nsR1E0hN3pb1RtGe7ZBxGxv0pTlR1Sumh2x754CwzwBCtUAYUKVB+jVik2ig82KCQNU
UZyOX/PC/gw2hZXn6Er/L0WocV2KWNzpXdglJ3ki5TfNDXP29229uzJ9igjFVrC4btKB6xRIFoCq
a3/3Sb/xAL/DfjDbW9HxxeX4qCRhEhg9j+rT52GcMta7lkbcwDxn+WiO/3TxPx9Yz5kM5bWr0PXn
WLynUSe1TTECP3b4xZsqaMVRWmtdXLO3ob7lYCaZo0kUkq+qfF2aAikFoPYR94dXJx8+gQ3xRJ1s
Q0i1kpy82jt/vhn/ilLWZQjqZlqXJlHtWXB43xI0XcbZijFcepfmOhDaPtBxhb7US1fBGyedDu0U
n9rSDJ38wMs1X2FNwryjZ0ZFi6UTg00mPok+EuM29b/dPv6178/qfvb9rsnSJHfxff1PkW4cseIo
rH1eCdxG3QVgdYPPlzFKMqFdrYTTSwp1fgCKTXHbVNcL34hPg3ts8xF0oHGYpa+5vQaNdHXtoU7A
SUHCHn3JqGPNCz3bpzJOq8L04/jkxM8aeRiMdOP3Bmi5AcS/BmG0KAsahdklpPLRPHwpi1lSR43D
1rCo5JkkmAWrXqtuBPONsTXv53qax9hRMptbgcEqoOxgVec6wWupnQDKt63SYlvZ8feEa78HWu9v
69riYSGgBso/AZiFmuRlou5LcK+h9tGy0KJPZjtuTfqUY/D5vxOkXJrBAXCxNUGQmT8yDMvn3QN3
OvB0rDy/SzaGoKsZ8xFoqr1KFFR2N9hEoHAwaclDVaTPYIw9tCNdKfsvNOejt/lMjqIQQ48oNSb9
XFQjX5KMvQ0MxEO9SbZWMT1rzAw5iMJ4a+06Xd93VvHj9n4uKSTOzQNzIU7vCreBOlpeopqFECwT
QVkNgVZlwaB9zZH+LT/flvWe3FXfiHNhymK5Kztujm58oiWo1HLbpvDmvN9V6vePVizYvq46N7Rq
poeaZWA0sQSA34E0s/mCRgWm6EBojzaqrTea/DdLvO+aURz92IVTNrVPsWsWARlz88kx0EQBnqx0
1+WaEwgdOAkcQ2ShBlcxcKaObAq4kGB+KeknN8vih6ptyLEYSzckBfD24OmQsMza+NDocQ+/145f
kjIFPtRokCOhxVuVyeY4oYFuAzCddD9I2w8zmQ0PdWnzl9EV7TYuOzP0Czd+brL8H9mzXc/6vgic
oWhCPXXFi9a1VdhkoxcA1yQOxrLtHswehTCMD9ijDIr8mE5EhAkZrZDHqExTN6VbbtPikAn2Y9S6
ZAOOTfxgd/oFb7kJCjZqpxhYuLtpskkg2iHZ21OB8WxLDv84zB82t4/1SoVmtwlTRC6qIQhJ34ck
zuynJUqzbNocbhOp/wbyQbet+/HV04znqW5CVvYrz//Vw6PIU8yaq8t4MjJGI48lW9tPQjZ8xBGc
h8HhyaJ3XyX7MKtUc6tEQ8rT/T4SPeyKo4Om6Kn6BDCt25u3ZDgJfAzgpiHJcoWeVoNzKE01H06A
COzpdRcK86/bEq4s2bxdSKchKQGAnqu+FiuGTvcddMLXokH8BWjGol+52IsnciZCeUE1H00mrTFp
pzwP+RRU2b2uhrIExRezRxRvmYPvA3r5yKPb+7P441EemEcv50BIUacuBdWYRWLtpLOkD6bce9b8
ZmWDjKtjVnR2vkNnd2SKWxN10BQRrQTTFBjCyx2qfvGj39uoUtEBlV0fjKQoUFchL9JxV+pmswfj
Zxo6RsX+1qvO2FisIFtnyrIx0GqyNsy0qCfz2CkCf2yEmogxMaPie0BPj8C8tqHmX0Nh7mo9Xnm/
l6SARAfYFDOA4xVcK1jPfCBRwQHyDW1P5YMDVCrLW/FG1oRYym5TltjzuaIXjYYAWf3VMvmmy+Th
tuasiVHVnomp0us5K+5/HbOITy/FWv/CsggCSoOZReMKTVkg1AFkBMoJohJpOGr9wZAiDUDCvnIu
S7cA5Jw6suLzbInqwNkW2m88G80l7l4630pjxQgt6b/hIrWEGUcDSJGK/leDBmSaHhZVjOTFIsaB
MuuRjclGH+zwA6eCJk0YPbCWX6X2YdMBIxS7uM/GTzf5HXuH5G4wZdxmoA3rIHtGkgze06V+JaiT
d4nZ4DZn+5htbHNLq+0HVoFctIGxNIzWqSAKdW3YElhF2qmt0uRhBHXX3hUy3pdtvRbpzoHahVcG
/xPwnbA3eCSQRFJuS+6Dgq7jmNQ3+vFzRgon6Dn9MZXsM1Iuf5oJUYr0jTV8ukWpSPyix3lu3FWD
kxLzqiCm64xT1Sdbqu/TUgZO/S2Nt/V0nIC1e3s/5yO5WqTno5gBUAVoh3Jkjh9TTXCin2L+Dy2B
rMDiYMBYqOUda8At3hY2PxlXwoBMMXc8z1dKeVJifQRjXFqCLaoc4qNnISYamch3jQFUK1tLAZns
OVu7cFlgp94azduCzUAFeo4usa/XVX2g4jZDRlPjJIwu1M0fTfMpTrSVJV5Xo6E1iBng9iHhcw1l
RNMqIaw1jJNvviaTGfTDo8n1gIpd6m1ovIUTQLJft/f1XeuVjUUvFEaY5tKHi7Hsy4vXxYhQ8rx2
TjbP6i3IGYFlbmnJltWdfij01tr0hfE1m4pGBF4ztXvRdWU4TV37x298uXEZN15IlTQBqbw+yHS3
25tN0vwUVtt9LptmCqx6zJ6HGhNkeKXMT2Y9lTuDwjPQxwKKWkv22ozuTznWxUF60gx1vRc7xBZF
6AH0JN/wnPGt2+jJTpsyuW1rzE8GQA+hoYQpOcWT5n7uGw8QXUa11gi1cPTocbCRhAVMBWq1SgE1
6WTlM0ypnTqveO4Na2dk+Ys7Jbvb53B9d4FIADsK8lhExihzXR5D2hrFZKQOiipuG7D+hQKTTvbd
c9+Ye4djzrJb8Z+uXycINGFs4TlgMk69UEOZ1l1Z+UkE92WTVe2mld9uL2lFgrokILZZwuoIylDs
GQ1fgdv9uS1gcc98cEjj1UBtRbWyY2ZVA3CbaGSUp7wGq/KWGhuSfamH/eCsZBWu1QDbdSZLcUyq
gcBxtJDIjscttY5e/tlemya6tqezCLzneDXQ8aq+T9LUkiwhDo2m4Wikuzx71quDffLsze1tW7Az
l4LMS10TdkNjtEeBTyIVgY7G4FGPUvLK8qdSF4+Fh67OGaor/og+nK1PeRRBGUTtGF5RZJHXqQqr
YsWUre2fckRIjPF5Fp1GDdt65qFxw7YMxR8MGdzev0U5wJbAc2qhbfiqcqU1Gl7zAtvnevSAUuW3
StpfmbC7AAMh9kOq0bXy3ZJItO0gIzDHs9DpyxMbAGlVeVLQiDglffFHQjeJ2/XHnIF1IhUT2ZEh
4//cXueSyuOpBaQqnOVrR7lpbbOtkwlC4fVXzS9MEvyK6cqIyKIQQP9glgH971cko63R8s6WI430
9ldHMKArv0q6RmayZIlm2JQ5Gz1H7IrmOSUwTcDyDuKftMXEZxWs9ZEvng+Q3MDQgnr7FXdF6Xut
JlpwzvDAk0dGjna9Sfn3lfT94jJmCHKA/mB6VS0Jehy9mTxFJ4Sv/0ybx6Rea/RcMqhQ6f8ToBYE
YeTsYQLIZiTc38zb0iK0UGwqQWIWgp/ptnYtLgZGG4hZEHg1ON2jWYj0HU2iRnvUtr6/ckmX9GpO
M2NwYG73VJFsOl7wvkQz5ql2rTwYKwsdpai+o299zet2cfcuHSj0Iv0rSe2w4lNidZQj2dHCJ53a
V1F0IfIfQe7cnVVBmId5HeS0MC5/9WJ3ox67YsQT5FOegb1k9I8JwM1fb5/Lkg6cSVFf7cLJSV+k
uPWen/80LfHCe+cAZMHPNPMPaNAJSfb7tsSlo5r7B2e+WcxiqKnB2kQBfXTxHHndvki6gJqhZa/s
3dIhofvanZEWQWaswgy4E89Q10nQXNBPgaG/FMYQZF4b+Mb29mKWBM0QoeiBm8NM1ScRWj6kkkMQ
MOEeY04xS2tre9npG8qnNXizhTsEd2HGfoBSIDSfd/YsBUaJK2heEIaKtxnCu/aM8PZq1gTMqz0T
QNjUOUL3WTQ4ekjlhosPmAEsYUbvByoN6iWK3ztVNNY4tcFol5aBppfBinItnAcaH4H/ALgpkM6Y
ygoo6hKdL8AzyZMxDzpcUW4CMpKKP037dnuzlvwqH4kWdB5AnTE1q8SoxZRmfQyi+ygW8ZPf8D9A
cQ8Tx95iXAb8poA0atJHUtnbjou1gcH524oVOpetWiE3l8ymHLInbUJV4qloZDjox04btqXzs25Q
QhxWLMWScuDNw3QWGn+vGRtzjMUTmpcsqhkN+LiX+hoMz4JlQEoIuoEOd+ypepnaciCSxA2LRs8J
4fQE9uBscrKWrVkUYzjACLQ9eDtqYykSU5Lp2QSOUMt9NHojRE/4IbHJ3UUWJLjmfCCgJzABpt5W
vFHu/7J1Wt6hBR7MGrLTguWe4RTw5AE0BwVxxcspalG10MosmrIidOp9LA5mEQrXDzivgsLxVozD
gtMD6EZM08POIYWgtpRZRd3qbWllwAbk4ZhmgdvzsDQPXkIPjbdiVxcvF7KoAA/AuB5AF5TV8S5u
6pTUWaRziopqFSY5CRJhwCwNgckwIdufOvKncNbCsvchQPVqAToG5UkXhWX869IIMul5SWuWWURq
4h2R6M0DAPHZxy6XMkDzA+bsrMp/pDXnYcx4t8+rPguEM4yPvlu8M3w9xaxJmwADE+mnajTbDeld
sq25/yfxxgokDDa6CeC/rjiMS4qNuXFMiMzjjVdJs9L0e8dvqwyvXvaF22OE/mM8E3wNWvG6u5Ag
M/KvINVpcDNeAbwBh1O7RAZcZw9tzZ48RLAc2VZxMOzqqRnKDboLNwbl/0Paly1HqjPdPhERzMMt
UKOnst2Du2+IngwSAiQGgXj6f9Fx9t5VFKeI7u/a4Uo0pVKZK9faag47NOgju+2AlxwSslhIqqMt
ZpKuu1wotxSp5JpTnFTf7vpM22d0ZReuWZi9nL2Bd2PnwQKrwCly19m72yNYWjCcXYSTwA1gINOR
O7tvrVpYDMetOHXFeKzBuprJXWr+uG1kcRB4PtgmKlJIUE8fcWaEQxylsPykAOOCGQotZuTnbQNL
jgg80P8amN25RNhWxnMYqAex7Vi3AUlpD4qK4R24/mNf60WoCi2Lb1u9htpiEyISQk0EhKuQzZiF
EgPwAcKnAQOjcBVZwBWkrh2S/Bd6oMPWOyINHkiUn9nWEz/J0P7FWTu3Ptt8HZMlYCceOxF+D9W8
TWGlW79ZgdAsHjR0jaDTfepdRUrgcu3snIIMm6YFcihNaAOp7qX8kGSiCBNmHnrkBfKkj+HNjpBY
/1yCgMgf6AMAi79uT/ZSWAXSXjxCcO4njOrld7TIEHdFXmKjChsfEtR8o6Ut3xAXOeAstaqVo71w
MMBEAi5iNNeBGXF+t2klhCWaAL3Z7VBGYIyLiPdirHUyLQwK7h0ZjykfDsc9O92BXhaDGnCBNhT9
8oMOTPLU84qyAygrVvKJC4fwwtbsOkMa2ymSxM9PRrEFpGSV5n/hDGIYE7UDcrvXQDWrQ3HQGTIG
mcUXYjibhN+37F2wh674ipL0SihwjayeSjP/mZvHAklX10gqwhxKFwbE1cXBaH1c0Q+OjprA8EAU
INLfuI9co3pt0xc1DHFpoEvxm0zeS3erBe+3N+ji/J590GyDWhPa3W8ZOw1yOz4bciW9sDK9v33R
mQ+1rdFntZazE8iLo2B8bv0XXTzL6iVNPjF9pdJrLO3+89mdbRavNBrpBgTWCI/U+Fand1x91bVf
3L9rkjbUkjtWNWECaFRFn4Df81HQLu3n21O69hXTlJ+NWRgIX3C1s5PWvHYcrXHhuMZKsngC4U/A
qTXFyt407WcmlAcZtbHBquVOB1iGtnV0ts8D8wld/Pu/Gc1/pmZRXRfkqCsUMKWzu4I2qCYe2vbL
bRsLETKSDZDSRlUH/YvzZmCUojkpHXhrDjIGiDsEvR+re7SZpCuGlnY74nD8oA3WdmfOY5EPaMlp
fVx9aNDmobHWq7G0LOc/P3OMQH60tWlhHILuCYt1/6FBx8zw58FPAFQ4rm8AAJDfnAU/2BRBa7Vm
fuLAMLBDX+9Ft3J/Lm3hcxOz/cWCZuRVBRMVpHRZ+lBNsXyxlhFcXA10X4G4xEBdao5I1iF9afeG
hwdDCM3klP3F1YFgHj1xk9wgUj+Xh0TzaUdJDnSM4F04PObO2vcvzhLeDCh44hWJvNilAbtrqCP0
Hs+GtIhzdOMweW+7K95kKVyb2NhQU50YWN15Sg4tL1KVKWaJc/++M8ih0uWD74wRr70QebTIFNrO
blIjpKJ8rd0yApxzpVtyaWNPVABThhhJaHvmWAXkAXjfF+yUlZ2+7evE2QTEAg60yIGOd+UaXHfR
HqLuid3ERqPsbGalHZR2zVkBYbJ7WyEzs5PZGwpVt93ONYf2bwmP/8xMn3HmRsHkD3r6oSgwrPxY
9GXop8Ujy7NNaXt3me2HegZNWaSHMm88Wtw8yDLYSFt+c1r6pTXZY0c4usPcB1f4H1a+bbp4Z69p
UENB1haoIWg+zLO9U4rM1FXCTsj6/nBF2yJyBaS9IxVE2nNdhjK3wROmK5D+GvTebcSOp2pNsWVx
Ic6+YnaXGXoyApKKr2AqDb1PIxi2Rq0JG/vjXw134plAqQOrPjusGa5nbgmHnSxFHzSt3OnM2FkZ
Lm1a8h3rs0d3sF9qTz3lRfnRVWuByvJA/7U/5wNimRKml8J+MLxaw0sKevo6Mv8igzYV1nDLedNZ
mrtuUkGCq7XzEqMUkdU+lq4e6mR7ey6X3NK5kZnzbuwU3ReMlCfpfC/bvSZ/jOaKa126sMGKDhkX
vL2v66yiUYGXpm5xMlHm18W90oJId4e9xo6idlfGc92ogGN6bm12rbayGWxResXJy76itBPKHipc
nh5Kq44DmkVpDenB4mjbD3JYS95NkzU/hue2Z56PC5vrhQnbtHNCdBfKIItyBxQROHwN/YjaXHh7
9ZYSeBejnR05DzkAPav94pQY+XZoqpDrr8ZQgtXj2Uc/rBIbwx7DvltD1ixtGwcs2YDgounzimxW
1lXqsUlahA1u5FtHSAQb3Vrv4dLGQcIfewaZGwSjs8H13Gu4SuFxxVi/jg7aHkrj2AILFaaDdyDJ
KoZjyY2eG5zdJA0ztKq3pgd4vQXjRj6Cmjtu/B3JgRUPpfnM3D2ad2+v4eJUAl4IuA2elChwXd4r
ytEaQ/kpOXmsgKTWN4285vbhto1ppuYbcwoHppIq6HPmRW7LHbveGiFX2WpRvqvMzV/8PPAM0xWI
vto5JDtgdtoAzYp6EHjFCv4gmr94V6DyAYVF5NdQUJjtBOa2QTsSQuClXmR10JqXhK5ELUtT9NvT
ulCdQhJm8vln13tbtQMFOxY5meVdIT97axxyS74BwdB0X7lASM/RJslAzCqDWPOpTLN95Tsx77Rn
JIFil40nq5abYixebi+LNW2d+bKf25xtLQpWAVOQYrLZblkJ6i/X26WVHndNvskNF2w8PpCILE59
b1sJKIG4JEbaGclmvKd88ISxERSs3tZvIdHRZvcFp4fS4TFGE2Vt9pPa+YaY3V2b8EgrBPoR0ebW
BHdW4h2E7W70Yoxvj2nptGAPozyG3AhYKmfL5Es1pkPQkpMtDx34oatdsUYltLgTkMHF0wheBxq7
lzsBUTJ1fMLJKe1iZJG0NeGTxSsKZ/0fA/PyrFmhhC0JthpUWUPHOqgaCpgghne1Z+Ztmua51X7U
rA11cEvenr3FTXhmeXKAZ5vcMpUAWpaSU6dt2lGEtfcBMg0cKo9VG/05oTKu4vNxzrZfkfSumZqM
nIpWvrZg4pF5vvasWkzjnBuZ3bnuANAlOuFQH3bzfdm4oaydMHfrkBD74BY22tzGN0AsPtqm2NLC
f2ZOB6YjK8oGY2v17qfbM7yyeeZEjjJHTcqf6rceuXdA45iQNQLjxRNwtobT38/WsBoSdAmOONRG
04cq2Y/ti7XGDrW2T2anzG3R0Ol1WDlaySixPyj0OKbsoHK5zasf6Dj83yZtlqRo8tbh6IwnJ627
s4oUb9OVZN9SuRFbES979LD9rqxfTlpKS5qNAZYlReelrN8S+gEJC0jBD8ZzKR9950UbG7RSf5T8
c8FEyKoNGCcjcPCETEIL582ovrfDthQr5euFhqvpjPz3YTNnQ5RXpELhw3L3UVbo6DbB81SDLe2A
RtKYW2M4VND0+j7yn3r5TYptlrzT5lDKL7eX4P9zjv75EOhiXs4Q6A5LgzB4PQapSqG5jwMghCEx
yq2D2Gds9bCxxji16xhiZjsg1SMbn6tyujcS/Ygg5uftD5q22NXdBTpRyAXh1rxKXEnVjJSrIYNa
ELof2sNQQlNcS+Lmj9nlJy91Zmg6C2fnaURr82gMfQZBQXUsUftuyvoOGvErMdLSkQIeEyh0e6In
mxcIB6pBZovh/le/2eWfG7ePuJOGLqVhT9IdS7Lw9gwu7q1zk7NTPKosrcca3p6Bgod028D/OiDX
3QbPOTqXB31EWiCLh+ZtIFuzRm5IGzZu/9hUCOmDtYb4xacKIP8TlxmwXFdIDQMaIYzX8Cnl+Fnx
3RCAm7nfdxzcaSSU/Jvdvg35CkJtyRuf25zNgGtmDDyhcCxOQPY8zMZsf3uOF1f1bFAzz1VWTWKM
OQbl9Bw9vn5U8i+Bq4Vj08aG/dr9MacnNitCyKldDAVL4JYvN2vbdHTwILD0W79JiiHuEwdFoP7B
1ZsnlZsrw1uev3/NzSMVy5S0s03sIK2NOHDzcnd7+pbuMrBS+TjfQCRBEPpyOGWuIS+pw+mYwBA7
cufILlwV/14+B2dWZiEC9rLddcBOnLhEhUW92O5dWeS7ttoM9WspX2z6lJj31DJCj3/gFZJnzcvQ
bovicHu0i5vl7Dum2T7zNNzyTC1p8R1yvC8+BTSSTahbm9q/d73tbVOL7vx8ZmdRQtPpZk8pbGXZ
N409S+cn/Cchb7mCyiD9JJxTq3Yu/eqLnfR46JCp4WulMLAY6KKxC9+BhDqA/bOJH1tQsVcUp8Mq
n/X2o66aiLZ7Sp3QAfYsSEiIBqrQdZ/p2rlcqukjcQBUugHQyrXerj/ykaSjnZ0K1otNaxv+SyvV
V+rwIgRZ7i/XFWyjZ0aydVzQrZmMvhNl1q8dKb/3tFlL1FwvvYkCO+YCuCEQAs25W3yNgkC8nByR
o0KLvPijD2VFEVbts0E/2cNaAHd9e17amy0/zb0xbdDhdRLmM3hvsl5DF+G2a8yVO+baQcBOMNHi
oSgDxPbsQZElsiV8ABKUdpFWhYn/xw7i8vdnDkLTWwpiA/x+50dp/3JyeLoyguuVgUeF/0FNCRyP
QLpcHkqvH7yiaTN4VLveiFQ/ZcSPNbyPIZq9ZXUeQ7vpZeVwXs/apc3ZqHA/1ujrm1I+uvMImNtG
5uaGlfXG19VWa2VsF/SpKZpvA032ekViXGIxb8m9tMz49resDX92RF1fmmU/vdFscHsYHomIe8i9
OgSx/qb39zr/fNveosc/m+6ZD4Ske6lJExeY3uBGVs3W9bN35bFvt82sDWu2/32Z9TrtphdFvS+t
IGbdJ97ibklElOoos8IL3DY4XbzzcPV8G80iDacUrSpy3JQkLV8TUf4shuGQJRUYVdseLHh21JVy
g7LZ/i/sogSiWzqqIRAvuty+vmb1rPUwn23WPRisQbcZ/2I7gEqx/E7XygPJR5DDsZUOo2v/gh0M
jl107iJLggN0abbygLo1yiQ7mUG+J2N1EEBstkBKcWet439xx5yZmpb67NasMqNKwMaOS4SpjTS0
F2PsYkmLFajZ8ogCUIrqENK6qiIWQ0tsocNMXrZhQ+5MAGmKTb2G8Vo8+miZ+sfMbJ+UqjO5FsCM
mbTfcs1+p5W3MpLFrXhmYr42VpoU/QiPNqT+Q2Zl9yZUuqH/54DFS0dbKqs/j7naVCr7Y7ZiRKcw
jNY2eG0McXbqUrfMZd8oenLqPBpIFiZr/F1L04frBkk5QKOvO0F63lFD2gY8Z3loH/maCNHaz8+8
U1BrFGkj/LxWfFXkW7IG6Vr8fQfc7kDh4Bk4L423vYbPH9FQIFLySNIad/PfVGaA9PjXxGwI6Gpk
VmcA3m/7MXGiApxMa7O0tMHOTVwtcwWODKdDPN0md0ESxB6XYYJqa6G6yLDzX7hGn7R0TR536YRC
WnKq9ENj8oqJoUrBuV1mIzJ9BPnSsd1YVvcp6Nv7nvKVsOPaFKoYCNjQOzORY8/p18ukzR3kKukJ
WxCoV/JVIEZsEu+5qnw3vu3BF6LkqWSCBxBE7lA+mWM2NFCSBtQATaRXK3AA/AT4JRwVDbVq1/Sf
dYPjGCEL55INhY7nbeOLAwUHiYsQHSR8V9FP146mPdECZy4U1zhQ7JHec2uH2Lk2Qpd7fM3itTvH
aAHVQM4FcFCQaly686EHWp6bSLcIsLd5YghRQ0AKbqWaszguNL9CAxfAZfRxXVpJ+jERFJR4p1IF
VdQ50D007CPrgntTrRG5XB8HjOjM1uzEua42Bg74+k+5R4/U0e7ywozBH7PldQK1imKjt5CpL+Qf
X8EwC3c77Zhg4jW7HOKYu9ytZYf22M6O63JAtzI4/APSHnMxrPVKL60a2BrAogEgvXWVjRuTgTtV
aeC+5z8DaH+2OOmethLLXHtH1D+RGELPEC6Qq84ks04MkTVI+TlqHJBuFCi7irV4f8kIpC8A6EPr
B/bgbP95Zqd68PSjVum/os8mdIq1N9HSXJ1bmAUsfe/kiWfh/h0bEZUVsBuI/khibW4f3WUzE3Tb
BY0GAF+X65+aCZphOtR0x+QotEPphkMf3Tax6JrAdv6vjemYncVeJnFSvW4R1aqKhkMQN/Wnolax
S3dJ14e9+Zy0j2poQsP+cNvyNEeX4TQiiDPDs1XqRmaw0cKzhFr1hhd2mOlfMrQb8xGMx7htXPCe
3La4Np2zVdNAJV9DeA2XGnE+dEW9E+BIoQrp+Nt2FrJRl0Ob3MnZnGYgLu8KBUNFsRPpB52WUVDt
DfM9y77XLI8Fu+vtT+hPDW3rWLh4PHQysrqDl73e/pIlH3k2x3MUU+XVGTQSUUjy9DoL9d55Mcvu
mNds24k1evuV9ZwLLBOR+gGQFai/BI+GukfhJdBzCJTyyB2/eGvNz2v7NjAv55g0MrUrB88/6Cvl
kKQ2a7STYcPyH52WhkmZIcs4dXb8MPrn25O6anp28xCQAZlmP82qiPXqM5DyhP/qA3B140ZPvljj
g+uZoduz/80dzMEyBhrF8kzDkIN2U8hnbhyGbmVs06G7cSjnvZaC/HMoERV9ym3zkNbZnmbQ++5Y
3HnayklZ9tT/Op9g5nzGYLAS28dMSuN96JtQybfba7V0cZ8fgJmT8TPNoUEND6pZbggaTfQS+kYs
SQsSkuyu0fzHzm5PffcXKN3JBeABjYQgxjeHaw51RbWCITqx/GyXG1k4GsWukTLqyyoa+TY3jywl
cVtsqXXn9ys1x8VlBD+ECf4R1GHmuPbRMBpnKOCAAv1xSGIXlOSVenW1Dwqw4NszvGxqqm+CpRTI
gpmvK1PKpeR4KYAbm5tRW8VVusvc2FmrLi36F4hB/D9Dc19me0Qf6ITZSEAjZHzilQwn+GkBhmf7
3atebg9roZaFBTwzN8u6CKeguVNi56jglUEzRy+q0AbSlB9162fjPRR034uVZ/2iuz6zOfNpaQW2
hwpZsxMEV3bCvzeFEzbtgxOsxJWLx+7MzsyBKSvTM6tE5QANTr3/SQw/b0/e2lJN9s/uP5vibSxM
jKMe6k3HTTCZeRtPBrECqVBtVnFWA21w2+bi5X42pnmspAK/hOQp0u/uPuu3QDcVVnzbxOqemLmr
UtidTgrMmzOOT6VP4rR0nhuLHD3wgBV4S3IQYwOcAGZMtWJ70ZGBsAvYhgkSNX9TlWiS1vMcx0wr
m8gr71MgtspTnr0mVG795HulVlzI4nxOYpnALdrelSpEX6CyClwZAWuKsa2K4FsP6mvk6X7dntNp
K1xdOGdVk9mWH2hrS7+Ep2KUR33wja+xp68ZmO11blRyhBLZhIssPg+9GxZu+v3Px4C3/XSNTZwL
c9xfkxV4jCgPkSxxNxXS+HqzsvpLi3FuYTZLHdhWs1z58H1gxghQKLEtvkNZ8/Y4llw5WmMhCYBe
zgmVfnlsx457tC01uHLwiZh1t1H9Fy1twtG2orw53Da2tC7nxmY3c4W3ITUbGEOr/7YmTxp0kP/C
Ah6baPdFfuCK/KsVPKiZ7yK4oEFYdED51eH/ZmG2LJywthDQij59CMaP1Pt0+9eXbgNgABy0EwHT
BCKFy+VIPMmzFJjYUxNW2l71EQqqw1qfw5KrBgWpiXc/svxXDcKjLd16UODGIsUvXuAIEhJxMEXk
qCiWaWjRFbjG4h7zUcjAexYta/NsVCDSnng97ClsrER85ZBWpP5bZdg7UFnensDFLYYkLJJeCMOQ
d7icwAqAaGcokWwQxlsLvM/P2z+/uD5o5UaSVwf9ye/69NktJxJLYyzHz7u9s9HaIR5tL+oSEol+
xdLSIoGZAZGkCd5YBFqXAxGoWpudjnvHlA40fsExqD2U1R2v+6nU9ZitUtQuzRz0PdEyrtuQ955T
d3TKlwKSPciglLEMmR7dnjlzcUBIAgHxD24SJCcvBxRULEmKiuYnqjodLQwMtdF0RDbSclBBG/ox
5gRsdijwfTYAav8qS3AfZE4iNmyExHGRyjHqndbY9Q3tNxoI3kL0+kKMmKv+ibjQjhhT9NkmgfHT
rlSFZjzOYyj8oVNJCwYUJC09Zlrnf5E8GVd2+OLcgVQcUi4TYc2caoDTtnPclOQnLcv2pl5WeAmi
QeT2DC5dCCjx/Wtk5qqrgWkCqsJoyNT2Iqehj4Rd/8ci9QB0nBuZuWjl1QRsFDCihaW/Hdb6Vhcn
CvE8oHKI6a8S01YZdAP4b3OQdrjNEezlPBxGja4gVJZO6aTCDNVi0L9dgfJtVdspgIXo+tTpUWda
WMhygzalcOT23ywK6LLQAoXaGFicLne15zdp72QOPek2V/vBZdWOiMQLdY+T/e31/53emMdNAP79
ZhbH+Zw7H4t5bs40Gx2YLZqAnBEnoBg868mxyyGSmd9DH9cCj3XRQ9oa2lFI4A2N/4ap/qIrEBHr
0q7iBtxHB0+TNvaOHKH0wS1k4YL6EbdRHVu6BsKdtu7fQCOc35G6Vkd0Utdhiurdj0TpMgGxVG0/
CdZ+0aXK7oJBFjEe1vbGB4N/qNudD7FodGeNme+dCtz3kCWs3sBWMbzUejnuHKt7QwLgm9JV/mKk
6LSkgBndKd/NNy2af0C+hOBa5d91JdIdtE0mShwgvEoFmmfXHF5lVtO9tDrzfvCcJGx14kA3wX7s
Reru+8pzwravWIi+GxK2kn3RA/U1A81KhBr+uM3yT8XwwR+fK6AHwXWyA+GZ2uZ1B+mIcgyzhEID
GuglPcwbCdIkFVWpEyWVHUrIKu14UBSxaNBpaVUW+qJtJJ0qi1VRY7b+0QcMLBKog2wpr8TfOADU
YAGqQ+f3NeNNV7GxyyWeHCNYNsy6iEb7cyVXXNnSZX1uZHLjZzdc1TETYioZBaRaj1zX+GSyYDMW
Cj2w6RYrvnJ+FhBtUIbCdY2H98T4NZdvYS3G2rKWnqjZQgKIJP0pAMP9oXKD5K7Cpo6MTA0bTzOD
O6PTs9dGoJYRcX3oH9ANC71WQdlxwBNt16bMWnmdL/kr4D+QUwElAV5Fs+PNGcQi2tZlJ0N9Ro9V
8vH2kV66E89+fg7EZAZStWOGn1fkKIYjQJ+es5V8Y5EfJVkZytL14QNy7aBhE3H+PLRshkoH8Q76
t5mbnFIvfXBBAt2xNVzHku9F1QwIEsBYsVNnF0hHq9ToghZNvBMKukT3qR1nlbOFdsTtuftd0pm7
w3NLs53q6rRAraSDJTd9ol2vh51mHpK+jhxFIuBb47xhYdD0e8sbN33QPmam9dnNhshSfN+yItZ6
M+77tdtncaIhegYXDQZNRFSXJygz9Sbpk56dau+HbX8Nul8O/3V77EuHFFQA/5qYhQKlZSjBqWKn
Qn1rm9c0eDL5NslfUvC8/W+WZsuZWslY9TUsZfyBMWgFbr0B7SlRs0byszZrs9Vk4LXMTIFZc2zo
0RWHdpgaa1eC0OXNiWmbwgJ0jcyC6maEBDMrGxCZIKeXDBKc+Sl4Jw4omqxYmhzD9eb8z9LkWM7c
qObqkHioYAl9CHoELo06omS0jmZCyTax4LxJZWZhynF16AqloNvLtjSbgDhA5WbKCF+FJa6FbjoV
CHoagjFiehUTHS2C+cfbVpYG+ds3gjR0UnyYvuJskKxMOLVrpCiI7bKpRbT/ENQ6crS1z8K6td2n
tOjkzkBofO+6pbMyyIVTABgwImLwuCBlNV9NcEJxUHEX4KBygKYwpXs/JvQA1dG9oO7n0tY2t4e7
wNwEYi3k40ASBV4If94Qm1ggeYWSwgCMjxmW+XDnZp81z9jS5hFwBC0pNk32JoI69MR7b/cR0Y+8
/uFbr3gzhNgraDcmT4a/Ril4fYsgFoSCCp6J00txnvmH3IiWpWmiHkvjs8z5xhVviliA7vwaG/vI
g5fb03A97b81gaFvg701cSxfrvogIH+q2bp65OSlL76L4gsD73Vh5LFufLtt6nqDXZhyZm9GEFbX
latG9ZgXCTAQ24BucmA8fe8jZGWFisGZd9vg9X2PU4NeamRfwLmBgtfl2AymmRmUJSClZG2pjLOV
O3jx5xHqgqEVlZOrzAtnylLKYeNjnUKpw3i3ktfb379Qp8QAIIyCjDPSE9irlwNglSOQr9TUYzc8
2W0eeuZBU59r/zFvt419KuxfrH9WTrtyTSwO7D+zv7PoZ56Aj6jL8pyOj0AaucFL9heIJhBSAxQD
jBjgVFeaR5I4LIOGKH3K2zqyxR0hUxvfTqs/rUzg7zjo0nNfWppdRK6ruozkFM0jJRp4LVRgt06v
f7fS2v9YQEwT/AGV+1b7Hj0UjNuH3HZ53IHk72uZjPV3zxNowHXwefoA6cwWjWDoybDUFvown/BW
dB6BlgEDAcndDYDF3sc0SX/mned0ERmd5McY6ApEyEOz9Zno3izifaBdZUa8ccvdiE4TmEEdfJPS
gDzVlWm+kz6Vzd7Fg+DOlGPx0We4zXjnBlu/T/x7UvDhRRRFjUyJ1j5nvvYp8/LgGRoaxSZglb5j
akDiJC3z7LFP3XqHmpuTh9A0sDZeAcahSBJfHmSTgwzahZSPb3XAjzEzTUMJMOTOkjnQ5Z0GOYfU
tra8Sbq7Ihv4gRoOXo5Cjkfb7dODXeGyo2Ob7TRsGJC+o5W8AT3AVjJhxmlrJicDcT1aGtCjY0J2
7yltmyYyLZIGYefo/ltfFtpTRmslIGLpyO89VOuO+rj16+49CepvNrCvPdH2I7ViD0wrLxl167tG
l8+Z1tq7chDdgbrVsMkqgE/QHqDjLSdUJCG4GnmgNHpKJK8fO5Rjvjgm0X5WaCTYkoHKVzvQtLsx
EGOkrNb7KtypNYK0xZNTK0jluYpihY1RRYZysq91Z/jPFYIAUE6RnyPYLrfNiJwaBGzJtuCi2ZhB
5m1H4lRR4CX9ER0XPeqnRbLvs4DjGQtNAQAOgPyqzCEyjJwe0Mzi4ld6GdWD+b2r/BIN+WqMR8fP
YoS5baSVqNdHH3ViRLk25C86dHg+jlXtv+RmRR8ycEiFFbo97kovhT5TwsCBkdQFKvEd4DhGyj+L
out2CjsognRztfNY4jwYVor+AQDRQQaP7IIyoRna6WOOznKvDQ2HeUfmlNY3XVnau9EiVgwoCAKg
xmYf6iLvNrLSyx3pdEx2X0C2wu/ppvN1KBmoqt1CqVPGptN0BzepjKNmdfXOS0EaSxK8xzVliEg0
iYxMSs2dawtEToXvrPj963gJSUmw8SBgB4Txis4y7wA8NaSbPU2dlFXRHAOLv4zW8MeJqckMskUo
uHhw//PrpXOoJ3Mne/IMI3JxJBv3o1DIXPYrd/R1oHvpxGbXgJ1o3KuhwP2EFq6tGbwJsgvASZ8E
P267S2/hhkZCH8wa6AC1J+r4y/sG6cJ0yMuBPA1W5n4TjkeLkAxOc0wst8OZRuKtsxN/4+ntuMfF
6GKsZhBzV9RHz8iDcChyLW7kV2RNIweqJg9DTUGY0n3hth6Wwms3HUGzfQ+V21NW6P13v8EJMF2y
bdrejCC8YkYgYLOfSryjd36LXAHt0YRLu6KJRc2qhzZprRfUhMROM8dkKxMIjgzm2J8mRcCYNwwi
q029Jw5yPRoE0WLZSfDCgnZ6Rwvefe9aVm4LN/ihSt7AnaGM7Y0kiKogsR6UQJqtDvyt6XTNi67G
fuMHvgA6MHflq7Bytm/qIts1usq2jT84W7sGS4Gl9G4nsQMQ1mh1FhUMO3wAxwtK5zoeqokFBbGG
tO8tMexQp7LfJQ0kjrKc0Y1gDXkqjI5HZZOJ575Ua8n6hev8Yp/O7kCRC00Vhp09dcFnCkIJBkDJ
7Y2zZMEBvBUvMRcFgXn9VImAu5XfIRw2hlBzdEg/rIQkC1Ex4M9oP4UmMJ4Bc0RoMAZVQ3VCIKEN
L+WPYG4qw1rTQmRYY1AbR+Ya+/mSRfCkARAz6dIBfH15FgqFtxJpOE438707BJfe/ejo48YoRfCY
cdfPQ5012evYmn8uDYE5NCenAiA9ikVzx0Iq6ExLI3vCDVSBsg79ZiXY2m6v2ULgDwJjZB0QuaIm
Nc8/m0kKJLkasyezjy0J3tHNCGVsFdLuLzbHuaFp85xFkwmh2oibDYbkU2KTsCxW3hVLYTIyqFgn
lKNARjB/uZaZoaqs0bInYY2Pmco+sq6X4EDv30fSP0PoGvl08wEND/dN1v/iYvj451M5ZTsBKJ4I
kOadCE3hNxKgEvLELO8BwtrQ80jMT8oTx6BkuzRLnm/bWxzw+QU3q4vmgyjKUvewQbhX3bukHe4F
Enib3unMzVg69Jji5SuhvWkGT1brBnfdmGlH1ECTVYWp6dU2i7CRSsUumoRFrzsjIM5FbdByJo/e
WCkSZm4R7BoQRnx0zMIKBRRhYrdt2F5SR8VN54n7umDNpud9c5KDoF9AuWA8eJaTbJipaDS6PP1Y
GV4RBxK7vzbSYZskerCvE3/cInB5R1+NeBABaw5pm/IaGB6DbXNHyJeSje5zho6XyGiYuu8zNAub
aMmDVqM3xCi2oIgwBvnwRWFHPidKes8gqE3fk9qvPqQ6Ivw/XyhQ6ul4V4MWa0prXO59pmSu+8lo
PZqGUDvaW+bHAsRJL545FodAoBXXRXoeakYu36YUZzwTJNiao5G+3/6SBQ+NCh0gGcjl/qb4u/wQ
w1dWn3bKeuSMHUlRHdcSuEsG0HIw9Y2AxRaZ0ksDpijzPFWp91jeG85TudbLuPbzc2/cawNpLDCe
tPLI2B4lstvzM/3/bBdPQkL/fv4Ugp05qUrazEA7tveI1Gspf4KVuxGb2yaWEk4BqHGnzvKJFWIO
zUWPtG2ogriP3GN5gu5dzQOdDYFaFxp6e09sPNDHP0/JKrUTBDhMlO/4UUvQgt7U6Qv0HkP0Jlnb
XHrVM9UMfSNRN/nm1y5agjsR2G8gwViDwi9O/NlHzyYG7IyU5ehjefS8l/xQ138GZITssQ68Eq5Z
HTAMpDhn6+qXqO0mdmc8djlElmhzj1fY59vzPlvayQRaVSAbNrXiWFfYC2VV/0faly3JjStLfhHM
CIDrK5dcaslUSqqSul5oai3cSXABQfLrx1l3pm8Vk5a00nRbn/MgEyOxBQIRHu50dMbCOtkxk67T
kfhZi0OFqLOXG6YWkzWbQuMjYKezNJWGusn7XYQ2XKLgg3q8EyOncPNYl/8mBK/jD48IXgXdfQao
52fp8/dmeoa6JQLi/iTRfVNUWPz+W0y3wsZ5Zd8cidfBIPYAOcMrL/USBpHUeDka5ahO4cCDHNxc
0FY2tYdObvUtrRqC9AdeHXOP3RK1RpsuVNrUqROlsjwKMZIgbkAU1trxPxRHwv/47KFm9p+5xezV
lYV+OhPmaggo4xnkD1MU6Mav21YWT6n/mT1EcchuoUh31cLEZGlJ0EmqU69qV0/MvT2edF25afqj
BZTN0RsAgLLdbaMrWx3vXeg8YutBSNlZRPoWqAmGshlgdGjcgX0ym9pN+EZNeW2TQ0AeMEmcKWAa
2fvdh2PW8RYInZOeWO70HG7yVayN4q2BxSkyx1rq2OPqpD3HAyhPdjrd0o+b13i5t9+amMf4xt1D
rWTM8wkmooMGiiPyy5tCZFP+vb0caxsb2CswsKIkAPWmxbu91Do7rCSsTL1LnP0AVY2d+cFOtteN
Zs0PdkAkgZLjizWPLEu2Ks76U9w6OySk3RHxp27+vj2UJXL61Qy8GnID8Amg3lycGrOzmzqjaJAs
WxzMXYJOnR7ZrRjIjPvMAFPU87jFo7S20d6aXIwsIYAz8qjqT+MjrwJVHm4Paevzi9VRiFprZmPi
2ujSTefsg020mDFoDIFIbM5CYYG0eXe82WO14l1ICqngpROv1E6N/qJP9Ubccu1mKAAXeMWhRQQY
0yXpqg2uHJmn1XhKGyJAwKIN3thoDQAzFlN3cVeRb5muR5+5WdT3OtTDtlD7/9MfsjxLNlTb4VHx
f1cdoRqJIqMjpDtFZgt/44CqZZfhRTa5iT2pf3E2kF7WdeQ30jxC4i8GX6+TAaqgULPxymmq/Ek4
w9eyK4xDQsHsMnCmnkMOUUe0HrSeZIR4iN3TL7Gtl7s6zKD+w2NeuLqdV0dk5o0dTdj0MCZTj7QT
IwF0aaU/FfTfpHTaY04n0y8ZKK17fXju4Zt9sHQIHw2oxOvSxjpUZCzBfV9Tl0SGc1c25VOIz/q9
0qhbRTHTPZ020pVZOLhD2rZ7pDOTnSlKvFpk3N1biNd2iVVkpw4X6pdRyuZkKaf3rXr8WmWlOiVU
a+9L3rijfaQizHfxENUAOKbkIMRA/AGNbyQHl6lkdftsKdIfy2jo/MbWIKmrZfaR2ZC+jZF6c+Ok
Und4zvyGg7cvMfRecOL76dGyi/oIv6e+J+kMeJI9SKvGkYq7PhKDP+qgG3L7FKQ5OOJ/xtzIAQrS
iK8Yz3dtyTq/Ntr2S5Vow27o+vSUVw3a1ESUGTuk9iawoM7YrSrnwHiaxZ3jjJFweUOTr6M+GYEu
yeANufmTmbV5nMy6CEak9O6KkIIQeiitGn524NDFyc3HOB81xL9szNwMSUbMbZ4fCRnTz20lpK8s
CiQpVArA0t2Gv20zjwPVnGkNbFoCfig8m8aECRTiwY07aKr6NJYW/c3AbyHBm4f8NxhG8SANp1p3
29a0jpMjx4eIgWI0L1HgBsVH4znE0b2SDFU9o+2ie8eUv5KC84uTWuLYWhNH0YikJzpV+XEC35tf
dE6xB6gOrfdj1nIwDkAIRwFmdXEyCL4NbBDQ3+6NUN+NdigS5NSLmXyXTD4FIk5zaxPAQlfa44Cc
4fSzR/UVOZGaZm6ssk5HkU/oOzlVLHVjkYD2i8WoHCmz9oQ1ZfsRrBIHXpvSbaWTPME/1vs0Q44U
gWl0qjtt8NO0SR5ryyiDmvSaz4qyuFAjnH4ZEHJ3bSAILoL8M7bfOi9hbNrbuU33QxPHTzYXYOOp
HhI78/oiLB6TSTZI5+U+9Cer5zJu+UuTRtmXCJWW/eRE8VHQQt1JKuOTo6Bngax8FbtI4mFljHjQ
3AY8NPfJCIksyHTW36qqm55K7o3F1B5G06nBKVd0NEiiEVsntIaLZgHOGJXhP804/AxbLv4ljR16
KRUTtH3SyT4ROwI7fWZw15kgfF/XOPYlh3IKSjTqDnmRkfuNLEewRMppj+eBvW9qGVIX+oMpgMpo
NE179s3uB+rjji5ywFYpSgWNk6BI4RBjQpYg5DulZewRoMHoLjLJL+EwfZ+25e+IYVIBq3MC/ITw
j1ESsRtI1LuKAHjI0DbsIffzJ8mHzhWKmYcq16xDLoTj9wa8MmPExCqj1YSUlH21WZ15yhx+mKGs
f9EmYpCDsBLfoaX+SGKnuSfmWAYT1+uHsFJ9IFrlPACNYroAhbSuMgCoHhnJfDuhllfoAuhpIC2j
jX6itfsSTSUzRTneHACEvb/PhF0xiq5oeRJwN/FcJf0gy/prjDGr5+mAySPSYHNg+ObGbEB0FaEZ
Q57i9IlFpp/3L0X+/eO3vjNjAmZcNO6eRXA5ZdaoG0YmT62LvK6nC7JxI69Fr2CLtTXAAlC5Xz6b
OhW2kBfQ+lPBUAc8Zs6uK/d/MYY3JhaRhcSDn6aS9qeuvevHQ/fhEcxQAyBw8O/c5LGYItHjskkb
U56crroTXftotp8B9f3oGKg209zDEDCTV2/YoSSgre2G4SS6O4CokNq7/f3rCB/ff5UkQKZFB4/E
+71E1ZhJCSj1SQctW2/+kSjcxtNdqPdBrucbSJBVYxbyz3ABFmqO85+/2bh2rJNEi4rhhDN7LMZH
B82Lo5a4Wme4WvsXMzdL6OB9B+pEdKq/NyaAuXfwdBlP0Q/BD7a9MXErkT5aHhBOzupdOCb24vts
4mWeNWQ4oUj/iTMJpi1beGCL+YyGffA+N86TnmVfSB/ddVw93V6269ODSgSdBatRlQdoZxGUD30T
6ZJLeZKUPedC+4qOtt+8DTcGee3L3plZQnV1s5nQkKfkSRXWH20E2Ray5bdHMh/C92ExTEADDYWc
WbZ3uScyWvcd1KTkKZpeOm7vUCQD4Uzrg1vH/wtLDrwZ9jnAgcvyQ9TaLaG2kKeMj/dW3Udeb9Re
3CC1kQ/txi2wBOrOz5oZimgCeKQ5uAsWTjp0QlFza2hPolLVDpaUpxV1c1E0su4dxYZAmpqnZ2e0
JqRuY5fRXWoaAhCQJvsyQp07iFniuEKYU1BJU3fDvu+Ot2dk5Ty++43z2rw5j/pU0bzs+/bU5FqQ
xSDozlV5N4FCSaflt7EQwW17a2sNak1UBEEPNXP+vrcHuIHdAznSnqKaVS6LyIHVfYBe1ccu36Si
mj3XcmOB9ArFlllLG0zN74010ii1uhLtibLfk/qdkO8Wf+rHTxSM2CVCyjstI0ejQemk/jXwjXzt
2sy+NT4frDcz2+Ap5sSybk9t2aLwzdSP2lJPQ6Y53lSaB95vtRe/ppOuhwtHBO5PiG4va8tDNgtO
8rY95VrZzhgCeqh5AjV0NjbomJHpvch5esYjEeDfxog8BxGUazRUerh7jI2VXvNPyIbjDaXhxXuV
1uvqvMj7eOpOjULDVivIOevz30O8hThe21Fv7SxyH5BlR4lFA3igrB+pTH2SEy/NY68ryw3vseYK
MRy4e3C2oWNjcZ7tKBd2GDbdScYk+hccQq2bZWn86/YJubIy45ZnrmOqI/C6QvemYRq1ozFGnyw3
HkIXR+ij7nY2MKPoZ5ZYpCIWV7DsqxAiS230KYXCWAXadMuO8GCqXCSnbg9lWX0FR8aMwQa9HfrR
wKS4BA47VTiMA+8iEGLTg5MO+yEO74UtfECNXZLibVCoS2PqP7KuQFeLtkGbdrUFF+YX97OMpEyG
ZIg+maP9z2SwZyOG6He/lVe8jgNgBzfK3M4DZw8qx/dHncpCb0ZDknNvCqjQCKd3qyI7RJ3zxGp5
MRvLl+14NAco0RPjY9iq1zmGAg+SWhZaOa+64wA+tY3EEuF5sPJdmv8QXRbk44902ojcrs7ZPEiL
g+fFxC1tLRtzUTnnEgI44bkuR/SIPSFyc6X1WS8/+ux4tWPafJZbhONeLJoYc0A+2yw8h3nAs8dM
fPQU48GEGtpcZJ4Rw8tbGSci6XUKmUhZfLaRTvj88T2P71szYNeZOTEXlw6KWGDnCBNy7syEYUf0
HFkTHt1NTRk9Sp71vgYYhBvHXXsYgDZBg9lgH/C2SP5moAztoByX7XX7uYJKrixZhl3Z+tajsVUH
XjY2zxuPomWaIgad8/bL27XSG8UHzsPz2MUiwCN98irDQVqxRPYhBbnS91HBB7OyRu3etJA06MN0
LxLNcEdAP351WhbvBrQre1Zbp56gMt9zMf1jN5HtZxRZBZBWjqjakSjIhfyTOMZ90hu/ZSb1x6ll
M21uUoApAEDC22u44jcwMkT1HKys13G9XtMySYFGOBMrB6sXD6LcuqC7+aNp9dcJBCzOgQL3LJH+
3m0A9c0msLiQM7dDt8pTr94wwBaIk/+7RP9ZWPYRKLTZKBAzkXMIxfcyq91BZ5VXcTSoToZnd+W9
bInbsNLPJrrXLfmpN+z7UTkHkN8eTWCzSdzsbbQcUrsNsiI5gGDN+4vJRkMlnoSverWLWUAdvk4j
amObikfTRndA5NZbBC9Xsdg8085MiQ6+DwQDC5+SN+AWFBol51F+DrWnMs99ptVIXRm7YtxwAHO8
8S4Kgy08qAF4hd4VIB6L69XMdGWUSR59SgRWtf5JQLEaZ3uZ7EfCPHMrgF8JFxDezikU5FCsK9xM
CkxEi+cpOQ+obKSH+tft1VndQmgnx/acH9JQK36/SVs7qdqeKXJWg0HvSYgXS2xwKB8INOOm01S4
SPOyC9DW6UNo2d1enywosHXhd3AhRP4keRggS5x/McM8/DnkKFWAABEZQIt06GHtrXu9qaMvt3/1
2gGmwJS/EokDRrLYU7WSJlM5JqWznyIzQvSNvqxwqy9q5UYEAvg/K0tmB2MkWQZ6RXLWKDaWl75I
dY+uh9tDWTUCgm0+l6rhJhfXSWcbyIKXJZwEoGI+GaES3iUq9IFfp4FdQ+b9tr21owL4B5z6nMEE
zub9ek95pJBPqciZmCn4KUG14PzJUaupY1dqG0dl3RYIgGdFi5lK4L0tzuPCaSuMjcSFF0uAdgrp
V5OJu4C4Vq9tuPW1kwms6H/m5j9/8yLL9YoJI8fQJkh2RHTvjJ1rOc8duyQNc5tyw7GtmsNDwUC5
EX3Hy+cYV9RJW9GSMyv3dQwP6gL2vdcNkFNuATVWJhJeB8w2Gp4N0H9a7HdDghugpojNkKk5kCh5
6UO+VyQJmjbZi3zayGys+Jy35pYbv1GAxcX2gJsf6X88h4rvt/fg1vcXezC32sIaTXx/qhAnucUW
EnOJL5vvRfyDrAwU69Hztsw8W53GW1pKDKDVf6FSFUHaGWo9CE4CuGlQzCQKV5+aFR+dLwz6bVrR
uwbNEWxYz4NSDwDDH0It2TjrKzsGP8uayWJmtu5lidocB6YlFSKqGa4P9HZe35FeuhnIVYao8ABf
2zgRq/vmjcHFi5aOaZ8BFh6ebdI/GhnKuSXG7SCyGkd/InTjRLyGhIu7ETyNwK/NQDN8eLFP0esQ
ltmkMO898NNWKR/5VO609sXMv1QumgdGtedhf0Cb1D5jWPdIbMlVrs4xcBkoOQCJC6fz3gmMpENp
HDDrc52A0oOgX3Dfi53ZnR3nW76l5T6P52q8OvIxeAHPvSIL590IwIKy+W0mtdLXcyOw6UM0/KqA
7Q7hBwobPOgbz7RXeMmVzTlFYcxKUHDk7wdIe0CbZNWE59j8XA3gnDapn3QczGYQhOou1vAdoEmi
xy7+btBLx+1bVHjBHNBS9PKCcS+DZGEV4403PWaW5jug4W6ofkptc18NB5RzvWLiXmswdwgPoBLw
Uh251PtEG3FXxC7pzlVeuFq4t41TOhI3QkU/+WGEByM7muwHcb6NxnGqj/Gg/Nt+Yylq/3qusb3g
chly41fwdmDW8djok/AcDS8tNGjHcwleXiueXDr9RGnQlfQAMOMnYpxKlboV9OLaYkRP2oDyowby
kxTMKPbh9q96bZ5drsj8kxhUhRCoLfuUQz0fTVpQ52xGjwOQA4P85iDiz2jj1TUPxom4I92J6b4S
L5zhToJEoF7/Q7TJM4wp0NN/I1Bv6yi7TsOl72xfL1E3H3dj9ydMH5xK98N6K6fxqux5/aMRw2LX
ol1lSZvRhbUlIW0FwmH8mjIVQYwtU0d/ShBWMbSrqecSvYOV8a0Tj1VhBRkP+q5wWbzn2q7Q012j
aR41SjcM7ynJ93lzmqyvot/3+rmtLq3zrPTDNLz0HYrR0JeB+NuU2AcRH2/P/nVWFI4ejQZoEQdo
GZXShc+x7ans4jbUz+DQcvv4RNq7Irsfm4uB/Z6K567+rScAkOzAM7/hXlfuMWA2EDzPnGxoUVmY
bptRNX1k62cwj0jxKC63h7YS5YJQDHH5DJ4Eo93Ce+tt1sdS1MY5NfVHZ4j30P7ao2Hsb0bB5wHM
eTygNN87FAutqo6oG+Nsg1qkCx86+kHk9HxsMZD/tTDP45vAbIjk1LetNM6afomM1k35t9sztbYQ
9lwmn60AabaYqVY3y2HoDAONNYWLBrMtkOTq96EXjoXAg+AqN8ZLsBe1SOqei9btDsXPv/j1b76+
mJ6maR0uO3xd1F9LdgL11sa9vHInIiGMbBtervNiLKYHYB/eR2VtnkWvP+qDPKeD/ZQO4mvKQn+0
osNgtMWGzbXNi7wH5PSgH44KzXJXKaZon2Lz9mmLG7G1mi9VP0RB2etbbMpXpnDwgcKdc1W49q/o
K1ITGZCklvlF43dN+Wz2u0k+3l6iLRPs/Q5m0I/qe1Hnl7gcoeTNeBY0Ms7PFbO3oB9XMRtGg9zl
nFyAKBHgB+9NTVFVplEMU5qK0Fjc7bU0tVzHBJaoS/kvGW1hKK5eoLNBUGPpyM/MqYbF7qCqBnbH
ERlkVr/F5h2NfzQ4QMlWsmptXOhDRm8J7hugHBZxS1RAy1hKJ7uYo9Oge6nYCbu9t4X6iTfbweis
Px9fMiBoUAtGZAaWq8Ww6gltPqFjZpd2BOJOi7OvbaSfBdM/WoTA9KHWidwJLiB6xVKSswJP7WnK
Lrkzkwsg2vxZdxv+7eoAL2wstl8aJbGehlp2wfPwF0Cs3yZu3mUO2v+t7ieLqhO4P7YIr9ZtojcA
PdsofCwDhAlFj7EaoHZj0MRFdycUd/yOv6AKovf3druFnl07YdgZ/8+cs6ixEDSIxcLg2UX1kV/g
Yaj1EL/7m00BbU9E6/BN10XLnmRRJvMmv+Qs88rBuhijc5nUVs5z7UiZIBwAuxrwNldnWNljSHkq
xCVrrfizHk3Gt7SO9738moRwubc3+qoxiyJPBWIJ9MIsPO1olBFgvWF1GZvGr3TUpark6KjCHUm5
ESqsmQKAG9UAKGii9LAwleuCJ2i3ERfZwhup57Gq3Hb6iXfC7SGt7T1Q/nAc3Lmwv/QVhVHJjHNS
XeocjN0k0yKPTMbOTukvk6VfELI+aJ3ebUzk1S2PUzYzW5mIuBz0WC88RkzSVrNSWO3YAyUPzsbr
f+vz8+S+iYLAkSRLKIuIS+2q1Le2fv3aAXr76xf+1UyrlrAKv95+qWo82now1my4uq0RzMv2ZgSp
0eTSnEcwJQFpdx9up1nM/+LmU+DcKpoCn5fagQDTsb+9qea//u7Fg8+jLQDiV8BVmnyZuNcUjXvL
1MWlI9O+Ku4GtRPF97T6XA4Hg+3BTLxhcOW04MLD6wSMbIjelxonshl4KdOmvAClAsB7F5EHKwP3
DqhPiB+N6ZY46qo9NL8YuIxQrF5GDkMzVeBUH2DP2aVfUPv8XdrB7Tm012xQ1HE0E+gCVCMWu8wY
aWKSPi4vhVmkuWtDKB6Qb5NBHtmzLfGpiUmQVsojufPUFSQAY9A5z0Ad441tpupPzEDJUCQUzUwO
k1+raRrupR1nEXjOIvEFS0gn9AXk/Ag7AyTdHOmKvtAeBDcSX9SmFogygeAr/goo0dBGZrYyuQex
Z+gNjQJnWm3iW4JAp0gQdIK4WlQDyFE2MVa78swI5KZImprTFJRIn4AROh9yvMEj5xBr2vSABx05
DoKHPpYpPUd5UdIdVxzJayA3XNQi0DjO6uJF2ZKetZq+2FX4j0gIxGHTokPvR5JpgSKAoAN40fZA
5lggaOCp/YcCE/TMicZcZ4hMGuDV/9UUbfYZdEvpRaOxAwknM5mB+nFzBO7CDnTSaIFJtfCHkzGG
NgbQI3mQzWEeGFqNuyK3wOjRgseWClKcigFwb1Vl6tQUhYXpUc3HXSTHGYGbxLsXFbelB7D6AZ39
QPgbcMG/i5ZuZJ5Xthf02kxkt/DsxR5bZIaNzobUuaEXFwgiucn0QrPHRN31mMDb+3jFWSJLCR+A
yjkCgeWLKFUA84ddUl7AEeU62YNobEA4NkotK+4SMQBeJLgq8ejii6gtphzdnKIpLkV8DL9Y41Ym
8Nqf6QZWYS7d4Wm6rBxVozG1tIZauhU9KXRRc7Gl2bY2AANvArTx8pX8hiOElpC4LC9J7Rny2dwq
pW58f1m+FkUyFmGP7+tO4ATIP95e5K3PLzZT5GShoY34vHUPgH6X+rc/P7u6xX0CeD4YIvkMtrpy
he2YQ1AqE/llMqXXCnnk/IwQHR7vqKH557axtbG8NbY4eOADM4oMXPOXkd7bcCfsy+3vrx28GYyG
NAHAm5Cgf3+161kxmDbgBJcuCqqsdcF3C+pDv9rdNrNy7gxUHw0UH0E5efVU7+OOo/RT4EhMkc9p
eQZr0CEc2MvfmAFAB0QkNmAei1sKcWJNDD0pLjGXFxQaXKXYQRjjxmhWIgpkVeaHOjYBQK+LcDhy
prbgWtRcRqJc5sjABAOYTh/j6WymHeC8yg3zjUzEykaYlwihPnK2IBlZBEkpiLkzCME0l/gTKcqg
qaqNK37NAHLswJphkdBBvdgJhZWCA7Cq6gsXyNe5xlbNZOXYGHO7AyKx+dDwxalMKodnWcfExWB+
8fnz8NygTWvjtKzsZtBro1qqoXsRsLbFGGrQKORpHoqLk49fwDs9JulZSWK7U/Y3s4XiL7Dt2M9X
LyKrpHqdDhjNAMERif82csBrqwFVAZC3QcgU2LXFbI0tlqjUUmyxGI0U/gBamNtHZdWAg+sc7Wg2
SoWLqdIIPLwB1O4FxaDaz/Hfx7+P+xzvxVk7DjCy944lp5VjqaLBBFnsILt4x+nxtoW1xX5rYXHN
dlZNGzvq8SqJcjeymB/TKCD9v5W9ETSsTRVoaNFbjBUBe8ziuMfJNKIRT68v0Y86Pjhiw5usfh7h
O+oxM3WStnBa0C6ItNE060tbPY+1x6zsb37/GwOLpU5VJmTMYUAv9lTbhxuA+JXfj5or0kXgG5y1
AhfTo8u60M2aiEubNH94i+CelR8PefAA0JBTwXsK/mOxmexcTIAqKXHhEohmoN02ZmhlK737/mIr
tVRDB3OO76u4PWZEPSGHszPD5IAs38dX+52pxWzxoUWOKIYpYPc15dKn24di5aJ99/l5sd481Ss5
saohOBRWc4DfC1GdUh93fUgcg/cCDM1I9C/XmyTg/+sip7roZoVSO2A9xBnFhntaXRH0iYOHG0jN
K0nGwpKkAn8mVkSvg6ltX1odLcFdEYSi+PjNivwPAN7YWagmLpNOdLBiIHptcUmzh+kgs42nzeqK
vPn84vSZWg3SHdPE59vsaGlBS9HEnW34wpUz+G4Mi+iAmkU/IBcuLmUBnt2dOtzeVRuftxdJWrwG
VJ2jHfxill5WQYVsY0utrTZSJnMrn4UExhLbwMJOZHGFLVWXfXIaWvabJCHk7rJIO+pcTRuX6zzl
iwge8YcGzBg0w67LelU79gPHS/Oi8pI+Tp0VeyzroT4zgm6W4rLywyyxX3KesC2s2spu4MgLoRQC
/p2Zp+b9+WyLrEyLoS4vo154eXdo8kMEkNzt5VozAofsmIiCAYszF1suL5y8kUlVXrLmdyFeQhAY
iW+3TaxMIQAP/2tiMQ47ozn+ECZE8sPkyTF39nboeIMTFCzayfjDpcwZ7s4QnQJ4/8ov9X7e4mKy
QV+Bh3tPcrR2g4yiLVxS9H7Tn0X8k6QfP1BzJxsKE6gtA4K7GN+oj1DbRWUC3OIuGhd8a/yLeBvF
fRMJSdT7jKseGhLayuRxXV3ApRyR38r6+J357vuLOy0VetaVQwU3nXGXDb+zyb+9BVacArYx+qbQ
NzJ3ycy78M1VI7uUVVIj6cXiXoNZ2gpb1nbxnNBEywjStogu3n8f6TQK2NKUXjLHQxs5IUHNN/za
lolFXNFEYamBRzi9KFUHtlQXKutzUlv72zO1Zgah8KwPBuwWXoyLkQgTchUobcyPbAfeudsX+l8c
+bcmFkc+lg4bHLBnXPJ+Enu7Aj9LxtIwyFrIxP3/jWZxNOowT42hHrML1u2TpeKTORynLR3PlRsB
0Cog+l9LTtaSEa3ubWdq0IZ/acsg5YfJdLXGC/+9PZK1HfzWyGJdxIDncOSw7AIWjl8TaUc3pGpj
7ddsWICHQWMDmUAE+e/XnoFXozRoml+Y4aIfr+g3vn81UcAMACY0sweCYhZ36PvvO858RJpwOg8N
WjiUMAKrLB4ckf6UxRYr79U+Xtiax/rmxDtVibYgJ9bO4Ls/2xw172b4bE40uL0s62ZQR0WvDmo2
y9YEIqKGQ05gOueozbhT03n5gNxX3agftw2tzB04CrEw4AXF1bIE8OkDsNVjOAKDzx4m8S1rTrz7
0abxxoFZgarRWS4UzxfIHkMnY/4db+aN111WS9WhoaBiny0+IB0xBc50XxrQ4y6gpNPT0m+awXiI
Sdge+jqXgd1D6P32cK/ubOBk0LgCGCX+B+dq4e3IMFbgkILiwCQpyiNBVAXAVIKp90uJeojY0h5Z
WUaYM2cxQTwVcEe8H3VmmATUeRh1kt+lNpSCnuQWhG3DxJLEwKkTpPtCQBOEdiLZd2buW/2jgcDr
pP03imXaKgfdi6E36JPJ4bjLXZZ91HEvvr+4ptGGgzPbYJZ6BNYpql7QGnNB/vXxpado8KQA+yB7
uDxSulYVpCDofOv4z9jOPep8Ut2RknsHUH872sKQXDk9DAqYLA7gHFpckCN9v/RlGjMOxxqe1fRP
Aq2gutkShKJrZ/eticWFN+KNKxlwbGeBlusHs+DPGQgOFBiXziQXxaEdB8fNuqppXINPn5gTZe4g
xx98MHyICXhhyD9XiQllaFtutaKubUukvVD8QfgNHMjivDeAgOhRGIbnHNhfkKYPhWsBQX17Sdcm
AP4eT2Mk8dDCtTxeTa6P7ajZ5zE6T8ev4T3fYqZFYzrW6d1DCev4xsYSnNPHVaIjgLDPDB2t5zEf
AZ7poecilBOBEwXdV8UgforUcna9zdX3yqyroB24dezx4oVkhv1PnKTMky0HVQCAoj5FrsXTosr0
jNpJ/b4w+rsKNu4YtAkOtcbkMSp74vVZ3wBqwqx+T7S22tMCRzwCl7R0bU2arg7S6CNUaVK/5k3i
jgUKrhmyd9DBE8ih6YkGJH7yYvWotw6yL1F0MEy/rTU3N7nyW2kTX090MFV4NXXROf9ZmSYkaPvK
i5ohRoeU4xUawM1ZGgHGHVWW2zXQwYVyATtx6IO5GaOtKygX0OUemgeV0uKBKUsdNFAX7FM8jh4S
EKV5lYQIBCmT73VptZZb2UPxve2HTnOHJK98AF3QrtSODdnXk+iCnqdG0GWx+ITuSX4Az4P1rYhi
vp8fKv4ok+5ONWFyV1ZmDl4E0t0Rm6SuhprafWtp7TmO0YpHexF5I+Q59qBYfo4TCEmGygqDkVnl
nT616SFzjGYvC00ETgwyi1hrqN9y6E9CLSQ/jwnq+kkIdry6BjkzK8zOLwlu4jDredCYvNyhG1Lb
dRYBvtuGPMowROqh6mL9LuGm8CJJMzDBhSIYMsmOEIXUXPDmOtAYGpg/OjqAAWIY/AFkHuBDsMYH
MTYSCyTVQ2hnBXJ8ytxrkya/2gTVfDO1wnNjpeFOhWNxbi0rcY1EJXiciZldVqe+rhF7pxvhiYdd
HrRh1qD3CyxuFPX9p9tnb/Zfi3Mxd0aDVAkw+jmye+/f8pm0LUHbDuRVDC8O0dYcovfCCh/6EPir
HB0AG4d9xaPAIA45g0lkohdRHqUdiBCnzjyn0KTNyfRVJ9rj4Bh/bo9r1YwJtgOQVKDOtMyzamJM
wbAammem18QllH0H5LXbV8wQH315Ad+FWIQj4z2zAy0pnJRWZ201MvPcomBmoSfcGa2dqrfmbdVJ
zonpOZUIcNci5MkhoNR3oWmf0cLhWcCOeIoWPu2H51Syb7cnby28QqEGoT76c66Lj4ltCESUUXh2
htJ24bLv9Tx7JGyIvNKu9tmY+TR3NrKLqx4aRTVMoYMGmWUIK/IEErp5F57Ziw1eyuD2kLa+vghO
Gu5MQJbh62YFfZEU6hhbAOuVk4T5grgIasMYwfIkIUGXO5OBlkBa5HcRj/d5nfqlY3yCZgUSjYm5
se/WRvTabzur4kFTaHGQbEulUz93CDpT8RuyX0GTJhv55LUhodgN+ATH7Yxs5nvnMBKTyZ6jGQ7i
v16naw9WhV4l+qs2uiAmzkb1ZeXIoiSCupGO2M68glcPYRmmRYUmJMomn6BrMzPSXT6NGzthy8wi
3EpT1QOpOznnyTonrHaJOiL+2/ByqzP3ZiyLkKYrOMBVI4zQ4lypYwFi1eFBKJ9tIXTWjuqbSVvm
s4VMp6G3YYjLvbIuqvpsvjbHoZtO/GmNDfjkxtwtvepkdqRJ2hHWeueJk3TfmeN9iDvz9mFdNYN0
BpBNM5/LMtPQRjnCpXxw0L3rVemngvuEbDyG1tzpTBwPgn+gw3FLvN/aoIsTuv1/SDuvHbe1pVs/
EQHmcEsqdZRkt9vhhnBkzplPfz76YO+tpggR7R9Ya8ELBliaqWbNqlFjjJOiiuc6rejaeXZvZqEj
Sx9uj2Va6dkFi5gN0mKWZdENMQfxu1rRprmBDrAgP9bdn4BwTgnuS3drBcScMJq1a2JAaxanoV+8
0WW3CBvXx6JVFbs8g7yE0rX2Delnu8sOvpxvOpSdbo9ycRtejHI6Dxc29Y6YuRywWVAMiFKaK5NX
nW6CJk92VVw4Xb+WJlxcwAmvQCYAxPicE3LQQ1X0fN89EuiNKJx6dKt27tcw+Hl7ZIt2IIiiIgyA
7AqIMbS1FyWChY5zpaMuoNlF/s2zqp1bvxdrxwtluj3YjdSeAUW8nUJJaCNBEV3rmEPSK5vboFnj
F18guyJry9Vk6NxG8tVeNDQ1Vsq214/QCR7TQt0npv5SdD3LpH2owmELEUxsT9JlSJn4e4tmnduT
uXCwp6IY4Z8+4fznd7wQdR69GIl+lAbkUpLWy5xhDLuNWQjj9rapBQ+MKYBN4GcM4trZjoyiSmwy
cm9HXfg89gev48ES6YcAfUZ5fH/mY6K6Be9JaX8CVrxdOlhPqjwzff1oNdWxEkG5KhTldq3qr9Ho
g9HgWzN/wgqSeScyQzBk7k8Uq4nEAInNIzzKNEwIBizFPXTIgVc6iMlqbeugKiq0seMX5bbQwbnr
oO5socx/J2KbfQ4iJKdsuS6lA3zqqDppSRk6paSei8jrHoj2+p2Y5NEmjqvG8cASwL+mybWjoSS7
4Vf9HiKpe3KzoHmNYynfRogU3HVFk98FPjzGlVXqqEF61qNfuGQFtbZy4Ch1fTsQ0uLZEyzlJLt+
46ReMjiIOUXk7UZt78q1f3QzuMGGjuqCnPslQVrWbr0ESmgPet4PiPLpd0Va6nYpqu0mR4/K1rUs
dUa1GZ+8sPuRJvwCMzC8+44qrVNxV31AugPtTrWP7un3N2DumEQLvdLa54WoPNVtZT4aifVlBOu6
7zMuG08LTSCKpb/3PTdzkgKEtxdHNVGp18mfQ+8wqruws8VMKh400jMB57VJt4EitDxOTeM+j6Tw
oGc8+UMxHR5guxaPg6EO56TsrBfJy+SHytPErSCIUNTIEazcTa8gl+KF0GK7jCgqlfHeTwuWAR3E
e+Q5BwdtWOslKtEO7oe42k8i3zsT9TDHaHPpjj+NthI1ntPkQbOJlTqFBA3UN685D2m9qrDRJNLt
sJ5kVdVaBipFIG+4Y+PwskkdKQvrjTQW7Z+mN4Q9DGG6IyqBeZ/Q1vTUFpp6j2pjR5Ek8h0P3tDH
oixjx1VhvY/aTnqNfLFmZyl9bwetKUFiVLorTnLhnoGpBGkZjVY1wH2Tg7m4ZzrNzNWk0lGD9UG/
x5+E5nfb5xS5YRHofuTwBNz2IgvEefRlXhicXaaKj2SzAEDz2JbHMvnaKz9S9znwD5pyJuFpV3TA
t2uw6CUveWlz5rqIpzyzEbCZjAePurAGZn93e1wLjwcAmBw7Uvko3c0ZFoOwASOvuQZRSb1peSG7
+f62haVBwC9u8B0SUqzW25WKPFkZe703jq3yC6a0rQEP06A3a+uzOJCpLZjqCqDM+Ybo5Ybrjia2
Y5Rqwg6N4OxQ5rB5Ck32o4c0+gHud+VzrOqhQ2lMdhCMLjdxGaY72MPzDSOozjQ9mO8PlGE8pEvU
ZJvipmc3AizuMsqczK9mQmDZOlAVOPUakmBxiqeGTXKn6LPOK/t5pMVpH01jL4w/iHp4jwAAQigJ
UZF6/2JCkQpcbeo3gA3u7WIKTSzA+dlqR6/4Q3OjV2+s4vdtE0sLeWliFpDneVwrvYUJ7bEyad6F
F+S2gWnDXV2cUF/ynphaheesil3oNnGgx7Twx9lXvXNHx8166qSB+KqVFVF56G1uW1SXvNWkWE/I
Q2IAItO30+aRTY78cTSPnhkWG78bu13TFp/FJpYdMTB+VUOWbFzab6HJ6hTHLMJoX6dhY7cB1MOj
pXrPeqMlNnUOtBSDLNh5QyU+cRlTRPZgZ24HKOmTJBLvBDNUbKMoSdMjo00O0+qdLEiku4zOHLQj
Lf0BSRd9b0E2uu25lV6DEU5EXRCanYpwUlIjlOCR5t00acb/8xYiLxr15zrskzuyqT1ZyV7dcquI
u1Y0xo2KXjnXQMtlXKFQZZbKmvNdmb55c4Xey8oQu5J5NBCsCDv3c9cWm0CnLYlekn05tA4siGtw
vcVDBesSKFbSh1ekwJmSISfmqRhth8chz171Qn+hZ8lYOVJL+31iZv+PnWnwFzeZ5YlFnyIQfux4
rw+0TKnj+2l0JVjl/2ditv1kKzaDlCzoscpf5fih0vAN6kefeOz2Pl+Zsr8EfRdDMerBS9WSoXjF
a6NLRCefsnal9fRvDD0/vheDmT8dCuQWY4JP85hnJO+C9CXWBVtWq+emCn5Fqf6R0RZ2WKiHSAme
wlC0tazeDFq+EoEsD5Z7AQQB3fLz+FuoUmTW9co8At9yhFxykrDaQOyxvT2ni4GHZk1PGPK9E9Hn
2/0BoD2NYqEzaciBSi8t7uNMs1tJPaiD8rXU1F91OByysbtD8frutu2lIRIVEB2Q/r3m7a/FVGmR
Fp3W0xGgf2dvfvgXC/okejD1ss7DD7nMxiSzcvOop89ilzCHH9JqpYNm6YARewCKJAgBazcLQES3
FluCW+OIkrff7mpvZZb+NlPPd+SlgdkJ1gSLnrt6IItYPIfC18RExYc+XONRjJ5NdwtQHbapQ9fQ
86g9Qa7TR7XddL9uz+TiPrn8FbNDXiSCEPQjwxSTZxGFvdA30UrfRtl3vTGd1P8tufvW/3Pb6src
qrN4IOrlUgLTZByNJDt2sf5axeaKU1keGET8hG88eK+YyYrERzjQDw2oXqJjUQwQbQBZULP8qJXu
Fy2Iv/Pu/liX7s9QNldm9S+i42ptKR0hXjHl1uen3DdEt4J9ifi4UQrRqRF5dYzRre7MRm0OepEH
Ds1m6ac4GNxj5fNobcY63epiTQrR9RCNzoWfFcxKDoCUdhN4rn+QWtlAGwVOsXgwkm1uyd+HodQp
JFvWtrEgs/QLUXxtdQ1ASygggzyYvV3mrkb2mJ6zze01VBaPOSULukeB8lx1O6QmtEmabxhHOcJR
Nn/0Skgf206XD6hWSbssTCKnyXTfKcaM2L0uTfqPIecd1cFiPwvJ2SBltU/8pj13hatTwRwN4asY
Bdo2rBqhcgY3sWxKCC5kvSJA10AX7/veLfcS6QaHHhXBAdFQ3PNKVx8t1HTtEBTlyXWbbJsLhfJY
aFRSY0QkX61yxT38vTDmSwztJVrj8CVQtpsdHK+uUQ6KK9KkKQmJwvpRDtKXUVNfkzr7YNQRBUr3
LJr1kXDrLAklsDQFTZiR3ux4JA+ifEnE6K5WwtYuUHPyzT9+G/S2oKydhKXDNjUP8A6FldCcO0td
r5tQ08iGC8NOVE+Deb69Ef7KOc9nYlK4BddFnvqqkiTmUl7LKE4e04Q8kNPFtqrekSSI1I/IjhRf
xWyXK3YdOCKC5PXKS2lpdJfGp7+/CB5woEOZK7V1DLOx+GEVdbwrQlNecdZLVqgCsypc2hB/zG7T
PqyrsSSIOwZjtlU0+hzfDcClDHxpYTaOoFbTQZN48YlNsEmiaiMgRWak7y+SWvSUU02YJEOuoDKa
76MOQxPc0YRpS0b6ezTkFRPLjvd/NuaPvRwpxzJtNOOYNcI9dBlkhPXxt4l4lA3bwFGVwm3fC/dp
i46ZH3y9vRkX0u2XA5y3z6u1aiXouRnHHnkiT/li6Gd4m8kVrmDK1+zIb7fdWICWlGIGWZhOi/Bp
/ZwVG3lNf2npzTmBEMh/8A68oi0zKh+tjyI1j81rNoIionJf2IqWbsKVgGpxf18YmoZ7cYrCXEMA
u0vMI/0ECuu0xpqx9v1ZMOWXetUGNd//0gzZBCJaeZwvfd8gV0+mhFwGoiJvf79rjtADRZl5lEq3
sROrfq6F6B8id4M0McVsVA+uEBSS2vuKF3FC02ojJh+8L3X6D6tAPoaaFHg5GnenG/diFYTc93zU
FAygILKtZzD5Ca0c/MtUTdwVNBKgUjYvyoMrgmZblTDSpodRqXfWmirR4mLQn0gDNVBsyvFvhyFH
fiDTqs9Ty8t2SvXd9db6UJfOxRSTk4khOXbF8yIWYpAWmW8dPfFgyT94i2zD6F4tx0O0pnS4FOVc
mPrr7S7WBPlIIaKGRy3Ze5KMFKFNu1Y+3nZaixM2tWuj2kwJaF7/KSwxMxEAt46GOJwoKJ+G2li5
pBdNQPNBNhN49xU6xqr0wZO01jz6IsnN0h6DtbLxmgX57aqj0mLEpceDM0+cKrD/AUM90WBNtU2K
qVdsrf7YdFHikgsjWdW3v8sAWa397WVY3FVoQWoTg/o1JYqbSx3tgy4mCjF0otji3uhicSMlmeiU
ZSPvDTmSDreNLu4vk/iM9jvQS3PP1Wq1lyoxeYloaO1We8jah95ceW4tJcIuY6SZX0lUMwNLSYCm
+ardjIYtNSdrPKTxsxTqtuWvbOfFCMCkx8PgdPIGmr9+Oh5WBT0KPM9dGZVfFcTv5Ig2vgbnVxmV
ErqzFXxQsEfsJbkw74iEy5fb87q0mJe/YXajkapF2KFtTEhxWwBb0PwXKprPvmwXkXyOtbUu/6V1
BKjB1qR9lorF7AZqM9GwhJykh1pU2zQs7MB1N6U3rHjv5bmleku4aIErmuP4alix5dbFTu+lz542
uLQDZQ+1pSDmrPinJjO+Z1n/rXa1qTFwZVKXzrh5YXx2xsUampzMCgARjuZTWIZ3VpisBFZLLSKU
9iFWgrQETOT8QESFKqRRaehHFCetFD1w977rzzKi7KiId8lWbrqtK1uOpHv7WlqriSzFdTzY4R8l
dQXEdHZ3WWZdkVjFOjDqnTImfwyoOkfN3SRxsZaSnLIc83fTpa3ZbKJIjeNvLeAUI8VVioj72lNf
5HR8qevQt70+o6Lb7Ixe3I81UdntA7K0lpaJVgzFL8Y6jwOAvri1HAr60e8fqk9KvfIMWPv8bHCi
G5dj6PN5tYjsncZ/bv/86/MG3wjuhWifZbqqjVCpIKPfd7wy8l9p3Tl9ctCE37dtXI8BGzz3DHm6
Eq5SgCiekZ4DOH+M7FBDtHLF9V/vtbefnyUA9UHOPChM9aPiC18RXEcxMnsUgPgVev7u9+vEzkJv
BBTBf0GSby/nUBllufAG/TiC4kI70I5+3Z6qa3eLAUukbR12tGvRAaHqIi1VG+AyyR5YlV2M36CQ
s9v8QTHXXO3islzYms1bkY1B2HpAwGU4zQHpbzRre3s01xfm29HMcjt+Vda9rzOasIJgdpPWtVOR
s6IurDe/V3P1S+MhSU9/CSkUepJmPmeMjdo3+lCHKFp6LFxrP3Yvt8dDu+iVr0GnEJ4mrgdiqKty
gIesTl+raC7qmVgYuwiB+0Mi582m5raunF5rtDtPMUea1rvypTNafxMC4b7LK5r0WssbT71QaHci
mpenNM39nWdG6ucwCPuPWVoPezxY95lWEu0D0Ux0aCU3PuT0jdsj6ulOIVbhpgzo5bBdcmlbGpqL
bUTh5yPSoayh66t7F+XEx6Iu2n1mxO0hTuV4Y+p1gCyQb27Tygh3Sht19oio2n2EKrHvGH0T3YdG
+7Us9T8G1h8qKRZPtV5Gu0SOrC0o869jIdb7Mg7bjV9G+aPQqOOudyP1ockKrbXdoiU31WbDMe51
76glVeSMYCudwlLRZ/PDHz28jbaR+Ugb5kqzUQtXeLaGtHuMrAASbLNuAehE+c7qRBWG/y7b6IjO
flRCNbaLWESNrG9cWw58fwtzorIbSI9+cJtJEKiNjFdX0LOdG9bJQW01YZ+BXn3Ii1B3QObKd4Wh
fskp5oCeMlVU5UbvTG65dQQPRJVUgQE1Syl5EArxhwe95yatBCp0zfjbWqMnXjrhKhjU6YENN8Wc
dstA7E9VEfY9ua22s+LogSZPWn/UT+ZQ7VOpXbk/lvw7AAhuKDAD18xitVFJWidpiIT6/i4R0p1b
eQ+xsQY8XTQziUABu+Pf+X3v1aLui6PundReauws9R9ZfJiy3g+YITmBfCY9r4yIoupbB9yGfqIY
GY1wmZn9VDV0JGrJXQmdlvzIRD8AyJQg9Ep7pqzlRGysSY4JTRJZQXA5XkmBXN1Y8MJA6QydIzl/
1mXmeRNPVYIc9e8Teu12KX0wzack/RZFK+5qzczM/boDiDllwExL+5Amf1CMZ066LXlrnYNXe3oa
jw78ahKP5ADNDGW1nBp+kMunMBc2Q5HsM+RTchPYIslkm8rJ/rYfvlqhyR7M2yC5eSEQwr/dBZGX
IZKS9/Kpl50ugAE2ene/6VsL81p6UgLoHAZRPmntx77+pK0JSy2PQJuiCMj3rvRniC2CQksV+ZSk
yLxowXMVhitdI9eF0WkMTBH9Q+TCrjph3Lqv6qaopNMQ6NqL21veFjo+8VMMve0my/XodbrkNmKu
5i+tMHh3aS4PTig3ROlJIG1LPyg/pYVoPSHBHXy6vYRLWwauHHL1hJ5oLU4O5SIfVI6t4tE5I518
JdoHVmJu6NR8kt2yt8M8eaDK9e7ECtMh02qAxqEJZeB8kwrcZEOhF2wa7b7Y1c3h9oCWVlQGbIZM
BZjgK1yTmYDwE0pfOempQWfqDz+SndsWlqYMaDO/n8jwuuU6MaxaDQxXPgn9Kcy+SVQ186pGrum+
6boVW0ujubQ1e3YMCVBqXfQYje+4aXWIUSm+PZrrFzjrcWli9tIvu7QfUkOQT6UJJlGAAf5JKGR3
6uqVt1Y7iDsNZe5DFg65XelJsZWUbA3atDRMNIon0hnaEwEovt2FQiR7kWcE2imXtsPGe7eGPUOk
ognvD/zz1x3VZZfHfpj22qmoHkX/nGUPVXkI0PS9PZWLoyBN9P/7LMl+vR1FhJyIEXqKdooVR0eg
SlxZqqvLfRrGxIIJ3wwNEXO2ibaowqjoKu2U5M9G/WkcKUL+g0fn+kAVh2sE3cWZOyjqPGyrKsaE
+lF+bMOVHMHiCHAzsF9SDriicR08Kua9m2in2v9RdJpDMReI9coYlq5bQC5UNtHlo7Qxu9XVYgyh
DGe1gfn3Hwpvk4bbze2VXjRhoSUq/dVz+sthcOE1K7f0CR1c7aS7WyMhOTYEiB7+bPPvt+1MF+ib
lMq04hd2ZjvKyEvPz0dDO/nhJ+CJfrUdaTAIOyfocxjC642JBudtk4tLdGFyNnuy3CtZhls9Wd0u
UG193Hnt7raJ5dkjg0sK4m9X7dtzwoUbAMhs2QVi7qFLY2xTHyagLvwqqO9m1/07g/+1dQWabAoU
7fxBO/FGO/jIHHTpy+3RLE3YpBI3cbrSqzs/9bJEBJEpIxMGFkLNPgj6KUJgZcXI5IXnO2HqbAWf
QsEDgei3c1b1Bk9Vc1RPUpfqxzo1Orv3e5S5ZWFsclvrmp9em1MBc8URujskdIMuvI+0p05RXZBX
seo6epFoz55FSgZufleF0n8sCzsbpJDwKlGOVaUp2z5rkHMNBtSjW6WE81jy1BNhiP5zEA2ffv92
HOxhiILd0Ov6l1wEi+sl1sCLDia1VinkD3kLCMST87Ljnek+W0SFeQNzgLcX6n1siM1vf8hDcqDB
L1krvVc/ldKt1vapk+VKRjJ9iB8IpCK7G7NuB9FSa1tcuAfRDeMft+d1yWX/BbzAUEhZep6dVeLG
qLM80k9hfW9a9+/nsWH7UTiUIa6ehFzm34f/p+tTFV/kDuamrIQtlHR3IWrM/zCMCzPTMC/8EZy8
Sh1o7EGxcBp1gz7m7e8v7fHLYUx/f/H9US4jL5X5vsal0D5r8rlZyx4umaCfjrsf4TQSe7MXJZ1b
VlrmhnIqo/CbEIRfCkVt7L5WVm6H6aC8PUhkkyaxCwJxRNzn1VxJ6OsujhOVS9oz7qxGUGx/aHbD
mLh2XJv9Q9B3zabMO217ew6XthoZAGJ5KL2mzNXbOZTFoZbH3FBPurrLi4+rOqJLXvXy+/Lb7xtZ
NzU/uOrJHx75R/AOqbyzgs3/bRSzaNFXR1Wpp1EkupN+aIw1P3e1OiI67BNMm4oJrFqzQfSi2I+i
xiDG2u71lzr9RPPl7REsbTTafGhG4U0GWehsLydhY3WF3IMcG6FHiuWe7opw2IhQFNw2tLggsDPT
VU1zEZmMtwsC21k2ah6GLDdXP1AUDXZt54bfR8/zXkj4p/+yNKZCpDsRc6HX+9ZeVul9nQwlh9R9
0Z6U7uvt4Szu34vPz/avogEgNns+L0m29CCvofMXP/8X/syhpHY8u+DUcbCyqaXy1MEMWx7CtQLL
8vehaIO3yYSSYrZxZZ22c9HAEw/3meDZpff7H6YHZO5/vj/Zv3CRlTykolDzfc024icre2/+kIsE
OMV/Pz/bTLVYk8ieLpL2sznY1NbifmW7Tl946xhhF6BDmLz6xO/1VxT3YgDc+JU7jhy93LzLpb2S
R/smX2uDW1qFSyOzVQ7dQfMQJ8QJpg+FE/UrCb3FMcg0AlMABK0z58fNU8P1TT3XTgrMVtljJTuD
un3/Ok8vPNrM9Cngmx0DscrTqu9MjefyHYFS9i8jmBrSqZ7QcTAn/3KlsYoGPddP6E8Pwacgex7f
rTzCVgI1Q6iK4BBit7MRGEaC6JNKzCOFbbtTa7Pcdl2ZHW7P05L34x4HCsKdR5Lw6rxZKGkQE50E
byxt5Kuf+tbfi14DNHiNh3HRFqU6crn0PF6xyCv9oIaU8rDVmqUDh0ZyH0jgqse4rdHxUHzlfHtw
1/uMIIIOd0SNaDWkq/HtYY81WNOihHzFOLGR+VuDPkNSQLeNXJ+Vt0ZmHmWMExTZY4yE5T5JHG8N
jbn2/WmQFwfeDPJEcafvi3/a8mNUfbz986/pFaBMQkhlUjYn4LrKRmt6XDCBIRdGQBEMwHs3NdaW
hmAXVf2YdMqeW5hGw4mRTWrTH8Io727/hOt9gWV2makD6odeYfZ8hlFFaMJOV09imd8pKgTTQ5Ds
yjT56Bb1u/2CxDiRDQWwoonok76dzS6IlDgE13CqqztksdfirqUdNwlokcUigrwS75QQ81YTP1NP
vdI5ZmpuIJHbWeNau991woFR/M/MHOwcgFyqzDEniBTi2tgXmpuclE5KX+m/kk9eIEd058V1cDdm
+fDHSHv/0+0lW9qUE8aKlDk7BrDC22msEsEvw0RQTnCviWnvpNVao8eahVmI2SJ2R86bh4b/Mkw6
EHf/twHMXINb/2cA4Rjafe7E6bjiF6ad9PaiZo0upmjmF7JcCg1qfApVF9+Ji51U8Wg/qN+Ndi3T
vThVxMlU+jT29ZyoOx+yyE9b3kqa9cO886WVnpOFyggjIUtHZAN290rwrE1I1BUW2UZXfmnq14Ic
irpvSaPoHk1ww+AM5kjrs2EjbU2z367Rffs5fH+NiV8x9fZxV9H4Mk/gJIM2FKVPOmr8maq8Nz68
f0OQTiUXqUO9Aqjk7Y724LJN3CbVTr14EsLP0lohe2mRKF9BoS8pxD3zgCTqgBJUxBOnjsqRXWUr
+3nhvUw3FDLPIPYJm82ZXwNUoMQGvV6ngAxSrPwYD8I3S4NtUx3tglaB25O14OYUlJdoEZim7Ao7
IpSphpBvYZ28wt3k7j41813nCs5tKwtTxlRRIZ1CLKLdmZMRh1wVTJqNTyB6Cgqj3fvrGdAskqPH
XU8aScbsiBY+7KFNRktYUrz+HIqX2z9/YZLg+p3uVBhiARPMguia9jklSof0rIDDaDep8s1qV0ws
zNAbE9M9cREbZEkSelqHCW0ncAOUK11OCy6MJzgv/anwek18ZNZpklOXTiANae9813BU6RTEZyoH
jjiuBAFrtmb+Pu4RHIFzIjkL/jaQGY4jfDf8p1XU+1K882ZQM88vdZ0qSHWdnJvsJ0fKruhiV4qn
YPDudTM5eDFUuS16Oj3qpVVrvbtnBNAHGS361sC0gDqaHVSkQgch8SraELVjbhvNypItD+/i+7Nd
16uwEeY14pdisdPcT7L5qBVPWnZAk8Su/btc3WrBk7rWr7CwEaf+F/YKsi5EBbONyHvV7HUtQfiv
u8+3RrHyrF7cHIiHK/DeTXmH6ahd7HNLChTIptPkHApPrQ4HRvoSNsFBhOO4X+uxWhqKTl4GbDil
NcDOb22V0CPlXuzhFHpHbGjIh/Tp3Y6BW5QUI+HnRCk7m6yyBFca9CYHye9tqX4qyaIJ6tf3GyFT
MpUhFBIS6mwYsVi2XRso8dlvnVByomAzrl1pCw4O5Pn/TEwzebEqeaCVQ5ho8blpEdDtPpnVQ0mp
4/Y4Fh4Hb4zMlp6miDQpEsbhxhtoaRpoFFDAXivgL22wy6FMv+JiKIWZ9FAIq/G5Gxoni35VkJd7
8s8g3OvmysIsntBLWzMPIA5WkQsBtsyxOHg0EQmStCk8wx7a/LffDLvabL7LXrHxrOEkwE+9MqNr
Y515CCNPfEsNdSRNq8CJyOCVNTq8e684qOGKU19cPLqxDNOaHN48TRIHRezLHYvXq5VtKs+l4XTS
7v28UPhUNBr/Y2YeuyUUVmDixkxDo4VFF0Qtr6CDFre6RhAMnO4vDOPt/ghkwU/8QmbOaHJQInsw
f8jiipNbnKwLG7M9qNA/GNWuFJ9TfxMYTkjpDo6ztQtiYSQ0yMgUb4hNpsG8HYlSFZnXJnF8huDT
MQyajcYXy393eowQ+sLIzDNwVYhi3UcxGI7nKPjVy/fr1CpX2GK6BS9tzBxDSpIbKBbhSF7vdegr
LJs4q5J2fuAY1oNpfK3Cf7hbMUmfBpKjaLDPYZtlrKRlVCDW21Bx1ZovmXtfew/DCHa3fNSNr7V4
EMSN6G9vu8DpPpi9JN+YnYVGITRWkOFhtqpje2SHU3LtHXmwu2ZbyztXXQvvF3YiTwki1+n5yg0y
2yORZkUSSZ/oDBgaHwHDYDg6EPnfHtbCk+WNldkmqc08qNxBj86UdOThzlDvqu57aeWbIBTsavxx
29rivqd8TGsFBV7ood/u+9bQyyILheicyn8k8ZOUPXfZChJ2zcRsndIuozc7w0RW7prgZ5hsxf7n
7VEsboWLUcxWBrRhhfY8B4snx0FKv6nhK/1fdt7+0tLPcXifuitOaW1Ms0XqB7MN4S6Kz2JmbPP8
e1Xdpchm3h7VohFIjcEBTtW+Oe+cILXt4Jo93lV7SCF+Id2YGv8ykAsbs4EktP5FdTPiXWMnze06
26Si8/5h8FTldUHXAwOZFu8iiEglRAsBe0Tn3v8Qp3Yefezej8khR09yAij31FE7Z9Wou0EupAQl
M0twmuBOLg5Ze3T7NXTRNBlzjwNmkmQIadKJYePtSITIa8HStNFZgwSwPSTih3+YqYvvz666yMo1
aEym7/efW/+rkP0263dj2JipCxOzKIte8E7rQlTSdGMTNs9JsJHfTZ7BDXRpYhZI6VVdx1mC5ttY
bT1UdhSIVYI1X7xwNqj+ALYwyJBfl4sVfZASUCvFGeabnTSIm9x8KOS1IsaSFSpxsHaJhgJ4ceYd
E7qOPFerirNU3xfSQS3uBn/lAC5cKgRof6sxCqjFeaWpFeh0lvKqZOu2ENEcIkRCyuCXP+xv761F
OxbFdQscFiOZLbyPVGqfpUN5Vq3SrgcLYt1mk9ISWwlfbltamjSTe5LiHJ3UkFO/PSWU2hPoGcUS
1dRok4ffA02361RecY4LyF/IUS7MzHw+hHuy6dcdA5LyjR+GwDEzuxdgF1ZgMW4OiW/aXaHYQ/H5
/za+mctEEqcbB2EszzERTqc/J6psp2uJ+MVJhKNTRlVlet3PnKZRaJ6eIfB9huL7vg26/dh/csv3
x6O8syf+cLCM1lUXkVrXOQKBdXnOXkWRrMvZBQ16e7IWXCacWxO7NWkDwovZtgNKpFi9wfbuouHO
0uLNoBQr8cWaiZm/IVpSmsDChJTIP1Wv/yWD8bs9ioXVoBBsgY7gCgM2P9trYyA3iZn7xXkI40NZ
Jc/yUOwQaVzxBX/T0bML5o2d2daKYxlUIy+qcxxHwz2tMr/K1jA2CkTWj5ERSHfgl2QHtJyxHbTO
tSFAMZ9q1fittKJ2LjxRO+R+134avUm1TUgh1yzUcNvpxm8hh4pUsQZtU4p5+6COSXxXqt7vsCGp
N6rCi14UqlMpYepUvfkatC0+1VA/jmKo7IXCsA65JbgvYybKT6bnx68qfJ2OXlmy3WlDvXEHOXCU
poDAunBdWyrFgARLYzkQCyBUoKflrvDTzqk8Uz0M0HDv0lbrHQID7yDruQJVKcoqrRX4L1kYVXdj
IouO30nqq6XG9VZICuMFvGPFo0ZsPrdF2jiurjdbzy8t/tYSj76QFw+mlLtOZUreZ0v09I2qDl1k
q43S0h4y/dGjEXCbBVsfhQizju7pr9fs0reaY5mpKa2MBYw1iHXZvRGS5OplYd+IWrVVSqFxhhQC
GC8urI3UqGusPAsOmhOI0vd0WkiMz+4aqaj7LC/87GxkX9voWI29XfBqWguV18zMvHOfB3oeJV42
3c4JbLTRk0+7Tra7fWD+5tHmO5lnDLESSEUOzOzcD77nCeyS7Jyoo3Fw1ahzCpAMTlqkIcp3vbAf
tUDYyEUKCLgtAtuUkaPrA126p2O0PtOCGRyUugkekwJa7oa+wIdeh5pvbAvlA5IsoUNLs+oEgwje
UWnKjezVsZOZVf+przVrnwbdaMtFwUoW+fe8Dn63TRruu95qtoJoJhuvQPe0tOCeELVRdPKBajBV
InSsEhn+dJ5MtiR3Z9WtBztNS9OuktZfeTpPs3A1S4QxOBXIFWBFentVZs1gmmEnpuek+xY2dyqN
uE3xqPrZji6glTD8r5O6ZWy2JKaViLIFse9ZHb5VwoOr5U4kvKb9tOE/ZdZR1LJdpf6BCXIXZF9C
b2VLLG08IoL/jnXmpnsZlU/RxXwHxkw58CqLo83YrVwGi1YUalZQ99B1ac5OURdnbhF3ZnoeY5rQ
HCnfR42tGdvb23vpPjDorafEB9viFa+w7tLx2zdaeq6gwADJUOyyNS2ghVsNAMH/TMymaxwzU21M
PaXl/VPUfrWMlbt/aaLQQCXdDvUt3bazAMOP8opCX4XOd3BU+73ijP2+DFdUoJb2N4VX0FqAfXjF
zlbD8mNPJOWPHDsUu+ODi6xhmL3G3kvfronLT/Mx3908ACehM1pzrtAyKopwqRpZuM8pR/3/SLuu
Hrl1ZvmLBEii4qs0cZM1uw5rvxCOonJO/PW3uN/FOTMcYYj1ebBfFlAPU7PZXV1VxZtZ/xhPd93y
s+oPha0o/r/98itzDvpbgNODnKbs3xqeZBwNuOUpp/0YOFNtop5Q2u0Bv60O8hl9DMwekAErS7ab
IdgAWmFv2hfT7ARU0/KDr3lGwFIt2XlTwe4cMoAj1IYGKrDX4CJmNdJXk+vUz03TL58Mh8fbFJyH
T53dlM9613y00ybbWl3/w17y4WORJ+7H0nGgUmZ683E2kCpN7K6E+AuanDdD7E8/2yTtw1Jv6H5x
KHjl0GgPRlJefgTNQKd6K1/vL/EWR8SHrCag0LK4eD91nruQhZ0yHtrNvkiekiEoyZfbB/H6lFxa
kU7JPDF3MlsCK15oFwfqb25///qgX35fOiUdyHqr2EXXXcePY5QWx3lSuBLFPMmaX0NlUqubMIJJ
v/OgkJUF4/S7pq/vHocIKdBYBkok4VUuLxooPXvYFnF86qugmUMgY+d3c39a4MkjaEwQTe+iDeLS
BLSVEqtmgxaByybw3V+NPu9uD2JlqlBwR9MtPg92cDlHr1tUh7opodE8QXI0u/fTF3c6FIPqzXLt
SjCSMztSFG4QzRvLwqJRrn3DAybU/JPpg0jCTxBLfDOrdwcBl+bEHjzLj5lePEMGGOZ0sNCmUBjc
L8XXzHpIyaIIAa53M1ov8eDzACn0BfXBpSXaQFVmyage2c4BPVZu+dQPigNzfSCFCVyMolv8+lpx
IAlbTaQ0otIM3dja9izd394FCgsyrItDPqEr3iwkX30nnFQX79ok4TmMjio0ll831Rt9C2mjckbD
e+zshsx+rovloFWjYhjXV6OHZl5xZhBDIGcprUWd2jrnWW9ElVMeaNHvoekEbZVmO4EYqOkGxdlZ
HRUU1gCEAj77qm+E1/NSLB1GVUDWCALFgVfqga7/vL021ydHYNeBV7WBWEW3srSVbdKAj4g5etSC
xyptpufOhagQL/nPiSKHzfmLx1SBzPVEirbrf9/mkk0nLlPul3gzN+nvEpck1J91o4EW9JH5qqzj
9fhgCyI4LhLAuK/l7v8YPCh6k9L6ZAKc7yynRvtCAJTMCTmm/oORKmK0660OzQeActFqDKKXqyCj
9i2eYMKrU9oiW2skT2nfbG+v2LoJIN3RPYGs7VU/Ec8dJ3azGqTffETLbKrtIFribf7CiiP0WkDC
jjBQrOGZi0tbyJ2gabM6tcc0fsBU/bfPy1dPx+J6TjR83v7+4Jc/bn/9+trBKrwF4uiAFIn/yx/P
EkMb9KGrT3HX2yhBgz+96csW6tzaA+r4iqla286OTuCgISOPmFnazhbSNIk2MVirUlQ1D1kbB72O
zFwaari8bw9t3RiY/YCNdOGFpLyWlZSky9u8PpXNMc8/2Uigxz5oFCB43HmFwthaxhbH9F9rYi+e
7QINAYinObA2NQnkqSFRo21676vXnGLnpSm+xnoXjMX320NcO7JAX4kcvlg8+c4z2NQN/YR3gVVG
Qzoe26EIqKWF/XxI5n3hqJ7ZYn3kh8FZGkd+Vy3UdLmxUDwNEbFry8OMcAX14tuDUhiR78A+bvtB
g8buiXX6vRWnx0kzHhvKVY3bbww18mgQMgoudOCorxS56iwuYiN3yxM1WLzxCghJ1ksyQo3IAa3R
TJfpyQDT87YZ9K/pmBWhRZ2TztJ8M5HRC4yy1I4gj2GbovReUB3MNmSIU9Cp8/5+jIdPbl6pcDzX
nJUilXL2m8V5Pttmhll0tlHgcQ4cxL4ctC9+z+5pY3zx8dhqyRiW7RL41nwA28pDCk3Agauy92In
35o2yd8tPs26JMW06fyrpt0RqmLGVBmQPJ49Im/KxBiHz7YLEtV3B4qYwrNcjeQX0EBW9DUSvKeq
KTc2f6yLZ3DIK/zB6hjOjIi/n61Tm3poxdBhJC3CxQmZqlVi7ZCcD0LypElVV10uBmF5oG/bLAWY
ZxXzdHU14EYQhx3dVCKOk/N3deczw+esP1nWCEz5MWXQVADlqwJmdTVTMCN29BsrCPIpEggfv6HK
NejUnpYci12BsUNV6FRZkO642awrvxEWWA1NSdToN7cd1ur3TbSuiuehgH5frrVWuk2lp2Z3Sj5X
2u+5Ujj5q6UWEwTGFGTP8Ti8Io4zm7wdaz3tT2Z6sJIQqvCFKl6/GoGFxAukn8DZiPzSFfnLmPYL
tYdGiyC7NoIvRdk8sGpAEGmK7mc80qTtWtNY13Mrw6vzoYpDUwXqv5oi8fvPPi95xaYpi2W08fk4
R/WiQ3XoV2wf37nKkg3J7XVDYgOql9KIDiSwW+Cx3t/Tg8lBBA4FFUTfV6vgky7WSDz4UbV8p962
YLnCKa1N07kBybE6le8Wpt9Dt6at9F3bQRwBntJ6qNFyrJitNVN4Y4LPVrz/sDqXZ6Ik2pw2ZuVH
lvFogJmyQd5vWt79hBDILvd/r354KmnZlzhnVgxgbZS4A9sOxljd56VW7m8v/NpQkOJDAzzSm9hm
0n0xFlk2TGAoPXnDDIBBfO+iP9Lo3h/2AHaHBngdvPMgZ5fNJNDoKqbEpJGL/l9/nJ5SYK780n6v
V8c2hgEboFNQe6Ob53JharN2tYJoNCJzu/VQs7T75An0XyFPy8PtiVs79EiPIv42QLIHx3hpCrG3
RcfMj09lWeovuR5bn2zqv1t0CAM6tyJ5X4KAtJhGxk4bq/tJup9/MYY374vMHJ530tetqVmcxmjj
U7pAqsQHpHDD45Jub1u5umrFGMDKC1JeR+idS1sMvQ5L1rt2DIjfH2f8UfVfa/3b/P63nmj3RfYK
RxLNsHKhP1/sIe29nJ08twoMGva9GVh2telTVR+kWNnLEPHSktgZZ9HPkPAMfCEpMstg2nXRmDKa
CyqjY/+jBNVGarovRW3+evccij4UMAtiCvHWl/wzSC4dc6HYbQsKMUmaB5m915fHxFVJzK7E4Bjd
mSVpX9ceNzqzdZFvnjNzQ3wH1Tji1NvO0uyXRDOnoAOJUgjmUh6mOnQdqxqiAHnekC2EXVuVV1/Z
PBgu1DaQrxcScPLmSbOyYHoXnyrfDlE/0XgZEOsr8f/cnuAVPwjNeCDSIFUI1Qq5KmT0i2nMEJE4
GQ5CfgLJ1r3pQ8S7rJN+d9uUOFVX++fMlDTDfe45/lgv8YkvY6QtC+ineJ4GZg8ioJaHHGJtnEOd
bmwVNb3VjYvKIYgR4B6JfESKtF5M9IppUWZD7JQnNXDD5ISwDDLe9md9Gb55tLXefy0D3wlWCbDd
AqssJ97mBl1Ok1XHp4SgljTVW71oNhTCe7cndXWf+MhdvhFfXeWp6ooUVuOw+JQjXRrypTOesuWt
KI92XlAmeIp7c20RAS1EUhTYKEHXfukE/GbWEfbBqaHjoLsD5YSzc+KlehqHR23eps22NOo0MOZq
Otwe6NpGxZWDV56PkulVQ3458tJkuRGfCIDFbEmyoHH41rJixYSu2wGP4ZsZ9PVdDpB62YSwGR7H
tHf2+NQOP/pRMZS1NUNg/o8J8fczR4q4DK1xWcxOTYvEXPyzcx99G3TgH2/P2MpNjfn614zkO3ug
KrW51hDiMA210zz7Dv7z8LaN1dmCgurbilzDTXNPF1kTD17T67fcRQecvS0GprCyOpIzK+blhDVN
PgyLgTUhVbtEGW/zY+mBHv2/jUXa2h24YGrA1zGWGI0ZC/q5xgqP5D53FOu/PhxIswvKLXBuyeHH
OMaNzcX6zz6KqPbeYJ3C5a2tC0CYEKUHVTRYXqWxNJmb8g4KF5GH2DAwurLYsmn54M6AqN2etbXB
CH5EKMBjLKDpvVwbx609lrglHoExeyksB0UoU+FzVgcDNlkAF956PqTBsAG0Xsgk06hoF3/TWcuv
iSzxvd97KvWYtZOJ5wB4CZA8FBDTy8FktLFKs2Y0AidrExKztfcVNGIQi9ahk3sqRpi1gSGSIEib
g10WJeJLc+2cj8CBwXm3864HkNVxDqOSiEtlRCzgmbcBULInSyNuCD/InKesfcxUzQxrJqDUDA1P
ywN+Ti6WkLmCGI2RwGfSrfOdZjv79+1NpjIgbvizMUBFxTctF2CAIUOVtqBds7VmUP7aQ6kCNapM
SYfTXbTMphXGosNZuvnesn/rKo6HVRs4l2iQAa31FUN5MZW2WTUISBhu6/ze7E7dXyQ2RLzzjwnp
jqlHYhe8drSI+nqIAk1YqaC/a2fl3IJ0Vpy4Ncx4xiB4tpsnI0xAlVvSMiSzwl2uhRznhqTF5x5/
U5+JT4UPsMldPT75+V1HAssLoF8BqY3be23NoaGIhRAQQHaAzKWZK4k3m1gbLSoCkUtOZ1VOYM0A
uibwdhY+7arkbFKthf5nBwPVL6P++X7kt9DwclD6EBmnq4hwGuwRSoY2cgEQJaDcfMqBlUxU3dxi
0uVg3ibAyKG7Hm9bWaNtwIr3SVIipi7rAjIoue7sG430QdVrxgEop2WfJ+PUguzDKxTwk9UJBGee
IOMA15lMLWhnet4bTq5FFpBa3KgCO1VsubUDiogaBIAuBImugs0sxU03tZkW1a5TnOZKp3d5WpFD
0dF8d3u7rR0jsPMLEigfUbUt+Rso1NTlWHMtsmd7M+mvlgO97uwrzq8ivFmdNagO4KJBWoLIdfOu
r7jXpNh2BPxpULOxN7cHovq+dG66kbO2iHst8uMHtwvc5tN/+77kb0htIwZwxbGZNv6YBoWyn391
T5/NkORoWtr5fScsJF5oFAFIpdPP2k9y0n4ab/9GbaNZQfuH1OA1Cyg50JfbQ1zddmj4hEo0XqlI
5lxec1riLWA5H+G0hy3Lwxk8baViu62YQLoTat5wDwDVyPhWkxszcQjzomUwNxpfQsrJh2r6dXsg
Yi0k73BhRQrYJ1A26ouluVHFyOfCL3bVHEeJjypHXEy/rUTVd7pqD3EH6GUBQ8D+vpy4Rndp3zqV
F1Gb7vyhOthjFpTIVYVQTT+avfUXhwkPYFAhoGMAouUyVtR2NVIy1nqRm07fF7/Y6H/RtIUanQtW
NqyHgHZJwWEDP957vHIjlz6a7IUsH8ZGUYRamzbcRCKohhoJFOoup62jaAtLy9SPHA3QjTI3njTW
zcFgFV9sl45IOKXH2xvjrb4o74xzk8KLnEVynUka2iSJH03DtNfybh/b1ZYV3tMEGjJU7Hda6u1Z
2n8exu6DzucttCSeHfQwAiV1tFl7XGrV63IF5YGlBDU+Wg3BHowNJP2mmXHix3hfkCl+AaPHaSqy
bToWdz3lm3qiv+YYP64ppw36QRQnZcXngDoIcTMEVBA8y2XGGaao4Vp+BDR1v7cc2oe9mQMFUGl+
2E3J9LGGhlia+6PiOlhhL8Go8WXg+WAdmOfLUad5BtAl1fzIKAfrgSOJeZi7Qn9MGs1+GBs73Vdz
xh6Gdq6fi7nVtz0o5Y5G0f9WbInVKQChGvYh2BFwB17+kNlxkz5pUedzEmKHbdZZQcxr6KOli3FI
3Gz8VjQ55JuMyXyIwS+58UhBt5i5fFM2rfWRdma1AfaoDGk9N3sDazkHrNWax7KJs9fbv1b1Y6Uj
Mxg1IVNC/cgkNgtZXS8BpNWdT/0y0bDuHbafOt3e+KxSLdia54Zg0j/TJJ0co5mQNhgSGvUL2Xjs
LneWjaaqeq9EI+a5EfEjzo7nzCbqCAavqMgD19wyb1eNIXffjX7D1sPuEvgAZEjlBEjm2gMAY7Ef
tcTa+VBKnRNVXnR9tv4xQSQAwlTHQ4kA2Ismnn0uSu0z9N1P06SMg9fsgHUOCRALPBu2jB8tJ+DD
nJ750Rg/x10KqLq1i4fftzedWFrZaeISAITcQsTtywlskEVYOTfgNMsUVYDMR2TwfNvC2rqfW5A2
l8M73aQZLFQcAmaHxvlR/CRE4XLWzo5DHJxy0V0BSoLLzQXBAbSb5L4XgYIibCvgNvxvxvCLm8UW
5yV0k+3tQa1OG7gU0dQhhAflSjI1SsgnJoYfNeRuKne+qahUr649OEjQJgw4LzqrLseT+hal6IXz
oxxKZFsnH2tEVK1/ZG6qepS+LfHVFjizJTnJAimwujUmP5ot77fN/Iemcx4tf3msihogHvs0dcl3
6GUHU6UfOtvfLCMUv9z3M/zqJpLTOL2AgAMKLgX5I+u0pVsW7MQBFDqBlRP7Z4X3UWA4Jf/OjVSl
PLu6Mc8MSlF/mrYW922OjfmJQ6O6sr4netAcbm+Ut1jqanYFRQ4e5dibb/KnZ26vjJM+S5PMj7rB
nY7G0HzmtWmEC53zxzHLq60OlvBN2zj2J4fm5JgXvNi4PK/DcbaSKGFjCelOb4TiTTHsrbppdx0Z
xtAu/Sn0e9vaTRmjm2pszIeOtVWAIgdTDGItmEMMA6IEvMjRMSPPVK8tfctdGmUk3RPnYNsHW2+2
LVqI83Fze8LWVuXcljjpZ/NlTEkzAEoGaE7l1s+ekdPDsMTsl8eqPqzHhio8x9pJdpHJBicLal1X
KHb0MhgpiEBEH83O+FZnioO8+nlBwgKgPHDFchBmQ3i9rDqggLzsHjTtmYLBZK22DMVLADOEUqTQ
6L2cLnT4GmMt2nO0JF5enKrPHhbXS4MJ8VlIWvZ95NR51BbbjTy39H4smq7HQaEb48kt0vejGEF0
AckHtJuiPoAH0+Wv6WNa8kbUBghDIzE6ahWbY83N40WBbieA9A2gXi6/z70q7e2GIbupVd8aOn0u
63LbV3MA1lxw1BX1n4Raf2MTBWxHMNIjSJKCWVAxl33dY0NO2gNrN4P1pW5APDri8fm90ZmiZXfN
8aOhAr26yHwhbpfWE4QFS+xSHDXCI27+TJGN8ExVKLa6Kc+MSB5frxwt6WwPTVZ9FlSsCP5CoQMd
VR6OFFJPAtF1uU5lOvWgoUCst2wNcvRUJFprv//88+LvZz5iMIYaMRcOFZvJHy9xP6Bsp1j1tXU4
NyH+fmaimaaUFjFMLMYH376Lp701KM6uahTShef6GeO1gUnqnvTxpWWKz6tGIDnteCAAXbsxHJuu
38Ud/cZL/QlEnYqMqcqM5K8ZpCztJYaZpNxTsqEDSHEVLnrVBDwKykAQvL9KO/tdScp4dP0Iwlue
dhg9FOoUyYPVtTgzIY0CMupt33UwwfDKIoDiKIawdquhfiWoXIkHmnTpWBeZk87zOMKJ6Hsao8Sw
a/m3RqWQt2pFiGCDe/AtsLnctCQt/NJFS3MEeg72obCC7qXow9v38+rjHhDNf4xI/nCALxwBPqRR
W5ZPzKoBuCeP4zy/IDbvg8bDG2Lgxe+Bz5t46MK8Np5v/4K1aOTsB8iXzCyytX2LH1CAPaOMm/u5
tB+mkrzk8bwBq9RfFO/Ry+sItl8HIapchgb/ypyB/tqP+iQYlr3GQ6Iptsfq9gMFL/pQCVKMvvj7
mbfJ/KLzqhhP/5a5uxza74vTKUysXZ3ooEIWCtcLsErSDuRmAsQGXoBRXrbOt5h1+UcUj82d7vbG
XTxk/QEpyXQzNll2ur1eYkPIETBmDnca3mfXIrvgnE9BPwU/V47pK0p7Jyi8bOq5jZqs2vpLYYaa
y4NSScW5ehrA2S6Ug8FNIPcFdT3hxB044APZMh5yjSBMQFy9nx1ND5GRb3e3x7lqD4SpBByFaPQ3
pEU0esRiaYJcX0I+xskf5j+B26GtP922srb7fSJq+ogQnCsCQRfhap5PphcBWrc1EPpM1Yep+pQ2
qCoYiuBVYUvOdIzI8adaSpD7Hn7k8afJhPB4WDNwMTRfb49q7QCcjUrenWasT844wdJobgwvVPWh
qT5vSudrah2tR9ogSr3vU/NKFD5x/fOiVwE3FCJE6fbQshypUOogIwROJcFZsP2b2fn3+5LLHXuN
cFPD943ylZYFRO5UFba1KxZceP8/AqSbLicoNrx4mmrPi5zqiTh7m251erw9iNWL49yG5IHa2SV4
R4ocjR4fq8zYmEl/h2fTp67Snj1/ujes4tnIRmdT9eYrFGMUHnDND53blzZB2xHUdnFzRmMPUhLv
U8H3fusGEMEE01TAptO0/Lo95LdrXXZ96McGgl5HchUZtstphVoBTfoy9yJNb6CcVLfUQTqZJ89D
S61fPp6dH6DchQx0nVDoGLgL33ctTVGUAVFPXLPXETRdB/QZNB8cJMu3Y53yDwWj84bl7EsVF/Ze
q5wWmZppVrRZrXgzFHKFspjhISUjK1MU3mA5C7XwbJyQUCuethX+c1Ugv5WTg+q0aPwQpJJXeTt9
SYkxMsONplCPX71cwUyzsq2R+kfBE6o3QMrK6CHeOktfLyhJ1nH9YifJ98VGW22nF4fbC70yDPN8
ncXfz+7vtqu6buapF9nD3VQHA1VcLauOGEyryN2IznQZPDY2fgvy91h8v9mhALqfIATMq71VVJvE
UvUmr47mzJrkzvCEBo5kzLwoK+7S7Jipuq/Wvw/BTogbWFgXsWpns8Uq0hhjXnpR45MjbbtPI/F+
3l6Qld2LOvS/JsTfz0x05tK2jZt4kUXrQM9/IrGFbtz7fv54287KBgPBBzYwUsAgRJTre6gZVQwc
RLCjgSY9d2wNvFHlvAU9YK7wn6t7AN0KIK3ABkCXzOWQUoJroE3hPs26e6yHYodkyN2Ys2e+5Mdx
dva3R7a6SCCkRMzmoI9QfsLHGrjyGXqhkek9tulB+YwQru/KNSI9ALUo5NDhYy6HY2uQgUj6FiHv
sGS/F9SEw8oVAiSzPml7o/fNO44yC5SJYmxA9J9hq6Sj4wRNaiwB62otiEmuKyKe1fUE5BjdqzZ+
mi1m5Wzf5BqkV0cHZWtuWjvazzuoh7Ta819MrZBHdtGygO5G6SLU3Djt0i73I9cbgqe+HhQX3crS
4QYXSBykrdCLK4ULhdWPjd4imNK/pQAW8c3tn792kYPQFuz28KtgZ5Rr+3VVmp3BfVwNxvzBTtkv
YhUbJ083XqJ9ZDnQ027RbU13fG5K8lDxQVHjW6uqAx9mCyyLBVpdmR3SHDPQGFYOMCCOF7jkEXJ9
Yde/ZIXAVo+7xu5DVrqh7ipeMite5cKuFEFwc45rLfdg111++NXyWhveYbZiHvQkVdGrrBpD3QA8
JHh1uvIzFw0Wc7W4ALr0Vu8cWbq0AWecbix3+uzPqaNwL295TOlACvZoYoAFF5h7uR8qbszBHdwC
rgxN3B9tm8UfcnMwnt2CGH8S7vcbvTaXpzmn9caHmtuOV6bZBjpCnEeU3zH3Y2e0x3pIvEcvIdMm
Tdz42DB9CGutm4K6tYYwBhFW0LeZG7KunR6YzY3TbIHVYyz6LnR96r+CBHMUCeoc93Si0hNYcaIA
8gCagKsU0koyN/qEd5UGai4vGib8BMH8OgWzddKtPzVTXEErrgScTzpS1eAYQvFHcnA+4XEBjk4v
SsbN0DWYqG3mfrx9FNdtWIAMIlMsiMAu3VWFmIQ2kJCMvMENY3/eFc0Hu/MU/mR10hABwlkDTXLF
lNXqdJiaBtEN4W0wMetAY+sJfak7liVaYLiaIppadTCi7RBNDEi3XDU2cy+xOjMeRDVX+waBohcn
qe/nrDgt3OxAScpw/9FAb7VtklrPuV8qYt81B3puXwqAspJmemJPuPv64W7M4vvedhV5/rXTjZ5K
hNYASIG6XdodU9zz1sCpimhXmneab7YvczV4+8bJvCNhs6WY09WdAuFUYIIRCqOp63KnLIVfmY0J
Nb6OPKbdU2qBaOL77c24OmtnJqSYCzVxWjUuTIw6DRb/p64iiF018D/2TNxuV70AIE0aLainAlak
P9nA56axCkagsiAtfF6PltaAGDYi8850tqroYvXzgEMhR2QJsTzx97Pogs3zDHKuCjMEXLO2DMGf
2yuwVsrHbvJRqoKYFxS95FXWtLaavBkQuHLvxHcDZF3xqt4mXtAu2+kHXbZ1FebuRvt627CIKOS7
A6qVgnYCnu4Ksm163OyrBk/rXH8q6GfT/miBTrOpqmCpXif+Y1AdH7EQVwYFjzpYokVdVXJ8TPMr
fS4Qp5VpsUOZ5sHUiruq8OaAtAsaqzJqbzUA3m4Pc239gMz8x6q0fn5bsqID90g0F8bHYhlehxoF
99s2rh0D4K2mSCEisEIfpDQygLSc3tSG5gRW0pA4j0v5qfM/Uat691hQyRfve1v0kYNW7XIv6mbP
Rg0kqKfKCwsnXEbF968dzuX3JW/Aa7dnc4nvm3bAvZ0/b/1SEQdeL4cAI0ApEYARIFnl4zTbaZlp
Pk1OrHc3Xe8H7P0S7uAjBIEjyk7gtgVh6OUkFU6tM6spk1Pj3UPnrSw3WaG4a9bm6dyE5HLGWMvQ
PF4kp3EIzSrM7G38/vf25Sik98DilnpPGEbhdOgF2xb15vaWXVuHsyHIrK1VAuxq5eTJycr/xKBR
92NFbKqYIxndNbuL0/oxBrAkX5z6z9i2oa4iU1HZkGJ7r6nRMp/DxtCEOjpMyJ2l4mBaQSiLhcCR
Q/4exKDymVvShdVaozGw2o+BbkA/NAMe7jEtjwP9VEDMoAei3P82sN+D80vzf5fJgQ27rO12txds
faz//g7pbPpk7GhpUHbi5mYwdx7bOO/v28P9jJsSkELwEF01xmt0nJa6T5OTB2izsx/pS6viPl0b
xbkJyRu77Ti6WcYS8HIheXgc+gNUrm5P1IozvhiF+AlnFzZlVtdqLUwk7qtRbLXy4DahY7871XI5
V9Jy4DYwYui9Yq7otpsOjf4Xy42bGTEHyLGsKzm/xAYUP87Aqlzpxybd1uW+U72r1lzAuQlpLUjq
9WOXm9jZKAGXULVXhK+r33dRUwNvugfSROlW7DQja/rEYSBHDFC961Qcb6sLffZ96ff7BBrPI8P3
B/8pLoK0fPISdOL8zUKcWZG2UwlVj6SlNjvZ+c5M7zN4fO/dKQrspTMT0l6alt5p28LFQrx6duh5
oQ/Bt0lh5DrcuzQiXYuTl5e8LzFbEyt3Ta8HGbJxnv19sLaDewLjbV493z6IqvWXbkl7ZgZDMoqd
5mVH3W2qcs2q70tX5EgAY3Fm8X0SeiRyMsUtr/i+TFqnJaUPnBK+j3ix+52r+HNUnzcu/RTpU7dt
UywIlB+bV+fHf5p8W7oazawnHnwtO/X9nd3sRhV/4/XhQzMpsL+CYBr3xVUwz0a/Tadcj/SiZgHP
CrQ9ub9IMx1akqlYPK+nCsZAfINUBiQxrpwhaoBLvLSDHpXzZ1p8LWJV/9b1tXRpQPyAszsDqHCv
5gkMeMseRe1NooWA2W1uL8m6EeiHAPsJCga5scX00oI7va9Hi1VuGt6HXHu2OoWR9an614jkdDNC
Whv1DSPyu2PPP+CM3x6E4vtyGjctHQ3wDDCwI+celBsXDS9/YcARlAtApV4jQGxntA2QLRtRZr0k
yc8c3Je3DawuA3oAkOiDrhd67i/XGlRzDelAURmxJHECjzJnD3x7AzQ2cRR3x+pkCfkQH68RwIkl
nwtAYm2MGhbDcrpNT5fQfn/yAxv3zILkYyHLZ8a88cBXrtcvLK1ebCOPFSvyBoK5fLjDCDIfyIyi
woJ2vcsZI/o0ZYBiYMacNA6sFBICTH9omu6TxkjgGtwK47b7XfGmDhhLDqNTHSAKGHTQe3Waent7
/dY8jy0Y06F1jBeejJ42k2HUhxntDDYJm8+aEXVGBDGu20bWVg6JN2D/PUAArghT9GVxx4HaRpQS
Vhy82S42TY025r+wQkQDBW5/tP9LCI7Mn+JR73QjSkDzEX+EZsN/NCDdMV5NkX7D+NCX+pDM939z
VsHy88/vNy83RmvZcdYu3Ig4RY55U335b9Mj7TvwudtjpePzmnsY62OlK76/upPAygcyRpGxlvkr
h3ous2KwjKi2wr7Zd/4H33gw3/9SQLvPmRVpkmgDaTezJPDITQri0mTz5/YsrbQToKwHDk4kVkTP
qkxfyDQ7hWhFokcJ+nSNl9LJ9syOmPlkJtVDy6Fo3dPNmM/gV/swTu8OkoRitmkBCIaOYUA2LrdA
1fO6ZY3HI88rN0lcbhSPCOEiZd+DcjM66VCPQrpS2sGQAazq3OA8ymYUrQK0sbehrWXD5xkKF7vR
1MujTZZRAZBe2xlw1wbAAejrvmL7LaH71wGxriMn68fBUOX80e4gkFT1AIug7jco+JnW7AG5rgPs
ie5b1A8vZxHMkIy0cYdb1XD2Re8duvKYO7uUKmZzza2d25H24rLohV0tjRgXfeVZe2ir5fPt7bi2
YB6SlFgsVMuv8iVNRh3uGwuP6FLtbZY+2jotAmucH3PTvgdD8PufgZiyM4Nibs9it5wZKfN0GCy7
V3u8q5xmUy8fR0tFKrA2d8hc2xgViFVRU76005gabSaA8SITunOQhdR5tbk9dasWAJ6zQNSFVgwi
/n42EsKXGoHogqdYUgd2vWfG+xO8CGygIQBxI4jbXnXaJnWSxDYX+xoMVpREtWMEafbj9jBWAqxz
I/KttuR966YMRqrJmAOIrGzrwoWGnanqPlw3hNcHXAOCILlamzozzQrxLPD7Q6f9ov19O328PZaV
JcHNjHQYmId9H/TAl0uSoaKfuFpGosJ6jf3f+V88owCkE0UY4eNwE19+vzJQUtQ0k0dp9dh2r2Oz
z5gdFsvz7WGszBTCJfC7o9FLXHfS3h2bxqgWTeNR0gVZ/8F5re13d6546HsWWpmCiAeB0+VAuja2
l86xOKpw9TYppsd+ptumVfXbrw0E4ENccoLsB5fCpZnaaC1v8XDXce1R50Af8DRsawWgaGXRgUID
9hNZPFR65TpvNZec9OCZimj1pC9P+e/3LwZgMHh8vPWJy3gGR/NB9uilOOY12wG0FxW1/4lTXeHr
V6fqjZIZSDcbxi6naplc6JUME7bWaO4Xbdxldf+asExR0FkLP0AhBICbqLJdtz27rZe1ThnD//o+
DaipLSHJkyOE/XZZh+6SPmWHMjaOTs0fyrb62Zp+Fwxp/HJ7VlfuHcFkhBABHRmiZ+dyuLPDFvQg
pjzKx3k35exJs4vPQ+p8IRS04e7yetvcCt4B7ToGzi7SmxAGkqE3aPTVaT72PIIavblDU1j6a2j9
8ZAg3NuwZh63iw8JTzQu5K/tAErpilrgvwJe7m98CHqv33raRZlT8iFx67W6Jn5JzGbUjJcADMkg
1slCN1Uc8hUQlyAgBk2ZDtgRsJNiz53dUIsNaecut3lkOtXwyOLsS6bNYJjn2cD2uVNVT2jZcO70
1urCHuD6zaC5f/HkxcHHkxrKn+jskX0ZGq5rtxgMHs0d2xKvPvVEValeCccuTEgXcTmlZdkRdHMi
JRA4MxrrtU0bZwAvvL/JAQ02eH6gUcmwkCKQ/Bnj/kwHI+eRT0LQlOTvp+MEkwxQd28HA7g/aW9k
E3dtly8LsNr/R9qXNceJBN3+IiLYl1eWXqSWhGR7ZPmFsLwUUEWxFBTLr78H3/t97qaJJuQ7LxMx
iiG7tqyszJPnSIJOwo04eb7+FtE5DgCifnCNAw+z7O31cryRpZ6Nscaqg2V8y5ga1dqngpBgIC/o
V7596NbWBdfMPE/G7NkWl4w+OanHk2aM73XndRco5PXj3/f+iFfM2XhQyV1u7642kSKn7Ri3B9KG
dvoIurws3d02snK7zI1+uGFmnp2r7m884ganlqMVe+jM+Zw3X/7l8zib81WPOGw5RybpbIW2VsyL
b9w6ZtB8vG1gZc3x+/8amP9+5gMguKU0jMMAXMG+AZoQSYbQcz/rlowGUgdSJ+Fti6szBmA4ushn
+ZJl4jSlbj+qGbPQaRdlZF9sXPcrFyUyaGjF1zAuQNsXM9b2suGiaYEQJX6Gc/LM838YwLmFxZRR
WUlbWMKJ+fSTQu0zM7aa+LfGsLj9uozoAoNw4i6JNC1Sm1BsnI11CxAodkBPi1T8vEhny24khlXO
DSFxKu6Qmi3pSU+C2+u8cryxEH9NzD/hzITCa3VmE8E0QQG5UGZvaNJv/MttK2u76dzK/CvOrFjM
1admwkAy9QBCV32rYDhvl4VPBAkAoNaACM4F3MX3PbvkECZmTmyl3+3yzh32VfbdfGumj0M4IIcJ
fiwkKkDZBmD35UDA0+UVLgcj3MTehPLLqz6elLj4/mLFq7rTbPhbJ05cGfRqJIA3QgdUNW7AKtcn
7O84FsuOFkw9kxLj6LW9BFA1DU26S94hc3974Ve314w8N+xZZWmZSkLviTIi4WPHivXOlEC4T9QM
8n/ZXWdGFhmWOul0brqJDZoG9zUt9IOTdN9vj2Oej+sN9ncci3XPR10FVFuxYzzD3mpJd4TLEVJ2
W0S7awcFtyGIUCxA2/Tl5T6UhLlYczTCARJYhyQJPzwOb16HWQ0JEeXygVJPXqYNowTDire3imP3
0yGH2xZWRoDSJISW5yIl1AkW0Y9uCtn2hm3FHRiCf2RbhFIrC4EylQqZS6D/0HGzuDjsWvW4kBZu
wgra6XkdpM3JkJ8/OgYPFnDzwZdAMWg5BrtHIGQOuR6LIRgN35PH29+/HgTSz+BfQ5c5yD8wiksv
MtkWKcG0hzIKmqGgTR2VOt2T1P7wIYcZhLpoQNEQ6S7rxS6k3MtGU/R4HAAyVXa281xop5budXXj
BF4f80tL86Y48+9pa6u0bGBJGT559V0BLKMGvBH7uMj2pZ15Ys/sVHauFCWaiGPN7gPTeOpq5ldt
PBg8bJpTu9VPvDYsZA3mMBuUNlecR67XmIRRR4/BD4JdkPoWeZCO5uvTRq7o+tCgoeSvoWWKpRwr
yDjMhhJXj4buWwOsyO0td+3woa8OfryZ0wCS7sst3ac2RytUbcUVNFAmk0L0Je/fq5buMknf9an/
etveyohmddg/SsTwZsstrtQkkZ02DLHTOz+ZDVfj5B8ug8w+5g8nFcBOVw9jzShNkTNziHPrJd2Z
6caarBxSNF7OlNBI3eIFvthrbSUqPSX4vPNKu1OTPqD9+B/m6MzCImqxnK4YisQY4oRSv2s/jVvB
3doizIQS8PP4F/zZ5XFRU9fJDJ2PcZ6NMzOmL4nxcVeGis1fE4sguCCuPYCjfYzRYxi0U9gjP8i2
up9XEj9IPaA/GX16CHevZA5JORq67LCbpDgaScANn9cA7u+JEuA4WmPU2aG9VeRYmT3U18DRjO65
uXV1cdUQ2RS0aVukuvU+cEUX9v8webCARPrcb4I2q8U9kJjQCuqMEhgb8u6m3B/qUNL97U22kj8C
+QWSt+genfOfrn65CRgzEtZJ1Gqq6mG0xh1NhK9yG92+R9I9kPKOyeJYlR8OZGEV9Q6k72d++GU+
F4leNx10JNkFeG7SSf7oazNSufkNMgMbGbKVg4rpQwUHHezwostmDj2zCk3tSiRdvQOXv/qZQvm/
25O4thXOTSxOak4rwM+7GvnWVgmhTvQgBN04SKsmUONClgIdZEi0XS5TrRRaTZUMuc1cos2vbB91
td+wMZ/3yygWi4J2WvSLIW+MTXdpI+W9MQ0Cw1B6b4ce4qeidgO7kN9YnYSJxqSfiXrDja6OC8UD
pEWA6L46ulTJ8cznWB2jJb6FDOXP20uzsvrYTEgcGYjO8ZRY+Dh0tsrMrpIxLtFeWVN/AI22zD5+
1aADGR9HWDtzDy2M9MngUkGQ0mOTEuZQSiu2Hkor03RhYbE0o5iUXGqwgBVx37pi45k//++LlTd0
QGqQ/kLrEXJglytfAYGuN+CDitGFj/6fzPRziDbwdnysc/3RJbXtU830M28r0bM2LjToIBcKMP8s
T3RpuB5AtZl2vEMI1QdQLQwgw3Z7A8w//WpoeFCA2lEFadMylWQk9mh2Y9rFStv7ljiNyn7ofcPb
MLN2BxnQJIILRbAxs2VcjqRUQVGpKbBjVP2xK3cq2F9V5dC0d7Y7HbQ2DSnne4KGX2/YoOdYHSLi
Nly0mMerjDLqVZNCDNrFPPuiTDRg3d3YAdnGPg6OAqbkzNDirhiNdk6Ysy6ebCMPaOnnrN4qnazt
CFBa4B9EpNfQGZSHMievWA9+61eFAsq2cVbXJgtEnwaEZTXUkZcpB/Rio/ucosRXF+6uhS/VOvto
EDec2IZrW4mpQS+BIhCaFN1rPTwCEb6+KLiMe/EykT6i1XeioHiRkF1Wvd3e5WtuDo8QYHHx+p1x
BJe7zzQL2+Qtdp+eOgd7aMugyMufICndCBdWrgiULv7aWeyASUit78y8i7PfNhEPzQ/jW9uXD/WP
DYe0tguQqAP5OKjOELwvPGpb5gUzqqGNqQxb36w3TuvadKHjDbwbuO2gU7Oo8fQ0KyQXoou7kcUD
WkaSunlx3PEfRgFUB7aZCt+DvM3lqtgAKuh9YeO80DT8RbQt+PKa20ZSE5I02MwosC5XvcwYiH6T
LlZ5XOa/TfmKAF7rThVaFvJvzpYyydrRwVZGnRzpTe+qGclVjIYzBj+TgEadp29N9aOYUDjeShes
9N+C3vHM0Lw7zt7xHhT3XF3MhopHQ+ShyYfTNCUHw66+1Ebnq6R9Mmm5A/MuD0z2Myd2iEXeWL2V
Mjp+xqz6MBPEIYZYXE5CheRsq+Jy4nr9YLXtQ59xVHHBemfZAKO3YVsUr6pKT0Jyzwds9JC5xufb
B3t1zuGrUAyZaUKWB7vqNa8pOxw4MMz7BTu4IBx2vpaJG9628+dDy3sSMrbAJQC6hXzsYi9Jm1mD
ksCDWL0TDoTfl+PwueolmoSa3ldHOyxyM8z4q9uS96GDjJRVOEh18KBR3R9Q7Av1cnjsXJQ0Nbqv
DPbkFFokoEF++4euHV3gfmYOhZlqehmkdpwASZVhQiD6WNYnikZJl34cWIaubzD7zsUnBA5L6Ayy
uJ4F0OYYm+oD1/ba99tjWPFuyOagbANQGZjBlvFimYKVwaz0Ic5K4Vev1vhxkDEejHBvuEQB0QQD
z+UBmvpUTyyO31/SLKiRDwNk8vYQVlzPzJeBgOdPimXZg1molFRq3Q+xwozAcQuko5/b8YdhfU5V
NMjfu/Wn2wZX5+zM4HxQznwCqUqPugne+LVyUoTuu8XXfzGApC4cD9b9qnYDeWvLIeoQW2bUeOHw
DxsXr1CgmhHpAsHkLAZQm401Dp4tY+J4/qOrf0k/zjM5P0Kxcx0dIHk8dhZTpLdu6dSqjI0m/6pM
3q6dwLXqARhJS5H60toitF9xTucG/+QWztbENDMKXRhNxg5TfTbsZJ0FVfZJbT/+hL+ws/BNEK90
RMNgh7regzq6d03afU69jzOPXszfn/vgbDgQb9A57yesEAgoO/3Rbj5z+TY4G8HH2k62NJQnECzP
CKHF4dTtOtU6gQhUZv5knRLx+fZGXvGQ6KEBsfBMxKy6SzBbOfU5mBi7ITZB4SB0QFgA/RAbAefa
IEDki0cvaGER3iwCQdsc/99x5FPmC/pSfpycHNJ+aAhCOlpHTsJdXL5eWjUq65s+7lKElyLdCGTX
fv/55xcBZuMa4JybRB/XQzg5Ad2KMOeft7hOL37+4iyqGXB2U4/vu1CWaP2E7zXtrqoglhXeXu0N
Q94ylG1KW8tNGDJECI175j57Y8AsZEA3XpnrhtB7481UkFeRCHdbS4F6RB/bIJbyzCwg9uhT50Wd
QDbXbWyvtT0MLia8nFQIt1zJO/algv+eDVj96a2in1z1VJkbTmVegasV+mtiOXHoWhCD58o+nkS2
pzjn7YuYRW/uWXWy7QzkvBvnfs1bno1p2SXVcFMTdIJBW34v2H2fncr6jW1dAuszB8Al6C6gL7oE
GymjYwIrq/ax4uFSRvuSmSogbG437v/V84PL5n/MLM4PatwJAxYY264MJ2HuPWUrG7m6PujzQD4K
7CTuksGlAPB+aAgcQN2o/T2Vsn7w2p4Fid7we2dwNGTZVHlwxOgdUjpah9vnam0eEfwjNQl0NgSE
5r+fXQbWSJHfH9BVWSafNPXOGEK51bi5ZWIREYgSxOEA6KqxVr6NlISa98lDq8Ttcawt1B80IwCN
0MJY5qXsoeZ2IXQUEZw3EXbqRii7Vj8Ashdtx/MsoZFlcTe7ST8m1dRpyH0fiFX7ov2Pd6eR/Rit
3C/t76bLfSfbAlfN22t5eFHrBfsjKpbXePDaNIfONQYt7rQ36TZRpfW7Sr/3eJg0WtCCNen2LK4t
FUgaoTuOyBBsQrNzPNsNpZGONtMnNYbyfB/g9mOPg23Kp6lStsRZ9PnqvBobUiy4vgGddpY7DyQN
qApBsSl25bgT4ilTn1Fe2CGVHVhN2GpTwODojV6AzjMHjcPOUe9s5TD1ES8S39TeoczX8h9qh24l
eqxrGd2eC23tZKLpBvMBDfa5rHI5GW7ljbwx0Bo1mfukdYIy0Z6Mzg7wTA94czKzPXprEQn7ifLd
Mo+0foazCMwBYYjxLOURAVBYsa0U+YpEFJj/wYKKBxXQEwgcLn+WgMQ9dRm6gZA1MIuTB7quVj2o
Sv9clO8Kz5/tLqqt0i+c01A/ZOX7BMkWe5B+NTXQ3PDuuq7ylYZEbv7Ud/mzK7SAiH4D2ri+vJi+
GXaBVtnli16AFk9yDctb5/95buqP06Pavkx1vdPwmK5cpO6SyBt+F9bO5KfCuKs4BFpSPP55qGtN
1DA7sJwhyMvER1Xg2c6fb6/vyl6fWyzmOgD2IN7Zl/OYNG4/JAV6LaQQ48tY6uREuFFHNh+3EBQr
xxj5FbQZzaEwsPuLJcuJVKxGYMlAbVmdqCjG3ZDL8c4apQjcqRKfXdpVL43iKcfbg1y1DAAo8tno
wbmqdVk6tbQcNZ24d0HeY6uhNj6K8ZE3ZNerAUTiPuqGkZdHthHgKvQFwGvNk37mQLhGc7PKixbK
xff6eP/79miuQgt8Hcqc875HBQpH6/Lr46SYvUo11G9Kywt4R1MfeOAusKYkO3CTbinLX22Rhb3l
zdXXoCL1+jbuQcswsFSHlC8QEMgGbkzbVdA5G5orU8h+4XAvg4AZGErbfuhirZZ2IGzi3gNMYviu
kn3RJSTMMd9buKjVyZyppdBCg4rRla/3WFcYttnG2nASpuYr+f1Ugl1/A351dTHPQzszM+/Qsx2B
CKaV+gAzBrdC1aR+Orzd3hUrq4SiIU7XnAbC5pj9+JkFYRtQjdGmJnam9L9uqtkLryYtMLxE+3rb
0sqUoQVMBxIZT86Z4PTSklvYwFZmHJYS+zsoYJ6UwjsmPYsk67Zo2FZGZaLRAOg+hEcAvS9GxbNJ
c0ht1ej/ey67Z8aO6of5YNFqcGZimddA/yq0VkqY0JQ7QSAsrD32W/3Fq8OAjjj4sVHOx21/OWUF
6qlpVidVLDKnR26mkAhiGAPv4+RsHKKV1YFLgF4NapNoZF7uA53Uo9eWFZRi3Ghyj9Z0EPIwsPfb
e2DlqAKcgG7pGYqOwHmxB4qkQkLQzpvYk4VV+GWrDYdOqXVfQ+rmvmxTdrC7KdsAklz5cWuuHKPH
fJa7xGwurGpUZYqq6yVwEUVQEXBml7Fq76AJHerKPflw38NsDhUwAKYgKIuc/OWqWdgXZtsnZTxM
xr0p3kCiu789jddVhz+X7kxbiVI8Es2L6CoZiy4zCFaLyTv0vVTJfeU8ORoc0BO007r2K82ekvpY
uBveYsUfoUMcQSc2CA7xMm0Eeel+VPSyicG2TI85xIQC13G33jzX7wUQhcAnoSA/t3IiTLucwdop
hqG3pzImXfuZafqr1LVAGiRMGA2BF6Jh2lWhVltj4KXqxpv/+tDpQLvNQo/oTsf7eOE7tARUdyDG
L2KSy5CqBCQpqt92G+fteiYvrCzdh2kUZU3UqYg9rn7pkUhMJje6vUvmH3rxRkDH+NlA/qARzlx7
atngC+u1IraL32P50qHUD8IciOs9dORblcbOhyFOC4Pzo+XcYGVAOYfpRZwagac5vqJtgXdXZw3+
A9sCPcvq0iFOXlULt4WF8ndzzzbcxNbHFz8/b8HuTUd8nOr3oxbK5OX2ely7WKzH2Y9fHFqmJgMV
GdZDce/qz6N9KPKDWR1uG1ndvTYycC663wF1XEQMxPYUYgmjiHPnjjSnMb23rQ10xMo8zYlpNK+o
MyR8KcgsuMehsZcWsQp2OF/mG9t2/fMoiAMrBbDUEnLe5CWk1RRaxIMWNroDJv6tvNTsPhYHAwP4
a2H+BWf7tNClBGSyKGKm27uBwbUU6aHKnb1mJ6dxLDbWfW1AQE2jmgf8PCL8hTdLs84uIdxYxG3p
+r1BA6oFtxf9uhgOJ4k8+PzQ1kEPuwyB1aR0e6geYkQ0uR+87CuZilNideDQVe+VVglam+1NrbtL
NSXSpiEY6vIhs9uNV+HKRXvxMxYTazhceCVVi3iyJA2ybHgC7DYSZbt3FO8ZPQu/smbauJKumV7/
jB29sgiSwMVyxcUA4lBXEbKILenEg8cOqchOzuDtGvA+jlMRWTJ9GNLR17wqNMQU0CFHET5/SsFu
qTY0qtHw7d9ekJVTqCEEgBQZlGzR/Li4Q7rOE/akqyzWICVh1nE18ZBVWxXcFQcPK9DZci1t5mZe
bKzWKZV+dBwGTNdpdO8T/SnNX1JuB1VD/bZ/aeh/t4e1ahBPLFBHzY3cyzwe+peUqZB5AT3KJ0cK
Px13NQqVWfrQmI4vKhWpEfpxhwbybChJQCljpd1IUcpJ5i3cgVEfOhaNGkGj/Ea+ZXW5/tpY9k6Q
Eq+51sa4UuQj3RQWsm/ZtKUysmIFEEmI/MAVoHNnGbS5kHHR7cLhMeGvQ/1Kiy9U/3J7gVZczYWJ
xQHMJtOhWm/xuFMPv3Rvf/vrWwOY/37mN1scpkRtMIBUP0G452Ba35W82/BlK7fkxRDmv58ZKaWe
a0YNI6322qrF3oDaSZ+OAdniCd0ytDg9ddM0A+44DqEvPzVCAhwmPRbG1vadb/XFZXMxnsWFbGa2
MVEOM/bUBZT+dFjhV1bqJ+kO9YPIYe9OjWQoNwO3r/fcZr5d7HmfBFP55HVKwBD9qie1mHxbOdUT
C/PyDa+1oJeO73n0MNI+cvXaH8B1yo96sYPU3+dJG3eTF0Euy/f0X2Be8Tl9ZWIMuc6RowtrRwvJ
qEI3Jt271k9V/kc58Wn+MqrvAzI1bakDEvLFSx9Ubev2XdmjOGpI1cwYBEBDFrsok4OesIJXM0jD
1stIWPnGnK9bAG8O4Bi4FZbZ09IaeWVbtIp1bQh6F02WW0jelZOAMfy1sAgVCRrmx9LJqrjUPstk
nw2vlhLdPmxbg1hEi10LFWa3YVWsue+6fmp4ePv7K9v/Ygiz/bNzJttGrVSK7/fqA+sBOj6O045s
yTjMu3ux+y+sLBZbta1uMHUshWPY98jU+STZIxby7WqnKH3kde+3R7U6a8AagCQUEoeAIF6OatQN
vNpIVeENfModv92CwG19f/G2b0e1Rddtic1rfTXZe0k3YsXVVZkpMgFQm3UUF97PYNByrhsd8wWi
2bJ7yfT/WI1iwxaYf8vOwvmZPeLFLNFgBw4hc7p93d0n7uOUb7ypVtffBmkGzjkioWUZSMkFBeGO
XcXU9lH9EdOBa36VvyplMG21Da8eyjNbix2tFZnhkRJzl4zuroIWWyfpUW5KNG2ZWWxpPlWFm+kY
kpLs3cryBx62+RbL9JoRzNf8Yvi/nXeX+3imVlSF6VWxy5tQem0A2XTIHX6Y9ACpKoBWwXM7l31B
k3dpRuZV4po0q2MskU+7Jzd9Nr27ZnQCcytfurbj5uIyAJOo5FzRXTp2YkAphtVQljeIrxv0yAE6
yKV3TBn5+DsEVZtZVsrCvrsStcJ/T6us5hgWmoirsC8iEM0boNOentxsg0tnzSOgLRKPLwvctle8
RqOd19IktI7d9ouK+9Yydrdd2nwUly703MBiW09pritTktcgTlJCV95r+Zup7qz6V2VsxHdblhY7
u06SUk1UTJv1ifYhmuNJuUu647Sl5LlqB223c1f0zPy1cKJ1IseCjGkdEwNF6rZXDxlLQptwFItR
n4ck3u0ZXN16DvqukOFG7L2MBxQ7ZWopMa7U+MHVH5paIp/3rpEft81c+Tow6IHPEPEGipQgF1hO
X4tGD6uuWDxp7smBn1ORRE/Ypz7p9ilT7qHuvREra39eJhebAzbxnkBKFs2tqLYvogTmduNUYXyx
noNXVWtsLSiFYR6g2Fjsa0nsSGGcBGmX8GMyOiwox6Z8dYtE3vd5n4dgBffuQPef7cyCTKFEuBpw
Choww2P5Tp/GFtBtib96MrAH7oSmYK+U9G3kpbYCZi1X+nmmGKFq5PonWTkkEpNowc/d9JE0+/rO
rfHMdhJF97th1PajLW1/alN+QkFSifQs6x7bvHDeGJL0UV5aT2Pb6kGKjV7RndAYCD9av2GfyuGk
9fSlKZ3jaxpNqX10IRDCXpSjwvpnW9GPmdRZZKTOFFWTBOJbUyvfQXdN0OlWEWRqxfwJJy+kKX6v
l6sNgI8OOEEb8aJWw69cNp2fFKIO8mpUfV1HYigtAL4GIZ+xz8diDOTUfzEUpQ2V2gDW3RPVTsip
w8iIHkBh1QpqlFf2ek4+Uz7Zu0yZXJDPCjeEiB5klzXyy2nZENYjZ5FSttyvCkMBRilN/DZLmp0i
s8zXB/zB6pQ8FOkIDg+jMfyqqht/sAHuL1XvV5nZ3K+L0dyBtjHxhWumxz5HTNWQxAwNakCaIOk6
H60f477qWbNTzRG623qmB1BeyAJVynSv1Jnlu3xihwrc8L5hYYS5jcif2oyFHD/5K1hV07uuAAi1
6bxulxmG8oQuE7yQE3dCW0MGKU4ls4e98NomUgdb3nsirXDEbMPP88k8QEtTRChuAVxesjyLRW38
GAdLfQNUsIVESt4Hac8rf0CmY+sZcOVnZrZ4uH801eCEACJ4ebtNoJxLpCbxXhXNyRpqX0+950q+
Ccs+AYLt56XyXNnGvZM/Vs6eTcW+TdqXsd6r6hTqqEwiovALO8cOSB4K4L1z0Qc13m487bGVgMwd
adiDW53aqu8OaLn82Wuq35tDMMHN8LtKkqhzGRLhD4Q+kt6Co2O+mXwmANwk9ZOeWr4p9pkOCgrT
etEGsTEFV55vnoEZe+uicRJZ4cUMWCY1iSN7Hg8Nro6X0gqBVxYfhsEtrCyiCMYHG8rCmOfOScAR
UPngiQiFshHaX4VEl1aWFZOKT71dKBgLrQO0GMv6v8TcuMs3pmtZMTFaq7edCSbq35rr0/KkdKHu
btznW0YWb0fXoaXFxoHHLAGj2E7LnlgT2Or/52wtLoap4CL1+o7HChAeeWCWvrJJqbC1Iot1r72i
A1M0+sryRjUjaio8wH1X+XnlGpFrC+kjAzAAS6UWSLoqQDC0cMkl+sMiNNZ9r2nxQ0vdr97g5P7t
q/g6IY57ETHZrFmFK/+qUAnmXJSJBpvGzlgf3fZeB2SHnCBQEUDoSy35TjRfreZLn58q55PmsY2E
4lVQiL0K1eSZihY1dcAPLz0PsvF8kAKlpMSJOyPzJQQXbo9wy8LiZHd0SJNJon7IjBDN5O2HK22L
ESzWFhdlYnIk/GIVVdBpgvZsub89grVzcDZH+uKpPrhly1oDxQKi36Uebqw09TPVCEujDW9bWtun
55YW8aYYDTkYGVYjVSbwJNmRaUGaU99qCFsf0NwtCqfroBhzuei56taWtFF668Suls/EOuSJDyDe
7cGsWgGRqokK6gqxlIpMNVUIkv5ogvb18nszvJTqz26Lenp1f9kovqPDeuaXWngpCBn2SLp7CGa/
Knkgh3/ZvgBiIlx2IStqzubPsk9mQoSYnApzRT7NCmD61vlYW/Pzu3+xGKrZa42XtLj7vX3vRiOC
kGZjAwMGiF+5iL4RYOAhgwTH3L47/4izUfBRSNx7lMdovdXvXQVoy5wmpm9n6rArB6BwnTmW69r+
i+v1j3nmJ+O+eTOzMmSWfcz68gSwtQ2OK9XpflWgffa9FGLc9h0IzHe7iU2P4KX6JtChBelNT08O
qPf0oY68XTANShFWohhC9JAnAcsc5JSLHkBqK/9u5rbiO5OSRT1pAO8HgzlCzcJCAoZlgeuhQA+Q
PMnY12lMp5Dn+k9QUxRB4jbQ1iFPgrQQ4Sx/gOZc3RWjgsjZQGhPqk+6WougS00ZtI2HMLrXX91y
/GHqhXnwqAP+ZpYylPwkexU5Lx4M0NMc8qbd0ziPgeQ/tB45oThJTEQkVD160z1Un18UNrl7p4cS
DW80Fqq4LqKJkK+1qkHxvRpcv/jhlSni+TuD7R39OJpe4Bm7PK2DyfPd0fzRUV7titQyfVX0QzQY
Iw8szv0kiQg59hwgbMXJLb/PSh/okrCslcDWf+RekONtA0A396fByP1sAGlBLUoNqSqGRmKnNX5X
StM8kalzw0QxzK9Ko3wvDDMJCoeakSlU9BmQKd97RvEzFwIROUn0qG0MRO/mRECWNmiBmcgm4LJS
dslU/gAVEegESOlFdZaLOzHWLBzsuvahzoK3t2unYNhRs4cC/UFRX0J6ytMaPUikqD+3rMmfOlc4
+2kwh5AqMj1lsnFDraVfSd2L0FHYu2RqgZQ+K8FgkKSBLvNuNyWSfQXnuBbxViseS4Ft21X1NybH
xOcjGFS1uh1PRo+GtiIp32e23aAbnTfOiMA0Anhs1Z4e5QZg3E7bpTudWZ+weLhXAYK761HoCGqI
Fh/AAfE8WoIHrGJglDdLNZDWWH5KqEP2A/W+IGyneHSChSDJdc0nHTdDt+/F3YRu9VhtE3eH5495
z82evBm95UQtn/B04pqGN6nlTaEKENT3ziZONMp5k3fUvHfQyQBaIub6BlfzqCNjeZcL7hxFAXi5
LoUdKLVr+KIGn3fXj+YpyQvXT4ZmwPMI0Uk2y52LniJOUTriw9NKKJ/X3PKbppa/SWUXgSC5FnmT
V3xvJ0ePKLBekSbU3nedXabtdrLvpa/RCfAyfUifFCxmlNEmDV1FwWMhc9OATmUOJJPi7ITi4Mxq
JsTWHXsOoAoQkUHU6sCACApac6QAx9H6KwCHte9pkxd0aiv2EFBt7jUxNJGduxbzs7HTw6ZN+6As
G7rDXKg+tyegK9OhDXKLwXrGumOq6yJQlWxAP1ZCopaUxnGA2nKgyEoLRqNIgpEYpk9lTkKHyC98
qKogk8Z/DrN+4d1q7AvVQMcGnFkz2K+01bX9UGpOkDnZb8ckUMySfRf0FkakdOMTbyolMBWSRV5T
mI8pdKd8k5M+JASNOmCTzMF862k+VL3c/Vgqbiibsn5gJTOOjQf1QVQQcCi1oYh0mWgRMkqo1yUs
u+Mlx3HBC99vCJmisZg7MmscY05r6UN6jqCUln3vFcvzKXXKO4IR+1Rpxp2rNvyAMpQ8FmgeQwDJ
g9z0SKjKKQ2VAaAA2jckRB9wGTWVgI6RDl0X8Nxs1YRXb5CzB9rimuUjAyIix2NAVD+Ntg1AOREl
0zuBHy0/DIq9fECpizvXaQm8qYPXDelOeqf6I3IW41bkvRY3nL84F1diqpgJXA6MCOvVYZ+E83Y7
/Nn6/hwenV25aqtlyEfh+6C093H+va3k5JaBReBgQ3Y80XusSIrs0eRXW8C/1cDEnpkUwS+DrN0i
sAa9uJ7wVONxnwZwp8rgl2p4e45WTcyqS+hwmbETiyEUZuVWjof3OEkep+K5Mt4a/R8eOFDq/l8T
i+fH0KqjgnY7zFIWQjeSaBvx4foQAG1BZhM9XMu6UVFOaYcDyePKRvk/qXzTa/EE2WIoWF1ssK/g
iYZyIZpLLndTW+PScJSco+MijarhaMAD314LfS1eR6X4f00sTrjoCEoHXcZjlDzsUDT2eHSFafqN
Dkxp2iMPh0DlC8KTHNyHVf9A7aE4WCMucT1vUkQ2uetPWvrNoeAPmSxk5WuRqkHFCGLADMLWYz1k
EdLAduT0aOMf3GQMnd7sfM9FairRnA9zTs5+5GxEi9TCYKZmBuugkwHMqBdPndgAGK4uPgQDgPhB
+V5doqccSdlAwRcBVs7vLe4/uzyqOttYmPWl/18jy3SSrNVJ4IYFVk2jGrAVGoStEdXeXv11IwBM
zcg0HMTFSeRNhyxEmXIUoqT/pIJd7Pb3V68PMLL8z/cXxzBPkjav0C0WIxlJ+H5wd0nYd3favzjd
MzMLn6UaSV92BMPoivckP1ne79vDuMaz/9lS/zuOJdcSp2Vf/x/qvmRLbltN81XqeE8XJ5BEnbp3
wSHGjJwHKTc4KSkTBEdwAEHwbXrZz1Ev1l/YvmVlKFvRdq164YVPKgJBgAD+4RvMYAF6y9q9qFla
+ku2eMVt3TkpmassZO6uZHaYuMuc5QHaD36b/fxHfPzW/fkbTs6C0FOjYpKhotJdBXkBlNmDBkfh
54N8+EJANhvcAPTDodr5/sBhHKwxEzQAHTE0VVD39Uh/ZogPn+O7IU5uSL8qXRzNfXNto5cwz+hp
hDuccf/DUU7ebDiFTaOc8CBUd0nf1Mkk6JrPq//ZdJ283y43hLk5yI1kSY90++LM/vzwcP5urk5e
bLr048Cg/A/rgqeSIlj2d7S9L/Mz++fMMKf4wiaqcbKHeAw4SF3OrRsvvIh998vsnYFbnHm9TvHx
aCNbnfbxPL3HsBoCgDHr68+X5MzrdepQLRh4SoPEs/SOzKYSRa5eQPYpOuNP9fEwAXg78NQ7hjHv
N0qNYWpXDw1474dl4XHl3kMO/OeP8vGy/DnGcTa/iyWDUo8eW7rmenKDuBgPlhUmvDKZr8+F+R+v
y58jnWx7MQZcmhxPw5bPhW09jQtaaD9/mHNDHB/2u4eBYFBvLIUhWrNo4HDl7diGm5+PcdwOP9S7
6J+PcbIdG8fQCp7I6I/U4QPvr71QZ7P/Gc3cSfgJLfLE02cYkMev/NmQJzvUamTZaWjKXaMYuq+p
SgkqBraMUmrVDywAYK112Pbnj/nxuweyMdDkUOk/xScYtUh34LhVA5YpF+rm67/sJXe87yDs868R
3JPFshcxGAen51Bn87e8X43z3zjZYBjpQ30LFI0fdOdZA3+v0sVJUDpr1laxKy5pk3GIvvx8rj7a
QwBZRhD5gljZD1QtCS9kGjQRngRdfwXR2REG4625kOIMLeuj9/v7gU7evc63RkVkgKvAvujDIWnM
X1YVxaJ8P8LJqzabAAXYFiNQspsNKvd/40j77vtPGx6st6Ed5eL7x/Cr7T553b6fzmzQj3bL90Oc
xDAu2EUgkIc4Z9rVVKP/1tGLARensj6jyJ906tvPV//DRQE0H+CaI1vulAq0oOc+hcCWXE/TE1EB
Cjt/VVDouCYuytMU6qhQODwJM+g0WnDmq9vrxoEJH1lP+Us+lamiX5r2XGz24eQBkwRqEBjhTnBy
5WjtRGVBkJm74b4YUiJi64WvvRfX/Tuv8ncDHWf1u6PaE4WE+SAGivoYgea8ZD9flQ8fBLZYx/4H
bDtOgUhAFaCs1gb1NfwNUuZx1GCvm+YLWgeJpTd/Xdn8uEbgaoKTCqwiIIvvHweYq9JpG3qk/cWS
P4TVmZfsoyTn++8/udnKOvAEa46BORAXVoJYE+SesruS5Zl5++jc/36gk5fNVxoOmAQP0goTt/zW
tpq4zc9gDM4Ncly87xbfFRG1IDwMDo3pH6ZpuKwMSZyzlsEfXdUoOkAvHXRukHVPFoW5re10Xg2U
gSlWJeBB7TewTUHXaeOcooRNmsyU58wiPrwMvhv0ZKVyMLt799gPC+h1burU8FTCV4VAduznb/iH
kxi5PkRIoZb1g8psT+nEpuMbPjqXZECtdC3UmU364bPAfgDePRQSD6ctfIgutKO0wdZsAGFg9KLv
xljUV1F0//NHOW720wAHBJH/HufkfaBBgZCzBTsQZfKn8pzy28ffDo8jsKmxNU/JFjY3DHKrCt/e
ORezb+6tyJzJOT5cCwhq/GuIk0XXIlycLh9RSPnk5ncEuPvgzFKcG+FkX9qT6cgiMULJb2pyPamL
6C8zwI5nGOIxAKHhogGfk/e7Es4ywm8tkAgn+sUuHvW0FuPT31noP4c4LtV3G7/SdcssB7xy7aC9
+yKnM1Wzj3Y85AB82M0AvIa06f33W7ldBRFHcG5GexsMGqJBFE3DR0PeWv2Qd5dE/Z30+fshT2YN
HXxrLCC1di14dzGNZRrALW+OnF0/nzNo++gdQDQLqCv2I2RrT4IzDsvtKQwXBGdo35ruxRs8tJfS
v75EYFNCCwLcGhycJ4NE3mCCocUURqy9sWWw5RHE8f7GGAAlAS8OqTD/NKIJuFJlxbrquoQw8vos
WvyjDQ9NPWiQwS8BJKvjPH73lo01fF1HNDGuCb0n6so9s9k/+vpj6Qr6D0fj29PQYqojcKcb7JOh
ius5Ls/BNs59/8lhYs2yKiqO05BUK4jCAeb612YfQvEQPEZBgYZwsYCMwPvpQRTpDHmgx0MOTEMY
fWmnPPv5CKf3xukIJ3vCK2YdOVClP5R6Y8vLgD70FyVZ/3yQ3/S1vr81MAqSLYR2WASoOp02LmaL
GuppMR467Vy5kq8M4/eO16yr8qXmd1FeXFf02AJwdpb1SLzPgCnnsYK79Jkfcpyw0x8CIh/6NA5Q
POA7v5/QSgAoMYeROrCO3tQ2fRkbptDjBgpGlcUa5nLb2fchdcDXYWd/8XLITpElUGdKOaeH33E+
IEgCTXKozcGk7GTWo4F26GziZzh8WkEwZT0Nfp6ORj/MEogavwRAMYINduwt0Tm9l9+qau/nAAK3
PoVGt+NT6FCeZF0c7kgEWrH9YQHXZg3TsnoXDs2hX2AWEAq2tgLrUfI2Okgz7FhBnntvevV5/82Z
1cPE0egVlN3Zkajhw17bl8wZ+1UPeFzGjL6FPpObQsO/AcJ8SXthbXOyQAgKCKNw2Xl0ucR1loQD
Syv4yQLK0KxVAKMcNsMUwdB9t7QtYA3ha+QB9jw5RaoELZKIi9UiyVqAKDCV6OENHV/ZBRA5Lq4K
W93VbpgnFvip3FHnTAlOt/lRPuYY8Rx9VumPqlNUscWLlqo/DI8133n896LRv3+d/4O/tte/z/3w
z//E/39tpekFz8eT//3n82vTi+Y/j5/573/z/hP/PIivfTu0b+Ppv3r3IXzxHwOnL+PLu/8BSkaM
5ka99ub2dVDV+NsA+InHf/n/+sd/e/3tW+6NfP3HL19b1YzHb+OibX7540/bb//45Rh//vv3X//H
3y5fanwsfun/63+LHz7w+jKM//iF2L8CDQutwwhQO3ALj6Ky+vWPv3ghoOHQg0PIAFY//tK0QIn8
4xc3+BU3OzhhDrzpAR8/+lIMrfrtT+RXgFq9I6bNgUknIppf/vXD3i3Nn0v1bw0izFY044AHOW7N
P3cPpNPABEaX2kX4BbVDNGHfnyDEIl4RVnAqDfJIrYqifmvrQrwAThleLJ1VpV6huqQsZn/dsJlv
VNsFKzeHCJ9t2BR7nva3383dHz/x+5/0m4Xp6U/6rR2M0jP6kP5JTE5koy1rFl1qQbVUJXASoDuK
Xt6cVa2aYhTW2Yvld3BzHMapThYJBF8nhUwamxWHgqj8mRjPv446+SUQ1KTM194dM8uRAi61/+jU
BgKC3Lc+q5KGJlbaBaDPxLYKxZWzyPlTX/rQS5+pDB9d7qtkCCdrbcJR2IkRVk/jIggsEFw5o6lA
p+nOLMCqDAx8iiEoYc5UNajYxGryAZPI4Y6e9GE4vVaRHP3Ysf0e7o2BNm9IsDiEoMt69uKJmuDZ
9OPRxRknwZmr131flvh9oVFcAQMGkQ9cpOz3Cx2NS1VYkOwG+1xlTu1mLp4acvdVrAGSHMGxmOpv
joSbcDVl3vDc1IAE5reQEQahgOO0uwNDJgTESpqYFvO2q8C8UQRG5v1KDEPCSpFGzhB3frRBMH8m
vH5/ZP3x65GYH011IWl86sewdOXY8mLo4XIMxbAoQBnaKUVz5mL/aI7QzaWQ9QA4BCYD7+fICReR
133Vp6Fp/MwiWNOG3aj6ogrr5yXUS1x14pzrwG8EuHfvO8o28D5Bee0oYvyDfAxoeEMhg7FPvaar
M+nX9oWuzQg7AABZX4hbeK/YxUUB/Blvb3woHwIOV9j5VwkVnQsiTHtRgYJzrXy7tuM6z60Lu3CL
p6JzyofcAKLe9bpcz4EhblpE3D/3ar2//rE4x7oTFMDBmoZkGC7b99OGk2Uhhpd9mlfTnPaeHhNS
TnmyLGCjuCA1rXrlBckysXAV2KpaCeNhA9oSwrRONG/JAOAcsYBcnYO2i0dXDpsFIkRprQlQaVW/
I8FwU1fjlNQdkHtwpw0PDuRXrjT6EutA2rfjYpqrsuBNClLEOc0EHPbvz0gCXRsc3uGREowE6CQx
IZMFG2Clu7SY/H7j9v22E3D35q7/BsGhNAqXcwTk92EsZhQjAn8Bx0cXEdUPzKGqBJh5qjGi7Pt7
0xXQCcchBawprN8G70zMfGKM9vtoiCIRkUPyCbHkyR3QlqXdD37fpWDEJxWYYStpizBpfAGvvNqL
Vp2p2xiqfZsgKuEwM7+dOfF/2HdHLSuIbcKVGa8RtJPfv0CKARWofA67bDDV1lVb+ztowrBtFS4s
YQNhaW7cLlNNHwJj2NGk9TqcNAT8wUH1E+gtU7i1J0rTNhxX1IMEx1Sik1jkNLHK0U7dHBDeoGwQ
gdZ1HzdRrvFtARDUAwDVvLLJfT3fAFY5gRDrWNc1QIxxjlwm0xPlt0NhRfcTXPDWFUPdMywAeAUA
1c0IlI3qeISrx4Mj4J864+zINdFJbxUIvceqfRR5B0hIK2HNGGLp5nKZf0eD/aV460q+Nndj//o6
Hl7k/w8BlYc1/r9HVHvRcyWG8b/+1/uo6vip38OqyP4VMcvRetuxEQ1FRw7D72FVQH+FyCVqrvQo
4xCER3HsP8Iq38OfAHOn+My//vRHWOXRX4GoO+4BYN6OAddfCqve799jFgS1BYiQY7AIydFpNYgL
B4RamDJups7pE4CPSVrXkmaLP7MkD4tzytoQZDrukT9vkeOQMIRHFgghKtxfPxRljdWUUgZ+vhn6
vpkh6L4smWCVtWbKdTeeRM05DirfupzHRW1Kr9fbMBQEpN/OArGhkXvdT9W3SrrWFeDm4tph5V2Q
Q5w2kb7VZSOuk+0I3g4ilUCNh6Io+7duXpwqLnuHpaSp/NdpqoY6JlNtrdCN9MHDNdij85BPPKkh
rbFGoPPYRQZaVa1k4jqcmwaMCyKKMaas8T9xn7KvTketXQHReADCBx87EScwu2pqxwE5g0AZagJ7
uG75xnaGaKUgyRq2udEQNCXukxSF/+oIwdeDzpuV7dbt1p0pApY57KskyAFMX4YwuKnzEM7wwl2y
vg6Hp1zAmpgIO/oUBfptohJ8ZDFVcgPRfn9MS4/buFyUnd+TsKl2dusdiewaxid1HaR9CD6hB7g5
CB1hQn3jipQvzcYfxy8CUmgxr+SSgpud436EkETYeuCeBsUKtc8L2zMmjhB25TC9i2GV9jRaX4GR
R7l7tnDMVerZqijOYsXBD5H1COw8fx6sklyK5eD4G94HrxpGx0lXOLcQ+3+WYfFJjixMLBdZN9wF
4iB3F8D8BbzPG3jWz1GQLU3H44bMc7yE/RdNJYjqQdzRsINGSFt9FmKA/l8fWesoFwcivT4jS5uU
Tb3vg3a8C8vOPPqj2paUZI1rYsaXTVB7mEWd+bbZVAG09pBY7/KA+7um4d+0HtOpoCIpFSO4zJ+d
oshyU66HKoK+UjHyxDJaxnkLofUqekVlHizN/ka5Q7sZI/KiJE0chJhxMFAS23XtJ57HKGorZlPq
/BO8wB8hvSmquLPwGsZ5HW2Y7WVBzpwE2Y3eAkGBdBuVaLWx88HKdGDCeO7DxYAWULhfJW5j0KoZ
NSAf23gFbqwRXPtSg4XuDmpLqYAWtDuA8TCKtK16ldYGou+FC5mD2K9Nvmakju4HuxLZMkFCMfDL
28XN65UzTJiwThdfq9wOYqLlmNhdYe1p76qVRRhM6lkvvL0m0J4JINRhGy/KIOMwrQprlG5c1vmU
NR456N6/C7RrPqEvPMMudd4KCtq6aYcVg/LoFgC3EbwubLEF3ItHxb36aSS3JDdsHfZjseZVQO+m
CvT5AL1pk0JVpb+W+EsmS91tPb8EDcGqoxIrMvUPSzBDLUTVqW83TeLUTrUaA6l2feE4byGb+Law
GbgRodq00cCv7NyeUygKy8QZkR3EY1ncQHxY7iDfA9VaTb0X0IEapHjzfnYdIOJJs4G6/K3mEB2A
rJ3ZsqELDtSGFydhclM1OELCuT+QtgKbvRjtB+A7IWFSd8MLAaCrqEhSlWBioviYup5KFkUve9uM
GygTbizG0o7yy9JYHLukabOolDSeq6uqqd8GK29jj3cL3n6C0waaB9zWD4WZAfVFWLTkZotfOh80
bZ/ECK7QUcGwKrrP3MPj1P20G7S4cxQmkk8IsoETBi97l5to26gmq6qLJWQ3sy7Qb5x3gwozj+eP
pmoJhAQ0uzSQygKb/1nMnCY6j2CBUMlHAfKnF1S7MWherbyDOl4ugvJA52XZIGVfiwqHM0WC1lH7
cxB0fF8oUdx6IvEnDaIHD6E96fRFOtrWgdWFczHRxt1bKMukox9lVdmu2aK8tAYaN8FuxRtfx/PE
6wPA0FlridS4lkxCVLTXlu+kOirDFG5COnajZlNXoBsdOcX2Mucb2763xkFsHGUvOA3EzuuXT9K2
urQZS7Xu6r6JB0M+2UI9BU2JbLqSKdzOayxYhdPPBvUDYjh7C7yZuFbD57IbPhtrBN0cZwsYe/yy
iMAa9cw0J57wh43W/NarjdkoxK5XS8j3iGSzPAedhkPc9F6K4amG8/dFSPqb2f6EmBoHIuRABmAn
YzsyOyjQAZ4zZYiLDxZUnrzewjVDg6tigkFnWbpN7BOeQnzCrGSgikt/UuOu7rCFaPnsVnCbjEkH
jspk0pLJ8Rn6tSh3Rs6bVxnvebYc0KFaAjsNUib2MH2iDgPXpSTPUZ1nkcWO0saN/UkG+94frCtI
TBi8wLm8Jc5a02YXjG8DnYdH7A4chCIwl3Potmlf6GZdFsM2HAhfkwECYjZluNu6S+igXi+mSJta
soeWeg8hLYvtIMmcuqQckMJ44RODXc8ylBDlFPwp19Ye4iIZ8z2onJtuSlmnph1cHfRqkJ2bDK0g
D3U/+9fe6KPR2DvryAeVj1lsyPzRrLRxy6QvR/AFWenGuPP8dc7C7RQEWe5X43HxDpyFZdJSbRJX
LNpP+NKLuC3hyAk5vI0o83FdDVGCpJ6muWBlTGyoGzocAoRDG0LrST5V1NUXTVHdovZexL3x9oE7
jOvBtF9K0OgU1Wk3gXc05RI24nm5rHLeXzYhcL6ud2Usr0h5WZnVyPJ1EQ5+0hLnbSyjrdce9TmA
EczCYPIxVpQWgYI4DqudlJXOTde1ddI41hR3RfcgnWLj8FHFzdCFh1aG7l3Quy44p1wkeV+ptO2h
GujgtE2CwgHLpHFvOeSJLpieARUfR4iLsKDZLLMtHzuvW9Z5rrIAlZUR4i4QJww3LtKUdnFNJifQ
CuRQrFBpy1DGFlmghJ/KYKFXZcDTttarRtJpB8hmRu2hjalVLpvWqdeuZQVZpckKei3AJKo2rjRo
3kHnaDDMfLMGUXI9982q5K2OkZnAE2a0nyRalanjdmsXirml8ZzVHOBmciN5CT/Be6YWH8QIebDo
hCnkKA+iERZB1cQChQtt+2wKKI7wuQfflY2bBqiRET5OUFkYb0ReOWCUNijfgHLpl30EDZRqlfus
ylrnikW8zFSB+CGkSP/QyEi8owJN1VEgwmGcDbbnXW/NFxAYPCpcO5cuBy3FaYC0kpwhzCrtJ7RE
qriZwznuHbvaaDA8Mo545MADRE0qvBQCzA5BNzCr5NtQI1jQykSxDKd7kINkUuv6eUJ2sR2sicT1
lN/CPyMLF+XvOUE+F1vhWEPOhNtbmbM+QeOUpk01OE+cd30yt/0j9swGsNp0qis3dXpdvMLKZFyJ
XIQb4hfQWzLoCOXC/aLCtr1d8u5mQAki8UsdZgMiLECy4BxU4/ANQ3hp3CEgRVbJ1AAusEBHJVg3
PH8DS9K5sWoXN9nUHMaq2y7g3GqfgbIskW0i7Kngg2uZlV1Dh8aZo2kFcYStldevwaLGTOV04y7q
uR5dSNgS1mcz8oWVR+f8RaOYuFJT4Kyaqu1Z7Mpg2kAz0uaxtJfnwUWdk+QzBBi5B8LyaJsLazmm
wxqv1RI1zgPtgq8ec4d1R0YbPBoRIoJsRFL09oxXxOLjnd0zD1k5bcxVN/WfSVfPIOCWlfMMmYAw
JgKkQYikyWuBStGmCJY1ArDt6HR3YWguhDBW5k9Fd1cLf8pQ4CDfVJG3MIkjzYVV0iWZOHouJfCY
2SA5CsUVVPCIgZFPPHbuK8SPQG8ytB9QY2p3ZnLehsj76iytSjvJ9wMk7xnrnolo2XUrK5mRFszf
mnrtpiJvnsatkfvedRSZp5HbUbJ0oGKTtn2sj7lJ0IBJXA7NGGOyp1UF1Hk+1BvK5+WAIHEdIqYO
i1Il3AhQBcpg31g2PHkBg8q6qkOVOLQngPsvA93guKm917wPELSPw2b2Rb+1I8uHxgiJoUE1US8/
WLKW2RhWxU1Rjn7iwtJBE3MbCe9eYboPoHvhP/kc2S9UoEMVqm8Ok851pWC71JXmcSmGL31U3A7c
u3Q63uBdd2YIaRy1TAMXl5cE4DwIGwQdPppizHBIl+rSnSHaTkAPRxRzvURqueLNtGTOyPM94dTb
FCBAJjJsu7SP0GRT2ll1untjFPg4pznUi5DQ/pUZyoiI1HCfc7Xo1IeN6HEMD9jZvD1o6Dh98lgE
XdbcmiClgzfQbgVFn4+oNwgpsnvWcueWTI3+5glZJVBA1ZeutMFa7Z0A3bSeuRc585TMmkCxzHTi
2GGY5KfcqG5dMNf7KsjU7wdwlxCMuzCVk9ApqkZ3uwhYfPUVXXFVxMqTb4GEb58Ppm1XBJAqiqLH
HNxeOBVSgVNDfvYhQaAstqSEObjr+rmJa2j+pRNVxIqrYtnCYywNCjQYj7NaIT6EhNXiJLqzkSva
dB0pd7ooC7lVU1Ek2HnqcrK5XPk6kCmHMSYrcIKi5+tsQjF8Hf0Ftt8OZHOot0DxUcVWVzyAp6aT
0fMkehED9EaXybmsWrGFdu2wRn043Lvqi9d8BhbqIvca5A6yR8EAYRjp8+EgqTq41bKK0C9A19tk
HV8+N8sAh3FiBd0VZSXd+YHOpPb8Jyhb3hGf1ltw+zwkf9rZopj9pc6xGWPgY76VrL8j3bwKOw83
NlRCOT5KuQu8p1X6lwKuXppuC7WxXJO05TawqoNo5NaQwH3R1CUZyZ2nvI82Xj5dIk9dErQyX/ua
ruYBx+XoIrtcemRuPgzMnNo2e+5a40U5eiO0tQaUoW0k2Y6n14uFSrolQhii1fmcDHYzDzFKlCsC
JHVl5BU0wlYVpvFOBqie1G6wUZHfJO1Sb2HZt7cJQhi9kHnHcoug5mezp3kZ8mRe5ADZtQ722q1H
yngaR+96NpGXOBOPdt4IghKiZnpAawsOnahmQvvK3AjkJF9K7s2rDpi4ZPR1eU8beHiO+pggALxi
xErDAARSEM4cA83E7iiVjZ2wKqwylMom+Ka58r4eIcBqmz7vE49rsSprdHJc1gVZueR6hVSyXWta
Ntuo8vWGBjNJASNFQ6sGqGXlQ9B4jc7WoaNGXVRWh/rrwH3sXCcEtZ6N051Ed33PnaDfEntEiOJV
6AnmbcYVqfbGlE8ema5H2cHnVBnnUDtTf9eF8mLycoS82MEx7R2kG7NdRpkVaronU7ebFNeJ03rz
FtxAf22ZdkrQFC1W9hx1MdeOeGQG+bbbtha67Pb0zS8Q0WQSggPh7D1zD3dqV2HCEQIgb3Vy9wli
agg2uwDYPllR9PRE8zwzvqaASDSRBP+3VLsw6DnSceEgYVd2EgxWu1KOYglw73wHOxSacr9y19Bf
jx5NZ57yGWFaVQXtBkYpFBBLbG3IRT/PABpktXTvWzPuR7cEGKBHWcb0UCUxrD24wF7E6DXsACGy
0mZGU4ehVIyUM7RWRgbiYcCRFvWdi0u1qWAV8g2aNriKOJjprYqarV10gHWGqJE40C+3lfTTloPJ
xiMyxyiYmq3t0IMecA3k3uwmlnShCQW4tR+PBV07bCgRvMG2rnXaT0MOvIaBiBRyDlDSQ6fz1ouR
Fy4uG7egU9yABoRzhF62AVSkBlF/maFrsWrQjM9sjjCqCMudNVAvFgo2UgsRB6mtr5w1N8waXlVV
rmBDfh/KIn/sKSkhcAGqJwlqHbNFuDf2zK9RfKeP0RTgsteVPtbA0O2wXJK2c259ax2rWKNt8RCG
sxO3dehlrR2ueBHtvTpYLcahKeJ5kxq/3NcVwLVUFIh0OL9zJveqbueDqPI8U4Nziyg1j6VD7L0M
osduQJVyFkiKPQ4dCtCouC9SIaPrMAw+dcN8W8xmi3v/Uo1DNg/BinRtKl1/M4CQkbgQB0R3P/GX
chMG+p5BFgQKKXDzXDmufRt25PhKof4VNMUQT7gmsMehlzJAIkFDwvqCdjx/Yf6MwiEkVoqVqAT/
zHNlUg3pDZxQDl8N3oCIbKwRVwRAxFfLrTNw64VVRX5AxwsNtyLfddoO05xZjw6qo6+yxa0zAgRD
RnyilzkkQTwvX7HyWz1DopyUEB8foOi+TKug0CTrVfWoCti0Fk3z6udoBmsGhfPWqviqavxVM1rN
Per1UzIXUXgMPUUmqML94Xrj5UxmMBuE56zrcL6XNSqUzdBPT3jEdttCrQUVXvy6hqPKEJIKEPi2
WTOI4a7cPspfYVh426AEgRYOri502VfHGUk7lAugD4lywrhM9xo4gNjukQyUKpzSVs0adTkUNmFA
y1c5On8e1hv1KXPrHpujqOtNazCA1mXTf0MdJs+cyoSpR8Ypg91jB2EaB0VgXU7PHc7DuJzbe9L7
W3CrbotQ3kCPRW4WE3Y3bolVpsZ/qs0MxWFUaiahLLR4QPDrZ1unSvv1raqFeyt0xJDLiLWv2edW
8oPC+xtXnnWrWO7uw2HJbyArvRvB5oBhndnqpZkSzayEmraHluccm0FYqHjVTZY7066fxoxgWz9Y
PA+/SE0GlKgqVPk8lFp9RS8CW/dXukHMvjT9RlryC4Qkk6ZVa6dVIdRmcHG6dKcrtCdlLZ5RPX5o
vPmt0KqMkV91l20zoXsJGrn0IdEYBmFKAJ67adwKthKcdRCHDDtcX9LqIDBC4GxZ0HlDSjVuLFSC
Be1H5JdGg5HW7qehGNOZ6xp5hB63tJbtVutdXYodyckUAxQAqAW1qxh9dsREOOyhR45SU8ku8sgr
0xBKecQaoIPqdM8WBISzmsxbBLRQMEFvYIcnnC5BuU7JgFp177JjIqRh6lItHHlKe1uNMFGeQeZH
fN7pB4tJtaftsuMTK/dtVPNLhInwzWjRFtcoIubEnVIKAbx7CAMgEiiti7IE+GtYoo2Y6POiKw7h
ALJmHbnsKPjpVrfsTem+5OF47RrzRhHjMgFhoqWEw2slUHODvGYSoPj81jDnZuid/YiCJrVlnpCR
rSB848Xe8OarkELNCPOKbH1IYdV6O/ruVdct471QDs5yEK5gslWpPoV8EeYGUJwB8irf6ii4ich4
TxCrBIE2KSYC2WhEoAUbhmiat9Z4CDSz16PbIFIIkC/4ZRNlbdeDuiX9NSlHnGsaeoHQWYJoKnM3
nCNcYe1yBRUnC2VWT6xamGyO4WfYnMiLpoMjQtHqhAH3VoUomAcIPO+CyJLXHHquWceQtdR1rqCm
KPa2L4/VLaQvRXMsdbks5rW6q9zwktEpm1tUxhE/KTReqo0q23Yt2bBrwrnGNY5yXYkDyVY3YXCV
OwE/ivvwVRNCnen/UHdmy3EjWZp+lX6A8jbsy23swQiSEVwkSjcwiZSwA47dHU8/X2TNdErRSclK
d1MXWZa0NBAE4Mf9nH8L60wtnNg+iaYtD+EQzhsvZezRVP465SBsiU5deC3zjWPW3RIow9sIrr/q
227j2MNtR0opjelFzKS/VXb2zW69AHVrfmabLPaljLeybldp4Te7YOyXk/0hSCzjO8O0nF4hyNd0
fOm3AEVXxOln0Tams28Tz8A5yIQmNHJQyNPtVIizcGO5tbNm3+emJsB2LLYY9O5Vdp/5/s4e6iMe
jd7KZbDe9xiE4XVE12DCaZEJ5j84rUBhLKp7ijeZebmR7Cx3jI4uE7+dWcWpsQ0xd2XS9IJ/WHwz
MLkx4CXaz5K2nUiN7ODVHkHEzbzJggbwoe+bI/3Eq1fYj/ElX4XH+jh6F8efR7NKVnmcyQVUv/4h
ge1NfhCmQa2WK1zJ2mWSJN1q4jxDvDwnqSGLvpS99tZajmqNJ1WzhhnS78wwpbhNqv0wqAKvs2Ry
mkdDD8MTOO1RZlCi+9T/Rk/50JSzeTv0U1reuQ0mvTinJdmX1HL3NScmdYEwdR0fq9iLHrSsvTUH
zI4hkIvhWKoqezGnmlDgCz7QlIV4GOPm5HfGq1NoeCRZWTLhH3fAA/VibJxHaEoHZpIzVXPYumFP
Ha19ElQc4w53A8yBj0FlrJwyEHvVFHQjbQXqM+ZGuLAi9VUmmpWuEFnMld72bfnARJYSMDC4TUcG
YEnzQGBgh/M9oXJFvbNzBqST7S+DPjDWubTxZ3tGerZiHPZAKRTLrtEjZlbxU2WxdlSmCqKpxnFt
Bf1bGkQ9zZ2df6ARoEsds80IDdTorZhtsTzT5y2J0Va0afDHGpGd0M4NKynGxzGHc2YP8RozhY0a
652QZrg0whFr52ZFv2st6yKflnOGPbsbz68Bp7WbuHiF9hpvKH+uXNKJgpjAn9ZdLrZClOJO9y4G
7ultUymiZyYQBEfUMb6mIwEu2TAG+7zF2NmL5rvUGNttrRx+nvS4rEZhuCg4Oy3KCTs7t7mLgu6j
AVdvYWrXXYoueBpqQEftEL+CFIRGCBLdFiOKadGFrXuTEJnVQv79YNhNvE7Yx5a5PUJJO8mhvRlr
69wD8y7YaSw4eIp54DwGSz34Jk1/eZtH4Z0MrPt8YJidjNlqphHCHHjldAOGHXZIsCtm4eaE9WUg
zWoxthFtosVcak5mxgfCFgvwEjiEEKpXqsezO9Ysdr9cMlfEgscxb2npF21UeztP1ZJ6g/9zEGvz
aFf2d8LdmVMoDiZFBRDihfi6Y/C5CoM52ROdWXDyGZoO57Ih2dacDR24IpO1aWHb7MJWmfsq4nwD
5hTpheYsTxB9WeQn3EfwpMcX6xnU9RDn1sbD6a7zsxM75a6DWMRHUqoj7iE6Z0bio0ROw47lr4Wx
pQXhz3WqdVkZ8pPlDtajG5cvo5wnVL4qlavSCbp1XrdZvOxjE7JyOE6LZpRBtg60idti6ARnkaX3
CU6z9ApWv4Inap2iSerPrUe/3snIwJmxhEXJU+FkKpaJ8NODnSYJgNOUrLD8esgdlWG/F32xhHNn
ciaZqhfeLJJ2jiZulayzCZ4noySa9eE5Y2ubrGxt+NhnDaW744AJVfWCAww3dPSAP7CVIoLyOAuo
exkVD7pT8qEZDAYYyCasXm1rcnvCwoVlMC8yI/vksS8ZxXgqZnUf6jzPl/BNm6We4tfBxuauAUtO
8zFmUpkBab66zp3iFDW6PuSo+RxIpgJZZt/gUz3vQrNLF0kz3gaIf2V6k+b+JrG7WzeTBzWU6xIm
6SplrPWQ1tZbYDbTrVBZvvrrlnP9RiLaanS6VdHSls51S0UaplMUFQmlfFzKWS5GAf1vqj/G3q7S
49aMow6zLCwRTetTFF7S28NpP+u65qRnTuEGL27OD1FFe2cy9gtHUAlDMBBxxD7Ma6KPbMpYbOdA
skX4Cafnh7aRa9E4d4VSn0vHYXjd9V9amd+kfbWe5vohm6LgxomGcOHM9o0reR6TjuxDa4Ns1ChE
Z/DFv+arpQwYUYbuyWlcMKYhK9eV4YqVDxVsFRoNpTW8mH2nwfBBV1O48iYok4syqj5MRtovI8iB
S8v0D6nb36qh2gVe8Tq59lnolqXJDnVr28Y+FiP0BIULf1HIjWc3zDNqKrlfSsz/0g+9b9KzIZG8
bTr7xieDCj6JkN/dCtf6agwFJBQ/MRd2LV56S2IMmEflotH0ALVdYMhXpczt8Ft8q/KkXXVt3G5s
+ApP85SUsGvaOtx3TY2LZYgMZZ+2jf3RsRSkCu2N8TY2LXE7/gVMFG7hZXCCiQ9YDEFWfsoIQP+o
Bqw24qT27loHvsc2NRs+r1J8cPAXPevIr26zjuniBvPZW6lsm2+5tvq7yu2TYzx4gmBfi8TbzHfv
21qFb9GIGfRiVlN+ZPJgYH0ZgF7oBrPOhcxr7qtJyj04ZLR2/cQ+dGkU2EAnkfPUjW69NUecKGvh
Q3nTEgaPW8zgJdrbasPN3xxvnpZ25DPSaayu2tZELNCjhsm0HdJxuhvsQm0NPsaNaafefSEr+yW2
LhCuMck733U47/it+6pwSlG2Ob4yv82XmmiuAqSoNOSuUQhM6yY78rTksa9q+7NhauM0j/2w6dFX
r+t05LBTxPRPAgPV0YqXaZ7PW02OwcJttPtgB4P5VhLosjarOltIHWEBVnXbwCsZ/NPpHqPC+xi6
/QfIAxaIarRx0qnZNM7ofJVOvfeNWyNUt9rhW+ALyj5nruZs4Z9cVT5WQn0cS0bFGPv7WyV9YxE6
8oK1eg8R/v/rjP8RB4gd6HdsF+P7Kmv4I0cVHcN2zO+0Eaz9AnHLEkTEbzZRMXDcNp47GWDS2CmB
ixAWpUv4W91yEmO31CSeAJgkABCNiY9N6dGWFKU6ZKY+4OYSLwGJwlONFaRbs6HZAvvLerostg74
FxrXm2M1uHG6OVQZC84B28MqA7b8nFr0tqMaJ5q6rl9beWafA83wAZdEIhz6bIfEZWRUJ4irGR1v
z+Q+WMN6MGkIAt98SuoC68dWctNUaYABK+3w+I6D9FvSdP297rAP3U2ynoHs2owpzr8P2+6qKxLn
0+iqEYKIBEZwndex9Jc+OdW74DJ3SeYxvvF8QZJjd2mOjaC4mXowMb/142PZJ9MNLDWxh/cZfGza
cVhXbgNi7Wtxg/1keTaQvPRLpxT6rlUhFla4hF8mx3oxd5yj49nTGDLS+SyGvq3IyBqs6jXOZbkm
Ins8+FM3b6SVFtuisp2DKcd0HXTa+DjP7hub1WffDqEFT+6RUQSbf2ML74tO4+DQFlXFNqeRJEEK
Beos0qNQsXs7jI16rHM/4vWGgrGDYz6LyWowLo2a8TgOsn7LtO525J2UNl0Cxltl1R5wwqXaYFlX
30rbLxdjFA1vWZ/kj643DC/Katxk5UhM6ZZMOpnaWxPOs6tYRv6TQnawS4c23TG7yrAY7R+qYmrP
BJObh4aFv1emrvc9xfpQ+VN7DFMH3pHrRvnGxu74Njcq8ZZ00LbafIi/GmlAfowlJ+A9Q9lsyn2a
L/QUqYcqsRryGYisXBediu6h4FqbUuQgFDmpDEbfsbnBHKH9Ku7NlDffy1uLIzXuYqP/YTTjy9nQ
T/dTzrSm9CJ5bmUDmcWD+uL4jfmozTLZu33Zg1bR9ZDQMct7bKFToio1iX3dONlkHcVfEHExwDAr
iHP5JPdu5uCP3DOMc7BR5p7dt06k7dKVjSRyz8TaVdjJM/jB5K+CWKQcz5J7OFrG5USoa2BPvFn3
VdxPX/2hkk8mjMvbutYTmT238Nd436YhlsiscPAO0/FT2+viW1+HfrRoAxvgzYbDw8TBSMaXtCMF
ZOmJMMeIIGG2XA3fE1cPd1ExG4R3hGqdtfDmXLIwHtBPI7opSrgiaszOY+HSXGIVnu2ywZQdQ/I8
OlsTZagzWNZGVplH1la3mgPDX+Qzwy8des7eHnobY9m44G11KuDuw/iT6H19W4U+7DCGJYvWa9O9
kbTzJu3tdjmratgQaDUcgqkVHBGTZJWMBKvERZetGuGrs0yj8QPBJuWZK+UHej3vq+tNgDGuSJ1s
UbSl+QxZIGP8WDrufRJ4p8TvPjpZXywTSL6rwkuwmaiDcJcMZvBgMDZrt8TH5/fJHI63Zabnz305
gPzmc/nJDaLvai68s2t71ipJKnHvxrAizUhkeztvyztZ10Tq1G28HA18gE2/r48kt3hs6GWMtXAd
wZfLk5Md4M1DRG2ymyMLlUI6lOcoEmo7xWW2ycwKJGGu/Tuz6NJD4fbhemqifp119lKxMyyHQSfH
zgz4pNTIAAjkjLqVX4yZHeslJAjkvknl9Dl2FRNC3WCR23Z9+HWMVPRYxlb7PMVjgSt2E77Gqet+
z4tiPOOiHd13ZKdMa+AvkmJwrJYLPvZwBw5wOSEFQXFuuW20N5Us3sp5TD8IULp1Ii68wrDN70TS
fchC48KEL/wv2aDq5aXLWUdtgxgzMon2sc2mZPw9My11C3mv7TpfdmXLz5BhbyZBqQ9NYT0RLJwa
CyzHnJbUHc+0OD/BuaLRlcFtOtckH1k23sL22H+vHNPZaKOmmNTM66iA3ALZNXJXVml6P4zKW1Vp
2a0iq2BYakLhK6Df3tPRJulOMJpqF5A0/YeYTPhVV1r9JuvRlq4r3bqLtGa6OCZ1JW9Gr6dcOx2U
aL6c/q0PxsZeoCszD9IB+RyZiO+B+oZVGEPUm8P8QpprDJrkwb+Rvivxf2rjvQ7n4eiMUQYHdnBH
kLseDdAkjZdIhnoNhAYO153tNmaoT18r+IJWcarOTfBoaju+d/NsftKe2x3RsxTJsnedCyOvKs+6
cGBwjpV5yEAd1r2El+cI5vTwxMWmjqfuYI5TQpKwjSQh4lw3IgpkyFY1u7xoJearyo0PpcuYHmAZ
K/UeFKga6uljSs7GQk6hcUH64D6lRvVmZ15w1tovX3GPlt7SLy6V1mG60pXGW+ZOFvCrM09bFw7x
BqiOU1sB+MPhKEj5MDnpsITMaNsnjsBpXLje3q36N2345zFywhcmAiBObfUxQPNc29CitMqz71lj
lduhxTJdNx4CjdoLmzOjj5zsPKfYVI0rP5jF6N3N0hZMZW35GMYRtEPAYeM5A1OeYSdn+ovCBPrI
daC0eZFrLNgj02+lbXXtojDd+TGFsLnMdanepA0nwfQz4yvD3+QB7IfJ8IymN+5r8TEdKLJFpBO4
JcUI0bTjfIkQ9y4vYx8bIzF8u1gcXpAtZTlL2RTGzug6ULO6hbtjAOTwtSc+jAR4unCofGO+8Yjl
+mqKYH6I8RbfDLYyLpwuHiIW23JlkQC/ihEkrwuNYMwsI7WeoKZ5YGw93+WoHDYN0dL3ZGel7JWw
jeZBpxxx4QNl/HFw6FZz2ticEm1PH6Yko7NqJuzqV3GtGYDy3klByqzhkQAvp1zUU+eeAwE01qGj
eRZW7z07aZ9vx1mCwCKIYmyAtn9e6ErtYKp3N45sq9fB4Tzp6b6kPeyGbWXNOfW+QTNfDt6biDja
Ro3eijox1wUXXMWD6g4c2qDvi44oaE8wAeLonzwYORGsccnsJfFTiy4Z8xkUhO4L3KT4SIdRP5hE
PDHlzC6nSEWgrghUeI6Bnc91mxKV4EO/izEefzD65jP2+kB6M2c1PxbFmiWN6CeqFWBJnx6z2fQf
a+cCXrZEciyLTnrQsOC40yBl7sYupuwl7rwbc6ppDVMP11QpvE+jlNlqzPv0GwQu5cD4ivu9Vr5+
zFpTwBTuTYuROcPOU1bBaYILII5FERXMxO2O3PK0r+/CPp2/NGWSPru9NO+pg9XMp+6ZX03UXK9u
EXRfoXPo/Tz63nYAK3plnbUveU+PlA9V9Oj185wcojb51NWFuwEcsG790dOcM/p+OJVs5R/L3O0f
VNXlMD4FBYsQYwKrIDtImZh7R2QGhc7Ew3IonzprGqaV31fUQcWTW0oSTgkXKxL3PgwHwuZ8B050
ys/CNvCeZqf1HsooV+2C0PharU3JYEmkJouO9F70AGFY3GdR0YGRt6AlAaPqJy+neK0Gppa0JNaF
6KVUC9ZQ5W1nbPKojw+mD00S4ghiUqvEUnmiB0h2ulWduKsSStaoCU+ss9q/NZJ8GDZOG+cvmJbn
xwim8LlsBv+k0gLaWyjoHBeiLs0nL5y7aeGBKiwMGc3IdBlA2YMfPxrREKx7q3VuxtHrniOINwd0
LwOh70X/wvg4h8Q1QGSxoWKuqkYxcEWW8minmA4HAVxcNbQUuMZPt81UPgZWf2+5IjoMU4pUK4jm
AyG35Uc5k/GR9PVFu8NosMssfzXFtJQ0ojlstUp+GbJmqJe9Di5gvZXtWsPt1qZKs01dQcLKmfQ8
Fa6TLAcXN9WIiMyVEpF7b2Kxtq/gBh90yqU1QrfNMEO6TjrivGY/oe+b4aoSW50K9RRzSD5IU4gF
OkDrmYxSB50E1r1x0ETHQYb1I3Y95Vs9InJalJi13yK8A9PtIAmtcdr3LliT4y+SOTY+2zCR7ss2
giJjBnqL9Yh7zkz0zszujc9ZN41Hx0EY1+jBuA9iN152rSjv7ZBklwaXmY92Fvebrh6SY1iV6f3E
weEGnJ45s9UWYmHTjaHVAz6PAyNd0/wH6yp3/ftw8tUq01b81HBy+iglM2tte9GR9GC9yRoveMML
jKhNqMXfcJZA9Q3XZunN+FlZkVNuwgJp0aKIS+/O1p3/2WsLvn0HJeOy0RgsLIKs5gSW+clzGpcE
KLURk2Dyy6yHv3IxwBnsPTPg6JMRZsU5tgO1lSS8vsxeXq4qvB2+xo1dw15w+kMmJn/XVRc+FXki
mmHyaCwGwejQSLlx4YrstYSV+uQGxXAcpdne6NqWN2k1s8XbWXQSCnLN7JvOCrmGghFfySWtXf9t
SlR2wC48e53GIkYd2EL3cVyXeJV5SCntXZjkFy9mmumBqvK1bG0CnAncg/4fMiOUcTl9MYswfWvT
/IHTndp1k9svCA+qX+Ged4d8yPJ9lPpeB4OP9cduGhiobEPc/IKmHrdJOLN3dUG9YSjX3wSMipZU
VaBoFuVth7rlkn87bvBGt/cTYpTPHNWTbyHkxWeMSWyyDEtMG40gRksfNmALF+lRCG+vjJ/ibAKo
700R7mxfOSvt8xtRFAdAgZPa0oDXt8pCU6PamURMf/DQz3h+Tbvj7oXOW4tNa+7XNBr+o9lkoHYo
ymJ7Mr902Fx8kKbX79Rg2svYSxNcamtae9W5DCZzBi9NncApk/HIAx0cdfJr33tTTqPbVcUnu52U
nugKohuKvAVKbkX3KcTG7yJoGHv0Ju4llpgQETVNygdtqrnXS2x4krfUrZydXY/BxoLmDOwSVjsz
iyV5bwSYLDtYVTcNq5LTDcYv+/bSODEp0Tdu24yvEXFCz3HikmyCt35zVH7QvLXO7G/cBAKapVqe
gKHNh7lQDD+sy9i3Ve39v+wyMXXsWOHWieNinbmePtYOpEaQKuur4TXGp7F09W6s1XQ/D1b2UcaT
eqn7HJ1Ia8DPOCprkPtJ62w99alae2FpoxRwwpXfQD5GQ6MXAL71Aop7vXbZJ1MspqX91eYQdayQ
OewzBkrx4l9Z3oRtbSS4QkRhuyul3X/PZog2EJgplSW5OYtSClgl5jSsLQI4lwLvkfXQqGrJzERs
qyTu9h187JXsLLJohvlbC5KPb08FL3MqJyAcdLqc+zCfAUp1yuJpAPss1jkIBHLAClS47B0J2AvU
A2OTY9HRcIdip3PhHNvp0inn+XSDrVG1y3o7pZmOAVwCX6UfZ1+CV/IdglJxPjpzpLgN+nT46iWG
++j2Go5pl0ukEfjFwLpK8hUZRf4is5vhWDaw6gP4YquxYol0fZw+lkq8eAUHyL4trBscnJKbOm27
ZzUnCmlG6ZxjNEE3VevUK9/oFYYbOjn/y+5Hum7HT3cdfvhLuxHhRrp+sCH6KsU9BjJvZj6zQ4HA
9xc9Qw/pwFi07kwzIZr+NY4j+KM4ImQLm+xtjR09n5vvW+1n6kO1pjOZN3i52KtBl5Zc/CuFOaNq
Y/K2GQebbZYkMDk6utl/9Tg0BYldJDsFn+6URVCHhafztelk0zal89gOiIL+7SHwH2mY3zWE+clE
5v8/pTO2Lu8rnZd1++3Lf719K/7rDuuXbz+ZzqBB/r9qZ9M2/vtiQBACiLAzhQaC43+rnXHMuwiX
kc37Bi4MyJt/VDsbBlUYRT1lGMcwLsdefDGRsf3/9pBOByGeUZ7h88//xETmZ3MOgWEA9RoPmSuj
lom4XHmhsj2EPgOoJo7NbRLMxn9kevb31S+uDD94qRFZbhhd1IhzlbmfSj7LhYaF/MOz/ievmZ9E
039f+6Lf/uHapKKh2aZ/f6Be3MNUClad67t/ePErUy6b9r4pSUs6V0X2WcIjZ1KIyOzP7vzKq8Ee
O6YkEXfeTRzwGOIeEJn9zgfucod/a8n/fizXRh7u7DCaKOIHhhOYb0+i/lJUBpwWII7fufy88ysu
jmY/PPmJ3yDmmV9h6kEd6inf+IUR/UduMX/fPx/8jxcPZIjQIwuiMzNBRluO84GonC+/fvDvPZsr
j4oOLG3WaRqe/bHmDNVy0nTNlBShxPjNd/OzG8b/3P3Ft+DHu+9rpebKA1KPfTnfFpOUu9btzKVy
055N7EJYNoevwvDz39jevLN+zav1WwQgiH1RBudsGO5muIXMShz9G3eY9y5+tXzd0K6qyvX8sxF7
yNdHws9b9+Ov38Vfj+QfPlTzav3mWAMMfjeM564x11bD9GCuST3fW/2HYH6uW4S8HLDz+7zJ1ghK
IU7uiuE1ivbYg/DPOnyFOPSbP/Qqa+jv93a13pva7JwZsOE8RA1UymkzxweBkjm79WhAXfurCpAj
inkxWvsxePEJSqtYskXT3ETGsQxRGP37/5rRvfw3JbBeMvpgJZqY8u8XeftvHtvl8fzTY7sqHkbQ
RqVKxvEMKLi37a+aebXHE7HVARWgOSF5R24pyDKcm40Y5BLng4VfqKVRhaBozfLX9/GX3+M/3cdV
nYGlnYnW0oBy5UXcEMI4bhZB2W9NjyeEZsuiz2DseobcxXx6wfOpMfMz0W3ARYucaKF6yGbePs83
KHYWnIV+fWf+O6vctH5egzAzcgi+Mj035Yj6qvX3E8rhoHFgHGVy0ePxMrVEiCRSPpoCC6yiG+G6
u9kH7CqOndF8T2V4TGX5Etrpg6XF7RCmL6qLn0WHkR0CepQcNxMnxDbRh8AUt/4AyUMl3b6P7Gew
kq95aawmBgToTdVneCfrpGhWYZIcBgFCGUU75FlQouY7r1ePnAtuoFJtGWUfRBLDrjEwm1Ek9kUr
Zgl33ThsZ8c8Z6L7nFbNbSVNBt9WswvhaCVpcU49jCobgealQO1dFB8mMW0IgFq3LoES+FuQMalu
3FTeIDzedmNzwKjizjarhwvHIsZuGqJVdGLg+4dV8KqGm1MZoxbMm5M1ssFhtKiQTsCLGgqrvDW6
ygEJsrtFhAbr1+/8vUJ1XdjVzNavadIBrjdW2jJ+KNd/dOlrR9tsQiKJTZA8ORMfxNx7aCjlpz+7
9lXxduoyDzxpN6cGxQ9eRdFdEKQPv772O6vAuKrdo+jQqfluc8JHB/MGKM3JObvEnjKZCf8zS97/
KZuXI+2P2x3EOE1gpe5OegrPg1PcZEZ++vX9v/NKr31y/bYzMXbyG3jCYljMRf0wwFVb/fri7z2c
qyIqXBWIzI47BJfBtBRuzligy40tPlPWH343V/VRuUEoG89sTyh3TzNmiLgFVr9Lqnrv4VyVuIGE
Gbw05vY0+ew3oRu3u6nNkz87UxhXyxcoOesCp+hOhSo+4acHRz3+9usH/96NXy3UMkx0aiRDezKh
3TNdmk+OAYj9JxfHTvbnr9EPBPZyE2WniEzCdLhzog78P1qrTni1VjNbVPVlzHPKVfhKBnS4qFPj
N2ehf34qpMD8fOOF1erMqdP+VHbBtmphZ3egub8pxu9d/H+tUd01ecDFrTDaMKKZEax0evVnj/yy
wH5oBSJXtWhEA6pMA1qOzs1dZREWTb+++uXF/e8zBn5gP1+9HEFQJiiLJ+Z+A6bHRLIU+WOTZweA
qO+TQ4JtD+HTZbL6m4yJ9x7W1artPE/PRn55WDL/zve0tCtYmb/+a9679tWiDWs/zifYKierlVT7
EFOAGmPnX1/8nfMYAdQ/Pysks/gRS8QcY+9XX6rSFZ9mfyYTeYyC9dwo4B0+MyxtGusO01q8ABrU
jMvcNR84MjT31ehGm9kHe1SzZ98VRmAuiI7yV8IzcUEFCD0CTL6hvkUHOZreH35AVwUB2ouvlDD6
E3jXt1ghohjG/jfXvizNf/h8gqt6EGE/2IZQi06Wn4td6V6cB23/g4HLgDcV7XFA7LIupNHtf/0O
3nnBwVWJmPupDCtGeScElguzNcid7vHq+LOLX9UI30I/1Q6CrVZ70VK0fr/oAmrzr6/+zxuiE1wV
CdNGFYXMtz8hr0wh0rnlwZn6ctUNpvlHG7oTXJWKIXM7fm/enhJR0zEoz8GpBdbUr/+A95795ec/
FqLGlgzCg+7k99oCaerePI0C8tcXv3LZ/H/nHAZlP18dCzddpnCBT/hAO3ujr5GETemrb6FGths5
rzM1okoKkvxWA2mALtrNukgAUH59A+/9dVelo/YLqqzXtqe57B5q2R6G6ncJou9d+qpu1CJz2rbs
+1PtO6/ScN7AMd9+fdfe5fb+aQFeLW4YhPYQXUzJsloNe7PRhATaVUi/KlDnxOhRVxK1wSrP/I9e
kjirqYHBklOsbgQOh5ghIbYIZ3RbyMuHR7+sxC0E82gzIQ+gu9ECL6gIuLrEcbmO8nY7W16xriS2
CwDnT80YlStzxoMVFzRrPYoZR9AgcYm2j2CTmX2565mYr6B62xvC3WdsYJoGvqwr9wkapEWPT8+d
CMFAADa7VWnNwUseCrxJEijONjLCR9gc/UuUT/rGhBuzYr6v1zowXgfdZUtj8rOVzju5mCcTgZ/v
oXvwwhd/LGGUoBLCm2/EIVGNX1WKkLAp0z/cbfyrBdFNotBa1c0JlkS+Qs8PW6Mvf1Pp3tmYr8Ol
Qb4DZ8xHecItqcROO/QvpKVvqE+ZOWAGhJBXRsnCzOg85jqJf3MwfadK+VcFfWwTp4sNT54o5QkG
AxXapbBs9soaf/Mb3lkN/lUJtzCizIkclKeojY6iNINFbbW/i+a+FNN/WA7+VQnPrQlHYCgQJ0bx
A1zJFmJb6AsmB0LvTeLAf/N23vsjroq5mvNSGr7ZnTrZ3A9t9Nmo6qdfL+n33sBVEVdpXgYa05cT
agn7U9Da5UNlzPjyePnvMtjfu/urWqfxCa/8VMsT/oNHVEhvWR58/LO7v6p1rdRWNsWckdoitQ6I
cwGm8aC4dWmO/2wj9a9K3mBbuY9hoXeyUgM/K9ynwMxbuYSWp/5oQk78w8+b0SAGX7fa8k4ewDmE
Cf2chdNvkhbfefje1fc/+16TjpJriwLv1CFrb2X3Z5N9x7v+/PWE6g/065QVy9bdJn/WDDsX9OzH
rd/PA6FdLA1Oxdjvy3D6Etvhn51ZvKvP3VLKa2BGeSc/DeGPRXG+yCbcN379Ob73sC8//+HM0oZi
jnSApKpJTDRUyC2X2kx+E//63sWvjiz2pEZcZ0vv5Ars1tuiv4u0qH9z55dX9g+V7K8N/8c7V01v
DRD2To0xyrspAkiJQwQJQ2hiVxM6SAx95Cq/fkzv1JzrcBhEH6SVjrZ7ClQDeTBDDhYErbiDhllt
fv0r3ntYV6tWhGEOK950T5NMl5PXfBBW+O2PLu1erdY4hf4kW81LbkSOJWmHFZ8Lu+rPrn61XgMP
yQiertz4JcnDDKrHEWrhn137er0mqPrgXbanKoNIYsKdTqTz8utr/xXZ+g9fkHu1aD2YEUlGHOpJ
Zceq97dGkCNZ3ljVU5RgVSRvVequDHOrym+W/bWwPxrOfLA9tF1wzPm35iadc/wxflP3/sLL/ul+
rla6k6ha51npE1wGT1GpZYCFiQnzR/8fzs5rOW4lWbRfhAiYgnsF0JZNsulJvSAoiYQv2IL7+rN6
JuLcuYytURw+TYxG0+qGqcrMylzLNw96fOKgQqhbt80PxXgjZUcnK+tjK3awYvL2cojR/h9VW/+b
bdiXp/Q/3q4pz+vVccr6THCwpbvUYh4rV395df/wqNtf1gUphqwhlazPsWdfw3I7Tqb2t5X4D8do
4qvaPIV+x7CnV509qAC/gAGoC4/hneJ8tm3Wy6xjC92IueSfaTw+CqN5hnzl3c/LaoUN0peA3qY+
KAqwBaPDuVU9GllkNeZ0Oxoiuat7/l4/eO6+rpu3rAcCVs3mDw4brq22Lb95hb5ECTOH/7aKO3lm
tOfTNJm2xNH7f7ND/L97+2WlWaua9i4DKWY7l9cQpuiIILGDT1O9m8n0vTdXfFlzJk6QGN6cyrOb
zO+KES9nev7v7+0fnp6vXh+6WAGdXSyP8exvKj+nt6j523U3/7DQiy8LTjakawsnoDwrziwPKVz6
h8aq82tTgwnTgFYCSNM39BV7bRcNiTbf0OBd3oMeAlM6NeV2oi08gl7n/Eyzejwx2aBvk4zS4UAm
SC+E8Wibs7mNh+lj7ixQClM9OVFlk7VU2fdO5IX4srIlJcBUBH9c/AF2gZkilPtmseyrmpC2aGmV
tFufeYt2AByf7aH8y4L8pxv7Zc3Be0rmWg7FufDkh9/4r4bzl6X1T5/8ZcHRp9lwdVXn56Szk43o
nY7Bpn73vefR/P+XStvt0L2sU3au1FRtjKQ1IhiQf3tZL11W/xTn/OvP/2MltqRmNysd4OfK3Y6g
PohqKI7dSXXgyL26TLXkMAfqd+uytWe004LQEsyVMYNMaa4wVuhedsRgK/WDZ0+kW1oxg8RPmbZK
8eY88J6Ga/p4GVH3mhcaG4iRg8IyH+Kx3fRUJ/mXBu914k8hz/77nzUS93tVJfFlLZp0zaRTvCzP
86r/hGAY9jpOx2/dGOvLEsRptJFbRV2cu7HmrBzVXmZ+755/9UhlfpE4WiGLc9wmp9rsbxv1vXXT
+rIAMX2VQ5yuLusmJR8P8nIyl0/fuyBfloWSBSZlALA6M4gVi3P7zf3c+hK41FUpjcmZi7M1gin2
aSs70Jbrbr/3rb8sC0WMKYKEk0+vW/Df6pW63Mv3PvrLuiDrtiqqDhi5vhYAP1TR7DQmAqLvffqX
hSG1a8+ZR7Ngdpc27L4ubmiw9r/54V8ihKY2HaipKj8vZfJiOCnjJBeSyPe++Ze3Ml4nz5oY1D0v
jSy2CW3Tllt/73aaX97KQuj0vxHVno3c7zfjBEux8mGHfeubf+0lXak6JY6RVSBCBNR++VM2pPr/
/bONf5Ug/iFCN7+8nHHSFIVyZHbWTW3HQnzitbedZ9Zau/UOetkhFz/0OGJYo2nx36TDC2i1jbmg
yEtW2JKk2JV2l4B7s5S160BUTv1vq3jkE0oKw1Zpn0w+xRmYznbUntpvgArkYBknxk+Qx/CQ1i81
2afD2m4VQFAH6GHrmQW8kfa+VodR316W6t6dgkbPd/zJymOhTfqB/aO1UoizP+a6dsNuuOZ/NAtB
gAAVwFt+evFv3XtiYjMQ4pZk98RmYK3e724+oG6IWP01bpbHJHSbp5dtoVYXy4DY8a+37gD2pw1m
fkjW3OfVoeD3aOlHvDTc31+9gmvEv8NHGtSCGVkKRiSLUENwuvI9bEC0XkUJt/r3ZcRMrHfWbhDE
L8D7mF6qRpjF2zz+UGOz5YKwm416c4xLgQpVhwoZM2TWHgd968cJ/3V72eMWGv+rsbytDQhbc/sS
+3RaNi+mfSim5KRIa4zqMlDkvPAdEuorSVntTeO16xmblfYbY5FXsYSX0Eq48+lmTRgWGK5N5+Ry
gJRCU3KooKq+DBPIdfNqXvj4+8slNHB+kJQpfas6hxnQ7TC8gbEL9Gm5Yk4rKlPaB5uoaJhGQKaj
Xr3CAYXvw/PVo/abRYV/JUn/ETykE8e9PkDEc58n2Gpi+wfjjH95HS4P/T+9DF9W/QQ6JnPdpBHu
MD3CS544gQIFbwHNDbIuHcBgMML+31+9PwRw5pc9wKuBCIz0hJyLNDmBlHkSifNv/RlN//+sMP3T
R3/ZA9qiZfBO9cXZUak4eMg9AjG70ze/+Jc9oFGz7wBGI4/W6tdqAnwxVH+pwX5xr/5vHmd+2QJa
Dq1te7Kys+TZT+c0RBBw5AVLlc2Y+fYS8fTFHbC0YUz36WrcGMPzf78df7r1X/aHch5kOedxfvas
8pMzL+0c+33zWOH1+7Qy27/xmA/5y170p5/5tZ+5W2LhNKuTnT3ht1cTEtw72cfwhRheCZTS5mvp
5VmYMDkJ4BOYI++k4R8ajA8gGwx1yNzE+Mv28ocf/rXVGR15WXZlJc8608vXzEOUNzAHy9dMF+Cr
xJJgnSj77z07F3nwf9ZgGGkGjbTkEkLQ9N6W3mu1JO///QZ6//zufm18LgdrrTqaWM4GnAvWZzcJ
fIhQ4WWy6aAXnb/X/HKJgDHW30vBjC+rBdOcS+zNRXlmMn8MaXDhtLH85kHjV/Okh9kcqNRSnoup
fpOM0Va6+eO/X6k/LA//eir/YwW10q7XPKHK88VqYDjjD+qdf3mY/vTRX9aGReGUzIWZnwdXf477
HN6Q/bcy2J8++8vaUOO4HfTaKEF56S+Q9bdlO/wlgDMvK+M/LPzGl7ffiL1alb7Izp1rVsd50Rmo
trH09bAiNmluZkmgSY/T5VprzQvY9465cWZpfbvKoxR33K6uUxNxgVZF2tKOm2muYUEnfhtRVDD2
HQTtQIyJsy34EdFkGrIATN3Gf/kBf0qpv/bTdv2C16rx07OCt17YxZYpwYCJ/xCiUDDLO+KZhYYK
/kNHQ1iMnCcQak3Oiw0bIbfPl4gKPj90DRi/Z7OAV33MUeyVOawEBtONh8GpNoVbIdpBMSA2l9Bh
9OLwEm1l1o+quFf9GFlMoq+92A/jb129juov+8Ifbr1+eef/44l1Kldv7JxfR+CbLTvjby+ZyXzh
P9/5rw29nV93E9XR/FwaTfqwZI3aUjxdn4QzefsR9sQGaWa3KYwKTBrU453U4FhckDzWDkU5Y4cQ
X4lwUGv5YIzNkDaL6rkwU+oVWi8wkvRGFWX91N1MXUbRGx5CMLo5o74qReflT+PNXNsFpBlaw9rG
Rgs0mjVD7c5gbMF4FVdYqPuwSyrzqHcNkUify3Gb0nPIHRLak1f793qpR/Zs3KYD3gVrhs8J28IO
cP+WME6aLnDT5gJGlW4dSDnCWs0y66SlvkUkvzDMrZh0FZNYt4spQfmWWvapqSl/98BzfIz12Hyk
Td7froyxQ3v0i40Po3tLCzeMVXwAL8j5kg1viBsgk5QUl+G/Z/msn2Ka+LdOM5cHC1VsVFuA0wz7
Z55ayyZmWj+E3tMxfprOR/rs3DaUZo68Btlt0bbvmdeNMFxGce2J6kNYZvKcrumbj2/mBZ2MfYVu
MN5NIOS3tt5UoV4hLAmkNY23Ui+H3TTMar84yolKGlTCi2fnKBjmjOitIFKdoG5WdfZcZl1zk2sg
MLQybp/JiVysBV7jvAswxrf50N2xXYeDlor90opkw2fLwNAxfBWLMvgLnEpDfp2QwNTFpnTd5DYu
+uw2QwBBEj5oAfq5H9MMM21Bab5ZKmCYY7WYUacZWHpBqzxouct72ohPGocwbZmJvOVj6fTotCdV
0lBdJDNdgiOokWM2QtFY1ixm2j53tJ/wf0wk2XCx8ZMOe8totSBZLbXNKteM+iQd90khjUMuDO4O
I9QA6IYlOeiydHeOVc1vOtDIyG8FghE5Q8j26cHC1AZDDYvMRocCftY8JX9eePWM9NIQtK1Vkx9j
3CgB/d1EZe6yPJayhJ+sayn1fVAnMABKx+uDjrWV9jGIO2rw6UAC8ATvwWCmPYDwN5UhpNf15LOH
3nWDSD4GJ64ZbC+tnyIRKIWtIsZkBh5z62vA1jHp6bs6Nr1o8bX2BpZEHtX9Yj5Vdm8xYa7Fw3te
Wu5BTk2y6ZdyCXPmljOSkrH/1IXNE1rrxdFj3u4dPPYYioXsUl2gDIuhFTtYHuZ2dJIcSAGQFSq4
DDTbDTq+Uc3DfgWrcujgyb/HNhTeZnKBENRlM/NGDOI4uRCYupGEV5FSWS1eL/PVBlvjm+mh62C7
VjOwuTZzV0ZlfB8KUiqP0l+tt17PrGtjVRf53+JnR8WLSehZAmHSluEu7VHlJuwmO33y+naTD271
bIzSOtmaAC0M85ETM5D+4DpL68MuvMoJc0tXWxpM+qtOUa6hcJoZN2nqF/F+NC4SlUafi6vVsoFB
MMtjHGBhy1uv1Qt/g5ia3lHbrp4naee7iomap6G/IFhtq62ZEE+9GXNAVaRB3WYGrLuaAao1NcnN
IJGvD7CjnHCG0fO7t1cmVryyWZxosGd9ueBOGELwvMqg+dXT2H5MUcORcppE0Qc+D79yDb4RH2Sr
Z+UXFLWKbvpswCmDj1QXk8loWurOW3tnM5pmtW5Kv4TEItoJ+GkLCntG7og2cmV0MFbNDRimcbcO
tbWxG8V0lXD7KloTUx5zdLecWfBrZIq4t+st3CBYHTfdklqnCj/tVdsb2qaqO4qYtYfcZQVWjfBp
Tja+nNSdToEwmnNH3/QDXW3FOPlhJi18fQm6GdgS9Uc+DOt7T29cYC9rDPU5C1XbhnHNLPsqTw0G
mxptDk1lkgd+xh6lufu8V2bkakAvF8eHBJDZkwjiEeUURCU9/QkBCHGjmZj3euqgy2WpEBGzBczS
NQPCMhu0E1A+0N8mTi1lK9hdDrKg0kjXEOsO8WsPCrFJB2STmQ++VeT94NwYfW1ekA3Dj2Ea1MuE
deqU0Iq7b101o9KKveIB+FB8lw7ZSNWkg7JuI5yJlOmnUFhiprICIfUZtRNnNpgSwPr5JcSuzDHe
rcUefi6gw0Ko8+3NAKSFUD2pjmLGxWGlMxUEQyLQqHmPertt4HBYzi0ooH4OCqcmvFk4l5cxhPe0
G+EHmaPY6H4ln0Dgy30q7OymgYP4macOY3rzfOv1MXFL1lu3/CoLCsM8fcTxstyNwvPDAVPgzyoX
3nZdRu1FAOY4TKqx3hRKV54umIEgMFnbQOcHSa7/MLL8l165t2mOajfvDeuurMUaiGVEo2GoCW1J
/DCZbACVAP7p9RJ/g2/nEWbshidvVkiT7fdVLCIwYdaEnjmXeEU4w/BSbcVpAJeFNrnhtq+mPnAr
Q+07ZtofS8sEIMPARNCkKZYS6JMIyjSgNiWNmYDF7VC5+DyJVYOl4s8T672ROYSJKkQBW4UY05o7
ophfunTAeNkX3G3la9fMy3eHip5YrFu2R6g60+Fibv22PCxpl+2q7vI7kiHZdqmB6jLB5KXrnkR6
Obg3nRaPW79o9PvJKY0Nx3XFphCxRS+vXli7bIL3Rj4PFE+C1X7EzGhZ27o3SqIrpYHdtFwzjVo1
6od41SXtm0u3VcqZQoQ7znaxvDfgpb9qbG1AbM14U0II3TlE7BuryrSohGfLIz9XR1kA7gjWhWEP
05yHrVsoAPlxLYZNbdr+dpTJB9ZAUItuVgrIT3LMwqyCFcu8ZNY9OosHqJz4P0oN5KGQ/opd79fL
jiWIyh2mxV0HvTDMLxOZmaGtR8sYQYo3E7OiTZf4h7FsrRMda/ciw8AkMrsNVqHhwWZsmf6G9uMS
z94wnqsCGPsgQtFmJHCpBPlDbSZD1KcdkkMd/11mN/ZOs+CPNjIF6lrzJlcqhx/C/nGsahOiN0D+
q1LzX9M1dw4yE9qpaqanRB/B99Pje8C1br05PvKEXBSf3YL2txjqZ7dBpCwI3yiYFnSFdKutPQHQ
0t6pe6K9gLx17Gy3PFcLtCa784HhLtvU9tRbzxcMe2HIm0yzjb1Xt/GTo6Cirmya0WWqE2/hA0vI
FA3aPD61q57+8gAQYyub14PZJu0WsmQf8Z7WAYyXmVei97OdVfb+ToLjCxmt1+Caz5Z5ktNYb1vp
ggGyRuaD/W5AuGY8ALQiPPSZiG161znhQEqumtwpqDpK65gTkeAy7KQHiKibP3yMk2449QtK41iC
Cgg0pPOMqDE/3ohycoljfDInzVtCNdnlTYtn5+S0MzFvYowKe9/sPdZdB8Q2gRn2C/+FsXXGLrkC
J3dLpGg+5uP4jO4lDiea/cG0JXqEsam6z4ua+IIuEYjtln/bxZ360FFaHhM/+3T8Rt9YTWYik65B
BjLQjj4rMY19CreVfv7cvS5rQK3IRKi3A5VaTnFLIhHKMm0vO3Ub1GpcAlbImAsDClhHlKfBdXbl
WyExBYUO5Hbs3FnBCghoNs19/PBZf7O0iXsFDj37IZw63zHa7ARrVZWRm6XLfvaqTyr3ZDWqT68K
VtsrxVzJdh7Ak8ex/ChtdwhpvpgjLlh6s1gYG2KDOK8xx45eU2PZdrm9ohmzfMYeii4QyAb3hmWx
GIpUcFY7oZNVav2VxusCE8vL53DRMj/bwHlj8Ux9s9v6nS6GMBVztnLMDcMpbV4rPfZOUFyJCQld
GMgtftXtCIp4qXFuIG7lidLB+wajWJknlzoxReebUAOTKsg9NGDJZaK3dpd5o2XFh4D5cmdZ3bJR
lGW3M16VAS2gVj2CEqsYfKiop/O9f6umGg/YN1Fsm7m7nbvG2cGHqA5t6fpEuUoCrrvYiIapeWsd
0NxNhgXWcld0dNTEIW5l856Juj7SxkntUKj0pwnszB7mvrxWs1Hvu2EEehsv+LHohA9zB2W3Gi3x
1KGRPdlDB6+NBoDAH3ikEsYoUESyvAEILEkBsHrVNZtMDgWeVarG7g1ynN099kLOGtyDYzXy2cMe
RbTg6CedrwDkJnNoOicOdpYOU58suxsjTQbyVk7MWgH3Wsx1GoHowSXnquIhX/gG1MvdA4Mzaca9
03zowaDpAqSrb1U/CGvj1Yn33A7ukAfzAojbw4t33cXTelsScoRl44rPlWoCgEv81DPZa9w/jgtG
Ak+fnd8JkuG9AfQboRr9Kd7swqpN0nmb2c5rrSYvHHWoE8LXPoWl61swMBaQqBiaF7NgIOeYlX70
E3Y9WOjVVSKUc7XUuhE1tQ9frITIz89bt9BsL0dDg3PUpUEzSyPNnzUct04y6NWRJ5DU5MbttCLK
CWwhQSJm/SeNBe92YY81YOcy3bSr/3uK02xTYaoOSpMdu+/xrQwNXEhd9foN+S9IRLgxYdG19nYp
WKE81S+3I9Q+nDEgaKc8We5JoPz7xdQQxeTpvFHalEVS5wYx6wAdFqQnZ08rIozYZe5CePW1vGQi
tqn8DTZN/aDpnrOxYDcfa89dAx+hyEPpkcizCpHaLdooQ4+n777p63QTM9ZAn8/o8iY41oMEaKUH
JJqwU7uaOTWYhaFHK952MGDXjrgGQ0Sa7XM+z3RrsJBjls4+k2QZwnFAMZ1OnhExm1RuIT/KXS7V
uKtHx9hMOfPA0pzxEY9zczOaXQa9vW8+0zrOXtEaJ1dslO5T3Q7FQbPNS5LeigC4MHF7EsfAYTty
xlXVB9Bfy03tl4iQS5yIFoa/m5hP3c36iOW5cNvI8Gh+jC9gskahKmDAaLrjZJaLX6favh/N9ffS
Wk4EUZEj28Zfz9nCoc8oq19VmWl3Tjlqm6arnSdvreJ9Q9B91VLzDbyVFGKuYEN680rUYXnZVuRM
RjEiaz9WDdzetRTx3djJLhptph4qwhNi+zLN0J8Z1j1OIHD6dDUdknaFLrnY49NS5snOgBC3HcXY
bZx2ep2EwzAdiELODl2P40m33w9sUCi5MnUVc5AQZIvrYsHlXFW10rvudSVPw4xNYnCwVBJaJuN+
MWg0kJXoeS6k3Bm4XpFmjtmrWXGZpGsjjClcAdFA/YgzIIhsA9Ubbs9+KzH6dKO4NcfF381LWkZw
wPKbniG8wK0n84xb/YxCTHdAWc/iqNep6iE96nhrAHSm26H1np3aNYA1Zq8eKEhTzweEPesHeddr
mcZvRV9Wn3C1oakpN8rcWY/UrHC5OUDqkKHMP/QYV7zH8PemAGIYWibo/YF97pEzaIxQlG+2fdYU
mzqdR0aBxuy02BrDRxqvcuIM7YaX/X0x0yKgUmHzTvkfMQwwCmR4FY2B7FVZfXakvHVX0Ht3Qe7J
DXISdFjmgIeqJCraqBSARalK+7EzO/NYS1YrIaf9Mrfq3lhnbVtmPxudLNSjkXJXiOVMUuTuSbfH
0L1AiVRZv+RpciuqkSe5AwcMdX5+GXrd/Y0L2eStUI13X3DefGXmmnmfioypSktVzwhPxDkeOlyU
VgsFGSTjBoc7ve0F0kzKJQYKN9LiWgeO2ev+a6/WGysVV7Hg9N6LyxrVs4nGqAacG6dFFk3AWZ4q
igzXOqHp71yhYEIVke/HYfGDAb9tUedPXDP4aaL5XQ5GSxHJV5upQt281MPzMngPBGRnCAIky4b5
nvnl41DJ/EALrxuiSpFIUW3UF2vMVjNP1B4W64ZcZQh4Wa6RnIbxlEuEg2t5gPpdG4Gru/m1yrT+
pDHJQ5VBzueh9JYfqNcuQUZnhAMiJHxrXdTWNuoV/+SrXASF1FykNbHi/wMHclULRgEHTjzQbErc
vkqfDT+F++6dhtK0NkgDXh3bfhLCnp8tHtd9ZtTdyalS55ECf7bVZDrsnAFmb1fFHrfTjmKldnXv
Vb9VovAWd+4E2NTS62PqlNDA5aDvRW05IckAVtbFAfo7SZpOAruiEXtq0LIgTNKl520smYFvB4ty
1DBZ7ieyeIT1GWJJKI6RnvpiXwH1R3JU2VvopPh7IetuSuKgyNE0F1KmWEKjnauXNvWdozI55VUp
vohc5jer2S+BCzjvQPPIUW8uNrQ+hUFuTFugq8sJ8qV2B/M+f7Jyrjp32r/yTMSCyh+IAjTz1vUM
MkXb5vXyKihgkgySaOCXPdTUs2vRhxczOeuWE7VsntftKq5UXJ9cIzMQW7S0VMixQ8oEZzC2lvdx
KdKwaghSbBdzdz1X5U4TxUgEsP5yLrUnevwe3E75YTNAEnQ9QNOcJmVANrpfRte+aumlGVHPbsaZ
Bj8OOVZqo8bdXFZXphVDJUis57VygbU0Phxe99ROjAiZvTp1XYdThsckAGF96muA+4U/YnAajV8W
W1s7NzDJK5wh+qiRG6gfIzUUixjUmOM7Yfuk6mu17PWqy15QbWj0Qcj0tiGhABdZm1eg5GycgJ4T
Or5/AaunR3c1j07PSa5p7FpMiQa1Ttdon9LW9M5oVjDnAFE+tj72b80kz5ux3XK2MLIte3pUOI7a
6o5/yFIwxCk6Epw7F+uBDWmdttL8l6HQFTX6E08EW6CWZciABjcwTH0/DbCxINUQ6+0d0JSrnrz3
Vnxsy/oGy1YeVNoMDviuXx1gi/MuS7OWQ4mJHg9bSyLPdrqtEOYemHEF5NwP1lZe4r5XmoJBBEs/
Ald81Jfqflzjo+dpiF5T+PstYeZdWayb1vKvBja4YfC2Cx3BiVxHWK0S+VPV3eaNdeo0CQayUk8c
mZ4h6lwZ8XzX99x9KRAyGYUtwqpcp/04TueEBqigzjMVLXYmz0Xh19tpXscHL3Gog2frayLNZptp
712Tv68W1XwB4+AiG6B6WEBP5Rwv23puh3WhWo/1Mo77NMWzluU8KilhGhI2v2yelcofS066usF9
KoWM2h76/qzJN7doP5K+pH+azSKWpXGZxTxlbPRYu4xrTSb3HKyEa7XemcBED6aJJGAwOUJbW+Dz
XpU+z5r6zEdrD7ocZqmPP11095QLil3uTF7krTINknk8kdOdykkfEOIZ+5nu17Ao4jR0e7+4Tmdd
u3FTvr4xrRuR61ct/cssPVWBuzX1H9ZBT+ke4prBT6b8Ca1jHUQZtq0Nz1Q92GqRocpiYFF+FflI
oqwpbfZZkdATa1Y4agtZBrJUw0uLxWUj0himQZ+eilbfA3l/ZZZK30wGYRIxngKF2fvhWMZUn5b5
umlo2TXmn50Y9gSSGgj0CpVM/svpfAQDQ6qofnV7b5Y72WRveZudyM+v7IW9Px7S5jE2rKvW/W3b
5kutd0dLT6JuviU0iIqMYojjF9lVng/0AlOQJ6+Z9AlDiOyzF+nIXz0KSkLdYttZ2esUD+6VmL3x
6A1U+sykta6xXt1TwbUDGtUfC+rqQTetx37oBvpSGX7WjEkLTXd6y0xWl9YargtM9lgtzmKpj32d
vFHxrFHFvfuypgAGjJpm+TaAsHrSW1LqLjOMQ9qZF0Emer0OsHfGSMuozFvQoOB5OxSbrE35oVVM
aPjrS+XrPbLWZrfQziKhWYWKE7TQFU3Lc2aK44rDFWczKBPkK2djIq+dvR8s99ex9TH1OKxppiba
U+twPbvAnkU5fyTCVxgpWSIWoX0WlrY3TKc9MJlyIOWRB/q7cg5YVPlziutSO47G4tk7hmJyytdr
4nYR3WAl59g4wwnkLRWQpj81mk+B2fWshCXTnX062NzuR29OF0vMcjnbtO5Sc3zCGc2NhrPM0YFr
7GujEQQr2kg/T+NTlh2RFhSMrWutulk6UvSqJYIg3S8eqep/aKXW7DVmSVu49VFZNNiwSX/RAQZF
xnBmquv2xhqdNwriTmQ2xmdf+vcOTYOGBAmXpOUQUtRsN1ZcV7s2/pmNMxmPqiPsCT3lx+JlMTIv
FGWF1OVE17ge6vgli553FpNUErjosTQOtsay+VDEf7oJ2cyNjZZIVtIZt+ic9+hiq9GojhsG65zt
XJUI0uuE5ArpWclgTnU1conGRYWungGb1lEl8VeZ6cW+WeoPl+3MbOcrpXfydnbmewZkNqk17Fyh
Xlw/cwPpDv5v+J473WHDi0mEOAn/lVQGkPVp+ciLPtBRX/zSPbQkXc+Y2gIATSvPXpfc6y0pd2NJ
l6NIHFhOvB29Ot8scb4HPYwOuZLptZ2Z+c43h+ep79xwceQ1J5sYLGYOR6wRnElMQE115mdd0gKn
2FvXiwcqQSmbGfkbpS5qY05awMPjeE2pNuo1VA41UnbHSRfWnupBm4tH3ba4Pv2NZdMWETc/Bp7P
sG+HRw8rwSaVamXGdP3RGv5PxDs/TL//ycniutE8swkNOcuIDcYJMTs9qNU8wfg3ROdSJrXzvaCX
+qSmogzWZMCMJH3xNBOsb6w+PRow8SLpcZSRa1Z7DwLejpqh3lfZQOqUovaTJnXxGKtBoBlt+Tub
OztsSv2lGbUhwiYg4KZXVWivtKS1FhuUa8rmXqUkTgm5Grnk0r2QBd7HsKN2SD1o7HTnglVpEXsv
1rowc8cm1IVR7B01Ptu11t/ocRZvVs+gARV/yDabi/mhFG3xjIWTwrBI+wfPpRSXpsl0zXmfs9Fm
z3lw1ejeNbV6a1OxEH94BpiDtF7Pcz1gFmDTfKi0TH9kJ7Du3QTTr498CFvqDOeng55tKkIUJ3Vf
9XVsd27VS641a3msT9Z928gJrDWhKqxytOTM96hTwxZ4Qr5LD2G/1I/WUouNbef3tYdUUQNDG5CV
yGg1lH83Oat3ZbaSlQT+VJCJ7J0BVrmrCJJB1E8ADAwOr+g7MHecLCwcOOPsXdvqEfsqikHDGu/K
zkaxPssi8BWUvrSm+I3mVxu0/nokNLhyGjcLNaYV9rUWF1FhKExFeOL361RvV4Ond0lzbeN0VvLK
io2YUvU/UIrbqI3Q1DAUpkEQt2tzoztJe2UUjThos2luMBstIfiFq7Iy+xBctn9TJr5JJTBWjJow
MPeYGkKeTHPNoJLAonSL5Q4RD2f/hc6YnWXksBntnI0yhpRX5tYt7QjzXdpql54b/dMauF/4KqxH
YckysrWB48ZOrdFcaS/tzNnANJQd2QRH85MfP7iOoGw3snA2Ia8H2sZM5UtEfUF7gpVBYWlmspkH
KCc67G2U0aZq98ZIzYDqomNHmeetV3PKRRwXuzsk8cST7Hp+YkY4vDhm6EX2KIt+Oda21kTlZE/n
yb2UHMTkYm4uJYEUfshJwcNcl97HoDU9Ul0Asc3huWA9j9UetZJ/M69ecjIHlCnxXNJFME3dbsxa
DKBop9Ee2NCxGiuLr+dhzg/OnFnvbSbWaAX4fsoQNXeYZDnJQnjApmCn6W7ISEUKTtZ2nPVa3LOm
EleZiDPKsLGH98Wpfse9AAg0Vsb/cHZmu5Ej27l+FcP3NMhgkEECti9yUI7K1FySbgiVqorzPATJ
pz9fqn3glnq7y9tAY2OrpmSSwYi1/vUPFIiwRwS88NkMvhNBle5c3xG7rm7nnRa9PGIiTeZN5Cb5
u+a1OvOHiYiIanN+cocOz6asI6LMbc07VXbZq0yFvScyne40Cqpv0tP2d4ZkLswX4oMT5ndLSF2c
FSCmchXPU3QN8hkuxzAUp8Jr/IVjmzkIsguYGqN7PYpiJDWrJ7W1ihWiubRtd02fAedNg7dh9mx/
a3LTuhl4KDvRFd2hobp5SKnk7/w6aX6Eg5hI/sN3fGXmZncZtsHCtyC2xB2EGUvXxmo2+uhmBDT7
JY0o31gzcCthd6UelmS9A3xngV+syiTNMImpDZD8jqjfmKSla0jVBHr1kBEWFrHD+3lIkxPBjfMP
ey463pEGD8+h6t8as6a/KAt/m04mOyMRHht81uVPVj0pDyEpFLAWvbt56Nol+fUXK39coSbwaMd5
CYmrvm4ar7hKh5kW3yox2V0wl5WIs8pujDaTirgGHbntisi65qjtMbrpitA6qjY0VnmsynVC7Crx
tIzsAEO9Tc33hJFjK1hv9ei99dLNgY0BruOeNKOlIlPbAKAW4tV1R2KjvKKcfgYZjNCUie7SCIvw
bTCU3pmmrR5UnSUtxjJSr4RoR+Y1bLyMocH4QANck8wq6QMDll79K2HlWknRnhLFw4QMJ703h1nr
LUPR4k3Erv5V+gP4dRIAsAnPuekaxUZfj+Gv0ZXpXdzlaqV6m7FfEOg9KaFqSfgDkxzLTq5ySZkb
ctwfM9miu5n0IXPtZpe5EsLEmLr1t7nk8PGz71GowvaC3GRbQ9R6qesGU1ZfBtuUoFINt52g7qkE
VTJQC5TaQ9/uRSfmYk9pxclJGBurxAzuMz+pHudmImcwBNUo13mbu+8yJHaqNfjXyU3I9r5gH06I
xb4SVmodiVo1l+TrdRDOIO8EoN1vpuGHJwfjoEVIYCloN1GCzH7Vubcl7iZ1Q7BeUzdEYs4xG2M0
Oz/JMRhQtgG2JAlpnr5Hvqu2KNRCHXbpomJ0clPCyLvqWxHdt20FOyA24AkQ2gFMV7DfXzjbVy1B
Slf2wDUZfVjuKqSqq8hzxNpIa/p1VdqHwguityRlEmlG2bewLIwFUTykE+IH5sSr2irqVxW65TfN
jVkrZ+SIQFqMpxrsn2mAUbOIjSLd1FH7plOC9FrZvMaeGjfIptubtNYtKdi+2ApMK0+ZdO0nlXbt
VsZTzijOBp8aK8r91plochrryiwJzlNDBsnDyfQynyuIamQucSlUtHU5vQrnI2JWB1eMcjz6Z0+t
VUJ4QZFYKUR8hsYzoQ1XvmcwNNZ+d93OqYvqngFRGOC+bGm7W9RMb34Q+z6AR5Me1cP5WcQZcpaZ
9JKNHYygXWaYXofKIdy5s+1wI2zJyowLZ+W2/pMTe7wOHNLZS2Q3zbkcvXe3M5uj0CE7Q3vJiye7
8pGNf1hHLsBn92Di/3Qvpwq8oCntXdAT1iAjlR4mgLJjIRidd8VgLEF7fuW5m+NB1eVHrZOaGjfB
jlPr7l5DzWS47ugnZwwSppwmQw7cwdEip6A1dlG217NIp5UVkFGKlVF65WY48AlMqc6ObEgAMdWO
7K9xRduWb8e8NV9SLxj2U6SZKStoS8RVmI9JY0DiTKs7arKKsGtC1MMgMs7aaYmwVZ5aQU6zKApd
iFoVgYlE4FCvk+ux7MOWr5/A5iS15LUP9QwXyLV5N5piraKyXHdeQ9NWVf4Jvn9y1SlKaoMR9zJw
sx+RV3mbwQe5iiIz39oEFW05kduDy1lUMm7T4jCUmvBYAsXvYjERTFqOwcY2gucg6MRmjFLjOEa9
eAvqhh/rbjqmanB2EQrtDans0S5tymZTlUN4l46AA4tBO8Yprge9lIM9vHeESZZ0tvLeJzIVq+Fh
hloTxdVGBTOz/GZ49+we/jAt/w2RIVPFeNmzjk6okuXkMJaqbUvuJTwfotLbvnlLy2DkEfY0E0T6
vqe9VRzI0HJvsOiEk58azwSxZ8euZjYppMjXdQDqZKihIzzH1hugv+k0J0a/CvOiWHZzNz/bYcSw
QDfiaMk5wuM3ERuCQJor3dhyhxunWGkOiJdYF1eQ3ciuLwfwk2gpY6gWhtnfgaaDhbe2JLKoqc/B
aKXrWLgiXDDVViseVbPs8og90RLERjOMZGi3lkM8XFVkdsEg2jENX2lviog/aos9+ePcLW0OD0M2
1WtjmOKHeIYvpkLRv3sAVSBvc7Ovp8pZq4nELpANxhAUEuXCGeUTf7XdOxy85LSK9wgCJfezGzZu
EGdvM5Z4j1qm3RUbQ3Bs+iE6FDA/8Zqw/bU7o3iYrLR7syBXvBqy9VzenDZY5YP51POtNtxdeReE
ZXPvu14dLaqmj9d1OderYCTndzTq9UQ+zcEacBkTnZju0UhO2MdJe6WmrLhtrAoWVFpBhxe1l5xD
33O2OKFRgDdWv4e9MN7Nl0ziZJy61SBq/7plMvWNfpk2MyLm5V1nrZmuGPRWVxUT3a3fi+6YWMN0
po1+VHY+bfBRJUzcCvv6GFr6sZppbkU918vB9t6G2BEHwmvCS77xYmL6mDKPhBCJ0PAO+5xXJynf
vSBMwANiQFZ8GsAu3Er/MsXM/CclIpVNtehWNKxkBUc0Ghj1md+FCuxNXjrJTlZ+haqNuWGwEGFo
E5DbChLh8pxfzrLS2E5kqW4921VEiBavhp6gf87Y021dPyZFNZ4gR3mIHFVFNF5TVAVDWOfWTt34
xgpKxlwqbm6ndh4fYoU/XcXIDrUdY/MoT/UmTYzXbPSSJXQsZ+tUzE/Si23kBsPE8JB5ZBgzGbVX
dsjmgN/oUJ+gLj9OBrnkjayyXYFl5nIgNJKgeefFgb9yiPPBfnY8OClJNERX/hg8udn4Pca3b5Xm
uVzDikAHWLKkmsAO7srU25rOSRMMHblx9Wq4eXyqvaa4cxqXg9JrVjBYrDk2kAxGM/b0EN5DBhgL
NzPOc1aRYC7t7xUb8pLT/VdCHmTnbML61rTb7iRIPj25CBPn3g3XAXlZay+M/Gszm76ThF2srGoA
8W0Tj7OrLzhtAe+yXNHnFLntvfs1JmxkjkOpimbprifbbK/GuMaSD7Bi3TnwP1sfIh4iq+eBLMEl
LQB+O2agjBV8X/eeSPrmTOpldFNDg3ght2n+JaayeBAmbAzV9dYd7I6UjagvAN0NtTDCIfnmGC2K
Tyh/5FfCb1zBt4egaYht0BvV3vBpA4nXFtltl40QigBua2Z/gaq/+wJpLJydal3BxNpazGGhaMf4
ZJOtBDM4s5ZQYDk+dCk3E7JU5lxGdROBz+1GX8TbiZRHJjxWe8QS/M2Dnbvs83DcZZkWBBP2AbP3
MNT3Pey7DYwvTiydBURGT8NDbZbZitJ+2lZBEi4tAPdjFJvhEu4EsM9Al+MyVFl8+NMGBtiE1XTZ
zjItKuUuAG5TlgGYmM6Gf9Yj5bgOE3/jQ7n7UTNppSmfoTuJIV23Q1w81a4sGYiAuULRTRn0O24t
ePoJcvSwYPkvnJbWepHRZ1ynU0sEBJLLGOaNy3syh3rTuc1zR2fxqwXSP/UyiZNV6A7eL1V40NV6
ODxeVKX7JvbvR7bOo4keh9IqLu71JXUe1RwoZZdM3334qfvSQFRYpcCJg4MoJ0iG5HGASAVANehD
11QQIwK/dK+ITNQLi4ggvhI8YGPym+sW/irQfAL9IMzUnTJzKCbGIBbJCLuPosXcVKJ+Bowkoa0k
33YOIZLP0fADZ5H8u2+O3YmePHjMwbk2fj2X+3JOR462mCalYq02sTtt6ZDE0rLzZu/3RbzqaZSe
5ngmxKEdOo4kC0vNyCXrvUzb/dBoJAEqgdsxCmfYeAS3noqg8N+GAZSvcdtgrfKx2UYphU05lCMR
Fkw89rMexBbhxkAd61La+LRs0QSnckzDOQEu9uqXxpHzemRbXLhJPB5VjFyR4siNtg6VBLEJTDtt
i2hSctq6n50wxngp27J8Br7O78YWGkgZExZZY4K0Vjaz39kiA6wren0ce8iVWIuinMnpUS4BX8zE
MvdOWdF9ZNbBxiwS5nO59QKxpk+WKeeiZzfBFt5suSl0YO26SsHokqGdLMrQlfc2aXLHCQYdr0GT
LmteKbAeogI1iX3orFyQfYM0YI2R8Dfe9+QUSMioNM35U+fjO7AQ2p3Ac7w2Wvu9rc9kzYevIb+/
TLyBLjnhHC2rADOPKe73Vk7OZotR8LryQ4JtNX1/5oByhPiz4WvF9gt+f+9AcF/hoslcMYzr7y3B
GbQGid6G0LeXljH1h8Ei2K6OdborfK+9imd//KWcgPfB5zDdcBJVy5JTnWGrJlPDaAeUKW0yh2tE
OWzRbZwB3YTTN0IK1RK8+H02+3492DAtTTucoiXu7cZWuvUrofOMMSEcrSHyCArQLNQoRUjhADdF
6KHq8Yd25moR8sLCIB6iVaLjaFPzFp7MZEZz1JvdMyPkbF2m6EJnmtedOXnuPqu8BGZBULymafYy
WCbAZ8R2IhXSjqCcXgyjnBHISAeGeGssK/i9dyk6BoT0Ga/z5CgnhU1CZI0b9rwOkozBD7HjPxWj
9lDm/Pfvl7/zXlYTkqSo+89///TT5md5est/tl//0Ke/0/7nx28jwl69dW+fflgXoFLTLYEl093P
ts/++Pf/60/+b3/zX35+/CsPU/XzP/4VQnPRXf61MC6LzyFoyOP+N/Fp933zl7/3863t/uNfLcLT
fGGSd0ZchU2KPP/if4enMbOWnoTADSB4yaAgDP4jIc37N/LLbdAzW9lwKS5K2/8fnmb/mwAfATBx
bJREPiaaH/f3v+Xq3Lr/Ub7+xTWOMRKX5nN1Utk+igTziyrTgdkSkvEQ3pDRMt1EzpgtBydvFk6v
jROJiCXTR3bGxiM9Og55rRdG1WVb0oG6o9tmETlXmfQWqLn1dcXyX1E7E+UU+IpgToHf9O/03J9F
hB8XTDqalMp0TFeZXzNymioiqK5rwhvEJMYtpBKgN5H2V1kjwqXb58/1KMF+Cx/1kwGysKnx3PmN
6P+zjvtyDXD4BXeM/3h8H9aAf9JKdlCmOqmwHzISV56DWYm3fLDqHdRfJpcU3+1K1l307U9r6+YP
iey/FH1+U8ZF17JyLmLn/1bOXj6WByR8i29++T+XlfRniWYUjy3pvm15E7VF7J47JFEvTu6K0yTK
eIOblDrOVRU+YHV7EVEMpSUWfjV7HtT3II2v8rHwbkWngwzVS1ishWqs38TlfVaGf1yib1qeUKYr
fQfg5fMl5oHdTn1VZDedPxVHLRGtRH5LgqYLt63emrWydggGnZM9ROPvHJs+nv2XG+R7SglX8q4p
6V+kx396Lq3ZJLby2+ImiptTYlbRA5m8VDbY1l0bDML3eBMClJIpQECotJpdC4li5Wdxsk+nyFr9
/fP6y+OyeXGFZ1oYxl4oo18UtTipz/7gMqCQwu4eG93UmwmVSr7ImxFF8N9/2JcwMu48n8b+Itg3
XB7AV4c1w+lGQVSxPMNyxAsrrtrhifosOnh5O77njt8hCUQdsLANGqseT7A1yqzhWENv8ehR8OkK
nfoqREOzAhXGKtYKG0QpZthuLmT1rTlFQ/G7t5l97POStm02RmnZPnY5yvW+LOnZ8R3tiNY61z1h
josEkGDZMDI6AjhxSYXvQmOtGrs7KObdD0rKH37Fsu6ZVvzqtKv3ouwv9jhpsXBbI3sYrLZ7/M2t
/axY/7i1bI2eZHeEWsTVfl5WszeT0ZtykW1tDkjdwPJOhUqLK2ll/SbMKn83+X7wQMycdWJIpxn3
xKu8xNLBGeKfDrENv1NTf1gtfFrq3DjpSOjWDpQn6+P3/7TU+Uw4vDWYSTs7zqGFKvqIW121CuJS
3ePCGR/IyKBxEckMuygrX4duYFMwmIJ4ZmLfG11vH5Oy6x4ditx3SQTr/+W2fZxvthSKK/2y/pEf
EvUFi4eNSlsngJXsxkmCb76umMe3LbOdpMq2qAPLg+mbsHQq/T7Mrrezqrk7G2H0G2X7h5/D53tm
Kmm6juJ1FDYS1C/PMVGADl0Z39DAc8QNla3fZ7Q5J9Mf2/wqMkKkYjSI5BHXgpkzqtmFcKrpGBpl
EV6nhcjh/QxT92j+fuf88D/4fHVsFLZvm4Ii+6+vAjHeTowTjnfmjSwZ3pXzydOifbGsId58DLu8
HqDbnskEz5LE2JdWmf5my/o4Qj5fBJltrkui62UXZSf5fIuipEOgDup/M0Ka2rhOXz1alPo7DR3y
ti2InFywk6D0TKOuXuaRkwLJDxGMWb8rb6YooiU2kkxhhRpmT5OU9zQG46Jyopao5B41udF2zgHI
Qr8H2lK3pGFXS/JzEJ+l40M99hpRB4EOcN9hPgUJ1i0m62HVYw4QL3RY5E/oNknLnqxZPJrm3KF7
muYD5Xy3CDtYwtHsly8IBLhU0r/ZCqtkslZzGottU8bT2Q8L/f73O8TFfOzLXaOGYriJ7S/ryvyy
i+UD4SBy7JIbGWv36BRmijZyHJ4jKSwYdvjuRmVkIXqscib8bbH95z/ecShIXCFc23Eum+yf9oLQ
z2ZGBzq+aY3I2DM4TFcWjn0HVmmzrXQJ3xK+Tn2F4eR7hUfjzd9//Icp6+ev7192RupVm+PO/poe
Mw2BD1oeZjfm1LAqhgi6ce1zNuLdMet3y5NodC6LGtMP64SMpfhlNR5qlKLOfHIKOD9vKzZ95Oaw
LlcdopVmUfWtRUeP4cxiIsmQQUYQwfWlBa53Rjxap642400IjTlbWCiz+iVDlXJeOI7f3AfGOH2b
8flG+oyu34JuSX7XKnZGLsrIC+uUlNhLLHQ8hnpBwjsdbd4M1onMAXNcFrQLj47Pz4bl63f8B5wD
YHT+HJlD/dgxnd67IJKH6KPQchtT3eLmWL3k8eVs+vu7+4/Wlie4R67Aqdr7WtMMTmsXunHSG4OS
G6mBbaqbyrLDnXBiVDsIur5jRAwUaE/R2iCc/TeL6x+c0CYTU9tyfBY3583nxZUjSwErDtozw8Hq
ZfKzyxt1eZgMfasXWbTOb4pr67LHfF5O9mULpCMhbFrylT9/YqesvM8MR5/pN3iJU+Im9hmBTshA
Sa4sSVRdOXGMKtRUA0obr16NSOAMNDx/9LP/c3N0eW+/XAk1tyTxx1LoDL+mmwVMuclc8MZzRMz8
sfNagtF7VJtDEEb2onHM+JoZdrDWaZ4eu4LVtMBWA9+2kiT7BJXhPCfDsxf/LuPrcnJ+uS4kfA75
2XSCHBhfTlaCWsKKJsQ8K1fHG2scmj01ZoQir3RfrBJqtvQnaxFSBvxmNfy1B7Ft6To2CjLOCKrb
L1ud5fShh8hXovSu1GM1DBkoUFEWi4Yoh3fGEdZJAqDc2HA2lyE2e4uZkEINqsLEPY3MajUVWm/H
aCq3Xqi68Z9+XVgybESW7brm5Y35vHhqs2W2Xwt5Nm3dPfadDWJT9/0r6GJzjC5ZxmpOowE5keVA
tMvc73//uv61B6EO597YymK6bNPaf74A08U0GeYjbWHpG9/aKWe0QYzlyhIhVrJNF29UbcXXYWNE
8KaTKXwawiDBl4yd5hGnnH8ujOSPvuDP1/PlRIdUlA+pjuSZge8zOo295Se/fvOdL4XTl/XoAG5w
502L9uvrovCsIWm80EPQ0EyxufTmrifoeCx3BTLMYx9m4TFJcYQvTMzPmW052xBq3E4NRbqL4FL2
S4ru7keJJnlt+b3/m0X719fFJ/ONptRzeZndr2ZcIaBYJiWu9OEYiKNMZUeIXYx+EFDMjDMQeR+e
gSqktydxyP7NfvbXDZTexvSgU9MD+uKrs7zbZQSU0X3eNJqkqEUWud2jl3nmSWE6sVSdDYjy98/j
i8UWzxxBDf0BBmZ04JRzX/aHKMVhLvf65NaJs2bZR6G0ATRLxFpliebqso2CT1T4Klnddaa6ZpmR
envTFL2xVlVevcyFD2+2UUTvtT4SiBEGdKTm8rrzlbql9hsPGglXEMbz0weKkNKFPfz9t/iIVfvz
qqK9UQp4xXUsqtG/1KIK+jVs3ak/47dTHf1G1AdH1qgmWnk/dRnHUGilCNIHhJowUdL3Pq0fG2vm
lGImglqKSnPnxjJZwV5h/M98PFoN2oWR4+fXZVI8J1jWeYvBSudXc+zLDXB8g5ODVz94ka1/pig6
bz4qgDJxy53vxvPdSB36A0EkvuvmRZKdMhh5zWchvqXAuTB+AqrbGO2x6TVcoVfbWzHVUMMZU13V
esC0XTMsh9TtnwOI5pCoMXLvJsdbD65RWSxMP9+UGi9Pz5/iN1T7ssElKOsklhVpvInHhE9ITH3j
KYjB81w9Gexyx6RjDjA4fX+fSwqv2TkLOSfMbWd/AbfXeMth1962EMfWbj47B6/rrH6TNhiawPuF
MC669FfkG8UjvVy5C7tKwE4Zh/IRKq55SJj/Hrs+md+9SFgvcR6oHR1zjW0qxVpROyL+zSr++t5I
Om5lASIx47UIp/uykTq+LqYEcd8ZriuF2NjTLDiXyk06+dofkvE3RfxfQD3eGE4OwDVpc+p/ha5C
9CE43mnr7FfaOcgirl6GoGJBZBH0x0mJhhkIvfbfr/J/0PbxsR4JLXSmri+/gnp+b/XZRahzDgs/
/C56tOtOT149h1u7NsSsbxN4tYfGr9StLWY0uR9F5//hKjzbcX0uRkpCeD+fWn6qx9AYEV+nkMEz
TA68FoqWG60T1wovI8TvZj0HbygFseS4/HrRd79zwv8HtwJA27I4NAHFfetrH0MWea/sUcxnOp3o
UJbsN9bsyfc0ltZJBbqEj5OdZk1WOKI5enViGTd/fyM+Sqc/bzocYpaS7DaSEoLD4kvxqbRVQSmU
5nmk0EF/7JqU9RdcJ2QGmS0COO04haWpe1VMMGJkVFv3Y1GXP8s+juYVmE31QtgSbRB2dN1jCjF6
ZwxS3Cp85w7OpVwO46HcNZbbMqvU0OayiXEo8pwsvkIQaAoKqphtyVMU2R84LTEBv20ruK1fXzC+
Kl+TJ26x9Gz3K4qdFQMM9F7/F4SUMQI7SVXFGyiC6hbBs3VoSBFYlWH9lsAku2MX8W6JAHYO+KpT
iIeO3MSmmI5NIe7D2JXr0cAOp/QxX8scZ8YkQeqfKHDtE4PC58Ye6KLGWSOMIa0G+Wn7BFBzsc1g
rPYHJDOOtn2uZ9g+q8FHtQpltWYWGkn8lMQ43eF9UeOtJXCzSGYXfsAFvRlTB0TbKG3nwI6ZIngf
GL/NxmHoknrft+hE/bRz1qmpi+c6D+mfvKhYo9cuMVNu0ltHjiEL32JtpfCdO8u34Olz9w0e1c5F
e7bHyaZ+mPyq/zV3uFPCl4GZNYjwOgKW3PiZmGFDGti9DIbxncmrSeTQ5Zi1+ZkKGaEaHW3pDFh+
FPYmQdhwHWTeuKFGZKlQBXq3gy7Kncdc4bb2MQLJK2w95jTYy1B9MxHKYxghN6EZ4pRiVH38XrrI
bD8O6mHu2BatytvjF5bsyZyKNw4I1pgn0VUKzWqPLHvEYUHUGxEM42HWAgbLpe1O+kHDAK2nn4WK
0lOcgDXlRcC5lmf6UNt1S+aNNL55hf5ZzKl/IhMqqRjZB7isBRgQRnb+lqe9v6cGNK76LsW9KLGi
s+cjGMnh98D/6eMJza5zY2XJsILFcIxTA9M93VvlDhJ695jX9nCHgxXdHtOoJ2VlNRyc1hpJq8Qj
ZfHxh6SZYd8VNc59Y6V4jfQoCFVCdJHUOBo0o5/9AWVihCgQTYAyNR1yLwMy7EuU1M4u5xC/IaDH
3NgOZJ9F7aDbAMHq84V/KVbjSJRYM4FR1X3Nbfh4aNBMxTIA6P+epKm8pvtTm6Jl0N8PfgE7gVJj
O2mE97o9dFVYvtrBcJ0NloJz6SGRcopgCf7pUrU4+SLA5neVmUG4ceTUPVS4tcGOd5xj7LTevkmz
cdnhhbBIRd1CXZF5evg4jZD6xtD26xnMxCjsB8rZ6tqaUmzapWfsq6zM1lDk5SkWcbmcwJ6+67Iu
bwr8o3ehYwyreITuMBQW7pOxrlZqCLsNDF2FIY+PAYOdt/51Xfh3A35Lx8Kvx20DDW4VG8QvB6xk
5Fkh7MlKRtYLTGs0n+aEuUqfw8dbdUg6l1KaEeQyRS8zxUa0smBjLEXVyG9tHTNxZ2pvkN+ET7Dv
HSK3wpoBCssShdaT1SrBVhq85WGW3nWjUm+6j56DNrTWXiFz+CyZuslgMCyrBjeAj10x4jV75Bi6
ArblwuKiX0GZzpe8jG8zm/OpNtlL23Z4tZsI+sFYlMN747WIFi4FTtKhNEYmMyCB7gb7DVlG+8hU
pHuUFzznD+hwrDMWoSkl0qmpjN7Sht3PSGCe8D0BhwflbawaadYcULBNUxMeAyRkG5ey67HG8Xnt
Q729Gi9eBG1vtjeJxt1pkl14NvIu3ME0wKDDKfKDAQ9IwJg38NDwJFSOhZLztIaqkpCk4NXfvMQM
TkHlRjSJiu0lTpxxrbrpjnAIorBMt3qBMMlG2I3AoGRSpT2af5cBnO1wyrRNUr9ENcyXxUdn9nH3
ssl1saVFDZPM+XtQxyUMPLKvNqiCceel3rzGOjN7R6fsPNtOq39AhiqvRyP2zm5eGvdIYaZ9q4Vz
1YytvTNVq3cwRSFjBl27nuO8usJOAy83IkJxq0sqrEuaeukmWfeovAnoLZuZqMwRfeHHVjaNonuE
tYuKGVsvsY3Ilb8VCQK7uh+dPUeOeHJzdnXfLh9EbF7PI6fsXBB6taiMzlmIGNlwX+L1aljzPp/q
coOdRXpsPbyZ4nDi06bJqp6kgY5uhL+n+Z4l/p19hzHB6D/nnax+Vl0A9q8qKMkojs2X0o3vCi0m
+N5ob6D3HbzQDrdumsmrJpu968727J20hLP1MCVcigFe6MVPtIyr7n4SqKP9xnPWAlbLdR7lN66r
k8PQd86td6k2/V7x5D4QNSz3rWpJRag2iKO0zod7Ydo0L7O/piidf2KrOl8PU1b+AXEkl+IoiQ0J
gTdRy5hHtckGG0DBDg29hP2NXDdENOEakXmk5c4gqPgtjsMlMtw6CTnbjOgZv7yjazgJJj2hPpga
RmeuS/MhZ0678bp6ei+o+1Z0gqFaJTMGbIvZ69pH1IKMnnu/jldVYP2Q5th+k2VloOFIYP7agSWW
+IcCBbTJtBe+JD62UTlaqQYMP6jT6ybG8XFGPYqBaXqyxt5Gk5uSgQA0u8EjB/Jvrn+WJNtdW5Dh
9ikQ+Nqu6QkyJeN7kZouYvP+Yqs7BFeoT4K7zBi7g1Bdec6KCUhBBvXF+I23Hi6w+UhPmJ2xHyF4
Ipqs4RW3rBbPMaCZj3IPO6n4trbT/Occ2IzzL5l5RZuGi9Zw3VXpyGDhpYwALc3lLEQCbVVOtTor
5s+LQkIy7Hw9PWWTYeznqmgvZMXmRIpQvGHqVe6UWcilbdYe/1u6PUyrsURia7e0mLzg34IeP0um
NP718HFC1slMOois8aa3iwbEU2AD0PYJb/nc+5xm5YwRsF1plHCXd1lQtIV1ad/1l2a98NF4YwC3
pocdwlWacad6zwOSS5gQ2rxmnn8/2do99CjLN5RB1qNpYHGXQlRi2TkecGasYH8MiXdbhOWlKr6w
B3Touq9mNhp8/TTybkdh8c74mSleKsoKmoim4eyukUUl+Da07DyYBvErWtcMHC91JI4F1Qs0fH4L
FX3CG+B6/V3S8qszhMhDqKb2OWxDVqDvocn23Vnu6RijfZxY7ruP8eCp8VN8tT2IYjtYWO0BQrKA
xDW39Xcpaz4uYxYExDOjqYNi8xBWnnH2yti9qu15xAnCmotdGUzsvsJQuPsOON+gNhrcSd5IVAXG
eqqxFTglASS/OE7HO13E5zSw63k5DBf+c+yo4R5Au/1h9sbw3IHMH3H0xdHDrakmPHOc1e6DBIA5
nvhBDIHxbFL1wpWt7fbW7qv6Z9kIJl+4imUYCFeMa1HI96gC2i7GRUjEEI7FFdqQGRujenxh50FP
P7gOABqmRziDeMTtNJX5ChU/tBEeR/owMiFrvUrewRW+mRLnUWWu/zjZo7djHx3QCmgu3jINqq6C
t6xkFhMwyxMUGuvJTYwVax26LPVKaCzdnITUqhSIw9C0L2xV3TmBme7Aiad13SL4zwzXeYlUpY9W
6smryB70la0C90CQ9l4mTkEREeNPpKI3+BtUbhE+T+cJndBSwHWHHQ+ZJ+2meiMjnPYykkAUIjS7
eR+96mIEFLozdODCaL5D+q6hTWddcCoIsyhW3WjLH6y9wN/hGdUn12WUes3SJeR8q3JkqoVbOf+P
ujNbjhvZsuwXIc0xuQOvgZg5BGeKfIFJlIR5nvE3/S39Y70QqqySmGqq0qweutOuWV5LUYwIBOB+
/Jy9177G6FN+z91SDlttikL41q4VP6eTWHYAOi248kaz/uT0YaNdgq7uoSHGRlZdKtyjrziZ1brU
GzdYjeO0S5vU8Xz8iCs8YafMMY/TkHVHwxnG60HCzDPitLqKffGtihqOQ3Ecpbdp7rB5sw8kn1kR
zQm3/ehmnoxYzDays43LCVavuxpKV31uemp54ExN2ByTPLee0oCkBcDa3Xjqm8btbvBDh5WLTjqt
kh2pluJJx0TA73NGuowKJRUWyTnagUvONynEoFsYMb6HU8tiOpFyApiFmdveedj1o35IZdU4KwJf
/FMZmd3pPBc794QqDTssk7biUEnOscY0UkVnvsbzbWQ9j46RFTw65x+LhR5NaxBjxUEEMWcgM9QR
Ip1rj3JZauOMU8r5RxufeitdZmwB3Tln7YJu2lo17N1Qmu0NiUDOuhaZfs2mybRDthwYsqh6ieJ6
eGM9H5gFc5RjG+YV/eXUHGQlRQHQ9meBZ5ssAIkT1yOBsHxBnElSkjtG8jsED8Kzz7Vkmi8Hgjzo
4gtTFvaFlF2yTkHWxGjho+KpXQ68QTYg22Hmzeg6cljrrEnnnA5EgLZuB8aRtXmRhrSJxbIzlrIt
eahKt0Xm2ybYD53xFnN1c9Is1T6aNlZF6QY8hqFv/HgbRdnwC7WgPK+SFldtWGapeKkAeAZu4hxh
n+Bhwx1yjVmj8JHn58hmdC1cBBZ88jDA+x06VbVt3HncT1n4vesd5M3VOB3YDm6GChZPr9f5IQtd
f8/qoB6DgTSiMOrYpPiIK8rdYK8xZD9qvRuDSqG20pw0uG+KzLjimSXmxnX70YutVr8r2q595Gvn
+lFtwnIew2DTJoDkAHhmt5nlz7NnzqY4lqG2HTobJlXbAP7MNf5PkH4+d0L0weYw3uC1METir92Z
U4SjJ8FXV3Pmq8mpdNgxgQi/5BHmqlWDtZ/G7XJxlLPcYnnT3yAVMi9GzQTwO6Gb/vHFYiZ71Eed
0ZRK5D5jR+d0kvZrelD2XVJmkN74audYCE4wifDTTW5xth+aNvuiKLzvAX8Xm2jInrU05LiK/B9k
U6xnG0uP5UMmEv3A+Q+A1SxofiSQqgtkkdew0PGrUCHca1HLZss6yP0R+BFe94RTQzbQcz3fwXFC
Uy8AlAIRA5z/6rxR/NhRTchdXsWk71AtHYsQHsiBYcOEZ7p4DLXoizIt+xRXQF/YAa1p7RgcyRGf
d5dDA6tKZ2Zz2011/YZB1blrwioxWRq4YFblat8ahQDHSwfUA9AoEGMMVlJeBxMOSU3O4bSaYwis
4CsENJmmhSy9TEvKrBq/6LAp6WsJysSp89MtTiXoMiSU7a0wFQdHU+lmcMbkNNdxHcB1jF7PDZog
hbq4It0Lcshcqenph1BDScyIfp+aj7ppP1vpAttMEEW/ak0CF6s1Gd6fJQ1p4ORf09H3b863exXA
xi6oLQLKXZ7uJMWxQTfEvG3H9CFZ5E1CFgR7GXqFRRKRCKtIQLekGjRWIzKim8dKapiUNBM484/l
SDfwlStsZh7PY6tWQxvNxSpFaSKXvvFOxEa92L1JSAJsQAckr28ja6KAt7WhBkSfpqjYZo7dGQ7I
FhZpHeDUGP2KYkcAntu2xNxyp/tG9gqJs4cYbYan8+pmMb3dG7Z9H9WRc903lHzbc5fwfESi01FF
mOFT/cY3S/uxXsrJ8/GO/YhmIeIdDqXM6W+BlQCHYJf0L4HwO7cDk8/H+bwQ14IPnfvhRdwWML7C
EVVFx/TxaAERvoB0VV6PBgQ0LPH8J7CuFcjXL3Yt/Y0ZVeJGiDok21lLXuxoqg/RaG1ILrCvaY5p
d0RicXhZOn2lifSj1XMwY9xr2dVgl/VLatWI8pEWYb7uxrtzZ9sFqXUhs4FDzZhth8q2Di20oVN+
1mMsra1zQxJdVvGcknZ9lE0AsGKYNK8u/WCjFUuLqOmL5i4BzHadMse/7d0efv/Y9dcd0+mdA9jJ
WZXK/mwaKr0Qy8aHp6q7Dl28r7OIsa71saAtgiVK1KO1tU3MmCvs/D7EBiroMROg8YF77bN2CpGo
me6bmid6NmhL+1x1gNYFgXRTca2bs47XvCUqwxU+VZHubLUG/ZSKbW46u6Iq752pBElk2eG1HTGx
ssZmMfMEMFQaaBCc4ts02tgsUtOaDhkM6cRNu6865njr2E2Qhdlx4uGtsxnlJGeZ03mfB0LPHqXm
pRGgKsG9JlXK99DoLNJu5HtlTPeHDfjW9oPhGh77uKODpGhgQNI+308oiPVt4Vo0DkDMHKGx1Luc
Puyhy0tn71R2eagg/h/catiUuS8uddGHD31Sfsa2EV5S1FCY2XFyCX5yj9vd+NKUVvuYLrNfp1QW
3g2AHzD3wiudEwLc0XF6SAx3fAAom1y7LsWBhPa5s2NyHrK+N7aF5VwrDtaXbqEZX7mnopceKd/F
+a7/eADwG4EDUkXlOLbDUoMk/t3YCaCPUwBeRJGq2vSBBvpXZ47gUg2YGHvdzo91IZzdkIHsjML+
ue97lLKG5phe5Ob+tx+qwQptyC6Vg3/z8bv75ySbAZEj8AQsY2z1fkzTjYBM0jKZT8T94dphop+c
R5uWFRrYEYskvuiAX8CmLivf/UMG12+kDai7hEVRIx0UIKbx65DIT+1cDqoi5TGIcAnioylfzqsy
nSqSe6KkuhKheBryNOYk0ZbmjVkW4bdEpAVT5izafnwx/jm/wLng0HtS8Nn+qYyKanJ9Ol9zTqWi
JoMty+xCLMdGoegMJhYL+Mcv+JsLoFxHl4YrTLJZDPVOXELJ3ccY0bXTpLF/pfQVk9UYCferbkzi
NJWFdacVi/86cNwrkKQL1Io3txqqtj7KSLpPH7+h883467SKN8Tk0EEBjF/kfcChEVnUBe2MGxQr
8q3yQ/etnunxCuDP27Zpvqd97+4C08EnO49EdwzB7dQ65XfXIkAccavoAFKV4Gk1EW/GpvYvRB5S
9UaR82jxwO+7oYv+MGP7jVSdeE5dKN1krq/+MdkVPU7M1jHME2a1ZDM3ZbvXqpDeUQLUoBr8V7SW
7U2Qx7B/YYz0Gz/PtUsV+6nXFciClxSXGZ4mOKAAFtxNLdp6PwRwDs57hoPf6fbjC60vsqZfLzRv
GR2YcJlKu+57TVphJTm2u9A+qUSlpA405rYPrWQXYWvY0lS2L9qBCtsJJvtlBIC2TYLhhbQpTsb/
0Vci62Gawj89kv8cWvO+2DV0hRuGd/fukcSoUmIVrq3TEDbxEwGt/i62ou6xUcBnICcat9kYr+Oa
VJjCl+5RMeohLwixwJXezfLoLMWQiUpt7Zuyeevwb6zJBMo3f7h+/9T0OYLTp+Q9IlBV7+Xqi6Bv
CMDNnZLzlOfcB4umpHyJKPVXvDOoFASzHMw6/ZxHcbLGVUi3dZnpffxO/rloOFyo5VnhFjTVe3kW
dRebjmDoeR7qCrALX13c9Kg+guzaX6ZGH7/eb+SbOD8QnSKMwi7kvJNfQefApkS+9cks/FjQTHxj
JJPvijK2EAQ59sVA0sIBiGrPIIbC4ONX/81u5ghG6dwdhnBRUb/bzSKc63Oa86iNvg5lvpV0tSfp
XHduSiO77Y9MGZJLJ7MiYKYoghK7qm7t0MVGnWfa21iUDw4ggFsMK3+6Mr/5JnTcC3wJi6JQvhdN
10VY2GJo5ClKUeqdRUlnbQtD4/IFkmrz+PG1+M03wZqjEHYs+wUSj193r4ni10LeZZ+IwIr3NuFU
7OdRcZ+lBaOczMQyWZPbkyKQP9qWrVYfv/xZZfZuCWGRRie3rCKm6bz7KrRaF64sHfuUaHZ3QBUf
7HMnzd+qJYFAj+21Pi2yRca8T/3s5FfG5Dw0LumkcTLIfUDW1R+8Wr+7OXhDNFqljjBNl8ui95Nu
3MSxWJqllCf6dvKxjosA4ZAZB9sSzwnNDKm+WxYzhbDmAfEnbd9VSbvTwzAnfMDAZa8Tc/VlEMHw
Ns6L5OHjK/abL4yrxKVGyMmi8X5zK0FZaIGpnJOlJ0vfu7YYY3XZ8BYvg9pET8a3c8F8Xq/GcWY8
8fEb+I0ghc0VBbKtIwCmJfpODNKOheVG5OKenD6e7ppgSRGKE8zCU3JR2G17kQUQkHTiFPbROKa7
RNK6/cN985s93kFrwQpiGRaJh+9tNKisCzmzqN+4dndExpozkxvbHVRgRqLaPH9yxgFSW03rh4Gk
NW6N6DaRSXdhFiE5MWmdwPwyms9dAPMB0EMEhlzvTlKjpVKR2U7WoKJN+PGl+82+REW26Et4XNDR
vLu1oAdxmoQxfdMsaxxdK3Xb4W68sEq5nEyW0V9n/71N/08bkK+it7poiu/tewfy/7c2ZaHjhV3k
6f93r/L95zz4xaL8n3/nh09ZuX8tPS/MKxIPC34IvrIfPmXl/KVwICOCxQjAFrL8yd8+Zf0vy5GC
f6TOxn6WbP3tU9b/EtiYllpJoD1CyfevfMpyWZ7/a/n8z7jq9xv24KOCgBDv73Rj/NRHnb5GulDt
2trXdwnN71VsTdnGllF+jGYnWJUCFnyRM0noAvDvfJrOK4M0vUw1c1hXU1ytoRAz1zXz1yiDy95b
Yj5WTpl9rmEGHGAqZFvdnunaCkutqO3kfrS6gGBLeyTxvgEjFCf2I0PCN8Jo6i1FFuSxZJl4JW4L
n3+YrkxAM1C2/GhbVmg5VkCxhy/T0Ipjh3TT44QvjjmUY6/uCP4Z6CodS9lbG6cqa07sLoxF9mQi
PwQy1TVFlb4aYJPeAklrVqMq5FMVwTMHpVN6ZiQgEA9zsQb9QMyIDne6dGFQSrD4h0i3jVXfl89a
7Lb3RcjwEpf29BS5aFiYxk3f8Dh3HMdV4BH2NnhkekqA7sAKsiQ2Nm7BdECm5Xdt4ZRoPSFxVOe8
HVhc+qqAVNFb6caZROJ1tl6QXBVHD0E6OUgAHECouoo6zwCVm9LrgLybXw0MLfkQwFP2gLsWjF49
em47B8QflNkr+Rzqzsn9aScLekK2MfVrCHbjJeLwATVToW0dB4IToQr7XBqsfkm40Rs4uLbVNXDt
yRUmfiRFZWEVx3yWpbFK6kRtO+iZO30YH8Iq3jkEn62yIsl3rlVfyYRBoF0HBGH4vbZPg/GS0HVn
Z6pRrYJAPJBKtWFi7x8mesJMW2y6yE4L/aUkra3qFVQ7h/28yqi3pcnoHGbWJZ2n5FbWCy4Xzxcf
MXVfG7M1aSt25jEYSx+iVWHte1+UT70ayvu+z/p1GHTqokow46xSEzySPldLk3YcID5FNfT0ptuh
CGw2FsCgvZsZ6fN5XfhXq+h/b4mE9MD/3q+i/09yHD5cGy8+z5/jqGn/9/96R3/gb/1YHR31F4YQ
fJEUrCS14Hz5e3W05F9oKA1Eo9JBo76sc3+vjrb9F90JzBcc0eRSPvDr/mN1tMRftqSNwtyMST4i
d+vfrI78np/WRooD1zFsVJwM9NhsaUz8WsjlIXjmtiWXqyAGE2j76Cff9JJcD0ivmnFB7IJ9jTUx
iv6wy7/zffx43eXNKww3Cs//r68b4bTxB1+gfZQAxgXqrm1tzTSwh1Qef9qsbn4s9D/DD96dFs4v
RaIXGxCDdDz1785R2YxEqWsJNO3LQR1Ts3tiyWi3xjzj5TG0f9dn+/Fqy5ZHowtH3ftj9VDR/onb
EVeZ6jm4Kx3GPOvimiQJlvRhGDxgM1g7ZXH/rz8mZ2TORXSYcLja73TY0aCbS2Ir36RDjHTYSPG9
k9m0ieJZ3zRpU/zBGvObywoyifp68W0aYC1+/QZrFGChnyAJycI0G+EvkZC8Duq5Z+FyencLKpRl
7uPPuNR+/7WTc/bn1MfWyQGcR0q33tvp6VaAZK3VsLWdJfq7bMN9FcfyD6eH9/cmr6IM2+WoR0Gz
nPV//WSh1Wg57cpxIdflTCDTMXqOS7jWKxzO4vDxR/rdi0EDoalFd/SfbZg2ZB7gSwxewqcJKcPx
MTCADpmR8fLxC/3m2mFhtxjjLSWVcz7S/XRkK804zyOYU1vNVSeMVDVkVHf8w03x2xex7GVFocnL
gvLrpeNeoz/etMR6mdabaUG2D2bf+cMD/btLRkeNq8V6hf783YuYoZ/KwOGT6I7sd+U8w9l0i8sU
Ifn242u23MM/3W+o45bDLe07CS+Go8i71VEa0wCqNWXss0GB8oeb+d0vx+u3rPmCaQHnRL77d798
oIFE/E6WbLFHNZgdI+HXd6aM9fa2yIj7248tLWAvn/3YhjhAONwTszN/vPv4M77bAZa3wfHpbM3k
E6IV/fUr00DmOTNszW0rhoQjYeFXUF8iYDGE3iROuVd5aL6OPfScf3frn1+ZBdkAH6SDEXrfVrHn
yUzruUu3aCLS3YREaTvFpHvW3FwP//5Dsmyw/y5OPv3sQ//p5kcURNHOBHVbhcTXaUFTv7E3dgfE
LPNuNrLuLqmc7g9dkt9d2eWRlqyQ2Nutd146PzYE2QI1UeyRDsKvU2373EMFP+SyJR9rDIyOUJ6+
ML/9yw9rAHKBKsAsiu+T7f3Xb9Q3RJEnosy2ENLae00qBnBhnr806VDthqZD3G2k1vPHL/ruyTdt
NHp0CmkImSbtKHP585+v8GBYKnf1bFtNOkPj1hnStTlEZv+Hp+bdw//jdah/sJ/w5FME/fo6YeS7
Q0Ps51Z0gX9lJ711UxrKZiY7FX94+t9/fyC0JJ1nDPRcS+7QZQf8+SOFZNthcyExpvXa1+j08QWj
GHi3hZJ5SJuDxRh1r8Q75C6f9acXMDuLsG1GM7u+DW21EdOcH/swEZiU8MpDg096WOjMO2EiqiI2
EBblDto+Flg9Xw16QNJbSqIH3AuLbGBVTpG7GuPA/WS1toVYJ2xmYj8KVSyRoC6xMRlHFZaaolIv
OFu7Y0o8RuCZzjhCCzUbUiHNPnoqcWArr9TybB8P5Pp6TVKbx26uG/sKv4oGxANlG4r+iFlrpsnh
WQWKgJGoNMI74p2ZLTa29uKPk3Wtx639RmCL+ip6kd9iZ+3A1SKOeIkSO2iRV5pAroEb2tAabMV+
OzQRYbDEu5FO7HMw26ux0+d1W4zS9URgtPylRnOvQ3AoCgNMMpzmsLbMrSJ3uQQBuIQOJmNU7M0A
FcrG1NsIqpZOzsoeWCo0bS1xFcidpjM2o1ON0rP1gOtP+T5a+/zM7VeuNn1BO2J8ClMTKtmU61m6
AhZEuJ0VGNUxZm2fODK3NnSkritKEumCNlopQCOfgshvMmI7RXpbKVki/qxITgpsotiYoNizv/db
GZirylkQrjXR9cyj6PV3e7ro0GopdAqSKQfVPPgJ7uM8YuS8dic8UKu0Jq8bqr+Mx73PHzAZcFt3
l5oEdVCgZOlBBRokzUq2WrIdUqf86mPgPCEWEOTNTxCRDlpSplcl/QrzBjL6cIPwjwSCIUD2ctlF
cz6y9KO3Wg1Tned7y+n0r3MkiwaEN1DxcTLMV0OPBuijIT1+sJtoFLBC5CFIdcyk5Ro+I/l0RE2A
hk9sgvOQm/UDqXuOSVa0RJZw1ydJTSwn+XvfsWSSIJv6Tp57YZ+0L76KCuOgiqCMbxCDjxeVlbra
DgUGxZ5hj9kLVZ9u7gpS3pstdgKt4ehtAaychjDD1yMb3uFoDvVmMsljXrjOvtplZovWN+gqYrXa
mXD2IpFpta6LShNEq9oGwrSs6t6Adeug+ZmA5N5o9sZFKY1QbUu9S3QIH5245e3EqHNE02GF9jsm
AENT6aQ/yJmEobpCCQGbv6SlOwJaOM05fWgPAsv0SrhHSS84UCPHcB+a22XiT22506KKqB2N+OYd
xjjVrDPdbopNwNQ425qoN/0DuQvc+4Y+N8EtcUm+tZ7oox65ElO8SShTL4hdpDPkFx1p1E5op4+6
79rA7PJG5Edfn7jlFt237c0Fc7wN/ZuBNcUMFVhnksogHBP12K80hBvYidumQq+KKNinvLdMvLNW
g0oEk1BJtNYs2uBLXfeDvc6q1LaI/CWmxatSEst22Sjb/MG1ig4NeJm0zsaaaVasRevowzqsSdJY
hakaPuHUVbNnm2H3rJO0aj8i9lFPUYRbbZuYyfRVc1vaULMlWuvQgOtpcEaPRbMi6Kg5jpWybS9u
YFf4cK7bQyBSFEKFkvVzygKXrHvoEV8j387N9WSnkhjDxKRjo6EpIHai6qwZvayensK0hKXtpPP8
bFH/X+aVIGrazo3QgSKKdp2Giwis7SCyovVyWaW7epq0cGP3xYR+WWpWsHXLsPs+9KOme+BXk2vf
sLGx2E06fyurnB+zjM5+KvVM7zynyLkPysYkxkipNvzcu2Fx16sIRL9OCgjm4QLw0EUiF0RGQXDi
hENA1kSJlRDOdth5gMYHvqv1iOqjjLMsMcjuStLE61ZziRn/2IA532fOqPsbuv10GZHPiNRLDJkf
2uF8vzVZhUZmRtcX0Ic01gYxGGBuiQ/p1mmY+cbGoPF3I60mfQMVTIrKpPixSsSMXas5AVSGgaQ1
2ata+1snpKYusTpz+4P3dN2NVuEcJvlhLvsNX0jIf5/yKPScuieJMx06CaY26sHP6+wGcq9XbmLv
UJDr3CCBqz0InbtrbZWdfi/T2HiFNf2SKU2/L4OmP0rw5vBScB55dtdqYHpchhx9G32Bb/2Vk8JA
vJMvTvTk0PlhX9uZc0pEYEF9Acy0ukOoRLBqkQqy7yhcUKUszQ+S233g1Sp2CNqSgAyuGgqFYpUT
JnuBRLQvdy7k/AUe0B99lLuXHcUYq0Kx6Wz3c05AJ549d5Nn2VdcdxgbC7TefNVf7a6Z7wcj+W44
assOtjcj5z6tuoIZv/iEC2yNZfwTiP89IpQ7OygKT1RNQ88wjq/IKMd3MpOK6qT491FRs7BVl1VY
TxfTkiJXRDxXE1ucp2wNsMrQHq3FUCoTtUOwVHgwBOvLmli4J+SF4dpKshusjMEGDaa/SpoaNxyN
cg/RsAEGnchNkleaYzzx/XR5sNXKeTro6K9OYab6y2Eq52bThKx6XhMvYcrC5oEnz6v6ZlZ6+VU2
WTduYiIlHmr4R8dM0d1taE+TIso5bNdIHY8OJL+3Zi6Mmc/OPbYCkG/cz5Hf3lmZSRUbudNDRCgy
JNySRlTMB9lhPhU73c3jk1Xh+7Qa/dVNfHXJrLw/gVSPAo++R/QpKAN0yTrj0lMFd16jmhqyyBva
1vpayYzGBcggXzzUGGfBPVgJNoehnz77NiEYk30nOxARSY8CUiP/iaDP+9YRpBE1o3EHWMgG2+NP
1UH2prpT0WCimW7kGknAtBHQisEwi/U8siXB9SsATenkr26QEdRffArZ2GO85k+ekyz+hbmvxcZO
THyfOf/S1oh4jVezMcUl3glCdBnFZvtKNUQgFENzg7THgPzfVtdobs0vMRrV4anNpsHcAFmoIbd3
RRp7pcCjOxvNeJzG+Vthq25TDFp75XP+x6CT2c99IKKveCbsb03vtAT3JlQVXVg8jUx+b0eHZsjy
iHC7xQJuYk8Mcs7Y0MSuI/ru4A6W+O4E0evo5uatQZAokI1pT22UbnRN175rYP0vC9evljjkT6FT
1c8QE0mZ7dqjXjEEXiW4xliegrm+HpL8EBPW6OHgqW6rdiCWwelI7hgCNwPr73zvRwbw1eRjisVi
sUlaNW8QJDdrZKSYD/Glowp0LcLJMbJtTIuEighxnidQnH2DAUHAa0mgrS4q+vuDnt/JaNi7Yj45
GmGYK3xM6ljZRY2txJfyGwOCnD0UehRGbIgzn6Ggpv0SvT5sAig+KwmKezvJ3t0Mg0A7Y5jbwUcF
YBmRscENmpLqVxNZ48APOoCbMUMP9Ed59OeMR1Yvx21FvNC676S7TjrfZgjTCAMPki89Nxyf/E4m
92XRYMgMSnc6VgKlvusLHCaDn7+Y5HU8tKjPLp2YaGhgePIm7rD65mRR3SE5JkqXgzyhEVGr94lH
aXuKZijVCO24qTJnSC4t9jJGTWV3LEH47YjoGNZyJvhpnEyWFLvlkQOpYe81uOEJ8Ukbp+8nj88c
bkey1AmoaRqKlRYUdqMyD5fAxMkj6/IjFNDmRAVYe3aWNZ5f2oSy+BlkXSprrfEmIrtvYowbT1bZ
MCYzk6giqV2m0NpL/EooqCEaTP1UbrKU3Xw7z0Zwoss6k95oTplauXGPhcgoJlYNCrzjwLe0DV09
1DwqwJLnaFLbtqdpuqrzlPHUMBth6tlS82co7EPIgWJA7xTbVON7XPn2W6YXfXSRkSxtHkzJNnqF
4a1tiZys+uHSzByJKQfuC+WKnpsb2rJVwwiuoPhwEra6qND0ByvUCNdzqGo5fYVB4OHumAcPUMOc
beeowsuLZ9aYFjA6XGA+QxfLuD2RiFRQuGYyF+TMVd3imSEmyHXq8EEi6e9uK2GVYLS0b+DUYFFN
kLnNxhVe09na1jSLjLcRtI8uBc63qnA7Yjbxj90B3G42RdSI02DFL52pWyQbJacIQys2olBnc6Ym
81TgkDY5EI3VMcQsCUzCTNBhQmJDJgKdams1Be74MicdYm8EbfluHKZkO7LJph6egXzVO6RKZRWn
1zzSNNzjy0IraXeEga4Oeahf5XP8HGhIksMAU1FuxhtJ0XNMw1JdKVEFl72Wd/c4T518Z80zE8s0
C0Gzo2rvkzona0+WkYfUOWpu4GCUl1FnJRseHuMGYoIjN7LEQretRYBpAPXMZWQ18toeybzR7Hrf
a5R0cxyImbjdILjhOAVanRjuFc2Zak/i4MS4ckjjU0z4X102BSO9SX9j9jg92WYSciQxOBrZeDSW
6BH8qqxPak0XqNxyBZ6YAYiKEBAARWQQgFLczm6SWasBloq5ClIwaxuehfxASah2Zl2Rel3YBeTM
OLysY+fNmAOXzF/3ysqnzFiNaR8kRBhF/V5F2nM+4VOKdK2/dnxH3GB2zjcNyn3MBuMXOVbZqdTt
7IT8ZvzKnfVEnw17FWl0Bd5kFV72A6nkwBN2eMr6O6YWBzVEWuRNRcC1ZboqDnoeTF6UFy/IQ5Z9
kyRqPXWwtYa6Pt/6iuYSTMEZwA+aVc7ajGwx3BVenmfGM8VD9NCmHWEkNfaEcRVqbVBu4tpPh53b
jMGDkxF4vDzYATmOPjDQpax/ZWckjy/H/+SwllJJZRQYiviHVA9Oo8j9g1PL6tNQViL04rHNHyHU
Ci4rgTge7EX/nqS7Hs+29NHQq0zJTakTkhCapLdiMtIe9XwS4wq/jhN5fZbV66ETnxb/zn1aSObJ
Q9p/nhqcrB3lfpCQAoTZNcYLB4IjygFIgH4cyq2DmDPqydeEIuVTWxZqrBbjNvuPzMQDbI7hW9RH
0R5H2XOzMNEJEPEJERdlz0aaKIT5OTXHt9KtF6d9SM7GVZ2N5fgo6pqgKRvMAV3g/IW4X+u5DVzs
e4yAI2ShofNFjZNPOKUkRnM1t8uAvaztaRv0AsGVyjNBqjtr8tqJim8yJjer1APtSirNyY6YebXb
Kl3ODPh9phdy1zKqcIqIaz9z/X5HVy3PNtkw2Y9RqDUcJ6juXoUTWOs4m9JvRoP5uvKd6Wmwe3Fv
6iXh9rSLhg3SJjclYBb9KI6iot8JTcdAPse5Qxh9TIR22ZoXfmiSChqGMzGMKjfITOgcFLllPGvr
MteAP7hzqCg+uRxYb5qWibs2NoaLhY5v38si4VxgFjDGrWXPprFO+h4499TJ9qlzAkp91Ify2DRK
PlthQhBe2FWyZ8V2unoDTcHm+wzGPF/3MzgVhcku2HKDpANE7yy7MggB1lZgrXJye6HzfO5MKkov
KuvixidRYWQmZOiC4knX43U2TwgNBn0Wb1HDor5G3C4xJwz0UHCidtlD7IqUIrQURgc4gNTItcSD
EmxYPcBUKJK874Yxhrdm4B0jXLrskeTD2dW/a44g5mNuWqgOdqMquQJAHhJYnqQCg+HYx+gWKAcQ
P1dWsaOfkCzBurEUm1Sp8rvP/JYuWp+lhFvTbLrCD+FcxtMkEQfGilXdAVxx45pzoq9RE+o3GsY9
4mjdDtLhUNUcJajlxvbSHQPiSghHpUNHp5fToBFzOAn93iJOK+GIgktpNr0aMwx5olY3f6Jb0xNi
OjQtTkCzI9fSt8d+qxLIKfycTcgnG/i8K0aki5xkxpDKvXYVWYzDHDL4wFu0RLqkEQ78ye88C0I8
IOq2MpcQiinID7hmYV3NZL90VI+6fVlgr3BpQqnuNmCr0ujCjBzwLJbakcBmlSbUoKnSLqp0UvFG
1W1ZruqwqB/StCFKWo4abSpFRuqXfqGPrzor4uBB36+nn22mkb12C1meRCzYNNHisiJJ00UVVEW0
KtYJInDC4N0+e41MEBc00lBmeGPf2d/NMrA/Va5FXm5TuoTg6qndK+gKRWd7pimmKwtHuw6o1qxg
Tao584jPDb7wG+X3IoToufL7Jnixjdb53pjjvCSI5ePW1Ajo9mIQYdNucpOQg9/USAsuJONAPItG
VW4KOdCxxQaJiKQBVhZtAUeYn4AeYfkupSbsvazymhoRgwLICWHRb0hEN13abaW3SweMroZfzkG/
oa3Vn4JpGh1Pc9wxw1Wsac66QjlHt9rORky3VEU89jn4hh00Xrc65F0V2LT7Uus2JGnLPKAsTedV
0If5zkbfDMpjrMoOIK+WqBtlx2btaXS20g1mMyZSYCKWwBsjlAJxi5xelYqQUrmWex85Ewz3yjAD
6Y2RW9fHvOv5WEjqJzZOVSbWBdFzCUzzpLU+iSrkVI/42fgsbKDd61T9H+rOZEdyJUuyX8QE52Fr
pM1mPod7hG8IDx+UVI5K5fz1dSxfAoVuoBa16EUjN5lIfxH+zDhclStyxB+JCpLCfLZm+AabhmJM
EvqUSPf3HTUxdWzxlH/WlmrqRNuuKT7BIgmgKoSApqsaC474iNEDdbP1SqsLEnbnI8rPkXcBpmg5
sTQzMMLEbcuaId9yaOvLmja/Dl5l3oElkC69hz2Umx/GVEOHsQmlRa+xn86BpR5E4QP5OkeEsSpe
mhjGp2ZrjoRZqQf02CL2h7zgc/VjCFyNIQ5N45VEIkb4Pks8FTimH0Lexvg8Ud05TrcFZ3bbBKOc
lDeT73aJ1oL05UDbIgY3hvukNqkGIvBlOmSqG11Vb+S9QQc0twa7vSgwL8VDNJdpwsZQW7GPqtfS
WWmGY1IUamDk5mkNKKQnsg/To8yDk8Y3bdE5dSsCLVkWy/RcEW5Q21Rhnfo9tspaKdctQonuyFkz
IbiKPm0bk8y2iLjjUG26tO2ixHVHf585k9O89a6cGEDIc+Rc/7K2ARuYTUZP0pStxBKJuG9Va7XN
By+SwTnDum2+Rou+K2SVnIPaMhnsXBCEvW7naMH5fm4ZazHl6hDoZVc44g3xoEvviiGsmHabJaIa
2jFp9PU4+BgUvbLGRycYhfrGaAcNI+jC2tu2c+VEf0A3sUctlKUZsDy3ptSNf6Ps5NdyeJMSfSQm
2O1CM+e9mCeGIXuwPsuyOqexSl08b8HtuMWa4wZoDEUa9ohXnvvieLjI+LDL+bsfPfOpJSTZbMZ8
gaCVlun8ZoPVds+Encx8n1pzHV1ciXLDUy0LTobnzME2H8dghMQODPRhKBrxhOpLOnOTzdowdmab
2pQfilBEXFMg1imVaqgGGynGmn6nhH/ExfVGd3hwERWKvR+kBogjw6UxqK395QP2D4hpLiXTRzPD
ILB1hQx+5MROp9ogbkRQokLeFxsil76bjFwneB27VEEz84OCAnNdMGNPls8y3OwlWLDGqUPYGsLJ
a2x3Yq4ObV/TOJzOVVsfyJnNP8zductLhqKxx3yanfk9r0WbbkVrmXOCraNutgWsF4fNGHl1oIlV
4JRfNtzhhUlnobIREdPQPGFvQAlABVMNp4oSrHC9wVDI5wCUADXddcR4VZt9Y/y5FYU2jn4GbInf
210C63l1QdTRnQTxaBXABvZN7ZN/7ynj1Ht7rQKaYwP474nVADvYUM8o86M/9UWS1tCZztqix3uj
zdV5qNzWfaZXOChiy6yGr0jgLjqvLM7yDd5U46F1xokXMLTeZ5fT8IdnZ428LtkqfhwTBuEG5H5r
PFFN6z/RjGvxj/U6iv4sDvzzh5od0PMS2co/taGv1nME0k8cxoVD5GUwMrfYlb3ZRHvHCYaG90q5
TjSZEdjz7lWRl8+zCEZrp50FU+lok0WIbpoQp2nYSpFMhy9EMo7ga5fhppw7FBLwYFSN3qXZIDjL
c6VhpSxX+qmzevXcWHN136867e4YxMhpA3SirV61dUh6ylz86TK0tPvFWIW8P7mTGy1HV86yW4u8
tLkJOctyTyqZfjK7DOcKYl8LeqgUyynsumzczcLNnoWKeDVHtckAafQV8rgy3IbXAePptlai+KW0
pGgLumTHlDKYtH/NdVYi51iIzwWms69WzHqJRWameUyex8ubxPVToz7zTC3sO47F7ERMtNqeG91y
dl4/Vz+miMwsCfvIK7ks6aLbdbY5VgldJJV1LBZZljtvgKkb+4TFW7Hhx6vxQBkGv6rfimD1Lk4t
mfplPwYz4RDStPHcKNB9QZ6r5rkerHLadqD02H4sqTPETTR1a6zsWvyu6pBcalSxo95EXKrjmdwO
5+wACcIFI+cVJefyQZf0a3ryPZrX1ko6QG/vVTUwvJi0NWVbmFwm1x/Q26rkpkvz6U6AGWAIJphu
nnuyHXBE3NX/9lYTy3HD/5ZJanZDTyHygEkWwIMy6a8NqlO/sDFNHNOZ/7rVKs+s8Qo2aLowzxVo
G275aVZ/iOUHnKBHhGvmwin7ZRHCru+ijLU18MFi2fOVsLZJuWj9rYV0GCSRoddD3pc+m/y08RbQ
eWtkbIeqCsSFLkVGaiwyWm6YhjvqJryszU5q9pxqv1KcJiEeQQ/ZzzBTIPetFrL/ZLYcoTXvRAIJ
oFze7ali/8vSA50duQchhQWnQVRoKNdfDS0K5imSbjid3JQT6HENA8ZDQdi12xL4H8KtpjJRnjIt
bm5MiT7q+g1y32wGwBFMDVltm+FRZufkThr3OUCLw1RO9bepbWyGGT5LiulUJgGDtC1FRTC6msPk
CUbkjlLlS8oBmhFlGfjGRtg7zYHeEBct1WPK3jVsbjV3qmICT2t3KbYlbcBGzEPO/J2q9NaQUNSr
OFUsuv8ukZiLbRMBIY5xfN0GMGSYakuPgW9dc16O7Q5rKUC3jnfvk+1PdQgXjNEtMRZV+wTrnSza
5BEPc97+rTM9lGPLFUmaXll/NKPbS0dm88kxKRs++KsXFrGmjMLgjbV6TdLLouqfOiYcFmZpZXyv
i1+7B1LU3rGslf3KUFJ4SclrvUogH6e/3MZeioTP+nYiXQseDjfa+hD3Tuou27Cwl/QwzCMwjJKW
iOqITN+gFoZUl+hDwfX2FrB7XzZSoyJt8XRAHuvNEkxDVVpZ8ZwTIWPBT33fBGnH99Zut06+V34Q
nkv7R4/WiUuacxS5DKT9iAU42Glg3tj5fGN2eu91MVt90heOSo+qddkhqMmMxp0NAtN/9mQX3Q+0
SU7b0nb1EySxBfJHW7bE/8sWxBKLxtZhb+1PL4VlLtM+M3vPO3WGG6YHA3NgRA5r4ldkvFnAjDpg
inZwABwyvtY6tfeFgiuyWwVH+buxpD86Ae9LxJ8NiSPjPIXZuB2M2UJzXbywgVRRg48u0y7YB0Oq
1TuZBVwZcVUjScBfQtH5jSFAv8/ZGAwxnyPrekkIAYTHoOgWTaX7CXFbvqx8e7R6FYttuBfP557F
mR8Ed0spIGhE/tIg6TJK45Xx0mrY56DvnSNVm4FPbaKHBLR1lgkoNpvl4K8K3UKyKIU4B2+pggfk
lbL5ENQuN4caw08UL2U7yP3Im1Sd7NJAF1/pEvdOq8hc8z21Mm1djMwbvAXJLqULwG2hVr4Gq41K
fMHsM89sJUFbvwZZxSRCA7qY+3JDIaV24ymoOIBZdl5N52xdqmgzApgcdhAN4aJCbbPH01xwztsG
w5pNB5932ljhs3Ht7xR2A/ifzCnajQc/WB7pPJ/MGFqW/HTKic0oGAwPD/Hsd/55Ylj7Kryp7JJc
QebdlCAEgseBblLvGariVG4WypZpw5j94nvEIOGwj+AgdoJKan/3neF8seFEhOmgq6kDHpWBKvFZ
dQO0xTXw49zzplM3d/bwNNnj/IfdX0Zww3VovNXjqNDwzcz90UVhGHfcUuUvPY/mr8zzp/egz70H
Co9ptTLgPP3FywSsbXICuEGT51WPI1H4G/xYTSwIQKdkSUDrzgLuid3ZJret+cfv5A17SheuPkrh
2dO2nlmIXyUHdn6wKUl3s9pw3xnDEBwaoJjVBa2TwQmzDdgTbubqN00w/FeD7SWe6C6kNxrUz5yx
i+jUYMYFfVf51uID9y9LYMhwByvTol3WCTOoT54DdBA8COKoM+eAJaIo0iJW1aB5/qlipf/MHuRA
8Ngj1dIi+1Mn6Ng60WDf+zicMCPFvmE7NTN1wGOYxiMRHEwhaGrnCMaLLs/UHF2wU/tWIgrqrw4M
zelvlAbNVFBApdz6+Am/fI98rebR0nA2pnVmC3BQg+vA1fWhK0tRxkjMUG0MALYdCNrJU8uhpMp7
PeusKfob+IhxwqBkmS3pMoJnX2wKqljTB9TXr2XqItlPbXMWaOxVYrqj+xQZpIXjyo3qM9++jGIj
E7y3C9B2X3mhAR02FjMt6Zx6beMyjwAkBcjVRlzn6INxPjKFx2upKn5rpjk0rJXv6Sxdi7m3tvMU
j/zAP33M4Hp6e6NmmxmX9tDe+725+nGA/TDkjy9KK7EkZMCNOxUqiI0uZKEP7kFdJiD0KjHDMvsM
Az1XjNND8RbohSm/KzUVzFqy1oxlJ+0rATDjU/Ch/cIUAa8wdYvyx3Lxyux6FaLUTbPHV6a9Zbkj
txrZ9zhwEaL5tUDpQ+UqNlgCdA4KwfAf5pEJMKnrZnof0CPsOGRyeurbqfSIOoUULS+NY7cw+ysP
ohkHnodR1P5dz/LylcsYV8wkJxrtDTErsVHsZiF7VR1bPHcSZoxVoKcwl3UoR2y/qR+cqJ9Rrsrw
NtKUeAY3yjfH3ymn/wbcEu6I28JU32egQmfcYQUXmE2hxC733eWTxL33GDiF80d5JfsaaaQMPxEi
632xzq27FaL+QNIMjsU0zMvbmIXex+S74jtABK03XtO7l3QwBzNpy9J+MuegzO7rVhlohwM3VyJR
3D6JTRdO0oFB4cgpKv/Tg4VrPHSR01ubwsILdXBl6v+EAJar2AAl/O9MHBaodWwYwxY7v/pzjlKv
eTTQaF0ZVnoacuoa3n3tdKjpqSRSLNqCWKhsNKvzqkj1tLEUMMBHtRpmcD9DXORnNL/jJvVSEuoV
REv7wuYkWBOr0ECOW3LC3KsuYHPm+Na7hoXnmlhToKRtMBUzZHRrn//Y3MIjRfABtAPsMX27w9UV
GseOmmK+Y50jz1TCRU8CRWUeJMfvMW4rpK2rB3qLSEGdR7EtA/uSSXpvdkuU2Q9NZZk/kVX0EQ/U
hSZ0W+jmSsAYHJCAvvHjVUXxC3wzj3dQgPqL19mAncIgwbDp3Wm6laqvVo3foJfdC/ROF8un9oTz
1bmlVJf1JkH/5Lk0iR6GKi+2VZUVXdy7zVzEZRXlf9mPUoE+TAPdf41gAt4E5Yj1KiPuRwn4ovqk
GiZ5VbieJC5Ts8l/2YOfMR3ozFv3QZsJ+xN7wThscwS69Y0/cQF2b84cc9ImQPZkM0I/wTrV+HKa
JqwwrAA72sGmDb3EKMt+ofa50ot74N8DMXD02hDyahTMSP8awump8gRHDVi9nXLg6kX8Z6NdWtO3
RpdxQyDwsYBjbZMNsWci3uNTSP03ssOV94dsiQovRl2yizVVwSQJDiza2HbnrXFlLRVISoGJ8SVk
j3ids76jIJp6esJ9mgfhQasyZIIaO3vXCxE1CV0+eBIKlJ7mzqvLvuM6CpB7XR+i4Ea2aWZsQrvG
imWPS67ess5OMT9NC/o08UsHJQ3Kk2DeeycQuq6HMRJm9zqawDLvGXDIR0leZNWnXOGwnqrO4vcy
6K7P8utS5giIsVU0xAE5mDXhmnhiFOw3i7K1tyFH9vBSgXUXB1x6TX0xwIqjpHiarnpQHUZPScLQ
4xlkUgqJ0rS+aUA8JMwrAJwx94G3o3FN8I6k65vH3o49nXTjsZ+W3GOIMOoGkwUeLP2ZuUr2J8hd
WkOYnadi2ohurj8ZRcZu182e/KMoiSh2A+Ty7jBzfQAIxiqS9KygUOyNufsw11qUDxbfSbAlvWtU
54iqowon3DSh/vvuDIOmmbrpdw57dLgutd0MB8x+AK/qaU2xmWL7Ne39UpjebymE86O5iKtYgUyc
E9HY5W0pOVItzHem2fGYvA47nlWGKp9a7kRwlFhqp2RewQpcqOiWb1y9c7dPWbJ8l36Vp2dL9yPG
zEXXy1WWnPeOqfQBm/Hv6IfcUVhqYglRneYPl0PmRzWL0E3gzgRhnGF/zkzeISZLf6NqeX3k4+KJ
OxfKn+RQm/ZvGNk6DKqyYB3uYrMVB2hvIaqswbfLq0NWw19vANCPdWltfbwUGUBUdI56PNVsvUMR
kzgL9GG1W89gAB7zOnjElVKhSqyu85ki+8qtKV3XRN6p+YBRMkS+HVreq4qdQ63COUYVh88Oibld
d24wBr+z3MGiICvMADtVQDpDh/bb8URrnm63aZYNfZK12i/PrcyN8MA2Qc9YupSp/lZOa5e7Lly8
/tjzvdv3lShGSV2H465/WW6q7hU2AbMJJ5ulOwB6Nad7BngV7lydU6hujv0Ywq0aqRdxFlTMTZVx
+L4fzN53KCFqTTPpHT/oT1VKkvJNcw3gqg5GsRi/rXXRrDZUxsXDVgs3Yx+n9JEFB5/tceESrykY
GJIVHLVxtzphmDEdN35xbThKoraoyigeWztdco5dDoJNY7dG9ab1iqget0roD0Oy03so2rTRr7RF
CusS2XIhAhi1M6xEqwGX/JV3lLxSVpuhXlsMTxWasj25NLqLqa7rRz011vA2CCewa6IaLqjZDc7l
HqiuEFDw+iYci4o5A2ZsTLa0pOhiZSLxLsY45dVvw+6zvkx4fqQ6gWfdDi9creYIYdEso34kZz7b
1Z1L0qAEpF1i3zGyYRFYfNAKxyTKja47SuiW4rSUAd6LpW07BAW27uFXk0M/fqNjwTSOg8+h6XHt
uwWziUqLzLpfJwps8XPodfjT9IVlX1szD8MkXfMA4jHObgztDJyCjW1ZyLVfzo3wRVGc3UZoemzG
qIRfgondSLuEzois2LcuPZx3SGJdc2HB6OVvfoDp5Zw3mV7uJ93gr6urqIlu7yn7Uq0m0HIN4PaY
Q4JTGx9FkydxJCWUNRhyB06rrPlyRi58Gx3WQhIIePs2JkeYT2LkuPwA0imUMYRa6OouJ9Z+5P84
DyanISM4MMeJAL+RxyI/3fdAS915n06Mlu1zJHN0oqMkieDVB7YWdtV9hGbecP8UJR7D5Ry2Fi7+
1Ru74XE0zcFG+PGqMuhfR4QRh30O6fl2+ax0w1Ftx4PIN/sTvQwZ98I092has4HfWiSOtYIj34EI
yixMCvmiy+1YLT62zbZNI2bOTHls77UOheJZZ7O949UpOsDUpcyqRSfNTEPKss/6UUT5djId7T+l
aZrJbsNCMnT0ETuXNz+Ujm3yYCdlXkTPjp+n06FjC0JRS6AEIibgYG6sSYf7vnHkqyoGlra5KczH
yVmrn5wECy3RcvK+eQmNLvOjCt8C4PvvEZbaYdNi/n2RQxjtZ9Nau0NlG8W71SnvjR6Z6Det5dlI
eKWiimzXUb+JftVTOL8l9WOROMkbgOY1u+h/kqD/D/Ls9+13/dx339/99aP9/yLWThrtf0Z+XD4a
/X8gPxx+/J88OySkf/lUhhMjZbtKZSG5xn9oH2SPAXe4bB8pLic2aZF3+g/tw7b/5RFMBuhBCzbW
iBsI5D95dsv5V8QmnchY8E9EPvzf5Nkt/99wn/8Obf6D+wAeEvxfca0iE7SdDkZ5VCs5Et/JBAMa
y8r32s3Wfb4SNdkwQhjHfDKGq4PQVCayXtV4XJHj59ibMejQE7zIH0+7uY2tq1PUJUT4Pt1yrbK4
Yoh8nNm4JFSGuscMzAcXouj63+1SWpQD5A1Lc6i/Iy5GZS8bUc1lHcNwLQGjdsGb2XbTySyknzg8
6u6UVP6BegaLMwNvdPJFbYRNK238UMVWtFqvbWNwJPJWDMSzO0uKNnBhs5Wn/VpYk/1jshkoyF9M
rL1WFGd2c/21NKrwaZ0x3scqktOVXCR7vqye6kejMmzNCY1NUlQUlIdUY+kZG2lD2d8A0dMXS2bd
kV09nrQch3ASSqYEv0KYQJYP35ZwmnnWhr7hb6BaGA849Yfn0tH5K84U9c6ZfDqXkdLnkWIDTvfr
8Db/m8E8OhVH71ANvP8MSLpH3sYjrR5G42/5MECd0MSXXXFJN3+dwrfpRoWAsXdRQEtiOdrfIWO4
RHZYhI6hVT0F9FrsyV+2u/LWO403WfrqUGjYrDli1VONlYkBQLS4t/JK4goyMTtAbrYh1K4zv3+Q
n1u6CdivoETztjDPqA5DtxvHsX1GDwaVahFCeVfDWl3pojT2WZr770y9chdlveTdqmUMStqI3bJ8
Z1SYIN5HLeltUV84CoJNgtHGjE8HD4NYlNoxdrs28cYifxp4wRZx2Ft+wdt3vmWkQsvaDSZgVT0N
Yb0b3JcwiK52RgEPfr8CG+8SPVQ5m0cRZVQ11P6w8adQm7HwVf9CnQNe8nKK6ONIwwPeAfcVjpvA
Ka7nD0nA7xoxXzzYVORouHXmqWdsvIS6O3ICCM9+XaxXhTjzSueL/FS8WVi2tlaaOFpVF4Q24yvA
prE1XHdasHlRVI/dFL+xMI3otPRstqXKw79lxll8M3S0HbRZRddyH8xJwwFnxHXUpuRLBix7gaiu
/sBbjTo0dt8lhSEbOzIiyYsZf9iqvOzY57PxIyM/+vI0xOIhcJ2VY+FtLzRRef7GblFFb5m+kLEn
E4mmuz5K6pe5mlmxl3t8L7j1IyCf3F+S2tZ8el+YJ3+bQ5teyFqY9+haxjPKgsNW1skfROmpLcUK
xVtqOeplLQKGFhDnoXmohe0kcxPVTxRq9Y9rUIfPxtKaHyFXMp21pklFU6dYlLZldErZol6qqhIg
XwnDVY3p3xMx9AZI40N/qKJ5Oq2sReKVxc+vZmr9pIBufUfeab4dfUmUIfGWN9cIyT+wqFY9JXk/
BfDd9HRdTJuyhh6r0C2a/biEJT7pfIraD6sKbv6xxm0YkOyIS0wXmLMRxI787e5dX7r2hzWCAhoo
8sCN6a5PaWEZW4+8V2KbbLg5GK31NowyccAyjnVRWN2DSoNxe9ss3dyd3h82ExOf762sUrLLP0V4
pHaTy3J8DCraNIQZPgNJUzv2YtEWDHD4qltNHdsMmZi0Xehj5RqL82rL6XuZqYl8ZucdHJ3KWV/C
oQp/4Tj8pYJgG8keENhFjau4rmYXtEk2zQZvfP6WfkbxHdhsUbYI4wRfTzA/9D2i3TKGeCN94wsb
z0NaLdkziaep2GgbsuxEX8aa4IpGd0ptXAlFMFlPQa9xN9YOE//knttR2Hf20LtJYC5qNwqp7yXm
nMfaJnqk2yDY4xLPv2GZjA+Ey9orsqZ9mC17+S17XGO5P9rtCwaaiABbleVb6bBAM7dq7iw6Z9Ze
xyEZ0zjDfNNs2klZrFmzqoh7VWfHMge1n3e8b3FSqPYbJ8CfdQ6CF+CqvYtxtx6P0grTLYIt9im2
y9CGork7joHV77Qwmm2WmvmBzkHj0pnl8gCTm6p7n7Q/6FahL/iB5hezTHNaQcXwocu23dW8se6o
OhNbW2lu8mkUtHrB+3tyFD5VQiCncnSdhLawuxw/3DNitrWppezuHXuAGJsH2NoDAEw/dWuPFwL9
PHkpRWq36hbdtV1DXZWHfxs51IijgTkZqqL1gdc1OtbU4+3tdnT/ZBxOftmTr0+i5EJj3WaGL1lR
TA+ZyvSRkbbHwzcYe5685o6WBPOu9QuxtzCpECFCc3dwJGpxtlgI7sei7A9D69EmR1yIhNHcAa4K
8zfLxVU6qk49I9d5n+6QWSP3W26/VG5hJ5YykJ5vp5OLs47u1VTV+j26OohgqUfNHfJKn0A7NBJz
Ssc/zewYe/In9ntQ9ivB3il3N71dub/5kYo9FvxpCggLb7lvTLLGRQGbBs9IqQ9L47q7tGIt07te
3Kz41M2uHLZyFcVhmtvsweqN8rtvMPWzsgjQv4kABpueh5SKJ+ooQ445VfFEJ1V0ZrXCbyyH9Tgt
a/dgZZZ5CqfOPjpGVz5P7excfbdxT+whA3IZC2wu15EUXkX9Aoaexo19a2YrBTIcIZ5MYpx/9dgt
T85ElS9uk4G6LzUa1iMOCs/btHmYvUqWricgNOg4dJihBxJXi2e34nHPioriuNoWN+29c0ALqtQ+
GZmh7iQRzvMgQ+SZKmUBM5cOn4v2u4dALmrcBF6T3nt1n52k7vq/jZPT1jMwxHDOKb9r12Q/0Uvj
TejJxWbppndqKLpk9aL8CYpF8YPLXJJjAGy0xHZnDKfBPrKYxyhPG4BMxHlF/mooS1ioUcnHKMX6
QfDGylzjVVQy+MwUGtumMyMwb1jRt4GxANRJGxbEGCwooTGNU98X/uNMEpKlf0WAyRWUYikCPAcW
1rhOBrxc1rYBiHe2BhUdS6Y3giwA82lEHfckLpztWDjh0ejs7K9uFwMDsVnh3w4r89xWi6QdB0M+
CmrlvGZ4BPbYQ2hmEou4lmWQHoKSvTX6vXOdrUgf+2zUJbU3gYwBNk8F4eMSRT31W+5fzzMS+B4o
21Uml5chrdVpAcd3cTprfmpLJo2WlzG+YYKFHhV4945e5kdebfVx4Y3ziLLIszWFKgVjviKTK4vB
OtFUg/midrtp33Zh8Gx5k3ytorLYFX3DRU0uR58mOzTy7VzOvLlrT5ZJ2rq9gmCK5Y9cMLuRQr9n
wNSSfi3EaR6Y1zY2haM7Dvvh0SXz8LK0Q/CeQVR4WZu+f9acmg+OX/ef7gwChv3bfGwXaXCLl87H
6qlyF3oBrY3htF3RZDcFKnFiKCcjOzx31bPb6+lg4o87ZYAMUNQDZ971ER1oAWriEQPKdJ3RrlRM
uG08gDEluw0cZUugA0bbnJnyq1ys8bEw0vTPUlVR0thueMWzobDSUMV5aXgb3htGbxExTN2H3O/w
b+eSPtcNPlCMRXSjp8+FTXCfVqm2iBkRnT3YUMRXtQYUII1GLuXGVkOwxwLGYbweyc+jM5l4LkZG
614N6TGT2XTHzqd5aMcRw4XHhmb2lXWNcN3hL3PnmfYeHCicH3z7bgyEvVO0HVARTeMH4XICaEkz
UcoYEVw9sN/3oPTffE117ZDaFIXYahanvw2a4XfOsPgP5MrTZLbL8bAuQ04pK/HLrc+qlA214yyv
o1cEZyPiEcGxv5ww5y5RQo+fIL8gmzPU2BIbmc3TvhyXJW6R4V/X1la7rKB7jDgO75OeGdXYZoVl
PVbRBFUVpGtcUypzkGziHs3OFTlFjrjbrFAQdXfG7FyWofdOCqeJ3TWX2yjy5RV3f7TTlpsfh8qW
O5mGzT3iRHkE+8ifkMPrP4yBx52uhmk75VhpecIa85dXUGLBVc5qCTeO3NrDEF3CUpv7kGDLye/W
yI0b16eiz59iY/Vmei/aFAupTVlnah6abBofEC2CO5pE6CgMWcFvReH5uw6qQEtdZlWcTKDGfx2U
H3wddmMcPG6ul76X09cc3jyQeOYeHYgQcSnd6DsYcr3vh8F/nXEdXpxipk8Ti9wntWHFU4qF6p4Q
C9+36ZYXv8OyiielpGGRV/6uSi3xqzRE/z2KRjzyHsDZN636Oo+1/ksywT1xV3g/5Qx2JGR2f1RW
qD5L3EikPqBfJGZwA7JCTwpeI22wzxfsY8lMs0u5LRo1EjYfcTl59R3EWXIqwljdswHQ8B6zA6eb
yeD+wzlVx3qNxG5gOsN/dOtBYb3jf45eXv/xHNGRifW97agxlixVaFwXqx/vJEzw10CXrLnJ7lkb
yyWWNvj4sWNz4AY0gQmgg99GBc6qDyps+MPrbrbPKqKLqw8MAyuhF9KNKpv1l8ELtNjmVNcd6CDM
vkKPC3zDl5Zv8NhFaFUtPljHaPpd2fTVL/altBFHafQrbeyAJb/sFzRejMjwCRY/po8o49jXe8MP
x9a538BFGO7dIq+/+FkK10p8fBscDek5DSwCQZZozIu9ercTI3lIXPiY6y3tkyDJmQDDuepfnYqz
lRgM2dFfkeHM85b5nDUrAnbRUnvUdg7dr4YS0xNmE0SyzjTabVQHSAtixuLs9Jl9hxvbutoFZ+vG
NIKfxR38K3aD+YSrPDz3yihObbZWCaeh6aHEE/ChREiUDQOoaMPubPvS3ZIpVjw3AbCwmyudxFt1
c2pad7zv80odBttXH7Y3BDuSlIBEOIGRgK6j7bo23jt/t0NDHegHzAF2+iuiKPpKQV9wxUjHHIcG
uNPoGfes1nt63ah3vIfjwX61gzNCgbL1C8x1t6elGDGUTfszjXPmBdvtjBm8kSo2qEa7TnZXn+wA
dzCNZXbJ6A99BhoTV0spjx4H243XzdxH2Azfyc/jR171KrBhjs5LGmlN/1hVPEM4cRPlRWROPGvc
reyMXh2S8D9tNHP/iSC7WyjOieEscYuGXvU+ASyF7ES6Z2Potjr7ViWTEBk8Jj1VXtg9SYgEt2sr
WiNKJ8ZqhYBDa9tsruEYD+2CLE3kpzjb/Cp7dzbBrOaR88rRH4ZoLozDbM4v7BvW57BWLjSZQe/q
sVbXusDr4HvTQAhRss+9nZaO439Rd147smNbdv2Vhp4kQCzQG0BqQDThIzIy0ucLkZbee369Bs81
fSr7mFv91kChgKpjMoJm77XXmnNMizzYIMDtShnSOwG6pBMK644A03rCXxLXT4YGqMFT0fg8hXRg
mZUI4qOcNhiv8lZr7dEcASRURv7YNf4NyazUQZU0HYk4Y6oVNTK7N5rqDS8bTjciSJvE0dspZAwo
CfOrYSR3jZgUnqCMUrhq9U64hqYiHIuiKR96RWo+YiFX38Nk+dBV3+CFKkR/JebD5E1YyxwRWwFt
bcCNUznNdpZbuxF2K/LMbEK/8O17YyIu95k+5ZuRNX2Dy0k4ghTCLR3QDGIjRpk5yYX+zBTGRxaA
Y4/wA+Jl+zpbF0wgVwFJ3Ke20tN1HHfdsaE9durpXY+uMoh4J33OxTQmKli6SLuYQJtiVZ4bRpPI
iTKzYcXWpV2vKSQ04mDOblolCZ7CpGh3Y9X2Lm9Efkl7w3o3MF0wbURnesDUwmCvLiGiGxF4EmTr
qcmfr2TKAr83rpjcyesk44DJVlp5Yik9BIuAz1fz9NWUhw3eHJ+LUOCrXI1T72N0DkXlUE6sBxsx
p+6PISwNzrgscysqVHPbdgbaYHlUqvcuzFrDxfM5MB1QB9L4aDLEm3lsAleQpCBCClULeHd90dpk
HAiRJAnjJarQSCNHULjVvoB5JAZAaddJPOLeLvA0kNtYhwjcJOZwdEjYaeugfjS4LhLtrI4xld+F
Ch1AJdNts4wgwSn5qGc7gAnSZxkl6cMg+oZToBEyvShIhNauISt96AYjVZvjanUkt9k8K10TSW4i
RB2Z14kiP9IaRASlm0BFp1ge+BaJTpgU7Vs+4BgqRJ5XDXbOKkKiDG5xOxGaxSSN9ZX6pfL7MwYq
HoS6l24VDrSrJu/1u8Bn6igxAtprUpLtSgpIMm9DCteSPeVUVliZrEgVyGOYI61f5WjNZVstiuGB
UAlk48jfpxQJtBGt88rX2LQGJb5Nx9xHAUfHrfc6vcHunMjyQQ6kFJ4JZg8ibpPhOumhE3X60Lzn
GQeoKTZnlMjIPj+RBeoe+dz6LSQN0cEe2l31msVG3/uhuYGjJh10OlDMo9u+ux2Y8azlvg5P2WCl
YGf0iEuTWKFjTdl8XUpqfz2GVc+dLqrcQQmVr+K+gQpS9WN73QaznkIWjmZ0YcRWEGJYj2sGbKJb
CMBNdpo5A4Zv6V02At4p1DCIpm3NZAfGd1FgtPR5NgLJmG+YFrdoAyJy3dJcED6burCuxLYTP0Wf
35jKYvueJfSffUWYMO51vOl8HDozYmme8AcqW8z7BarKBqzNFGjzszmG5TlDb2sD9RPeB/q7XiN2
YcShthxZ9If0giBTf5ojAasOoaVP2OVDhnoJdHuAMUeFe/RU0bqcbBZ4yYaShfJKGiZzH5Ql3UOC
vc+Q2xbnZpcpuzkNu/vYaJU194AwlBDBvoj1EzkV/CKUAHpNHU6UWGODhV22wlLbKCGQHjaJ6ZVD
H+2YsEyzM26y5C1VcpXFAH3E86wYHG59sFz23EfqSu0gOUxDMt7pKg2UIJKGq0AjLi9Q6cokSvSJ
3Wg16+1tdzAFAm8sjlX6WumlXSBwwMniZ7mNonfLx2MCPc88xrof0BcgwdBOuioj7NEHEhdzwF18
l/EyRMdXm3LowqnXISrkQUm0+4rUNno8bZnfNXI/7sixxGU6ClUGYitTF2FAU23Jt+dSSPWoP9Vo
IlgD/JSooyGI8fSC9ztQpiHUY2w5wMBuFJeQuWE74t87dJIZbjnByQlDcPQh3NuKMMuYvwEZCP5g
zVCweQoilB+bjnQKG4Jwor0QpFR5kDHaVanK6WMcatEzfPL5xgjy4KYjNRrFGKSMqdIFfGZQ26ZO
BG0Xy4TEitYIoCeRI8RBE9SiLhzDlA6i0d0iljBAWKXZnqAjGkRdLZFFkMzkUpt1i7se12CutS2W
fpkelGXI8AcysAJ+KZyR1+cbK0qs91hKy5MSIdeinCN1L4Bah6gHXovfdzsaB8WpQIB6L5mJJS0h
mdZGa3RsLXmf3peRnN+FqIOvxnJmR8Qkb6105Fp02jtBejGRgm9UxfJXPSbjx0njmNLKcYNT45vd
LicAwpZCXUYTGN/o7AquZqjNTUbm8okjAQrEoEPRLqtwEoZM4yAUJ14IZugIxCF7STURjchMO8uW
61hdMdDJdr1eFddUxDgRwiQ46GbECbYxgOOTaz9fShHzgUPoRgG4BkU7EK4SdFGlyyTqEj8YujOu
lcE1rSZ/oV7Akt4OAgtfKvXmbSriA9qYekn/tBYExLtxIW0woOkiYw4tqhyltZr7yTCGA/NFhhVC
o6YMYzQkZI9NPqDDrwe1IF6DQ3i8DiUW3G3J+kqlVypIxLNRZBPXSVJctVKI/aGOFekFD2x3P9Ia
cBXSa/ZhlxdvCBK7lYzUHV15l1VU56it0XOqPeWFoZgYICdS1M1VaxL3icmibjnlNtngoBinDArR
M3UuqvHkxmrrAD251Pp8zyKH2RI1gv+ijbrIpWlnkYNapQ6WGyPcpoqpWXtRJAenQuGsCD9E5ncs
sbPttq8bIpAFrUxuC5VcA0cVLOut9adeZLXRwVTUPfGAG/Rb8CyUnAVswRfiorSwMWfOqC+TM39S
zIc+xu7ppU2VjxvmqP66IBEz2OOH8bVHqw1ZlMvZZPofi8B9mqUJgI5FmAs4L3hGyKKMcDuFQMrA
X3gSj5/g5bGZfSR1GMYXZh7FVVtnRAqqKP2xG4tBzhAojccPcSxqsuWtFh1RmtRodOJFacJctuZT
h4VkvI2iMOALG2m1u21kZopTFQjBExKRUpybg3ERhE6EtkJV67WGVFRIRwwVUbsZ1NKanPOYyRq8
Twdptrrh8jK6FBmk5VZTBtsxFHxUTXonH2aSv9+GdmpUNx96eQvrrd7V1ZRdc2aih66jxXIo04uH
3DDjec90o7zUZRq/z/hV1rha67M5Y5Wwg3lDjVCP9lRzOrRVH/LiAF1kRU+C7Yz4AdQ9+HK6k1Kq
6SNhEnG7aUxlyFxYZsx98DYCBm7MrES4yhxtXgkZaiIbkx4nyETvaaLDM7MZZtJTQ/USHwZFb3rb
RyK7J8wvvnCur9Bg1aSy1/CxVqovY7lSVOWFRoXidiQoekrFRwiwFOwNEUMquhwUe7VOI7wahX6n
lon1mXfQvdtgjI5tufDIDFOO13BWjIeA9gQrQmKmn52YZU8QrQ2ogXHH/03VUfG6xGoqlpVKPoqF
yfmZ1CRSKguF+EMlSdkoaVXIeySKyoVRsXGzzL/OA+1OfKQEs2MJn8YHM4vU06ibMy9ekF/Tfot3
Q1HKaz+Uu12UhvJGM4WS+Zs03k20Y1HxT/VOTgymtkYurlSdrscYJFRdiplwrgnk9MoK8sm1mlkZ
bYobw/QqbbJuYDklzHArGjI5qZ5WSXWP2LjkmK8APyDFzxISBcd1Dm8ryswWEV8Vb/W2kR2h0to7
U8frD2a0arf0iKSVRbdAdzDJLQRi2Rp2ePVAqqVi2q2YdA0eesOJLqmi3/kzQaBuIrbZKcV4ctdl
Ku0ePhCDBGGMe1TLKbyTSPJlt8WAgmJ1UI9yCUgtR2zNI2Ey7grbUZlcYwRlhDIe/pI/UC5KQWPu
pCoMeMHIVYPQk415edURX655sgSkknF52gveN+nIX1LR/Djv4b9tao4GU/nn6pnjy9tL8W//8/L/
vP/1JxHN8qf+LqJB9aJDhQYOrUiKaixs4b+LaPgVDQutjopGhAqu8Gf+Q0QjI5RhiikqJGnKqvxP
EQ36GknUTVWEvqyjy7HkvySiWSDKXyU0hqVoXyDOQTKaHGWqfm+QKONbp6RQ7hgVDcHSfDz7PCSD
/9Ax5d23+SGxlKfvrtL5bz/g+6SGb8TvH/3cL1BnpHdNy0CiRzSymqESSzfiUJzy4E7iAAOmzbnS
2vrFT0tXD3TKi3FjFDuYrZ16qdpNym+AvOPo88dSyXZkEFoTVlP9akhxS6jmhlHd2kxIcHcohfYL
9HMaX3/92WVzwc7/6MNzV76nOBtW12dxEPb7JNqO4kesvabRMzWdylkvpoMJ3q18y6VPYzz1bxIT
ocCdh7MYT7Y1nqzpPFi1Y6Qn4Sl65b+WbkYxo909SPLh2Aq7KruheZJYvV1nKxkiwKJRcvIG+tuu
eK4+E+Y+Mb7TLc2XTX7Mn1G64o1ZgYRZ1WswfJ7msnJ5nYe+1cUEfqC7Ywce0Ec3cgQndhMvvxLs
V8PO7MbzEzs8xAd5QsnsFf4DaU+OIVP53MrDaQw3cbX1pSed3KL0jp5hJnqGcpdUYFRFb0gfrJH4
bTSHZo7tDPdlB1ngComOGVAvulO6e6alWexoFGsR2hC7uqC7QKus0/Aq+GelNfAA/FPLjAAUJIqQ
SrlOpis4FYXvGPomrW/5gX1utzU+oEZ3wCTFCKVx/6Brbe+rfJdMG0XbSOVGDzeSuhn7c9VdmQEr
31rst0r/roN6lQW744wLd3NBb+K0my7h4GN/dQoaQhv8hOVr6HZ3YCC0hCPjEfQ1/BI7I+fPcrUL
ti8IYqWHdLe9F9Tjsu22k6vWV9YyWl5JuyJkfIwthy5T9DToui0Pdv+ivolvHWFQsZNjudPN0W5i
tjiYkcxVkQlfRgOiMDgnkGxvjD7NV2LRn/J1w4Vt9K1AcXYTPY5yu6os6WHQUTUFp8ZfT80t0yai
ppCCDxXg7NBJuO3CMepgC+xxxeB3eyHJHONpvU41l+sUeqMBwwCiJiHzbsgQzdgDRVLuZ/5leZRM
GQX7NpruOyoVJTnp+q617imWq5W84mC9Vbx0l95ZG3mnrayVthI9il7IW+o6ec2j3/D0F/3gD9+w
L0D7kf5p2JpWtxdu0rO/q3bSJrxSTtpR2eWn8ZTv8qN0zn4TvykteP4fvc9f4iUo+8m1SPhp+aG7
r071ebwpnuEErDUvPtWn7Gm6yb36aJ6K/+JP/JpOAO4ZlgLu1r10Je78nX4/b6t1eJUc9YN5pe3S
k3jQN/KDeVJuf71o0dpHrfmjb/k1nKAHvSuNEmIk5Qr9AMZ1LKzUddKDdYp241bfpbcjs8nezu6n
nbStNro3r5INr8CuXnU7/t+K49G22eUH6w0m36E+t1flCinJOQKCkMIu29BNwdFED0WArgJez62A
Gw0rGYuVzOyLNrETiXh+nYWCkXmcHJmZFKktHy1G5q8UgMN1NLo00SDFVZPLVDL2JA/3tsFoxzmc
itU1GI0RV8m0hcOuPZYHeY2YvRoPbc9UkIP8qmzXGlxhdCQna9j7zQFlMm0rBkfT55QjRLKbe0zd
0+eYOXNHE9XWP3XAVqFNN+NaPHImY/pqvlSX6mTtb5s19iMO0vhv6SYnRyp2iCuIOh5rPJ1nMJrM
1gQ70rBF7YItP+AKxQRFpMdYwnRLbQ1mFpQSXZIsdQ1UKcHKlNdVtuuqD4vVtyg/rcekeUvLp1a5
l/PPQNzWxsaMN+ObfBz2whN6LA1gCDC2dQasI9h0IMc/xFcAwdvoswEznbr1W/A6P4G+7WMaM3b2
Op7Fa8SALFr7MXnuOyfI3Jqjow6gjmMAVB3bTzciUHMfRpvHA9F8GpDf3qITftlNsKnuGfxb6rKP
kEOGVnXT7Kc9vv/hQb+IF/E63Ya3ymPnJXa0Cnkl02Ox6RyaOfet+04/39VXuO+vrDNXXxpYHlcW
mrnK6XlWZJdIM4sm3VZx01WyzjfasfZmW3XmlXy9yJAc04OX7yUnpN6iUx6gd6xoFn6G533g0tV1
IpcbZXMktGPH2KaPlYdb/p5e5SKlcJmOqd5wZNPbGp6/Yv664yuWW7SsuPZ4+F12bhB0D9OVdAqe
m2TdWtcBsMPpHt2hHdzmIdDdtLBFhpD5q/hh7atL+VQ/8RBU/JN4aryuZ7duNthkVY/HU/PqzNac
4FNckf4R3aV7HaCO2W9xVbS3BDE44RVmXbu4A0HEH+Uv0HOHoYx0Eacbk2b4tXg2B7bSi2aulIu4
Fa7rl/ikXVeP0vV0hZPNY4X2lIPs4dpxJre1Y3e2b3UH/tNFeDRW2mG5mIITOv7uud1a/G5OuU7u
5qtwlRzJeLCfADetult91a5Db9pUq6fReRs9RJmH5D1mzPFEMOE5Pfk33WNfOyNfCRXKOdnhUl3+
Nlzuu3nHnuUu2CtbfUG20EYIqzEfuLSsG6Rbr+AJCZb3Et1W9T0RKJx60QEqvJ7M5ikvsGlceO5G
9mCcXCrVnG3Z1ipf9XveNvWdgWnxKC6wwL3JeJ1K0ZHg0HEs1lfNTXnU8bNNa2zAmSusiwNv4rzO
cFJ7ZQhq8QBX/xRcR8J98QwI9tDjCIcnmrnDJ3an0tpOPPgy2PA12dwi2QfKarRW+DK0xkme8cJu
EEqtYqolfSs9SA/KRvXararZ5jpttih2T/O2O1Un3In3wn4+D9f9m6zZ2NyaEA2YyxvZTIzHVjKD
SQycb5wk6Sbo5AOi/SLpYl2BGk63kUioI0dJeGoHM9l3TKc6txmvNWVTN/u5Pcvg+2nwI35CPGOk
rjyDIzxxgp/Xo+QN4658yG+SfbBvD03CNPZelp5K49VKnnXhwXgM5uSpEY0NY0o/Ap8J0Ly5DaZP
oJR57MV36TWqnNuGmRLGba+Fo29icV5WymETH0f0Kq9WaHMG9yZ6E+ABUzt8Fx77WwCCD31aZk5R
Vc+F3BwMGpOljBFRXuBw3Hj6Wh/Zh/lkXOSzeJ6uMrT4HfUefY239iV4ai/9dfBYMW8e2rWo9wym
KiBcME2oCWWvq6pNimUreg7StYbekKYBMNk2dDChqvU2TEB+uBElVH3BJue0N+ZH+443lqo5qp2k
P3Sn9kp90m8ocrrpkfzDLcx9jIryVkILtsitRjhgL1F01ffroN9aMoESK/VSvIMo6/ONzpDnxrwX
+9ekeZ+krfCY3beP6jXyM6FHg0x3n+IW/5/1inVcMWw8AMMSRZA5ZQhU/X7uVn6+ikqcyVxDqk9M
m0Y/HkpK4UAPjlbzjr5GS4BKuOWA2xXT4ja8g+/lFYiI2gdUqEe67PNE08cRWGQ1pyIwzLpk0ir3
90p7rqRViSFOWHMyqvdUz4w29QNquqvqxl+hewrv4eR3Neo7J+ucfNHauH2G/I1Sj8ECSggagm4A
mLLf06mAATqo3tjfzRlPGF3xJ3Y3vpp/UF3r2n8L3lGRE9sSEhhznrInOnp22K3SyRGmba+uwOyA
3qHKHIK1SONEshUWCMXOPphFhc1aky6zda21ewTWrHPc0/gT1lZylg8temZbLjdh/aIo+9Q/ZOqr
pdo+B0AN7eeOs51U3yGQpZ0Hc3DYJK2TjnaGYZHpY+FqErqi/Zi+SniVdZntGeh0rjthcp/RL9dH
MiFu2TYNCph2JVxN96yN10ZLs83ThL3SnbTulFwjCLwkL9pV+agUzyl4Ort4iG6KK4U2TWBL7T0D
wWLbuONFej6zJnmtU95FblF5JYYrDch0OPKabXIEdexOAcGqNq4rOCzm0DqFAmdnIHbgAbvYPpAk
2De9I24ndr01iuQz/eh02kyvQXEt32hYoKGUAHAAjXfb3RCloBPA8iAdxdvqLLOZzQ5jfk4dI2Tc
yR6vhzdlYpmweeiqyOvTLQKE2ulWPJDJW+FphxhT7YNxa66ac4oUZ40t2OeY0NrJTfts+hi4VoK8
tsq9od7W5T5SHWIpjMzr3KTZxJvMrV5Vmnx3GE/MfXeTX6cfAuy8I08489kF0k7Swmv0GR+AhjAg
gWB/Fx4Q1p9ACAjoczVHCjbo/ef36sGiJkPhUS6FjSyDuQfzSJqILcBuWIkXbrMJA0V0/nc0mXCN
/KTfR3482HDybLFTNroZXwuPMIjv0MqzAyRwb12rg5V2ipsjMkvb39Ucl5rmXh5djSpnNQg9rsTc
W6AR4iJaFGxVeJKqly5NvaHLjmgqPY7TlvQI580bi89v5fdfaoz9a3GppxdMup/FfwdjmflLY9m2
SV+afzu/1C9vH2RO/qk9tvzJf7TH5D8skTgDAqB1SVJkfuUf7THpD8lStcVkZmhLf+yf7THJ+IPJ
B6MWos4lqGXfZaZK2h86TqAlZ9GSVE0jCf3f/w/Nx+CjOP/tyNd8+e/v21TSn4PB/uEwIxuSs9R3
eV2CH0RFAoJ1p9XxCYiJI/vZLmlF+mQYvEdj2yvCY2JwJtU6ZmQocSw5cCMFE4Wvd/ag0AcCyyWU
yubX5ziN6/GfTnGkcS5evO8/0agB5h8IStjFJQJvlF9uWNB5bq2MSom1GJ22iVo8o9ia2oOpxaaN
doXG79y9V/HCyAKbParzTuqlFxUvpy0JpuEajaw5WJaIs87TW8NqDdh/E6/2TIa9XsQX2QiKi6SW
9O4zcZd20RO+nB3irts5i09c8nuSegJbHuthk6dNsMlqQfNms2g5BvEBacF9aKa/DfCko3A/i0Vx
G4rpLTydk5ElBtsDlRs6w0cy5CKnEqS3oRbvpW7U13kq3kyQ0tli+VfX6lfz3Li/vqDKj1oNywVd
LvR3t1hqYeG21diDaksFu69Mp5P4zqg8Is8aJCQBiouAxe0ilAGQvAhbeSpyA2IGDXp1xPvSNOtC
G+R16hebLNA/SH5AYPS8ZF7nAtaUWBNc8M2c+vIhYwSMf6+VJ/S2sdx7i5uaeIKeFVYdIWVUU8oQ
Rb9lGALwzeivq8rY/vqryn9O1Pvn06wtT/l3X1UfW9JWBKvfTf6i82NUmMfXAMWPXOQNYV6Q61Ro
HaHmGw++wvM7GcOTGqWxhw8HjASY/EGPKWmCmxinlWbJb53Z+mvMeIgDgpQ9E1QKD3t+HeJB6wKa
hL/56D/qUy93abl73310GG9QUgSx2tV+sJnmYZ1pu0iUXQsbgaHIa1H1L2a9SgKOdIaVPvW6eK9T
IlgZ6NV6cEuEo06KZpJqjM7iwENrZxaOfaVxLKO4BONw8+uP+sPe1fJRv2T8hXkJ7doI613XsRdF
HL0Cy0t6353I+3DbMVgQGdvCLG5TJb6Za+aoAL7FDYAA2OPlIVu61WNt/KUM1f+46V86/HrMiw52
q96ZKDC7iKKk480af3djlp73197Z8m2/NPLzEJE1BBP6sRP+h7Q6wG5HeK/PLZ5HrGi9kbewjHA8
1qq0zjue9pBIRzuVs5sga4g8FMMrH2tP1yA9DNJkrWhUcCDAn8Q0uZHkZlPExsev781PlnPta+Oe
ALpxImpjNzJDBm1k4WFPACpoFGrQ03+zpEg/mg8s1+RL9xIuDFSgCFyPVAxbGT4vNAmuT7DuZdNW
pcI16vLUqQs6e3J+/c3k5e/+0X34slP5OY4ljFzVbrDmGxXpUpwgn7RoJdtMIj+RIYOMmUbhjnxL
ErniTaxrK04lDAjqtuXBaEH89Og+00B8jKsutpu6f7UKJKuZOS2kNjP73Wf9yW342v3UNbTOUPXL
XTv0T2U0yci/6f9VIOThezK2RGix1gP8AXKzgjQ0OqaaPeCTkUAhgxRle/Fgzj6i93L9IDi1sLSI
MXBR4TpJqO+HEeZRJF8GSCZLhBLIKryOTSYef3Oxl4f7Bxf7ayt1NptqCFWl2s0REK1EhRGe0+1X
9Ftxlh+0gUQluVvjJ3PwiqN8pN+yRB5owlVpNQvHBxKQfo13x55lEHuFuM8a442FduMvyYkKnLXf
vJ/Kzz7qlzU/zwUYnaAhMFMJqiMAnzhgQhrsGe8m7dFZh2tDhRKO3WT3uM5Q7yYXePfilUbaKB1L
c8b/IEbIlYkgymTmJj7n6NzPFK8lBGCTIucGe3Gv+NIdxLNnS+KYPyTpGonmi9hIIZUI59cICYQr
GdAwMqPjTKfeKnn3my8p/exLftkd/Iq8wUKVyp0ch5y4or2u+zvSRj56TdoQbHdK6kdu1x7w5Uqt
272YQ6lCgPibF17/ycunflnyc7OtO5knc5cQmuWk4B8JGqHo0dErn0tKCktNBlfKMwkF24ACUH0r
FzRw1Blkd1hKvUbfZ4vmFLjppPHadu/wCfDHa1Jn4zgPHJUEwcApawjmIVkvLrLo6xLM/WYMHCOD
LlDW+yzt99DsAhve+ODmANw8y6xoqqFxMcshWVtg4lNffpllwaQ06+liMiWiAKSaEsX5DvXqFj73
iPYKK5lfiZeilocVUPdngP00YzX/rE2haiuFcOrz9o5chQeolU8kQIT0oIsDXMwNVDBiqvR6VYXq
b8bF8k9WVPXLJmaIzUDyN7IPcaSgbYLqtunVysU2ythAEUt7DJmPKTXtW5zWnCuHHD0ei6LLTpyg
uKDr3CbqC8hgynMQMyvUWaHnt+2uhrCCRJhC+NeLw7dF4EeLw/KQfleq9EUbVL3SEROohqe6Pxo9
ap/8rCopUkJyWdRO22mDIbujQTAcdYG5yPSsuscay/CUfhcIeYwo82ec11cJqUtBeiTGBfMKYDmz
2pQMDIdItxtD3dSzsk7VgO/q70hTosTRXZxMXlI8+2T0ZIqMSs2oL6ih9+hv1jpsrMmXPEG+BnvJ
2gsz8pD176NsrAJdBtiaer++Dj+9Z182WwTZaYQFqt5pgqXiWorS2yRP0BTRf9tKJoFTBPIsTYNx
ZnJvwnVnoRYgPHSSNr+AJaILG8+MUrM8RdFbGa5SmRm2YBpYihqqGxyK8+8+7PKhfnTTvmzZwmRK
gDmzdhdniSZDzZ4CeELxdPSBzFArm1dBWpGJt7yAotIh5iNPFRpdcVB1Kbg0MLUIC9TC6GxGcXcz
4Fpy4LjXR6vP8QzkS4ToLAoO7yy5V81v6hn9Zwvfl10fozW8Tc0qcGKK7QKzYhaPEgo7bSStegt5
nxIy28GAS9cJXj/NP6DMegerPwuqQzxHF6Pyr8pu2mjS0rbUqJlRtjEn7nS4b6Kv2ZEKPFfJ4hY6
tJGudIMOsSwzQS4NguKqxKDlL0VPnRWc2yWHTA5kMpWFJNkoKMDsSuhlB2MEzCiJVCsw7sis25ZU
hym+aD5F31I1+k1auCFNJhBVT2YdnqMBQzKEiCNv0ZZw4ZMp5F7sG8RbG11YegGAe0fR1YbQxiTh
PVqqejEHpNHrD0DIKapJE/Z6k9skpxgfjMFUVr95tH/ytChfDuFSlehA3VIC/Ra3UllymGga8Kn2
kPmj07dkWwUBXEmj6D5GFVMHOR8zDAzUjlaOXBHznuZVBaOFRtsls3KNFBO7eVhxOlG0qxEXvQrR
ZsoV6Tdb1M9OJQvd5/tVCdhErhpxuTCAzQeguc9gFJjsiEOAczU8G5b+IMvGQyaHV2PatOuUZDuQ
1mSKEmWMJkOOzk0mvUxxdPn1RfzpJ/pSmSgsuWR9LGGjlRRdSVMssvz0cnvjK/kmJGP8XiMPwZXh
ZHsh+CE3ivMB6Y+wIys7NNYsMBp0f3pGR4xO0RoFa/Cb9+pnfZ9vzYLv1nCZDIS2gby+C0K8DUtg
ObR4LNhKii+RImrcAv2xDUG/agOOzbPVEgqpa0hjMonsn3RUr8KuoJk6QFTsJBypJQ+i/Zsr95Pd
UNH+fC+xCwM26yTgfyr8yllaD0XgioJ5NGBn6rzqZjevNM10Mim8/s3P/EmbRPmyA2dyJkpyOg07
P5LWbeKvxQUYilNxH/oA31RxTbAEpjna/yNy1Ni/a9CoyNFU0UFBwgUN8WyG7X9FQMER61u5+90N
4qZrQyVJ487o+zslTnWE4UwSimQ8++g5UCTRRwFe/5Fh3slZJZSwuFE59aOxnzVPaQXmH1LwVkTk
kAh1/KKbwm/EK/JySX6wl3zTvH332XguxRJmOtyBkB40PZzgGX1P+ClNkrXDGNFs5ABdBNlZqyhC
REY3jEiZZ1FjjhnRDeglBUyj2WNV6LtoR3U5YMLRMXNK6UXrFW/W4yfD4ECXixOBFe3Vr+/xz3bs
RYj4/Rrhp4JG58/s0E31d+S6wamLR3tsBROjafYErfYZa0rrqJO6U9X2xWB9hsTLnEnrMBfhvWuW
iZzaGcoqQNpMhBuPf1hFH0FOVfvrTykti+yPLu+XPU8vhTkUBq3byRKCY0uMj1IF0jYS83elAjWl
FMEVHDOGCHN1MNXiIBVsdwaUDFvN+HissLfAWp+6ygfvT3HWYRcDEbX+9vn+Uqv/X9DA/nQasPyg
t6JE6x8Q0vnv3wYBdK/dl/blT//h5SBcp+vuo54uH02Xtv/oay+/81/9xX/7+Pa33E7lx//9H29F
l6Ozv3zQ3M7/1K9f5KG/EMEWpKKn0ct/+iP/aPFbf2DJAK0t/1Pn+rcWv2n8YagKfnOqURmtq84+
+3cFrIbMVbU0UE46W5BpsNT9nSKnSn9opggBHO0swlVNNf5Kh1+Wvqz1WJ0V5g+KSm9R41MwV/jy
9LcCPmHRyI6hGgIaNtSW8RNYMQJiKjGBv9QkGd5HVy+rbMAtIltMlWZCuArmrqYslHcxYSvihx5K
pnkFlrWfsO9Nw6tM4WO8JJZfiBvcrqr+kpQNneWiUnpwv9Az5x1o2bI7A69Pcvihak3oWE3rRmhT
VtoqFocQfHxL86wsa0k6410GP4WBWW9AoAjRbdpoRI5phJ7dNg3n+7Peynl2oPJOL3BUdXFrhDPQ
3CBPmmsyb9R7cPOxAAREi4sHdY6VLHBx/DYb8n41NcZnkSHuwLBlKLSxhyaLjlJQY+LQk2+5SxZJ
FFU66mCY6rGLg5u5QScf2gMo9XfeUfMg03lcwjUVxI+YnXqGuuGQeX4vpdBZ8rzNjw2mddRJvYbP
BRuQOCWbeUApvc/A18wesIiMLs+QyMaJbPko3Mr1/6fuTJYkV7Ij+ystvQcFgBkMwKYXPg/hMbnH
lBtI5IR5nszwadz2j/VxkkJhUaQWXPay5L2slxkJGK7pVT3qcXzGTuP2v3Ejk+NIrAxUnjXOxY+Y
PjV4p6k1PzlQY0gMMSakbxQ+kkO0PYQjNwCzqeTc70fgYnunHO4wrsyVt9ke/HYXlDFcH/hCoOpi
vp93tQk9JtE5Q3wWzRZiskes508KgANHRCUrvanye1waLZPmE9p+XZqyVRp4XFODjtv3vXf5MR5G
akVL3OHiQU1zBp5VJ05qbxto83cDLfWMLGJTo7IIVnAHQbmu6KEBRs3v9KUUqolOEiop3V+tax18
rsFbMde4K3jysOkVMTQ419e5bLemcqzxWpYBbJYx8FPcN7RP1t2zFzRxDW2slPeHZZgaj+2RQG/G
rBaXC2djH/Tz8FgEpZN/tEJWHvi+iJLDQCo3OAR8z0KymXIMgt/UceTyONMdaTw8Tnlz14+MKHZO
5kTjTlkls8AUmmFmkxsMD4tDburL4UkQH3NjYxKYqq4ccZXqe7pqJZzUq7bVlLviTc6jjZ2lH1A2
wsjHtuJNKE5Hwtozs6oDL4ynP+8sRump9GAZVbGjf0iRgBxZGj2PVyJbrOFNFZCgDFUcxbBtJHW3
s83a7hBGKVmwSuPY3mrPTfHX2BXVrdHYk5eaSF0QwRRLZzmfXTBWJAzJVqIhOPzJzYYBuQn5K3cL
mV1svyO9DOMsDky5cRXXqJOinwhc4tBkks2R9KTufNh91J3W3NDHHpoWkSiOAqJOvRd+hJMdwrAC
op2aP36ia+/n4MsZLgatflCNVxkh6xiFqEWh3aZZ3XjvTbAIOtMtEwY5tjloJf4lIfxjcZMGO1jv
GnIk6BvpeG+/O42Wr0qCW4Uuvata0kDvtZk78aMRBt+SCPuBAnY68NQtKp0W05EzUBg4lOFUvE0g
v6j0qoA+bgu+97RbLEP0GtnUxFF6TprnkAbwN1aRkGV9DqkcxA1mvBTTmLD88DmuAeWv5yxoflOc
FWwJlEmLW2pilcAPMpTJHvpvi+NbyltpVQFvT8W8z4Bke8Sp/D4VnyqoDQejBwl+Pxqwb59zSJUm
XbBQ3kGlNOZT0Wyd7lud2u2trY1hGgWPwD5irOVnSdJy02pHH2WehN05upfU97qnMY1E+/JAmBol
KGtxOVXg0Ly9qidnyFHsbavFEpBOr9Qa1J9tHC+PoiY+Ts1lePYKGBh9WHf0eZCHe5LEtnD6YSKk
1jjVivkfC03SNBRCc1v/ihdr+Mp7zD4wzQHF1UXni8M8g1u26bLC+MavBbsWZNhG+uqkZgcHYUMR
QOA00RM1VgH2snKK3wPjI3D1BREDmlxb4PZL/jIzFf2h/H35jBwKSQECsZnZgdnQ3nFcOh1TkwX5
56lv3QYGY0Il2sqY2ea2MHbeRWZJ/TMn3P+Za9LzeFrb+EJfUW6uLi3wF9QOSItDa5qjqUgBgtmQ
NjJJP1Kqt0ZUDkhAwdrDbN5ElrpElk0MUA3peK2d0IW7M/c2/1eeeDWiTXaRC+9hpJkAByLYfPDT
MH5glVPZ9GwvSEb5yI/EWP6NjK8TrCBo2zx+SUx8N6PTAgJqZ/VvsQtHiz1Lmg0fpp3z99gDt7zl
z2Cvo5AiSi7ksrm0jWO+ysq0x9nP2ycQTZwL8eyhhjjJK20+1on+3viBqCHnD2D3cyurLrpKOVln
Ey+8kYqd+yX2unRGPcViM0fsqPa9lWHrIjtN/aQR1hcJXHywowyBJY3q1BdDcJnnxJy6nJg+JBd4
IADCP4PBjwCbm7Y7A/VkW0HU7m0ypHJVZ6xLsFjJ2p0996zkcO2hdfCQuTlkZAQrwhU9Qy0NIZhN
x87mWSbnNVPt/FtZzSHNIDiwk89fOr/PrvmcwSRqMnyMAjYTrE68nhA3gk8ywMWXS0B6C+uXZwfE
9ikyTfxlLz1+onGZH11dmHM0Q28tYWweZcEHBJpnegqg3GFPc+4BG5cqN9svxnoDXAEXazr5r4oi
d7luFSFOQHJolt1I2sMfOTfYd2ffMguQcCUVdisbxwDB2GbkCS3s8Ap4I3uyNStbanWC84wWeBgr
gwUaTthbaiFfR2WExdjPwkc1FzyWo+t8E3XnMCAweaUE3p5X+ZSHny4sLLxJsfPou1l+bHOmJzks
gmpfET5CvQ2+Y2X+5CzFt000+Ny3pESIJFTZlC7hA98OXwDCAVlKcdTRzYBhdXIt8TQBE3gsAM3T
Y108t6mEksqoiceLXs+IYWrVOFN1Gis/PEw09Z45jC1a4k2yn2pp74yJqU+gPvKcOVQtE9Nrg3NY
J+lB+5N/652YTmC7Vw9alv6LBTPzw82j6gSjGGxXhOEdGtCzrOgna0pv2Smogh/xMtBgZwOnXPc4
Kde269zqenk0GlIabXaCbA1lgBcVMpIO47LPnIYavlZ+ecP0K6Gtbh8rEe38IssOvYMbse1G+luo
wR0mKLhBBxYn5bN6yMqs4Lw17raH/odroj0VQ2o/NAOZgVCUz+zq02Pv46lq0uzRF/TWthbZkyWI
mn3vzwioY3WnzyR313bbxukzz4QgFpSKsNj7kaPEc53l3aO86zvSD7MfAmLwq18CRunrAXyXSsxD
FukGAx5fC81hF0DBK+uk/F0tTvfeyoIgkCdDfvj2MzSymD+x7q+Bey8r4qTZUCa6I2mawITDO5eX
eEvLZfapNQvLH2IRs4J1QdCY1imZPccBEVTuxRBhG2bCBxEp71wvo9nxsY4JJ9EjCYMOHJWVJHQY
NEkXnkWRLMeKFl/MfOqNuTd7HnpY9vk0FslB6Oge92mloRhudLfuMNUXoP3InTC1cnKxxApZyUyC
AiEdkV1lhx7XfgWDK/lrWWrYL9Dh0R3pcL8OWQ9f15ss63skQXiOin58ZDnis/FZmnHH9xUTNg1U
vxJDRE4GdrmmRKx947EO1p0G1EpSGQs3isWmHJKI61BP4Ev77mOvAAwsGp8FVob6UnvMbh7j0B5o
S/yHkmRUoTzMIFq45IIEt5Z90jCWcR9iKqQrekWlH/80GWGpJOhHfZOnHxO1ZUzYoAxqJaqL5p3r
tIsD9q7dgI2MdiH9G6T9BQZMG9japh8Ib7UFF4uV5SrvRzy10W528/FsJGeMnib3CxrLdLT7im+H
qspNTPH83+Tu3sqkAaRgugu7BTosfKiHrhzLXdD2+uws7dMgHee18cbsIIvcP5bhEnyqpH+rEujF
RM7DZZUUGJaWwI42rVU91Ixex1hUxc62w2pP8yhEciuSV7pPk31IWOzqyPZzzEuPpS+T/QhxmXT3
yIGjq4z3sWOLnGix4q7VvcZxVhy8NunI/VFEr4usf2zbMuCHNEdm04VevYbLXR1dygK2boypp29I
oQxRqT/HefjRhklx9vJUUc9Q4u4Zq68B7gpT4WLvw6ImJhFAf5s3AA/uPRpLs8soxX4AjO6ckzR9
HSbnjleuIyzwOQ+xm7nXPAyaW5USso9hKnxy/P6o4EiBgIWmLhWzjeVQC96ChlMDcjtwm28eMHOw
mQ63ig3Eq6kbf1MX/Kw7gT1aqyh/dnDprMepKi/QWCVrACp2Ld1cpe9hkxfSnDwqRNZ2d7//Qhv5
WwgiP4ujE0DSWIltg9G0nHq62y0+477Gos48THMKB9gqbr3sXBWFdRgysWAewj7fm4YiRuECa6D5
InqcZ3gba6Bd0S6gQuzkUEtBxGRpKNejB9RfjX4HfG2Iv21fN5eAbeqx6tW8FZDPr9zywacwZtwf
67nkasQeUifmRWRN/BLXgXUl/C73C6iG82DjRKLph+23xVnK2qt7660k/A7HuXlJgcOvuKFyRQ6X
Enq68ayvAVLgLisI2ff2kFwbP8qJZRTjleaUX70MY0q+m3xCSmjhCNapKjdePLMIbjo7f6JIA19z
GOtXyiKpwwhEdqRXunrjsjt9mcDYzxE9G+dcNmKLl7586hOVnUzNEFKMAlmAkP8edwlGvbmqsVnr
D8m94COs0+RH4EL3IFfmb3k1CWnxidnGqi9OCL7ypa7HW+0ML06HWY4GN30Obd1+AzJYTnxmxoNj
N/IrHYnL3AvknuKp1u8NL8tHQ3UwV46OqY6eGbp8O+udjYmzTb2+uJQZx27HPfpbJQwEgQHrWoAZ
nnw57WtQx2eYx7iwbS7aVZDkJ+H7YMWA+ZcakIkOh3ynS9fQb0TGsxe1+uSGokEhOth12IF3+4Fz
+NSwk78MSQdmmXTE4rmcnTHwdVgE9RpExlkr2iuHqIuPYEtRO+DmbujhHjdNLKJNWDmPkMmjbeIv
b9ji2u0AUZxTCjkh7YYnDuz5z9IpGq6duKn2aQwQVsDFWjcyBOYqPefo6+FZFqOz9105vae0I22d
5v5RUaGmx2jot2kwtvsI0tKtDtVLJgboQpB3j65hRgZxEqxFIEpse4CPmzyCDOrQeFvP3Ost2x6f
O9+n/STLPHyXswnLdeJ0Cn5D3HbUwxcFFevi0a+9+yvLRlE59ndrY8OLIfmg9GPXdrNJHbIu7Q6L
T/1b0ZLAhqVTHfmej2d4NeZlCf30JQLDcAawzN3TER2DRuKd+MNXp7JvAjYsTcvg6d68phfb0Aby
4GAM7Wt7vIVDVRAZSK0bfVPlq20Dp6MFMMJi38ofc26WdUV30Aabk3W2pNsDULRVemiDOH7qgcvu
weL97hYnOVNiZbaO1/hEXXrxJ/eF2EQONl/Ilio8FWU3g3dgaINfj5UB0TLcad7Fs1z6mWlzlJ9u
sDTfxdKSeglQGjfoNv3eUEbw3HUNeS2uQbQ3+fk9Z5PK+ODHOcwmhM+fNh3O5BawxlIXoxhvQMSp
dKbRrjXddLIZotcDxTwb2q7ZuiZzdSrsfvwos+5eHzar5x468b5wgCFil47e+SRHOGxU/p2JiDD3
giZeY6Vmlq+zsw1q6sAWF5dXCrSiDURFoG0k6sgEzIURq9pDktr4RmZl71GzHBKRi3WanexCYmtC
X1YR+WaWYBQ2Vg3R4wIfr6J9kHJYfr79okEljvEXWkq86xeIZoWDYseKNyyfU5065HaSkSBt35mN
Et53lzTOQzCH6a7VDXfoehHBFgP4tE+ztvo0GYxB9if5we3Yl09ZOzx7ukovxlS8qboCr1OZaicb
fCh95E0/IOYC1HFqn/zIEJgnTWPrxwBzaVe5SX2TKdfEFTT07lKQ3F9HReo9tUaYPR8QwtFk+X8r
2m6i1QBpeQPiLv+qAku/9lnwO/Ld5aHUCza+BFlm1QBH2/tlHOzSwhCiCVJvdb/eX1RHogui8rSz
KugeKraCDj1nbisoMFWwzYRlvaCZooO5an7xMpNeE/xWbIZrb28Pcnkckkql9F7Yy6ZRdB4A46NM
p1uGs+XawWsyLvohzGFDFcCK6bTCUdaEGHbhmuSE3Cq+hnR/QKXk3r7TzUR3p6rv+fYM/OEdmt9n
fkcUd8lp920FXz5XkJpQQEC4n+JDQZ0f9znbpjcH0An0ViEswF0BfOBuTKIXQI9maw3JQmQ1vMuc
Oc3nfJOERVGUxfl313bRJhB01BHSn0w28GsbKG712K2FLewNfixvCwxovCLD6/bQB5q4L68v7bKZ
XezdmGvt4pbDESNvzOUo6bZuOcLBMf7U/1Ql5Q6MoaPzbfVDclMml2RJxDK/3YuGkaLqYK+MLs6t
Q/Df9u5NILLTTNGtQvyJtAdJpYR/RQzVfM9x4T6OM/OmayQTpRXoazDaxbYE/PWnpqvgt506kt+G
7/yAiGHd35rpRYKneph4iR0u7qCGApV473HNTZ2OGPGEU2UiO6fjo1IW8vgoEYwdm9r6PMKtk40J
1Elw5ysAcS90OIDo4enknurplVC0OKrI/VEqAMxNytAxxXb10U9ar9J+rNdlq6mca5eHHG4IuGXo
8kNDn2+WzQdG2z9BOj5YWd+sUY1+BR3NKPyFAwzyO+d5gTpE9N9pgffMyy7Jcptg85LDZgbOnivq
qxXPI9jeiVi0GdW9QwxpIXiXmgNd83FlZmlA8dSnJr1/KArrxW0IHDG83iaF1dnon3FsfcGoYnKi
N+erzNrfMRR/xIrAYQLJ6M+UbvlkHEyIkDr0lTGiXUnETFJ5YrhaPVTXVVgHxXqOcvLPcLB2UHi5
8qqce5Uqm79D4RQfS5YeXI9DUwlk8WRE1JmoXFhbdZpy7a9ER77Pw7LQclxwMff2HNtXLdEjBOzF
DWLaZRla5kCbYsAjzO+XdMKnnMOV40m2P7sq1u9tIoZNZyt1F8wxF3YoHZ21pM/dnDQPsedFFxUI
tW0d+YqG/taS6to1lvXmGc97jIKWCF+zbHifUrrWdPBM0fAZnJl+RLYJeNK4i+pxutBGV/waJAfi
6Dd662coClDkuAaBdjo2MTdS+oxtEgfztB2oln4NcPj+YAXOYOWGTG6AVY861/0PMblQUCLX5art
xdRr9NVV5J06Lybvj3bXzjvJZe8QLbWFhGLcHSuT8FnBnzwrv8QQmOT+U+WF94baqX+1vZGMe5PN
r7XkpZyXwFklMh7eo4yYJ1chqJ35/ZDF5JjjOZhR17wScBL1jHSzpRYvcYuV92AbjDJ0V877rOlB
uo6AIulAlj8CB4G1NoQdZ6pKVq1TWT97JIEX5VvdZi55gMcQGa22m/45BnO97yltulDaOd9iJ6SB
AdAXTAyRoqIZJXbW0v7beZ4cYgqRnmeSMVuoXd2Byj7vxiKq3jcIdqdB+OlhCNW8YoHmHUsHMTiq
84dZYfbQAYq0rJeSRFkZPXTFvJzGiWGy4o/1Zwl8kvcwWemX8/F++Sm8Qwerv7as7FXXCedaNqqd
lc7RG4wXlNqMkqTFJORanaWbbz4YCOLQ+LfOfSEG7hITb8JkHAxV/1bBE0nvQluTsfnQzYSDyyUz
2Csce82ErMi3Zw2+h8DqVi7LmgtLMEQXDF6PBR62eNukwFLiuv/yB1G/8CGJxVoHBeRVvipbqVGR
aB5C5u5H/9kWAYcDwKFqFcVhRuFgc6EgFy3OHh+lm18jahmevT5yzggSkY9yNlCEmtfpI7pusvbb
Mb0NjQHvSa8ph5hF5awIWqjBI+o6JLr0lk7DdYyK8qlOw+GRPwjzUe9EzNqFnjAYe6ibpSlqvvqm
3k/piON4KOrL1ADQJFnMDZ491SXAxPaMT0F+u4mF4onkoV8zmVITNATwyIG4HSy4lg9sXYAQBqNA
mQ2Tn5YZv6scrzBO7aR7R5jCWBsKlTwNigy259Lx0jR8CuF/EeHJa7DC+UJEgHtTuFlsqoA6l7bA
AvF3VThz9gIZknBmzCR0CFr3Bb70/Kstq5kmmtBCPes+Q5fLyMr22hbZvf+5JP585HpnECMZkkiq
vICgey4ar764HtM+5UNkq6laHNdcVo3euqDuiJfzH0K86ToKDKFizgvQlepemcfHL2qaF5bK5WvW
xsz/YS7FjYu9kg9VWasPk/lRR6Aqnqp63fPZdEgRay9du9TRDL/KYURRsdyZHQxpMR/cNR4Q77Nq
R1rQAMPJ9kCFScMFS3ZOv/XG1P0FWjZkSTu4cHPl5DAXJpH7SnGN223G0p/jna6dudlpb4KxEaYe
9ihWGdSIugUsz3h2xWs/tEW96+mkfas7vvAolXW70dpUz2ziql2tVXyyWINhxGyrlBCJ7pXZUKIe
/BglWDwQAjP/Gz8dD4ximL7/RX+MQwxIYrGCE+rY+MKRib7gBGTvrdJtyea2xdUyffLL98KXqVn8
n4bl0NZNZvqeq+AZziU6JAarYtPfnZ1pqcTMSxAZfCQLAPHK6cXNcl1aw5eIZUdTdHJ88Ah//alp
7n6xJ4+3fuLGNh+tyPdeOpzznzhhhX0csyZ7ybjAkg6mGxqYQREkWLHDenqU85Qs4OeSNrzlMuhQ
dSgk8b6FtLDczGPU91sZgsBdQ2MPnzl/ub4WWvBDpLoKZUcNMm8e+2SwUKSgvV2p4KRsIPOlPb0l
Yd9Zx2KQcfJrsOTIJc3i6aGc3HBF6eu/7hTL7KAkP9dFuNPTZOJ0T9c74o0z9dWX4eO1UznuVVMO
HuGvmmYbjAFjSrUuNiaUU2u6YRj0dvzA3PNg2R1JcLDkqnB/y5kD/X4keh0N2Nz72gPZRe/R46pw
1MM8/mTkzdeL6O5b5p5wzpwPNA4lBKO9vIMNj1pcLzONXK1cLnVKKXHnynJtT8L8DfkQXEs37Fw6
Kwb1RveHfAGoB3lJLfK2zHPwYbdRvQ2t1KcFLmeTG9ER+AC0Hqoz++pftdfAGadQl5NrFPPetKxq
Wb17NCH3+FOVHQaoXi3KL1RbJCB/msXvqW/Lw9SynMrn/kNOI4cpqRCvboHf9mXf3gbdYE4vGv0X
1dPe9P19vKIu6Kuu9Xfc9PU5JQ4LkIGa3ITEzrOJaCRZpTHTLie0TZ6FYdPNBiThblYnO5owgle8
svPE1FvyFK0DPGUvxmj37pqsL1Qd8QhbNMxDXx6qjXKwLbhMBpeUt/JY+s5HoRP3B0hW52dGScwO
pmZy05NRj2FHUr0J2aW0VaQ2kzT0zBABvfn5tBzZzVwZuwn7UWQ37/Ek8FdMk/cFBilbrHEidkTW
Izjw9PtXTEb2mwJB8RLUo/oAe8pnNqUrcTNaDcDUeMLDkNJiveaIsh9xzQiAZ/X0ETR9fosp977Y
rp422B7qi1DijRPJvd2Lsk6kyFKS4wN3VjdvfXaGoqK/NQtdljLDjGEDeXpRXg1FjczA7PtXqxi9
tZnoPWvt39rEM5nZFNHBQW09VfZC75LwQtaLqbP1avpNFiSKNe9uhSsEIa5l67ayHfvcI4tu8sAP
Dr2tkmMOJJcbt2jVbuHwWmsO3fd8jpbd4MOQjeE03g/HeBVMyn1NB6deK4lUY3yB415PAIgYbe4v
XV48tjVmAKWShh4CwesVU8DIaSkU+5ckuXRO624Rln52IlaMobBx10XQ6XU8TCx3DRSguvT6A6+X
e2BV7dE+wBBf8CA+je4SvJogCrcwuClxUkDWxDi+J0WR/h1q7QTgJ6budzhp9078rH9qDIrXmSOA
4H7o3Mh7TH/xKei/bVj7h9LK3PuK71WKsQXPHekHy+U1C2P3NXad58wfvbc0jLZ8Feg/c0VxzKMQ
sAEUg8BtYQvwe4CKTlfSE6uodmN5+E+EJfLVnVz5mmUGDlehf5k8+Z58gehGYwzNYUV+U1LVwOX6
9hndcpp3TcdwEfXOQxxAZN1Kut/PodbwQlpZi91dhV1ZPivWlO/noXMrCgwmv2cbrNkFaE3rjy0F
E4iokzMR0s8gSRJnjUVkeCfRg/Isc+/Go4F1vZU5lXMKi33MiUFBGr+lafEfxmiwEP08l5TvAuqm
hN5ApobWrKkUlBO2IT069JyFl1CG4rktsz0tfYTDhD1/89Rbm4UJ7ZrVU74dQhwnycyvDRJ6d+mt
gOs9DvJbszM4KHGn8E+UzsFkrZprbOUJib9lvnlo9Me0j0DrDBMTQpvDtvJIKoChSyv3o2aVQB1y
+Gn3kTr5USjPXT1JsKVx8gf1Az02ofbaWfMRqliu1LOX/K5lCQQpSsulegho28L82x1r7No+4FyZ
P2krXvoHXDhqh5/Q5Ls+BfNKQ28GGRUgHU8Z66p+aa88LdHXMFBwukqGRDx1oxqQ86TL4t4SCWUu
LI8P4eL6R+fe2ZZbUh0stWTrRmTDg1LpmL6XVEycbCIxGz/ovH3exP22D13IcMPQXeCxe9G+Y91i
YP3blXPK/TyRKQP1HLeUVklgiixMM7mZXCoNTkuLc2PHhgTgi/KXh8LN7HskXnfwoRcl0q/MRs0m
/m3pdN4PVeoMf8tgBO4XObibVrMpWkLUFAcOEAFb7+bXuPI2FNCO2OYnLjX2uwTrGrwQfovFgwWi
mZs6y92JfHlJQemCbEUn8qmOtWfdZkFP4mXMcR2dZSloxQKJC5moy5Ny+DkYV1pPeMmK+IVV7gz5
uMWJ+8vIcMqxgaWWVX4uVhvBT3ICCp1guKDL2zQDdNQAJd9hYzv5X/yzFuVGDqsY3qfl4DHBnkav
XcqVaZA15ETETFn98li5pHPsAMZKirh8RY+h0dPBWnguuso82rzzhyTou+RoIiqfCffgntFhE2+d
tvR3EUmTzZTa4WYkoX0dXPdQqRlNER8OlQoPGavyv2hJ3Q9fGfHtWV7hI565Kt9UmdF/UCjM76WZ
ndMAWPV7csTgn+aybornGvs22TZryuRJ1y3PnOk993eTJqRsahBEPs4oVjYRvAOsahaoaG82f1XC
dUlLSduoNmUnVhT/zhidURQYkinbAokv0ExWFjzqP/XC+umYD9QIbXO+b3+F7S5Hi2nkEMqBf5dW
4ojOUb+9f9hDeN7ZxvXdUO8DnzvfTtGYZFaBcWlcIi7QRcnBK6puepKF1VP800+p41LgQUiVXuGC
JtKPtOtp68Kd4DX5b5ygCRIbW1Blpg/LmmFtI9Pi5eyemBczpkSP0oScXWzoDlvZGiv/OQxlPx64
S6ZetguCYXyVbmOLDLOh7cHqwTUSswBIxgiP3NZP0npvYl18+J3bB5uhGXW/8f1ofkTgnnuL/3rZ
wOkS3QA3Pf7BWmH6qurFz8DHR/gMRIimZAh3Rqydt7XBZf3BUVnkH4RiGAxt2ReHUJvu3jBUA0mY
p9BBZagsQhYru6ApjRuIEPFAXKfmhwNcoMtvOIoEoeSsiSbr+X/ffcn/I2/2PzVe/1ff9f/5/63l
W2GQ/ucO7dc/zf/9V2C0v77/F5MA7rNf39U/2LXvv/zf3dqWCv5FuJ4jHdYSIFbcgDTAv9u1Ld/9
F5vKKBIkRII8wb/wn35t5+7xtnHEicBzBCMb/+g/DNvQWqSPUBb4Ia+AZGL+Hxm2/X/MvHmewqUd
hKEIXa5vvvPfkRANx2KG33TeeoMXUDyNA8rs6kFpzsG8yG6AwLN5G8geGNUS9dm06/2B5x5HG0lM
MjkuR2se37Nz5FqovrUnHD96wLZHe8j3QqKXhoqiFr/ZEDflJieeTndYI8e3KlNkJf05ymguG2Jk
jLq9d7dK6AJqU/hd8JZWTl3cN9OdIRAmoMGnVSDpokXZK6FkGb6CueqD/FIxn7E4nmaQl+HIS7Tm
dgMsoId7YK39htm4cqhtpQLQ7e4OVGycTqmRm7ul9xHda3/6Q6uqv2o8q9K3zk6RPXI8fnrTSCVp
HU/K8e5/7RtwdGFi/0zCMPqdVQlbZplQ/8DHcMZeFheF4hOKuRXLUT1e5nBifM4GCiH4LvQskMpO
l+UOww5xURwbTNll3JN2driNdjv8eWn5yBQwED8uycCujD223dbx9RSiAI3d8+Sx8kTlW7JvR9MP
tvIxqnfrjtVTv1XSY6IVKrJcfLoppKxaD2PyIxkq+8mKFDlfbht1vy5lUE6PsxnlvO/TufvoS2/C
NBlWgzNtWXW14aElannjJM6JMaJVP4g0mTRzjCZSSKD9e4bl/+Tnnv8TbZZ2p8gzOX7/emQp48QU
EK1on8meChkO7w3TG1vUJrC58mrhKrCllvi50EpkQMply1tM4TR6tn+vJXYUesaupe0c46618A02
de9O665xm2UXi9bzX/jw1daqn5bJwxZAEoBATQIOdebqMBGHxaxL3NrpX+kvw5jOgBNdGm8a3I1s
Ov9PcC+Te5Se774Ok7CDh0xOrjo0o6C7j9572uRD+k/LTUCfNL06ke+X5xoVZD4ycXcgOF1zb0ni
vWAvxCUV/sUQG8xGTjuka2dqQ3jSrUks9ByvyDeULJFEsNpAXpCa7tHXoV/4e7OIZ7DMtd2S4cPU
C7Syfnwl9Q9JtI/8GaloJg9GIV9AJ5eNHeqhGsL2K3MHQ03BiO3pvkfnkuy7XYBh6n7PHGUPV39U
s+1vOiUmh7GiYh8y6qoNN0GX11fuCNzEW+wKrLni2mnuV1I3+IKxELFOVFzlV57OrQ9m7DsCw9PW
e5dOM33ape+9B/Ns47omrklkzK18/sbxyfJaRTytqU9hQqDbXyF1SKTpM5bk8BLvUbYSJoZf5dOz
pTV+LTMZkE9cIcu/95truDa5e7+2qdC5zkP5x0RdN+61QshbkxSJIPqEQbZ3WCptOEA7XFeF9mCU
J3GPs84OEHqKJXho4pCVJrV2vDZ8n/UtoUH4UYoItIqpwpZOUZ91vM/CMlsvMTIyTjjCEGXBn3bj
DAOYhnHAV7+pmxzWGXaJpt6wLAmRxrE0Y+MMA0qHLNnB2CMjwh4wHJcemJwu/EtnT06ztnwP/TjU
oZrW1ZSygFoUDWhnQAeQxkvb/lW6EYpqJ9WypdgFw0IgCyi3RjH77nXqZ28yy6p+7Vb/j73zWm4c
Sdr2vfzn2IAH6pQESVFerVa7E4TawXuPq/8faHanRVAionn8xUbMjkURhaqsrMzXGMojFTIrB6fp
B+lG9ozmM7UZ1AG9Gk0wajlDzwVP0Qx8MVuWLq0hf7pg6h0F3oBPoNAN8bzvnuvrN3IdGbAyG1XD
oQ94Z7L2yLwKLMfwltzqrQD9TjEQ/5dXh+X9P9yyAxmwQ8LldOSg3S8jT4YiP7xuDZ7Sa4IcHWm/
qVC42vSCb4XMVolpo1yzTJtmDG/8EAFik+o4gATfAEeW2g3lC6BVp3/HIbHwvz9DF6quGKqNdceM
AacFPZ7IMTziscmABpoaU0fXfX16lIlF+odfN41iqCr+KKpJ3ZZzfvrnr2iMfqUVXUE5a2NmiXJp
N2H71cjD6qkIUv3H6aEOqXzTUIAxbHMScjNkYbxQ/V4NlaauUKo4wAsmawK0M/TeqDaR0vGVRZ3b
ynVZxLBLfSq4/qqR+d+6CjPoMy8/4//Swv+nnM4Lb57jn0H7XB0w9/7kgpb2H9OwIN/JYHs0WvQk
df+kgmSCWE+Y0PAmhyt69n+Ye9Z/IDNpOgmaZtLR5cT6NxOU5P9gdcGXRhuJ/NLidvNXueChFp6l
w93TGUXYsrBICefyK8HQD4EJXZvQ8UGYHzKKduxKlCSVGEVJqyyDK0Vcn16yh3uQMW1iAbuP5JMW
kTrfg67o/RRKENDJIo0cJQZZMqRcwU6PYr05jG4YsmJRjiXkHG5ChcRTwzhUdgwwuaqlbTT3AskE
kiX0evTgaxZ9juKLHP5MfFmMm0KsA8zoIoBdKxQsiid0xyXr0oxvc6SScIyu1zUCuwo4HjSVwPSs
x5yrOL0Xh0IyZc6YiqKyAUhqXyu36IxY2aZrryZuV7kykXP1URFfh8/RT+0Zhw2MfyVpgwxbBY8R
54Afw4+ig8jn0LLXfY591QnGK0tcY8U2Sh6AGIpz5BIbq6Wz5rgLEetoHfBNVAuUlo2Zik7gOpys
rqTko7Ssg0KdWPvRuPE7DK2wWfwQGXG4Jvfs18NoPpz+SG99I91SBPQVyzT1uVhAnObGkHkMi19o
v6WUTJNIVPkCnfxFVOJPPP5nxVkEYsh55nT3mR0+bcUZicH8CFwZFzAHPRQ93fkVWXqGMCIeW6sc
T1azfE7ST1V8qxh3STZ5HW9tlv8AzXHdo8G2VyBG4UR1X4rPETKuZNaWeqlY1EbvAhJk8qp9330d
tCczoZfafvWa2z763qYL++fN17Fl29SZOnXaRYcfqxx8q08sTCQ9e62Yd0CC8UQJt7533Q3yOguQ
2g8nIf94jWiy02coMHT3ocFfspJhsti7Jr9L5K1fXMXjsxH8lvx9W+jcvrBTrWg8XMdltcm7fVRs
/MaxwluhO4aGHWM5IY4ezAYGA8WNZn96NUw04flnsk1LJhayCDnYDt8LNq8Lj88cnRha60orxi2o
j56OgYt0ZtOyWwp9Yd0rXMWPxhRAqwQXXYOr9WwuNWNMQHwaIz1anBSC55hc89Y39GvYXTSwWgVq
adRcZPg2Q7fT/J09LondTXtr9tq6pZumyWmO6Oo8UGW0oa0yNXunoViFA961VpUbzKZ+dEMtL+Rh
b41lW0A6YIqz3cXsdXXJamRg8aNjB2Dh+wblLMsClZ+Bpe/kdnv6g05Pm7+ZoMbBQaWodHim7f8q
ORlyDS85g4HUWrsmJ4egx/18lagGhhJx+SmyrHUYVQDY7IUt/0Zg4fy0ULBF59WEoXw4MleMAkMx
g1cMUYjq9DrcDa3pLZwxb4zCwS5M9qEiK3DqD0eBLKGmOu/o+DW5dpMWYD50bXBOz+JMDPElfBmy
JQRnGVR/+eWkezWNUaBlqdYAboRQurFBIgEu9zdao3DFAbeBQfcdokHcAHsuI1LdLQTpN84GA/a+
rhM4ddKVmf7NKDqa38DOuf+NE9bwuajBT8tDC++wGoZLzwgQCS0XRn0jGBgK2YGCURejzjMTGqlc
1GJvhN7RRztfVYA5CNiN+PKAlaST7+ar0/P85ohEVUtWQYXK8hQqXk8z2kQeMn6jE2bAZ3SlI4j7
LhLuI+JzuQQeawyFt/Bx39iQqDBYpqFNC0mY0496NWjuJnC1235wEuXOKHE/8UysoFqR/R5sbWG5
vjkWNK9p37MZJx+112O5euejLcVY4F623RBI3FkxkjJD/GYGSVnYgm+NxkhcSshxiTaz6XTrgKI8
C8SJmqeWkglAxQzozABwbeQSf/rbvbUTmUMyPcqHUyA9fDVN9nogYZTS1QA2lArZHVsdYM6nRzl+
JVXWLK7SxGu8TsUspWy8sfNkfKkdBNV12gff2jb6Phgg0VQtWDiZjmIn0jyGrgvdNqg0cjodvhGG
527OrpSdUA6eyjJ0d03jYRsSyZ+GSsDZbiOnUjoTTFW78OWUKR86iNuMzdVVVi2c1Qncs+jpDyhq
gESZEozgx1jiXBwi5dHDrXGqDPSzTF0E3mIDY2eL5Ie/lV113eZhsLBgj3Ykv0PIlOIQz7HJTGdf
1e3hnlVoWSM6XP9U2R2bXNZ3gxvtIhXeRSAB6Tn9hd98ddJREgGEbpBGmX3isLDHpG8b2dEimq8T
gLsrxAO1GMjEjXGDqeqlShlnLQqa2Y3Qf6etoJOIRenCD5kGmn0D+IUGlz88x01dzM4WNKnQYbFg
OdJRazZBgtIsTO1LOSxg89jG3YAYPyVgt9qVI9TisN03tXRhCP9W0lt/IeU8OgK4bnJFBEdHh4Jo
PDsC8N8DZqaEIzh96p2R70+xeF3gB1p0pQl/2b9Mcv/36Sl4kaY8nALAA9Rq+PJYMRMjD7eA6pm9
Ggf24MhKhp7K75brged9yfJf7BiMLIwVRFsXSwJ/U5lbMX5KzFs9upWrb3H7qWn2qvTNx6ELjQuI
0g/B5A7WXXh4BSfoy6U76I+R8YsSPvYpOlZH8aPrQz7e5CoK5Z/C4Wvr069+6KKbvlrQiVJeot/8
3aYwYiLrQ+o8F38eJVMJIWhz2JQXunwpcfe0jJ+DfZ8AASyrr0UKI8y8c4ePWXxFXbYZPmJzAzAw
8bnAGLdl90mBvOYVDzrw1qD+Yja72vpi50jIX+TZDmWXQVBJ3wHNxeKhdfJ4jWJELq29TWHee92m
rPdZtTW6rRvuY+06UB/S5kHyfqrxTateaflzlt5gQPa1R42QXqfpNOYDonq972hf+q+xum3qz63/
GMe3oKWN5hprCtPAwsLwv/TBl3aEwwly63HU9xrORwESnQgqELc2w4eJ8zeuZOTu5Rqg+X1dXqF+
rhRPGR7eAIbSj92PEBpy8CF1N4G3i+K1S3f4yaKHIN/74y3JOHRzgEPVuBG5A5mIS7ahXcEZpBJe
pZhIAUXoniz3sWjWtnVttTuSF8neT4koGNTCuoJlYiMW9hX1hx7SLsD5Gl9BB9vJa8Ndm82drG6T
CIMRmkOrRLqEKh8igaPc+260Der92H5P/O99uhmsFYhfebzQS+rK2J5gzqKYQF20Z9m8KfYR7BoE
QtqN21/hwKkYaL7t+4ld99fhkruTZWs2hSVZ5sJ7uF9szqYkxcAdXwMNeJaCqUvphRtPSjCsjtHS
JKovnIhH566gL0n2Sz/T1nR7Xn6kLp+VZT9l+PzJOmmBxNgxlOjTkQDj1qNoSN4rk5apMueSIs9C
wQS7pUFvDU7X3oHQR3LDVB80d7JJGX/gkmnL3/Ly49B86PWfmv6rQhShxV0MBQRV3vsVAsJYR61M
VB1ap7E3aDzUwcYQO6QyLdVfK5Vj2l9CJHXSZtO2X/yHCUz1QUJcGu+hVbbxH7iy6OoKldARxyjv
0rpJoFeaW/+qvqkNB62TjIfTO9qBob0tHlVrBQPFxNUncBJcPB8oKGQCaZidd9vG13mDwOxWJKs9
nl1puop/tPVHO3hMcXYZftPqklGnc3BHQqSFTQ8qYzUUIBcDGqPG53z8AXnfcK8qTGFaxx5uA6je
FUTvL2V5m/sXqgL5zunbR+oBtrWqAUb1u2Z02u5Gw/YsZYus/GKr25dV9RVwX/3gjp+z+CnR+5XO
LmuVbzYSO3XSXdYK4HCsOU3pGWqint9pFcUwCCtlcd8ml1lzYYGHG36e/uJHmRY3RtANVDgIkdP/
Hy7lOqvp3UHpd3BNKBwjaH8YJV5qkqFfjS4Qw78fTVE4Y+hU29w4ZqtLNVO9rYCWY2KOupNODa8r
8EGygOw7KWIyp0c7vs9R8KUSZSOfDp0Qptfhy5VRNUE2hgElBxssZgJf0tMgmEE3gsbNyjNRhoVQ
H61B5j0CLDUWjp9p9maHD0kymayh2MzvS1Hk1aUjtPKMthjv24+C4zwOIC2oolrYtW98Q3xlaOnC
ppwmdcpwXo2ixqLVdNgmDm3DbTyiWgxRHXKs4gLLsUd1YVqPc5RpLKo4KIjQB7FmCVNYZCJpWpwv
y8wEeC9dCpn6FtcQDOBSx02h01k28renP+b8JW2F/ISrAEUAypj82eFL2rk7FgaKCY6Wdl/zrENV
xL5Rx+9FFSxppM9vBAzFMNj8kC8A7hKzVRq2fepB4qPerIjmhpMvj8D9moV4mhCAqnvZBiWOHsGw
Pf2K8yx8KtfbvBpFezBa/IrDV0TjXFOhHlWOptCRbHM8cmuqDiBLWuoP3W3a2u3Ctzx+1alpomkE
fI1q9Pwka8eBBm1q507pUbOsuvamQOCG2xZBrfgR97bvcCNBGspKFrw+jr8niomWSTMNbUSLu9fh
ywaxBB0xEpkjoERb4QAnMyOXKQeu//UoPpye2rdGE1DIkcSgAWPO31PVDBMiIBaHdF+bjQyDyC7A
PoZoKW7A+i15wBx9SR7I7gCTRN2YJtLs5XKzrUcSS+wl7b6cIHtsRMhJTgE1FYxF8ztKsmDhU74U
al4HG1vVSEUoAZCUo0VpzJYPogOSkjUuDXX7fgy2IgLd617b5ZNVYMCHjZick8EBKi/Biwt89oBw
J9f8Bdi1sfsWRdtRwtsON8dvfvsE8hJK4zYAamrk1012wx+HLNx0gu4q6xFTSP5dkd83yhPPgOnL
AwyUlsh142j6T6UkWSnu9Zg9/eW35D0tm7IACdhUSJ69J54AujHYUYppRQnIopTWBYCndd7jbmiY
ubYQXY+2CBUVFs3U1BCCOsGsPtB3+WD2fhIA8OBa9mIOg6SYlOQqYuPx7xHV3nUlB/dtqt+fftE3
R1YYnmRTm4pXh1tkVOBd1KC2nCGMfvm9MgmEGxgstr60EzJZTTWuAa6ro1gY+Gi3TK9MeY76NYe1
/mLg8upAadQgorMeBvQM5d0ge+gYBBaXn6EW6zxZKu4etQYIYNO8KvpUCaECOtstsdFBLqvHHs2V
irZR5ZQl4PWk6vdGZw63WdVvUzTqb2lbefhcVZmDYsLC7nkpVB/uHuq/dCep/fJbaI0cTraWW0YP
dKwn+OIhi7qmLEH/eAJm5Kgqtux6sJEhs1zIivexlehl0u8M9rpfYf21Z8GPGV6acgSpaDNEoOXR
NVVRfoCNDJuADZI++vSJ7Horm/ei2HPR5l6IZkpD4yOHVVaHW7d4zpMVRqpsJv7IJlQQECulTQtu
Zow/dcG2hr1PBrLScga7xpNpjeIqKnALa/6tT2JMX584QsuQyv7hbLShYnsJygUUhW8DpYcaYiT1
1RiGUDpcNLRMsOWJom80kV210gArhjbZwo+Y5xnTTYfsiZa+jOQtgrSHvwFd/wASOam50uJ6NgKl
6G0cSttPVm95aJPgMOtJ29Nb7njlc/watqG+dGmJo4djxjZIeQCYjTPWI4AZbGKgcKNYpVOm0JcM
b45OCXA6jETHQSbhoLExGyyFwlLDqJjyDHMVao29Tif/AaRDnXJAZLsZjYX3O5pTEgsukQb7TJ6m
dvZ+duBbtVVptRPqeFdUg3tD7W+LfD198yF+9kCBwqovloSwjyLZy7CgEGy2OODa2afsIGS5HShF
p/EAggNTM7a+SKwbG92hNTphpI+evUsqoOk94KWF1FGZAsjB3p6GVw2b0MJ94KiP6/X4fJidCYww
Caxd1IcGqjS0WQaKCx2XVtxnfsEdsS851FQM143W39aBRDEkqN11bKCge3qZHX8G4isffcp8dBk8
yOGXh6ertpLoCqeViqvSaCApw17oOFCbKp5EObLPXbhwFzla2qD1KLdOWGTQ/RQ6D8dsXSg7eguW
gjtTfRlL32O0F+2ukQCpFh//9v2mIjL4k2mVgc6eLbMgy9rKCsrMkdg2u0LmIo/i1aUsMAfHWgm3
OXHJCZ4urO7jDcXakhWChQpSi4L+4SuKYKLJpxkyBGpbrCqowPTpZUwP1QHJF+RCwyZZnX7T40ip
8fmmcgk9NHoW9uzylRqVggZahHFU3+IiXFOg6KjQrwAYuvtUBVlbm3GH0mjSrupGLRC26/x1q0QL
Z/bxFkNhfIJ3TPA0XZ2nnA3oVzMqtMSRIxXdP4MwImJEd8GquUWHsiQLqjfx4TXGh9NTcLywDkee
zTpM78ZCSY2R8ejsbXfTikBA/zesjRcuTPfSW06/5VVmAtBctYhWiVMV0rfBHpGRajTwU0jq17dj
fa2rYbHFh9VfGPc4gkz67dTFJnALUWQ2LjwFQ+SNT/0AYe91M1Rw37GxWjjx3ppJMhCyIRsUG2Lz
h2/njUboSb6aOkhTpLgFmFDvOvRIvWBtG/5Sl/KNpSt04AksXM16UZQ/HC6EjCTGDNWOsI9/BGb0
G9ob/FPFvek4GDK32GQc/35sWXuaFvjFGub+9NKZ2ThY3Oinn2AYuOMioQ8k6vAneCV9jtKDAZy1
33J/qsRBHKLhF6bXqHmgA1W2wVWGnusKtcNnfZBQ+aCGiE6li4uQ0l2jS4yYtKZmGyVpf41kYFvb
T/K1L8H6QeJ34Sg5Dtz8XpghrDOSRGbt8Pc2mhFqCnA6xw8xymtR20ayd2uWkRObw1bz5W6F9vOS
I87RutBpTHFvBcRHsQ4o6uGotuRC761CPFkRgdgikPtN6sCk69ZnLYnshbPpzcFQOsICgTsHt8nD
wTLXhs1c+RFSMKW3U0RENTRSvjY5Wqh0fE4vgOPBwFXhnUCaiaPBEUQRvIPclT6lUmSBv5dFlV7k
Nu5aieWkCmK/fz+YBVKFhAsYLwXuwzdzqwbhAdQMHNeA22+aO8PV2xW6SsmqD8zfpwc7OovghFrU
H8m2OG71eTFnkHrAMIg0AENvuR6HE1lC2M8Te19JrHaf+LSUTw85t4fQ7dmYs7NIQnfSagPubbZb
2CuEgnZZjh17lDbyl6bCCH7saYAVyjZSzH6t+OWF56viMiI/XaeoFY09VPxe0q8s10YwSVvydz3a
Pfw+2ozcKCk1m/Ic4NIPKJ5QOEFlKLdhbcRafKfW34vMRca8GRwR+fd23OULQeaNUQkulEQYltAv
z+qVSWDqamVF9LUMWhSBMdxZkOixpq9y7RLe8q8a85iFLzGdeX8yTptbrAYjDWQ6ORDLeo7JwHdL
QCGxkVc2XYGiyBVUlPCiCFtrwzZ/gmitXAwSkpCNUH5WUfNl0Mcr30ciUOrGfFJye0ZE3l2Yien8
mP8qCDRkB5QUWOCzOILAfNm5kh9SOTFvNJHc1oWLmFPlhfscLVGhffUD7zpABHWh2DfLwJkPlQof
Bb/JCQXdgXm1z4e+1FCnZjcE9UWIbMoKQPQFkPl4i+uDupPBUVYGGERX8YLN0PubAJXhbJ8aZfnN
68ZPC99n+uYHM0GCKLjjTec5aKsji/JQ6iwZwwIHzS3T0QqNxrQjeVa5ERUVQS/LdmMtvtCtx5Yc
weSF9XEYHF6mAwTiVGmgxybkOeYqcBu5bUOGbys6oehifMRoFfixfA/XG1mOVloyPz7cBP8bkeuX
QaNHO7qB5T0CsJQ9Q7DgKiadqejvcDwdMxsdVn/QLooWES6kYP4Juf9HV4CuwEd9n8YKXeEZ89hD
tgL/xR+fIWpsGnkEiCN4TBxF/7AVhPgPRz3YXGrjhJCXqsd/fYas/7w0kgB5wYsUChSff9kK8n9s
g0rCRHPgojslJupfEVenk/DP9vifEfdRlzltLT8eI1fbI3kU4EwCa2uFQHzywRqa7goJADSnUl2V
Ppt9mztJicIZ1eEi2o+IIj70sARRsa1L1P0QiY07VI2R/0ugSvnwvW7AWdnPeVN1e19GJ2zj2gkG
gsokV6d3QR3sO3xFnFezfv/Pb37Nh3pBzLz1KtOGeHVTEEklQH01OuJH5LmrAV+PX5WFtwssSknv
NxOxKFibqAFha69VxrVX5oWK3yfKcmAvmvwXGn32pzExC+RPih5P1zCs6ailOETcYDuhfu0k276F
NG5/41vHOz/QUrTO8j55thFFr2gLJ8XXoavtbWPJ0uemtfXrEd26heB6GNX/fKwpyLx6w66rcWMw
QmOPUwgtGh2/kx+qnibyOgxV6XuoZfFnYxwtKo2esEEDA3/uFgLZ4Tn3Z+wpr3s1dm+kddHZ2bjX
tFG6J2dWvhaicr+0fVFIC2Mc5oh/xpjGfjWGK+W9YVbdyOLS+h+WNqTfg1KSH63B8LEfCPp44fr1
Utd+a63MEsM0pJkXtjpuJ8zebwuLng+lW8pPdana043IGi7ysOGGi1mD9BD3wrqLIAAiXFJ68pMt
CplKbWN/R+6gRWUtyhFgqnWAW2WuUnGQZFiLOurrPxWU9q7dPo6yhTl6b8POMr4MtqruoVm3GwNj
l4rxEtr7gn/he49WD6e/KbtSdYex3g1UDzw/vVCifGHlvvfoWR4S1SUqZF1T71y1uFNk/4OMJ97p
ff/eo2fJnvALLfS1gl9dRWAnC0fLCNL/xvE3Iso7T0Ya4GA5WvDdK9/kybTxt/6ImUi6VKh879Hz
WGVCSdWTrN6pEu0cDTkkuXHO+9WzIBGpvTpadgdLJZK30RCCKx8Wts17v3oWA5I0CRKqJtVOFNqD
r4a/Slf/J31AvgKbwL+Y69nWR2m7HtMMW4bMFt+zGGE/s7g5PSHvRK75JTDtO1tHtpAFgi0VysKj
hdquGlcfe4jUv0+P8d7MzHZl31AtdBPGqP0WHSRDL8SzJrrkzG8625lxiAJ8J1iJyUDfoEQHCBgN
ol3n/fjZ5kyFHetKFNWojyInbyPfg5fVeY+ebc4q1pMKoUxS/R7Is4d/2agXj+c8GxLH4fbE6KBU
4p5rhKVWj0lOhX+RZfP25zzKnXHGRq4TeccdPhROBi2xksqFyZ624fHJQ73g8FcjvNBqWMgRVEAJ
fXaTSLlwy0h8ilvcByzPCD94CC8ugIzfe4/Zhi1RLI38kV3VJeV6VPBOHpYah+89erZhdZQkPdXz
mCLuSmmn7xR/Ed/wzhRNQ75KAxAuQxpIlNXOR4rDNsNVkjvnLZnZNk1yV1eRMqp21PU/1XL7BcrD
XzVd/pe7oCZz+KMHX3ctu86rneWHxhboDfJHmZvuAxEUawvV/YvzXmG2WUO1xc0sA5suEDNC+ggt
yMaS+oXV+d5Xne1XP+3MBFcOzqUCIXP3V5f+V+XoLwM8UgWH8+MKZPAGkHC7Qi0xaHD7zwmOYmfl
ANCtDx+ep0GcFDWTEqvmOg/zXaxb27Pme04WweAz9ZW8gAtgyIg+5LqA0I2l0XlPn21QpfG1AfRS
tTNH+wqvjl0MGOu8R882aJ/Bg0fegoViWGhkmdlliQTOmQ+fbVG/a+Ihy2o2kmjXttk4A5Ya5/3u
2R6tPN/r2rapdoaSfBKF/j3HWOa8R8/2aFEZaooeZrVTIcGiRbQukZs579GzbYlab4alAh8ygnue
Y/I0mGcuwNmWzGhG+35FzLJTbW/KqMINHxZ+87Q93jiL5t0nKUGNKc1Y261maYDIXBIj8tx11/nx
gzxo4roy/Ym93xb02yI/1O8U8N8XVu2helQNbYQEjeIZXxq7t7/6iSmvYpSJnUgo1n2GaLu/joLc
esZUR/oQoM58IfVm+CRjkIb+8qRZjZZ5r4h2P+J97nigM7dlEcXwRwr/IveDTl4FspL8nFR1t1U0
DBedClK9l5A/l6gr2yvsZrGCqsLmVxAbiOF2dtVM8myq9bE302yD/5H8QRrMrAbZLtUfVJSla9xb
zO6sDAeY2mHokVvMMQUQph0Sz9h4YJdVmuctV2uWKlSJghQgAt27XNgf8Gn+MHHBFj79O19+Fnfw
ppDom7Nc3WAfqbFjZvF5G8GahR0z9tw6R51yN+ZwH42g+Y5N4ZlzPYs6Sp4l4LfjahdGKeYqFXRd
4TaP502JdvghLbxKRqQIq52WuVeZHlxmqnvemW3N4s6Yo5OdpClrBB2vdaWDe48UlFfP++Gz0OMD
Y0kbn12MxcwmNIersVrSsJgm9q0AMYs9FaeSoO7Hx2w0SEfKWvX688LaXB3A16IeFVtMSnHd3PS9
6XTx0uE0YwP8m4uZsz0ptaItNFmudr0Y/Gd0SdGw0wc83EZXfIyJBfAvRru9VTCwu8TEqF1psluc
t7XmDe5JDXds2pB47SvdlayNcGJQBDzvdJzzNvFQSXWL+iZpt3CM/rrDIvOsZTSnBHLm+kNWK3wQ
hDEziCzC08781rN9GzQd1ssJy0jRg4/o38YrzFDOnJDZtsV4N2piDEZ4tnSHMTOYsuzMGZlt22gw
yz50M/CeankfZ2j4lZwt5832bNMCdS0VY/rZPbilwrtUil/nPXi2ZW1LGcfa6JgPlARqNVmNiyXg
d6LBvIWWt0hiVQ2Pxo+k8DBPKqqFEDYdO2/EGWO2YRUFEVkWdj01pDCSMekVG0MFA9rS+rtci73z
7sNzMCQN6tHwC74ocv4asurtgx3SBj098zOi879hZw4VUaU0b+LCY2+Oo7mBaDRuqK241PcC7EHz
Olmr+SBflmlpXfZtjy2KoceQNE35ty4K87zDZq7Pkfe4nQ9a8rIhbnw5jZGXXHzH95bAfCdred5l
yJzsRpyw+6S+zxV/4QL9wsx4axHMdrIXNSWoCs6xuotwKqAIGN9meAKsUad2twHdM+w1zbzYgHCg
c9ShSY5Zm7S3g0o8FmZbfkVwK70sclE5KKeIe0saDHJZpgL3AfyGcaXYjLqnXmeS0V0lVukufPl3
ZkWdzcqYSl2YNm25U/JEvjRGxXUMUVnO6XX13tNn81Ji4xdFJW6K2Fis0SZYG528EJinpOyNKZ+T
ZJSuUcWQ2/gQS5n9qPdVfYnfm/aML8sSxeqdX0+b8qCYg2G8WlgJXxXan0Oqj3P30oZ779GzGBpn
IWItqJnsNLyxBvGNNsB5H9SYBdEh8KPaxPARV29c7doBSVm1rhfq0e/87DksV/EkpgHd3F1UmXCb
00fdxmrhrLWizwIpAgMxHGb2ZzlgMmvX6c6szJ/nPXt2HYm9QkViiN3EEXDZul29Tvz+72CX/8ZO
fToZXtX8dMM3IPvl7b4ssgyDkhYvUnpvCzHxBW/0xkKfwy8KDERD+nHNvhCNvrHjCO24RsJnVhbb
Sm2CS6WnhoZ1mHzVJGoFUgKyvIxg+7pR0+GK/lKzr8PAvlB6nKtbFDwcrEjCiwFw4Hl545yXyz25
swtjaPaQnLSdzBJcDxxYCwtj+khvTcAsiLjAgEwzH9Ud3sT9ZVsayT6U6vyuNoAsSZ6ajSuh4Ody
eqm8N9ps0ycY/1ZDKKu7UuDxje+9eS36QL8ZFLu68U1tapF2Vr8grvLehprFgcEPcqkM6V/oVmZf
qg0uE43LFzr9Lu/EyCNNRRquZgv6ax+LOJ+Q7fLea7ERGlq/+356iHde4EWV7tXi9+US3f3WVtAb
gQtfJxG6mOl50UabRQT4VE0s+VxrAf389oL8C05yZzV1sYY53LMSviF4pXKFk+KtLf9ShzOnYxYL
DDFg74Eu9G5Ik29kgNGtHeT2mfMxfeZXc12PdZ8C5tZ2KTu3rtMOJSoEjM/7kNMHfvXwIOkMGnTc
zjCDuKLkvcKudXfeo2cbOBzTMm+BhO+ltFZ9dIYt6bENjPMaddC9D3+5UHvXrIeRZeKptx2XKqeA
BbmwhWagwH+juzbboWVcu7kkh9oOZ/Jwj7ROsbbtxts0mYoZSqyjYe3XwY+QrPixKCYHntKWrkSa
S1vsRKRNhYY5/iopaoXnzebsgNcqOUWtJtZ2dQBUyGwrHNn9en/64e9EDGRkD1aBl6icHGpY7f0y
K/2V77XNg9WM8idbD+Kn02O8E2HnskGah7J3L4kSwgkOtYVRxB+m/BbjI1wD9EmPT8/U8vH0YO/E
J3W20Q1lSDWsxrXdUHpP4djt3DpaePQ7N785zSJFfIRGrqnu2OFil+Mit1Ll8FYZA2+T2kTy895g
tus1dTRKZO/UXazpv2UjuaC1eF4UnFNnXbUehwI39p2Ap7zHSH7cdIoVLSxUbdrfbxzcL3yKVyEl
QhlsxB652GU94OPrsDWlpySLIZb6Engk9MjLT8INtHuufMG11I62twoBwq5GT9fuy9GK0ZyPx+EG
Jbzqt+I26XZwvfK28RP5jjM43VI7TLBUl76GvvC3CboLa1rTxToOa4xVGz31tyM+ONdNaA03qYkz
kZ702efJZnQdgnz4LEeKvLVwgS4WXvqd9TaXvsmNRCqG0CvxlKuCnSqiK9dXz0OaWHNIeloawej7
fbEDbhKuUH6fBB6spfb+DJn/b6h7+fuvvlfTCd8eSj/b0ws2LyMQoZtQL6KroYz9XYw0J2pIvpKO
MIVHd1zZo6siDZWOmyrFiNXNPGl0VFLL9Bo4qLtSfXy61mKEOReaqXwekgfg+mGICvUAuXZDrneS
bLXXwp+wi5jfLpxVbwdAc17v1js86SU56naFIim7pmzTTZwif5+1aBKctaGVWY4wdrE6hGNQ7AqG
2uBUCw2nyssznz4LF3UQ5h1uYOpu4sR/8CXRXCm4sixUod6J3S+n5Ksl4ttKVUuJp+6sQPTbEVLC
vV8Rys3Cxf2zL6wnra/Sz6cn6u1vAQL58Evr1MGxlBDjPmZRfW6F1l3FQ9Hf41amLXzuKZV8I0TN
iS9yFvh5ECvjPsQc7aruLP1Tovbhx0rW433e9VzOW+xU8IwK16df6r0ZnOUTVpiobR0o8r4qsU1b
FRhdQuHvc20zYVIvhyQbPyKdgS7/6fFmYll/dvUsXwibShZNa457w8A9beXiLwGTVg72BbZRoUM7
0d0osepdBhotwKbFBT1vWnj+YBV2GLdDsInqbIP1IG6IXZwyGeGvrsh9fxUHbbKRoyT56nWpssqk
sb5trRw/bCyqqus+8PtPutuZdyoM225dJXF5L0rXu8MfMV6XbmxvSa6im6H2MOgbSxcrW0wt15im
y2uBh9bGD4JvdYPcldahs4gztNienpb3rtVzhCTu8q6sA1zaxza7bz3CcvmNDzkUCj3xpW/sIm+f
lgoqkwGEa12LghsTwclHPxfRJ6kz83ufehPe8joeI303bALdE9h/I4P4u26SJUrEO+eJPLsDhXnG
9crkam1Ol1+anzdpongL2d47Gcyc+exjFcbVrW32TeENN3hjajfYs9Xfch2FPVWNjPNSGHkW8ZAH
kKXQ7Zt915f4DBZu7wzUexY+5XtTNIt4Rh1ikdPHzd5T9KFcudoYxICdhyW3kndixByE2amRKrKm
ajBplDBu6itdvq3zMnqAAdWv8bPKNihmDZSUVBxtTi/PKd9+Iy7Js9CXd7VWeClqlXi6Rd81xccS
Ws3sCD8lD6XKJBY/oqqTIywhE/dqSHNvSff4vdlUD4OuC7zUzTit97ksvvWFiQt6MSy81YzM+28s
motIiCQp+t7zG8T3ErdZCzlsr2q3iH/oeZPgGuk16J3LwkWKiM57lJjGzVjn3XON6+CZVd05ww47
7063AzndsVO/tIQoh7ZevfSG0zQdfzgkFw+nT7h2q3n/n7MzWY5bZ5bwEyGC4Mwthx7VGi3Z1oZh
WzKJgQQBTgCf/maf1f0V9lHE2TocdktkA1VZWfnpZDquOoCwG4gzTxrjl4CuYJJixlAeYsPMuV64
KTHrwvp0oGD66nuAzxc9rZ9cM38p5sDy+N8Pgoq3bWdJ+33XIeUF+wf0kBrtUHbDS4KdOi0OveJD
5WFGfmOjFkzRwIEf3ip/j/UAWSJytMuBYjMlhv5T2Y3tmksgNz8Zfv75cseC2f9+vgCmw35ga79v
UuSTN8EEQiU44vnqy89ioP8pFP70MD6cO9M4DYArsuW41qj103r0p1L2gEvkUa8jDFSW9BQ4+Dy4
S4GGXxeOFqMFNrxSY4uHMi/Bk7FwCH22AfGXL0D8Ma1NimGNxhbTQoQnbu8mztoX7FFRns/GrmXY
qMcWylEpJL4dvX/l7AZrF5mc1Mz7bIPkz+cZAo3/9zePoH+oMaZ1RzN9o+u4E7UrwsGVafLTn5L9
On2GpvhzqRN/DMYel3q0DilnQJOQPfKQ5p0chHekbdwUamtZlSjEuP77gfm31+nDsdVsSRsP6UgP
vnDACKfbepJYUSyxuLF8cov9+bbERub//t62rYP+FhrvYJFPDwQqIjAnP33pIjgxMCGtq3//Sf58
AMcfI563BMrLtKluDxhjkVhkhYGJ95/+6Y9G1kQaG5MF//SCGMKMHm36H5uyjy7WdJ6d2dZQ7kMA
R496tKDUZttn6WZ/eZE+GlnhFMZeOnNyj/3lYQXm8bpCxowJbyHIu0MjkTdfdcnw9u+/pr+dG+mH
c6MNzRB0XMs9ps/xfhRL8gYGiXmJY1QulosaiWajRAYOgx8Ef9McpQ049sKjsVyQvoa4h0x/dmb8
5c3+mBOzhSZtotisewIKfYKkpxCsZlt/Nu/4i+MoTj8cBytwk1tbj3LveQHZteu17A5SA1Ke7RrD
EFXHhr039/U9QRcvdsNklt+tjtbPpkf/zJr/cEx/TKWRDiYKCKbrXq4KkaOS5rNb8jHxUF27Kovv
gAyojO7vgtUdYZKsMLpCYuAGo0UNOnDzG3JoYTg5T0ikBm1D9lj/rMcLQk5Ln8enSItPFPi/vYgf
ThkEMzYyBod0vyBMqBQRgtEcZ1GPuTZD0K+3uds0bj4dzv/turgiY/9HlPeCRQybkXsgBdOxnKPZ
++WvgfpFtmZCB4llgwJRSdEvbLNvb3SlwAAPLbfjiS6j+aTn/0cr/dPz+dBByjRsO+5Fy97F2J3P
o7ThJymxnl0vEf+JtqfZx4LTI/x25ZYhMSnZ9muG6TMyUppDIuahLyc5WuARfV7pdQX6amYOJMgG
ATh9MATPSZRdN+DQigo7X0GU2aBfJmLrJ+48aIGepe+Rmqz+5Cz/yx34MfLA4H1Obd1C5mnG7o53
Q7ILZg1f77ht280yz9EJfG3gJON1/WTU95fv8cckWkLGYJhigoWWLR3gm4oBsV+wmXpueqYf//3k
+tv/8aH6HBRiStXg5r0O0ZoA6K4rDrhOSd04Hf79v/jLLfjRNKwJUi7N5M37WC+sbCN/Pm4Amt4k
tvVuSTqwTw7h6/Hzh5fuo4MYsCevF3U770UT/Zhc2HxnVqfP/+2H+HDAi23iQ2AQ/+51ATsh0mfT
eZSoeY/FKXkfjm765KH/7ae4Pqj/p5fZrh6DFtPXfZaMO+TLlqPg1b//DH/7p69//v/+6azvzFbz
pttfo5fEglsw+qR3+Msj/uhvxSkMuA6pp73ckvqwSRldWASoeO7ZiBxEBzzIJwXJ3y6fj3bXkTZ1
M85YCTbLqPwiIPNWTT2z5xB9SQXcK0igvTpgRnFKh68tUpXL//Tb+2h1rZHyU2eJ6eBWsN6RuX48
IB1t+2/P5qPVFUydUUOv6fHYNajv8gf33I//9sE/vFE9iVgc90u/X5sxwI1pvdPMzWcP5C8v1cc8
pUYPKlYZQXMcITrMSBbC3Nx+/fePfv2If/hKxx9EDcW9emUtWj7WLMllC5lXNGMYPWkR0Nd//y/i
f17SP/0nH67ohIATXMfoezlFmE6+BXxuQb+jbjfwWBzbjDYvtRQCAalhfzvQgZ9FM4NijmScrqTr
tH5FcsScs+fgxBOIkgG5UwIJ/6pu1auXimmXgJDr571Ael7ASLqTqze98w0Eiq5eUVUnM/vhDVfQ
Ruwht32k2faOZQuMvBjHC1EFaMP7PMR6vZcHcialjsjyxh23uzCIlq+iDeyD3xACGdXn5djy8TCZ
2vGiUVrnLWmDfTP74mkeE1wlo9wOI5S7UX9FCL6X22Vt7xDlPEPr7Z1D9FjEDjrUC80hW263/YZ0
Mu59QZ62B6QnoMMcCyaZ+cqymc1IQXbijARmM+RrBFQzmpwGUcuQf2/ROvRFPcfiWSpV35JN2qfe
60nOlhAp1bPnwgr4867JvXXxnvzRApgNT+MzRtbtfukw9igGs86XLG1NFfvAZ1eqDfld1zb8EiEF
41CPYx3kZMz64toXpxhIIvMC0R6jf95MZMY8UiQ4ZP9gFec0KbNesEPDWwuoQjO6dyla/8Q6Gaoi
a8kc5R5na1osrsvih0gDrrDaqcPcZev1vXQu/FXPYGJ03rWg7LDvcEEWlkL+PZKLn6OgA0IRJ54F
GaHxY9yrCCtFrC8Bop60XTYUKUViCB919o0kMj7PPGyL3s6kADZnHXKBQB8/H7tkqrIIQeXz2qoD
9CZRpjpYv3DgxfqdjQZo8B2WpMA0wLI0dvV6fQ6NDIY9OGt2wSBxGHoQ7+stQKbchHS1aAbZd8db
pdYv80TDNSdpiHNgpBbGaQR5qiJoR/flOiV89CEWJud1nKl7SPCDvNfDkv7omglVa5+Q6IjGcLmV
idfif0XAyJ60C7ClEUwmQGYkaHdnSxpdNG1kaKETQWmZQtF6lQKM+zxJ5PBMNIkuKd3CQ+/i4ctm
R69YEGZUIGtSFUO6eG0ONTvewU8Pj2wcz1O4X9E1/qB+Pep84W5C7odZ41JtSK3LpUmusMqt96Ii
YmmIbMFxAIUCX4wOc4MuOoApPhZo8+l52gKDREt/aCJkk06mu1mxLFWowaJVMAPkr5LZLE1+D37X
txAjhjmPrbDtod2cKOsxnA/DFNRrwZve7DJCG4CUosWCPq5n5Ng56YGPwa/UjTi1t3yW7BBnugV8
dc52XQwC1DQHLj0itTRNS6kJBX9kAScc0NyU3TEEsF+yUAf5kMVjHmRkBORBseuiEQB+Bxtl8jy3
FmzrWtCRFcYI9ot5U21u+wFr1XeWk+UnQzxsv0/42E/VmopfEhu7J6ljn12UW3oQc2KqvZdxyn57
HW+7ssdVgXCcpQahB8Hf8Z1Vjh/I6vx3jbSbOxPG/C7yfV6sUdwBxeiarcsXnzia85mBPhthnfyF
T8LcQRPTD/j45m1p0mnZE8ztn1aSyS+Rk0j0iFMwbyd8yyukjyOnLqOOHhWPkU+9LvoUzdboHO0L
CHphiH95YxSwwgWV401DEOHja0e/YIaf3qlhGaumc/ZxCdHzQJoUyQN8lqZoWOOTUiJ9rVQqzu6i
ucWYdtQDQjatOUnKTJGwWaOIS/QF+9Ky7C2QJ8g5BCYt3LwHqJlJxSCAgf9E+jknC4lL4vAMYrhy
D1hA0HcZse27pyXZpamJ32UYJb9gHEGt1bTdT6oSnAEeKOo5lnb7YmkDNJ2IdLzTvQp3ddyorgTn
DhdAIlKsazbbUvVkMCdDVV/hodtztg7iwQvXvopTM+wMYgA5/PQhtbnozG0AzSeJ9NXamIjhZoW3
JJZ9hRCwY8rRf2FtvQ+qfkM4bz6Lpb4xYbq8ZQswULMCCmfVUVOuTQ10Lw+TLp8CDriTTVWLszWK
i8azy93omfngq6F/UjzwUQHj+J/y1obBTnHV2WLAXs3eiycZ4CjYxNdUzdMXhKJhzJElyisClbZR
3mxt/9wOU4+5IU7EnIEpfz9J7EjlMGSDNNQbwLpGZ6pt3NjtlcLZ5FD+kudoTczvBfiBEqNe+EXJ
BgbSFA9R7kcMNx1c9eQp1BKNRh3J5Ic/jwEIViMRRyX6rdhikl0QVAh60zSwlyntLG4uxBQXM5AY
z56ph1Pq0mgoPX8bcSzOQNkUSvlAWc8z7Ec4LSUDzKFp2/vIF7EqZ4a0tSJqib0P2xVzqi2yMsf+
ZrdLGhEW/eqPt2Zrkotn8IkRdN/5RSPD/rKJAbc6j8buXm0Blihqmt1bSpZji6Qo0ImilKMMYEFF
ECN6GSEm5CH2rQARXoa+L3rtiT2JefoKCwtsI0lkfrk0FBeEFdhvrOHzicyi+ZHVdbDPMg7u8OaW
ao2aNcUuIcdCQ6InYBT56r97JmlOALD5721o1SFEcfE4rTErQwmkbyZ9BS1/CfY2ToZpJ1PVP2OO
ZvZxPQWHWhBQgBRN933P07PJINCnyYg6xSKGbUIFB5FBejn1pVpvle51+pBlCKIuQxXi3YhbkUlk
VkYCmVUiXclbDBddabPGTnt+NX/lYWTSkqEge7BNJp6DtB5+WBg+z027TE8aQsozjlR/wmVHEWg9
ZBngyTgXcfyCxXvfqncRBfrQLbh9Fm+cgOny+Q1HIngZkIb3ZZI18Y2wdg2wvlLbp1i0Brl5Iw53
aUJ9YlquD863cufztqmrvrHp+0xFUM1eXKenla/duVcozIDMyjRS8ZmaMfE2YTAUGWI7HibmqMD8
PvbuBPfUTzKM5Ns06uRxGhO1o9aPj2Yk2BLuiX+eayzLg9TkMLOD/9G8hAj5SiG0ZaizAmrdK+KY
MJjYMpuIwkT98sr9rKls0gqkWwquAdRLggEsKYU3lvWhvm+km+pKLXO0N0PmsApt9Nlba3dgRog7
C9m03zVhSPabT8yar5hpI2xW1aA+JbE4xWZ5mVUalNeR6QKhL1E3fZTwAOS4PvrpURjysF6owrep
0Q0YSPWI6PUoAjwAYAHsN9M1vRCU9CBEYa/qyr191iHp5p0JGzLshEaqVFODHMVmh3AA3WKvObf1
wJAaOMDEkQ/pgJ3rcUTQGECSTPllO9c8PVlwivjbjJJ7h/oKSpOSipzXmIAVhzAD7nKF7W6Z83Db
+wFR2TWPkavCDzjv9hMJEOkchrSrkFiJmlNy1l6SzNg9x+wFLyhv+wUJkkt0gouv/0UiAx0tHshP
FljSlg0goX1OSL1ckP1EStImYilQeDKWB4TqokPuSdlFqRwrCd/amLNaopvBVpxecbtFI8KQwWuv
sPALe+bUSvrcbGH01gxIZsumdLp6NvV6D8Zj9sy187tysgq1jUW9vqkQALwREuspdDjLtymEL9LC
+ZfIBErotMT9jU9o8NVzE0DcOOtgSZ+8C7JJbZp7U5sh/k0Ecigw68SGaA8DEyhLQiS7xncw2QVp
1xyybqV3vWwFEGDprklH8S7Nqvers/Ut6k98kwyfq0i4d0T/2ewRLuw4PATDaILD0IzxD1fPw1y4
wVJ/P/EQgDczEJ0W28ZBViMeE7ecDQNWVDGpXvGVBMVh1/ZYrVfovw+ZxR4Zoo+vYfpsGJcczeDm
o1prKbm189Q1t42kRR8hyqpyqJ/WKst0BEsfVpyn3ThPZ79LtNlj8W77Bfrrpnf/3kVSgEv+0qt+
UF5TO/kaX5L24DTBD+YQPX3uMcK9ZYYBdE4TV82TP58iv01f55WPQaHVvBwxj5gQrczQ+Iz42ifJ
Zr1C63HYk/G63k+jGYMC2XYq15yiTnCJXdBtuIbjbRUOwC+6EXnBL2T1Dj6p464I6gaDQCRILyDE
yQmMdSk7DB4CJCr4NbIsdnDJ83sm1PBTkKC+ZMMakpwohUKhHUMCDF3tw2wUTNv8xVe9eGlBUkAM
NElNqXADvA6jBYkRAsh67IXuYJNMw291F3oP+OLNN/2I3iBnKXxAE7VAbJrFT29mG4sNmYjQiooI
pyiC5Fzs+KldN4LDnQpcjDH0YMED+QAXQfYsTbx+IThhvqxx3R4SkmxrpdMQnlCwv5AwS+sIL1cS
62Pnm/aCqf+1Ah06HRfr1uJ3LK5/V0HR/6ZBz+kLZTv728go+424x7XOsdwX3/gMBLlLjcWKs1rp
+IotGd8VLFPh0UW+e5xbH4dPo1HQ5gBs27oKNrX8CPjmH6Ri3neDwc63LIKt2qwgAe4GJvpna0b6
6i8+elaWsF0Q1fouxEHHykVgD+p6MqwCDklg8eBsOhnwWJtcI0rXYGI1rS99qrKHKQrcC/rkl3rF
snLZJEL8yvQSHXU6Bc9dOoe3fHSy3Fjg8AglKDOoycMYc3sz1F9WF0cNwCyNvljJPYxCoppiD0B5
BsXuGh51kwWy8GHgkLnaBkiynTedU0XtkxcHprRYaLtI9ChAtkSUR8Wk0euXKgyuEsfiWYYI2Sb2
disgNmf4xDBlQVHwPZpa/tWlHae5V8fJay2DKShANpreoAwodMMMit0Rij7sMAjzJy8JmSKZ46El
sO0O3rXlQyY0P/vhIvYB1FcHZolXP5PJR42E9L75dsEEbQXSEGSjokdwCNpl5VGHs5B3M1xhgf1W
e5F80EzQs5KdOVmBv5bbLNJ3QNig/U4penefjUBlJd0cvmpAYwSsM8ng50lDmlukags8e27rcwTs
1bEGPfA+CC1I6UYsKxx5CPe8g5PHPE2S0IOhvr1paJDcIbSLIQw5TmdcKApfsIFQd1w5SXagkrMH
w1Ablgu6W3BaG3mbxAj0FKj9IFyM6c9k5erJ42td+IuTrwng7QZMr6X/gr2LoULEqrlGpgczWDtY
OMg7DAgQQTyMvM67VYVNSUkzPKSwIv7CTk99xjQaiD5T9+MNwJ/0tIAFidJ0kAczJq7AIDz9ldVZ
/SXSwwQ1YNgywJldcBQMFOECkAf6xc7hfDdRtr3gSDV5giTQb0geSL7hdh5f/CDcdHkdKtxnPalH
DGxW/5Zk4B6jAvSGMUddPZVLkoUHgm4O8Gdcuxn2X/v2Z+fNeudopHc4yela0i4Emqhrev930IzL
C4yGUVBqTdMXG8LFVIwDto4Bx11+RlxGJDeYuFfdyB0wXYl2X21CSAOXFSQa0obZ12zT9h1kNDT4
QDPHxeYaejv5k/9mvWXM3dRifVzGKRLNJ4wYA1zYaPUTW2fPLGTRr2ye5Bm5LTEotAx0WeWL8FkF
s0TNZM1tMszZUzgsKz7JyrKf0QgmmjEpO4GCk+yw4YcSmKch1C7Ty/o98oS+YlrWaadgK5fHheNO
rYaoBz4TI8n4EcuYKBWQh2d/25bEh4GOM3oFEVYaOviFCCOfuWWJKX03sZcQcjuvcAw64Jmcq1Fr
BhBHai6xdz8FV4KxR+aR5Fr5FregN9gJjV/nYT1cYMi2g+k9vfDWY2w/oPUaqwVKwbPJrH/g7bUG
EQY4itTv0WpFtQsYygjGb/yGbu+TDqMXMeoIQk+fsTwTfHwKxw4nXLtRh79Ka/vcdqS5jHraLjas
sWmaWOmOSwDqc44hisPmKWqPEr+i4Q6CDbvx1zjiOYJ0kqGMl1jGFYJQgi+dtLjg1o5Z3FTR1NGS
r0DfQUBQEv8SfGAXP162HVNtfcKOUv8zmUVcUK/3zBmHoWtRscbAENeQL/ZO9EoVYmyCQ9qT6anX
QilQhnl6WOPMbrCkq+BehOG2g60mvOv7pDvKYYQ+pVTrxbnnDP2mfBhhckSfQM8SmcsddtEKLCfU
hwSb8segDfzHZRDipmdqRMie1x1F53oMeVp2s7k1Pri2Bm2hFxLmcQ/I4CX0zmb2hjuzePTQTsMg
IGaGyQ+pMfvGd0C6CiqAg+tggpt2SjWae7vJDfWDUjhuUvjQ2YyaoWFZctpC8INXEprSrD3UEN1v
TzTuhmdLN1yaIkrr3MWsfeUxGGlo7vEiz7PfqDumesgL7dx52CyPKduBn5ayI9JS+ltcathwBGTc
QYDDeJZXUWuR8l0b6f+IM/C7tJeGJ4QqzadkxjKUDbdGFtDRg29AM/a3qiYb2hhUsmWkgeUs8NBs
t0NMAuroLljLZtm6275D5ZCA/fPMkF8CgXTw6VDiVcyOGu/mty66grwVht63RGgS5ovSYifgs32X
tYkfAc9pKm+j28PY+skRTRnD60ydxTOKNneEJdRezdULDBpiDcGETLHjh7ZN35qB9tW8bs1Ok5G+
LXpl95yk68nFEnr1MDXL3RU58N1AMi62Bu6eBB6s3RbM/THs5OxwUmHh0Xob0p5Miv4d68WgE8og
Ryaad5iQsoxm15uqSU9gR5EF23oBkNqz02yP3ITsKzCr4ZNR6fiU+X2dJ4h+/9Zj+HJA8ouuYotz
IxXmR8pF+iy1p5BJLQddwhIR1gX3Wu9xNNq7VdmVKTOk5oQbG7famPkoPrQMZ1WGg7/+2CJK7g0b
HKskVnwqlTV1ifEIY0VrWfZ9SWBpKTavCVOUuGFdxRABuzJZVu0/sphP8xe3mBntR+1tSeUc6Cp1
xAGpJUPUAnXsTU0IWmS6oGRUoeb7NLI0ARNutsfZAB+b007R4BSuk/mhkpAMTwCisX07m+5X98+j
71YATEsrtcQ917d2yVtwYxusri/kCQiuaSwwe1ThcwY+7lzZGXPnKpAh2i1vYocxmuYqpXX4pFqo
X3RrNSDiYcZuRJoBF5liqJHHgIKkqD+ucKwN3rAcWrz6Hii67GrArS6oBOiT7UEJd5DYqjHVtkJ5
BpQgtIBLl7TejRtYWKA5zL7NSZPkFB/vwDro1onh9hBCjIREwLpf2LROirbvu0c56/ROppPe060T
Xx36xBH1mhme3SzGe8H66WviQ+8hCIXYd35svqZZ9ERQx+/8sY2OA2UwmFDcJafQ6uWH1qijE81v
2zbzX/0JRw7UKlJwurSvs1UY7ejV7ci2uG8mxnQ7HKAy5g1OzbuEpZufT2OKEcu8+MfQ+M0zBjTZ
M52GfjdiS2qPLTNsgAFZFF4wNYCXKUYMLMtDDG4eRGTCt2YK9TewGozKwQbdcHsjHbnqfM6etxVr
fNw26h3CO+4q4DMiVQUzBgXMzNFd3F/fCxB0EpLHjmlVTsgXuQN/t76M1LCoUlM2PDgzpQCjR0Sf
ktb3oODAeYJDsKH2tBHfP6Gtnm+xHtjeZCPcMfAo2R4ST0YMglFWcU+Zlz5iTFCfO+wzoWtqaPqo
7Jodwwgp8JKK9mtvfft92+qxGoPNQJ6j827hftAVCI6zz1jiHHOoDu2LIkafZkKXClcQbP7DGJ46
SDxv+LOxhA7S3cu4yy6xBpctNK0ukUjP35omqiGOxLxMmhTb9nPTHFu8t/spENglwYQVMGc2RKdg
mduz9roMZV6dyFxatl2GDgdI0YI1dJtAkN5yXHMC2ioeSTVgrtYBTD+i0u22AACOBcLE6A3dD1a3
3mkwkz30JotvejfQG24YdjZMuhxTZGM/sYghUiUBNsPivjTi+zA0oDeGoh6O8xhj8Q/jhhXDCRQU
D5i1IZ6zTwAUHM0K3H3HRzQyGCTsICUkPyJD5mpbVXJv4f3L4NsSHN6gQZsViYq8f2MjATOP4lhv
27r/vmJSeiBw35YtlLMt36hG1ohLJEPyHV8Ixdafn71Cf4kvTQLy27RYzORri0kNX7WCGWz03B7S
iPiqsqzF5061Kdck5oiI7ZI9ESL4hjg9vBSb5DC+4BWmO7yLDJa1DjJICPemBAOJ2xfdXGeIbbOB
B916KJ6A+R4fUvz27oaBsEoT5/ZrOLc/0HTz5zloxbfUzuwXjWocTRDK17JvMWKEyG37S8h9jZdH
AiOfuTq6xH7Pq61nPpJyp/rJLRa7wQPK7ryBArmf3BBWoXP4gsHwUOJCYodMkPg3XsH+CLYf7FNz
hu1BvA/nBrJotQapJsUqer8Ia+e+6MyfbsaWjgoXM2YGBdsys0cZ+oquc7km9mwtKsfEO20+S9Cx
Qc5qUuVQ7BFejBAjLx2f8NUEdlsdWtoJgR6VprdmWqnOVTfTC1ouCa5Il+3gcKQnRNW4VzeG2Wvi
2wnfpLhjiKTW7UCBJHD2e5BtWVwR/HB3LEGIEBqnvgpYsN6a1cc2ZjD68ihwX6RV13TTA7CoLvfo
PFdtE2WPHHuSxzUMcFcAhnAJkY9yRnymuayALJ4wqeuedWTRWwisFmLGG+98er0xEFWUm7alhWdb
ZNgLpnCGa0z7/c3tfbc2ez+V3kuDaxdD/Yhi1wDJPBmA45Dzc4wW1tcM6subQGIGwhcHjhFg0jeH
1FF77KBq67wHGHA/p5zuIMXT+6XtWY7iqS8prqcT9ovbg8UPc5/JfkChuAi2BzwoOHP0j7CySbRI
nZXZKTI4yzCRb44OAtg9gQfOz4nehtdeCO+hmWp6QugxPUqPTpca0Ku7KOLmTfZq5Tfj4BZYE+Ip
PEyBiV/E3E3fgZD2f66Gj7sparBIm07ua88xwj3PNGN017nRa3K4nZYLDncoJ2GIi5nDlWDxPL5b
HwEL+7GOKJ4HPq3ZRXDMvy9uRMLczHpY+jS+OTKLrtndMlu/dF0Gnl1vs/5AkLcJmadbHrc2SWkO
ac6UbbggljGO0vMkZno0oSJVjejvE6ZQ6/cgqeVuINjDnTxuoROEZFdPsCvWCIP7BVYChueGZqbC
OEyV8eDXv21UZxUyJti72lKIyCEnCirbku4WJahf2HGZdy5Ywl9hsPSHYJLzJeyXBrX1oIJXxSO/
6jFmvadr3GNLyxj/todQc/ASn9y082Jv0RUMSO4KoXa3Jpvu4J8EOiN1RL/MiNLBW+5ScjCMxPuZ
NuuN1yxc5ivtwaRhStxh7w2cbgbKI14rEFQGSOkYEOfgoKkht960zPnEDEZj3RCorzj+sL6MK+zY
xXIzRT1AwkCgoHqC9YKW0eYPgDkwgpZZp0GBez5+zuDii/MGGZJQtBzGEQ6f/qnOwu4xgh57q7vB
q8S2RQ9BxjnmDrI5oQBkJ4zkgKjLYNnAIgCkSTBeH10oRrwAsnOPOPzGI+rQDPIkFW/bPA15CJ9F
MWP2iF2nTdJHoLHlo4gUe2v6LjxrbC78EvNV9Y7sFj1NPUJuFSTKXRq6NIekV78hqeJnk5ip0t6C
urebMcBDGVFN7VhDXe+C65d33ntYLMYIDvN9wxaxw1sNBZB3Y8no4O/QI6Nv47x3KOX65gW7uFla
2HTCLL/m6xcEJ9t7pNdi/1hG8L2YWXoHxHD5pZ8i1oPgSwTXBqb3e5GsE4Bdnbw1JG5ueJKKR4uI
UqjwccgxN7TLeWkn+sSQCl4XbRcCXE2h3zOesi+s69Zb6cVX/+0APd7i+HiMfQvNpm+2qrWiSw/G
g4ALfsyAgxOB2u80TpPjQntiKrIhlOnsMlHnCuf/hs3zARhXAdmrXAX0F0odkmwQwDUdcNi1Hto2
7/+oO68dCQ7rTL+KofsiKgfA8kXlTtM9OdwUJlbOuZ5+vyYpS6TXqxXgGwMCQWpCT1dXOOePJTme
kTCdykonxbaf9VjE6yUbjzps4SPSkuiGvUCenDYRniNhmH0lqoQQsG8OlShRFHva2myfAUfy4Kit
5Wmx5vw5QZiwqxupOxXkVxylztBuzAp3mVPIQ+HFehzRJM1hKIMq79PcbvQ0f+Omqvd3MnXtqTvr
mRXQ696LLnm5lfJRdXHnFmINQVoRjjtscg8gNhHl5JRFM4tuN9QfZtZOKt1uGMk1ZYse9Bl91HkQ
cGhI05z2DwrhAJafML5lDg6wrAomqjP5GXqx9Pie11h+DHB/lzaEakLWwLtzB9OKeeJu6bPMXTj2
GZWHTwlBzlkSdFCXmsuT1AdjptkOfrpIngaC806kaGZ2pwoTDcZcmjhWDbvm4eqgpG53C5LNgw5L
xictaQoUvzqfhE5LHMqIdc1rZd0qwy3KI/qzTXPJZ4fIDCOKd9cPjPLniAvWhSVjg2anIZEgb02w
d1WKT61mRNWdpKT1Y9Q2ReIaXWJRabkqeHCSOusK2yLT4ItZaxSZMLq128kjQAF8ZQ7EPBkRy6tS
Ggrf3s0MQWuir4KzMdOP1AFh5ZKzMnqcqzWd0eno2hzo4lLN+7jN49qOiZQT3mrwmbCTobR5Dk9f
6HhU47XKYAfsxGoExr4y1TKeePE4OBwnVQ2gIIzPdhVpcCckNwdekOtiCyQZrfvWJaPqplsnnzdo
IVCUPBFXW29i1RtUtTssWq6/y3TPVjxKzUq2lY02iwhF0W2+RvpDX9YoTBJETYomLa4xj+u+NHEZ
q9ZV+1GDHjomtzCmfbXXEj46JPcslkSEFbEoBaKpF5BMSVaVgNrR5ItZjE8BHx46m2p+5QMz/W7s
lH15NRy1aK8/5nXA1KYAmd1ExqxGIePuInqlOrWvoKfDNzhv9ZrGunaviUon2xm6qgOUDtq4vOeu
3QgaxddjzICOSFwrbop0WX5adbHCGlAGbJzQi49U3Bj2ezlOgq6XxRMGqN7tAel4KJuxFWSc2G8W
sZetM1mCStNzM77hW8vPCZKue07l5KYvcvFVnmrTrpVlOcmRtp4lZdHpGJjXzqWYil2kXfV7U+gF
hyeH/lMM8earWd3y7K3Fh63eRp/rf3EUPZOPKuPttzpckSXDFMvnxlxHTipYaw4t6KoR0y5Ns9f0
KeQpZHSfDLDMQATGkMMoR3VTh4hm2vcJGc5B6LPhoJrJDxxUdFyJf5BsaM74BZMO1bZ5mZmFM6Q5
hQhiZmjvjXZR81CoiA+QNepGIE87m35Jut1aqTmAEVj7Tjbxg5bTzPCSmHWGSkiL4wP+j+1rNpMV
FlLCqwKkft/T3HUs0aF/aaNQvqpQjaRzp01HJTlaeFuCoTl0nCI+Q3TqTYJg3XIBWnd1U0TndlR7
Z2TA85dVqtyiW4GvCecuLDQfMds3wQzGg5U12aUR6up9FgoQ0C2q4X+iob4t2E9UZ8Zkpvymr/+X
yuge6pL//fv1Zz6R7Xeoi4b/+Pc//FfwXd+8l9/9n7/pDz/T/8evX6bGxn0f3v/wH141oNe5Hb+7
9e67hz389ff//p3/v1/8t+9ff8vD2nz/9S+f9VgN198WgyP+sVIOcvU/y4uuf8nvP3d9A3/9CyV0
Axro337V7uuvlNbx/b9X0Km/aIZ+7d+9ltlK8ER/q6CT1F8k6ng1S6YATpboa/zLv/1eQafov4im
TJiwQZEn5qWrYa9HoZT89S+K9ospYlaxJE2TDUUlWuxv7/vym4iYQ8Zx/r8X//BSf2CJ+f0iIiNF
VylINzQRsw1f/wctvohVVohzYbA1QHQAIE+eVaaFyKn08bZqJidd3wdFuUjF+5ZczPFxrAMEKwyW
ya0IIaxkjbNkx3LIvR5JXQQM3jNSPFFOGio5zGspeXFbY3Iq3GgLqa/bZIoRtJetOelp5lxfem4e
5CUYYF2ng9B81olLgbmEOw4lzS1BS0bHueaWE+jUUu1gEG2lsWsZlXAdoaULkakHeoMCKHYK5PY1
/5dRiK6e7kwgQeAiW2wzrtXvooR1oiNE7C8NY/agfqv1RYffS+HMJsQaefOzgd5G1svagCWX7QeD
7XnAUy4oBXCDYs9x2GnKKRdLPxWokC9fzPzD0AhOhL0zkG0LowxEosMHO/VseR1WSDH/lJvmWGv3
AMZBMr0vSv2EF8lbotnXyP+6BuqHZfQEcelLTeyXdXKI28QzFCaDRdoJxCDH7eDPoH51rHgDzG1u
NOFcr64EJTPji4TXMm7X9E1td1Oy2Gr9OsaHK6OrgVuJoDdrd1PSisK04UURkFD0iRQcoaKtQR2L
39L2aW4PgvUu6SO3YgVV7wiW88FQbw9xerGi5GE0Ey83eODE6PnyAGWcsxgvYrrt2DicsZk9AXJx
1FgBJ+StUhDVicdu2y8SaufCibc8mOLxDEJlp2rrgOL5KOgdwOdgpeW50UePwDXPWJobRax4+rgS
ldNiMXu0MdizIDuS2XpJ+14VsSPQKTADbYoHCuH2aUJC/QafMVL3uaaHhrLdrb5HsrlkXxWPgJae
pcrAqjzgHlVtCk+hjF2GAXQaq11knSOQijET0LKgfNG1wquM2NGVxK74VRB/O/L1hVoEIK9AXYyj
Xk4HAza+ilSHMpRgM8/NoDkKfezpbOMGBNt+mqbXayR/WZwKAuLHhL+BK+H6irH2BoTg1BXljdVr
vkocJs5UZZeln8Yyew3aw0lZ3JarzWwUJ4ajm8QOXjq3VzoJNDbQvlV8Nd3CKhnooUcnFdMlxSCS
DotbKZ8lAvMKN7y9VCv28RgF3Oq3iwSqvLiqITuFcdE73rh4nKT7Jl/OZfRPXCq/xg793c3w+w1G
E2V6HsH4YUb/eINRDFO2wM1GWy5+wJ6MvnwkOMaeo9LXZ3eTLzETP6pld+tMnu/ZboUABxb2mm2B
5ZqDuoj8RW/8SZH8KWaVVC90XPi4nPkxEl+kj2q52+DrTXf4ph8Nc2tQo3SSLIA29Ahi7c8svdQ9
2fJ0qJM7xDa1ITilnKACkOjEzG1DeYMYlDH+meKTJdSezNWsT4kzmVzjLYFRR139SpBUZ5Vw0PtD
W9Zu0e+y5J3NuYfFQxkgzA8Ff0RFl6GJQlLXkR3flcPqaEvwD4+X32/j/9i2+Sd77389qH9ygY3G
WuasFCN44SOw4kWtMzcBMN+gIcvqDQTVqcQXHROIGUjIV+HX/8nn+mt64J8/V5UNhqZbVVZ5Sv3x
c60YR8yZSmW4K8NjOGOed/LFjfsLy0GmfyD3L3sHfMXTAEVMh+1d1QkFeWkNFhUvr8/cKkT5SUyP
XPXCulu0A3qqwnJzPbVFOGYRhfP4T3Ku/2gM+/XA0bItci5e/3Lzzwl+EmdMKllUE3TWByQ6kR2w
78ZxxUHx//6I/mjP/NsLUS2ryBweyfrzJxSPxSjO5QhD5pDBTM93ifplCUizjdt/9lrGf3lbEkMC
hCdt61BB0p+zsGdTXAQZy6HdCkez0u9YtnZpP4cEFoaTztKpbm4FFyplygt4Fc9fJZBoNK09rRSh
GU+FYdh4CSub7sJHs0chC/kLFm6vRfksxtTE8JyH+efZWYagevfY99xZebqu63TKfgkdzGQzOxYE
czqJjni9m4+N3cQ3c/9JA0EwaOtlk9zenE+LjvzljEKrNZne5c6O19sukWxD0lxLRw6lOB06yJgL
kwwZ20SGNK1IBjbLsaLmbSqVXS0ux6UYbBUr6jwvntEVoRw/oZngHtvumi5G+ijgLPSy7acULnHe
77skMHvD4aywifQBpb+RqKWve8ApGdxGYlaRbZB5Z4gexGKXmhgchtCobmt2VsVofLZ9WzJ6u+Mw
GK9T3Plz8yxoT9fHsNHlgbY+J2BdSrs61BKC0nfOpN43KFoIfrNXEUB4hF76kmCHzNbVYfMS4QEb
ttMWXyiU9mLp6bgi1nHChv9DkanBIVBET2hTZ67eR1TJiXE2pLusPE9DOIqg0mgzJG5VGx/9c5xP
Lsz49QlQgtaNsDMQg6KUuqPQOL18nCVXyYjeWXu7hJcvWMxnhPKbsrp60jg6V6vK0DaY+zxe3L4m
YYbgLVpr0B8fcRDx1gEKt8VuN2U3bOWDWQxBEtN6ixjdVafZZXMK0cO6/ZA5WR2uvHklR6vGo+0a
o4ECSKa5ViykwyZ58KsIWEJiHONCRqQrBcb6mUFGZQw8LMFuLXO/59k3do4WH/ElIPdKPJXZjJer
Et2zOnWXTZFtdU+5se1nfU8ybqUEkJD2NZcm0p+kKPamsQ0N/TKMBIhtRnh9pCoIpsolwwXDnbvq
QlGonKLQHUu/0dKvaIxul9yLCo1rZsB1Y/kECJTyCzYhSD5+bIxDZVGDWMOhpR2ma7vMmuy1zNpp
pUEjko6OAQ3jltronOyqv2NnvC+Ux0mbToo62qqh76UmiOJHEzAEuNRG9uGgF2XpdHNkD2V0l/NO
TOGSRJIjjbft+DkvCtPX7EyorFQR3RQjQZTas+FTwbTvrYgZJnPl8mecdeYR3TNr+Y7kDw84ayeh
VJKbn1oM9eGOLdPOFHfm2ooU7HWqhPQGhW/8go+LczXDqSKgKpHxHV4Y/2bze0PQSYWDU1hYm3hE
Sk+wxCMyG20LyaI5lMhYNkiXSREetPR5XB5ERdwJiDmsObnPCxltRexIFciMfI5EAb62C8f+U6j5
vNSXeVSdxErcdZ73SRTfX0dK1KkIoSu0VJBgyeQnzWfVPzd5E6JlFNb8rKL3G8ZXgrsfEcK5dAk5
OjkKzHdKHwoQtJYXm0+TwZOyS5w0/pEbRk1tdcTUcKjWMTG5MHSvDKTrICLhYbcoUWwuCI6zS5Fz
vaDGUNa7jXHUHGG9T4RA2f30HEmYILDsaJLqDCryL112cOa7q/xSi/uePjKNa34aXVIpsTLR7426
Vr4QKZOMrqp6cvLUCsk+7rnH1vmTNWOIiAgYhU++rhKjVJwNI/Z0CCEFWq0tS1vDOkU9MyHqqlsm
hSsUKVg4VFTUn1vJdGJ9CTNsgoW+UzrmFr1kCOEy7t7ibvXxIez4tOxlfhqzR6n6IaWHGRpOUC+o
blB3V5tmmj0h1fC2GiHTfbF8aaw9qIPDpWx46TsBIoHA4j2tY+iuGkdMuluhv2vzbRfJzLwGUslO
pe47TDdIAF22Y3w5coU0XFk8s7rn0dDDLBVD8SDOh6TjLEVuZh5a4V3CnHH9U4Z6QC94yWfy1thX
oKc8veMvrTvGKoR82uc8a5gXuWwJBFc4WwcRyKrxZF4OP6rPieQnTLWxVKEdb52czdbsgIg13DnG
s7bel2qFyLlwtrzeZ+aXBHzILW+MpAMP9iBOiQ/WSpsGyQ9z209WOIOq5zB7snyIhsdcDMcZ80YX
4F2fxNd55LE5HFvAoMaodpp6FrRgkclzvUWfmuJvF4Mm2qvDUVnuV4wXUVgwFZjS0egaV6ahhBCY
sG9Ftxe+e4Si7F7MPpZW4LmXuRccmlyziXOZ27etemqurwMhUHbZmxDhPtTaN920cLdWTvZEz4pr
5jS9G7LfLw+dER9TRC8TJ60lLuBY2H8B5MflnGurO8+jYzRwMo1xI7B/D3Pr4wZGJF2/mWmYT7Ir
LC3pkplXAMuxw+YeBqwHqd7V+s2UI8N5w0vzKFG/pko/pcIYuGFXrt01AX9eOE83HxKdgBEWk0R2
t7dl6px88yPsuCxESbpTxo2QKM9E1zuCCWJlXkWK5A1u4KC1K+ZR63bjAyN41NElw11UntqcqstI
8CKra6Pb2eQuEg8ZmWu0I0Mpqh1jit1E2nfcTLUmoFEinKTHzVJv5VrDTZZwseRB3k3+YloYG4Xn
llv9XGOXZL1KmvulP454qw26M4qoOUrFfc9TeRBmEigTzzJeWO5vMP9gfnqMlm9BWG96pdwJ6uxg
x8bplf+IuF1aWKkt2VWWByrBB/MqoJIdLAtijwuvWJxBrE5WGYEpcyPOR1eDN5wfZoWeBxwjSzmi
9GBf4bRu9IkSYg3Z2gTDx36UxECEla2LuEXbOBir7CGtW+4m14dcvid8xbWG2S6nyMsWwdNFW0DS
aFowjxAcHB9xi7yOkz1DKrNwdBXeISA0D/fqJMuNpyeJV/CIIdECryHP8wZlNiRqJYbEquwHEV6E
9K0cecdaMMnVB8z9lVI7Ra4ynMzOmmpOKS43AtdyAq4yRD8tQjXo9BAzhauhwLD2jd7ZJrQuQnVb
VxxyO4NYFVwDyCeXtaDEGWzWmr2V21Fh4xei7HuCd5smE4S2CTqlCdW+8EvRvEmuU4rSn7N0eVQa
0U3VUIIrgBN2MV85uticCCpzayoXq6h28/FpISll7DNPR1xGRcokKK6eLTe47G0zL0/NcC5zxo+y
82BLkGtX73LW3oxdvJM7WDEC1AmwYJAYv3pumehC9+Mk7SCjoBRn1tXOWdoLLJrXlxlZwtvOYhCF
wzeb2DP08ksxEn/itt9WKO26t35ZfHm5cqpIGQrNjRC5rCWKZ5npk2NkaiXYsM/NeBAPCgp3CjRs
dPy+qr+W5j2+ZGeKefxVL5zNCO6kVQwog7YJlXaRabh5nLhF9NYT25YIZQhvHNT15s71Uydv5Nnw
edePW/XIUiA3vS9umq8WUOUT3pb3uDCCCl5vE17iLt+PqnRos5cYyWPOSDlPwXxN4sQLZPXFWZi7
m1npd/ADQSrPASAc+sE9sTtuWaW/hcb8TyPOp/Szq/v6Z/gz5Py/FZe+Jqz997B0kH50V2S6+0do
+vojvyHTgvaLohiQ+sYVlVEk49pSMX/3w1//cv2SjurYQjTJpiwaInj237FpoGdTERVwY1FEHvF3
bFr/RRJNUxdFCSmdJanSv4JNS+Kvmcx/xxg0lmdV4TfyF+qaKuvinxIxoi3GJN7UP+xmyW7bNQ/l
nfQy1PjQWKVthNjeV74v94mzHaWQu3UdzEEeGgfrsH5rx+lr2DWX/qZ6KHbCufjKvhhVw+IBgZHx
OT8NyNLfe090qt3qtJ4Vyk6zi0PVsw7bbvoiM9JgnnDifeG2t+1ef08u6k8a1iftKL8zp45FeN0f
n7oHBE17sDgPWtgt/MpNHORCT/It7mcvus12mJLvQAG84rJ6LZuuXSPPfCi9NFRjx/Krc307P0Jx
8ZX+djuawXIcn4ZdeyeclU95z1jsz8Fw1IP8RvPbIHKHkBCQveEnjv6TXeo9f+WNcjDC6Km8Q2hi
fZo/ApSp6SaTE4cjgypTnG4XjAb7dg9Mbg12d7Z8LRQf4+Xc7hvr8jGe0j2ZyHuMJpd1b53XJw7h
kffwgwzFj3abne51R/S0Q3VGJ2s3fnEfPci7OuAPdHrnoXQMr/Sao7hXjok7OTjmbsyHaF/5uVc7
qgtEGczfVQSh6SUvWljvJd/yBY9F9hTddhnSzEP0ZoR5oN5vBMXdJgWiFJsWMpzfTjPQTeTmolfx
/ckJC2X8wRaJkWo+aDs8Ng5pFAeFv2s5rrPDqvI63K+Vq0ByMay+bMcyTG+bQ0s4q53t2hAjvJPx
vgYbeGaf7ZKd4ZdhHcQHeV899G/CTXkyL7zCs+UTTiZ6yQ5u2OSw50Ea6K5xp4Qtt9av2HKE5/ww
nefA/FlP3WCjdroDdH1WDsN9d2YVlJJgY4NB5MEfysM0FG9SX/JEtwlGR/LHd3O/7rGhA3945UE6
C/ecn3AvSXVOMU/6kl2f+Hk3dZioff1QIJTzDT6RoHCbV1AJu72dLikJK4Ot3HDQSDtBmRwy9XXo
FB6WCPeiT/iESCrecfJnHml2+aG5wMtB4rKrx6dL6diqU99lPrywb4TFlz88xLGtP8kV8M9pNjlM
byBGmOU8oGyn92RPcCbyDIP2rTxtB9wq55pE1NJmAOV64zQSnYVUGWCaM2sZKoojbllcJ6Mv6aiR
O67kH0E27NX6KXA1sa8w3yjhopwG+/LZ+4azLF4Vtq5K0IXLnM/+fLvea48IYEy83CXBeXhX7WJ1
wPH7T7Yte3ksUFU7YUfv3OKsMuAIAsdj2boVkgmMJpXG/mbP1h4XzLCG4ifcvJNy6opeFKidvb63
++25QlNn7WOvdSUny/bRZ/0wXoBXE3IPqINb9u2uggx5L/bpWXtof1IZ34RxH90Y3JYGf91XRzVg
5RO/tcfWw17Vn8f7hoQ5B9tPf55OK5ixvZ20J9WXnNShDpgABe5Gfi35lTHYbOaFSiaB6gpqbhPo
oyQ7/Ao0gGn5Sd8e1MZwp0B5uGJpGIMfISkkdBb17TS5xsDYWmB9t7NTfVG/gLx0b/H73pH3beon
y86AkHhP74WdHliyj+e1DZYfwWUxbr1nTCioHLAl3LKke+WOwHSt9wblneMrvvS4fNRn3QVtKL+b
7lnwctXNg4bVBkxlC1Xdk82TAn/yMROwo4eG5RQkSyKnKO3+dXEWu/TmO9po3FgCdzooUmhtnkhG
ZGcPHD7QL+l5Ldm56jemcdY4PLhF9Bmlha/4yv24hWVCQIE9THvZy5+A46RXld3thIu73JXP43O6
aWCPthmCScKZzIF46kzdeTN08v/t/imHQNDR1PiW+EyKfR3OtPsMoAIoskhVdrcXwDNtC9DG43+x
3jnW6/11AAvn+/neeOKcAmF3lpvhTkTG3ICR2d1+uM3de2MnIUKz6XKtTX+dvxLzGFu3QKjzc/8s
3rLbIPPAbyb4+KsD4nZCheDBR+GC+jv8ArLDuyO6JDc0J0F9J61BGJ3xpT2PpFL0vhbNJym+q3zl
PMbOwpL0ZkDKljMcphHIeubUk+Asn5mz0rVhl7axS11UDG56N3ts0qh1jFOG/N1OHvg9L4WT3Cbs
WjViN1RDoKb7DiT3JKMN/yBxyE7dzJusggcwtw07HiCGn5Wrmzyg/dGTWg+AEBzCPM0l8QyjQ9qB
MbkCUKxdvlqEf7D/l6f0RaxepHM3vBEBbwzOGB/7H2UASGw+te7ROmuoU/aldVTFwG099K7ko7jT
4jxOnjd/lj3AKKC0gwWrtdXnePuaThL4b9PIbsx90mtOExRfkIPh2YvBfZXNOb4d/YGFF12rbtNS
e+GBxY7x2ZvwIhW+QdXX8/JZYDc5VZh97yNgBtZIIk8gc+xsT+y72zjth3ln3hgwyO5wanMHxEb+
4B/Dqdivx+jMjuO2H7Ot7XgpPlRwVK84mohnSD8Om53Ow0V9S3bjR9Pa82H8UC5zqB401Z7RBYET
XuojcHD7MmvAQ7o7urLPe50dCC9jCfiXRLXFsAPNTDjRar9KQs7VJnUggIw51EzPyIO2gTjcRxvG
U5JgnmeyPb7GXYRvFq2M4FXlPgJLWKC+gn2y5yTjbJ5OZN2AUo5h6r6bIbSxVGMD84FRo+Ei1vti
dpbB/RI7R1R/47D+p2f2/00qkWui5H8/jt98N+/FP47i0vX7f5vFTfOXX0kpg5lbUTTr76O4Kf6C
u1lRLPn6D/Oq9/jPSVz8BVE5ORuM6rqly9dQ5N9VIrL+i6Iyo8MzKvKVgZL/lUmcyf0PKpHfU++J
8PlTKmcmlGsM+NOhp9C6275sxzNoTrnrLGnzNFMQbkUIdDa+YSrhTwTNsgKZ6JAgi43xrs4Fy0Hr
iZarK6MwTdiDLUUef0ry7cigXfOPGcwhNHMDs1ucZdN3gfXBE4cSvfc8yrhQuC+VhiWT5aMm922U
9TdJzXNTJaA1B3ICbJDHeTmZJYjxVtDoE2+S+J2jG3XpzQQF7UQUC0qd5reWWNIvjzLrYQOhIiQq
jcw7FLDSDneg+QKoIO+ysig+CM7JXqE2id5qhbb19VqhKX0ozYNAsJtox2JunuQWEYXWV8ShdUK1
BzHGzGeklJOUiXEXlfF6oyRz+9zKNY1Dw0xLh0OwR2W40kBM0YIz8jvNquW2la92jHFMhFdj7iHp
JsJ/btp0bU+6OGlelpbaZcCaZdZifEDZilW41Jawjeb1bgKTeSllLX5M85bJUs6sOWwtEXxMTZTt
baqH4VCWVzU/yQvpS2TkGMREVTcDGuCGI/ECzRs+De5eq84deWyFm0wFziBoVDxmvbUwGsFx2MRK
EblHYJOEzXEznwlQkNyu35Q90GsMd460gVplI5NVtyWG+jlSCeYgSs6UPpt2LT9rGYfINvTNV4z8
f7ObnAqkNG/uUKvol60hP8hWEHFz/y0smRqMosM5U5nyeKOXV3pyyQkasSczF356fN8uZt+YQqeu
lN5bU54KsN1RJPw/m7oXmVCVXblsw0eZJsJHLeQYQiStR2G0jNZ5TMT+uCnVpdKj7GSKmPPqTiTT
sOnbny4xRRI9Ztlk72gU5avLNUqPY2UFxGm+5kZuH6py6VKm3Dz6HCIE4HBbG5jKuslEgc5LU1yK
hQORRQWGpTyr8SgSxLfTzIbkxU3vhGv9eAk/lddrjVRBnKLXlrTCx2mNe/LzOT0fUtkcHiTBqDAg
k5cWK5YeRJKinLOhJ1dQb8m9Ilxw2G1Ym3CaWYwbHIHuIBM4TnxfkQrgurPxQTKm+mLkZXy/1GX0
U8RR96yJcX2iYSlqvMTM612rzCgeFbVjSjeiSYbXwB/wQqhBzPS1iP2+VgSBySQxmudGtBhF0xiQ
au6AbuOJP8vT1CalK3pRIBLzSddEu1BaIiFjxPB+qwwxD1AxBljbdD3+6ueC/V3jeyWZnBtpWJPa
z2TekCN0MhZJcxXVZ6PbDObkOdsem2ubRh5nBCygh4Xe62RxrUIMnOOr3C2UXRnN1B42YWlua5Us
PAT0XXOwpF4qj5O81mzG1WAbZPGeu1nTHkhCSBGa4R8+kLpn3dDEyoRccPI6AjgcC5vWjW40UIhT
9qs2uK2eoFcy+k0MtIoKy8hqVa+rZ+3YoSNmidFGmL9uE4sFLlB9EYgCcLfmWbJivtpkYvyjVHq9
y5iUL9k4TXfDpOkHAiiX9GZUJARt/Bvb4DShkBvUjqe0kLt6j0B9Maoe+ZTSyl4zbOZXlXcxJLPS
PBTUte3KZsDsGWVNu+9w3Y5OOmnWLblt5ntF9k2gakr8nZQF2MmUNvXOwCygu2KnwioNjaKHaVGj
1R827USLuXRCoSy8djleFlvRRu4Y5VQbxEbGFVlNSzJ+qyjZ3jKFOxeBTvn8WOVj91rjwIWRFns3
y1pmaFwbbxIRW8xLNTHwiICFmC1OsrJznORgiuZWANpoQnNOCChEw01G3b5oulR28FByKyw1TCrk
C1qaJ3SLvB/UrDLRSeVtGG2iBSpgtNojt5vpthyz2Zugx7Ve2BwZrc7gJrKmP3CPji/SJHXP2Lrq
76nruruZuJK3BTmww/0wczOSfD7VoiyfBq2sPhVDqiHsqlHnxMyNYeA96sXV8k4GhJvSv7r5C1mJ
u0UZzCO9BO0ea9f2Uymm+DUTL+Jxm9Rc7lfrsYkqZvJuwhHaqmpzSmI4QxJVs8Um8cNSnUyeeOe9
2ate2Vr6wYqxd4TJXNeHbJ64O6mZdEinTWbJrZTMMZY12um0H7lCp+QvmSaq9+26DPdlJdHeqE3T
jSwI8SVH+xzb3HqNE5aUDWhgVHL8SHFENU8rA/vXqZDeE7kOPDJi4Y5IRUOlyjMtEVO3Ji/hflj1
7cXUpPgQUQuA4o4cmRvqxibWsmljO9r66WBy9+2dHFQ3ccuYCFZowNYKyHLavtKIxw9GdOSXcRFp
u85YTMZ1i0SHQezi+9QsKtzqyNr3USSJQbQtuOFrIda9qZq0zdZjEqNAAbPWjowmgsRTEcIzu6YI
EZBBDcSbqXn3kpFp43Dpi/ieBfwQtdYsgZB2EWfLjGjGMeLezF0ZI9ZokxtYfnSmaTy33Zbta5xy
L1HPalPgKL5qj6pthza8eY9Uedt3OsTwqJv/h7wvSY4cZ9a8Sl+Av4EkBnIbEQzNytSQUqo2tBw5
gSQ4gQRu02fpi/UX9d6zllCpkhm2bbWrskJATjgG92+Y7b7Y0vgFWLoVaIy+Aycyn8NHCLhG2VQL
iHmUIZ4F0P/SD1M8DZfgEuhLmCQD1ZI0aI/WYlL01Ekph90E9QGDngcOgx1EX9jLCMILUBljsgLV
2E54h4Bzn3/H4TIl11XV6Vu1tearJeP2Uy9S65NeZaJ3OrIAJo8cffIBHdRwjosDRPKaAUbWAbnR
jE3nLa2HS11b/tgNKQRVKui4fwYIlV2YPDnRIkOUrfKu/8YmijrVDGU7vNRDkIsX3kJ1LJ1Kil4k
JLrivr7aaHG3mjUlwAkLFC2AzuePUhE9H4K8VTegUZ+Ujkiu52MX0uHCrmhQNNFyjKrqe2uAUEnZ
9DldAPQF1fgHMfK6D8Vxq7EbbY29CQNA69EVAViIq1tbDwpnWN59hm5QcWCyTu4KqsE/XAwYLDIZ
8IjRhazP1CyTcldEIzSCoR2KYJagnZKxnY55WEWHHg6Qly1EnLCVNXgkonU4AI9Ky0+dWchDWcb0
DP12cuzQ/4aDUB2nP1VYB2dihe7lOENRsI8LCBJEaJTkAiIxGwjkhwDxy+y8gLefhmhCoUR+UADW
5+hVn6BAnRp/mQo3VcPAKxMA0aIQtpAePbd1PoeIS3S5yqK5FaIi96LWUNFbE4aOukW+o6Cj8mrf
LNMJCgOVywtt+fK94IO84AI+Z3U62D0ppixnCqIYAa5yakAzr4cnwTUiOp+EQFl0DGBmjNILvu35
LAsV7fNoROeqgOsz+AyCAznawWXljLCq/WTgqHadByKZ9wUoV783oJFRSlAgwqerqL9YPbXVni5Q
BwERNhDPSz2sUEQBvQLsnKBHZz2NL7Cf6atpbFl8rPNADgcG/mm3sxMNr4ditcdRt/MexqiQMlyS
6q/GtsFPKBMpnATjwsGqQ7EgD1t1ZPi5btdjie9irNhvBZQ4D6yp7S1TpT3iQo1GWTc34IW24XZH
LcoCuU7HI9R1oSFW5/kEC4hZXRUWIkPN1r4kw2of4d7Rn8Xpiq4h1KigfTJst8nKms8NYN9Q4oD6
RxwC7BxKatCDVRT0zaXE6VHST+UCfBCkK8iZhggl6jBlT9dPIdMJ4KJzBz7UMlWjvQiXuYA0aVqp
72NZi9vJLNtnCPKl90m8Aq5GOh4AEDSzTG0VzEOCOq1eZmDHbmiZyE9r2NOrcE3HlzTNR3PZTBAR
PIc+VntNbDOhLi2qYHoROKb2kC5J7HkPTv1viBjGZ6oIwHkvugE6uuAsg2ydqxobR16Y/hB1V7JD
FbiUGmjytgGaa2fXBWV2Fm3sMzYQXpwUTJLbiA9VeS7bWRUHofDoWHXPo2OUTvOZpUF+T1Rwn+OZ
hSpiEpBzEL3aSwspgCcb6OkZrEewKWUI7Sk05S/AJt9QiwPmJ0r+apOBnXEgQkCTwb3gobJxe9ii
WGUWXSmVsbkq7+BiM2AP6mdUQ/uxheqflnhhrWX8GWJDvD9DtufFNdBnINWu1cZ69OhXDhJcp9ML
iZP5aohLvkJDZhyAlYMAsD0m0/w54hL9e6isg+zfheOOoIuf6XYQ0K2rU/kT/07FP2pSyT3VZQ+a
egsX8x3ucyhc1avEvZ+sqJHHIGrsmmplT4ua2PPAxTpiVzAreqTLds1zXNLnnpHr3mz5X0swsXvY
aOK86TsL86oyzG9GkcYZCOLrJaV8yhrwwL61dGnuYWwOEkarVHJVpJJ+HcDX3mnaAkPXdcCEiQHC
hgn6tA3Egp+moXxICCnv6kKDOlCNBcQJ6kG84F1XrMeVcnoFAQJxpFBiJJ+D0S7BgxlXcStW8UJx
dfy1QBBkB+xocGI4neSaIG61r0easv0q2vSiARY7Bx2k4482Lu0XqH8c+QSlWTzvv4zjksIgnUJ7
XQdAjyojMrkZIA+qDbsC9DBXe5jwPoJEXUzvzdwHzxWF9voqgcNkUOkDQaGG8F4bc/OMcEMNm6aA
HUDRsrkixNK9BD4cNUjANPXclNdmsgCDL5TGL6RM0mfbdDmUatpjWfMILxNRoOwv2POStuIOL2ki
LlIQD4EmxR0N5nIziOH1yoDyiVFKhr6FAX8BKgy7lNaPMQhDu3RoAaiPQ1TVSwQVV5H8OLUzbiQB
PK7gCdmg/JcDxDmBafNJRnq6MnBBu5uidXo0UGiFJ9rc3uQlQHU7WDJWAKso21/IGRUMDqIP2a3g
P2fQQkluVROBWLx1PapzqrOoLVu5pOjxY73cjHScx3PTQy0EqI9WA1gALcLTxYjeGAtWFwAeZj20
RABb2SmloKkdQ7K7jjYKRY15Bomku4MsGMq5MqXYyyHFj1t5Dr7DZPIYe99sLsQ4rN/zIOzx90Jq
GRJ+8GrPufrEet0BX8iAS8LObKCCGyrxqHuQ6w+p4Hj8SRws3+A1KqCfQgEu6dsJ7/mgkDNq7iFq
jivBeRTrqqqOUOCFskwyQumkRFnhxoxaf2Pgxd/VMkSRF7I3KM9iwXytk14gJU+EmQLaQp9K0H7a
TxFd+HQepehvxVhiZ1AMRPkjSMtbMQHFkdRbd2nmdfzNFwDjofZhP0cMz366xcUF5KNpBklNQPT+
Lun9/1zV/HeQwedvTTXN/+d/v+XL/T+UgRD/SWIBCUB8LnDayIlH8F8gA07+kyQ0An9RpGEKBhyK
i/+DMRD/IfhfQO4n8N5DPRT1yP+pbMb/ARoBvNeUJRT/Hf/J4bv9G//tj3VNLgBU+F+vWW9Q1i0b
bjue9QRSZDIFQm218viqvPsHlsZ7gzvMCM4lrgZ49mVh0D5FKf0S0fEDAsg7Q8dOPXbuY9oA4cky
6EGhXYNb1S7Ftd5zdJSaX0cFst/V2i89UMMcajI0vYqrSf5XgrzLOHxv5uLt2MYkkJcDfSdbdPBX
CxhbgSKS59gO16IESrjJlwBCTBEFaLX5Nq2L37eMHfYSgGgDtVvLM+hLErQhc3YAY7r1nPgpWK/I
l7GegpVGWCk5ni77QvQXeB3xg9cyjE/6wK8HV0wYDbUWcCNAPVkX9nuIF7X3Gzx6O3iaAjnaSIS8
gEjvHvd2uN92gWfQnewU0bhAUzYHEmfpgzs9kwTqdQssNvzm7uTnVJRcQxKJgfuyvOTAD0OO94vX
0JGTn/1qR9SIMbSAlwTYI+B34/3rN7aTnXKUnYRCBd4JJ8tkCzI9OIzzL7/BnfTM62XLxxzQWICm
f9ZyuK7a4bPf0E52YpWk6HphzyoMGkEyOaxT7uPEy0XkZKelikOaoEaPJJ6D3Yzr6CeUpYEzaPIP
bBPf2bZcYlUZl0ENzVAGtgO5ECS4KtaffmFx0hPmmKldSckyqPtcjkx/U8Xst4+j+fcm87WGAHsh
C5alLVkv2gRX5yWMPmDSvRcRJzm5wf1XknzLdEyvuW3P22HO/ELiJKYFrp/0p7yHznJWQjKvIeu5
19BuIzPMl4pEQQINlIAnl4UIpt9pjEKG3+hOalIWaQLhCKyS3DzTZbwFnNEvJn+bZL/axSPeLnDG
qkwWkOinPekCsiB88Zu2k5llYzq2LeBXrMlmjkyr9BDF9CMj+HcWSugkJyRVAfnS05ZJxj/nKTuz
1fDoN/HTT74KStDNdojNRrNKRV9WRlFnBv/Kb2wnLyVI/gXcZLasGtgVlQwsB33pN7STly0Kd6Ds
rNDfr6C4ms/1rVzTn35jO2mJrk2qe7LSE7EAAD2toVa0fPMb28lLlM9LKEsCiZe2QMoNIv0dtNYv
JsQ5MSHQCE2WWZsM/ddfKpieivgDQ73TYvh/IOL/xi5wQZykhF9OaNMa0R7D9nbpl1vQWAu/KwRx
jkvQaKlKm3HLICMKs5WKL48LKON++zdx8pKPBmI9SsHWPU5+SEYfWpl+cGK+FxQnKUcQ3FA0XwzI
UhDpJ2V4CVOLxO9SSE4/+iottQ1PZZJ+y/JlPQun6B5qewevJXjCo78euoE9SLCkymRxEN3FqKCj
8OG3ul2QOdpSdoAOMg40saAjwypI65WF57ydtKzhqAwdvtFk8GH4iibiFawd/U4Gl4BfQEFMJqdV
0nQBmD4aD9mkY6PXCsdz+23AIcgFehZWYpYUaLUsUIeFnp32Sk1oWL0dPO6iNmkGLBS9BBdVF38t
ar87BHf1bIqg0TQIscAb+LBmY7eV+1g2XldZYK7ezrtuWDcEQC2CTjt/JT3wNgshH3hV/zkzeepk
phxsOVKBLaUft5NQSQwjjcbvUINe4tuJD70g4aBwqKHyeT8X5del4V7LEOWat0PX4ajzEnHOYlxm
74Op0s+1HL22K546J+YQxw1N0OfMoMP7yDYOvU7ptVmBrfJ23lvdi0kU7emcByHA6OQXZZ6f0jkv
abfxGfZ9UCVYY2BaoQQo40effRC0zrezLmOeEBRtt2xigLFvqn0sG+s5tpOVRcNgC1IhIn1S2UzO
IbC0gJ74Tdw5MXETpAmDXG22jOJ3vc0hOMAgXvsN7uTlOqNnWsQV1mCkQVgoum9DZ+78xnbysowG
oPgIIl5C2TZuYC06VV73b36SBnt9qEEiMJYlCtVZZYNfEPr+QYn1S5zEycqyZ5MAG9JktdAENMIo
hj5Ede8XEicrNTq0M8PrATxDc9+kqKDAC8jHdpzzE7vsdUxG2UYK2vFbRmmE/jrj60XUroFf0idO
Zgoyj3WSY4nPJYEywLrIgwm6yu94EE5yiqYOYlVDiB5wAfICMEn6Lc/X9cIr6q59fc1h2JhMbAM5
n30hvL4Xs1/6CCc35zhc6g3s+IxCo6Baq3g3xoFftY0LJzenEx5ttAhKpOgdxD0P7dh98HY4DfHP
Gz4XTmoGUa3RdRpMRhYIzGsC4PD6fYXkW1hVB7+gOylKK9mgYQ+h3m0ojyErjgTUIr+hnRTlUIde
igCzLyJw3AO1fFlRUfEb28nQYosKgR4jXFkWFUDSBYotmgW//AZ3UrQho+FNP9qsj+enelz/GpTX
wwdvtrfJDyOBMtJQ4criVf6Us/iFt2y985r1367rrx4nQOVAxHyzAD+3/Usf5Z9J+d1vZOfcNLbe
SGpzHG1wMp3q7rm0hd8a4U5mSjLC3sliv5rgO7Xf0okd0K0/95u3k5mxjaWBP4HNbGUeik49kDnx
uxRyJzNFCS1/oYCm6BRY5h1/mKjy26y4m5Gt4rAXGqNsmAPcsHIYsUfe83ZyUkPWOWcaOTkM0SXJ
yWMKZz+/aDspWVrgW2AAajJm9TMuzZdA+HquEiche0kSoPEUPmQrIMzFv9leeO5S3ElJuLoZuN7w
LRuDDfhkDopeVdIvXjFhzoFZ2JrCPkBFGdCaV1tC7my6eBXuodr/disxFazTCcUKPGGkgwG2RMWi
mV/AmZOWdV8MVG2RyWCDDuxQdB4U871fSJyk5HNS9aTF0GEXfa3o9gCbNuK3BTInK6syBQqTIXW2
qGqBMK9vBSSN/ObtpKUmE0RmjcHjoTI/pLIvELL/SOfuNMYfzvm/nU5fbd1pClubrUGdOoXiU1+0
Gqow7aPfvJ20hF8F7eBEGuGkBHU/1+cqLj/YqU6r4U/TdtKSJzD6VtzielLLGEBeYM3G8ByUpp1A
6kOq2TeNnByNRiODqUelU8TyZY2WAzyrf3qFhzoZms9RQ6zFciR4ePONfrE8+eo3tJOhgkybEQBB
Z5COvm8gSQMzZM+hnfws+KKTNEG1sCDLp4Kn0D4dPId28rOmlZmmCrNWFajFPcxj4SXvVxajTn6O
s5imEqBWmDeo7VBLs110fWA+uC2/k0X09O9fZZGcCp1IMWJHDMz8Um/jBMZINX2w2N8b3Tk5N3jV
h8DY48Tn4Y9ihqwYIIbf/FaKk6O0ZauaTzdl1bZ3C3y1QDtK/fYtFwm00VRsPEU7E3VOcOSaQcPu
vvPbcKmTmNMcwF4dG2ImtLiJgOOE1q3f+eYigWIZ5RwcSPTuJKTrNdCu49Q8esX7RDl9vVJWCWXK
JS1xoZUPXTJ8g63Xi9/ITmLivJ9yiFpbdHtEcUtNV7zkHB6c/z76KU/+sOHGTm7C7aIjsFM0GVDD
U38oSrl9kszO9xN0BcvDv//IOws9chZ6vQrISTH8CSwZrpRJnkOVnPkN7azzUsUjNvLSZjB9/RaM
YGKayK+s4uKYjOohKZGgGZsP8LLQpP+xmMpvS4xPkXq1scAzpJXDiqp4ROazOkyOUfxRYe+9L+oE
uysZCW2Pkz+Z6v6CsWp/0jYXPMj9NsXYCfnSj1xWpkaBuW8eyij4Yk3y0+tr/i2g/CosQjRbCJoy
Wlbdwi5oDO3LAP51fmsldrYW2E/TQsEHKZPl9Cut2LiXtvNr3XMXxkRXOQV5iucVKSFZAB7Kl4LU
HyTpe/njbC5TncRGmtNKrNK7VcL9F3LAfvtt5GwvsGXpehBjcVEMAsj3l/zHCq83v0t/5O4udSQF
BCjBhSwhdV1s9bE9sbW9FouLZJqXpQ8Lg7J7DibbDtyAs2FqqefgToKWAej5JSx+IZ20QqykbbED
xIHfQoycW+40hXOvObJ/JXBs6OB7PerPfkFx1vhKahDH4Z+NjQUqHOlyqZv6yWtoFw8E1x1w0cCI
yyzsQPdQUaghRV/6Fd9DZ4nPoHFsMVrW2Zg3n8Q83Y7Mc79y4UCFLJnsOkR74PX38OQlRNidX0ic
9Q0kXVKlA2atyhwWweZcJoFf6dqFAoVNZ/peQKY7NEBDm+UKCAe/Dfxv5YpXuyznehPw7cHahil2
PjW3S50e/QLiHD59PlVLYiApIYIYsjFVfKWF9Jy2c+4EYw9QZMUM6spg92z5w1T2D37TdhIyb6eQ
khC3CLh5Jecih/xosqx+m2DopGRvAjGrNMUmyAIoPqXn4BVlXvN2kUBQKdjSscQWuFLYf+i1ii7k
sPltJS4YCI6/dUgBcs0WE0BlrzVw9eh6v3x30UB4QAQDfCRxzR/CGzJ2V3k/egbFSUqIbizRMEJ6
IomhXAb8/G/Reb5OyOnS9Sp1khquDfOANahWdjtX0xXkID84caLTevjDVdyFAkGZpgTdEmVDxhuo
dKSwb+p3XVill4TS6UFTSW6E3ZI70D333Mj1JkwWC/n8aL0iaRc9q9ou5qi3mC5nm+7AKgad6lNM
OIjR40xyOI2O5Z1ZSdB7AVs5cfIGQimwqQlPoRbxM40gR6e6c7+l7WRNlGu4rEBcGBwv+RSN80Xe
zH7ECgjsvP2KplSdknGrM5tCX4rfzdbvGchclM4aor07w4gsM/BwqkAsi5LaKyD/cJ2S2wj6QPi3
D2VzrQaIhyjudbKDQvQ2HoGGVgMM+vAwDmDMFg2QKoOJptfeylyQTilmrLfJKrC/pwGGxrD1AGfG
j3/zN+vpdUJW5VrMEI1Q8B5t26PNodAM3YAP7mmnv/+fGQmJqbdxiWROQljqqWwDgPs+7TWIuQbC
whC9lGPq1XeEtdnbH5lEPvRALoK+u84VgaD9nN6ifjgyz+3Q+SNS+GHAHxrtWL7m15LpyyINPxj6
tOv9Mz7/0JoFyEMNM8FuCC/C+mkMcGPZTUMCYSqohqgPfuTPjx9wO9/GJzdp1U3RoMDhmCHKvkJG
P2XGD2zITiS81+unT+uJwu1eZVPeVDspZngnVY8+WxhUg9+ObayB7UyDmZMlOGsIJCPr4S+/oZ3r
sgVvG6I8ExYNeKn9Ai3dQXmVPVjiPAhhbVeFAxAqWS0nBgP5MYXK0QZUrd/Mnb0mH1nQY+JQAeoE
PawoZO/bIIqPfqOfVuqr83moCj63HJDu2KzPEQRjyhEaU35jO09C29hOTiisZtATuQ7LEYqIhHp+
TydJTaFY0iUNiErNAu3IsoJlyMY8B3d2GEqawcxjx7ISwhnwprY3I+u9nilQJnsb8ELQTYsEQVlH
+2PS3YWokge/eDupOdB4gL2KBQkqCGDyuU7wapuMH4+Q/QN41MZyrCaMXkVNFpj6Et71Hxwb7+xY
Luqor3Ir6sUwcEKT55Lz62Tz48kyF3YUTkJsNAfdtExh5VAW6a9c4KbhFXAXdlSDzBYmI+ZNlpPg
qLjRsWdeurCjMQ+nJm7A2ozHKMgGmGeXok0OfvN2EhMSDPPSasWzydrknFTRwwoTO8+gOJnZ2GgD
KqPG4Eo9wajg2Xba70YnnLzUsFRSqwKGDGI/jwMP90Xq1+pgwknLquKawHeaZ7yDi7fR9EiZ9KuN
MRdyRKF8E7UTqFugENt9PDVfTlplfh/TxRwxWzQFzwUWYUFgVk6ONiB+n5I7h+aKw4GxwULVGVWs
i3mcKYCpZeS3y7q4I3xMommBiW+5fkKJ/FmN/IvXAufOmVlqZqDKFmHoVeidgKtPNQq/89iFHSWJ
VJuhksNBSV0RM1zJQXjG28nL1SR1DY068NcFZNb02NzNMgr9TmPu5GXRbHLRPWLS2OCqEnraKUq8
nrWI7NtDrSQMSPQFEycwhTkQlK5NDzM4v4/ppKaoCti1QHEnMxuE7UV3y9r+s9/Qzok5L4y3BWQM
s2Dtr3MLkXHhh19mLuyoDJqcW0CYIerJcxjP0mMBORO/heICj+ZCSqilISRsHZ/yhZxFY3vnFRIX
dsTVYgyNV5aBnQP5ach8a9X7LUHmpCWEQ6Nm1YhJYoDTbWvypMtWffWbOHu7BvN1SkqIP7Fs3CT8
hhsI74+w1vEb3MnMJAw6vTXg3EPK86Y16ePqKUTAXOARAf+ub1sNTwa4Xtd19blKEr/LPXPSMqgE
CQCyPikFwDRsx0Kegm3al5d+QXESs4BJ3Vyflrih85FtREL4MfTjJzLmpOYWwASzN5g7DZ6iGdZ5
abD4tfCYCzgKgZ+vZomCgcnpt61BdVnD2Njvgk+dQxP6UgQ6zFgqSwD1t6pi/IyQQvmd9tR5bOJM
2wiDuFcWhtttTOWN9eufMOokZ7gBjoEk4hBBXS6tWc/zWfnd21zMEVzn+imuF55RGd3oqMgAS/OM
h5OYBE22KjnVfgTl/XkUT9Vx3Aa/dwl1jsx+i+ZosnAAlRHUSZf6sTHSMyROakLjtQoFhOUgEAUD
ngaKYHVTTH4npos3Ck+8x7zDFUVUtjpLp+ICIuXCM+JOYkKjFzbAChHv+Cb3bb9V300VpD+89hQX
cgQBPGzjFJovSpWw0Y2n9jNab7nfB3VBR6oPt7IgiHpYG3bMUa48OV6w735zd3IzXzRdFwACoBgQ
R3tIwSp4g09+24qLO8rNVm7TgsGbPv+xCbiwtKv1Wy8ucEdFaFNVBZ5sUb9u0E9rOrAK2UevttMB
/M+iJyT33h7MGw0E2ijYEFsalze2qgtwfds4PvlSaOV3k3OFiAZFB/wNIJw2eXkLUW74dU5enTfm
wnd43bQ4LE67wMjCfTsWer9yY/2uci6CJ4p61K4VlqQscT1s8kHCN9NSvxuAi+BRHQafQ45L/8gu
q5k/bp148VrtLn4HUu/CjAxhiTWntzWp11stPlTdOS2OPywa10O9BssqlQ2WZJywFw1vWtVNfvVa
F8BTBxKXlg4qYfO4wEayinBbVL1n0dNF8IhNiQLrnGfgzkILdW7gfs2tZ8ydO+7YSw1/AnzOJV/Y
QUWwuaKJLf12R1eHCPbqEXReUV6BId417jHnnPkBspgLaJRrFayxxMQh7AiqctlMaOyHnh0PV4to
3YpxShVqqpxTeFlBxhxUw9zv0eJij2BNmTddgYtoWtDikEfhN9l79hH/7my/qr7XGy8t3/Amz42+
CiHNlpuPeIvvJJALPioDtvz3Ukmh7K/j3wReAF6Z70KP5JZC8zfCrBuet0dRVj+6pOZ+4XbBR7DA
UJrJGCtlhpFpdbILov3vf5/4OydR6FxxWWDaFohmSChtZfmkbJdf43Sqjr2Gr9O//8R7YXcydIvw
3E86xGai4M5HUEy+TE+Cqn6jO0dpkm686jqCyC/5bQPVt40nfveLMH57SpdDE8WBxdAJEaC9Jd/r
VnuhMdHCezt0CMMaXUFYDcVDaMWj0Cdy1XjG23mDEqogcy7QlQgm08AgxyZH1nR+8ifMRSKVEOIo
oQ/KMhkkT1uHQkgKTLnfSnexSF3BWgbmDhoq0sgLWNcAeFwlk99SccFIaQ2T6+i0taRV/K1o1hEM
xmjwHNy56cLGJemrGYOXCUzf5vgK9i4P/77E38lRV5dIVUtRQJmVZkUDZ9ldR6Ppx9YFSb+L5xkW
mf/+K++kqQtLgkT2kEcTfmWFI9T12AV6TzdIiPuN7qRp39fjUEdYlFtszH7RfD0UEfvgpvtegJxE
hUxxQ9oRG+Qa6O7elD9EzQ9y4vSD8d8LjZOtcLhBWT4/Tb5YHrgaLkjox8wArP7tRkBpHrSFPtUW
VTTu+gFWWEk6eX5S510KFfLczGHBslnB7by352WceNVEqQt/Alq6VRvHvKuujgHYgFsF6oBepUXq
IqCGHkhH06GWmwOvlrUduewC6wcKA8/obcTrcJjnFd4jmQrmy0GF91ymfkxP6CS/HZtEVAc9DaAG
l1a3nBaw4Pzpkz9QfX87spWwP5rhC54FCb1fGCxyO9F4LRPqqhRFIRzDKEWZeCsVnEuX4Xkzi9/l
n7r4py0YRzD1ERK9modyLi/SXvkVLakLe2I0gM9OgIlPm93B6+4h6BvP9e3kZRhSKHOs2A1FF52g
sfYYQEXQ64SmLmAopnkHhXxOsySB5hQnAZw/J+v3NV3EUFgOW5J3WCljXt7pdvmkyvCL1yJMkreL
EC9n2rMReQkwwr0hZMpqcG0O/z74nzdx6mKGmqYFHAGAFRSJo+c8Knegwp21o/U6n2nipCbA2SUs
qKAPysvZQHKhm+9VvDZeV0VIKr2NzDwMWuUzvugsN3rQRQrAVhm1XuUWVILfjh5w0jVwN0O5qBnu
WRxfcOLXsIB3pTN0N61DkyOFmkblu7pknwudJp5LMXo7eFrgAg17DpbpQV7WnXyypR94jbqYIdgi
0qhJ8TmXNoVZs13VfhPaL/lduaKOajmGI+5yag0Ow9xfwQHM71O6kCEe9HjNCVxV4t7CC3aqm33N
zK9/T6E/31OoCxqSdS4I/DTwmEubm2L42tH4gyvoeyM7h2YDR0xbn95wCezdRA+HMClWP0A8dTFD
JIkDEaJOkakwuGm7p42qR7+AOGmJPZZwIWKMnPLv9Sh+wSPju9/QTk5qeBOtI/RIM7C84NbXzDrT
ngplVDhZKZN4ieEQdbqLi3t0oY6wNPKjvFEXMQSXQ172U4SNUHcE2J4m2gHc6wVgoS5mqEy13viC
qBSM7Gk3f4KZn98G7iKG5giuOpEJaWa5BbZ8Hu+mbfZq21IXMETKcoyTGPGu5trA3Drembhv/U57
FzJEk6Xp5up08jTDeFc3sXxMzJz7Du+kZqCbcM4V4lK38b5qops29SvEUxczNGpYxobAPmA/MTDu
DeBocJWsgA36nQ8ubmhKAyjBUUIzY9dbOpWHtEz89llXrigcqW2SeERLbgn6XW/LH2VsnrxS34UN
WZainxoj4m1U3mrCyVUS9txzKTpnph5CkpINE1+4uJ2D5AHa45nfvJ07LZN5BAMeAJvh4KTJbi6G
5aIWW/0R++idQ8LVLGLcFIzngH6JST/JqC3RgW4914oLHrIc0Om2BBpxy5NsiIvbfPVTbaMudAi6
r0FHB/SG1aCjS77kZB/S1nyQ/qez5p9tG+qih+aAN/OqRuAEYTi9T2sV/yqiqj+Zd5el35d1UUTl
MkLPCZYgoNOvyW4QK2zARP/BH/DOZ3Xli0hpLN6aQEEQOdCbPoAkMQgzfmxPypxztE8MZEYWhAfl
Mxh4xd/h+9V5zjx+e/+c4HJZVRM6oAMb4fjXJBdj3euDVza5SCKC/mebSlxuzcQPuszh/N1w7bcz
MjdV4aaRlOTEcGjCSu3qCdZdu6VY/XZHF0nUThPs9qIBjg9LdSRF+2CtHxWJukAipcNghZgOWol5
0sA5s+13ufGTV6UukKhpZRFi0wUgJzXzPpF2glcpjN28vug/gEQb2fQq4IPBRbFPx/QT4X4Nc3gJ
vl2J4YDycNOEKJdxWcCTjf9cZ7+l4iKJ2mFtmgK2gVkLS9IdLPSaTBaBXwOUuupFBoan6ZYI7Cx0
hVE5qa6CefHTu4BX4NuodLIRpggJzzroTN/SrliykRejX/ZT5yQNo2mB0VyI0aMZJpOVvu2H8d5v
qTj5CUvXWkFIGXbJrdkuhZ2TXbVVo98dwNUvGlgZ13F7uqKPP6I6/SoTP+sR6mKJhq3jxTCcUMkm
/yZhrI7SWemnRUVdKBHenu1ge4maGexeO1i+m/E64Fv6xSvmsXPRTVXQNjC15aA3AsxCZnYOUSDl
l0Uulkhx2Lt1+XBqIcRn0CvNlg8ZoO+cny6UKFdJJ9E1wyN0YfmNbefvSZw3fq8iF0k043LRhAvu
ojGsRjPSL7+nfrZnfhF38nPQMOfOxwZFliWtspoPNdAbqZ+wC3VBRM2wNSMMulEsb6dDU1MDt0hP
ejb9B4ZoLnuDf1B6suG8q8P4JS61F1qGugiivl+alC940KmZXDVD9C0pGr+IuwiiEI5AKTvVEcM8
/3wamrP16PUxXfhQWqQdmQfs5POWHhJV3xRU+VU/XfiQjOGlzNYET3N4j+83XIVSSQa/bdxFD/VT
uwx2AM+ma+rPeTfcrB+94965mbviP0UxpdzWFjfzKiYZ3OnY92UKUM2x5Zo++kX9tCm8grOYPoe7
MZ5YGSAPF/kEe9kKdVC/sZ30DMjaqgae2FBVb+Y72djwDHCo7oPb0Kmo/4d3i4sg6tqBxXmHx7nM
t/oaZur5Ixs1AJYgWgRyl8pIXEtYfP7eFI89i1Musmhuc10PsIbP2qm9tqcaTA6Rsw/2+PSdv8ht
h/IYFm0VjlWQh8ljO7IWCrgAeTS7SFOxHIZ1Y8GuG+3U7/NcUOgdxsHktxBc8FFv2nSqkiCGWHAh
9vBYfRpmFn/wrU6r6Q/fyoUfkQqUYt3iW6mIP/fj3OzDMPdTfqYu/CheRknTIo+zbVqbnRU0Osh0
EX7p7QKQ0FgPKmOwiFlNPlFlo3NuBuq3MbkCSBBn3vJ0xtQHM15oBbxnHvodvK4A0v/l7Nua5MS1
Nf/Kjn5nH4S4iBOn9wOQt8qsq8tll1+Isl0WAoEAIUD8+vmyZ8+Mm+1yTWRER3dUVyWQQlpaWuu7
zHPjNw4pzx0fFJgwXad74IXlO4IObyy+NfQINjUsbkvNNjOIDc1GMMI+upVCy3ccBBw5sWW63TZq
pEXfw9Ssv2xrW+OSXK1mWEWihBMbP4BXiO/EJ/jKa/fCibrKm130I+HjgVUQlmObNC2ZEodUl8XD
NTRpifXgRrmMNrStvcfRN+WtGPuyvGymrsFJVLi8cgQmUxQWqeZsSXRLLmyVrbFJXjt4E+cYGDlN
ZWYLetXy4sJqwlooKQzhPM4sLk7istu6Tv0yLPYy3JC/RifhjOX0o3MObAXLd7J50lQ1l6VDa0zS
CFhJW1hsB3ms71VV17ekcslFGDyUmf++NetzcBdcwsXUHZF7huzLmYfz+635jdRi7Zs2K2Jl5cbA
9xWd+QofotJNkJh3NBtaaT/8/iZvRP21g5qu2qJyHYxO5cxPSKCHhDTksgPuGpfkatCI7Iiw7IZ9
ldawnN80Mrh0tq924tCtYzVrBM8woDxREJDc9l5dvjP4vx4XusYmzbQW4QAHK2Qu01cvr04QSb8o
ftH/gMrkEHBkkE/YjDNJIb58o7h/0aGfroEyEUHPWVGMybK4KA4L7kGKSF9GUaJrqMzgaxUpidqW
XOiUMJzMib3MrJeu1XXU4rq1WwIr4wz6EXKGtypyxDs521vvcjVTapjF952pz+XhygEXlG1Ebt4r
WPy1Wf9n3kTXWJlFDEMpRh/oh7pn9d5wd4oSJy4cf1dLLe8aN69tomJE0JQVIvroAEE6ZiSAEkLS
1VVhMgMQ3PnzMFDaTm3uvadhQMhfSe8vnm4Ng+MxW1w+ouUBDhLLT1yHekgEKz0nMYPhUSL6OnwQ
3FRFSkIVqH2j6KzanTcOZlyS1i4QwwUwqrQE/28Gq6P0SXEQJrI/rGiiOAF6uso4j81hVINnt0Xg
VEPW2gZoZAuHewOVdQO1uGByGmjsGBEledjWT2opQ7aJJzHXWbmMeZV6psm/BqNtm0xU1fRxdtuK
XwN+GJkkZ13RpdaO5mGy4xL98Ko6LyCAVVb9VaPq6dbC1Q+MmaJi4QliXAs/LUE4sGPlNAWHi+3S
N0/oPkbT0U6lUnUykWDIl4T1fTvDB92FH2A0DzVUI+H/xOYtnLWXCvhYRQAgpDIf9nBprcROTSiA
fdLWs/HOWia9tNd9zj/CxrG7qxUOfrcLC6RMKho24ip2/dK9acqe0DRuUc0+Oaqop7ug75qZJgVk
cQIEMKJiFEUlzFrrVFaSjifTx7P4MuFltwduq9AQkMjCXtw7FCY7p8JbDFSXiHEjdW98w1u0bQlg
2olnppHc98Zt9AEZPWdJPSumYfgj7bKFuSw8t7Ogz6Xe+AVXwZehcaYuSvrSeNJm2o00YxA8r/QE
wwNTV/G3qe1y8gNGC333SCMgn06tDKbm1vEjJz72kxPXt4YtI14AG6vcJDBtHpsgBV3fLueHRBuv
TiOwGorHsTSBuuVlwEo/9Ts4brVJPRA1nGAlELKnyuvReDK6WvJiX7oYZXBEBN+yYslVm4RAeT1w
E5DpdqhrFCGiphjLdKqnRn+P1ZT3ZjN0DaT9ad/pI5DObKDIrgMWuqA7z+OHJi/RV4BIkySPMi+o
l7WKs6zXrVtmzlITvPXAd2HS1/iqSN1lKhe0Z+rhpou87oaPwociIq/j59xnLb8KWdTjpKdz3i/4
Qk4pcfbrfJWGrD4PTrtTGAWSUTL1OhuqQHxyF6X0jsa1c4WKZO+gTFvU7sb2rX9HupocBjbSLm1q
VXoJsbWJtoryiiWxDzfphHUSFpmxH+QqGUeJ2rSEu8NzLZrJJowzTpLaQb+q0m6/Y/DI2EJCLnoG
9Rs927ZfVNoUg5CZn0+9TQir213fTvTz1Ic2SHTQthWAyoJNGayOudm1gU+/+zbqPy5T8RVOfe4D
DGuqEsbQ5ZJnQeRztVddi07N2C88cccgfqQ20FkTh9O81ZA8KW5mHjtbB+YOzQEQQ/3cdYRfCVMU
L15F8GRVBcnCVE7hRA9DnAv10Dpw8UoLAl2dbJF1FyekreP+vrOsupcKXPmkn3JyN+cVKzJdui7L
QslKmLfV6qDipb3PWwcHNhs4+ZgNjX6Qugv3NoLJVjbTaOq3Tt3Ydjv0xE4bZNBBlUBuw7z2vKHu
tVtUqkiAQunKI68N+mgKJLHp0JSVSvvckc2eLnmjN9h3rb4GMvjQsKl/JQtXalfzMtPOyDliTUcP
lSLDU1P4+HN0LbohLdErui/AyGcJ6i/0LtSxlFewYAqAB+ClDrbUn9mHqiOVOfq6BR2oUO1UbY1Z
hHNSsjR6D8uZ+dhIOCYnrIUyUzpy6k13Hi2hc0i7RW7r3s4zzJ9du3xsGzbvIvRJTsIvyiYjFCTj
wO9DeoqXULrpHFoFxqSq9EmGU9j86CfZRFsemGhO4or1XuKoRsz3XVygH8LpUuPfPljL6AJWjGzI
FORVZusG5rPVHIvlQQXFRDMoCYNd55p+eUALN3LgMhG31bOJB6hlwxRvpJloiuk6B8IXTW42zHIz
WY/alAnIQSWVCSuzE1LC3jYJ6CgTCrb3kdCCbse67J9iCzvDyfas33cVUL1XvbW2v5vqps3RdwLQ
N7xvlS3NNfajPLjWQ2w/2rglYussIF/vSuZAdyGtOgpnNPjUhD94FGpwyGOX5qAEiiq+kgYCfYcG
Ar1VlZS8o21mBihhXQ+jiAWcoYhbHjGjuuuCCQFq+1RzdGDh1rOxXUGm++ZslHZLg1LR1FQt+eJH
UJ9DSa/mUJk/a6d8ZG3UFfJIOYuCDFKYbi6gvDGQTPjM3QyK/ygBPH9C0X7JQEjBRC/iuEudCHp2
OCL40b1E3+pTqNX4LV7k3CWkNFGc5nEeHFpBW8jwT/O1r13zIErgXFPVQxawrUp61OM4Nok/qfqI
qg1PB1DpUtJK9+DrJj7OahncbGIhzAwZ/qh8bnXRfvHB4b2rVFvMZeLnbagyX2HePwAkpv19Txe3
SeZIu8W2lFVcpuUkxyDrPBM+kzwOUV13hnlJsap9J1Ge6cgTFpXJszmunO7E5VJARq9c1LbSufB3
gFqVbYKpp4/S1xBFdxdSHgoKD+HUYcbvEsjvRXtVlMuQQo6iL/asiqNrGMl1JlHCkfMuKErhX1Ex
ktak/dzbYUp612p621ZF5KdTA8+iLK4kv5ddG3ZZq13xyL1ey8TNJzqkupRD0hg4giV9GFbTjVPG
kUmFjquDamRdH+coWuRuiCpHP3geWUwKSA5afpQjDeHMCrplrHXUXpRlhOqP8esEWj/fazI2zbYP
glJnccDJVTWrUuwYLGy6jZpckcmQ6ZT6I1IqXQXq0wiD4zEZNPaBxBL5LFkfHwVY4Qn0cO/KqoOX
raClh2gPGk2VFTNheush60hmLMY8oZZgox5dVt7MsqgT4VaTCzvwcT9UOEdEE4kSqghNcCeV9XF+
Oxvx2bZwDqZzQPezGBkqMW2IvjcdsJcZv4TCpzMDm34/uKYOrnJTBDwd51ab62Hp8zENNYenUtsV
TrilbQeKKQfNzzMJEhk+HYjbRF0qh7qsktlb5mrbsnDobuhYGJMOQ035Xi0VdIVnERfR1RAhJ0m6
rh3ND+vJIE78RcLdb0QiPmU6n5jMuo57bioI8gdIsM9u/4kVuaOzjrDcZIrDqxMPNOtH1MpakS7Q
nz4hsQdvnwb5+H0yDBo1ys9dkU4VZtMxjLr4BlXZJd85ARKsnVQ6sI9x38sAc9mb3LThg63vumKk
n9ug9bBGrKOQpcS506UMMrQ1euOeEpnWkHnbUQdKBFuaxz45wA5SxhllLucPHPwn96aOgyVKkBLw
fd0Qx8MI1N5wwzwcNLJimvI4bWVMPpnImSvU30RYNXvHwGgzaQRy1zQORE1vJFAKRVoJDe7NOOvq
dvQGtEILH0IOSbgArrcP4qKSx65g5BH1+TFKETebXeQRdlvO1h2yMmyFflhIPz3gud2vlOUQRlQQ
PhAHd4EdSgKhWjZ+W0bLvA0MvVGrm+thslkZCR09gWAc9vsQb7+K0j4iMf9q6gHmqItApzbhcxM/
BkzNJYSdi9DdOPDFFal1BrfZ8gYKu5npB2OP0JkyferzxusyaaBmB4c05p4Eb+YRGbCWzbGG1tUn
qKUwN3GQitsEihsRwmfUzi+x18ykANBkmpq9HhGg91oOjdrovgJDDs86xrCYL4MCAElsvRtDO0fe
Io5X8wdlwDM6LrbAedWbbVUf5hnqulkfwbYpy2eysIwMnu+nCwk7fy8mjyHejF4B1e5hsMOeLCGO
glOJtOoJ75wGR5iJ1/1r22AL3QWhv3QvlQeKUUpDwuc7GxSW3NPRMcUGUkE5y5rSrbchoLSflUeG
m4Ji78880pkAJ4Z6AAeCglicSb/LlyxulDH7Vs8lzZhfNs4hLoC4u0cySk0Kr03Rf2T10rbXFRTf
kHGNzYzyRzH0WxdXvmnyBUlmXRdUfiy9oDansoGu5WdHBr76PHq1G96SeZjY3hJGH0ca0BbzTLa3
auwDse9h8RNkSK1JlXaQ/G82s4FseAoChBu/Ugp8oUoEWSZA/6xxTk4U5sOV36L1kS6yky1WTKuW
pCuDGCjeCLC76AqzPsb4Q8THuRVunjt3sIZCOlDmDlZQ0rVlEUpQqvCettS6dkL7BAJoCQkH44Kz
4PeP/iBDTDpwx2f13CpTTt9iCFHm34YqJ8v3eMTM1T88DwvVPds1yh7H1JiFeWqk55rERmqmG92d
XeKEiKejqXRfZnLG7pVUPccBl4tBvPh1GH7OGYmLLaQABxbAMT7CCkCnaOJbU2PPtBl18N8cPgCV
meZj7k+dsncEJpeFTeORVmObIRYUDV6qYZBFKXFwUplXapxghsJ6kOZDHzLeQOpXVxkVldUprBA8
NwEah7eICjOUQkYcuJ/GCsRzFKJBT6yjDGmjC733MMoBCE7YKK3/mXgljZBpKOKkfiEFvx3JRPkr
wmzXZFOMubQtTBexAwvGFoYLQTz38XNc9J5+MAWqBA+NilqZ6iBsOE4a3MBLWFIEvwhxNN8EhHAR
A+Q10OUarzUUxwXWJx+8JhTljox07G4dTYmXjYgw5ZVS3fQBHqgwbW0bU/j3rahGZKeoF7ivBlop
ZBO5oBfuAWwal7RHyj1+0Fa7YxIsdS2vrJ7ycVdoQtHqWrwfQPdMbjIpPr+4IBJ8YIYbUEKcVvdQ
NzW0yaQyfnuMpkm8No3NdZtoD/piSOFVhVlI4HJYbSfpRiW+JUtGrtubumVqj0VoPheuzFlCR8P2
XriwH6Ub4cgaujIKUouGid7QSkTyesBbacuk6gwq1YkdaiWTpZwo3oRZgjsYYIP4Zhd/Tly83mzS
gz9mXtB5d2E8eM2RomVHkftge0u4bIIeIE5pPMgPa2x6ML+M6dbroKu6iVuPVt9mwhuzgbao9uFw
WJAYawsJNrCrmJlJEfEOG28gg1svhsPdXQDTLJVSlKKbdMFBWWZiGXRxXGYRaMQ3WdAEgGkQxQXO
oMOBQoT+2hrDywTGUhM7ad/2OEM5igqdwFg2/BRIzb7T2XGHZ5doPd8WEdh4WxR2ISzrqSDHV5ib
AGZgQKgVaQgv+ntcogtOI3PYgDhEiMGQQ0kOmsJ1V1Z7N5xqeKYbpkKaQr+CPBEX1adkhtzEh4pE
qMzA1SXHSXMOFTtgvwGl0Adg6oDqugp3talojJoOZBhS1+l6AbgAwhzEXsYZx4Cwdf2syxWwbKbm
XX7sSbPAjJxEuZfiiMcepqKLo8SNJ9akLdPicwhhtMOg8t5LuVezj7lhQEx3bVw8drwLP1UmqoKU
uJV4AQVs+cDgFIGiiXWhQmjbHU4/fpyMBY3vUFxzQJNtxyFMnalqDriTvaOWOhtE1+q+4uXgIWOa
pzo1OdO7gM+De6hLCyg1qFskT9sqgHFJOcIQabsgF+BbqGq3HJudgQvVlCNuXjn9pIoP/IwA/tJW
LXIdDy0Z/wf4ubz4UANnj14NwVaFwg3D+UHkqLjdVPEgT9oG7qY0DvR8BMak2/R9WbEHqOO6Uxo5
HkJvjq2rMRn66EGe9QYZfodZ5hDU1BzZJ8GMclK6zEUN9WmUSZJAzJsqVjdeENmPk1eZPZfMtceB
q6b/pmc3x45RDwO/cqyuQYd0maDxmJTg1tzNLqUyjauu7hKwZBznjna2uB5owdyUD210WNjs5Afd
zBACV1XOxceaw0XvDpU8w05l5LE4NYLzezfy4MQk6GIejUurDqaDubLXM07WB9pN3dHmnm9SHKAg
NxTk2E0HnMuquwYo1K+kllJkVYT0JFGBiD9QuIxeoSfeQs/KjD1SzVHMTyjWNEijHTBecb4p1XB0
+ihEh7af7KfCeOWpWOpGJTLOy5t2VPUPSaKoa1CMIAgZuZVLfaxHnPqOY8/iMjELMXNqqxmH/aCR
DlSiAryzHSvlqIsEejoi/xAFvGVHp3TElWwrOaW9X83OlZcb02I0o+EVZoIVTwIzFFFCFt92Ox9q
U8+GzfOYIpnLb4U3eSc/j++NKYAihfIdmzPEzuVaU9F6J4lu9ysY9dE9gxLBs2U4YVw1BZH5vifS
DXauH1qzg91LPyRDN4mHADzFe3/Iiy7p88g+g78YffaaqbmqBtps3Gbc2gIFl6D5NlHXyMTXevqM
RoKfACaDlA1te4RP5d5wHDJvKQrh8NDSwApsRuRQTwVZ5kOHDfQeZBrtHOpwRq1Uhvl0D6LwcjXq
KBCJzWN5xdvdt3aZksHC8Wz23SmLdkMMjYk0PJeEC1LyD57kxWfCMLkEEw1ATH5gdvCQBD+vB46x
TYe6wqsoYUd0Y7n0bkK+2Jcc1b6PdZDrW9vGA9nHDXmKXZvYqf8R8PFxkZKgwjxwflUGS9Wi9hcU
x6ArigNejJO0Ogyx4uVU22zQ/VQnGP7gY+4s85iFyKD71DhSADSEQtsPuiDvxWqgKEbD0TF+iHFy
vhWxYbcOLWuNrcdynRBMW6xTbeV96U7zuF1a6lebQlgUYEfX755h5+J62L4pRZm+du5J7AwHQt0B
Hi/51Hzzg8W+Mju2LiqRNuiwL9TsRwNJtO9+MJb4aNiNVZoj+OYofqBGj5Jk4X3wOCrV4NpN5rnz
mtpLpoZC1UD2/ZBnKo7KPvF4kM/IEO18MvMsyjRAof4RcBg6Q5LHaThOpnr6gjph22zHsGOvWFje
PgyXm8ah9U1ckuqaLv1YJWFLzW0XxvwaMTv6WtUwJX8HfvFW12kFNYXA86DbQAAfH43eASRWm1Ia
XyaIQ9cqAdJFfcOrGkBHMMWdETmX9JznS3rCdK0TwEUrurE8dxFJuS9HhCPiTZd53tA1/7sbfaE0
zIM383yePy0cxMVinItICXRNACdU2SLHXrqB6CZhexG6y5Wn0RK9CABJ1wxwwNbLWKHNtJmm8MHN
T15cfr5o0Nfsb2tL1FuKBfArXycLD++c0LtsJq6p3+gygfnRYK5wnn9tp/qZ9Ow9hN8bs3zN/TZN
JHNa4NoBzz9ptqRldJkVH2Xe37EVQgsZlDPatoXTfAlqNLT4+OWywV5BiCjiK4VEAJTNGlg6BFNI
0Q19vezaq24zHboixtEQ7Ozae13QaYk7Ml/WyV4zv9FDAjOmO/M0I+crzOKGjHDpX4RGo2vmN443
c00DMDUhg1NmJU7RT+ildZdBE9aOEdS3qCLq8yQ0JD8R1Ctaulx68fDvUwXuu2aqKwVUptE3oS1T
r9UX6cjQtWMERCNRfQ/BovKH+Qn1RTipF58uminReU39hOtlAxpmDmg9m7y39E5UhZ9MCzeXBZQ1
/xv90TBeigJ0ewf9nKlzDlFZXCbFRKPV2gwm14WAVwsFL4oCLRoYwDDgcH3ZuKxW58jnPFqg4wUM
Xvw0dmhMoUp34bVXq7OeIdGPcjdwJr23l5HZyIZctvesCeBjuHR5xPDYKOhup6b8Elfq5aIRWdO/
e+hohsFZYS+iZkknWtm90HrJLrv6KlNhFggDnkPnsTSxhnF4nxG4U7yzY54v8gsAypr/HaCYA+1e
kGLkZJA7cprDULV3Z+AvaIvmMGpbZdXu65DM//bS+q9v83/zV3X3v6+u//U/+PmbalE4gEnT6sd/
Paoa//zP+TP/92/+/ol/7V7VzUv9qtd/9LfP4Lr/vm/2Mrz87QdY7wIue4+OsH141XBD/Ov6eMLz
X/7//vIfr39d5dG2r3/+8U2ZZjhfjQvV/PHvXx2+//mHd8bQ/dfP1//3L89f4M8/tkIiN2te9H98
5vVFD3/+Qbzwn6ELrSAAsNEp/EujYHr96zck/GfsQdeDxYSBX3wGGzYAeRfne/4zpmEYMIaqdYC/
+eMfWuGY9+cf/j9DErpxfFY18D1yzrb+z6P97eX8v5f1j8bUdwpnH/3nH7+CKTNC1xvDNDh5a4J6
OUEK7OBP8zdP1n6KnYiioDRtAivZNl/crz8NzL/v/vPdfjUdz3db7RRsKjkXeWxPxhu++7R5nsX8
2XebRycMXkpi3okFv0SFne9zBnX+FNtdKwqek24+QYIDosaAkJP7uY/4jSzL4T6E4fK9AgrlqBo/
esIBtkONeiyKazOVNY6gqnEf0PDSdSKDGk3G33/5XyFKzw+12nAAaLATREDsqWH9S8wCLwtNvVwh
zL5HtDkP43q1n++AyfLz14YlexxBa3w8ESffg0N+6sH7zgZunzuq3vNzeesm3t9vknsWnUlWM3hD
sRQ2Ghmp96HLNs74DvjzrRusNiC/LnUkUCQ7OTKuvqPgP+97r3RSVG7r+2F03PT37+OXVqvn4Vrt
RhEHZDAS7XSK0fH/6CultpHKVcpRHAEPX4/b1veHtOtdsgegwX0JZWG2WKQBWg+uY04OpFw/dfnA
UFgcp/JhmuMzSrj3xK1FAcpLRuZXV0U3dve/f+S/gPC/eMPrXU75Na1pMYynUtriJR5CLwta7j6a
M9Q3YQ66O8nMwvqz9VpWJ70sYdcrOvqeFtxbY7beC3PSLzm8+8aTrNAJYsVdR/U3Bc/roZ6SVnap
6YK7yf/EAOiIIjeZJctEGW+C0RymYAKrBdUS7d8vvN44TbkT0TtD86ujEF7m2nhpMRBi8glmTQfo
RD+A8Di8M0/emI/rPbToee90Elfm7VMb1wmY/GmZ38T9eyvqjcCwFlFpxyLqnBkvdbR3Lt+67Lps
d7+fMG+NyirmeG4xhZ6DiOD3T357Tad3kPdvjckq0vij7iwNcd2C+Th03tZFmSwanYD2EuWH8/tc
hRnCwlh5qIScOLl3cfUxf+c8/tZor8JLaAwaoxNkaiA8WEI+obrWdXCouuY9VuxbN1iFlTpGJ7kw
oTj5c683DTSaEjQdexxh7N3v3+ob2+haSSWQQreAPkVH4wIYBPnRJBfxd+U0V0vADzp81x7xjde8
1lVxFUOVt8/ZUfB4N7hlUnrATQCs7F0iuI/XvNZWMaoWaNp57NiiKy7nZtep+p1k4425v5ZUcTtf
FBbF9mPNjdmW6E3CdjB8ZzN/6+Lnl/9ThuGomKPYiovnrocoVjCdSeu+UyB5YwatFVVkR0QNIc/o
CJjMyQ7VQ9iDOGu7h99Pn7cuv1q84yRRyBB5dOQiekA9HjDHAN2V9wya3rr8auWOMwCQQR+ERzXZ
fUny4+jMaKf5Ovv947819KsF7AEFPjstD48dUEik+th37xGs30iG16Iqpdt5UwO+wrFoQnKGaD8x
f3qGFeENDAI/AJvGkoL1ly3itcyKg3Z7A7pBcLROBUloHuwEb78NnXwom7bO9Lhsfz9eb0SLteSK
Xsa4oxVuBNT9sXPFdjSQLuF5fug7KYEuFO9lB2+Ei7X8iobNnzQT7lRyopNoxG1y5i+ZGtTVIKJL
1AYRM/5DikU01cQUbjP4Xpx48QxENr3ENuZ88dXCjmN3KHro3R/rzvGvXIUGjnX1dFkusRZj6adK
i06cH529NPLFN9e8fR7tO62Dt8Z/tbClgvy3aATihrpvhmtsc9uJzonR8ztL742lvRZkiWM6eYBf
RMdG+cU+H9VrVToGA8TDd+irb32F1eJuYDwNyG6MyerZZsfP+RaOTSqB2Za7g7z5O+/hjRiy1mcB
OICOPnw0j0MIjIUHJk6pupffr7c3Bmmt0CLHroAwQxcdx5yxPVfeBmePeDcDHXzZDc7h66e9x6uX
oleaR0fXgcWWqvOscyAuKXV9QbUYa2Ct01K0sbOAbRoeXQ8q0hKAiyoE3uL3T//G0K91WoBfLK2n
8vBIvNpJpr4VoEy8Z8nyxvRZK7WMJW1JOKGu1esJIhDOswJkAu7lBH1T5z3R6rde8Pmb/TT+lkIA
1lcRhkfQj5PxnkfevXgEmJHfj9Bb118tY6vKiRtA245iOIHUkpWAJbvmPRnlt4ZotT3nQIeqGkqR
Ry0OStxDS/229qPMcYrtZY+/XsJgdakCh9BjPcBEhfbx57ri/Qc5tu9Zwb01QKsMG4AWxnyDF+AX
AHlq2qA3DXJcVvTze5J5b4zSWsbF9BautQJfYsxfAu2cya0J4Nzpkl/CccUiW6u59HPLLdBM7Qng
puEJbAO6i8PqPWc1ch7tX1QK1oounA6DAwUAeVoKyaFQPNTFNh+l/MJCJ79xhzn6NMqwaTbOIkdQ
hphTlwmB7uNjAX7aO+oNf1kh/eopzsP701LRucsIqATq5Ey6hKrZ1H8lQKMfaM4BCDJ1SUUipQtp
PB9CBTDvlcgZgITVdAesjL9rq8EeCz8S9zCHCYCzWKIj88quyBZh8ztIgYRXbp/bxId7TyaKfO4T
wiPn1I7du5v2G2nhWmWmAfYUMkesP9G55wsAgBEfYMO6MEA4mwIRMrKTFyTA2HpgkmgKOtfvV9Jf
Ah2/Gr5VpKmApoo7wIZOYzRmwEx+nrvwSo35Vczi6zHmWVWUVw69HvBYvYquZz0nuqigyBDujAAs
cRnDhAXFe1zeNxbe2vEKhRzBIF8hT3wk49Xgd8GBlIFzU8a627zznc9R7lffeRWfaGgrF5wCeSIB
0Hs3cTGBCFtJWSPN6MN9U3FbZj4uVWShHd3dKBxIocoApTgoofnXom7tiXju8P2dB/r1l/bWYI86
AsjUcxp7DJJgi808E5uHO5awRB/yBHfevSdP8UbZGnXEv68Wa6pcVgJ3qqHO81k+V1dg97G7aKO/
0R8hAJY8JWXGv77zxX49r701FZ70WEeK43bsf3F2Zb1x68zyFwnQvrxqm5E047HjLc6L4DiJdlIr
tfz6WzLugw+/0QgwAhzg+EEckt3NZrOr6mxckrvJzRuXoZRpM/sjv5td2U8cY3IULz1OOzfb64f/
53PG13iQ4y2RMUrnKJnUx7W/au7Vp53pbO0TZzhSRotJRnoaNR5uzE7ldc5kFw442h3FkTzRbZ09
qerrp4PM4+WBn8bzDVq+onwEDLY27lUgpm3drKG5Le49lm7NhzvlLFzchsUqsD2NeJ8DxtNmWqip
bO+h9/oklE/Q+pfYnMZFw3paF6daRVsibrypC4xNZS+xXHoDHfbq+Z88X9c8mptI1ddokVIsckIp
tfiFYE9CEaiQEHKFkrMsAFK7eKBp7U4vkuOMeOKj+pG4uOa3J8rm6iXWmikk81z/A+RDRGe2KEBC
TY0LkLeIFWP3qmRKAKzg/TcyAa677ydJjEqZSj9J3kvOkCfAfqVWP3/rloJnu/86aie0Kmt1c4py
8GbV9FfTD1C6hrRbQr3b1ryx+XyjVqci6s2QRov6Nijnzq6ACRPkx9sfX3/m/26IzPdpjSB7g05H
NkcDG/q3vgDUBQ2ChXJJLEs/IdxNPvDmWpDjvdsuQRexE3GuT0rhGbSmTFcIUvHiVFqggSlOKb3P
jGanrrthzjyDFqBFAAiqVXEaCVTSs3qmxwSARpfgnIxaYa6/0ZKCvI0n00ok01qGnBYn1vaqQ43S
Q//LXllx64GHJ9Pq0T1qjguhp9qixzgfHSVFkXr5pzW53SoXy0TNFzBk4eW2JWwt2rpTX2LA0NG8
MY2KnkC3AoJVoLjkR1L0qO8+fG8ALoOxBigeL3qNAfIwFU99BuKE0ibw1tvf3zgz0Tj73xkQEFj0
0FAjp1o2l9/LDK28Fm9kbpeK5AhIrATG6Jq8KqM2n+o8Qw5pMhLSVG6f9USRwObD8iNp2mrnhNta
Uf4UUhN1IJpKTnlrHst5vNRU/Cgm7TRk5d4V+jNE/68DK59J/5dtM+sGXchDS0+jM7ml3xxyl/hg
bfUllzqmC4lWewzYgR3aMzkI7v+3dvyns+Pr8/0nP+a1cblIjte/GM+xSOd7d/Y0/7dkD4fGSTzq
/GX26+l0pzjvz4+jnXqi3dqy/fjnz+Dc3uiN2MFzd7UN7RWL5vTUjPmhm5hq19P4IMnMv/3965mJ
wtN3xVMdK+IEnsSE1PW7nEnE7wE62gkaGzVYcf37lw3LG3Qgg+yxOCXiuUieNMNwavWhWD6Qz9/+
/Rt2x5N4la0iSgnIQk6DMBKHaAJASqDcBFICDf90Lz5t7QIXL4AHJxYIMhBkWeWxDPmhhWur+b0Q
zvN5TcI8Exkp8ElegFAT/jCS2GYmuLWwcx/dWiQuWIgdwMfdekakE/oijMwlSuJS4yJYP27vwpYV
cd6v4dWZmNlAThCofOgIDTRDdr/3aa6sAtEOhqiFZxWwhPQnQSsgsxULOwnN1r5yjg0gW5NLQPud
xLT+u7DutU+qIJbBfnL7x1//vswTerXg2leIWOanKZHOUyb/zWMpRJ/U39uf/6xq/G9gknmiJWM2
CDiQkJD37uKCPt3PPNhn0N2xS+kuxw9wBvhS5fbvrQ0gyF9yAEWOAy5kr3SUnSle33qZVyWUuqQU
qgnXDxUtRhkANURsv2G2hqXzLziCERfIagUlzJrf+lDYQKzacVpCf3Pe+fHX9mcdgYtPCwN6LV5a
NazyxXIBDWzvwJMj+qQ02E4AvxYC1yFWn/wSAhngn2LJYiUkfRFlxp2pBzIa7lPBBGTleNsOtsZY
p/dljDjRhbESNSUEQwHtbYBCgRQCSf2PWa+oQ0EoCb4eYa+zf2vRVkv4Mho4FCielyUaoUM0HIbB
s5h+RqFrZzLXgtW6YFywKgGL1wtRtkKQvjROXFqg1ErA8IK9mg8zpeXh9qJtjcPFrAJthnXSK3II
lmbLV4b4aTaF+w6I+pNoTt/cfS566cDL6OXUKeGYaNBn6tIAipJ/xN44DGPzClyRf3syW3vCBTK9
HMBRtjAFkLHhrwyMS1Xk7yPr3r/1ef5tZxZq1J1TKkY1CpdmCpxYfc6kP7c/fi2CYMN59n2SNsWA
3lwSQcUiBPHRUUhi9/anN5aFf9FpRnRDayBRDMW0fxMScXaMYnmLu1H65gCcd5ssbeIOfFeRwixb
rH/0ILrLjW+cTuvCcG6tWwrVc02ZIim5k8fi3BDVL8E1c3ttNoIGT8A/pyzNZxCCRXVaDUd5rtH8
ueDGIhWdCuy+VfoQtlH3pFo3vE3hvDofwDgHBWszXKzxTyfLJzkvMhuzezPiZa90tDUI59KKPGRg
QpjaKM6IX8+iZYN/IWLW9KH1xk6T7Za1ch4NWrem71hHo5Rad1LBnkAHtZMtb1kr58Sl2WkaNQYr
zFLdLlZqskq0F+3x9n5fvWPDnPi3nVkG3pVITIyENHtuAOQLVXU4JKb4h1ii05YS5EAGENbOv+eS
eLcH3dgR/rXHyoo8aVtjiXLt9yjjqcpcCf/Ko6w93x7g88LLp0DrrFbz/nIayWVflOqMMA6hZTwQ
gP/pOBa0eYL8y3Bn5qx9JIsghWKtKIcG8JGniSzy3URl8UUUSHk/TCLZ6Q68VlhefwoXDEZrbrul
UpqoTycH7GbQzAE1WDvamrycpfjvYO1Ena1V5QKDUWa5TOgohQqDFmcDnShd6Z/jeXyNjXqvb3tr
kNUBvixsEidaOqmdFPZDBno+UdCtSz622sHowJ3Z60Lf7Exnw+7555W0KWUzm2oxkmIZYGeJuXhr
fpO1vee4re9zYaHrjA70E5IUoibR2oY5x38I5GSchLTVx20z3IgKfFG5j3sKxgmihC1t/rRmFtXi
3t3qWtVytSouKgigcRvSuorDrkY/mTqWzrJSSU3DxejjB4maESvYX4UV97ensnEu8NVKvVJmkMBA
+SplryCis2Wgx03z0im1Jxmv3xtj9aAvtrUyAkD7BcR2ozG78aA5uQQeHf1fNoI8Sxr826Ns7Dtf
shwNjYrgDJTCXF0CIUGjArK7Vyte9vDQn5ISV4IPX7acFFToq1FrIwnAYslN6xE90p1MntM4XWpn
JoJq9wroDHDjRsNNX5D0MqSSAn4IVhc2UAuFB5i6FgJBXEZWTLRHUPaCQGVaCvLLMIYCtem4BGnL
rKdH8N5mEag5kr2Oiw2r5etpaGoSQDHWi2Eu5ecy7V2l2GMB3vo0Z7UjeGM1gPPk0Jr14ZIVUu53
oL7bibQbX+erYiZeN0bQ1NbRlFpq0A/GCCayJt7xgI3Ix4svqFVdt5049RGdqhNk/ka7M5JzkkpP
itTUO+nXxhQ+C7tfXCBmVgUiHbOOzHLo76AjoYOXLt87IbZMn0u3inmSOnNS6miQrSAx4yeSyyFe
g55ve9bVF3oEJV5uoZ3yTAAxsxh2KhWPTVmlbqbJ1JeI8U9qE3BbgmTSL1ZSLZqXSpCSWj2qUywc
rKn5U6hZ7CZWkR+tirUPmlUrT3SO2Y/bv+76Oazxz5Sg0Cu0lLZTSGsGorwEvRZx81RN6oMZS25e
5K1LwJ9h3x5tY6n5CqpFBWPojJlGtFNOfQ6BvKo+gnhq5xKwYYx8CbWZMybUmiyGuBSjSPsyWy9g
GjoCtPfN378O/MUQpYQ2uiEtSmhWrHzXaU9C6BProTKWarIzxtYk1rX7MgbLhnJg49hFlYAXEfog
SqeyzA8GeF5ub8LGocWXUBPA9jO51KcwmefjoD8apuFkoolnpMrF0/vh9ihb0+C8augWUghyIoM+
OAf7Zy2FmFUCRSEWGu28czZu2ZP837WCpNMijvHURUvH7julO4gW8UlV+LfnsBF3Vmzn160ADeBo
gvtiDhnTkIYXUUdb7/antzaBi/nEBPLbkjoSyUnhgh/0Q+9AZNgK7G8166UzqObz7YE2zl2Nr6ui
R1OoUIankfyr/zn5euhPwXCQohjp42/9SX3UL8m9eIoj+fhYntPn7Pftga/vjcbXWztwhrCZYFyh
emqAXwQxsWtmO4Wv6zuj8ZXUTDamwqDdECVD/laM2psE6vrbv3vr05yPD5aRkERBiaU12GXRsx/A
yu11v2+tyfr3L75dZFTMpXSuoy4fwCgqSf/KpfbhgIN3+8df9zqN79fJWzE1c6EaQw1ciXd5rCw/
QIM8u2RelNdk1vf0jrfG4bybMXApClnbRFJTRFYpnfK5Dpmq+CTdY4rZWivOt0XAGGVxzrEPbeeo
VfXSKvVTnst7LdIb57JmcS5oTZZRKgNBVqGynwC5h4LxTxtzP4uXu6aaXAEcjUjIwrGDroGeUqAm
NfCjgcNXrB1DARdxVjiioXwr2ED66b+2kWRiNU3WVEdJMYZg+z7Ey7RjFRtLyXeKSGXXK9RChsP0
5EK0ChBCwZMz5VsVT43vFUnUZFS7YRki0pPcMSTlea4WaqfVnilcD5aQAfjv0uBBEU/KcQVvny86
O6GoerSU2JdSEL8Ley/XW4u0/v2LbyYtevFLWtXRTIY/RLSiRlkuc1/u9VJtxBWe5IfFeM+SVQF5
OOSZlJVFL9+DE26UqzSe5Af0lKBqWdohanP9A3ExqizhOVGU1umHwmtAjqAk/VNLJJ9W7R7GZmvB
OAcFnxBT60qsInOhniElJ1D7HXV1L5nbWi/u8M3zpKrAh15GNdHA5AbabsECmut2nNz67Zzvs0lR
wJHbD9Gcv5I5A5vqx26bwPUiBIh1OUMqiqzvdBx8RT3iBW4u6+w3jnrRAd2L9NGpfXoRR318Vhpm
uUIqTzsB5PNC8b83bI3nB2KSloMMu62jpujAx3bJ+jvdHFE9TmxJBF21utxldRlSFA16ekHT9c4N
c+MOwRNEzILUl8CpNZEAuSc7jcHODR5g5lVoM64XO8nH4PaubcQBnhsiM0ylTNH5FHXgsn5ODJq4
TBOUDwjlaeGSJ4IjkeY7CALD0niCCLQ4NqIyGHW0jJEK5K+Ojm6z20PcbRggz/QA5jwCLkV8vZ9e
cwiRJKi2oRNqx7w3jmee5WGooY1H0KWyHs/au8AM8QhKcf2fJWe5Ky9VurMhW7PgQgBYlXV5qhB3
RhlMxjF4hYfM08p45z63EQIMLgRkrO6NsslA3i10AfAIfqHIO+8HW5/mAoCStOg4K5UqslBmYoS+
MSPbabPZ8H+egKHIpElPS8TFIRt1fwS7uAhMMa4q0ilZhIeGGcJhAq8rKNPNbyaWPOcCeO/bYsxQ
IZFKAV16CxSis7y0BwaGidu+t2FSPHkCJLJ6Ik9g06d9BQenfmmADNkMY1Cz3R5hw5h4EgUFBOAK
qI7GqJZ/NBYA69ZR15adj2/EKJ5AQVuoWRVKV0WgqlshEIY2OMCTOHn7bMjawZR3PGLDrvT171+y
iKFkZteWFsbRJGduy8DUlZ0w+/n4dCW+61zSLWTKJPaQwoksdejdATomjgW+98iypBT6VI2k2HHe
TWejMZSjBklUfyoT9bWBKjGUU0YdvP8QOsu7pFq7K+V/ZQ6dlmHUa3vM1PkxzhLlzQKN0MNMyv40
gOY9BCkv8WTwojhNVgwQtkCKP7IpdxrIbjyjCNvd3978rf3hIklHNQP8inSI4qKcweid+g0Iq0Gr
/mZ0eqSBFNpGdfp7CavOxRW2KFk1zaDhRWYJWl7Nq/pjlVP39lQ2TimdCy1mg3gO5bMhEqVQNtoI
iHEQ0ppuUp5r+h10Kk4nnt8BtPv6AErWIeq7tz7162yvzWfj1/N8Dkbfgldfq4dI6B1F/KtZA1ox
SltGnW7vZN3wEW0d+ouPJJYKCu0xG6Pcage7McWXvlu8by0+z+iQQRusnqQZmfCgQO9zyoFYyyZi
d+PC7FhVzwXJnm4PdW0apiTzt5J5RjzJcWOLGmOgj7mAnuFBVIcdK9r6+holvyxSgQs7kaHohIAF
ihxAa+tl7+Z7LdCuP3wd8sunJ9NsgOLQp2gGLz+F1kkd9nvtVdeOifXbXIxCJQuQflmacCk4V8Wf
QrlT27c630kIrhnn+nUuSiyjSEGVVFpRqv2ZFRAZj7ldxdBLrnpAeV9u7+vWIFx0SFjPoNY0T9HC
Sq+CDqNpnjSr8mcVb03p39uDbK0TFyTKjkgJNBHmyIBooGV9FEN/ktWPzBB3ZrExAH8LQS+dBm1H
2I+E1thp0SqnqbtTW9R/IMG2d/HcsCT+xjGPTaeClQj6F/UHYcPJSid36ffKr1tf5+LEyBJdlXtt
ikrGHKFkbgq4WbqTIl9thoAt8ZcJljJSJ7U6Reoh/gcu+vFMz50Lzb5/3RNo3x7pThPM52Mwf2yv
A63T++JuxZCnZo11itKgB1u2t5wMX3eIS9zJlg7GOb5oYfXH9BufHKqdQTeix/9eL2YFosrYfbVk
pd/pKipV5Ft9JOuMOCcvUyieQZIYka+1F19xc18PxAC0QidoX0Sls/dmvDULzt2rNNaUeIQBZBAW
qdWfFq6Xt93vs1/i2qZwTs5mqphTB+WWzlLyu6KrrXuJADoD5Yw4WKDxVjhTphQ+JITUc9nopWtO
sRSgeCs+1iJo4822t04Fa7IjFATUVwuXfQgZxeREc7CmV6PUORIUvu/qfMxc4Kut3q4zo997jv5E
Fl+bABdAwIyYkGXB2mg2CcyH6Wf8UN3poXlA4c1pnBQ8NBfjjtmLI7rFW9/Zui+E3VPtDDtLqK5L
deUX8PecRUzlHtDjKcJjvQvndAT7ZxlAXcq+PHk/gsz+XfrkMtmH09v77EoOjEO03+9XwOWKPkGl
wMPbp2t6e+DYjXjBX4L0Cs810O+cIlH1U2gbWuxZQu61YzFb0+WiEZQBBLODql4kHDsP1WFbO+La
bgvO3942EDl6zwScBbpt9uoA4s6Jt7nKa3z/Ej1EMsyCoMLXRmfxIXFiCydtdTr8m73ZGZ0Z//Kg
d6lt2YbdeZo72Ao2ARoBNuRfALypj304fFi/8jv9I7ZsNNdqTurFO4F0g+9P5q9WqZq0k0zxC1tY
Ae64EfGpA7Uwb8SaZKfkUHs6oD49xkxcQNVu78fWZnNJTD8JjYHGHmwHPIsmtQtgpy493/74RuDh
b1oMz29zvDrXoPqgrivZ79vf3cC5yjxlXR4PsrAU+DD7SF4M7NhqSIo73GXH+PCrsTM78UAZ4Azu
9E8J150Kx1Nu1+e9jvHPbsJrXssFPrM1SBGb+AUQz3Xjg+wVxxRA6MTrj/EpPhlO47aedRZ9QN68
3BPc2DM9qL36g1O97nmqsuVMXPQaoYdi4HiHVT/M3nioL3HITouLtiCnhPWwCHSQPyDKENRHYr/X
DnHSsD/TSx12F/lIHO1ec3e2ZD20riwIf5NqGlxnOwELYjTuhACW/DBwpK2Qtf5YHwu41S/hF/SS
0ztc6G0gHyLhqTnuDa/IG8OvF+Iv/t0ygtsDWS3CVZ2fgz3amRs75iH9k98nR43Z850S4QR8jn00
lp3Yu+pXLvVBQIbdQae/B7VXd29fPjtqri0GF+SmfCnNLF1zlcwWLv1TTezlVb83nhMkSKfuQv52
v6X72yu/lYHxdzXBWqy4A8dStFyMR3IPwvwzMG/e7Gshep6Pe+XprQRMW0PIlyXGCT6WQDDA2ML6
RO6bu/FAD8YPLOijcVhAXaA5UJjzyoMWzIfbc9sIIDw9n5WbzEL/J4ZMJYdC5xkyADvxdiPwaVzy
NS8NTQsRq1YPFuRED5CzcVbyots/fCuv0FY7/bJYotESSJjjEG19iBjh2/KDFjTH5K46KlHz3Ljy
R6n56qXzLa//XZxVm+AoJ+f0r/K28xO2XIILUTrBJbJbjzyoBzkkqAPzkByHQ+kWITBbh8Lp3NGd
YPxDYCJI1YdxJ2veNH8uLImLtci1BbXmprSFn/X9eC6e5WC+FIERFm9lmD1CsfD2LLesnyf3G2IW
ay0FYkE/ZEf2JJ7zRx05tPnTPNILdL7S75kijwwzZeD0lBhzAqrGheCWq3Tx3hw2Lpk8Jmycc2E2
8YIVpSd0lhy0n8VROSaheYK6qN8EQwCt5st3+vRw6+DRYav6GSjosWBQtjXMN0EM4uZ1ZzO2JsKF
iMnsTEgjL0gdH6ofQJbG/8o39Vl+a6gNQbkMBUk7G6GVagvBHtB0w495nj/Ak01oSGLIBpr0cxbF
VuVq1Q5MdiP+8MAwEPyNo6CihiHopZ2Tw7JLUb71ZS4+dBL4ANDeifjQQaMh/V310867ybUS8Lq/
nNs30zgmK3Y8QreVPRDoeqUfYv5cTx8qFI7Mds/Jr73PrONwTj53c1qnsrhm1GooeyVw8bkr/Kij
1qOnKsiPmZ+fjaBB3hN7t+1rY9F4TNgyxZhag4jWLU8FeQYz0s5hsGG3PB5MSpdOUBLsBoo7diwy
J1FHB4pT7jTTPSff2BceGCbqidDrawBp3eVn9g58VZgdiS9Fwp3hCWcaJPfpj/aOhHvPflsHNs//
Bxq+0TRaeHr8q81sC+KdT9pr9UCf47dkcHF99Bp/1g9oWTslH8NR2Xm72crOeRCZoYIoRk8w08Ku
bA362X7vjl4bKO6aIBcOuDLd9K7+VwRVUL9bIfkBFWFnzRz2gvVGUOCBZtVi4l2YYj+7fvzZmv6Y
audOZu5tM/z8zJX0jkeWKWmyGEWNCTZe4wGngit7dxjPHa6LrfvrKUXqXfrab3ooztAsjjrc2nFN
t9u/pZdHxMN/Peu+PH/nxQ+e+JkTf8k1TMaWdoH4IfjaJmAaNCW3TSI6NTP82xPe8jsupCxjroAV
FDG2NTKolJ7S4u/tD2/Vjz7pL7789JJCKNfIYaIgNPeEC6iAoxqNlZafX6aj7ta4QknhDOsg5/lY
XfRji5Bye+wNG+GxaV3Xg/JuxCZOvWR39Tuaye3G2lmxrY9z15GiX6CfOCJSofrqJas0wHIUNM27
/dO3EiwegQZp7SSnULONlIv2E4rOL+K5fAQG0e9fsj/Gy5za0k4WuRHleYBZoi7QRi8wEoAgrjgV
Tp/Wdh2/muODkv0zgM1dJLZ32q5HxxW/+kymv1iDUcnxKIuwhp+y80uyc/fp17mwccE//85C/ze1
/cz+kbqoFJX25FgHHcVe0f6XoiCW2/+il4fSebm9whsWL69///JL2DgVEH3G4VaKyj9Nbzwoku98
+hOgdW2W3M0jE7QSlIr4NvXoP0i2TpDRTuz5uX40fli/yF0XNH4OEjXtYQqZByGuKP9eDvvZ2/xl
VrNopqRpsJlaTYESHGw67mkrbR02PBwtjqHcJC0IufHz7IjecM7C/BIHMaQ7UKdknnAQT7JLcDks
QWnz4/Y2bbkZl4OQwlhykSA/G8Wzqj5V6ftsHW9/+hN6c2WbPif6ZbFqkB0K5YzFYr5wYSctyh6q
Z/M0hc099ifMLobb7Iy1YW08oVadJI2hqVi7YRocas52b9zfnoVx3aN4PFpljeKkrO675M8UtOAS
FOn7UfM0KBhO6k7GebVjDgcQj0kr85q1jYFRpotymcM6sGywmaH+Jl5aL/64PZWNSMRDpOSqE1Rr
wl6L0NVj/Z3coPQGvHXcpycKIXRx1o5VVu0s3NaWcAGgw9GAfnWMptVPtfLeKDvf3ZoF5/wVE2fI
kK03pLx3tPkOeHhvHjW36h7LtIPsN9j25B2z2twX7pKhjHi9ZPGExKCUoT0bACnqQKPYLlVUuNHq
oEnUltVnI9VPTXM/FNpOrrvhlv8D8hOlXGclItwQ38fon6cvifnrthXoGwbNe7wpSCCEwb60w/Jc
x6U7GkY4j9VDJ5Q7W7Sx9TzSb1bQajrR3gisnC0u1Oa7H5qk7BnWp1NciSs8eKtYyrhahMqAiLDS
J3alDumBaYMCRSRJD9AEKvpGScrDRMv6fhaAl0cfQAeMp2UeJ+NvI8foKCGQVLRnjU2mx0yz2DmA
N6IFD/xq48Giba0aARVGO2/erIW51vJgWbWtZMlO8rJhHOK6s1/iql7EJGGVZQYtG5VLusgQrM51
tAfkdC92bw2x/v3rEJZZ9P0gWQEIfNv3Mc/YoVKz5KIoorpzlG4NwcUHSV86CnC0GZSoiNrxkpwB
9P4DOfWdLrXPrt9rZsIFithErwHDo3GgyMkQyWpq2eXS5+6i09mW0KT4J5MgKGKqk3mwhjx+kmk/
HtE3pxwV4Osyu2jrGRXFvNMCGeTdXqdCensRFMnpBTXF/0qFL4Iu1E9mCbXAtO5egBShT1JKyaOM
3kuc3KBNyJbFepDlYgFXkVF7pZ60gZxAkTXr2sU3Oqt3spxkHog/hSd5MfKTCc75wp4GEMnZcpFN
AVOsbLGXpcELk5gA6lcDxAnG76DKCvFVaun0B9QQ9LdRVLLuDGIK+RsZvMdBo9IuUEVJeZmGXnmq
IBXugXRIq/1eF/E0l+Sy4ZQjKigtGUG+17RZYMgAXePNaRSBBWUNujjzQkbGYfbM7apBOnek0uxm
6o36sKgVnvCSZLDBCGO5dLKgmSWB+voEXE7/IFhzf1mqEbXtSWx/3g5g1w1H4pGipVXmREtbM0hE
PShb0Aiy6dwokn/789ddWOLROOWiJ01TmFZgTcpi2lM7LmdW6OggF8FjRkDRobp0JHudy9djpcR3
rtRz1lUF6EkiorFVIIHloAlQdx5tN5aKb4ivxtLQiSY3kSY8CdWdND+Ve6Ll1z8NdqL/RohqiGN9
6CDM0glyA8dST31qKPbUJd/aZkBj/ztAJ841tNg1I5iErHJKmk82OCcSp22I6N7e6q05cEeh0SdG
tpSJEChV7kzwmTE75dJe7/uWIa0JzJcYCunoFNAmagZDPjzBbCRHiHXghYxfc20KrqbTp9vT2DAh
HuBITA1imIVlBTqoUWr0G5TltHOSb+TwEo9vZIJGVKlUrYCgZzmQGoU5Zd+nvT3SHsdBrAuHwjBc
U+lsi1Sx3ZKSHlGITxQQ4CMth5bSCLW/ueuziJmIBrenfD2JkXiec0JlhXWTYGDK0mEuD6reQsBQ
AxfszumxtaaryXzZvK6nkLgtDSso+vqeigB00Hknqdz69Pr3L59maPPOOmkyg1jT68OU1DKgKqW+
8/WtleFOPdkYNTGB1HqA8jhzcmjq2aOJphyxuyQNXo9vr//WHDjvL5KSxCyzjKDo9B+JOR9FOu49
SG3MgMcf9jRBr4lA4wDnjnnWRcl80cyG3bUy2K6MRdy72V33fokHIyq0z9ABYRpBrS9+K8W2PA3H
qf9Wmi3xWMS+UwRWGZUQNDh5nbnSmyemK0ogK33+xkRhryKxNYt1Fb9YkxjLC4husVrSLL0SzXzK
iiw0Mvbv9kZvbQbnB0q8VJm5iGYgTmgImU6LlLhmExbTTsK89X3OGdpCzXM0zsYBerGpM2ql6rRJ
fG6K9m6p6p1BttaI8wlDjVMKmd04oLMe0FIitmoSKI4230E7m5LEtwPn4KMsZA2hvige84Q5RAq7
Ch0L2k4Y3jhKTO4srMURvDst+mdbdTYdkzV4ayDdue+nNIwVeF5pTDuevbUh3JkI1ksjG7tJimrt
BWQt9qjh1aOp7HzcqXVsbAbfD0yXRS3lqe1BHGV6lCArlwFELCb2ettiNyriEt9Pm+nW2CcNxNob
mgtHJqv0paRWdeyZaR0NxSgei1Yqfd0U5n+zWjUXWZohkGEsGao7Y5/ex7D4Byut9c6hMTFPykgG
aGOyzq7rdLynujUPTmKtCYOYjKXlM8hBB309antM4Sac93+vLhLfqStIudUvZj1HRZxrzlB1LqSQ
jsCdM1uqmgeojP0ck13lltWKro3G+aAoWKSMQRoWMToYkEuJyRPuf6AjHdS6d82UQURzHvoaLVi5
gC6xMh8nMCQBCDuOyl4c++zZvfYrOCftyzZRTZUsUWyMM6RhVL2BcEmMG7WrxhlSi9lUit8WLZFu
jo1If2njzI6QUersrqmVg9wmuKSUKAiIVFLtZSLtEzEAttAV0C8W/WDejZOevXdFVf4qgRS9VE3d
v7MFUCRDpFDMMbPs52SooqdrNRDLTSdRGbcwBcnO0rSRNk/kHs009T0oyazWzqFYfYC8nwQ5aTK/
MLNf7kWrK1xdo50nipR1rmUOitvOwvAAFjbLletaPiQisFAzGnYxLJmOQ9tpB5TmmmM7CYDLGqPs
ir1WuaRRegDYq3IAQnueTxYE+ULoOyz+KIhoSEtIccCp1jiyOhMAA0r1AVeX3oPYrZI6XQW+BSAG
tFR2xknMqFvRDvVLo2BduDAyRmlbV9TWiaxJNplY+3Hb/zZSA4NLDYYi61jGWB/p0zK7jSVrLgTZ
zG9GDy4SJngzjzPK2qitkg8oa4S5bhG7gBl8L/7xQtsWk806wdU7aqS3FpFVqs40fk/IHuZlI5Tz
zcoK2PmWWtebiJS4BKA5y9dxk3bEzAhzQ3kDV/nTt/aBb0LulkTtIFdvBlaBJ4VU/DXQeCfEbs1h
/fuXnKPS/o+zK2mSk1eCv0gRCCEBV+ju6WlmH9tj+0J4RQix7/z6l/2dxnpDE9EXH8YRorVUqVSV
lck6WXQljYoEWY1Ol7skr25TZwBNAR6xva8O183hfEm9+1BaMj2Qc1o8mezPipWfc3kNfyGubBMs
PI3FCGwcMrtwK8gJUU1vCwuyh7rhW0XflavUlGidZNxx7fc00jx/tpuRBGlvfRnq6pm43o/LK/Th
NyzftLbcq7zGq1yQ8k2fqQDmHRghv3rpu7+Xx//wJsL4hr0JoWQW94V/Ei6YQF2/Z3tdK2uXOOBb
L2auf5KGNbeL7UH56vInPwwQ8EkzAlHNWEKQwjsl3oNj3ztdG7p4918efGW9TPMr53ZyyDR4J2o1
b15T3SZSRnatPufOFnhv5febhscT2nujXrxTFg/h6DigUa2+tDnezNdNwbC+2c45sNvCPeGuAbl6
ZYn5DbJpzSeJdKYVdk65hcJdW6zz39+Z35B2lR+njQfZNhWUcR7mLthCnGLnjhtO6kNPYvmmFSoi
q4nnzDvBLQYcpH05oENe+7VqSYD/3Fixta8YAQ7nesrygnonm5Y/HU/ft35eH3xr/Npn/f3QsmvI
Kz1Mx4hh+IR+1VkmLPJKhaZAku9rXuehR6wNc187W/a/O+LMmScRzizwWtWnTN/ENf/k8o1s4dp2
G7buzKNwKwvbzST8IPJIo/cj4XcDSTb2Ye3XG5aNekI3Kd16Jzfht1Yyd6AkV7s43bqXViZgIugX
IjPog2H58Wh1Qr8e6nsOSb5AlmV7k1vtFopu7TtnZ/nOLtwsHv0RLu/ksa8jUWFbLoHTpjeM/Lls
4isLZTYmo5txlOBNWIDaHnpotTW//IR/VcrdXx5/bQLnv7+bQFz39ZAkoOvHP0Ep0TE1/M0buS+X
jQl8SBEASzCh7iiI8sXKZhUJXVovi7DrpzQditCRNjsCJV6dxLhMweKAn2YXo6c/6AlP92nP4p0N
8uebhnj8BqLf/Ea6mbjTsVfdE9qmocfonAdDDaHZM9MKZC0TekQWpAvLekn3S0PaXerU08M8zf0x
7xP/DTeUPYRdK9lG+nFlf0y48ayA3SzGJY1wOwIz6zXfspQ1ezaT6zbIhBhXrMztxhqWqJf6LR6m
Rx1n+6UDKyYpNundV9yiKR9OSJJli8SLS/gPyh6PmTsHmfVA+8c5dW8un7QPXwOWb4KLc+X5ou2F
HVVZTIKu0cAdJfaXy4N/DATC6Ia/LWveND0v/RMTLt5PDI+vzOnBX9h2HGi3ORte4jltPusWYklz
jvf5grfik46r6s9cV8lhQUo0DXonResa5ZDoG2mFyj6RUJehPVjJE+pWhxoSnr8kKGC2FCZWzo/Z
leEkGTQs4tE7Ncz/W7oD1Azdcj8Jfnt5YdbGN9aFtWWCynOMuNlh9U3uzmxvDUwdGSNbkPu1Txg3
kajFMnEKbYDBIwfZgcwrSZOvJPX73eU5rJxObtxG2ZyOWSHwAU/5/XHmRfyQNM7nQStQNSRwDkWZ
u9ddq2akXgwKusILLibU+qTzs5RFMDtbHbIrEzH7K9AfW6XgGldR1XhjYANa6LOnePIjHX+XyZZW
w5qhGXfSgJXyhhaXN7bcC2MvizrF0429WNlsx9js2Dq/lfJ2iQYw1dDhz5SjjVd/urzRK08ME26/
gFSTjk2hos7rnO9WqYfvhTeSz2xoOAjq8lgXoIkp6l8Wm7OtTVm5Af9LHr67AfOxgRNwEERXYx3q
BdJacCM3jS4fkD9/uTyxlS0xwYILR8dLakG6srFdYDGroUT2pdl4yKxsiYkWhFtq2hg9sCerhw4u
Gvv3wxgDREDjrUzF2heMaI2CDZxVTSVOnT/swGB+K8DfmabudXeoiQ7kYH8gResUEfR8grnIoFVd
7Hl/3eiO8eN11c22jafxyZuXYJS/NUVHY/N6eWNXVsbsosgY4lgwsCNQdkFeHLtfddbfWlJuWNvK
2TR7KSwGCnNXcxekPa998ZboFvJ16I1duo0PrBxMs5GiJVOeFQOdIzb2VlAJK2BDcuWxMXsmRs+X
Li/wfJdC3k7c+zK6VgoD1hsZwLXVOW/KO8sdqnhZdIHVIWoILPns9nGQ8b+63LDatfHPi/ZufKGK
pm7KZIloegdumpDp10U8FqTYWPyV68BsfUhbkReE13gEFdCyjyf3jrQeOict/TBUzmuc5xsl7LVT
ajjtBuoEdklKDzppuRXyzL1hFHKLfLmGPgkx/n891e9Wyp/GWjGo1UZ9DhReBn3ca+jZzyMb1mvb
ulEtwzM3sbkdtv5yW1F4iHSzvL+yNmbrgi2TVNXJ4p8kHAVY5qkMq0rMx0l31eEqJ2Gq6HDVDZ2a
z8vPWwgddD8qpX/U41aqYeUYmQ0MxQiCTSmx+F2HstYysnLXE4BUpWynU2X32Y3Fm5+Xp7JiEmYL
g079HLStcgFH4SNNrMAu7jyeBM1mL9/adhg23WVtm/vD2eM5JeSjy7DzvCCnW7HR2vCGScfA7AsF
xMXJRqa9rXTQcSsE8XlweXlWhjfB53E3DC76x/uoRW4u4JwXeGGMbijd0bq5/IkVj22i0NO695PF
oeCgxotXgwsi2/rxayOf9/ydEc++3SyZD8LGZKhjNJYyFS5ky1evDW7sqx7G1IVOVRF1ThIk9WfS
/7q8Hisx439tPe9+dZZyzShJEZtY3aubzQ+TPzy5sh2CRM87FudAIcriePlja/trvKZiN0/SKtN1
lID5D8kkPw2zNic7yLNuZN4+rllbAEn+uwsUeR7KSzFH49SBxCh3ZZCmaI8uUrt8bfyOH8ks0PmW
eOw5mSQ7laNoDn2FLsREJGiAj4vhMHqW6AKeVN6tQEJ4p7ltS4hvyirMC1l8hWew932R5CEio2TX
gr/s0+UVWtlnE5Hdx8onzBnqSJXEPqAaK/faybuNUHdt9LMLfLfZRIsU55LXkTf0IfSkv0OO8evl
H76ytSaUevQhBmgpxk88lwdwfB3qZfzteNXuuuGN80/nuXKc1uUnVg4dHJqeoKzCdku7dQWveGaz
T4DrZp4IcHVn3acGMGqE6cHQdQEg8RuLv7JC/zF9v1v8zoW4SGtrFc0W+0UqCkkrm5Ndo51uf3mR
/hvq/yr/lm+2CySJrglXDq4y5D1DVajhwFGnOdRtr8O2RtvtREa998c8PSWAOe1Jjmrp5Y+vLKB1
PnPvphd3pBiA0IIS7rTXMcrmzhtg6eEcf7tufMN3NBXtsrnq6miYkOikTVPueAMyk6mqvYNbbTHU
rU3D8B/CqodGdoSfMmiduzqIs2RnZXdpuQUSWTkGJhq3WyAH4/gd3rKgam0KKO7+VelWRWvNwI1w
j/uka3WWxacUyfT53KoRtxsW+PFF4ZmiIx5I28qyy0rsry0CN5nSsIeGrAoIEctxbsc29P14ehm6
bNlAm308G8+E49YktlKv8X0IdLnxkyViuafZuEU+8XHc55mAXEje9sRuFVQTJ+hD22wX89fFi8PK
qyBAZm2ENGtzMKKCWNa1tTDunJaaiJBwCOaI9hrKa8/yfMMrsqbNVZdg8NZ+doj/ZyHe78vWtrY4
5+m8s2afqr7STVpGgCiQB+Qoj3jXWqCPhYIlQrTnXOiNmGBtgQy79tM8xX29VMidD/eK9bcj8Q6X
J7E2tGHL2hqZ46uqjFjqeWHb2DHAadnu8uAf27FnNk/0dU1kXUiwyIDXpA3A6Dvfi7Jo5yAn+u/l
b3zsjDyzg6L18bRKPZgzxbOKZfWuBZ4rBmYsyT5d9QUTIiyyoiiBR6ORFCRcFAu71D6B4Dpw1c/L
X/iwy9DyTHCwRLIFLTCTe5LNMIVJ6+RwSqMVFvO561DTm3qwfvlL9zPumo1Jrey7iRgmcycGqmIw
di+xRMtv2rSHxh4hAHN5Sh+P75p5Vrv3KivP/DrK2zu34IGsnY0Y4WMnC4Tcv2YnOodICsqIky5I
D6makd1qm0dU+keyzAl6mOTnYpleLs/j4+Plmtm3xiunkTYCQMFhVzbj89BPd/mkIiSlny9/4WM3
4poJuLmiDAjtCdU3yvd+WwbM7cIClT6p5Q0i76ucLJCn/y4b17yXMwRTombWexekSFOyUf9Z2Woz
B5chn1HllNGonKfQ7bo0yGd/I6JZG9vw3nRkeoYACqJxwBgRiL1BbOf35XX/2Dm5JumIbofZKzqH
gmbdWcLO9u1TUYMVXYzN03VfMNy2XckC0YYLG1BSIWgm6mWp8joEJIhfdTO4JpcI9wjKb/EIZfRG
gRFdP2TVVmJ4bemNkhhaoCYxzi45VbwMZf23iK/LArhmwk3ZyncsBpgXgWJswaEvl2/4hpU9NTNt
He+nZmmhGguFzh69l6xBioQV2e+kyuXGkq994+yX3l37Vtq7nNoCPDh9HXAr203Td4dtZctX/I2Z
aVNK5k1my/jkOVEOGiCxfC3tLxRM31edSTO7BoUexgGW8E/2fN8nIqTZX+g5biz/ypExCUGgrD4O
XWNDy1sO9aGLKdlJvxIbFFYrC2/WcBbZ5XQoijqSgHoEIm2fPT9/ACZ543X28S3smpk1iY6yBt1A
8akDFDQgeY2aqb3T0wjKGev3kFcNtJXrk3SyjZP0X0Lt/9+irploowJXS+mxIRq+9kvYfPPfOLjW
8kDcgcUfgkIP0CL//lo9e0mwvF7e//82+qNvng/eu+M7tvWyQDy7iaaS012M/I0TVqNX/LTHJf7D
S54fuJA98D8kB7dP0/HXOcuyQzXH436odJ0EdTtbdkjSuv5bT8X8CKxC+keXTAQ9paDEyKBofpPV
XKIvuMmaN5Yqzz5oz3b6IMlBVhwss05/k4TmW3WOFbMxc0K6PJ+MJEcbRlWA0nyusZza1ju/ZPwh
I8sWqGztO8Ytmk5e18VtQ5EIH4MhBR41QmJ/N7cbZ3zFgswUUYdejDFLML7vxQGFV+kLvmGcK+Zj
nf/+buPnGN25AopYkSzkcADjg9jjZVff+M40HC4frpVQxsxvCK1B7uL0TtTXIr2hfby3J39Gs3p/
X9P0ZmzSjRTm2lzYv3Op8oEMi/QgmkNa/YV4nh0OHWDVgeX3172sXZPABCgBa7IhMBQNXXoaRueO
Fuzt8jqt7PL/JZQJSk6OQgazS/UdgpBPZUF/Xx565YD+x7v5bpdLqTunKGwaudZf3/+ZZL9SSC2w
7Mrh7X8X3is8Se0+diI30Y92PT5NBfkNSp+z1m369bopGIFH7I2giLQQT1bwFB6FbI+zgIryGRX8
jUtwbZGMJ0S7tJyny+RExeTs63QJh/G7l+TwcVuByMetzJZrphlllwy8SVwnoqR3bmlTpweJPPj3
hlL/N68T+YhkrXM3N2MXTlnj7bVVo+nccpw0Gttc4FggfYSHrHQO1jhNG2XalZNnNtKLunGKfAHU
j9A71k2B7W55xjWTNHatAksEx48dolpEDh+DmmQBu6oDG6tpbNisrIalDlrUtPejF0kRVqARxeJ4
X9mSXaMXiuKFmb2jHGQ/C4NTaVLI+PUDyncZHXQg5LRx+X68+sJM1rWiBGSbu2MEGgMaONJCyWXZ
YgD4eAOEmasDmgj8GSkhpyKZQRVWdloGSEqpl0z2s7txiazN4GxR79wL8o+ADghHRWmb7ng7Pw1d
/3LZ7FeiIWFm6lJdDAL9VgpvmXI5MshtgBIdUpsBYhZ6Q/Ro7RzH48+LK0AEUHtk+W5BrTQOfAGR
pkIXCUQpkvKHair/mQ2+enEc/K3zhX2VZxK+4f2cuJGkOz/VRx+n28s7Z0/rEY2ydVwfnT7eoqNe
KVIIU9B45DVYYYfzs25Klh2zexm4VXua5xgcfuRrK8lTjPjU5dPr5PVbYJr/Cjn/HxsK37hWBxDu
oM8ASFHZiX2cohbSAjWScKFCNCUmu0XX/AiBNAV4EJdH1bdekDT9Rir74/hbmNnClMEm1eLP6Mns
3wa/+p0CMhd0mjwsMd35lW4DMjUPjiDTxj2wZjKGW4EkgE1UD2hVOuCdOAnwR3xtYrox+toumolD
7CDWUQJo4DlJqCUPE9LuG8sO7PgLm+t9W86vk+oCO994UHx8rwkzj4jcSNrgeeeeHLveU/KthCSI
iu/6bOP2WBvfiH5pn1WxssYlsqoHwKJuqx4PE4n22WzeSIat7IipLkapRsstg/y1X91ns97R4QeA
2BvOa+3nnz/6znkVimau9HO0YyFF7C81GLnQJQsE7nKNjByuEFNjTHHaFZ7KwCELuUjZPNpOesuy
1xLEZGN25RIZRjqjGc6RA8zELR4FhE1i57e3SbXxcQQvTG4BrykcnrouSrxjEvpo+Oqnhx4ySpBU
D7P+y2VPv/YRI1RAZ0RrVYlHI4ewY97oFDTXAlAcTwZ4qunAofWGS1nbccPAufQt8GuTAhm4Nw+0
rqkvd1UC/lh7C9q7cmBNggGkVYvMcQEXKOn416ndCRWC8ThyNu8uL9baB7x/D209Twl0Q2Zx0lkx
hXKYyiOctHxii72lAU4/FrOxhEndVCyWaC2FQk0+S3FiUO3e2XVn7fp4Rn1/qWmDrh0Rl5E3++xm
BNnqIS6TQu1csMOdyOL4aK4qoe26JAoFsKE4Vrm73EGrKSmDHm3hD7VrVRGTbnVHyx6qGnxuTuBB
Ruu8O8V36KAC11LbO59HCJ4/Qia+vLGGqvvU9278Mttttcvq1nthSQVOYfC47erMrgIgeu0dqNmX
XUPSn2JowBkmvAQS0HW9BzvYuFfdmD7aHRiBgqm05sep8MBEO6k80F6THtJpmL/MbjvuHL9Rt3pI
lyPEo6dTyUl2ErELCQQ2/OKlig8ga05PiH+Shzmb87de+8lP8CYoP0jRIfA3jbP5RqiuvKkXq74r
40WHtezrm4KizhxXcfvQxqWzT2eg8qaB1eFY+ctb5i/lQTHS7EWt5b3X6WwvOpucq+o12mNEiYa4
uvLsILHt5qiBXX/rhf9XgLwrrBTqpfAxfrTQbrwZPMrCeWi8aMj8NvQs6f0UoygPhVXmb669JG8d
S+ROekkX+rP1KOFtQRxYsP2yjO1t36o/tYcGJy3H/MhrikL2kHxp28T+rJMRPOCc5rsZVZaQpe6P
Ibfkpxy9ofeeo/Vd7bbFS+r2PBBj7x18G02J1bLV47ViBmaTGmR43TbGu+jE2vampDoJ+rZ57qds
I/m34ilMHg9oRS9Zd/aqDoOUd5mCRirr1PepsQFDb6atd+HKNEyujaFDTmcYVBORmjyj2fkpGZov
Oo2vdBbnsP3dDSdownLLAXCCc4U67lPRJsEwX1enF6YAHnTo0S0NppJTo9ynkmaf4Ch+XvZyK+8K
s7NcDJ5MIYbLT3XOAk4ebOvKgY27hle1HBXxq0hO/ItI54eeOht1r7W9NC6XNO/LYZ7HGa85GnT1
TSvoTsQbT42Vwc3WcSK1A2bPAah59DF6gCPXhAWVvyVvsDa8cat0S0b7pVzKaHGKdicl90JofqJw
7iqycRZXLMqUzs5nTkhRFeI0xOBT0UK+OaTbUTmVOwH+kavOjTh//N2Br0WcTlywItLVN7v83HdX
ZeiE2SoOvFRa5zkc4MBk+wg2fTTu2VCQ3ziVKxGQqQGloGlNuIPdHTXsFJ1+tHvR6WvZiIDZGznS
lW8IwxckopSgxeRVNAkbgrHoRFe7grfdoTtHpa43zw/Uqpph47WzdqKMsJSA1cd1ZuBsChtb3ogD
TZoAAMeN2H1tNva/G02byo6blDh4mqbNSfdo1oLyN/TKQGsH2If297Zq1evlU7U2F8NpWIXlaNmx
OZp8kINBiM569qstxomPaZ4tIUy/Iau+ixeMvmjtnOrRnW5JbLunARWWMFYOBMzntohskn62VdLf
zCARCodyYrcg+Sj3l6e48tg2u9c7dAx0uZYQIWhj9TqdScbjcowPJfcDvxTubTP5/YGhWfFYVhXd
iMdX3Lwps21ZZBzYGQDZCw/362ObbpFYfTgyGFaM096VVloglOwiFAPc3wpUXy9a11tMy2ujG4e7
yomA9Gs3AeplfWVuvqex2gg8Pjxr+OHGwS7BkM1A706jOfcf2ZA+Je78JIZkw0GuDW8c5dwHMWAx
N01UtTTMsnOlOsDr4fIh+tDF47cbJ7lDDJo1RcOiuHhQ7bcKGUfL/aXSX1cNb55RMBoubbG0XeQ6
HQnmuTnH0hOSmgQ91774cfkrK3trnklIXo9sXkCcM8buQWvvkDpbrNAr62MGrUxkIGdecChjVtu7
zhvsfe2zMeR+5h2102x1/3zoHCk1r5OGIVc3Lj4QOKW8SbK+3o8OGk+8FiTKS1aBF7XeYuJdm9L5
nL27cBubZtTJgJrRLGd/MjmC57oCk7Xfa+vGGdQWlHZtVwx7LgvfcZO0QxHI6e5FXB0Xb6uRf8Uk
TCnBkiF13LiwOCApy2NGF35bgXry3gfRxsZttbZKplE3WZzQZcaZ8qwDccA9kUzTr7ZVn1AzuwrR
hV03THtqwaYw5b4Vxc1sPXBtOcek3uwmWNkAs5Hch5D60KuijyoEWafWydp9ypIt+dy10Y34c+xG
4A7Gvo987p9qh9/18irMMqUmXUYJxig91qDQm2xwKLrNMSlQyOntw+hAQJhuFOpXdtjkzFAdKPGH
RjeRR9UfS5P0lpTT8xT7LAB8hFwTVGEuhrWB3i4uoFyLc4T6IU1EEQx0mXboX9jquDgv+P+l/PEF
w86YZiBtj5GLaytQU2RPdfxqa3arKmhgVW44FuSa3DE+ZFyhSAWlS6GZFbHuK8JpkNw/LPwbT/yN
19jaRAyTk6BSA80qtyBice6LU6Te9R098sS7Q0YEctD+MKIN7zqpeWriW1VHSi1Gv0HeT905FGj/
Inm+fCGt+CcT4NovzjjX2QiMyQSt2/7BmSRQSN+uGtzEs/JibIFjgPNLxjvipDvfygPXrTf83spP
N7GsYFKYWFpwGi3ucuxKZL5tJgPQshyu+/XnC/Dd7YPndg5HAXSD09mhPdevXSZvekhFXB5+xSuZ
SNZSMjVbZd9FXVx/67n9MpRQqbw89sodbarsJUV3hiMCEF15KR7y30BAenTlK8DwIamvwvhQamJa
hSNkDj6nLpqJ+6nIBA1opV47HNQNh7S2QoYVc6e1emRi5yjt80fm5zdVxa+Lw0woK8h7Zp2foU9D
l3+ZYnVnS33NswPLYtyUlpqRYOW4jrUigQV1BdFs9ZOt3AMmlrUaZFy57dxFaVqOFJz+eKY5ix6P
NXRp9p6T+RsXzoppmdBWz7XR6oDjGeWiKMJeIqOtKJoQqsHayu+tfcK4lEGiNXkg8qkj9HXNKQVB
dti65e7y+f/42UshhfKv7YKAGQAXBqbkvAGhMRgOvFaPKC73b/HEjrNy/jJSAT8+7Gm3/HThVnmX
vFz58fP2vXMcLVFe24IZL2IVmhWLGJI2QR1bcE7uZJeBmh1rV9vYMd9ClTAQQIfswJBUocxRDE8+
j9svl3/JigGZENl4SvxUzSCkjssuKJhzB4mGjYTP2tDnv7+b48Aqq/cQoEejYAP6tivrCVzGW+mk
tdENyy+LEhzAfdVFjvuVD1/s+c/lBVk7dMa9XTkzhA8qjAs6wDuPWsdJVRF+9/7y8Cthgclck2Ro
PIpnhH2z+GojE16DCblI1MGy6x31s7Bvby5/aG0exlu4UmIEtn+yotn2nvqcOQHCLxWwqUw3bpAV
V2Pin2lm+1qyvIPGmfBC0ljVoUl6teN67MO8bZLrPI2Jg/boIBMxQiRGeez7hEqpxfIvaC24vE5r
szDcAFRucbn2uGPbGM1yMY/JaylY+Vi5qbrxabLFvbqyH//peb2zhlJo7vs1DI2ppbEQlPdkt1Sl
OvElszYitZU73YSIWsKCaOiCs6vRe5Z4+tT1nxm628b6V+lvtXWvGJ4JFnWXrj2rPXWINOc5UFb2
ze/8rbTZ2gwMq/az3NFN37IIZJ8/rEqdAHq6tbPpkCTuYYboyuVNX9sMw8gHFNccGft2BD3ov2Ip
m6BM5ntSzFukGyu68tTsTc81+ueWVrNoUHX/B8CvZucXWbaPYxrf1DVrb/PacXd+QuJPMbRCQbGv
rR9QaXO/4GrII9/32eHyZNc2zPAEInPK1IHPAYFC87mDegxq3FvqOysLacJKfdmImA8DizJi8yDl
zbellGiXbcrjVT/eBNIDSqdZm4z48QtKHnIZ3mZri9555bCZenUgBdI5syoe9fY3EODsq4TvmHWb
8+Wk8437dW2Bzm7nndnzQVhFng92RJKXzPVCG6X+nm0szorvMiH0FiriM+UdjrHwHt08e0kK/4fw
rU+LUH8vr//a7zcucVJ2nlXymEVlDEUdx87Tx0qi+TqW47LhtdZmYdi8FKgK5bNwkPqfQRuMzGoF
vtJqCtMtsfm1SRjm7vmO7J2YOpFT1XRn25V93+s42XOSTtddUiZFgExm3iYQkojqJIaRJ4ELDhzR
XTm6YcI+81AuS/M8kpUFaI9WaCBRehk+oQ07u6piRi0Tb5zW4MmXPvq87OJhaj9Z3Tfhf798ij52
QZYJNF6aCYrWVLZAiGZFOFOPnOy+LDZSLR/bMUjT/7WxlKekdnp4czjyuzQZ/pRW+6VTEkTa/HdJ
l/3lSXx8TgE8/fczKMGh0YbhQTiK4ugg9gxQ9oPCRs/CpHauIrPALpzP8DuH4WXETW2/maOkVK/J
pF7meXhgbfc8g4bkuokYNo1AfOAgYkMM2r1YiEGr6dESX9Lhz+Xh17bDsGfPgTSeKmsa4eJp9rOb
g1rJOhesO5Z/IyKlb+AcV58vf+y8LP+fL7RMCDTwPeghYjCKVkCRZq7y6thO8ac61+1GQWzt7BqP
9cRiWSodpL/0yI9ycqFc1m0cXH/lxxtmXYxcNUmGHmgK3daAcNSR4tq+L4riDlnu7xzLCLrUTgGy
VmwJjK3sjgkCLpbOisUA3mNMRaJjUUw3DRSP5G3vud33IlbgdqJLVmzcHx+/d8Al8O9x5gAT2J0z
L1CQHtIf3K78QwJGvgOdKIlDgeQZAIo8RuQ9tWLrZbJyKEwyAcjjEeol9hBJZx8X2V7nt7zfMtC1
wQ03QJalywiL8exJLAoJ9GkMiJSfQKW3kZle+8D57+88AAgR/dRvhvjUD+39ZFk/a08fekKa4LLJ
rBxoExSM3HHiKoZG6na0nssEoiIKqg03lwdf+/GG8buo7rZYEv9EyY+pe1gawPU23Nba0MYtzlqo
MczDQtBM/TCCl0DMaVCKjSBkbXDDyiFNBNymmuPT7D+VcxXK9qVtsvDyoqytuGHnPSggkENKyUlZ
1Wueo30BIltbLTD2f5S6H/hAE/OLp34Ro2hyZkhrhiLIx6H8K9Lcf8lEYmXh0nhKgxwk747Ah7Kw
L9UbG9Tyq0WoDqQP4xDJBeQ07kV32yDAOCUK2FmVzuUPaEXYKNcuyo5cm4I8s+gabxe3ZIzDXKNT
bRGVbwVK9u1D3tbZDsUt+8f5eglB+jxGuo7bcM76/tEBsQcyBYXww7yf/O99UUGD2neUD41TQoAo
8UDjFkxpD+wXWKi+1v7Em6Bwu+lT27oQ3gXtXBumbYdOn8mX5I8gGW93NVQ6H5uYAEdQ2rxN975w
uk82FZB7GryM/1JKxRY8qBRfFuUu4dgCt8wny43w3qvfnIT030clXBUMoNzesXQIeFPKW0CJWSBV
bJ/QU9Sged+C5FfX9p8AUvqrnaS8lxJ+y6NSzs86zYp4Z/lJ9RPEo1OglVUHXZ47+FTmjUfmTd2z
SJPmYMdVAV72acF/dz9bMbWQzBohGNr73SmzJPyKGqwnz4NdQrqH/3K4AN03vMJDClzYwU4p2SeQ
8dtJntm3HWTKwopNVTiIqQ7d2XYPS8ucR+Dyh78WQUHiXjfwrMUAlHSQFwAq5bFVBc5Q9N+Jbxdv
DWEAJlMHFYyeTWHpCHAIWDLfTWPKQg/6BPf2bEvIwU3jDuy57bjPYgnMllf1g3OUFeg2QvDp02an
7Db7DuWD4aUEAObb6KTWtHdakHIdqE38POyLWN/hLbrcLoMl6t1MS/FWp/4CNh5hq+MySGjsCBiH
56WsD0uecQDwE+rtJqccvxZjhrxJwkEYD5zKoEPdMnojWo/dp0J5L82UuhSyZejN6VE3PDaDnzdB
PggNPLcA7hLC1aQKLK7/x9mVLTmqK8EvIgKxCPEK3rB7757unnlRzHIPu0BsAr7+puepj44xEX6a
CXeEhJYqlUpZmdUc2YMqnC0qbZOTlO648zKoWSCUPADS1QYz3ACuCebwrTBmW228xBK7wq34s99P
Y+T3IDBBpN8ABUKLZgvVZLHjeTWcBdpYZYZN3YE1IS/oP8j1G999CEW/V1kOw0lEZXfb1oYAj80d
e1+lLn0aqiqTqOES1X0GgLu3TZps/mStMANvbtQ73nSdHBxqqdOEqmlEt61sZ952ynB3uHMoQIBc
IxKtWbzzfGTf2OCjnJIMDngPaB0wWU3PcWW0B5BaZ8gA9MOp9zyxLWszfS8rPE8y6P198r41Dr0Q
xpZl5RuSFySaar9tA+jsDj9kPOJzTF9swO0HKtQ2N4/mXGZPKSNzsYeCrktXfOaCQ9YB0PSMSYQr
kCf/rJRRTfmGeb4ZxnOxve6Ulzo4//7lmEWxTJ3StOtOsed9j9lwhiRObuDItVeevwnKS35Zi7Mt
J4biuuWx4/xoNkHypN6nn9Dvk/fpt/HZ+GF9sk/11j139/zBebk+qIU7ig6JTiStnATMWUci5zLA
EwMHPimfjSxoKJPQKZ/XijQWpk/PZ+YybSc3tvtTlZJxwz2gekqr+COMtUT8QqCqa4Nz8N2DfMAC
34s/BR24Pc2YbuLkpe6hPFnPu+sTtjAMvdKkMPMa1AmqO5UojdsNgrdv2TiA6bQw1jQBL3ZhUl0N
phvPwo5tU51oY98DA/gbFX4HM+Y3Yqd1PQ0AhqjDy0qeeOzdibbdiTKD1KEwV0L4i9ELvl8L6XJa
cds1YtxImfOUuM4HYpdbQl00rYV0FWmKoXBZeWpIE3g2IGIWpKzp0/W1XfpwLaYbBmeonNJClbYx
RdBn3/tefMurAT5ci+ggpuIAtJWCo7v/1tF/AAsMWPWd9muVoAufrqOdagLuGtk7YGDDO+t9RSGx
KvoxWQnSL5qWSR3tUjb57kxRwFKerDpD9FDap971H1RW3bcJ1O1kbd7ixNHR+QO++Fiwc3MgPrG+
JK3DUZBgACSzR1RxfYEvejs0f/79S/Mj6JtFURTzqTaTjdEmEe8JlEtrZFiLlS4WjFdHPEnHb2ne
j8PJTU0VTV6PWG8GM2vhe/Ln9VFcvCJjFNoxgdCdgDY7mU4DlTuRQhQsE/Qngi9E23Pxghv6rof4
9PXOljaWZsxlnCMfnYNL28hFwCHcsAZbXVoLzZSnikPu0SH1iZTW72REgrIjs0I1l3WXt+NaJfrS
52sm3XIxCjX4ztFUxVvDpm9STCve4i+w4z/HNdZBs+m5r9wJAgRgQ/CJ/VpWjn+gpZ8gnPQN1Bcj
BwQt3Fj2Y0iHpE9DX9HupanreB/Lydwrx/TOarimke57Xw1/WjDRgfbHL9IiUKVlhggR013vUnJn
VW16NIihnlHVSN7JYKDozm/8fxIeo5TMs1IrkKVE5md20+rB7BA/mK07/gIt9oSq0XSNdnFhe+vw
q9xNEasWOcrM5vpoxWLcsIa/yop9u77dltrXPI3fWcPYZOAkba06bJX705zqfV63t4Q7JtVJBBPo
nCR1A4lUhxdRUseHuK52idnu6jldMZgF69QxWAwicV3PxzPX6ZQcnNl+tS17n3BU7xode7X87JB2
1RpryYIV6aisxOz9Ckwl1SmXRYhsZpAU/5P0vepXNvnSemi+RnGoJaccL0Y2gUCzZHbxEduFexyk
a61M2MLhokt8FL4Vg91uxJlSQx3OBDfD8CHGbwkdQOe6kgpamibN2eCtdE7jFNidkbIHiPFC9rp2
D3Mj72LwP6y4fmvB2egwrTifcoCmygZqxeG4Sx+soxO2YbExjcAInaABk9TGuB+25o4Hx9d4wx/K
D7pd636pd80dOckErEMhrNM4yPK9Uom962VMZHDdMhemUMdveT4Qz2fs3Cmv/tTQs5jtx5EXG2eN
FmDh83UFEEKQU+wscBolkoU+8+68iR6uf/pS01pUocbUypAVt04maV6RO36GZMD+etNLs3L+/UtE
kcmUFHOBpi3aRyUBFMtFtXhQ8spEah5qWde7WbARHXVVy8klNRtRqhlDsp11+fg9LZ34Y8xMGtZW
mseBS/I1Jp6lQZ3n8cugcov3TV7ikZ7OuBfIx1b+sNkQ1Plt1qjLiTkxVINEBwq/xNjNM87L/BMg
7tDqVpzW3z154WT+m/j8MoDaaohAhs85maETQlPpHrSE5bcueJqPzTYPm4P1HfwWzqu5KzdGZHzv
P6qP8pf5MmaBt/EiRGsr67bgPnX0FhuqfI7jBE+kjb93gE7c+K145a5sttc3xtLW1ox+Bum/O07U
hgC7Pz+0cZ2hbB5aVTe1riO2isnxq76PMY/EjgZZ/Ky87vm2prWDnvEWIkVAt50aVWdISA3iFYwE
qCa93vzCxBPN5LGFGWGOa5/K0dgzE8kad0xlwLs1Ms+FidfTGYgdbEN5WFkKHuKmGe9y7q/4lKVv
P//+ZfeWriGhD94DZkKqfSfuz4T1qHRd2ZJLH64ZN8oADeVzGwCNov/TmBTZdL67bdLtf3+4tJXr
DlblnqbeC4r2o2RTEE/tjUuqneEp2KpGp2ytE03r+456297svW2etvPKvC/NjHZXoFCISq3Us0+j
nURS1gjYSn9t2hc8+F+OpS+LmrXEgogf8U7jmbu6GBPUuvEHKy+TIIa/Cj2wp19fhYVh6BArPE0w
NfDGPbnSK8O0U+0mLpyVYG1hb/4HXjWi/AKkFcMpt97cSQaDRJH0dOP9XAdYoZbUggKBg5qtQf1m
5vxJE+cz4/4DJ5C1vD49C4ebzlAa+17jk0rBumw2PwO0m2xVmyNTTmcaNrkjt9f7uXwPcHUPlHFS
wWsCBpBY8rcH1sLjPE0CbGROIzZ4ZTC/mR1thwBvlPzP9S4vDw1Ucv+2vxhE0ZTkGYRynWErst7f
MHfKNtRP7oxsVQj5MlQRGFGtm6IpTcgkUbyHNSOCHqfId20MrppWJt5udAwHDyiyHo7TWNc7t5Bq
59lZezBqrz/UZm59ZynuudeHvLTZz79/MSs65nMpmG+fWjH5eHgkPfkO4NmN2nrU1Fxa1SSCy/Mx
5YHC0rZ/OpkbdavCIQtOwdRc2lx4U+N72XASbr73p/eExluEv7uM/eNlv6/P0OVNQXWg2cANQZ32
HIJIL3BroFHKA4pgAwAeVixqaQ20GKQYPJAP+Yl7SkXsh3HGQW5di5XE6V+Y8H9jOWCe/73CYyK9
Ke7gE4Cr6cKee8lL0onmqRkG46FL57yFBp6a72Yop0WpLZodyA/q/TwY9ZuylN0EXZzzMC5m+f36
jF4er6uD07wcVdFwIA5E4Ir7QRkvbJ5vbPq8Ub5s58lxkZfPGwvv4F58L+SQIMGXpDedDK4OSDN4
VkMoEpeVIhmmQ49XxF3PK3clort8NLg6EC11Cs/pa2xm1f2cjUcQWeNx/vP6lC+1rZm5lU7cKdx0
AJ9ksxMQhSbc34r443rrl03E9TUjL4RAXqiAiTSdDBLzLlPlHpsoMIqb6mBNV0edjR7tyhEPsijg
YpEqHYh0Zc53UpG1POfCaaNzT0IFMnOTzkc4yiSEXsv2u+EUGzCY4yg12iC3ExddrhWlLC2HZvG4
T1uW4Ogt890qsGJ32yQQ4fONeOWdZ2FFdNCZB9qwzKsxX0rlIGlT1day6zaAJNyzP+Zr0LaFYehY
M54XWdXFABI752CvytizIwZQ198EzDJdHVZWWwMUs2yMArFAkEL/kwKfl0xr+NsFP6RzTY5yNGJV
duIkWvGBEr430dlr70mXq93w7ec5++KJOoWiHLeGkxvdYTtJgkRAxt9pYiQBA+P+UIF8LgfjaMXk
TzVlD2Y6/iigRLZypiwtjWbwpEAcDhY9mCSSKp/mkORHA+S5WyKcNa7LpT2mWb3r2RJ0rLitjD59
9YrzkdjWhxQI/BDPc+/XXcvSGmknvOiLqrJnnI3AcdwRK77r3XQly7H0/dp1haReXM4NKqFF7ARC
PYzMC037H44y8evfvuBTmGblwpvcTKjYPc1W9yrmLJQ23Q+om61y6Ag54GWtbyrZMl0dkWbOwpo4
2FlPOYH7QjIez3N4VdzZeX3b2aejA8YeROx+NtATRQxeet/sZKXhhWXQAQFNzIUC6sgEFVbhBY0v
xFsMPtNwZk22Y3m5xhS2YBE6voV4ne0XEgMoUKZr5/cx/pntlShrYal1Wr+pdU2bFYqCTg3B23DH
/QIK8wC2cRmQ6tWU5eb6nlrgFHY9zbCTrC14GuMpuR8zb89bmx25nVdvSpnmwQbJcLI1S14Cmu25
fZjKtig2LJfJWhp74QMcHc1KqZPmzG3wUj6AhCc0J2hUgS8xAHU+yChtA6wzKz7ssu2D0P3fLrTF
o3maUalQhwie8Xh6ymvvpsQcXNW/m6YtnsZcf+hOTWv9HMfiZ1Ot8VAs7WfNY5WOckuTYCtUZraf
mgczfvHki5PdxJwCU9fcljEU48AV2vcANS1FDWLAleB5yUI0f9VbNjPTvLBORKRlCLKOYgeNGCus
OgjBXN++C3aisxoiq9yP8cRRLc/ExrafuFW9meSpae290QC8d2NkQs/9fzl9iayIGDzmnsBIERYk
DsTwx1Px9voo/r6pXLhT6dSGo6xHhLs4leqN/WodaVge22/eL/9UR+3WfZpCZwsQ/Gv6zL6br/49
OfZ32aF4Ln6IH9TarhEsXrYPV+c+LEXcl2kDgj/XFG+l1933k3WT6QHw+u/5A6Ei9xowlZ9Mq322
Zf/OJFk5Ff/W+1+aPM2D9WVvik6eGWcggQK0rleHPIm71yHPphAogdENvUxOoajU/Cg8iMhkrbI/
E4s2jxNFMA6i0HgD3QTnCA4WpDFTVv4wZiQ2/bxIxyB3eBdMtLN/Jt2gdm1jmo9lCcbboZPF3pCx
F0JhlG1IWvQ3XYAcnTWbCL+2zDMrxlT+MWi/m/1i0xq/RtmvrMdlp+IwzeiLhrBqOCsvj9V9l/nb
xh2jAgJexuf1HX25fZdq/lCNkPQdUCp7mpuNZQS4ioJO8XsyDiuLvrRVNadYd6hHowrP4CRxHokA
OeRQvl7/9KWmtalRQIUMSIjh2Xa2va2QE9tbs1iDKy5NjOYTu6RXKhG0OXW5+d5w75BMCQqrsvG5
Lt0f10dw8a7g+b7uFTkrITTmmu3RatTOQGmIaNnB5SIaSgcEBeJNqn7j21Voz/KApOBmsNLoet+X
MmjnrjVHWRme2VtN0x1H4zm11EOdlPfyjIiy6cPcqc1tvWhpmUHGfd/iwRKSy329ycq2D4HuPkou
fuQ5zbZ9vyY7ujSe8zp+cfxubSWDiaqMY1U2P4Cif7MzqGh28Qgofjv94wxjsrs+pkun5XnmNBfp
1d4sxxbFG02W+2GSmyQc7MkLhmEN2LHUg+YoiSnT0uwxaziJ1WPrCfUUU2hcodBKrDxHXDKe8yA0
u5+ssQOmx5dHZPV/uaWx83pcUK9P0CXTObet2TzYMo0hM/D5U97sfePNms2tIf/JzPK2FdBZDzsl
bU9ZRXdUM8pugsKN8y3YuNxgqpo1xZeF/aRjiYlpeJ5jxeWxVEX+mdachDW48CJQcQDmivt94PXF
sOLKFhZcBxYPNZnEMJvFEagztUllDtqKzqGRzMu1yqilLrQFz5MhrmfIYEQ+uUPR0NazDnxob1wQ
bcWrovVNPNlLyI/U5R6ip3ZkO20RgDVGPF/fVBevH9hVOumhgtzzXBZefpQkg2zHCIDOzwRiRCGe
vvIQtXY0HIQNWvuSFDIcWw8VwzOBIND1/hcMRmexa5TFY1/y4oiylfupNl5j9HJb09rs+Smtumxo
yqMrCvbYm+4/PRBRKwf80ndrp6Qw5oTbLBuOJGvB8t3yH/WQrlGtLBiJDuRsBw+Apgw15ogjip9F
PKU8kMrJ70HQLO+GGRVOoQGmjZXk5tIe1s5kp6A59+Bqo0apX8XE3iidftQgfLy+DgvN61BwNaAc
3JhVeRzdcgB4ehSR6TUkSHzEp9e7WFoN7dQ13NbrFavcSJik28acqj0ynWuMwguOVweBj5Xsk97O
gMMRDLJYj341BmXOICX7cv3zlzo4//7lkC1QvDc2pV0fncRXP/o2BYS2n/1xBxhiAs1PztL99Z6W
Juq8Rl96mpyeDPZAYG456fZt6/t3ZZ8Wm9taP/f6pXUF9T8LzyLVEQw4/dbm4DvjVlOtJLbOi6nf
c+CpdKivnIXD+h7vuN1ZrlaYhrPPeAoif1aeuWmAjECG9ndni/ebRqNzLzYlpFgsz5LHeRYvVZq/
teUa/fWCgeuwXzKVoFw2PXmkk0xCypF1KAf33ulKlK6lTlhmzQpR0MLW0tG/5ejEqOarm2NuVO/Z
IPZ+6myn3DhUQ/txfZ4W7FuH/OJG2wEYNDTHbDJe+dR+Y970o53APXdb+9quGpI6Nd3+nM5AdNCk
qPjLwHXezIfrzS+YhA73NSY8Fzc+Pn+y1UNVV2B6Y+Wa5vfS9GtnUAam+czzmwYSyNwOwHBjABJA
76BW82g4bGWNl0agnUV9yfusc7DGY+KNd52RqH3RljdGzToho2iGqp0d56zTjMrpWCW/q5F44VTc
GELpQF6qeE6gut4cVUOGsGny375XokS6XZufhQ2qI3nBc45ng4xjg6oPST+66bHgK/H+xRJJOCWd
hDE3kGU33Go4UrxxOhuSjXQjsdjw2qYxfvds2vwAQXb/Xo/K23LWZ6dsdqaDp8i4I1lsb2UMwYWu
sxJUCYNLyynMXz1FCjhWhf10fYtfxCzgK//+/sUxAwMzJ21a8ajMC5uB9qVrnxs/cz0QvwAibNdZ
csh52SLrPPgu0Kmz2DYkx+PEDM2qnPkfGfQT3w1emNvrn7TgzHXZdC5mERMkSI5ZxU/I69zJhEEC
p3kB1jfspPtszOaaQMSCt9XByhkb6ryyPeuo6Maw/B2UyAOrNrdm/Un9W2Bc542geyknwQOLM/EI
6/yn7bIpmOf5QXDxx3fX1nFpI2uXjZFAZ2uuJxahIA20BfvWMsJEic31JVlqXfNVfeaYZi1Rg51O
ntpBNbB6tOY6+cHnyruxC81TyR4vw2SkRuRib7eSziGh8V6a7Rqd7oK//avH9mWj28C4xbNn8agh
ldwYXXmvBBzvWBQH5UP1+PpMLThcHYbsd0yMSS14xP0Pr//HalYinIUV0IkiDQgqgiIyM6KO3I20
CtXwmiCGuv7Rf5HAF+InHQBIhWuYUz/zyOSNPBnKtu/qBGQDEGGN4W4SIiGMWtR/INtFtywe/ZBA
qB7CWnLeqxm0AE7ssKDiKBKbktjfTgBE3nZF0MHLKTcymxAMvGpBDgD1rnZ+ckW54muWpvX8+5dN
0TGSosYbrbfVQw5yP5FFlvl7ZVbPW/fSrGo2KdvU5lbf49MHMOO16TyEnl0HGRx92da7RNE2aBnu
tiOIEMBDbm69OV95JV1wbH/zn18G5hiD63st4ZFV9488ToLR7YM8LXdTdmzrtbefpV40o23r3Ewd
KZNj2diAIJn+k5WApCN2nceZD6BAmcyVxO3SQmkX0cwHWbDwq/iIcCY9cBQQ7ryp/l9mW/XKVliw
XB2LTCHM1UxsTI6O/1ErKCN7xUoYufDtOhC5IbE/k4LxyK6sn7Rril2MCJvydu31dqmD8/J8WWyg
4xkUEUweKeVMYWqk7mNNmv6F8yK5cXbOXvVLFx7y/rNfwUPUzaEncWiKtVfupXk/D+pLyz3Yb0cf
tFNRkSP13vhjuqlL1a98t3/ZBs1zr19a5zZpVK/w3ZM58QC0JZ+m7f7sVfJrrqyneGIkmAw38CXb
X7f6hWNGR+GOvSMqbhgs8rKxjQZCPmlWvLZ+00O+t17JCiwtuHYez8Lt3NizeZQUkNMUL7nThZW6
BUyDeEWH4WZp6rqidnjUNdlDYje/86J7ZEP71ptVSFL7vaA3ZmdMzaypkdXI7mIglk3vR5dD1O8W
1QjPZzoYdwKiwa6tFmdaVTwLkbzl8Rq9yuUtCyH2f28q1Ci3ZZXK9GgniM9BYBnOYDhaOYwv71im
Mz4aKMiuEnDhHK3cL1+RP87cEAlLFJFUIPA++bjDATU5quZznD0/an0x3RaDgR9PG5caR8topuRo
gffKpemDo07T5LzdYhlMB90W5eRJo8PAurkLs3znmkXo0TIUbI397bJZAHKnfT9vhwlrkx6dvMuD
cjzICdSM0JJdCe6W2tcO9KyWpR+bKUToUzfK8X4LhvlnENqtPBBedh1MR97Cw1pVc7bq2rOCGsX5
jfmDFc9Gd+MCaKc1uI0Irpqw6zwHuLNJTB5kcOcFq9/ShJEVj7tkHJpJN9XgTMqGPyfKOJiZu+tr
5/2mHaRDbePUk37cQgWZ1HIzdwfWNg+4GAZNZe5u60GzbOq3TKYNwoy8/MfNHw3iPhn8oXfJynX7
csAEebx/71C7IlCoIgjL3EIA+xP/D2pisGbZH4iQH1Vnr6FKLl+imQ64LSoyuHbO4Vh76C8jvgSv
jW83m6mAZasXkd3CRwk3q4Nv48khkzcyFjnjIy+aULQd6GLWLm0LFqcj4KAo5FNUGuA0JcN75qGg
WOXkzW3X1nths+q4N+VV0udTwyOR2weWWxuwiL1e30pLn66d0XJwB4KqKh6RzAkGOweCb0KF8tpF
c6l5zZiTAnXbFtTVIuiA/nR7pEbACwvKwxKe7/oAFtyRjqntZ5tSw8QBiiO5Sasg9t/HrgClqbfS
wcLk60haZBEcy3dwI2e1fCs7JCkHb8UJLXy7DqHNSZngWEREDInujZ29+bkTjlAXtYuX65OzMP06
lNaBlCgK6osYIUAy7Bo4pchRjbetlcFXrg1LYzj//iV0HUg+Au4AX8TYK4F6m0HBxvdq8xujGB1I
m5N0TnPHQ5GH1d355hiaXK1kKxbcnI6cHb26opOAm6MldT7dxABR5pT8U8e9HZgVaV9LKZKVaVra
RfqhnOVEDdOAN0RVqW1plPnWGV13ZY8uLYL170UYM5D0O11fHIUZiyKwW/D7mmfxzXqssvsC6hAr
U7bUkWbPKfXBugWUOmTv70n3zNKnlv+EAur17fr3RfW/uQjmaafynDWMuqyJj5+fj5GxfbxPX5y9
sz+pAGSnwRSaIcCnwYmHf9ygCgBLC9s9np9Ce4MAKgD8eNNuyNE9zu9V5O3l3VQFkJwPX41NH/TB
n5WvxKT+9yNtPa72JAipoRbZnUSuHplT3UE/bWV6L+8SW4+qR0/4o4myo5P06SFt3R3tyMob+VLT
mp0mVZr5hgkNF2q98eol939fn43LLsbW42UHbEkqldCgUdkUB5PtB3ZMnmiy8j5xOUKw9WDZcqsK
iSBZHcGqmLx0peEh1veGjZpzSDlwm4YmeDuP1J6rlZzURSyvh1dazVQT1Kw2cSPiU1u0eLwu62l+
K8qB7WYkXjazU5V9MAgiT6R1bDyB8OQBB5ALEGCb9tvEKdKTl3Bnb0vHFuHcKvXdIGls4XidnYPF
pjkN3SpOIRHPagoZgUmZUdEgZg9om7X3ru33OOErIyxsb/hm+I5ZvdAxWaugWVoxzcj8zHeE62LP
enHLnmVjkS1LuLFDzVK1stkuEvdgDnWUlNmj5rJCWeepAl90Hbpn4ATlxoeqqryKaOzWfugkhXFS
BhiQwTgM8tOiUcfOAvNxmBCzi/F3Um6okfjvRJZOwPy6/4wxQVM4eK38BYmoeA5zKy+eqo4Y3+0p
Hrot6jnUA0uhrXp9e192eLZ+28k7j0JzwPIjc54hZ0ur9A26jn4WSBP12mOpbgxkbL3gMDNj4rYD
8aOKCf4HnMoVgrGB1Ubg9zLLgliAtuz6oBZ8gX5DGYyhAh0my45+0sV1gJMJV12vZt+vN7+wwfQq
wG7ImmQo2/hots4vj4Fb4lymX2QpWznulr5fu5/EHpFCsBTxNicPDbce3a5+u/7tC+ut30i4Gsg4
gIgfOTEjRFHLqc/mhwwApkAJ8vN6H0uff563LyGTCU5sbDTDw+d3r41kG1RXrKzs0uefu/zSNBCt
tM5Ygge2eD6a6asls60t/XACCPL6x19O/Nj/uYvkPS+9UnmR5fr37RDv3Mw+ZvVTSotA1gApCutP
ldLt9d6WxqMFNhUsrxGG6UW5O75YpP6YHLEvHDsNCn+t0nepDy2mcQxXOgbznCiTfD5Q0jzIqQOE
xbPnTdK2KyuzZBSa1x2kCVy1RIp3oPkr6+idS8YXhDsr+3ahef2WQhp8NweGKGI09T/x9ta+yIKD
wAEs4OrP9cVY6uN8Rn/ZXCO1jR7wABbFRKhj409ZH7RtbwRWZsFN3daJZtvA7oO/oS1YRKTxSKA2
lRhVlEq1YntLYzhvgi9jiM2EjDOgLFE5us9tan7jEoGiGLa3ff252y/N503XjG7r21HMzGAsh23K
8V+2ua11zboHOrSd6pgdNWxv4o4egwCPDuPKt1++Dtl6CZxsxoHUcE1RZuy4Oquff6es34+pEVps
d30EC7bmafYMmGlrNLCsiBf8Ty2MMlAeIQH1iix0xbASwp3n40KErlfEMRYLcOI7duS26huB5EFg
MPVyfQRLs6TZcQt1NT91LTsilb8Z2vqH081FKDIUeVGQrNapfL2pI70GBAz4LLHBnhQ1jVV/zsXU
Rbyu+k3hN/Hvagb6sYQM1cr79cKo9KoPY+pUCrVKFnXGHI7ZgTr+Xd4cynnepfa36wP6q7x3YVn0
IrkshV6I6RIaWaOXW0E2Kvp7riiKs7omjrc0t3lo1orsmrnvNnZPxlcAiYBESj3DWavxXzi/XM2/
xK01AuXSJae67g+Z8ndTSTeKJCeTzvus9HG6nLhdr+zEpd40d4NSfy58d0pO1kwj02AQ8uBgua/u
YLb3Jm93rcIFgLVv16d4oTu9ANBiLdQP2hEUZC5lB0M58G1QB4lix+8CG9YNxtQzV0bhWjTq0rpf
iZIXQPi2XvsiO8jpSsOwIzAWGIFLpkadktYaig3pRfzol60beDlnWVCbfNqAZcZ9t1K+BpBYwIfZ
VPOMqc3azGW5A6mEcX6zEsBoTryfbAepZCv3IFiTq0M89TbAt9B951BjyFE2ZUpiBSTLim3qTD3q
T+n0ObXCX/GoZ69/acNrN0lQDNMWQqBuZPvTMx+rOewyEJQb2fh0fb0XHJ1eUaMGW7A4M5xIMdGU
QWf0zs4CYdwasf1fWsVLI9BiI+GCKAbKOV7E/mJa0m2dqJcaGJcRT1Y2rm4lY8CJVWe85kbxJEDY
vLUFGGu+ZSCfNc03FzorjvuY4QGktMsDM/nK5C4cJVRzxNIcoaQSA/Sfo/auMdJQ0oMopkfBPm6a
XPdsZF/O8ilpxDAp18PVL/5W4S6LsuGVdbvI+HW+H2uhFO1NM7WamEUoWRGINR0P9Soj2MCVgrgO
JGTK4zQ7PijVR3dbekBZ1kbp7lMFdK+Ym27jMGr/uT7OSxMJOWX9TG6AiJHtzNlRseFosOwtycYf
U8aPWVI5N0R15z60fdTVxE6IbbFjmkVZ9SmK/82GCK9//yUrO7etbQRzihkku6EtOQxzZNFkO1K+
a9haUfXC9Ojn8CiRBPboMAFwFv+qTSjE1Z1pQys8+0SdS3R9DBc3BAahH8C2Paed69WQeCAQcIav
2HlV841U1Yfdi1NejI80U2+2PTWBYboqAFTgKYNwRpDGa5K8l2KA8ydoJ6OfjK20G6c4QTI83SdG
jlij8MRj59bGJvE9sicdK1Y2xCXPde5MOxh7L5VTIyCBlhlsuAfH+hyeB/d2fTqXWj9vlS+mW9JE
iB7OHoSf34f2Vcj/3dbuub8v7fZzXBptV/AjivCsB0nNeDv6qdpdb31hI+u1l4PPM2lMTX9iftfO
AUdZZ4DrFb+fnXJaiSqXZkYLwA1a2pw58XgSU1NF3VAPe2OmzZ/rI1hqXTNzgzeVxC19OtHe7Z78
duijYYy7G1vXDL0zQPdoCYsfnWEog7QcHupOrRU6LEy+7u1ZAZUtwFxy8NuyZDMLTiMUkarNDMbH
lSB7qQvN6Rep4iozan60kgRgGW/D0mkTr/HxLJivHti6jqTC7GmOsncLSXgBIbEySbxgrsWveIZ6
mL2qerw0EM14VY40/5SMOCHYfvYpPNK8Lf1hxRcutX7+/YuRjUjvFKQs8hMyvKGa9jVQm8KrD9e3
6II710tqzZxNJiXZ/zm7jt3KcW37RQJEJUpTpZOcQ9muiVBRgUFUoEjx69/yHTX8rtvAnTSqC4Vz
dCSR3HvtFfTFDt/B/80D9hO4TKH/Fz0oNraPWT1OgeS+zZm59JZNJSwD+XPjUQzl/rfL/7B+w32l
0T4iJXGYZDGsMKKbbgOLnuKrRfbZ3f+whKegzxJf6Qb65uEtAKBEZ/oUde2ff7/+T3aIj7E9Cvem
XbysOYezgXfX5CP1dsq+6LY+ufaPQk2F8O0ABszRRU7+mSbej55HZymW/4VrgGf7MbXHJB7cxy3y
L/t32vwFh+UJZaHa2sO/35xPlvBHnWbSIQiNtV12VpyPubHDDSFRnq0Ye059hYnQ079/zycP4WNq
j5YWCccURlFuB7MNhpXBvb8G/Rcr7LOn8P73/1i/kyfhPS6Nhhk9K/m2lYP6k4jXf7/0T5bvx6ge
JJCyAPhgdPFAQvLX3zYbkan2ypLwiwX2vhl/7Hjen/GHnm1t4wSDUuxt0Cj3cOVbsgeZ9Nu7hrzx
EPHYrneI2VxQgQv3VZv12fP4sKi3kUaKTcibneL9kEXqzlfN/b/fr88++sNy1mkwyi5Z8NERxCoY
+iBBR5MvCpbPPvzDgTx2bFhVg6reY+n1rtVroL8ygfvko/+fVlZ3MnLIYbmA+hRcob3Lirkdv1K9
ffKKflTGcgVztK016blFTKUfI+xedrnZvmJ4frKOP6pjEdc4MdhopOdAjb9U8seK654gZZRgCsrp
8sVu8dmP+HAKewlCL5nGt0wzwTE8PEplDm5KvthMP1lpH1WxQ6B962fvC8F7DNq+1O9hscoW21f0
m8++4P3R/2OfaEWMIbofN+d+/un5Oq1V5F0G490sgB2rf3/9P7tHH1ZzO7ULBEh40P4mKuP84+JD
NiH+t87zPzlW//gFSCa10dx6+PQYXJS5SqcsT+YvPvyzFfBh5QqyIDZ0w+ICyjvlO19+buH6599v
y3/DCbHJfZTENk00cKR4pWdEosKPMEuKdNIAr/Vw2sKmUrS5akIpcpgnfcEI+ORBfNTIwtug8Wkq
4X7a6jIFESpf4rBMUvmFhPg/IrD/sm9/1MhSo5gbkNJ2GUbPHWaXorvp++lZDo6USA1mhZfJpV4B
uGL05vgz2l2RT1knDjwgWTnHJiF5tC/kOITcVJojQwCgRfNV8fDJ8/wotA1SxEIQGsBQWI6/KdS2
LG8Gkv7+9yf62f39sBnwaQGNdhyzc2fSgtjv/fbquS/O3M8++/3v//Ga97YJM4j97WX3AJdamf1M
4Ls44h7+b9f+YSPgWwgNxLtvJU1Yvu7fmHpi6xfv3Sdb8cdknG2zgo076s3A6byJ19rqC/wE8mVX
1fRVUOpnj/bD+R1zY4a+bVDUZvqZ+f7FH9kXjLDPrv/DLgCH9lm0NsrO3uK9bNn+NwgE9fN9JvqK
6IZVrPvSxfCTDfmj9hRZ0kRxo2DDPnR3wSqPc5tcPCpuB/qV7dsnX/FReEqwD9h28HEy6sZBbNg1
GOSLOCftBpJ5XP77C/XJ8/goQ0XOddyZGT+EJFHNrTggoPWLU/Gzj35/Tv9YCzNxtAsBEcAhRCW5
nV1fSbL8/Pfr/mShkQ8LLUsJXbINp9W0tSUAgjMVyYN1X/nYfHbz33/TP67dC9tmJsnuLs3O77zO
K5oZ7dGEdMOvvuGTt/U/6OY/vmH0g3CW4U4uMHy5DI0Oy8FEpZv5O/gvVWm3KPrieCTpf7DC/7Ll
f1SPSgfxgHLKXWQ3BxXGSfFTCDD7ZJpJHYKRz3/BT5lfsX66Z70v6UGEPWxv00Qh5RPp5i8SsZ8V
RxK8zFN/9r5byfpDZm33MC1D+G1DkPMlkGY9wi2/u1uStL2C8gtWdTNPL3Mo2+spghtXiCC30h8R
F8VEvN9hwNgfcLzK0vc3AvdfsKPrcd1FlXJC/kwQTFVBsCN+Hhy5sgWt7U0jNRq0Nq9Hyyo0ewqS
bVzzDe3ZZR+SBlFLob5rvK7/Jf2erjX+eVTCzgKEubmLaiqC/q+Bc/w3DOLCWsp+fskAyNxh4GrP
y7RCBxR27t4j1GTF6lt3gqmR18M4s/VPPm/MLRvceJnY0vzOvKWtM8iMS/B87LGFqHLMnbfMT0kW
r7pQzEAWxcNlQ8gU4RfLk7D0Fagm4OHbe755zYuDw8ZPD80+curX/oEimxqK4raDiWwYI6Bn6jVK
mj7bd8wDWVjENjHgvJJ2yBu/b8Mcy3fXZ/xq1xSxI/5YDsglArnSmHxtpHdR8e4/ihis1jxJm/iK
Lis5bxQuy4zG6ZOOxiGsQPBu4T3eT3Pd9ymtsby4rP1B0XuQ+vewQiTxKssoWNIb0ixBWiC2nuUx
c9tz4o/u0SSTV9K1IXgX2qmeI6HrYVpkrUY3wPFr3E5j3LdniLe2ygRSVpEY13K361ymXbCe2bZu
x0C56ezLcT4FqQ4qYdf4vkmn9RXdmV5xB0Rw3Cn0ZU4s5ohiJMnXMVxkjrc1u7f+Yh+yMIIBZxB4
L0hlaQ7SpkGd0kAiKlhGh912ceGBopr3u7O/47Sbr4Sa1DcYYfJrfxZTiTNkurUr3V+bcZPFNmN0
QEy41V2Y/Ui2RIYIG8ALPU4yrbY0Hgu1TuIPBWh5N6U2LnHW6KsZX1dHFrPAqVne/Xob9ARjtN2m
dNV1wEZM4ZZtfCQJPNNpO+3IhAO0f90uY/rSWjLW8cz6O0SIzbdjF5AyXTDzl8xCub97vBBQSFZr
SNZv0baPtWzMVEk/5VWre9x0X28VxWy3RoqmQS7KtFw7PyRXyUJMraMsxaPbkzrqEl6FvpyLQcXN
zYThU95F8Emcwy44ZoKBtDEvKUxNlbzqexlhJS7iKp6j9N6Zpr8mqrHFEnX01d+JKXzi+fcmgEkT
F37Q5mpLwnureHBMRkqOvsWbycjmbsQGNMK2CWS7iaOHjEfNwUuDtZrDaP1Gwv1NpT1YKfCYPyz7
4h/tukfwWXH22kv9GMR9ksoaoev8SBsbvaardtXozwPJR2+Webva6Eahei6GfepbCNfjpPQZ++sn
gbjwZc5+B9mQ5G3b8iLK4jarBZRb33i3fmtc2uc0Al8vXtkx3kdf5ptn4m9Da9rfjrVj0Utu9zNP
kuWsdYyATY+MhTcz95hSDY+XLDNNbUTI74JoUA9MM3jbBlvtd3R8mEYtoJmk4Ythid8XfIOKQnV8
rCBHDG9ozLdnHsI9oCVz+xbiT2eUGxRbHcKF8l2mmMY74uV8ysKyHcc3A6+h0+IP4PL7nnhqx21E
phfv3ti+bWGBsUL3I7MBKNXLsLGbNojCg9xbwXM18/FxJwM/Zakh8P1DUnFkgMFWJombA7exQbrk
vvwI9btUqF+98SbRfL1gkWV/4rnzcqTLkkpLid/rmyRfhLAws2BxYamX1L2W5AjCTFiGCSyR03AG
/j0IMB/6dfBr6+IhquOGtodecDXny8roXHDa9UWE5KADb5LhtqHINbXLjBtJGlIFKlG1aAg5763t
i9WEE17frLttISx7dM5Tj0aL/RlO1iB/IePqKk2txRxYUjT9636IUwvnwcxrkIAVLv2LG5Aknsgs
OjjYH+VmWbbLuo/y2W0qzdMZV88bEhQJNh343mfxc9iG04PYx7XqJ3/92UoPuIJhvD3yubtfpcrq
ORj1YVYejtHO+RDCO7OC7qEx9E+H5TUxYXdH1BodYP5jyoVGW8E8jxWtr8U1JrVrbbq5u9rFtv2e
1ChvUg8eE/2Y8u/ctcuFwsRlKDB4Ca+9iHinbQjHI14LvCFpLE6iDXhtxrarxISczhiq+dxx7NsT
HtMKF2eR1gSm5c8jUqT7XKk0vtcsSfdiyJT3ewGocQ0pHbuNzUQOyRK5m96I9hsPgvS19/lwVpli
111ikkMKol1pbDOdNcEHGDcJ7N+zvoMl43LuSG+yfMTB+0Th/ZTrpInuxbxMcJUN+OMOF5ehaDft
L1U2dc2LTC05jwCoSxsxdgiFGF4QD8CxMcfQtuzJcsc1TRBpHYZFE+sNrnBOHZapV89y0rrOUsW+
Rfvwa5EI1Cg3SveraMSzojBqfkIlgSXfkL4/wQXMnKKdYHY/kQVOtKTVEsED2FrdQ4g26w3MiWSu
OO+TogvUg6PqhvdZLrHEN45tkYUqt3vUpKe46UJyGwtEdlXBNltEZLfyW0b9+RwID0trluIY0maa
cwrxnS6E7ZP2eglYNxfaC7etXrA9Hn3kLwZFNuP0dRrOAzncccWjLwgpmUVAwjZw8jiyALEbNkRf
IABGhJOEpEfG3Ku8vUnu3Uj8CtuWXyIazfz100VVCAe20+2+wW1KmsTliWwwoY6z+Xfq4neCpECu
K0mJHfOEdGGEk23I/HJG8fMKlbd6Jlkssnxigai13nSx4W0RuU2CZoB5TNS+JQ0OgFCRvxP33eO+
yQwchkanOp+ZHwaFAUGkSClM1/NpGNMaDlO20GlsrsPI0wdsheE1Xu/ttI0IQ+C9i1Q+bhnqKKK8
9i32MnaRQeRXwp/MViTYSvMYVZpXiiTElrhTeuoo1Yeode4WpVj2HNHdvwCnDpGKrE2hsBR+I9ic
5fs+bSV8bqCj3baFVGxJ2MHZ3p8K0HdcV6oePUC+RZkIkJLn2bu47bfaTnyG1gVaFTDHZcUSx+qd
9eNZi4Q9IG2lZbdJ2o2XHiSFp2jTNss7O3s3odfCSJJNA7b7cPWCZzEK+ld78fDDzzSOX+qi5dw7
FMuDwEAb/sX8uK00KBUMiO4sNfzQxIF+mrdkvhcDDhBuWVgGU+QoEu8ShPDyDLZU+Tr57slIYZcS
Obecg8C2bclZIAi2mrDenpdJDGU7D0FQyWYXt2niN2EpExHcUhEl2IoSbsKqccJ7CaRroADux/Av
3CncJbTzdANKBwZpfeIqQ7mec0kGAUYRTxE9LKfmbzTtS6HmJv6uwaDLubWmkhENH9c0sDdsbWB/
1oKy45XI3m5+Lz714iPDRw0oL2FJfg/6yyqLdOFr7SXTcVBThBgY2gI1jPrlkDYtnIoSmSDb3jK/
dj1c0HIbBPZugbMibOvQyibp7Eqz6OaCqIrdFYNxZCpkKFDMWNvLR5hD95We3HTr4OKl89V1gYSC
KbL3yDVydQK1IziAmRteZec8/HEGjwtW+cicZD6ryAJq1zDOqO/nCSgJNzYoxDQxeFpvTBRs0tjh
ervKpIgSyMh4428ynw2ueESddpIRLJUwo2lPLZ2aS99rdDjb2pymkHhbnnHPrywJxGmxg62mWMrr
EF3ZGbeXFHbNSL3FQoH/Qoab2Y7NQS/JlC8QgbYoXvzpaiaEFXBiEccum8PrGBXpd5PAvPGU7t4M
Z7R+vJ9gWlAtrU6uhhjnBQgP+x3tlvVOhrNO8llp5DT4A8R7vnagsi3DfoRPRuJjkN3gP0k3PftO
hQUlXlvBal08e3xNrqNQwdd0GsfpMGQsrsNeG5ztKEFyCZpGMQfxcGhk558jvvGDQYjfg99643eH
Ivs4una8gMLNRY4KjJdgSvIY4i82jSUbXVfEyjdvLTQnr5OaWAlR1AjVTwS3+dxg4dZjSPxL1nL6
ixmJkL6Bs6XoeJwUqO26q7Sf28oT2rxzk+BvXPRuxV+wpX0GtVVcOU+0f8bG+oiZaqYDd4IgQJkH
JaM6KmOHhwTcs7uzw+qGyqg2rvvAU6cQmqdDtJD4KtsFmM49D+p91S26Tk7OrR9PfRGE2/jcLWz6
aZGL+SbSPv6B67dDAduG4JttkEziEc+r0KiLl5m1/pYHQAvqCda0ZeDL7BixeH1NFIlOyClyT7Nv
y8y53eR6hj0nRVtHbHNaOgEr0xB1UrmIoZeAkPwtKwKvUWWXDHs9daFrUBOT94sa3Viixdty02UK
zqRBrzE39xF/NU8ZBIueSes2bcermZqlWveGmmKGKz1mr97Qv707FrHDtI3oYsCORtcFa4IOvsJV
34dx7icD7CSzbCsy2vsoXLX4xvtl+pEKVKRVsLOY3vZKiPkx6EFJeuswxuqqAQ1zX/hict/AEwgu
YhyCI3XZlGcz9nk5t4g7byMoDefHZEybyuogrlQkVF+OmSSnJiBrkHPcBARsTUb9xKhA5oHU62tM
h6g0TEcnVGIL/GSNnJ6GbYAjQeztEzi4GLg8u4nEXdnqOAQYMmYQzJowGVDQueS4bLDTxU5G03rN
ml+BY/IOtcqct0iPD8r3gDRaQFJuo7Jtjhr9gbyTNDCqcFFKZaFg8GyqbOy7rGwUA6sRkNafxihT
Gz1mKGx3AQ/XwfF8BeE8T8MVQSkN/ErHDCq7ED7LPyGY2A7DPrNiw018CODP9TTxpCnhfR5iE0IY
yUUC+8m1GP0ln+BRddrWVd7s79EBM5OsBkvLe9Vis+cMNdoZnl/tFTUUEYTShw2HMelQarH2R5N6
4kCnmF2PGwHSAhzdIXYmguw4hOhrz9zZodrOAQBhStiO7oajNypDgwIw561PjpG3C7yN6Iug19NS
XItMJFXS8vngeTDB6dakr5ukt9dW7+aIF5gW0LWMVYbg0GvFQY9uKIUXYjRvOczQzNvEyYBabmd1
IIi6awxd8XzdICrs2Y9ji1YpyJh5pGxX6Fl0dIzAdS4atqa1FGN6O2dNcNJBAz4ucVEDa4HVVgqB
MOcUS3hFtbxmP/YYyxSSLZ1eKa/JjnLWGsnYYEBN69Y/weXa/UD5yF8Hb9uQK4QjvNQORrl5vHF7
Q7gnHSpwwBi9TpJbwfRw5ellvhoxNcQJvXZd7dCY3sMzUf/JjEfSnFKf/uql8aCgRWddemPmr7AP
jrErT2iRFgqDF2zEb1nHrxsCnnYsB1t6XADkmqaggBOeqBqfI348AY0Bgx0kycJkPCy3NtugRUsT
gIxh/zwhJwbDvsGgUbFj++qnor/HampzZkh/RVnUlqODH+8idl0F721ZDnIZtzlYC02JZjM4LyTE
UlQaZjFFyIL2DTWUX4EzR8/LbhGRMCB8ZfYkHHzkrG6SNDL3FK7zhykOgstMO3XFQiZ+Zi06J737
6YGAuQ7Jy2CbA3BEerJWBnnoc/NG9nA/0KQxLMe+NdzozPmXgZDlIemW+LljjJS8FWFXaOZHZxSC
/kl5G66fbtNhE4BZZ29ProCrI36I73GRogPCge9r+NBRY/Nh6GghW4z2cFIo2OErL/md2QEnZyNh
yoENeQ6e/HUi6dGIJj0KZdNqRsxMVjWrcjYHX3kABkLZmL53detWoEPOqk5be4Xluh4QeLZfZ0gY
y/fYuL/LHHUH13XkJm0jPDEaBNvVrF30IHU6X1QHeQQ+qEFN2njGXjh6JFksE5pBIH/RHyJBuQWY
pjZMbsL41gswsfTMQhG7G1MwAmB83H4P+dY/IilhjREHpragjEk7J4VKjP5LUz48ARej17ZdIlOm
QS9voem1dc/dcCtdR0o8pvhuIwHFgcnU31Zn7CGdurVcNbobDEcjVaVbOlcs4lPlIz+z2P3Mv4Kn
X3q0cDepRy6CWvUjWiFiFXBQ+LS9NEs/H1HljHcNNtIqBVvkqBfV/uZDRM8jlL03rrH20CThdArl
JJ8CPaWoJzBweQ064KUCfTuStGV4XBMEZsCe37/SqW+PERgdO9znMWpOcRz/9eBOEud8nxNVgr8d
3DU2FUdf96jYdokOPvejzsMliGDK28Ej524Gj3gJCT9EuKnXNskynXeyG3g+qrS9mb2sKxvaLzUq
wuBtkqrZyha6NvRwE0gG4PY/uFDwAfBeiFmuhzf+EPpD3xySeWO/UtRQ55QLGuV+m+5XygEUKxaT
JLWJQZodrHA/RjszAg5bMh+2LQ6+NcaqyulAm1LpJS0SrPqHza5oD430f/iy28v3yyk8h62mmSI/
z5CbekT0N7tuIBwsPTJkcP/0/vr+vNUbgkye1Rrz2stG9Qoyf/A2T7G6DZXdv8MPH8hsmi3VAoPu
5xFFRiVFy0q/G0scYu/akMwc0914BxvFSXTczBh8S6YEggYEban9vmU+8NjVCuSoJhaIPISk0TN9
r81ar0VoB3j/1Qh/5dJ4ma5XeIDDLhat3W7h55mj13ZPuluznHmx/9PfXHYKYMF4L/U8XwG6kO+D
8rRGK5YddYP6TPUA0xnOsQM8CN6jO4U4d+jyTAHyTXSIOzEeNkd+OtrQh9HjKU4//BrWAq1b+9H9
zKhur1fgaYiFJMuTP0Pbp1uR4Nhr9M1o5VwumALmGWyrgOOq0iRog5xMt6JLALkSqMTfMK8drr0Q
23VoW1uE004vwWhINa2s/yE5AbaAgca1YgL7PAOfCk+wH/d8xzxlKYAXy2prehQqGQ8fsDE0tYu9
EbVrKK/TvYlR9aIOfAy8Fgw1FE6HkUl34saPC7Ri6DzssKDEBg4e7k1w6PUaP7aY/peoOnCs6r2v
4GdgW+hhaFZg+jHdxLoT35FsDVfrLsYCzrgogsihIGoNq0LbkyJQ7/D9ZF8yQt+DDH2GT97Fix27
5XYXijwRF79ss9dUDeRqLwiv+mt9b8+HaRNx2aewn01YFJeYwP8Nd2l+w8wAgJw1MZDmTFfMsG6v
IoqdJwfgDvM6F/lAeuGAWqc8S1/dKNyT2jvRFoOOGRq5cMjyIcls1YVJn0c6o5XosF1SChg6Qhza
aWOevWrBd3yI2h3Lf13ZA9u6qQ4aPz1pVCkVjjF57a9pc9vP8/jWWOMOLQvlAXFuUxG9pyds77k1
06ZcLlCVyNyheK8poUnd7YD+UHCyG4syMCsTZKQWTUO9KprDrFYsCPC/u4Zi0GYlKtG0ookGC0NE
qcjnPXyNe2Mr7kYICiMnqsQ1+n42s7xsw4h8lt1rj2pasxtQIpZKhyix2SrHEuWqPjTrhAN8a+ma
N03qvqEmjG8SeOn81ZZlQFsTmxsX72vutZmE3AgpcW1sfnYt+rd8XHn8TDr/MbIpX6pZMv0380Jd
BP4+1T0l6mYNgNgPyaBeor2j0NzovYqRx1AiEPL99UJ3YnuFcDnEZRTIjTM58XBGRbLvv/ME/w4x
11HNOh+KdDOv+pTtzXgIGwyfPOBJb30f+cfWg/kSRtJolNpZdVeIleiuVuCgeZdCqkLT9Q17EICC
BpJSIdT6xFkW1xvAimMbJfE95DkhfgjF3IV58ApF5DEQ0oPFFOB921YWAS6DH/wCG4+8ektDbht0
UofRC2COrDckczoManrobi/BADwa0yMETiBlurQ7xpxDZ155olyJSgefuo2slh7zzwsz6hQElBYC
2PZhWDJTZlu/FtYbRdmIVB87grfeSkAE+Y46/CH1FDv4uoMlOnyOSps5eR4ZWsl4MNmpiRwq6XVg
T2PCf2IEIysjeF9lawQTELSdhWd6/2DdhscKW6k5j1BZ3eANJeWAQuS0c8Ug80n2c6M7ex4woyv3
Ff2paAaNtzja7uZWbgfUFynF2o6mcmobjsDrpNlzo+bu2Mz9eob5HwidtxLUcpq3U7r+XAD9F5M0
O8l1LOmZpOFysO3WxxhZLvEdWMR9V/TLGIOgaZbfCkD/bRwOMxyuAbC2eZ8Gwa3dNyxMv1OqjhiR
P0i0R5eUreQWqVT9eaFJmhRGM0yq+mGl8MtJPWTcYq6TCoDAE4eNEdkwO1MaaGbXSlHEgogwhxEC
rZiKyWuabZBmCxet+YzDqJbGBSXlBoBhhx0RmX0qqT2plh/B5PEaPPqh7C2EmArl4YtZXAyW05QN
P/pQjlvl+UqElUWP/QtqltFVvPO3SzYEPTx1kuS7Wpk8t1TaXytGXEuewIbkms6w+Mk6FJVAKsl1
sIwR3md45aDRv+4Ro3ydIfTpGupouKOkGJzFpcQeOZcRpt2Xrk/bg1wJF1XYyuUYLguqHcyohtPs
saHqF9adEGrnvi/drm3B5TxVZiTmx8apebFdYm/M1Ea1x5PggMlUkkdEDdcT3+YbERpYy/dB9Eh4
5Pml1DDppQJNBJb7epjkkl3xQez31q1ZFbf7fiBjh7zObhIALJeO1W5Z0Z9jdwJEq2Bxqbm4AYLX
VZTvEfpZP2yLTq/bD+1RiKWDgPkAxizWBYx1mu/RosJqQJbSgYZDXw9Jut4LgszvEXhJQfUO8yzq
y3sfSVWFbqagbv0se6Rta59oL+ODT9LhWv1KiaefQMBHJDiUtDMkCipU441erNb5gNeviAyg1twA
i3yN9wavjqbsigaM4nL3piYk2K/YwNC9+XqOb/xkUz8x9g4sWowgeUOhsyKPJB3CrVwDunbF0DJA
HVDo8ytA4vFw5a/dCLKR0xggR2a776YJmEESh0kFh0MG2WyzYetfQ16loTb7MY1s+9pMMRwEVMzS
ejPCu7IB1k1OJJHfuyzQfyX3ewceWdy8oPdhJShB5BTTqYOeZxbVDkoA+iEX7Rg6R6stVJq+T+Z1
V8URGiKUoTBxzHD1MHTvpzzeB3edIhz4d995XjGyzas2OMR0hfQHe8v2wD0Q33bf01S6g0udDfLI
WA6zN4wwsUv0+maC+u6yh91b6iQ72Czmf7Re2BkQk34OdBjDQNcDbLOOCLpeY/Oqeon3Yx+Xvwbr
7llhxh8iB4Ctx6xDhbAaRm8z04fXIprBe1mX5a9vfQalG1e11+P6wENBmApw+nfpm0FWXb7Arg9C
T7Fzgi5VuJuZd2j4epyCpe5B1jlwL+wWCKkpirLG9/0KxkrawxxeqKdMo5zONQ0wJumzScZV3Plr
3S0YoGSOrtWKru+sd6i/cjZ42W/aJeKRr9B5wLlqnR7cKLcFLfiuEBIVaQS9dN1+XImfFiPibe8E
Q0xIIQAB/KJIFifnddc+SHTTUu3oIDDo9aBHhpYfYd0AsCgMWsBvFKUaBAZeoOdkBZCs9t5F6Hx7
RCNerRhFvDG4dT7RKeLXKJrWB053DkdcJspV/h9nV7YcJ89tn4gqIQkBtz27sdt2HDvJd0PFTsI8
iUGIpz+rc24c/U1T1bcuFzQatrb2XgPaFF47QYunk3TfebhPK8zPU1naxRbner72HBY9NzpUT65S
D6KufsfwZzg1DvSkZDagEw4X+r3ETWVFNC+2Y4VVuoKpTbZxWGL/UWjy3zVhLB8nHIwbJ+uKPcrB
1S6KlB/oZMIlG4p0W2skEOdiTou6jqj+YLelT3bhq10TOuqJqim5Q0nHfaJofqxln8abpqlQO6Cy
Q428H8MtOkb6oBPQFBQupW+g7+aPgFOqIArhX482D2TsMEFb1mPYmmFSG6kBg2hZ2d7LlvJnxiL+
B3fr6lAXsmuBSlHQo+pD1KYYDemzsmm6O/egB+A6MhBgKe4g6Ii6qNsCU7O2xyTfEgtrM+1QgapE
Vj/YFcrhsAazqw1IgeEBazoNKiGjXcMcgZgM72domfYSKX3pQmhpC4n+9oSqB7jR2ln1uBcfXTT0
0F/CqTs0qJnzmI0ntD/6lYq69AdB9qrWg5MX72VW/tF5WO+zJBbbKsUKug6bm8O1GRjJzM2a3PUK
G2a7gM4UJXF2ABncp9bo4eoY3oZS/St98AnbxouQFTGQG4FA2bAAewl3BBTt8+zr9a+YAf+Zyv6y
tXHf9BsdJFBsiFdW4VVAT1HvT5zpJUGCGfSiqfGvJ0C/qoEOwZDhNvSMiHv9t8/Rl4kBi8SVIrO9
EYZ/TdrB/CDDNTSN1+cGaZLD3zVpjmMK+yg67BmAYnYs7iQAdVa9AJyc+67zyvg0N5BbnhDcHKCf
i1fpvtRAcl//sLlJMRCZRQQH8gzknIDn6Jg0q976JQDyv/7wmXVrqv6jRpZ1CKRgE2vQ1Wy5tpwM
+/ZF3eKLCJi/qfJfWzgYVJREwaAzXCkPyVCjfLmkwjb38+m/g97DXol0aB4HEzp9PKLhBrfSnQPN
oBUh5ZLry9xbjM2tfXuqSRRHAYCOyHVOhNWHEGoiiTMthI+5xWOwmCJf8h6TqoKM1uuI/yojubk+
wRefjCTOUJBA3RXaGUPnH0la7CuWbckoF6LRRZoaHn3++6cVX1F4CA6Rc74NNSegD3+3EXdWcixw
FaYSgm/e8M2aoqV9cHEW8Dpjf9t1iz5eCM1TYf9woidqe+s2/VJJawHNOzdS5/d++pwOtxIoB0se
oMPRPURN5Qd24yW3hAf8emMX91JVAAI2oNIM6THrvcccBa3bpvj8QZ9++AgoWoJuln90Ju8sVL+1
SvcWXzkPP5v9+2yNKy4szAGWrzyATGymDi26PVuSFU/Xf/zF6IYXGDs4h08SV+iJB31Zn1iCiwJY
ob8Twn9cf/5FmhGeb+xd6ZfOGLZjAcC5jiEPU7HHiJxTCuHZbO/mdf/co4/wXE219zBVquxuiax4
sbGlRWS3wyTAKPF0D5ootU4Kicc6U+d7MJf2wuRflD3CDJlCmm2ETIz7IEsD4LqPAUahefMIQB1y
yvF9LOrA5s5LWPWHxp6ShaDyVx38f2DveKmx9SNml9RiUOb33ZGdLNtHJglc37RB6R9lGS+qtzCo
L3a51TvQ4/GTjUPdeAdLt3ClKLfWrTXyQypHBRhNmO6GOukfAWZ09uh0c0jWQUBqHcaoIK0sOEH9
QfE+XTlpLtND3LUjNH64nh5oV6ffWF51h9qHZGIyeeODPY3ZUwt1vT3v7Pa+9brxBUYXuFXILuco
nJT9tkuwiLf4ucXXpO/h3YdyKWShxrpEYlChMX1P3FQ/c5n7a8cfo104CrH3Q8+FZSquuj6gi0ny
FrLmFfBra19kNvsoUF07oN+Z72sp+7ueu2eksUcDGwyNYAjFtGmY0mudpfSk/T7fplbL9kUEYZ1s
4ingQRPa677loKuquvFBh8Bbx+05i8xz8ZQKPuyqxsFVafQ6F3c3nVX7bHTTnetodg/AKVk6NGY2
panZPqBWR9GK8Y5A5Z/LgzZUgUS3IEExE2ddI84WbABEAOzio4skHWTOKF7iMM/sdVOn3dGONaUp
9452LZ/qsO03Tmh9nYaoXRNksk1XbTue3tkAc18PLnOfYkReJ0sT0jKkZvBj1zso8fYB6B50ISmY
mQXTAgPSeylaQpZ/ZGhQe168Fc4XROGF+DTz202V2YFEg9eoCfEJxeY7vwB0qxm4OFwfmbnffv77
pzNJ9jr3pIMzyRv6lUart0JZ3Eed8bbHGwNvWXXtQh5/CoD7fZqmEXBm0q00Fc+3Pd849gY7Ymj6
4+fbulyXYbjJq1OS3uIedA7ZxplHWtTl0x47IEQj3D60iYvmlF4YGpvNzaxx5IXZRNKcVuFxghMl
fC5Y/wjd/52Pfn7glsWwniQXwPxYbNP5/CMp6uJdFfh/q89xaVeavXIZs80Yn2t78DLLt8D7Rbsy
iXJgFerkNe/RtiVWLu/RRAPqs4y0ePYZQLWNSNxHdAPbPY87ex/aXb1hJNZ3UD0FPDGVCVBoOAO/
kij0driIQTeNdD8hs530gC8N6innXr7zqj7/4YtEHVEbhq1MUvGX0Ud8qzyf7dDYwn0eMPtHF4Eq
WrfdmAccYswAzxEXR2xfrjI2xKuQZ9O+t7o+CCcbqHsr0tsuta2jGABMQNnURzl45D9Rwht+OkVe
Hks6Vn9E0lUAQnTie5zY4rW1OvU4km46iSKazg0AJ0O9PJ92PrXzV1vW3UnBqhm8+qIHScgev/W5
y74Pvl2dLN2jPQG8bHoPxyXn2CctRzkmsX+GZd7+8Difyk0oib3mEy330N9yvrhoeR4tysfTEFqI
kzp/LyYBRL72qHXoVZUcRDuMb42wvHviOza6ZRmgpdQGvgWbLEEZjwMpXjvpNkt1DoqLBpivJuMq
AUbr65nfFnR9YwPCjobgarRGZxUnFPQLMaLM0sNwFXQB64Wldh20NOH/WU7XvNtxOO6g2TTcJ2EG
jDP41Pc8bQEUAvXpDrQVlPpswJhkbL/CjtIBcsHj8X3u9gjAcdWsGDTZv1q1SNdd3jKyuOIRVC5k
I66xW8G4KqTd2kiAndEJILHYvQKlFn+dIGEFfJos+YGglf2YTLg+87LpNqAeoRwHmslDFvJxixru
LS6c571tpH3hABPpjij/2Fr3g+5PxLfuYTG0uR6XZu5ApsTyMGhklD7xj6L/CVrCWkfAAYtToRaj
xzkGXRpLI7PLBTDrKPZ4MAkZjwJ3i1VRoJkl2R9QlYbVRMd2BVgaDGLa7oVQ/9vop906cZeUW/4S
Tf/3B3BTRnNyNZqYZTsGEZxcj1U5ylMzDfrdo5FcIzP5RTLJNzTCZZlxEW3DsgUeTEwgcdGs1/dR
HwISmTY4LqOaLxxnl0MqN2XRilI0bGLeCFKp2jI6HYtWLuQQl09KaLb9e1KGSNMBB0TS4kzfRDQc
VfddlfwGxW+PcGEcBb0AAnqkdRroEm1UVGp3HYAmoaBsd8uC5KYCZh2xlgOHpQMgfzbj+FtM7Ua5
H42KFzb3zPCYmmjAq/QVEiEWWFQ8aZnDO8QCEtHKFob/vK4vLDdTBbPNHSWRzesghtrxc0VZBJIA
B2LdBhVpW7Mc/Qm0ZyDjpGD6fX3QLlKUCXeMSoaO0BXG7TAJSATUjz9lG1n0+7btvrtVFKLIX3/c
9iIj1c55hasXXDsCy38YQU4Ca2llhSghTqB3hvFCUJobwvPUfcr1FKy67KLz0yDK0bdfoV0YfmsB
EkdrOW/tewA71H1IGPuB7hy/KUHjpoRa5BKSSoA+goKlxzwb0WN6icYlDeO5RWccKEAGsyHz2ykQ
o38A/OuOhYCI22xBKGTu8caWt1J00YfWc49llG+yGlDkbmMvOZ7OhCrH2PJDlvsDzJhciOP3z6C1
nkST3F1fThfVsxFOTOU0MKrBwQB+EaM+PkZZfAJsFEUba29rZ+t1/ktXSVQDGmRejcX3su8WRuzy
ucdNVTVknpK2bjYFlapQbwAz/W7qXeBNE0bBvdRpsrA17fMcXIgHpr4a+oKTnWqNO+RQsH04We2d
HKwS/rHFW5hlxakNYQqttKYHwLbLVcU869QBm4eLvdJL95u5kTZl2KjXVSBrezoYib6vGkgxlDX2
V7jLChJ+hy4Yx7UEKnDdlAHZTdPwrnPGdn19nmc2tKnNpjMJuvKAoF6D5JqOb4z4oMep49C+9+lj
lywJCc7sA24EDtBSuqEv8wkm36oEOLib1nIMbVDzi9vChCnVBkzrwKcWUhl8/G8gv0oUT1xryZJ3
7ucbUaKXwGy1ce2BYf/qCjBAbGdVhEte2DP7mBtBgthp1uZR7x2HUD+xzr9zyv7G+TVCBPSHUCHu
XRVMELKDZ1QXa5Ska3vtZ7p892RI/qOlNRwFnZqlxHLmzONGXswLH24REaSkJpauWvJfqt/89o8l
P9zk9/VVOzMdplybO9AS8CEgzXpApk6lBRaZhTo4x1VsIdmZmRJTss1zwCgRYAQFRLI3JOIgkgz/
Xf/xf8WALsQdU6+NIOzQosFKJdCs2IDgOAL01cg15cPvzAVMy0pasvZGgsskEfm+H6X97OFyfnSA
eXgAf/DbCCjiXQvgy48e7faVbhXIpGTqtyDfDd+kSvwten3koKDhs/Kh6L3kXjM38kaaQW3cbKcB
S7VwphfoFgY89QHLi5b8fuaef/77pwSDuVA8rNUwBbKPNBQp2i0hPrzCQO25PvrOzPnyt5Ty6Q1t
3buQvSw0vMJq67+ii39png5fAHR0oc/V9H8qrYu9yLwHyj29GYsmvR+9ZgD5hPg/SriLAqHsEogb
5tlTCO7ff+DgAsHLwuFBiVD+rMDMgBSABj3fHuK1lIyBLpV/AG+Zbqe8zNdd1oMqo7X9Rvs8W7ud
1n965B37DHC7ZygC1FsJnM6dGNChbUCtXNd+Jw8l1WVAbPEeNYCZOGVYHUI/RU0GOMAuABYwlhAj
wKMpZUCN+171JHh1jEEHdVRFngoJFRjN8vRnNdQ6A6wTZlkO9HPWNe39ceFYnZtBI1T6OVWVJ5oq
UOTHSAARqtpNM/65Pntz29KIlEOmm7CwKhmwGi5l+FrA26DacpOQN8Q4jWip/DLxIdQojgqTKeDq
5lvWjb/cCIqulwEhFEc0sCDFsgsnsNuETJaMPy464CFdMwXvRDgRdOQ9UD79YoMqySpu7E1Xv2SK
QBfBW4GZdKf4dPRthIssHw5p/6XVepuCVVXJYa81iJpgmMROs9U+P0VWts8m1MJw0DVowjhL2I2Z
GTSF8xKnRklKK/dolU610mICATO/LQUwNe8a6HGMAIXpQJXtqrOh7ta/Os24FDkup4vUCH0dVAzT
GhLXR6RKyUPPoxI8IZodQ1kMS6p9M5uHGuEvBnwaogLSPWbZQU3PYLwW7P361pk5lf+unE9xL/F7
J03Pj27afh0qEEBS6C+0kNP4r/SXpEjnfr+x+RV02Ac6EnG00/LkdvmbHOy9yt399W+YWzzG9nep
CyUNXuIqWKEgVkvwTKfu223PNvb+gNJhhTxPBzbEomLys84X0EpzA2/s/JwT6KDVug8qTjZ5AmKw
qFbE/0LaFG3CaKHVNjPyptSdi959ryBGEJzR3p79bUj/wHn5+tDYf/tQF1IWU+IOQVc7tieHgFqg
ftZEyAMYlgoketCWrI2TAnaCyvc0Dmu7t+mGJXl3yAdIH/l8igOW3EHImu6bqK7uZAfOmA+qvFj3
7FxOAqCXrFRoRagigDsEIjiru3ElII4FvaeSJ2ATKj/dK1DgfoREflcxsH3geehtRCq5I9AM2vie
pXY4Pr1HIRoblRU0JVDZkXn93XfCYu1ymrcb8GrpeF8OKSQIAE6rt1ANcV4y0B42FCzjFSCm+X3r
pEmQJ256YMDmb5uGqz9Z5KY/hxjyna4j0y04ASnO7YyiKyvHFzD3Heh2hCFMtRuIRz1rOwLuwK0K
II97JyqCwcrEXUViZw9ZvOhFQY/pLlV2CP2jwYWMRzxuwqwo7/IeoiV14kDEBE6p637o+oOdQkaZ
JRk4gYAxwrmet/2+K3q+r0A5KiG+D2wvriPU7yAQErb3XVWA+qwccMQqZlVBxGj7FYxJsDmBx0Kj
JUzFwXK0+80C1Gcbqk5DXonqrV+CJ+iWonuBjHOx45HrbRs2gPoG2H4KBaex5k9pZwsowKTOAx8S
FwbZWXHIvIG9hnQCMdvVLWCnlp2P73kxTpCMnyAbQ4r0IQbXcStVWzzaZVruWk7I4yAd91gMIV/V
iE4QymxpiQ6OHKFvVgPLzT3KtlHTpyeQzLIHKJ9Vv6GahrZIJacMomKwNG+2riuqQz66/pFCYuCp
8RpoWOV+iyo2j9toa7uaRdtCA3MPR6B2beE6/61R0sLv5KRflS142g8W9YE0z6sijUEvAQE7HuBN
V2or3gHf/PcKAGx1D+ooA09vb9fNsLWFU7/kJXU+nFqTbR6GCjLewqvOBAs/eZUxGDqrRnnsufZb
3EdRYQBNLZ8m9TL5ugXTQIPlALGvHqt0U7svFsdZy3yLfwxN33zJOzvZkbyq39Iw+YoWht7TRpfO
nYgHkF28GF31aerWbVS0h6xS3yYqJgE5uBZEb4uoAvxFAOfWjQyZAwkfzQHN4Dbg/FnU36RMTLh9
jtefzhaOGhq81oB4SpnVr6vJ2+eMvjpn55jrEWguuhnnCpST0JWE5l5AITrdj7gaRFJuQwpw+fUX
zNwK/taIPn0BuDC054nlHGtgayDfNsgj9MkgmOG6YGWGcbhQV5s5wf4WgT69pxi1aKJJpdAx7KN3
0NngSdjELl3IUeYeb5w1CcgcoIbY0FbkGYVZTFreQbObbm4aJBMzbDme1sCdO0doeUCmYx0hBaL2
aRzIws+fmWYTMBxrBqvozOFHyEBQFPoa/yFdunbPPft8PH8aeTTIc0W9DKq5QIs/aQBhf49WSDaD
HzsLOf5MMe2vWPSnV9BoHNM6BQSo1ZCaSkfvOxjYiGl2fMhs6xEg7n0u2tvSCttIR/0UjKOOAxGf
ON9BE1hLNOp4gpyuAWWjbBeO/rkFdR7NT58E+qcTT7pB3a6ENkV1lgDuqrH7eX1BzQwYMb4BkqYo
PoGJHFBnUkFvx+CfxgDNlcCmbzk2x6qeOr1y/UIuCDTP7HNifA9zK9d1CoFqatPflzaojL7dfiiv
vWvzW1yEcRczgdagRXWhBaGHIIa88ZtDlX5p68oC5yh1tiyOrYWUbwYPyE3ANc5ZlKphBR84rgf6
KKicW+m6bC0TGwJraa6SVz91/aAKwUQC6iPaDlIuOZPOrAxi5OKlDbE65QGMSKEbVKszKdRHv+n6
wrgM7+LESMZplPNCjjnO8xBysKGcuo0i8hfxw/Xg4ZXINlNFH6AA8Pv6C8/zfyHBJUbgrGIgIUYG
CCeDg/jBFupg+chH4d/bbG95g2eCsOI4P+tvuXBXgzRv2YDIEkEQ9un6wy9PBihM/25TywYBEJpj
Mhhodp/SFEej/XHbo8+v/BQBet8WNZTA3KPPUFly33S5sBXnfrNxpicTi4oUtznIZouVN56a6PX6
L768xz0TczWqgWR1mosjHcRbIYFkQmt5BfGQYUWUXPIYnPv5xhJ1wG+G0l4Po74wX4sEfBPF3KU6
wNzDjeXI/RFmdeBsBy1uC9CIAQM9LRcW4uW95ZnAksphXt5b0RQ0YI9NYLijq78Hjem+7NkJxYFN
T9tdHYmFO/t5Cf7vzvL+4oo/rZ+hznhqNekEB9wHDx2fiP3JFmGgcw83DnU/dD2LgPYcICVe5Za7
dlm1stQS3GhmGkz8qlU7UpHKKwKHYUjKHEZnabJkDTyzTE0IK9chGIgtc452BNFa8EPtP077ZoMk
e9M2cM8f9WngU7BiaEFkFWjvVAFEDGB85n0h/W0hx0Riac0FmPJtFQCAnoDv6P6CNstCHjg3NMbZ
UjgOmwhPq4ClELhJnbbfxhQNPa9PvF2CqvX1EZppvXqmT2iRJGNaEpDE27JpAmiRDWqVKHCpeeKV
ewVhCOTQWgVWRelOcBtKrnaRTmgsknRz/TfMLTFjp/c9FC87bMljZxVfUqp3suq+3vRo00o0jwcq
M9GlAejI8CRP1BoKmuXC6rqcunmmgyiH9wmsKHHj1lCGrqC5W/HpKRl/CP0CCW6g9puldTyzx02j
0DzpoGAO8OQRkmXjuvNLsiaQylyhJ7LUs5hZb6Y9aD6pnBBN+dEH3DMhkGT1IIzZfmXll+tTMfcN
579/2ouJqMEUrnAk5VygyPVtksnGVktg+Lm5MHY6VLcgzMm7KihSCjKxtttdXLreIc95c+bpA/0L
1ZzkLm9z99dtH2Qc3qoHHxrSqOJY860CkGk683dHtbn+9LkPMva/I7NQj6HgRysvHzThcKSN3vSY
7XyC2psVR6u+7e2Fl83NjXGQJ01kAVIuHGj8gO6RqOiUusm9nUaLLcfLJ6AJnIM6d5/7Lr7mzBhB
lnZPWnms2Y0RxITNjZ2CDBg9X2wrFKB8D1Dl7HB9HmaGxkTMQeNY2fD6bqDRx1YANq97/eLfWNQB
neHfTeE1ZZL23oRdB9g5HaCMU0JQOFu4H8/s6b/9309bzu2mri5y1BKas+XSl97/Tftjmy5VpOYe
b+xo7YFu6fj48TS9K1r+LBqFbhZKvMXX28ae/zs6o91J0OXcMZCk3wsh3nSKvAYKlDdVoiBd8O/z
K4j6cKBRbRxu0J2DWGW9Ousx3/bjjQ1cVSkAewS2TW6cPxYA7J5LoJD2XcwQ/pYWL6SVJvZNW17b
+nlcArcHsLCrpvHEPKCKKtSOYabA/FXrCT8QLqRNm4lGr2DTg4kJdYR71y2KR9G1EO+086xfOBBn
FoSJ6tC4xYxQLeHAFVQOgJ3xx1gTqLe7J5JBsOf6uM695Pz3T4taFnkBOYrWCZoCLY4ICkBfksID
vOD79efPbXgjG4FsXhElOAADYg0g5f1SGaQfyI1pnQntc6FIS3ChgeNTAuEEqKx4Y7euRw4O8RJ+
5Lw7LiwLE9Pn8YKKKPJ50DnTOoEVW710TMwMvQnTcyYRZ7LBjxdiU/AfTfYu1XsV3pbxmji8saqG
IiMVRNbFO5evFW1XU/Mlcxb4ZXPDYkQr9De8qAlDEZwF71YwhjzrPUYLp8TcyBiRyikBZ47peWRU
serDeytlm9772TjDQqiaWZXcCFXYzOA9sxRpAPxjM87WINvAz3FhT52Pm0tLxoxVtAXRqNFgb1bt
Y8MhcJxDRwri4MAdCQbGS98tHEkzaQ03Mg0iYekrqXQC3x5XLWyUmfwKBMFqoMWaJz+hH7vwSXMD
ZmzjRiYNUQhIgVN5B5hVeLuwg+BbD0G863FiZj2ZADwvy9OxifElkMmEBM9LnCwEoJnJMHF3tc6j
2BVUBAM6WHd+1RQbtO00cFNNvvId6DjDt+02QoBneo7CfmoKOwdoIm+afIgmZ+pHWqoQJEbAvXI3
pVDNhCTHIZ5if+HWfPn7XJPCTWxX2TqHeEybH+y+3JcceoTyvSj6l2zJc/zy5Lj/w9h2pgRcPLsJ
ZJdAkqwJH+RU+guBamZpmfC5nvYCSKPRDWqrW7WVAAQNUpHOUq48U9P2mLHXvYzJTFkuD6Asturg
Sy3JvgYmUsFwZEJDIOKPPvTBabXIqr88XJ5pq5pCJDkEWACqonD38t33ZHqHru9qbB5I+sbaD+I9
lck3Aj8r5F+t86XDZff6Lvrbq7kQeky8WV6OGYW9GNDXtFvHsngTNrS46iJZAcp0gFUBTM66u1HG
+77sfo8edJriQXwlcXSX2M4Owq1bu3GL26KGadPKu96qQt7ATi/h0CLn5TO0YO/csloIfzMDbWLU
BlizjH1WOkEMZ4GwY4dIN6/XR3Lu0eeI+ykvAuK4c+LQFQGpgQUeAf2ul2gCM6ebCSpTdT3GTYHW
c45mc+pBYl7eOwB8TaBFXv/xbO4V579/+vVdUrDaQagLUs5GiF212R4SJS14SqGPyloWnrFO1kGi
fwAsgbSrgwU63KOAH/DBVmKEFQmaZhmnMl7naasPrEPbcWi1+uNPTrKZXD/Z5hzSpCV0e96muOje
hW1BPktVXfQd7gTowI1J/INF1HlO7L4YV11D1b3Th2IXQbT+FNnQYHUk3MrqQqRfASDRIzT1oMG/
MAhzM2jse5DSp0qnugN/qfkaTwmsJ/jv6+M7Q/TwKDXGl4OV2vfQx8irZvgVltzaRWFSHUbith8R
joDTqHOnXOukip9UawPOi3pT+DTpXu1V28dLa2kmeJrwPnvg8IRyK6z+FlY2Hsveik68QJ1kqWA9
94Lz6H5aSTl8rXkpPSdIYW8XQXGhBL6zs75cH8jLh5dHjfylc1qIgFMNnZHSYg9AZ3EKeK/2n6rB
gd0aRDTgK9RD9/221xlZjAVlwtQGqCkIc9j9oT5615YpArMYn0ovPnHVLGTHMx0REzsX6Q5SaG1N
g6xnZzsK2UPCOc8o3H/A+lhDkBX63Fx2a7caIFYCB/d46Qi4vPVdU7MmlKmAL0BIAuCUhrWs6QFG
JQnA4dUHzNoWGsVzLzEGMk+rxlKZtIMs/NZnQNPlzzCOXLX04/pEzaw6Ex04ZXBeyl2COrnL3xKL
wskCaAFSQ714UcNi7h3nNflpZVswAcpbsOkCHeu3JFLDcYKIMSyzF0WnZiKQCahocNw2sAcDQps5
p9ypf3XjsISLvTwDnmm1Gzo+xDqTAq6jbfVRyCpeQf3SXleaflekfr4+DXMfYGx+mKCh1+bG0NOl
0WMCQ0tgdRa24twOMaKz3U+WChnAsX0Z7foE5hXCvY81vMcSVFEAebPR/2RiabjmJtsI2BANDP+f
CSzL6p6V+qkr+TuUlZcynbnpMAJZXOek7KKaBWGkfVj6kR4uT0Xlb73zOZtDNKPbXJ+Ty1c+1xR2
KXPgKKWcRFDC+OMw0PChi+ITXHy2iROJFXKL/4Ra0iW8/Fmu2Wp1Ye1FiSRl4MIluP3qcQsSnLC8
HvOFr5l7gbEJ1Qgci+Pgpl/X9Yq2xb4cXv3hrnCbhZv+5RcgGfl3lxcCoF+IczTBNJ3K6oHr6kvc
i4MNd7Xr83HeCxcybhPCRgSpa5InTSDCb8J9qtRSPfjyRHsmdE0DiOxVvKKBrtQu19a7Y1nTCgiZ
e7B9PthU/yes7P22jzCmAe0q3oo+5kEPs1toloNMNLaH68/+S8S4NELnqfkUaKFuXNM0TlCkm2jz
0tDRe2Is8wD79cZXFU/Oxgfh5k9U13AhED4UeEfIwsNi7GzwrIQbrwi8NCEY60ZblQ/wogYwCWa9
1AdwuUDNDwquB0sxfQfLdO+ZOkofBfR0oVrceEBXN9aujdr+oajcFuY6gq6uf9jl5MX1je8qGwg7
ZpAACLwE5WBsv6x5YnBG/OGJUp3GOkR3CRrA++tvuxzBXFMD0La4LGz4lga1Dz9T1W0o0DO4tt32
9PPq/jxHRRaVLClxVKni2WnCYxL5D1khf9z2eCPa1xk8cYTdoe2Dgl5dF/DU+w6i3MJEzA2NEdxh
FA6VUBHpIGrO7tdh9chG/uGG7W1oZHip/js6rINzRexFBHJs2fSfaiTgJjE8Rlb+OFjfrw/R5dUE
V4J/36HRgYanO4PXFxL6Vy3d6TFL3OJo0yheh5UU+zCK8y/XX3Z5xKjJPIrdkMWNC6vDkf3O6n4d
O7jdee1CSLwcc6l5KZHSc1F5LNkRwirFKoZN7T5PPFj3EP393Oe98TXGmm0hgO02Q28f4RV35+d9
AM0BtPz6bAsez1IT5vyw/w1e4Dn+Oy2JT3lZlZBAjbvx2CXJk18MC5eEuWEylq1bpdBU0RbAvZBP
iyx98G0FIZf6axzDeuS2iTbyEvQY4GYg0zroiL3R7QRvXhW/05C93fZ843iNOVQVo1z4x7KHkmKR
jPrerb1yY8G34On6K2ZmwLxLaSasGC625JhCLnYN+a6PhnsLBaSZfWDeM4bQDW0HjNuj8Nt8C6O7
/LVqztwhHL4LP3/uFca+bqIcRPymJccORjzHAZ44cHjJUD6HU8f1AZqJHOY1AzwnK/MLQoCnhMUb
wAxw/+5+IU3cltX0LRn5Qso+9yXnv386IyDMxmDmJdug8fmTHIF7zFl9hAjrEi5nBj1FTdYHnOAr
VKS0OIpsANodnGnY2Qlr7UFAvASmU075Woa4qKn8gZJkCbR1XqwX9vhfUfBPHzaJLHE0DCOOmJRH
6GzarzCjtY51x4rXiOHC2VnE/+1mo/rWCvvYQF5hYUjn1rYRAiSu70lGWRNA1Q9Onz/GcWnjzz3Z
2PjUymEhNfAmgCMRzF2S9KsHnbbrC+5yZgo/hn8XAnFwp/WSTgZykvejhtlqFogaWAgChX79wqrX
6++ZWdhmaq2dzIoaJ6FQpy1gRNIPX+Mz/S1y5R94MjwWfFqYhplIbKbaUxVOYyuS8DiU0ToroMDX
AQyWrpv+NpUDaurLc8/ze4j5dVDNGEYEsSS/61WIItA0tQsyNzPb06Q+4MGWhHesOKZW2p3swk5X
GVzQN2WdfFyfj7k3GAEgjjRchsFqOsIFegWj2C2JIBFZLlGN5h5/XsqftiF4DLBp9Js6qNN6LTJ4
2Q/uSvpk4R4y93j27+NdAdLHCLfhI/H6LfMIVA4i/QaZ1KVO08y2MPkL0J+cuErQYc9T97kOyztU
uMe1Kik8iYDMA+0UTjJkYbbnlqyxv8Fk9Uq4GpFAwwNkQyisUnPaTGtYoGwj7zbREmqSGCbLoUXh
CRA+/ex1qMP7DD60tywm29SWry2YmXqSAe0bywRYzzGAjTKyxQy2I9ffcDkE2qbEfBFVFq+BOAu0
1d85TO1hLLa7/ujLa8k25eTho9q0XCNuSyj5n+nKqlzx6df1h18Oe7Z5rwTXQFakJk0QDna/KfPw
e8yyLywDEB3eF/Eq84qFW9/cCBkbmuRjleAgJxCHKu54OOwyt3u5/hFzI2RsZpitZ43MWhKQga6Z
i9T5/zg7sx47cS0K/yIkDBjDK3DmmpNUhheUTtIYMxmwGfzr7zp9XxJSHKTSfbhSugQHz9577W/B
Bso+3H74WgstpnLTN1lZXLMeoJlGJPsWwEKWBx8CH5aJ3ZYry9pLFnszY9JxRgipzwH3njTAGmOP
BJ2GO2CCgM8OzjxbOZa35zJZhuy7sQwI5AjpWbABVcogEVQ0sGMD1mnkiWmDErT2lsWurU1rd8Rg
wnnzUZAwGlGAjEryqBJid7tbVt6wlCJ4uEXWFGZTZ4tCpJbBxyGhPerIuBD9IZy5eNdKTpZyBB3W
ug9oF55VGHyjVfupsax7lpONpXVlViwjrMzuOik1bS9X7zApkfqlG9eNtSdfG+63HQ4gVOZLZQE2
M8ECPPMGkrRW1m08fUXBSP6q2Rr6bpjY1FwaKZ8kHIb3wCEHKDqvplPZVnCIxhbePhUuQuzAEqSw
n8rCfa4qyK1BTRWRcPv5IOT0zvGwWAOq0gvdwENBR1XMGcw0YZp8PwaVOpNcu5cK4LmNlX5t4C3W
g4JwJ0dwAZGAzK4S8ASHHw0jaofLO7/3hVdvrDtv7/BkWQdG4G8KSlWND3JteIWqSEx17Fw92KxL
WJcPDe4ot6fS2khZbO+ewYY5iMq+6PGbVThHmPC+s1MWy0CoymzEYMDBwbaTseshUIGZefohz+fk
9m9fWfqX5WA4ApWuZyNS6U4FhDUdbBl38FhwUfWeTRtLwEpPLMW6QV1ngweK90XSn30Nt3YAQ9us
jZQLyqF9h4T1xse87QxlkyW20hNum7kaMgIgE/ODleXlIQMo5BeI4bssR8YHCAsf2SspYXHm8afU
D4ZD5QTTMYV937Ewjt74KStjYpmMgW9dPvIyhfE4E1C7pBC9yo1BsdKcS88GAs6GpYGHu6Q2/ZJN
zldtM6gxmvYL6qMSV8N/rprt9538ljVwJazZwBgr3XPhzWfQBJvYUul9Zm1lLdc+5jouf1tlJw5y
mp9X8PcbM+irRAuEiFQ/esrVoRygvZrh4Pbx9lhfWXmWJXGe00z9MJbOuc9PPgz68vQnExMkNX58
+wVrk2mxtOUwQbfVNbgjC/YcDt0rH0boSvWWPdXa8xennABhbBZAcnFmDQyV4dfKh1dkZt/Z1Ytl
jEy072DmB+2NdE4wHkZkDR4tEfi+w/52+6xNisVylmepgC9AZ85+YB48URzrotlo+pW+XVa7tYpo
DQ9QELMKeoGNWjRweZL8S+putM7aC64D+LeBygOFMCNV/WXyumOTFn4ETPkpG/lXXXVbMqiVY+yy
2A2GpUAaZaa/pIzGJflMYLDoQGmZ8n9MUG801UovLMvdaGEq5FgxSoWwX2dHf8DVfeNUE6Ix/g7O
gX7zZyMxV1Ucd2j7HEj5OW+sF9CvaIw95QGzIOaSQJTqgcdvyi2twIq6iywp8mk56xAmuc4ZHt4n
kHnPKSoSLXjI+t6HHDKoprAf59LZ2+2AGALUcNnPdw3mJSkeXrMtzmUumlE5T+BUvLibaeoVRij5
CxWfQV0VmLC9eKnMD4EzqHPTl5PYqXaq7sp2FFVkqlDIyOuDsotLeEN/IJOZT/AggqE8gwM6LiYe
IXuXeiaDn0Tj1UD5tT/GdlAVrqWcwkyeku6paqVqo7EYMnGQ2hQxCvvmDenRyoK1pNLnaqQEBqD2
mTT1y5Qq6EpLHelSbIkn116wWFHgvhnW04jtw4Z/wEWZqvsMTE1zB29e/nS7n1cm/rLAzvG5VfUM
/czRNkH34IxtPHnPRmzMmf9yI29MmmWZ3TBhNQHlczrDOC5NLJm7+xzMrydE7/NjV8Mv1a5T/Vpa
FhPQnUoBAlvY7Smcm46ToGGi2Vy9kA5pd9tWqJB0S4MLI2wTeCPqo3818n5fU1yXrd/WQCekkMYX
U38Z8vABQ+rFDhGOmMOzQeHp7VesLE7Luj3gXifIQOAHYbL+WFM41YKOvbV/rj18sTwFFmJwASBm
55Y594hpPVjulpvF2qOv//5b04RANlROj/xgxaf2G9AT8oGx1t+CKq8NwsXJQuTIahQzavjLLD0X
ZXNwCbxhx+logIy93fIrew9dHC6cSVQBcXqYBJv7iu1dB/oe9eI0ISBqWzKZlem6LAHrDYFaED52
F9TKAeCVev2TYwtnV0FB+r7L2LIErPfaNpADVxfHSfWxr+C/PfRtuBGEW/uAxQxwue0HzPIhslOH
hmWxC4yLm2/huteefu393wbRxEtuXOfqsxnM4JYUc9onuS6ch3yo5EZkaaWblyj2rnC9kvajwrmU
FXtrbuZX6hKpozYIAY4pStgEtUwPcuO0sfK+pb6gkRns6opKXRqlP5bM+daIsI0LE35LSf8EH5Qf
t4fvf3UKbyyjS8KpUdDYzL7lnOsxeJGl34IzL8uYuukIE/l0SnSfZokr2ocMka/IZ/RQkPmADaqN
Sk0TB77bhznnZo8dtI/zju2lDYVz17sRsNowI4ej0r7sCusI9EATDybTCVQM7Y5rB1HlK2q2L4T7
2WpRiU1BztkY0Su32mBJrQK8eeSjzCjiC6I45F0NaVk4q+ozBOrznZz76qOpqzzJVA57dlanyQzr
9ngaHGsvZcnjUeri9XYzO9ed9e9mZkuQUaUnra9VERdtBcPTMFf5kVsZPHlwpMgOIgz5J8nYgOMQ
8fNu32WeokkJCh2CC1YTArTJyn1WBsKOuVBwXjGZO5wskD5+qrAHolpijfgaejxUKH+p8y33nbcX
aCAh/5xboTOBsY2SiQvo+g915V8csZXeeXvagiD256PTMOypj0oMgIdnBBfyeAqGqB52t1v87R8O
otifTx+GoIFzDXS9jhbAepmxjjXPNsKnK2HIYAkRy3OlBpcPLi59zTUSYyLFDXL45fciLeSp0f0/
pi8/1roQ+zHtdvCuPOpG2NFkKnhrh+2H21/59jIR/JWPg+ZorjVHpFE2P2iuLopViaNGP26b9p+W
AnF6+0Vv76TBki0GxiccxDrkw62ATvBvz+GUxz9aM2qQAdHY2EvX+mxxLIWxLWCvCuf31KkQdEyt
RyLKjQX87WezZS4um0SRlW5BLqpyQXFPxyc1bRYjrT18cct1nHxQqdOiRCUY9p1/KdricLvd3+5g
tszC5WXuFWWg3MsMaPMzkkLTs1W27clyHTfpZDU8SL/wN1aplRm5DK4H2TgiAVShDhwF/t4VujI8
TOPGl7x9yYWs+s8J2Qx2j1wf9LcQIURavzBYz9WFFyFiekXSR9DGRnYdbozXtU9ZnPzsvAk5Jr13
wTIPgJkL8SyBznBj2r09G9gySF6KTLLQKq8N1UQj2HfAUiFtVke13sJHr3R8sAgrqXqwRmGl7qVD
xVmg1TGEf4RljYjDNxHRW8rltdcsptxUDKwDi6q9TKSI5TzGoImetL64M2wR5Pfbg3iluZbR8pql
OhgtjhJu5QHfl6FMVO+pgUy2sTb6m/y3sL+xwy7DlI4XEsYsbPdSmCqeTB08q0aAsozrexqXOk2f
CgHASeRpu/ley4B8yMLMvxd2j/4baBNPjnFiNeJPo7C1wgOkDrCiwAmpOsIrGXhsVzslTNxsVCHP
cDAMOR/vAsvhO6+q2FGmVN9JVrOk9p3+mBcGLhM5FcFHYuf1zmo0i0Sl8l0qYGHHQWIclQa7ZfbY
oc6BH5YeSlPrMIUQLAi9k+bKfy7DtokZb+rHBpfdBwU95d0IljH6CiXREezYyVGAuoia8hSGUr66
1luOoUn0JEGfkWb+OEmVHZgDvrRLx/HUQS11SlEbEkZ8SMVD0YdB7LthGGuTOyYGMdP7kQKPc+nm
yr/3zTS/1i559lT+D9wbL2PvBAd7AhfchQT1qfD7hGd6n1l5mgxDnp9nW8DOmrWY02GQhid3ovKu
djLRJxqEIqCVjAsdYtvHHnPTxExSvMzQl59tzFWR1C5OgjG3mfqHWyhYJlkdfKycMDVJNWTkaLdg
jqJLHQ/NHrQJQMAigaukHXkhXNdVhlK3ndU3Q5HwrqjfV4UIIOify1fREDXYItA4wNH56AxWeoFx
erf3HSretf2x5VGckGpu7bQOz7kYY1Cp04jUmxNkZUFkzp+/3+pF7QnJGsihUUM1Kng+Uy/vYzAT
33dnYUswnDvUgJjJtLl0HpxWpk7Hyra+W+grwBiHOz5aW7N97WMWq5ZkQQviigs5tG6nE7dm/tzP
3AWaJjCf37VmLSPjIYzOxhCXr0vrWDPQ/H51CKe8/2oqMUOYyYqNtXFFEMqWTDg4fPWl7JFk82Hk
Divztjs0neQ/oeRqPIi4UNdO+kaPO1aX3nNj28W/ovfEZ+gbmLO7/bEr55dlAF3UdUiz3oeD2tiJ
GFbU+wq7dHz74Sur/zJwHvhWOBc5jHKN6FAQU/3sNQ76jucmbAIv/vZLVkbEUsNeV17OXO7DljX4
OTh2pKpXkAk3Npe15rm+9LcAgz+bxreMKzHj87P2xTHg79OTgGf256PraWJ9b0p5qbV+9kUKB4dh
nKMW+LByJtZG66x1wWLxYpPr53r25GWSdQzftC9O3+wblj64Dd2/qwOWsfd8JIq4NJfwH9Woky9z
AIgt+75G/H0j4vtfmcgbO/wyLN45KC0NK+PA8090SFUVir+WE0FanHAmT0iF1k+pa4rdpNPhOHQj
O+L12YcsdceYN658CGCjcwiL0HygztzFNOzIY9Y7fRLCnevgSZJ9DNLZgxFzb9lntx9JZJm5PmUq
gJAjAFAAxtkdARMSOZutYPzKEWwZyGZ2RuwKxVwX7vwcAj8a4A0LnFSUW997vXUdXhkBS2ycg/03
Q7YFeVWKWPdUT9kjD4n4adsT/ZfUdCvStzZVFivzNAUdukX3F7ibfJrb4TmrzfH2CPsvRfRG/y9T
CrUOB6uykebDlvJAXMUhLTIOf+COg4IAUZj52NnwNU8goVafVUn0N4kj9F3pWtVBODW5k73uPsHX
g54mxav7FtN6FzR+eYHCqrVjaAS6oww4iQsk3L5T0/J9IDPyo9VKXWyUuB5SUbfgHfpK78AHBcwl
DWFQP1hmj+qv4JA303z0Wgh7PY/Lp8Dm4tUulYPolgcfSq4ChJ4zuasLf3iFMLo5ZXxika4ITVjH
x+M0F/XJU+14X2STOWZB68W9W+Zn+IpizKdweYknawyyYxDwYUdZV81R0+u5jHvuyIeqDDyTFE2l
xSn0ef2TByEAb4ojIE1y+5VMuP3e7o/r5faN7lgCIjpZz0xXPDh3s3vhMIAo/MTrxoRk4UG2WdTX
74oes78ICvk0wahesrNRpjt7eUqSwNcGXvfOVn3E2vaxGLbObK7RmXG+iPQcylNt7vMtKcjKjFim
ZhTC9Z1JWyQIYNMTBVSTTwMyTxvHlJVOoH9tTePsQjZhX7q2gE7afnaKEn6/48vI8oMqg39ne97o
hrUlZLFVtfD04wrrLQ4J0DD3/ARlWFQGn0s+H26PqLU3LLapjpsAZhDAGFkjjOGnocI2PuwyePJE
ECls5b5X+nqZsYFvLWyKMme4qFREjv5a5LuMZ+/baZeiLbuRIcsqmZ5hryc9BfvbDFiieyv893YT
rY2mxUBVluWMNYculLeiSprBxAQWq7vbD/9vJX1jSi8TTZPbCKfq8muU2ggBbibgtIMDn0rNcpY4
1MueYJOdx7UswruRN/Bpkg2XschdupOo89mXaQsNd/pKI7gTOZ6OcieA30mBkjCIP8K45agCknNb
1xENcr5zAF6JaZDm5xKuRjvHYvIZDkLjvUcDuZvS3ZBOwwOKC+heNn4OF9wK9UOZOw+JDxTYB+I0
fpTPrVDxPObpp7AZ2NcevpRPDun0XTGW0ylEsuLzJNLsTliNN0aNKP7trMFKnKDpo2nSfY4FuW/v
5UgnQOU8GIKjGH061a49UxgCymLnF7NzUCKwHlFJI+2NBl+RYbBl2g3MPIfXDpw1EBfYV7JIGlXt
UDGJYtKDbdFPLP1s+fmdpz+igHKHG8LG2r1y5lhyGXFWhmd706Xn0W7/ZaZNhJaQftQvAlh4j20R
71Ym9BLQOCOx408Oplo6wcSqdJOCgN/hf4IQK7k9ZNfesFj/+trYYr7qyq+OVCYwkR187+HjxdmG
gGmtpRarnpURXDQ72zoH8IAkiL1B4nXMYX9df7TyLZfEta9YLHyehTq8scFXtOGHESHElM9gqN8p
teURtLJsLM2SNacVDbMZwdegARdQ0aeUh1v517ebiCxNpClrYCM3Y+f0qIhn6pAkLbt7wO1/oZrK
ias6+HS7s1emC1kyLRvInEPX9MOlm8wEIicvIqsxr3nTvmTad3a+Z77KMXyuKvcMEsN9CnFPVHCy
cVe/Dqq/l0eybMVUhmXt40B17qRIVGBdTeV247RVovd2J5El6bJ26qlzchfopqx8cfPuW67gFH+7
6daevdg3qB96rkOQ3+8C7+DO8p6MYEPefvbbo5csuZaj39nMqksFUhjYjP0HjRyknGFE7G8BYd7O
HZAl4LJ3ptCm8OK79FPJdkaY18p2H2H5u+eEnXKEP7OmeqqseiO/t/ZF15H+24Wf8jbIG0/AHxiZ
sGQghn0MSOjsx9n6SuxebSz/K+PpP7Tdb68ZfK0Nsaz+ostkdEQsKpikbzIaV7p8CeqEQa2VazhD
X9rgS56qyGzVSK49+Prvv/1sMO5A9mNINjqt+1WCLNVKebg9lFaWkiXIUs51mtGhuwpFxJ469EHL
8JEgVh5VdiiSVI9bl8m3p/KSXwlLzZzNjsSI6q5SlDrxs585fTHtlj392hAifzaS1VuB1JLrC+4W
EGhDbJg+ZQTOzt2H20214l4M3N2fb8BBP5tcnQL+dxz2c5we7B2Pq517nGQy3puLn5j4bryTD+qh
PNbPzufiMduXG+fcFeQoiHJ/vn3IuGrc8Pp2HTVllBVRMe6sadfs/SCiMnqfZwJZckmsOfBp4OM9
XvjQanQTquST2y24Mo6XOBKVMd94vXWVVZVJA+6TUMU7H30dFb9NERDc3HYQ+NXGsl9TMUQN6zbW
phXtAVmGOkMKKqPjl+kJfnnecRQciVO49HlNFPpOdakCV983+eSfxtkD19PqzN7BYvAF9tzpsENl
8PA5t7X5hILwLY/DlWm7DAWMNfyprUwOZ2Rd5kg5YVIL89AC1dg3qHUVFU03Fog12ecyGFC0OgUK
oktPAljI3Zgb78WFk8P1Zh1MEGLV1XPmtt6Xmpb/QlS97w0cc2fz5EKpByRWr+CHMwyfh8mpPxqt
YA6QM5vHVpWmUeqTdOOosrJjLS0rSZsPgWvn6gy8/vigasGfupF7MStKflexITu5XtEj2NdO4in1
vC1uwUpPLLkFo26LvJ9tfVZVcCraJtiF7XwSbomiHfgImEBvkF1WXvSf0Om3EY7WNIyleFFJUYRv
OiDGH1juRH771eXdxiqz8pK/uCglZy4p3e48InGVDvDMy+agjLyp3k0uRZTf4xuS67U3XeMrv31O
m4YVN1PTnwd42+7yoPrKq/5Fheqlc4ogyQ1VG9/03zx94xS5NLwk8M5s3JRnlzSlwwwj2rbnu5GK
+d+mdaSJZ190Pw2crtTOzWTxBM9i8n2eOHtUgrTYrfyR88i3xYCC7JF6x9Cn86PMquFkBjFkkcms
MAkQOfyhfWZ+BE5W1IkosKO6w+RuEEVWFs8luAJAOF8jYN6dg7xoHvpypvtOWFvh6rXtZYmr0FlQ
taRg7VnNArf+IDD6oZgATIssmIikV7MK60kUA8ij0oRs37sqh56krbt/b28OK/v3kjjTW7Se7Z7q
s4HPzQd4UuPyyjrrIYC52bHSWm0cnlfOgEvIZS4k4QOEo2cH7LuP/iDbGBpIL0IVnLWxFq101RI5
A9onoqW2051BGuHfaVUUMUr80i+3G2rt6e6fMweppQpDocVCYKi/V04dPrhZ620sM2vd4Pz59Kqb
y7BI0/bM4QZ1aKHz/TDaIzvPzgT3bncavr7rK5bwkqoDNQNHtvbsZlYX22E4whzaeXrfwxenAUYR
vyoHlV2CkcVVWiTM+nX7yf+/ZL+xmixVrpm8erxRPPvyzYq+0IhGVfSTJUE8xjS6v0++5dG+je6/
XC7J/R7/ezyd9qf9fZLc3398fKniLDq9RD8Oh1+Hl1+nX0P0S+3ung6nU3Q4fTxFp193QRTvDmW0
ezifd7vdp+MR//f1/CE+ng8P5xjPSZLLMcbf7OJzfLzcJ/v9l+T5+mdxnHxJkmPy5cijrVTs6sJw
HYa/LdSMZaM7jVh3UGKpvuU09J5TOYIhEbg5NvrafyS5DHYWK0lUi6qNO9ttP95u7ZWhvlR9unOW
cphEsBNSiwcfCopizjeGyNqpbqnknEdDeS98dpqRPgGaCRh/62gP/xQ+IqemPXrWy5gPTy2uiXi5
w/JPNvXhpL5liLWyDi0Fnm5tPCSeVQcVju2dJmsmXySxqh8WT4sf72u+xYUFXnGymhRjJxveh43z
SmFFf/vJ/0lM/p4FmJ5/jgrLzrPW6Txkh8AqPQay+FaEqAuAcsqFw7MtCPmlJ49nYMAXTVIM0v6o
vbn82KS5/+8E4fUBxH5SxzmS4zZKFFMBJ/qWJBM1u7wrEpwWx+M4eTCkR/T4rrWt7ns3mAKVWaYx
eWTRjjsw+xq8Mfa0g08M4cQNPvZ4MKZCzJNBIlzmPcLefBpzGCkZ5DQMQokAMoMAhgGVHprKCn+F
jYFaTXhIAvs1gT5SZsoqIw4tEwRX0MYGYR0eZtcL50jDSbiGwYPn97gBcICdmDcixQsqyQ4QI/yF
QDb+0Ul7FEjNrtn5VeY/oK5w+IhCNjdJO5XiRlV1MXQA5ZduGOtHv/eH2JsCvoMuoR+jwbJhA5UK
RChc5UL91rmx6FV351tsCw7y9ryyl9JQEQ4l6YndnfsMZW9RaJfeztRFEWwMj5XnLyk5MKzkDofH
+FmAw/OUiqyI87rdqkR7e4uylxJdf+htPqIDwd95mYIXYyAEt86emDcOjCtRT3sJy6GiJyIYJJLW
YfugR+vAsvLUNyGqjcMYVRmx1XRJ1bhPWefC1qoABbFKN+Ika013XS5+W24zlBx7fokgGyIzUHQ8
9tnrxpTFA96asdcX/vbg2SYjbKdkdy6k1R+EG87HRvjtI2PKeRhauzwrAMB3t1+21kWLM0rloghR
NUV1lg7snudGqPsmg0jBznyUvbZD9z4uhL0MUPPOdWnPhxaWGvYvWTWJNzlFBIbYxkhe+ZDl3Z9N
E88EgrlgaPq7pnLdxC/zB9KxB1+1cv++1lqcuVybswkXB3aCDVg7oJCBRb1+aP65/fQVwZu9RAFN
eTE0kH8WZxpq24tSFNCPR9LyyosMvCy6uFMKWOTJdxWJ5KCpG4k8c9rIUdqDUrbYBAO8felD1eWf
YzBT4+DW8JaEuCJo9lZW5/9MenBJ7PpTt8vMUF0MUVsC+Ld3WHuJDqImkCpkWCfsOjj7St7Z3H22
GN24kK344thLZNAwF7appWKnqWEzNgRHjqhg5lP3GWem6Y5muXNyfUe9kGrqcpiHT84lq7z5BLt7
VQDilo5JVU9W4jWW+zp5gPhldZVt/LyVkfsXcei60/Lak2f43bOjSVNy5nww99K4vROZPkw3ZGIr
nbqstMqmEnUePi3PU+7ArwH80/ZsTUV18n1WJITjmCjHeYtdsbI+LksmJnuoaF763bmeC+BQ4IZ2
0KxhG6vv21EkulQ8zeXcUoxPfQEIyY/cKRwew0yYnYFIO8mld+BSdzsnQ8BNddPr7Qn69ifRpR6t
dVvfGQOIBWED+K2vsp8k95Lbj357CtC/VGhj0IBoaTsoymr+sR0Us6B+qnry9dwcbr9h7cdfh99v
2woqDZgsc+5ceFiPkbbYI849H28/++2RRZdam5oY0tlzQC4jfB59TyQwesxQXAKnAOTAHvFfNi4D
a810/bjfPiIjrZtVeBmKMkie+H5YRKVfjZDC93KjJ9baabEjKuT8A+JbIywf809sTvddOr2zmRbb
Rzjn2LmJmS5e/dNMLQidXwOriXV/n6HI4nZXrLXQIrsiFSrr6tAmF+ZSBSWI7OOhr9qTyt+Z1aRL
KBKzcm8OJV7BLZ/hSjGIJnHTsjkCyjCfQ4AltnKzKx+zVN30NipfraDyLtWUsteR6eyAEu8rqZVm
n2+318q1mS6FJmBcSvApGnLJRzs7ge6r4op7w+ciK+ZDG8owtpF8PhWdl52mglexsfpqI7by9tJP
l2ITmEYhDylhl4VClX8LOlxMT4GzIvwlb8i7Vn26VJoIkjuz0+XkEjLqH7omnXcoV+QJ7rRkN8BE
9TMyFPzXRmteh/Lfh1e6rAbP7DBr2rBF/Vcw0g8IRMizIXP2EpC8P1Nh5k+k87/OYQcq0DDbkMlp
VtlRWYTsueQNimBu/5C1kbNYKIKyyCxhgvZCrSGxr5BODn33uDHJVta75WG2UKrqWjLAxM3917I0
SrcLnMHaSPvf3XRLAL+yxS01FaVQcPp10wn2WOIpbAvrBOFGDOD+gaLCB3G5g5cPX6cqrTciimtt
tlg6hN/PLcyqyCXAqrQTdZDijNBWkWj0Vm5k7RWLc2U1VkEV0sHAOPYo6ucBpmjZh9s9vtInS62F
qTVlRlrTZdD+jhXjfup6FPw233u/3sE8dgvOtzJnl4oLQqfAK3VuX/r6nANnNffTwZ7rpJs3wsYr
bbR0fvZtZ8bYhd+E4tYHO+VJZZVf+3LrXLZS/U+X2oqsUJ4Fh1J50UMObbXRMPirmI/LRTpDTFBK
8JWq4uIOjntnMT1m2GKpeKCFT8ALhGXPAXLXrSj22sde//23DX2cR89wnxQXVqgu6v12ByYzTNka
+b499y+D0dmpfMu3i4sohxg1+7vG6/e947/qqn4Yrb7fWHBWjg1LfYZy6zKraYoFZ6hRsuKWiRIT
T26P7bUxtzg4jINuAmqlBkZJWdzXFsoX+yNKBhErlBvbxNrvX0z+sMhCRhqYgvRlAbtl7A9i60iy
NjMXk751PIshFwZgr9Y7Kkikhk/YdXdTH0T5Fkx/ZSAtVRdea/l1487m0s1tPLr7FEgBd2uUrgSa
6FJrkcPKDSAYOOgRk3VnHaCGOuZtZ2WxD3QRlB5zvg9dxXZWTssDIsawNQoaFY2KWagepe+8JiyF
Ga5uaTbU3Abk9TV04YdADpa/xQVZa8LFDcH2LMFFg9NIXziRIGVEvI9UbYgzVgbBEtsCooBBrVCN
Xz4WZkelj6piDa/5sqZdrKeQIY81vc9c3QsWI26ch8aTFZ8vAQMdbuxzN6o73QBFYce+mLfoem/P
GW9ZvR3mOXQECtB9QJPsKNUesjmhtzEh13rj+tLfVsZOiFLlI8VWSQqc074qn0Zl986T9TJc1gco
u/ECHC6Ehjg0rA9aOyfkIDYWLHZt6TfOgUvdi8oKOVPlo3SLUevX2Om0jL0OZ9EYaJd513rj/I1O
gMlAhkLyPTxvAi9xvIxfeheuvigo765qKcXpfiSphh2HL3YEeC03ZtDQPnqVmaNJwGkmDkbpJdY0
6CwWtO/vW9xyE8XL5uQA132c88LfV8wjd7zV83ftmPRL2o/mA6ulFQUhQOIDkLhRZo3hkYsgiID+
nRLF+hDlc14zf65RXhrNaLCjQfF7bCrZ5jHsmfTHAUi9nT9q55+mDsSHHj5259lq5AuqokzcToaf
XFdPsFdyB7AdS8p2Q22C+4EJkzh+aB3hEgCLEb8qw3MjGYu1nY9RaZV6P04Ib+8oL1xE9qz60Dcc
C0qXcgka6OR+N4VmWVKWY6FByRmGDVX3ylazVBEFUw0F4KzMxehOR6if8eO8QGWUKYSIh7Z/vr2j
vT116FIk082kI1TS6QLnDR63A5+jsho2iCYr37AUx1Rctwhk4+HFgGW5+jbznywDJ4JuVSes/Pql
cxAuaPBAJTgp68n5FGQTgNuIDG9M/LWHL5ZhDs8ZMhowIVQx2LsSypdYWqibe1fDL1UVoiF94SH4
cKFpRyNj21/4NJ1uP3tFwEOXegof3ExZ9h0wNTlDaCbvtHlC8b55JV6KpYtKY8V1WwXPpcvozrf7
6WgHQAp2XohUYdsxMHMGheNfLmAI7Exu1Ixd/agsE8QDKYMjYBTOfYAqmBMwI06Sh9Tr/8fZmW3J
iXNR+olYS4AYdAvEnHPazrRvWB4BSYBAEgKevnf8V+5oR8bquqoqVxUEAklH5+zz7ayB5/mNsb+y
S/0vZv5r0V1iVA9GGduT1OBJT338VvnmbpUSCMxEoQpX36KYXFne/xdp/HWnBEk0MoeBPRGGB+bM
PAiWLjlyZjeW4Gs3uAjoasucN8zLAsLfhL5HH52+41jGXznakW/p2/99D3oJpU49FVQ44qOny4L4
ab5IwnZQ1d34VK9d/fyS/hqiXqUNn7F6HkdsrI1f7wdyt1a3NK7/vnr0v3zQX1f3GIorngMGy1Of
aKiLcf4u7a266pUV6FIDVvXwcUDRuDzWgcnnqMqq6GFCejrwbsUeV37+pQyMBWUXrqkRJ0unDNCt
wpUvjrQ30uvXrn4x9MlKIMtZXHqk2Bmj8c6TD8T9/HiVuHbti/Wtd6Hf9imyoJGatjIKF7RX9SYP
6K3awLXBP9/4rzcr/DjsQJDzT6AbgVwrjhXcDkjL99F/K1hFlwg16AJKvTYL1n/3zVfvHj1XrW4c
JK8NT/h//3rfNHWChRS5paTfK8BOskSazeDIrZPqteG5OEyaZaghFfXpCY6/dtcYX29xNu5A1lPA
+6Cf8UbEf+1BLhYgt8wwB4ycf5q6rwn5GZHjst4KX6+s05fWRAOiKmQzEaW0Tf0tSoJTT4PDMCCH
iMRM3d/q0vv3I9BL8UyMI/HQqHU9gWNaHwbmV2+wgOl2bdsZfuN9p/+MlOmlBGN1fh8rjYMR9pb9
vNoTklgo+9kzYQGwpHTwvoHOf+OdXMl200tJhg583sSpjzK85yffFmzDDFREy+uNz/TwCLcQm/ug
neboLd5QKAw3kZ1v7a7//vLoJTIRpn1gaSHEPhJgvF/itFoBzgVQ3eiB7FPuyhtb378jKHrJVZlk
ogayIMvoIQ2cDaH/QyzJjRjnyidxSSTHBw0KJUEfLO39neka6JxqcY53bvkgXhmkS03LsKCyHHo4
mfXrvTC/vElnZHkQ5XhjcK5d//xgf62OIehJZcipfxqm6Vs8te2DaqW3ieY5/dkodmsHvDJO7Pxu
/rqNT/zBNTPyYXKUYiO7BQJyNUQn6gW3EuTXbnGxUvZ6AK4U5tCnvv8FwHUxBFVWN83m423q2jhd
LJNdYzqw81tEH0NzLKfkrXfV9uyTvGkXNEd8fJNrj3C5RgrbdRSOuccxKTPnP1p9boi5FZ5dmQeX
Ko5VRnWM8zc78nHa+rR+Zkv34+Mf/u/iBL2UbNhG03puESD0NR1yHxq/fd92EF0l7LlyOvkm67o9
+C1XW9GDyvjxXa8M16WQw/Nm3/QOfrzS8YeAD+jeWx+JHj5/fPkrr/xSiWErDaHL4q8nGxeprJ+9
Vn11nMNV+sbcu/b7zzf+a1J0o5ZdH/vBCRn1BQ7lELQGQIfmkVm9G7e48gyX7NhODg2T1ZAetZoO
sdf/sUOaLwnbkQ7CyY/H6cpj/D9AQeKReQWi7tS1kb9rS03yRs66qNrq1ty+9hgXc5sl88pJUJfH
fgDbZWmzCY6WNTKHZulvPMW/Ywh6yX3rBwVPTqgWjp1PN95KChLfleurnHoUJT/9t5G6mN+L1Kqx
Ae4Bv/BN25FDV8kn8KRvbOfXHuEiz5lWouz7dFhOhCvyQqSLt/0omhfdWpEzCnG01ybi7eNnuRKo
XHLfBEmncehAd4Rg9CVIw7yJwyor1foeT5bl3EZ/TH8LeHvlyS7Zb+vMpTcDJHpiTVeeknRAq6j1
lg2pZ7hKVSBRf5ZAJvy3wzK9xLy1hksR9RzxZBe2eeMHD4Bdf6Zh+PLx2P0z7kpYejl4KvVCAgvN
5qhqAYwhMuxNJucq2dQKhXGvwd8FHGi5gvNS/4ph39bg6MLjGwvnv6bT+fbnd/rXwqPqNlJePVZH
7MAMKXGqoGVAy210q+v1X0vC+Qbn9/jXDVKnB2dZXB3jud/BWIwXqkk+02W6Vfn41wdxvsHF0smc
oJELPH5EaTfaDnNkv5g1ag4RfHl0xhdYG85U8vXG4vCvrfN8u/Nz/vU8pQO0Mx2mCgK56RFItD1P
q/+QYzpf+nzLvy8d+1PEeQKuC23cYwUWX1kmZHtW7QBqOOd87YPtx5/dtbdysYpC8BcGU+81RwMU
jdJfAxkdVpjFfnz1f1bFzk8S/N9PYg1zQb3io17TdGPW9bPpvPQok/heEf6HoG7RcCzdonbfNNcj
ajBYMNpyfP/4/v+rHV0WGc73v1hdS3gG03qc2VFToHPUa4jsykgtWhl+eavKhI82wP576gAgj0xz
nEi3kzhWrZ3/QFqIA8LwyUYTztbLXdWQbZj093xUD/Xavvp2P7H1HX2bN1Se1z6oi6VaCq/TIvIb
uJuPf+qG5Q0Zfnw8Dlcm96UW0q+BL03BFTyWsKvyG3bXEl20Jn4bVLz5+BZXZt+l8jHteTL4A950
4smtEF9Uag9DtCflE0n+45S7lEBqT/ZTZWhz9NfyFIDH26hbrP5/ah7wpVyixtQEaaU/phiiMcjT
uCugt9y5NiiU/7UMxbfWfDrbYnWzys1iNx61p1iK/OPBu/Z+LtaShcg0RbOmOIoaO/LYrWbfxq7d
qmru4S7VDTde0pVPLLpYWIalJJijujqCifrUM3uc6m6+MdevrCSX6hrm1YaOLBTHZK11VsfxknPc
MNOJqYqPh+naLS72qArl9bqLuDxqdD8ADzb/qKbxZ5jq3cfX91Hmw8L0jwUjulgPE3/shY7WEJpk
v94Sq5dHk1Zq3xGm12zQ3MJLLBLtT5XqYdxj3Z8OtlzJl4CN03hkXjgkmdEm/BKB67JHkdkDNHGs
X6XxkmwO0uAx8vwmT0JefgHfUWKoQh7doWFSHMYuLk+2I/WXKJIohNixT+/CdKnLDOBM8TbXaOLM
vVomuxHZS3lKSKc2lKkaQGIRJLmiYH4UumtgxVXWAcmlAIMFwEToLUkcyOdOJXo7jEGYGzTp7seo
lBlkatW+JKi0M0ROW4iMG1DIQKaDSckSVdupC82+iz2Cnhkr9xhGWlRRpzNAEeDwNS7oaur1Io+d
otFrAEzqTnuL3nZLmR4XByL2HAfJSbXWewsWuFfvjG/UT7NQb7+4ZPjJUBcvgLCHA4oeYE8OmcGc
mwjn3YByENCmSHgFkk/lo1/GicuHDkQI9Hk19a/OBSXSUwAmN1nbEPraD96QpXquMluZsViq1SGc
aepMBxF6wzBeIic0tb8cbfzvtrKmzSNUnT/BGUAVwbr8duvI8I4BunyxTjtIIZVCJ1kc1tvEwhlX
nL1EI8aWH3pskFiHhXhZBIqYn+VcTW+Mz8u3lNf+a9f64oVGfbct/Sp5n501skgIB6hsWdOdAl7t
Z9wsAZD0nQFhvF/c8MiGYUGLsSRuQ4SZYVYLsS4CW8ceVzGwXKLSmxMLX8l8nYn3AOsEP8wnfDQe
TM7ipJB9Rf40lYw/R6HuizFc5MFfZvdd+iq9YzJYvsDtZNj4C5t+e03NNnClnQoKJWEhE4S0YTkm
sOSOXAoPQOa+mITFJ7wX+iJDyxR6TthCMz1Ga+7NukNTbs3Doz+K6oCxj3Z+F7CXQc/oDUSR2GVU
1meBYNz9XGf0nWtGvB+SWPbkMdPiUeFw/I1SWD/pklqdpV7r+5lo9Vh01jXfla5RhaxUSn/AUdu4
LTPav19QJEcPs+QsKUg5dyl6uXgY7ZpoSnJPhIvNgIOaDi7q0hdTugj/89nPujPqEysn+7CYCJ9H
W1G1o3Rpcr9NbFYnYsgqEkPXZFJ/5NkgS1yzTMoNasXNnWiD8bVlaXJXCQkec8xijTkXC3/DcOCV
sH3y9FsrjP0TjajTZ7MF7ArAyvQOSS0Q+vxByqwDu3Rbc5ibJgkmXVO5CUpH/ytHh+OjmdppH0Sd
e6+CSkOSRu0TmPTDVnDVPmmKTYl02CNm0AyyLl3L7cCiGY1gYXwfTCw8JgP182gK4y3YfPZBkX4+
qFjOMLmRXniQZvI3fiDVjx4BFxpd+ullSjpkWL22zXzBp3v80vQrYrZ+2yxUP9TVADpcl/ZozqwL
ZqYiBVSCWdrDYs/ALZKCWbUTqhE7akJr8lrPEyvCybF7NcqywE+O3ibivw4wZspkyUE6ZCHbeuPQ
FjZc+T0TddXl2oX2YTTK2xDu7GbqCSD9UFaXe5+PbspMgx7LTcet2JChiQ+pgPExMEH9H9K29E1X
at3DuEa6TINQsgG01uSx5smY1VxFn3Uat/t49sIoS5rS7sBVXA92se1dwKZgl0QDvA6ZG4pIJvUB
ZyFXxJGhb7OE+57v6iRv6tKjWcKgzHCwE9oOxuuOaeLsXUgX8mmJuLd3gsRfpXLdkMHIqMuw8opd
yiGfodAwwt/p3CMbkxQNrsqDicOo5m1oveDL6qnkCXgL+p2OScu3/hIL5DXYpL/O3I+fu8jnT96g
ux2sfso3A3bUW+ktST46DrfOWGP1DIm8Wx1c+CYqxT61S7U1FVEb2F4lT+DX11tKluY9xrS/h+lK
Uug4UXcr6wgKYH4DIyEaPNZJK7F51KYIhr4qTBvDL3nwkodATTC2YEz4z4bQam8Skz6kDYyAm2Ud
Dx4Y+cXqknczTPF3iLvPDbAjzk0Zqz3xnFoXzHlJ57GIJw8cIjwaLYR2/YFPdHle+4TibYYWXljU
bkxXNgX8cqYvMHJuX4aqbZ49PcNYgoWE5sr34QdkBN7H1HbBw6Cb8kWJdvwJNwnYboIYrPcyWYYf
HaiZ95Mbq0PQ4sQch85BoB90414iQQVLVUWqU0OT/iHp++gbDXh08jF8P9pKNEdvcviSwtnDOhX5
h3SO2g2Bifg2luCIws+sgmSMl4AeQzGf4xPqt4iBy1/zOo10j+DKPusyZXclAu3vqPm2eylsgDO8
bvzfwTi2nyYZVQ8xRWUFmt7w2yKVffOghfykyz6CAtIuMc392PqbyHR9lYEcRb6AKDpkMUWGZfBW
9ibLaVyLBq20rmiGhEOFEIIjLIW4L6MaOmdXRQcoXYIN8bzoYGHVBYX4YL7N0qNbrJHzJggQIkQV
nLt4D5ffYRhV0REk67B1Dz8stshCm8XMGaI5tFxDarRDdyb6qgAUuR8oOrI9AFZ+pWz1tmYOm91q
2JyZBPNpGvr6a+KTutBWJJ/rzvFinkoF9w7SPCxI5BRAi8JwnLu3Kp7tDxOCJz0lcvrlT+tgtrWO
BODkLXl346DvqcU65JNpBUMwhAtH3omGV3mJRpZvfdCB4VUHLeRIvb/ezUtVZQuDI1ILK7A7swbs
EQpzgokwDn0GlmqQl2fftA6wDJ21YH080xR+WkjymI2oBf8TxjY6tZOcHsakGR4ANw3ha3K2NPHI
ULuDUCISBZvTdHloG73u0NRG4dwQj09pFIotaWi0QQo3OYAhKT9RyDP3gpYLoq94qp+4msc+0x7S
O03Fg4L4s8czv6KMZxrxFst0mGCwohAmxqRkdtc3JX9u4lWQAlQf2eduSNj9AMnXq4vRzRaGsKNJ
RuPtcUDB2etsvltoCjlVDiBnsBYmcup9ogJ2y0InPeb9NLDHzgRY+6JxsHmk6pplom/IN9sy+xko
SD+f2Ng/IrlG+0LpyKsy1tRCbdLSByDcaLQL2pYTnN6D1bZbm4j4EKWtt1cUhCjb5NhLg2L1QzAY
PGLyXrlhR/BAMofzSdQVppP9vEVAFP3wRhhaAg1AnxXsKkS2dAb97JoH/VOTonwzkTh6roaYfZ8H
Jn/PZd0VNfa9Gi5i/rpdEfS8W80WmCOZRr2xhFAstYDPwwhWtCHQyNRGj10aMJJHkNO9d9ylr5YQ
ekx9dKJXWsMhqop1sJmqqS4wyeJHmSbp/bhUrisWrqdHbFQ+gieXkAcKha/ZuIFPGI6RbdGKMT2l
clW/4ZfTIb3hK/83/GrihwUgJtgsI1F5FwYwBMd7CQWHQNFVXyYakp1afXUMVyPeGKm7E4Q5vBB1
CrVhK+pjCuPcsz22b86hMYoEiJqjvaYOXN8EvjR90YOT9+iFKFNkTKJU13tpxTbUw0E2oChR510N
qR32kNCDVQYnW+dMazKBagNgDSn9bPCZDJ09QgFA9tjh2Htq8HlgIxZ0a3lrv8khnnPiJ+FunGQH
559h/AkINOk2JhV1YVW55jC7WX80q1ZVhqMmGHdSeewTm0SyZFS47mvjeXGZLcsU3I8ikvcmWvhn
EEKXTR35wQsc+uRRoBhii5VPMSyIQh9aNF7Pv6Gg5w8hmo43apz3YVTvWBQ5NB+s8hGbkwb7t1/A
UmWxAJQOAsh+8fxnGdh5J6EzTzMLPPEGVWV7DKZEn9iSmI1Fw8wuWRF2NAMMZu0M6gOdF3SUTXZ5
kqkgTw2l00EyVxWjRVdE147p43npvLeLRmYRJrrFDDDwXS8jkCqkX7Un3wi8ri4J492CwAmYP22T
E6FTD9UmlJ4rne2fRrXBaWm7FmgCtfwcEUgfE3wPeyjlgm0jWYe2J4UubwbWvtEp2yaao1HB85eC
r2v8valI8qxxuoNZl4BXTMVKlYOdbTfzbDAh4eczBJCsRsbmfCHrlIUC3Rlz1fdPCe3b32M/4VDR
iWpBQ+Y0bGUcDnk5NktVeF2tf1BXqWxNlGsKKsOuYFWlP3dc+neeSsmQV2LEJKXVOn+hS7tuRduw
n51Nz+dEqsQLj0j3EPVtOdw165TuA7aq5xmSnj261Q3ARBQxkUzndtiVjkiIcrwG0gb0FG3UoNc9
JVO1FGSuDKSBAFqNfohNQqRmd3aP/QLokIcHE/VvT0VLHlsi7ju/QfgOwkftbeaILL9hCkqfadtJ
vkMDs4/YeUZMkQ9ibO/KpUpB/mra9g4P6YOpHUeYmlLyBFMf7gWggdZZCnT4wWD656Cc6f3EZZQH
1jieOcmXI2w8xSGMUvgaoEGwemjKAOcLvPoeriR8yHzFB1FwJodPhBOYPA1L8yISP/mewLYAJlIE
rhX4wS9x1AS/RhYtL0aSat/bsD5NY51s5zTwH9gI8F1YemYr4c9kCx00SIUo/PGXFaanG5JI++SB
YvZVh7T6VfU+/5R43lRCnUhL/Ie9m/JxgVvVBoszGAg6AQG4aMI2Vjn0wt4PE5ARUS6YFXBoSDqy
6cGExgcLeLCfe2F7Bpezef0mIJqH0S1XDUg6UXhiPJxwuDEkxIbSmNiAzxebrR8oe0A2k2Sq8RGP
sB4OVH7ZHiYctJoMzUNLkJERkdjqSIyeCHTND4kMf4QzONuZcm13apcQ+qYGB3gAjEBILhP/FGKq
b+tEL++6p0AbuMTB/8XWycnYdC0qpDtDpDZCUIwE1/oR/mz6Cf9aPIV9otVGrhy2s4LG6nuzhjSP
ZYypMtL2GAWi2sRG49QfzXICznxZ9t3Y9ps6sNFPpAfCo+phLLHl4TgWI1RYd21gyk25yqQoQdnd
lS2LkW2Y4wnYuDJNcucH9LePzo9cTkG3Deele+oSG2xX14r31vnVnUsRs5G4kl/iDkd+ZW31o1+E
2ZgJXSOTc8tR4Yw5ZxTeU4VOfe99dXWUl8gKFWUFPwHbUDlkA6HuNw08tQUGfooyj/VvblnJEUhb
OmdRwKvTYKd2Q8cFsvM2Wd5SjSRdXqNj/ivvR/Newh08yXCwie5VbLqChKTDjo58DcP2dSRQXN55
TsbIKdESjGpkxi1j/Y+u9VyPxEwLcnQSGP4lDs2yAfJ2hKFzbHKo6OcCx+m+gNADsWSlHUqpceXZ
3QoR0UM3C6zqFeKt2a0dRrHvj9ZP+tdhmcVX66c+mAQr/I8HyA8LGLah3SlU0alLBHK2cmnelFrK
AijC8Y2u6XKqZlRscbRXTzEu882rnP+2Rkm8N0wEd75XI9ODnrWQZZ5Lwq2u0maDRg1IVVeS8Kdz
euMEg6zzlwQrScSkk4LVqhyj3QLPrNcI4tZX9JaQonLjeuiGpd1XOPztBtO2OWYKsENz0DyWTpW5
m+L5Eb3X2HGUI1vgiOQDunWAXZ9j1u/dyvW3cHHy8RzkFX5cwgtgRZv2Lx2p9B5AIZJFC8VpEQqc
TQBuZ1EbBFp+ODQ4zMkAA4et3wcud+fxnhSrwBei0AqxTUJk0LJuIP0maPr6NamxxSiFgk+MJ8xx
iuk2acKBvvE6tuZdV0anFVmS7RSX8SbFDrQdnfURHaMdy4zK3YcyiOqNAL3uc2liRFxzNaLzgCu2
m6wfbpYSCFVvxVtJrPVeCOKdvoADdP2AT6Mn+aDa7hUdjEAAMBd5L8Hs9CO8hZY84YH9bBvh7YQw
3d1IWrtVQaN2cNAo/YwwGh2rxVZgj4p6/tYhDM7jcerA0UQ/R75OZfWwYJ9/BxRp+tXPKXvt5lYh
05PizY22O9QxZn7GSwCcMP01nCBq7KUiUx68WAXA/g+YwespYYPewk94uId6KzxQUbltN0XlXnPn
AQoKyRvao5EZmuY0whLTI+KycGPXEKkvfR7E8bqjqq42RGsPmTTJnkw4JkkWNYMrTOzTn5CluRFf
Wsw+uYbHGwg/EOdp0z3BZyi+l8RjfM/GpNoG2nhIRiNiwtQb76u67GVBIn8s6pSrwyTD8jmaRANy
A8ZmG6YKT5UGHdkv3kqDwrVY8ewUdfcxn5KNgk3SDjAuhVkDjGYhyDliSJX6FjIZbihlGmBiVE3v
4nLyD8sghw1H7PbOY0/dDw5GBFMZli+j1M0n31l7r5KA7CfwuA7h2sMDykDRg6zEEssdyBvpIY4q
dWBqIVu0FQGzh0XwTjPjwMQS4w8krE2e6qTO1Ez64zLbeM3ntuuRKulmCkQvjvJqtygfDkSjGnaG
Bfxoy3gacqRV+q9Y54fHdp0o8GgTDDjTuT8FjaQPZFjbR+SJyjdBjLqPU1oV1SiCwlclL5jXTtj6
TPQEML3dibKL3gAIxXm887nNkOVYdylgmX+CJSEb54X4Z/BnxW9sag3k7ERKVH31mLfrMD+bSJov
gYsMyKL43Bfp+vtFVNWuQXZuCyqTLEpFwy3Iwk0WRegGKdn4neEw8NokOimwToHfxctmm6aVd5+C
OHAXop2oGGjVvHl1rD4hmUPv1EijHNOqpYWcez5vHXBtRSJEFxYR1vR7yhkyhDFZyQ5pB5nCbckL
fkJEZoOcM0UfowkK/yfIMazNCaQML0Malp/KoZoe52EeP5WweakOMlyGeBuiTeadG2zbecjsitOm
K4efVhj91ITRSPIQLhIim5E0/0QqF3yyyE6TDJRhfgxCZGjgAlWHXxhrwMSBKciXEmigTCg4j8BO
6TUmZaszpZGQo6sXI0Xb+HrnzUG5UQRhTtHCFunorcFQoyVshoM3WgJdRuDims8D1Fepm/TrLOWs
snYQ3Xc+VxrqhTgOn9NYuD1I1eWDG735WGIx/D3XvfgWSTUjTO7057kDoWmDBdl+bVAk3TNeTZDW
xuutktW1suhFAdyoYII3SwdRwqJeWz8JUGQRX1GFIVndKUTskX+j1v0vvd25gHlR6ra+JmbuPO/Q
1kzfg6NQIzyf5RMDyf4lKJ187j34Y7XxIu7iqGX7j2tmVytmF2XrZYpGFMyq9shBcCjsKsI8DMVc
kGUxhbATTaH/WpHKFWODs9MSeZkPX5Od7WBkC0m/3AURbL+RXax5tgAcsqtwKvxkO394WPxOf+1j
6N/mZvR2gRZ/bMACxGV1eNfHaXIaOnMww6rLHLsN0gqdkOHLwDiycZXl8pdMDPIQoinnbODNiu9B
90BdVzUy7yIcHM8R8/n3yFih57PBwbpBdqPx/niirf4IhDtP8F5Nt95QjvSY8MqJnZ6GFXsOkkaT
IzW4gCgh9RpnOsQn6d3UhPRe2uB30IfTSzS5FFNMls+T0iIbx6D/EoYj3Xqzkp8D7ref+35GeYni
XOOxqd2FFhmLofH4s2kidxdoz+3qfkSHIBACVU7RywjfUaRAqZi+4uhXZkMaRPDXC255Tl75ZC+R
KnB6h1dRU6OeB5jVYUr9umhgBlzMhEybgHV+gUpLd0N/8k+iGT7bS7jK4unSx+4njyFYVjTHwUH/
GmdNc1PWsA5ywy9nkN3NVjgonUo2IA6ZkH95tQkZXz/+hK9Jry4hK3wVJZbJQB6twKumMZxw+vHQ
i3GP2hbOcwlaqWEiKrnYhTr+9PFdr9TiL6krOpVtVUYzP0JsPb6RFcUZ0Yf0xrheqWNfUlZc5KMG
Qkl9hAkyP62TibYpYe6RomSMihkvb2kk/4lOwwu8hFGsMa1KhfzP0YA62WXVeFYwsDSIC2Awppde
4PvxsBHkK/bzwkVzdC/q6Cde5UiA2/bTfe9I+cYFt0+gmlGkoZL/OsYXegdAYT2Q2bz+GOjyHTnn
9g2af/cfX+CFVAAklGiJmhhHlBUWaPCEiV9I0NobGrBrn8fFxgE9Y5+Gpq+OHATTIEjzobrls3bt
lV2a5Yx+gp7myfTH1DPxezpP6QvBJPgR2sn12ezFWKPmATFs4+8dzP2yZEJlieF8WDQ8WBAHS/PU
B16zi2eeHhKvVv8BJX9eDS42E4swMqgT2x8VUv85iKNvjeEMDnblazRTklfTxG+IPa4M8CXkxIAx
U6HTFAPMyqwZEL0HPz+e2ddkKuc//0u+N03oBh0dEpg6FaC/+J37vqbwvFpld6sF5NqPP//5X7dI
UfRa4nmCTwWpnzp0l1VivaEYvnbpi8864JLFAF71x9lEUE2iZfDt42G5sq9c2sZYHDvrSoKJo9fJ
/QzimqIfC7bMfPWRga5DIIQEBChfP77btZdwEQ4BwpOUQQOp04rzhjc9UPxlZTda4K/pGi/9Y8zQ
BAiXR3V0nQewk2XByYl6SrdLR+Idyi5NeECWr1ryAME83yO8KE8NCjHBIUQtyGY85O6G8OqsfvqH
ZOmSm1Ep1eoOiv4jQVI/T5CbNjMabVu7m5L40Kf1dsaif+NmV17iJUQliRvAdGPeHSsy7K3nv5Sp
AnBBrr+iFFJYVMTzj9/flQ3skqeiFxXAo0xVx6VcjqSvdoR3Wev/COob3/m1G5yf8K8p5KnOWTmW
1bFtOaQPnZnLNxXM8KFdwWvxwVBxm48f5cqnGJx/wV93Wvs6GVDor45BB8zwXTDpXLbJjXH618VT
El42IAbGMeIgMDjCxaZAExKEa9WmLPmNL/1fo3S+/IXkLhmHhTkF9sRM9Lvx4m3SdHdWV6/hTTeU
fx1czre4eBExj/oqhdrrOJkZ32wodkPQHGLVgmNEu8L3khFymRkV4Fume9fG7OKF1KOSPHRheayS
4N7nMyph9YaP5D9s3ecHOt/2r/ddeaJp4pGiLwyVJb16X3FY+A+r2vnSF+s+FeM6aeuzY5q+LSOO
Iem0UXL3//+dni9+sfJDTjagy4Ckx7aRW1RJvoZDtU2n5qb/wPlClyvV+QYXMU0a/B/Ozmw5Up1t
1ldEhJCYdAo1UmWXZ3f3CdEjo5DEDFe/s9Y+8cdviggfrl4RlBEaX2U+WZs27LcImmfAvFitm11q
pa2NFZndtkXR8hLhAmVrRbKF8kJBAVYLY+9Igo04t6fN5Axk87V3nS0PEi5XF8UU2G50silLBYlZ
Mt6XQnyNZs3mzjpRQ/ZsKuaGnQZFX7VjFFi2eKmJWullC8Nm7q/roUUEjy+Fv85Kcr+FRCRoenov
ZbSD1flxlK4IxnJ8Lkv+53abfXpOwvebm+taamsTrvbr9zOjXdrUWyXZLtHO78xC4XNi2ds1U02m
6csgUbi6/bPXvv1Jr/Fm80NkkiwVZuKEUEMYEBb3w7FLq2J7++nXp3z29PlcAOyPFwvc4DYRinlG
8gYN1DczI3sIHyDSGsZuZeVcmEnntOOamZIVXYFpzo7+RST6wUdxAVvpBOPPGhlg6WWuTfhh5smb
3vVkydWJObkM0MXH39QzRWBYo/kDEJTuDunm1fvtlsPN/kLbzSaMDHEepsANHhLMjeKX28dVelCo
vNlBH+dJe8wg9gt6iykj7DvLekXcTf1uKEiQQMRJz3ZqiicoWZGWDJx48WxxUTM0eZcecKvY/+KZ
l73jesNTqMwA5+p1dXk2E2FBz2Bqumlw0/tYerwOjIJSpB5DtOe3uDjrt26HsDB/yN/S4rdN5bkm
E5ynuTl9Q90X39V2qx+ehuKHpYP6bU7Az/kRuE8VqixZ9RbLnB8yYttbXPN051bXtcRqROrf6Yhr
5w41kqByiLlzNUmgiIU6xWEoE5ExNt+pVUMywuHTdWiaXPeF5n4whn7Avas23hPbkZuIjmrjukNz
TAz7KRJ2HwhDFgfUp8v+aCdGafpEdA20LMUf5MEBURYbxl0KcUQwId8pKHHvuyl5026zYfhe9xGD
sqN3NkYHXUGGq+Jd1HbqZRIOUsDHTrEnNOn0Ny4zCxljbvXYj4fOq3FXC/0ZFMdMudafSmZ/E4fi
JmNCQX9jK4F7lsmxTcyOMA0iDMSx38qulju7vKbJj2W/g9CN4G8FJfaVgIClfCoMfHUvYjEkzTWc
ZFHeuX5qNUNQ9HYL+UphW1sbGrQLNLxQmuekds+V6joUdprYd5OrI6jCLYkLrm6d7pTXlxTvHw8w
6gC+s0tzLzrkgojQIR09WH1EMkw+EYCHPBOv1iTcd7vt9EEXTgRoEI29I6yA1oGNnt3DIwr/PPxt
aASDdRyErKkef8dDUYbK48m+sKFXY0iIfDXiNtoVKIe1QTKOPApoHw9gUUVG79utbUCfkOMOVZpE
vFhuoohvGKO8q9w8g33Ii7d5nhYBqYtu03Bt/xq5lW0HD6IeHyJH75ihbHrIsUMvAok0vgePi3Ff
SVrfI5tMXiTN6BMOCgZ0EriI2ibQPVnQU8dJtxGFbEyIXuKiCTJG6PPtMb00185WaC6YGi3B65M7
stOonxAj+oXt9nXtmC24GqqdCUEszYlT450o8Zd61tFLpoNAxMvtP/4/uNZnc/msehCBTjdKVJRP
cYZG04Ba/yplZ+FkT5OQtm35UGSJ3PSV2USBC7gM3+Hitv9FbTkmuPznkGwzQ9N/iRXHLyCeZMpv
s5pKKONxgex7QoL5dPuPXWjpORlw4tWINHqvPjkUQXYyl13Ac3fl4Z8dCdHYc+pS4vUc42eoTyiJ
U9z8Rqc+FZdkal8KGxLaqOuDDkCj22+ysLC5s/W57McWFuapPk2gGEGj63v6kCb3TbxGB13Yrs+h
IEQwiR5etaFHuoOOYlxGVvU2i1GB/9obzDbs8Jikzogq82msXC8EslxpaOAy5xUkF/kP03S+v/1D
S28yW58Hw40NN0W1bKBQm0DA+zNys3vJ17AmS59itiBLE9fnXOjm1PF6N0wF8hD/VHGNOWPlBZZ6
7Wx+aKgDKWUnoXejue1HU/MNmt6Vo+ZS48xmCLea3DJpLX1KxubZiqKQx1ZAuu7xdtsvtc1scqhG
zo0RiSphnY9tkGN5CuyxxKZD3XW4WPpaV5q7uFOvFgWRvQSbxTm6hD7GafwguvpvTseVmXThG8yd
2pBsjMyxFHBAbl+dRy9OL9MQ65XRvHCsmNu0h8QRiUb1Ge7Ga/3I79xvLS+2Vmv5soScqUh2Mflq
a12/1cf96mR0/Er6OhUTkLzmxbVDhAUEZbFSTv7U/4uJcG7SFhPErQO8WSdrH+3Tw/Asw+bS35kH
aM4DN0Coa0B349nZFYcq1BdyAOb04GzXTLFLn+r67x/ej02ly6MJXbqzUx+3ihb/Er+SObOB3mGz
0uDOHJCmtH2BQTzdmEP0pEGDdFy+toos/fWzwQ42aVvWuoAc1uuhYI8etbXGSFpYoOa+7KFNId/x
LB4KRoII6u8WF7QJnAWN9X0AkSmvqpUBuTCrOLNhT1rIHJXXeSDw8rBlSMB1yvolmuKfX5pW5tZq
3Rsq7z0IhmQSqNHxE+sy1sqvOrGyq1l4gbmxOme1IsK1gQyXccCjqAYLVb9KN/qC7RxDZG6qNhAV
2yeCQfGk2jvE3W4ZtuO32+a6A/hkPzb3VFuZaGKW9iWyWN6oPqvUOUVEB3x6mew1z+5/2NnPfuTa
bh/G2AiRJe6ocy+MIJDB7XuEzpPYd/D8Rn9NXiYvYFoWj2YU8WBsAeNtM4Ns66x0t2Pm5BdtZRXU
blqfZQlKDW7jvdFnSRnvpxb6Ir83chTUjfIdeI61JLJPL73R5tZsXsBV85RFMbjCRYngRLtLO2w/
S0QR+ZXRp2DsMdgYbRsfoyLe+GwlLEfyUpvSwa/VFxOi2RxBeS33OWU5wT0o3oU+C8ggEcOjpnAw
kpXOu7DozhmUluGkLayW6uTqbw1OaSSttx0Locjc3e5iS6Nj1pIGAUbTgH42NC0UDKZha1zvJ8kX
y99zO/iYsTTSBBsqOcVHp3P+gWqz4XX8Sg29MoEsvcFsls0zyyGQWE8nHfVp4KjiWE5sK+JKbG43
0cJcOxcGoTqRjmSAjH2q6bOh22YDWO43fH170xnx01hMmwTWl5Uxv/Rrs/nWswvLjLTjhjKzf9Zx
H06En9xeQfPIBKo30T9lkpWPv7BAzZUqEc9aZcu6ORVF+eZ4zZ0euj+3G23hq8xlKbkJA3iUZu2p
rKBC1EP5h8LlpwYADW7/wMLcONecIMgTJS+3omEevWvxgISLI2xDsGLlO8jIV35kqYFm+ytY3qsm
tXJ10imSDicajpleaaClv3827V7tyJqBmnHKrkwfA2TMA27poneUpOVuGNw2aBuS/L7dWEuT/DxO
p3HtKLHbmoZDJx4bQfpzQnNIwCxYrmBQBPGLeTQ7VMyYQuiXul2qq79Wb+ktNAbGpkVoDYdbI2sP
qiSIQ3RaQJzypmOHDPE/dzbKdT94Tas7auIQe/uPXpj75uk8HYgrcVxi3OlObZoIAgPPCmT8Roen
2z+w1EdnByYjGxWqlw62HgPA8zGF2rv5BUv6WnjqwlCeizHsISoMV9ckTHFBsyls2GcHGN+3mang
Y00iSOwiLw9EDy36l95ozhAxmzKJhehhR3bsuwbSwMaIXrx47Zz/H2X8k73CPJmn9EjVQCBshqXo
nhpZvtBm2E7gNMD31zth46C652V2dtSwKxxiqop36UAjiGe3vsH6aotolXSlfyx8vrlwykCqKiqL
sRmigPmHFumlhXg9ANVupTEXRuhc4FJDTWagjuWGSoxBWb042vAZ74K2OEfYzH/ti82mAZllAnLt
hJzcBMas/qFTo0+r/dcefp3WPmzt8hghRCMkYqHpVXQLVFgE5AFF4Z8DEXH7JxYGKZsdpJqiGliV
49vnggdW8aejR6Qnbyq1Mkavf+pnPY7+7yswUFi6LqmnUDRmFzbgWvhF0/CVBlr6xLMZwGsaWB8n
7oTMw00z5+CEUR83Jr4H61qfffEbz5b0AqAIk+UGC6PMMN48u4LpE2qJY4sc7MPtz7AwFuaykpja
CKiI7QGKtLMnEiiI9xVdu+7/VO+G7fZcSxLRvihbbY6nZErTNIDwvHzKDDBVcyeZyl1devqXhIoe
/kersMAk8TqH+rKKkFEuq16+ydylf6Ma/rSJJNU/t8yxl1WFNa7UKZZuVsn1A3/o6cpp24LAsRfi
yh1mVy/x4Xtufayju4pM4M0ggkvoYtjAmnvuXPv4pWYns/1Bn9WuVWVgaAqYijaEKoQj2z2STrIh
X+k8i682myG6KE903jYWdHa0ex7sarizpOvtndFW0OnHQ5A7bYQM1gpMg6RECR51nJ+3329h9M3D
kHCLpeEiEZDHlW7mU42HT22zu/3wpT47a7wyLcq819c8y658YnVV4nRT3jHXfLv9/OtzPpk65rqu
YUpbA5Lr7FSqS5nR/WjGgUZkrRfF26/9wmx+LSur9tzUQdBikX+bXC8KUsl3A5wE/hhN1Uo7mQuz
1H9ZIB8699S0UaQoNcOsqcKuMDYlMEHYmuJe8gDOwiVqj7T9wRwSwJK4HRHP2+Q/Rid5z3rYGdkP
HPJWDidLn2w2G2dwRFKIMoYQquT8O5QEbNt1URXknpV8KZKCzdNxJkogIgCFIOSqAAtPohohd9xb
eYGlppxNxVpkI22YxRAF1PiG8zfKmZ96l9pxoAAZV9bEhVaah+MU2NmroufFCWSZoQyaHJcJFhKg
9KaXeg0N+fmP0LlIio5DZViDhfAq48oP8yK57ZSKNhGpxNc6Hp2rpWwHUilROvpU0qJO/C4R4y+Z
OdarjKX12A4DZnwDNKspMJnJ/wC5AW5IMXUwqGaIvI99b4pxM2BEuLeB9bl1gLC9niYIXMG5dvXK
37kw0OdZQYMt4RmxxyEcyvERSiIQtTo/cxHrOP66PdA/b2z238j8MAIpiUEk6qw+jCYYgUENqPfe
ZJhbLXN7pd8vHBb+W3s//AQMxtRhU9yjrcd/pgQSpU/0EBJsUYQvOxtWP1rAcmnU07j92ltd3/bD
TzYx7LyKyvpkRa6x7ZLpe2pWPY515cpoW/ows/lR52PuJQ7ewgHM/GGyhXtRXepusoRdZXcw3t5+
kYVlypxtQqMUgVoAscKilrgH+GG3hJMvfpbZjFcWRZuYg0pPuIry7GdDaQD7sFrB1eI9xE238imW
3mC2Ee1M5mqgn9MTKNmnWtkvUOisbA2XHj2b8iYn69PUpgNQgs0ZWsAwSeXK3mThrmse0tI0BXYm
nsvC2h4ooCWp6rYGoCPInQIhiauabY0GoHRYJMt/ZmfIlQG/9Luz7w0+hol8SEXDGGnHfVMqv6Rq
y4HGQ8RZfzKG5jvJOOQz2LCsfKCFhYPM+kGmU3zzsSYnu0TWk+x7aHygvPEz2uNHkemyq64EvC/1
ZzLrDWxIoOJFy4ZNkVz6WGzLmK/tlJdeZNYd2qEEUJDiRdICUqFt0W7b13ibbKyN6Pz4D8Bq6l4+
DPfFNr5MD7ff5/N5gM411tMQiQmUwepERnZMR9e8A/d72PKkV5uYwph4+2c+7+l0rrWGy92qKxQ0
T9inkCOcquUrUIZrtr6ll7g26IfZEpB0cFWQGhQWGSK+RpTC4B48diobd505rlUcr3Pv/9200v+T
TTIYU9FC/Hoy3b2MLzp50MbL15pnNmoY1FM18rpx783z94Klz06yFomw9FfPRocb9wWUX64Zjk6c
IqubHyzaFDh1FSt39p/3WspnI6ITKmrsETFBhg0szfizS5XvRT8gm/PZajrrUv+ZDY2cuFFkmIiF
jqf8ETRJyGSxgf5S48/Vxqyf3DYbcEtBq9GvxF8yfHEjOBcV53QAYbJDulGTiuEMKYYMcFZ3jzym
5sr6+vl8S+cK4sxseN1IAPuqpmAb1bU08VFYAn6w1MW2hlyvDHT2M66y3aRZ8X67yRa+uXcdiB8G
XFvGVZKTwgw76gAVNOYvGSfUb5S8zzvxIktmf2lyp3NpceLwNutMBMFW3iu4q2CjbjT6ma1/pvXX
8g8gzvvft5lsL0onF9rvIms7AD+ugoYYpf7KitdMbfZ/dYdPZg9vNsRhOM5dIBZRTTTifMeBxQ0b
U+q/LrdBTJsgLL8HNNHqfIE6cb53UpIfanMswVNGNjDyEAR4Dz7DdS7WhlqH0MAOAZBuFp7lVls5
xON3UtDCTwEe3hQtEJAB04jHAKDWjo646nPCFF8qkJw0m26K2F9LEH5EFpqN4pCZevfMhnXWBKVo
QxqgNmjj0HOaIE56LOC0Ahoc5AwxuO+8zrwX0xwRzuT0qf2M40K2GzhXDpzberwzehGfqdswkKWc
EnD6TEZ7KM/iMG4S+QtVJ0TfFZiEaisXAQhwQGekXrGjOJgDJg2n+ADR3d7JDb2NPTzcp8noHgDG
dF9BqI1RPm/JI9Al/V2DEMmwMvNxU/BCBN3VUUoaXvmFbqIDyIPlwctNQBUSzwC4wZ7+YW/i7G2o
JfyKx0ApGo390uViPBnEIXtsJDqkUNBuA4wR8Xvh4sWtvjwb8KtuBxoPzy0i9vwKxJ4nakCMCTLK
5IJKadPdoIk4gnCP/U4KfbV0QEORppUjlgScmdwGNmUodPUOKhjbZ0OfvVYOXBSVxrHQyiF4Bnwx
BfIZ7thfje30G1Tl1bO2kR41JrI9ycY+1XYHch9oc8cBkUxb2U0AsDWk2igNc1SR0uqeZ675iGhQ
9xeLG5TeG2C7ZSf7o1MKcDpI3J7cbBzu+GDGu1G5Ex4FeIPrWb8rUje4DQFhF8BVHxmRkAHD8RcA
KD35Fk8eDGHQ4wC99s7l4k/cVPYRNVPybFr1S17kDdAcGf0NQQLgO1zq7jsFRTzoAVgCJEGjD/t5
bLMAFCbxDywZFZTjMB5zXdUbTxXpBoJL9yGDwvlZNN4AZK7gW08N03cwYuWr1rK+j3snBopg/Adi
UAWJ9ZBdgBiJ0ABDcle79aujVQrjMu3wQaQ4DYNEqoHp6B0UWcpng3xz7Sq55xotbOZKHCM88Qh+
CfiThbBFoLo63yjPGd6jrO/DkaVkj1M0A0MbrkcinXTnjNz2pQI3vXBktVd0Yr+oGMW5SuEEJ80o
fhvAaB35OHTYIibVnmG3v01NEsEGBsGqxvhxAomkhnNlAzXoMYaXFDoK0KPVhmuUcIHr/49vk+yy
1m0fQKeFZN2K+cZQZr8zLZEc7AR86BJTCpCVUC56Ew0GDo5/3g/lhlUO+NQR6p/fHMBSHgsNlEuL
WOmNytt4Yw8OUCqDSdqttnkPbGWDbPICBwIAsQDzqw0jDaqBwFMQg/j4WHmMPORVBiyWJ1U4VM24
F6y2cAOb/Y1YCcKknUWbmOF6P2JOenBMTj0fyI4I66qr5NHWU3fPyzITQHuZ/Jsgqe0n1EVd2hQR
HA6y495hUHn5w4T/IkUOe64ehkmAzFe3FOkVJYwOFyBwvPvC4vEPxzTeBiEqF3NHhbNGgilkC9QW
3wk91udJQ+lXWvgRQ4z6DjWYFhROXBk5JUoQJaIvQPumcnqYEvTCpHCmDdGxdwKUut1ynlQbruzJ
Z03p3ptgld0PKOHscpyW7hIw2E6N6eo39OrsLWKEvaLv9E8o+PaYT426Bh24Hyvuk2Ky/XHi4z6v
qPGEq0f1DcpoAmtH0gUiatWZDgUzNlGPMqVqWO8iO2xEMrwCkgAFa+VgIgWq62D2BkfhvMXYFDSh
L1WRglSegIJpFNPwo+4rukHmWbU1Uh4h+y9PebJNAUfEUAAKNmhESg+F4mA3J0UfNE3VHzhj7DJV
utmADSXuU6g0DgCfTMgB4ii7edQSh2GERJKwjFz6smAPIgEDqJqmdocRjG4qMRaUWyJJk/TNvr8y
DsHCrhG02yHa98hIol6BoKs3jOTTXaHSZmOmmbnLeOndU9Lzp0EgaCaZQE3hLU5usBuYFziqoSOu
aPy7BiNvJ1ud3MeYcQJlTWyTObYMchjB/JiTKOwZmTI/JdG4S6/io5xz7IGw/SqAe0Rs4QOHSuSp
zKvimTRQPckyK7dAGud3sDuLlzIfIl9MsXrJs9zJ/R6956glQTBNT8lOMQBvgQrcpBaZjmy0yA/U
wp1DBAI3GJyK30PeW/oe7jx9RAmOd14CMK/vpD1CYCaL7FFV0Y8l7szDoZjkuw0ayrZgubuHStTb
d6M34D+v0RLmaB3lmNYvkuVYupSMnjpA+n4lkBXuIZpyH1lTjfti0BnGCeEBITbY0oZ2joBiAcfW
yvrcosx5sjB5f2em0b8UjfozFNQE2QsAkrrrdREMKI/ftfUw3FvcqH92lgLZsIqRxtPG3Q7hWeO5
G6c8QRMPbPSx2cZiniMdAhM4etE2F0ha8EHA0RvLdIxvuGfMnhE8nvwckXi4mTAtXGjcZN+bGrTE
iCZlQMlE0ZKkfgVbDiYFw4E23DUVFpYoq84N7dnPdpqAZhxHExeWMjGOxXjdjDUIY39uiA31rLCz
DUPFfT8AA+2rmE73kZLqL2kzUH1tz4WT6oqVHTqENJAk/RbXWXpO7Kx9wrw9nTH1MjBCJvtJFGN5
1pjiDoVh8H9shHZiI3VDQ7fDpqvMPGtj1sj3yEoC91yXZ9+60rB3pJTFUQqzO7TIPz+Zpko2A5ss
E5dYDKRqBE2FWQLXuh95PSwVcRULTOfSO9pjAbAy6Pm/U9peAbFZ+QAHsrVS8Vk46HmzI1JtNdZY
8xo3fyksIX3GJCjnRhswYHVW6lUL5+y5saNC0LVjVy4PMQ5D2F3bIMK6VEm59QzbCG6fLT6vttK5
wcP2QAXXHaQZpK0AcWzoWQnjHGftzhbJESQ7G4UJtnL2W3qjWeUAtXMPkyhOaLJh5wYMKTfOkame
62NkiBVB88LZde7xiCvJ3bRVJGyMUcEOaB8SteaUXXr2tTN8OIghkLN00zEjoZb6HRHymEKUt+bz
XXr47FzkSTBfvFYj884BhXoEgTaEBVHsb3/nhad7s8KEZYrCAuO7PVmV8SMf6e+OeisliaWhMCtJ
OD10v6pw4IcA4dIH+PSoVH5PQKH80p/+n2n0Q6sbUDW6To9oAW3TJhiHoUecRv/99sMX/nh31i66
G2VeCGz/sBUud1ZmloeRjoiZqNxuxV+9cHx3Z+0jKhhZUa3BEDMQzmK3EAT3FmLOp+/SK58mNf29
/SpLo2s2JbnCpGMJEnWIw1SgqyGIEbjctYiaAiX0Sz8xN6UwRVzLKToTXGkdDObvWgxhxbcKvo7b
P7DQTeeWFCcm+KNrBkC9whapbs917n6tm879KKLv0kkKbZ7i4t3AalRXj/W0dsGz8I3nkYE6jSow
WWKkpthI9okmLFOZUeXgNOZ7xNEBTNigYnO7jZZ+69qVP4yHURTAXjUoQsV9VJ607e1bQKadCrDw
1iIMRkOv+trqMM8P5KRGtYaPkLkNFt84IgVynjpgeAMp5/fAHoHJ20OliVDBze2XW+jEcz8Kdk+l
xR07w1KPK29nYJ0/Dfp9hNAMJOB8pQ6/UMebpwnmEUlhAY+jcIqfWglPcE02YvomYuGDKLGt2u9m
t1IyXPpas9EPCl+vkZgD5az6x4a3pnlA8kePb5Ua32432cIUNjemIHmrcvvaEKeJ6GNp6V+IwdrI
1vlatDOdG1NGN4ozMtpmONmARhNN39u+mVZ62ELzzE0pdil1yikKdcBtMp+6cu8y+P3NdNtYw6vB
15IwFxppbk4pDaTc4zRghrqd/oI49pw2w0Hlcu09FiauuUOFDmCIOj2kKU7F5FGgZnvfdChE3P7E
C6PCng35Ki9NeDxxZXkN+QLJfGNm31ifbqWxlnm61D7X9/owqaiSGzYvQVQZubfnwvsTZSLxnclZ
2S8vtc+sIMuZzmzbg50Rx04wHPQ+adXxduMsdaHZEl6bOTXbycT+IAZ1QSOz7B9495spwb3Oyi5h
YZc8dz7gMIUyAp3AKykASki52TwAdJufym68IGxhx1g8bY0odr82C9qzpbwewNFtcVANSxsg5/5f
a+sNSX82KGPcbrOFzz03PCinNHpL4mJ1RAxhhxKFUn9t+fP2wxd669zywKhhASpBPZwp9AERh68o
txSB0ekLKirW9vaPLHSoue0hryzgHDrLDK+UA2OYXguQQlZW2KXWub7Yx8FgT41X27EXKk2QCkGe
egMZiu6KkmKhv86Jmtz2avgIr27IzEIMX4XMd9p4OKuSo6yAvDYzuMVuN9LSl5iNai+zEPtXR9OJ
6wNHHpolfqVF56P8t9JRl1pqNqzjHPS2FM63k8bFBXd/0OE+c+XKJ17662cDu8ytFKUpKFhgEXiT
JczCJorRAipoJIGptZl76RVmCzSyl8CIjofxlCloIilNH+VoU5QQh5XXWOqps8Es4GapBVdm2EcS
mMX6j5F5KyKGhRaa2xxQmmtLuPkwL9nWGXicb2OKCAkk5OFa7d/tLrTQW+dOB5kiz1YOtDpZ5RTU
Dm42lbKfRe4+1zHwKkOZrakFF9ppbmNAnTkzuSuaUzsq3BxU9jdKy5Uz5IJym849DFVGC1CTJB6O
vEQEaiBnjEir2Y4JP7iyO1Y92UNk+ZZM4w9qlhc3Yd97nj80k/XopOVjk5nP3CTPtxv1v3PBJ/eT
7NoZP8wwpCJAz+DeKsw7Dz5xN7rGb2T93naM/t4rdXwZCxXvI0uqk2EhHLWgjB5JzNqfbtzwJ9YN
8EVNTDxboL74pVHUrzAp4Za+LVv8N+glz5aGsqVpR+iiSa8uFu3omZnqD7NID8G6pK3PbS4uAFc5
574EfwZoQdTM4rJ4nJD0icAlha9cTXRfICp+hxbsfaNto7sIp5kT6iDmXYF4z2OGUw5oPcrcmVPL
0oBwMF8NhgufyWtEiLJf8b0AqXxT0sk8JIOZbTFxI1olw2qgCtM7ZYaIYBmFimyK8D+govUCXmNm
nLiK7/OBJ+9Rb7qHzhnkro+RelNamJazvunuW+46K7PZUg+8/vuHr6LUwBUD0RYoFXFhTB0tK1rZ
pCzMMmw+URYcdGoHchYOKL11ztxHa1g5zNDrRPJZZ5rNk71GQEdh2frUhtZeneHw1bVvn92DCOJt
eaCX/BhdrNSv7nFUuxOXdmX2WXqn2czJcVKD0oGWJ+UhE3YregEgf1uZ1pbmXr/mu1/6KLPpMxHX
RG0Es53INP6y5PitQODIyvq4sK+bu0VwMeXw3HZpWE1GfUaUKgI2emvcNpL3WxSvEUpQu94mLsbm
5fbI/7zNyFyYIL2uixGHWIWt9ICsqnGqrYElk90au+jzJYHMC31j0dRVY1saQNkJic5vyKEOGBRs
/O1rLzD76MkkW7heENzapVhppC+y35a7thZ//q3JvKoOuYOp276sEC0vyvvGMKpdlsT55vaf/vnX
JvOCul15U170fRcOUe7D5ZiaSOP0TIRL7qxoF0/WSsFv4S3mNXXutS0KY6ILEYyO20+rQ/xuJo3d
7bdYevp1of4wSSVOVTHcv+iwBQ3m0sYwpWRQga200UL3mZfPSaeKmMI6CESSsTeNakReqb6TGlgV
wFXXlvqFUeBe//3DO9SI60uKaVRhFrODtMEXmpAv5JvV8Pt2I31e4EFV8n9/wEGZ0mFDk+F0EKvt
mGpEbZfMLbYlSHW/MpU4ASIQIY6B4oSppFubrJa62GyaZ6WDjAkRl6GUiDhCvf03b5QbaKB7fdtJ
EHusSzdMDK8Jbr/oUm+Yz/0RqIw1klWOCHiK/FjCvqd6KleKV0tPnw12S8QgkCMlIewYRLE80RK1
/cQ7fO1vn83sXUdwGzrmIpRuiiguoBgvNrfEyuq04Bcj82K1hbhJN+4yF6Ds4Y85IbLMK+2Hgokn
M0Wyb5/h2qnp7yDS/JMZVr+ypHy+XybzCnbvVIXBh7QMkX1VwJPm1PmuYhc6IWISiXe3W25h/Mxr
2bA0NaJo7CyE/Ty5DFkKESVPDXmfeHW68nWWfuM6Q3wYo7HSJnL0gH5L0tcB6eCN9LkWX3yB2QQg
4WkfI2Zc+WXxBEFP1mzi1CrvKidfK5Mv9N157TovJXKqaiBMTY3Us9g5cpet2Dn+v2D7/265yLxM
jeAVMeFqnqNAU1XYNFSCXZB3n0/IwUNuoitjKCeyyUFAtCP3sVX0DPHmkFMgx6nZ4A4l6SF+req9
SBv63SOatXfjpHBj2ZKq0gdKHPHU94ZHgpFm4k9Sm7KCVk3qe4a05DNIkTaAmKKqTqZTyMhHoAzU
ECMjd7WNhPFJ8yQYoT4LhojzZwdQcuTWJNS61Mjt2ZXIiHsgUZudOqiC7gpbuyGD+ifITLaHaM5+
FHmUBqKlwztoNXw39gzrccrMl6ZCoBW2YmQXgZPqBVbfJy9Zklp39VBZ93VEjQ0zhfPcX4ur4Ob8
5Gkc/bJrKfyamBrKFkL2k2OYfyykRr8PQIr+dJSd7VIjt/rd/+PsOpZkxZXoFykCIySxpSjf3lzT
G6KvQyDhneDr36lZ3WGaIl7PZiJ6JoCSlJIy8xi0tuXWYnCSsJ3aK+5yT4FLn5Sme1Blad/BlLXY
5TCOtIGoIUJsICcK48c2EvrGg4Gp2MQF7Ki2MCpir0lMbHTNCcBNE2DAkPVo0xA7c7NHTmENcKvV
yj3XTVSeYnt0twW663eeTOunifv05JV1fR+NTn8bucCQRJBw3Qzl6N3Cqs1/lBYcgcB7zc6tctNb
YDm8l8qy+DZSSsExELBD4Nbst963YeLnaoAgSwWr0NSr9DHRRbODe0r+M+sHa9v5oz5w4SVHeyzT
fW+sCi6yjjy40Oj+ISgBtEF6gBzalTtszUjLLekZEKpeIr96UVt8y/BTpo1V975BD6Pzz007eAFc
R3keOMYT+F+hOyKm5EEwiY4+mVx3k7JKQ8O2zFmyb8XoH/Iix+IzABtR3ZC95brDwcXcBQWLItgm
TbhTer0+QvfS3ipAum5gP9idSxbLuz6Hy1wBfl9Q0JKGVuHWkHGU1fBFAOwCcJ5jHmHqInZDxGBm
ahwXXJHEq1godO6EyM7lWWVApxU9/MsS6NduoWjDIPNjCThkejGUNqsBl4R+2g7QX3W2Ywm+L/Nw
wBLgRO8JnE1QEq/jW1geQ8s2B0U7BRrwxvg2xAvcCKCcpBjqTW1DaVZOLuuB7+LtjrHe7Dyuxu9N
htJYWbnNuWx4fayAtvrtK1Xe1XUxyI0jYCaEU3ZoIGNhGmBIDfAwIsgLlTdhNcGzEZAkCnAtBGKD
MWbT18l1nG1UWPS5b2J6l5a22nZszM5KZtNw8kcvJzgkYBKeJ9I6NrB2h0BT6sDKDAUAp5TFMxt1
ss+y3IKVHVRdBtKnz7Yt9N6H21CgZfwUIwgDbxI8ZErZZ1gckcBE8R/GGN+4Vk946IGzGGrRjXde
F/Fzr2DCyk3VBVmb5qGp7R6AtcE8NAxCgEcY44rfIBOCA4CsGG5qfS7cPdR92sCHHXZoUCGlmy5y
bOifTgb0H8zNT3tM6lColAQd1P23iQKElvcSyDWEFgQjYHhaH5lbUgAzyuIHNGSyjelNcqxcWm9h
4wrf8LqQvyPeDt9TC/JeckqLQ0bL4bdB8gzbPe38yBrSHQurgNetpuwAH7fpHsq7YjO6VRnWQNLd
JqlM97Evmt0UAYgPDLcHJ2LpmPZWQrUjGLzGOUAi3tf3Skd8Z1elpQFW9SBjjJJL9cO5KHkeCf6V
BcI3zAIwsE9BkR0cddv6MGqG9hGU0wNu85aeXRi6d587d+fV874b7YJwKPKxoQWUOodlt7aAb6OZ
lvtPXR/mtXMQ5Gkq4ax4VkW802V7Lvl4hh3H5zKUuSEVd2Puw6y2hIFu5AZ97u1p3+vw+rcvJCjz
6rnnKg+beFSehfWSYF2N0cWmJAkVWXMmWbg4zDXV3FE3NddxBe5A8db6/i0q9p/CIFjzvnPsZ5aV
pmN08hrmbU0v4BxqMUxD3mw/NTxzPcSxMRGo1nl0krXZ0yr60VcukHyq+4k28ZoOxsIIzTvOrPLd
NIlgQOsM5cOlVgdc+coILVyf581m4JRwjaVZda77zXhbO5skDXF15p/jl1rzfnObQXlkKj3YkJTZ
T8f5QxV7vj7yC/fleYeZ9hZk3QHRPOcAURZdupHwyrHJWqK3sO7nDebYyhyBkwWrUruPCmbmXpLt
omZ8d8t45Vq7MK3/6TLLgXQDjaozab95yQvPf1wfmaXnXv7+VyZRAJ3bQBehOpfV9AjA/Be7jZ+u
P3ppVGb5NuxnKwgfRvW5dtnWETdaZkdf35XD56jhluf8+9tB3mcOXP0u+qi34OFkfG+8lbrt0rDM
kuu6KyHCb/Bo3/mTV8/OWql5aUxmaXWBM6qJCcQoB/6MgsDOsnHnbaM9qCMr2dvCl8+7xzjgCVGD
jYIzkvagLzKAk9M19Wb2T7Xvg+RqrndWd9UQd9UYHduoJzsn1vEXowtx6Nwh3cHhXG0b+CttPU8W
MDHwUvmYFqg81w5X8cYD/HnYVX5uzqKK2geS6mbHaGHf9yzm3y2A0t8v9hHwDrSTFwC1MsjF0gsN
BYSWrHaGu8R0cKkvxwkejfUE0l3t3sJXF+I5bg3OVzDB5UUGY9fbv8eCwA45JX+yZBh/lJmAPptC
2yW0DLAO4WBRKnHJFs2LxdCmC9LKqy73LNFx5Ls6P04JXBraynX0ppxscyelkwqQSuoS0wZL203m
GnAsJl7vfePKnZgofeqdtgqatu07PBtIopy6PQlAyR1DYqjZxokKGpg+h6RAhtkxYu5YOvEfk6vN
DRy10x1n1biBMR4azXZs3DgkTKaw4R7UrZ+W03fwR8QmES3Mdcs+yw6yB74dGmqe+6Y7e1LgHhKz
00mFFMRPUgu0F93cASgU3ckx8ffpaKdPoO/AflzAuTfweQq2EGI1DhrgZG65p+u3oRbFRrSaH1Lp
1WEMT5gfk5A9fDYmtJLAokXdzOgX6G2PoT2BiQPzG/eEtNr9abskPfv+4L5GaAmFVR0ztcVFlu60
rDTy2HaIx63Np2RngMvYaF6OsF4ofifIgd/HoUfm7lv0KWNWCVqPD31w4iTfU+YnG6cm/Isc3eGZ
wjUCDC38otAD1f48wbb9yPDXIAeH4ZxmnbdXPObPoPJ1uOgk5UHkBq4Xg02EH2YVle+dBd4Azl/x
rXIaCYJOydCWI30OJ7kozWHx5jewcx0AAEiy8i5KiujQwUn9CAN65BQmAr4L/I7aPeMzU/vMYg/5
Yq9IVmzKgg/5FiDq0drWQuVnHJz1iXmeeTQm7raTraadSuuqArOkhWZGAebzd8eG0SaIBbX/lSOk
erjOpeqLb3J2z/0axy28ld5SqG3+aeHv+XNExfIeZcA0AzzLKUH4ys2LnVlwa7OgSa13nivY/dBz
ioSnq8uAd1Fzh+pIc+q8ywqYIDnsoK/20BXMCkVjGJiDZboD1c3eenUChWZeg/bgFAOBhNZYHqw+
qtDhu3i5ZjRXSD4NFOdw9TvVgjg7atfJLq9hGe0hSwtxFfFQm6jqA+dte9MjrrfMRguSQY0B8kBT
us38KtlZNbskGare5iOcdl3VOTeQS0ASza1hX5sa0t2VoiG4QC14RKr95mgqC6R7cKoFThiKNVZj
+sd0jNNNwqf28ZJWPGCnmk5qtMewalM3DmBMX2Ll+iBbCt2CdKCi9InxwesDDMC4F3ZiFRsZi+oI
d98B4Mmpuc3tRh+REYoXidx/lyFmf8UUWw4ymS5oBkbwXNPqsG/K8lUK7r1p6LCEfZH2t5nFOMQr
s4trQhs3A/ysI0x5ZkCDycQYg0viuk0TOKStD8RmY2i6kWxb1o8HBfuQoKI0O6lKTxvqt+Sx6oTm
YMvVYq9aPr2DNKQPA7iIu8jV9FuNRt+PmGDDAHC63Cvfmp6VjKIv1sTTY2/LOsil75UoNlB9A8kL
/ugM/niXwE/lQQJQAJt4nx1Mr6BTYmF6q5TF95kl+wODF8k2c0ZysHjub10Tsx8CKhbB1E/tO3Cv
UxAlrhUHU1UxiEa2CZr3ZbqFHkXxSqZoCOvOrdNNXsBDMMNuvYNPunWrnByr3BqQvVIyZtvS5NEu
TV35mkGeClRtoKxcblwdjFY14GoIiKtWAqklKrYw5vE2PbrxB1qigJe1/ouw4T5TkPiyoVvJwaJN
dCw49R8ERB5hX8VQuYLAoK52NQgWZ5um5qHu3TRAcj3e+ZqpWzC4TRZSw+luoG6NSguTUB21MC1D
TG+g/K9fosjSL53W2P2s3AuZ7ySv1Go1UAKxOnNB8lu7teLHDLomuyyv0VoGvy77Shp00qH6PML8
LKeoS1Bd76MhMz8vKsqo29EGZOUa5LSKRLupQAg4Wa7gJRixQ97IBFgz0u8xuxVQqokVuLbrbHSP
u6yGAzWEAWGfc+yahiBys0rtrSEDm9YZ+Je0x36SpJdyPrrDYENTG3rYsd9/HUpmcIOKBLSCCAOM
n8WbYhTl1xJwhC1c2GH1ExO2R5M8/pZFo7qxeSf3bVT0T+WFRxSbyT0MhrUhsOHIx3mbbOLcaU4W
Su4ASTjgp3JHjFtGFd1FmT9tlIqh1oaKqr2rMhh5Q8ZAnwZp3E0FVOt+8B0VjAX2FuJPP+yGxW/U
rcwW8FBvi/8IN1cBrfem8musq1qEHu/8G4W71L1l0L1CPZPUv6TOL+bwtfcF549zjvLSnQK7xy6y
Q4fjxSYGvOrIKuGyZEBDDriS+gEGW2ZXFGBiocqehzzqwSWvSNW+Iz7ot9SxyUmPGcKa9uVTNTTO
MUqyaQfev4cQrsfQj9zxCe2Tg8yl3uO21GPlVPQGsUsfstFnP1vU+UKw6tItV0V5QMGxv/e1Wx1S
GEVvcleWezM24gjSzwjRFo/cyZI4m0i15A4XU/vQg38XssY095UoowfYxJHnSjnVa5vY+rUzbX5q
/fJBao1KKtSTQxwNyd6ieXM51rsbaINMO4MleaANtVAVjvrQjnCs1zRpbuAnLb7XKQ4AsChNdqPt
3L9te7jPSQv0IzOS9lffoIyGsz15UDYMhCZSo7SG2vmXqiiyd4WiX1D6KKiNlQ0SKjjqj8zy7Eee
quIBaNz0N0y2ih0XWpxBjXsCoS7dljFN9oWoi5t4dOxnIGLIr8gt9HNvMm9vqcE1uxo7zR04vvy+
1bYJfGp3790onD+8E84JP9hsrToqjzKN6BOKBf7en8bxFbIicBk0Dv3Ve/n4PfMaeyvaOtqhFZUH
DTSmbuF0wn7mUatuPagrvMYoxoJNLPP+Oe3j5L3s8/YPjnmw8H303t7TpCkf+4RxdKmHynli0OaQ
IMr3vRs0KkbpEFLl4HBqVWp3S5NMDUHcRzkKR0UpDziwG9S9bJrfSeTqd22tfHgTku5mVNTZFpVH
Xitjk/tBW8AOwe8K9Lp6YFmYubw7FZPoQmppyQPWMDGEHezHXiGnW2CtFyWY5FkTSpDkH9C0AOqo
xBVsnxALRU/tfIGZFSoPBqRg4RYAFcsCPoKNth9zuE7c5qx19412scTTwr2JsqyCJqWI7yCbgA4J
cAx73grvQTmReo2NBgbKsLrfxnTwtn5N+hCHswsupctxgsACOjAoFB9qU/gPQwvpPwUYKsr1phi3
GD//VyRT/oy6tbm0Y9qtxxz7JoVPO1DOuB2fu963vomk7YJBD/bG9x3nKBqIacOiWjqYvHHcOnkc
36vEyqB4UAuD3grkjCGdnIcE0hBP3gCA/NZBOf0+6Ti782tQWj2Q2rdwOOy2RUTj+0J6yR1hJNlN
oJn/IolbBChlGxZgc6D3Vk1CKF7pIEt4+sBx4bzrkZb/bqxRg+MoSyegJm7BbkStmHkVCFdRCSHM
GFe9R20iYKwqoh4b4sPEVeJWhT2+LbduP+5d7rK9E+Vi79KxekS5gr44aU02WnnTNqVltx9Bjg8A
ZHf6QHoE13Zblr+70tCHREsLmpEdewI/X8MOCHYMXkgLP10BxS5UT+ZO4k5eo8AfOeVZQliiGb+h
NxhgMV2vEiw9fJYRu4NtNdJyyzOLYKhRnPL6F9Qwrz97IdueQzAbFIBHYvDsFusQW/8GJHIRhx18
6q+/YCHZ/g8As4D1Fu396jx65CSkvOemCz/36EsR7q/CTFWXFo1qgjqwf4djHxnISi1s6Zsvg/XX
gyELSH1DVHRiFoE4hPdaZslKMWmhQDhHTiZVhdaCgd+qIhTO4uyrivQNegU68Ef3pYrSlZ+wsGbc
y0/76ycICMJDBEDWZxRpQiAJNi67S9d025YWzaxshfqsj9wQ1F4IAASDA5QT+V4UYjNZa4qsS58/
q1uNkCAZG+mAJJYjf3RduW1VfT9Y/Zro+IfO5cKy3Fn5qiNQjKl79CnAzAKjaV+rDYQmX9l3vmmR
rIVsXClLLg3WLHojq/E5vKqqs24g/FoGCgmSR7AdabkSBwtvmMMAE6IHAaWb+iw8bNN1FyBpCWxn
CpTYXY+0hVU7F45uG1hPigoVs4gP3aZw41Oe1AcYFXehNXAT8ATFnOuvWpj5uVRxlimXlwNwD2kP
5FN/r3NIN6yxq5cefhnBv6IigxVDOlooz1fRc07RJfYacO7Lz+3Tc6FiqxFktMlFZtWDt0jylVHI
E4AGeH1gFjYlZxbRhayhV1TA8roR3Zbgkt7wNYrcgmGk5czCLbci3NFRbzymdYMSCord8EIxqodJ
qN17b6C9sy+THw3lRus6u5vaPEHGqMdj7UK7ZQucdwaIt9PgTjuQXyZDE18CvxYMAmgLCVfWlTFY
WumzoIVZtWWU7txTO93Zndok2BxG4CuY87nu5T8Y5b8WSOU4JRr9wj7BLSa7gX4M+GqQ532rEmI+
9xvmqsJZ7NBMdYV3mgrYLA3HHJa7DXeRgqzcRRYGaS6jG6EL0JTGhTaFDeVe9Uv7D/FYBZqsjNHC
QpyL6OqUi7hLDIWtO0oZqasPSZX9uL7IFwJ0rp4LT8gCqUjnQBXjqSm6zeDDRSxf2VqWPvzy0r8m
t28al5OBTdi8+scsJ48Ula7r37306FlwZpCDseMOlbR4EF8nOOhqtWZbtPTo2WHrdi6HsQikRpA3
bzsoMAdJbb9f/+yl4Z7FfVMJ0XNsByfZDUHf1EHTYNWkK4OytBBn0dq7bYwsHwsFFXxf87BEqSLp
n/NobUKXPn92tEraQ9evs50TSgVBxrDG7e/Nmmb+wpk3dwVz/RiImqijJ1zrUzQpwBaasv7FZ/RU
ePmfWpE1f5mFGZ6bg8WoToxUXKTSo3dgPDZRtnb5XpiBuZ0CdApRL/Q95wR0bbtDyyg7+EiP7u0e
WWiWRFm6sqktzMTcQAH2JAquotI+OUL4G5+ggOfa8hsn/u5TK9WaxW4yeHlWOpVzuhjFGfHCpjtT
rJ1/S8M0i94uLnlXQj3q1JSbmgGbln9LKxZUBfvclmzNYjiONRco2Y2ACud+2Exqm0feDnfb1xo9
kE/OwSyYizzLUKdCMF980Vt/gpPeL39ak81dCodZMKOWO6WVxqli5V/GCgWtQ57uYCkfoIO08gOW
pmEWzq0mRliR75yy3kWPNA6LWu6ggIQEdWVH+uhHcB///PsEoChXVMJPnFPU4v4Uv/hpfC/1nzRt
NxWna+fjR8FweYv491saN+96WEqgB0YU7sYURn8+fKhPEuLgrzBddx5lBmv6YOQq2QELNGxJKtFv
y3NUc1CHBzRMKWglTZBIuwEBxj7CJJQCiyiaTX1pZQUIBqiHZb2egA3jFcqSLRjWQC5toLlT3ugG
7rtBN5TNTU7y4g6iqGojCs97QhmbbfkAp23ttPILLjgd6pljCfx4pWR7pEap0HH81gvsAWqZwMhC
a00X+anjElQ/tB9Rj+0yeoA5fPuFOVG0kiYtTc3l738dzjYUySq0XeEDVykAJ9Wuy9vATMO3AqDE
uq9X6h1Lc3NZe3+/xhUtdUe7PNf1oUJ1NgWzATDSlRX80U5+mfnZLoVaH0zMq6k8e6CA1m6+M8Vn
yH2XR8/2KHcyRqCEXZ3T+El4Hvxbfv7/O+vlwbO9qU0SFTFQCs5SvdUx6nfolLb06+cePtuTqmyQ
cceBpYuoFThJsi35C/Oi7eeePtuT+gn8yg6+jae2h1i8H5IOBNg1pfgPTdIuAzPbjkbQfJJETOKY
QF5Pb9KkoztmZWjHQvRt46m2PPuZj8Kxgugo2YiorraQess2TtO04HW2/q6UYxU2HqQxP/WD5+rT
lQvMfZXCF26KpzetUnBCKmtP0CNeWcAL4TEXoXaA8HYLii2YOGzbJM9g/oRl8/v61y9Ex1x+2vYs
eL1ermsZlHYr1333mvLP5x49C2tIF9bcSeCL6AOgEskHu1sbkaWPnoW0gHMhhRYsjgwLLikFx+Up
N/7KfH504mGJzcWku140vSov1yZeQKnBfoUU4j4VKWxPhmblHUtTOovvrrZYTgEHOnUOBEzTW7Ag
AqPWqHAL2/acrxlpBjRuQSHtUv2AivS2hKBvXQQjjhmSrEzu0ijNwjwFMlwKIIlOgj/X4k01/naq
642XdCvs5qUfMYv0yM0ujBgHdPZKVe+Q6aYHyPxZEcSdS9RaUtXZ6PVw8+P6Yl2YkTmRs53KBo51
UFRzKTtbyttCN/PA1PfrT19YsHP6pk2A2BeZRlIEffDce7PpyoOXPnt2QlOAyVsIi8AcwHh8h47L
2WvMg6yJtb/+5UsvmAcxgWJ2kkEmKBH9Aa5fMRA54j6x7d315y9M85y26aVT4YDEZk5xX9z2uE0F
le0+Fw2SOTf9wSFg/rn3zI5qqLUrX0rERDuaZitLfctTqLeOtQt9Y3Jieq15szRgs9AeoXafKw9W
r1MLPe/M8qKdT3wOXeaMfnJOZge4TAtHQWY1Phd6OBFOv+o+ekvYZ5iA2AD/Iy7oD3bmSbgjq76E
OpQIwTx7BRB5Ze9zL585x2Jenj+LbHSRCyutImx+FMSZuCFwxAVecZu2LRgeA8CBRTBpk77zxthn
ZMXlq43b8RaItXgP/l2SBagYQZV+Un65kT3E1jKA6w+myH0/VDROgKUCu+2WZPEI/CWR6FZkpL1X
kKn4CpNO+WWavOl3nHTFDppIwyOYw87Js4FTSp2yDwfuAHA39ePw61OLb46grwcNXGnkVidRjzqQ
WXurUvHg+e0uHfo/3JUr77kkMx+M7BxE3zoulwCZVCdTkO9RBmhPXx+l0Q8ZDERZab4NlK/M4sKO
NgfVAwwJ4E0Z1SC5OSEIUXFg6zXVyaVnz3I1e4Dsu+N69cmfukPaCSto7Yl97jY1x9SPGc16O4XY
AOh9Wzdq3owedlZC11oCH8e/mLcERmuCHvVAgTP0gJIDkfo1MsPPUevf19fSx4Mj5oaFyWhrChMG
ffIgogI7kQdGoxWixNKjZ/uKLWJNOmkAczNC3cYtmUAHq9fUtZYGZnZjqAUsOahXxCdLxjsKHpbn
7jL7c1dCMW8S1GiV9+mQQ59bvVkQO0eLb2XBLIzKvDdAkeITZvDkWsHbI0GiD/3T63P58SVKzLsC
JUCKeeNX8Yk7dujzdpNG8Y6P5UO+pkq5MOjzvgAO1WRKTRafBDR7POe171CCUmrl+z8+vMW8M+DY
HBWhrk+hKgz1oE01AOoUxF7q3AxJq57accJwCWn1K4WCpam4/Mq/CgUgZRQomvbyNHLT305xDwKy
ssuVq8jSWF3e+tfTQY4sWJsC5QkGAiDHQIjBsj3b8MJfK0J9uD2LuZWeo4DfTCo3OeVxckOrfM8a
8qnrjfino/7Xtxs7GRPZVsnpggn2gFn32jigkxcCTLJ1uk+okAD+ZM9CmHMHWtX4DdC2mZznatQe
0K/JZK1c+ZfCYXYxEAkjGkD9BNZz9h822XsdqTpI4MOLRVX3K4t2YRHNewiTaowj+ZjAUR3K9PVX
wf9cj2b/4+n9T8vATgs0sLzklA0OoODWd9HAdjctzl4NMZJ2+p1N/JiseRcvxN68jVDb3Kpg/4DN
OnW/RBwwLTPGN5IMt4Dti3DypzXVg4VpmfcRiNs7su8xYNx8lY06cffFQfe4h8Dg9YH7+Noi5n2E
2HL6zk2dBArN3S9edjfGEoHXo6DmytwJtGkPuEHrlZvLQpjPjRVTIDntlMFhJk+7W68FrjE17Hao
ULi5/nOWXjDLAKTtxhedC4nW0S4Zx5B6T2O/xtlberjz702qm3xU05KaHE3+fQSspPYf/GRtaJZC
YxbfbqtK5XT4cgAS7zrVgU3QrHRbluZ4FtvlCNegYajI0U59OED4rjzRiwoD5bLcjbL1bjlw/I/x
yKyV3fbjZYtE498jBZEH1hciIUdnGhIQKSBxK/gITkhqTFg3q2i9j2cE2+K/3wPbrrFlqR+jPS7H
wDZOcgeE6rQrMrBnrq+oj+eF+5c94K/dfWQEEnzMlzAUGuCXott44zPnU7su9y/j99fDe4q+BuFF
cqJp9TKCAhLGjTi0F+Gy1s0fP/cLLoP310tk1fAWLGUJ8SSglntv4+VrRfiPVxY0NP796Cn3IyMp
S07wjw2nHNtvNmzg9rQT5XirhPUKlsnK1rE0D7PIrn0/opGLA9wFf0N1+S8mx5XDY+nRs7hO68Eu
0NhOTlKRh9ovQxA+VkJvKRBmUZ01vOthaZ2cILV5ZPI3WFm7i+4WG+nKuHx8FvF5Vb5zG5eiEYxx
cWFKpO5t1JNb/zmBsIJYm+aFAZqX2eF7neWlhbGvPIjSl+/pZxfQvL4uAHFOwF/AhuSwG11PEDfp
zHer4e9UJA+QlTkrL3u6HgcLm8W83M4FGDa+wg5Lo+04eTCPuoeP+co0/AMN+2/+z8UslIsLwnSa
jHsa9GjpjRWBiFV4VnPOpU1+pQWIEEQm5iYCD/DYWpl3U1nQfpGdM75BMnDYZJ6tzlqAOALomXXX
ZpMddon91YlhvCWL0YZjfFPsHKsid7A8Vtvro7KwQucekWjoxJ7HWXTELFtnkN3yRx8kht9Dd2FN
Vb27stV9fEODH96/t4rRl1AnoRqpnK2/J5nQm95xH62xfrCc9F1l00ORNvZlg10RO1v6YbMNY9C4
0RYX90aPHaaIY92+peQOyPfw+sAtLafZrkETJXGd4tGRu+lbpt1fTWXOQ988f+7xs51DN/04UorP
92MUw5Nu2EwyP3GRf7n+/IWte67NCL53wsDCJUcO1qo3wrlPWu0PbtNTUpQQuyn7/RStjdXCBjKv
8GdlEUPwdSBHsElk0PnkGdZ4a+WHhYmYF/ip6vDlNvjlk/MFPFmAnnKw/FY2jaUvnx3/fopCZzXZ
5DjltZUEYP6k9+iXJ7vrs7D07ZfF+9fZXDu2Niab5MlhoZuZnQ0EXsrYSs64EALzAn9LUeDlFk7+
sjr2fb9psgJeFUhSEYbXv/+f9PODbW+uzGh3tGaxjR+A7muxowakpjiV1R0YeS0SsRjM76zTkLzh
ycGOyuQZeMNxw2m5ZkK1NIKzMGdTGV/0e8ixyR1Y+xEPJd0gvcDr7MoeV+6zSy+ZxXqhKbRAHKgH
QwBskyq9zTRYqc24MopLi2wW67xTukXZNTqWsARlGjKsDrD4wfUpWnr47Paf9A6MDDsSHcfxCPMX
WJp9Dt0Bbd1/L96pdaHgdjk6WgYTsMiPUHAq2Jrr+T91sg+W1lx6kRGOdK5U7qmiXfMQ5coFm7W2
dqDeknvYjaV3haFkA+GjNvQF6ryVZL89v/NkiN0Gsgtgnp2trADxC/2mszKl0lgZkq0cMAuLYi7h
QkQ+ZJOTR8c8fvL0C/hn9lrgLj368ve/tgVN+ymjVhkdHRgIphtGCh9lGE1aCHMl/vunFoZ3WTB/
vaTyhzzjMYrCw6UXpP1J/hSTtF+vP31h7/Fmcdk2cBfO0Xk9jhkMYSuS3Ze69wIv6n77MHW8/pKF
tT0XzmxoJaFvixXInORGxcO2TMqVmFyYgn+k3v8anbakbYW9LTpCxiP3yq0FiY0WCOzrH74wOmw2
wYKUBNQRnL5AMW24nkAd96GYPm2z7sv1Nyx9/2x2W8vC5ae5fD8EFqMCuktN4b8QhW7R9RcsXCDm
mpmphQJRU8TJCWIcqgktZqePRNQQl4Wj5jeIhWT2Bk5W3ZcJwnPb6+9cGLb/yPcISGs6jBIouZNz
WSeP+VDv4bz5w7Hs39dfsTBu//GGSR2HWaphx6wisKCxfhHHehzbeE0qdWHJzr1gRJnFBhjF8kQa
UNDL3D5aMl9DmC9csudKPn6XdYXMvfyURZzvXBSU3ljW+dsGdqJh4tBpyyo4xOjcqtC9TfO15by0
FmbnI5DTRiuKDDrrbvpsx5xvpa1Q//4Jq4JNo9cOnIW5mfdyiwqFEROjSM0hHDlJN/QqOBXYayW4
BYQbn/dwDSwlSsihX3KUGr5MpjuKTA6QDNFch7D8i0O05PMwAnT5CWqYgCkxrwt9u/ZDOigoI2RM
3IsWd+nra3Fpuc8OWKUMtMENQox1fbOnri9eWzqlHDCWEd0Ro+Ctdf1NC1WEuY6ahCFjl4GtfOQw
glbqd1J7Gwb1RK+/SUUVXn/JwvTN27995xEBpg+uOUUa1gJt/otUfv7t+tMXAmsutFjBZhAQ3ig7
uYbxWwh7emHtNXp3/elLkTXLA5LCS5uEOPmJyjIvoPpgF0+EsXjrTuRijFH/HKa8Ch2QI746zRiv
tIUX5mWuvdjWnQXdnIadOK2tM1y9271b9fUTtIrZnpUDCktu/Tn0HZ9rMYIEMRQVs9kJd6ZTBbVa
1VWBVakbyVbu0UtzdPn7X4dqWkYEBtLpeK7JlN92QzIESTvJlUbcQrjQ2ZVDgw6heFTBwDrbW3zc
D9Hvpr5IiNkrR97S58+2OadvVcFg733OIOgF2dWL9O3z9fW19OhZCtCg9l7/j7MzWY6UV6LwExHB
JAFboAYXnt22270hegQxCoQk4OnvqV71zzVFRC3bEQ0FaEhl5jlfUwGcJ7T5ZNvpY1HkW1iMtfey
OAEgeT36bmDhZ+tXhjXf9A5aIo2d/br821fm9VIzbwEaDu2J1yQjGSJSfYVDc6SMjYuvvJilXt6H
r1Pvw8Lr1DPnCVToB+rLjTm9dunFnMYL1qVdQyAyGhD+BF3QhQpm25dfyqd+9SgbLBFFgOYG5SgM
XL2S+q6sGI+y3P6WccRLIYgqIsk6W97K3CjDCnRyKK7FtFG0WPniS1V92U4m6N5g+I4THUPiBB9B
ke/oPO59Ez47l59w7Sbn1/rPZCZ9ng5yQHuiQ+ofgJS/C0DAA7c/OsPwfvkWa19oMaMpPMPZfOaw
wqROhplVHuC/cd2M+9si98/PD8peK035WYdO+8M45xrG1d41JLXz11/MZ+oPI0F12DzJ0rs3cx+2
9cbJVN7h8otZm3KLKQ1H8J7UwcCSOnMj3zEPk1PeFoW6bp1eKug1gXu3CaucU4BmtrbDvsbzP5d/
+cpGupTOl4QCNpYTjdo5qB0ezf7MKsjDauqe/YyMkQxgoVJruB3mxsZsWIlOlxL6tJlHH6v2eBos
Cn4LCQfxmN3MEr768wGmbrvLT/b35PNJwsI+T5R/RtR0xilDJXEmV3o9hUs4Bz8gDcqIp7N+QFbd
i/0WRXUBJehTAA8QHF1wfslGXh/hFgm7Uy3HL1DLytADoSNRdPbwYf3qCAug8TufzXk3N4Z1I6SC
43oL7ffOgh3iKWAlGjMhhsjeMo9A/p3VJgzZwCvFqAPo16XwIXMsCsMf27txm3w4spSRA/fAZSXN
T1DTYJhe+dmjM1TmT0tVz91YcCOy3DnYO4bmX2Uu2bEQA4/MLpjQJNobBEZmfeHHzGrEkbqus4fL
GegPvukkcOWebh2g6OOM2yIuaqB/4M0pn7JxmB8b2bsUdoOWsXMGPdwZcB+8S1Ey2fgSK7NjKS+0
897nnsf0qRO/++qrZz4Exdaqt3btRQyQptLPqKvhgQgrQxhzMoaAr+o0UOmqYxsjdm2SnG/+z0hq
Ydw0dT7mnymd/UhmFqbB+G6PJnzoWPq9IkZY1TO80dTsbsQ2K6v5sneSIfMDszRbJq2RgqZiaxb5
Vgvr46oh0YQs1+VJ8pc89NkkWSzpDB3BML4b8qRGs3bSWW5AIq+c7Vuqs2xPZk3jYqjZXkrXL+GO
VIIBkAkbnvM2rFahLHqdqpxiQwiMuAtm/aiVQd8ttzXaSHd+/s1JfUgFxQh0NnNT+zsicvYy5Q0s
yzJi8HhipYNThz/EPM+tuK+a5rE5GxWWLbCaOGShCsW6IXvv8lSdgsERe1FIJM39ht4AS2PF5dy1
OE1LY89K7r6VlJa/lNM2O59qLCsueh2MWGR2fV9BIPCYN7OInbTQwD0U+qhAX9oXpcvjquhZGNCz
19lc2XHlGequULmLNDq8BpsRzAP0hERuZQd3nudD7yH9/FA0jnsDe8smrpHAi2urHR9k11MoH5HG
g/qrAHvQUS8GhTmMOesqxof9qbO03cuAXddo45mL/a1tq7mkcEc9ZZWKi+w2EDIKiq2C88pgNBfb
29D0YDz4EPfBBrO873LHPxVGuR8tzhIf7mobB4bPwwu6bFOBjm2suJu1iRX8DPI9TrpXTSa67Eup
YOMJzEsBHo6EKLjFfIK81RmnQ6mva0aiy74U0aX+wDVofWBjhJUY4BBfh1oP8eV5urLMLR1QKh/j
l8Oj9GQG5GvApidFnHeV9Vvi7JUvbC/GT4eWpBIg0jyhTR/ncGB1xIhNpQw9be0uP8LaIroYRH4r
HXhNe8CZILRjhp7uAseFQ7z/1k3NXdv3dlhYOcTCFbM3bvn5gPKW/crCoUae2hVLbALPXL98mqp2
44OsXfoc3PyzJYxjmTYZfCYTSjVAn08S0cTl97R25cUxaCJpibxVzRId6Cc6BqgEn21Pr7v4IibK
jcIauRA6IVOC8CCear7xrldGqHX++z8vZDBz2zA8O08gV34qGTuSPrs1RPt0+YevXf78tv65vGm6
Zd51GKCwfvymnSqWZ+ic17pX5s+XHcmDkdvAdgcq8Smyiao+Ue1L+CMFt8zPdyNLrf04wEz6usex
F48zDVDhFm6Okcnf5wz6JcM+giB13YFh2Z1sG6YwM9XniaEtua/hGx3jaCWuq2P/PWL/8y0MC2Xx
DLqohNQfLjMiZyrDeg7ivHy76u0s+5IZR0NZn2MKtP1PK3d3hnlHRr0xUJ2/0/+TmGfZnZzDY5Z0
wk1PpmvUiABEkB5LIgFwHcF/vB99p/tTgdZg3ugZ+V4IwzMCx6Wu72MmTePJ0dP4lbRm7d0Mmctf
5DSwr5P09TcNqWkCd9bsFf7a9GvRZXXcDLMC26hzGrREoinvQJ3evs3mYXxs0If0OHYBP8E/kb5x
bIB7UTqI+9ErvRfImUZKCfojs4T/4We9AH+YBTCz95j3PMI17oPXMm3DwiYl0Do18FpjDgYXjKiK
I+vrNobQz4CNmF0mzGLFB3rK6c6CRmkHfmOF8uUk1K2bZ9UxbdsUibp0OmoLmyWOfF1+C0Pd4NkU
AD0CA8wPkwAVKhCu8adUEJmHmnPzJ/Bg3UPuV0YWwm52OIweEYeJ1s1NP5tiV+nO+zHCnOuh4j7Z
cyJ9BsstP02UNTQvba37xGk1DHI8aCuLEF649RPMl7t9WqbZazXIGjoK9Lw/zPCm3lGzI3/qoEWd
QTcufNgDPD6FIXYIu68upn057C0Cr6pJtRlsmJn6iVYv8WIpmaK7yyf9N3eynV0nNBz04LbvN7dw
F+sffc7uCewaUTkA9sAfaXsLf3IaIl/Qo8TtFnENYR6s/Y36Dn9rYuCr3YiyjsGDFqTTAiYqUdfZ
Q+Sj4HOLTrGpCGfuAaPk9V409mLeQacr3hx46L4OhSTHuc+nuFG0gGOSBHPASU2GTODsoMCM/qKe
gCxhw8k8RKMlvZkMh4QeQbd5ntP0lLJivm07nn5x9ZQeOeAfJx+T8diLcYr0GTkmqHJiv+BBlClu
/YBv/XhXZwBL9VBhvszdFOxJOY8wTXXsH+hD8X8GM9NvHqzcdgYo0D9h5gRAHrKIU4SDgA+Ggj39
MoMgSg0xRIFNwMDtmBvcKkC/wQ26sfO5CksdvNQTXPpn/5vHMxaVYPLu+hKtGj0lCam6Zztzmz1v
nXYnKFegXgNv70gmdl5dWN8HHN92eV2pV+0BLqjMDC+1avrjKH3vVHQAXHe18nagQqEzg7T6mHuy
D91C1gIdD6qE6/9c3flp5uxTqAD2WZrxL0WA38yqokHnliPMqDfQITChxnTPDKiY4BhZPjQWxzGZ
ctAGfTg+43Cs4dsUQJWpgJ6L3drwfklk5KG0FDDlqHNDwd190icbAva3TOEzmWhNeSSO7x4txdKk
QDE5MtzUu58tz3t25xYu4k4LJ10K7EmoGPqkmRZBnFqBBHQmAM1rBhi56fEGucmreOaAO1EPBvNu
atJ9yYEUxCkF7QgRF2h39/223821zRzokmdQ8biT2XFQ2mVMBP5rLrw2MXwMalY2adSwsoLGz7EP
HhymY4rO10PFHPUdjrhtGTfOXH0TWVEnFIjHZ+jaxaEz2/ydTgH/gWndRkGfdRFIB9aZSOB1SCSU
3KD7vrFomE8ArwP24LYPFdh3UHIBwZKFrUa2u4AdqhkJycw5olbj1RHMzZsn2C9b1Y6SUsBj1KZW
jH6r8a0iqr6DZzDGPGzbp2dfCHooisZ4mW3XRj+cbZoErVkWvK8IAXYBXqLpN2OsYHrPM+B0S6eb
H3Sf+9BFWVPwiKkBA3/XLQasNG5V3KCe6B/JLFHzGPnU6xN4EMhK+BBb3GuN9Qlysdk7Vl7N5AM3
Zxk2qSitnTAa9j0/9513s+8g1p8NBfvoXvE27gtew1QFPb88kp03PU2NQoNdM3qw3c0Va/5ctz8u
QkRHorYrunY8Kct5SCHeDaeGfcALeotTfL7QZzvkIkwEeCBlIgAOaZb9bdCLqAzkNyOtXyxEXpi3
W6q5lVh3KXcxPKgqBheJlVGxJxek6Kzst8osK2nGpbgFuQezK3ykGQvK/H1XOLfKEMC0UwpX50Dc
GDN5cFN9VX8KXUoHrAG5mnbseNKVL2ig3tnGQ0W2Cl3n1/7/n4MufXvQbeygOsJbuDF07R8f4d1p
cO3uxW0H6DClsQUI/zzIpkv9QFbIybTqCgdwiL47v/6Q5TcJU7lrRi1dOvlQsJSzLJubBFYWOxh6
6r0FVl4IDme+EVWvdAwA2fDfsHrwlOJDObYJGxUgbXZfI8Gc8zcdzGbIsP7catEk04CcDMu626Zy
siOf1bCDszu8x+cSghXJts6Ia59tcajGZ4LcINN1knfGQ+dht7PghFP4wyswrI+XX6r9lx/22eBY
nKsNWO6UqrUA6cIG+DJJ7d3poUv7aNBI1s0AoCpUjZFQyysJ4DiawIKPbkztF6f0AhKaRMnvA21p
A17r1Nz3Dc5wmS/qZxdASje2ysn5Xge+X2PiI3Ee9hxmJGE/ecALgRaERnkATJvUxoHVcf3Xik4y
BemkITeZ6Yp3Llw4zqOPnrvoNK55Go4wkEcwQQKxQ05GkrB20uZRGtb4RCwQgnLoQo3QrqwsLsQ4
fuVAGZg7o6/9d2cEeowrmu5MB26NFiqR36uZ+N+sGa2vB6Or+jff8Vvgl7xheuEtnG6nsZiRVjS7
XQNc9VFwwHQBTGySssn4g6zQWmGMdUciG6SeMS7kQGDgksOwv+nhNIYagWnIOJe98Z6bs1GEvDGG
gyBtFTE3K9u4BW8Y5uSwy3syDZhHzTUdXq16sr4YnQ9UgM1xhPCLx8HjLtDDMoiA27J/wYchyPZg
Oui9B5Xty+ia0wMvzP5Y2w0iJzaf9IxdsK5gu2ahtHdCgjS4aQhYUGfdW+jjIBaaA4dnROePyH3P
nh3Psqgfe5cASuajMyU1mHGoAe2C0yox7gbSd3Fv6vajVHO+nyfWP0xOne+lZzX7Uhjfyy5v9zl1
UhKClVMWYT93TZiDdBAF6BgEpTrIihAicOfRmDGXJXP419LqfTTgWsx7tLQoITHrR/9B9rZbhTw3
svsp1zaYNxbHi0MQlyDv1t3biOrRiTg2t2d2VRGaLhboSIm2yqPM19brbNT2DUkzrG/lFHjZr5YJ
chI2OsyhauqQDS886QIG1KRfJw0uql8PbuT6bhcZEH3EBugVOKUEmXlvjm6A+2s49uOI8MUWgT6W
uX3GI7ji1Aetldjz5O6HujwjucGrMCda7HttshuMKjcyglYcc6erojx1iwd4nmYRHVV/wrEOxOYz
G5UAlXvnurZ94C1gLhMz3AfAXdMGfOcxSwawuCOwT+w7zR3EMbBZP1Jt9pEKyuIr+sGtCMETIA9j
k4eOzJynBt8XAlr7odMYpuEAq1kdVianCSAb4jYf03IH6pL7s+bKBadImrtsRi6tFD39cAgpjlPf
FtBeIgIK/X4c7sHIMu6DSelm78EU40eRo/mgROz5Znj6j9vq8sA74LpoD0t229XWvklHfgduw/g2
nXmurYUjSJTpuX0xsilAwUsKHFA00vZHkvoKgg4054UcSAqyE77Pj61vDftqcgCWmTqsxFWVvsoi
VQc489oaxTfDwkISWPyXFXQli3jglkdKps6JJU5qX9qmRZmlsKu+C92gaL8g8pz7M14JigUNFM9t
BV721ywAigUoEdeKLFgo3hs1wb8rAMhY1NoFwkSV6olBzBM0WBqzCuUL0xutH5eX4ZWlfqmo8ElJ
1FSgxGWcfyYqNk7qhpWuovYa22QoE5eyCjZjPKaWoU7dPBAcMjszsmt1ApD61c+AH7/8HJ8HZHQp
LUMVBw7bHQK/qtbPZJgTqx2eL1/6b+nqk41qKS7LKxWQQSK9T5/6W3YUIY32Irwp4vQD2qYudp7m
k3cyDs3uJT8dSRGW71vc07XHWgTMTYd2nlbRJqFDFfXQQbpbEexKyLTUmU1wJIdeBIWXaTBf8iGF
gY5zV9X0z+WX9nkQS5dyMMxr+5yU4YltVAcqqyi1rOeCD7u+csK61x+BKa/89Od395+sHg8QwuId
QUov4qmfwS2s3Gss+jF8/UWdcUpt0wvAaYL+rjpZlhObgfMENNJhbn90wHNf97rs/z5DNWpUv8tW
ozXPveFu3YTIs7339vQAW8Ln0mkes0q00eWbrX36RXhX4rCHrX3OEx+b5sfAqP2e9W0VdwJb6+Vb
rH3+RWzXaJoH6HRvEqxdz35g3g1G8N7Yw6HuSyhMuxeabdEB1lawxRTJVVdzllXTCXRMWL8iQOPZ
bpQ/WZ9uJKXX7nD++z8DzBJkNl2djid0Wp/GDNzLsToKo3i2qia+/L4+P7fSpcLKMqvAgUtWkXDw
ATO7im19AiwPGR8eNsXb5Zv8LWl8spAtRVaFVRtOVzMz6b86X7v7+Ut50uB7tqH8On4XD6fgAwGy
+e3y3T4vm1FvMXEAdS/sHoSdRMwuuhqCvm2M0FWWv59AqDpZZdbtdIFO0bAqlNHuAT/aMqNdWTW9
xWziRWFjr+08RBANWCrOkZTFz8tPtTJ3lsZqVubYbh5oemL5Vyc4T9N3xF8bK9naxRezBglpR3dy
pie7mUAxb35P0irDrLvOHIouhVa9Umlvq9I7CdcbDpbv0KPunHajCr4yhpc6K+00mTJy9JKVHuUH
KDjKR+CikJRqYdwrIbn/DXrVVqJnZXQtFTsNAiOJiiA90ToNW/VzagWOSVM4szxymAhHowOd8cot
ZiniyeiY+61G4YihlT5Epjr/sEHh+n55TK2sL0sRTxvUQ5EX7njK3V+TNYd8BpJVW2HQbqnKVyYE
XWyRJfNBfmlGnHr88k/tOt/dUW3UN9c+xGKaw5MKuUqzQ/m0KyJ3thPkw59kMKN4U35BR0vsqRS8
ki3rtLV3tZjag+d3OHmZI/BRLkonXSRRLgngWA8h8v7y51h7WYvtUU+AMiN4n0CpoojwGYtRbNoC
WqzU8OhSGzLBcFWSzGkS5bpyl84TiYTqQePMR/d+zoSIRSdJDBxz862xSrOMfZxSnJAII79vPFS8
6kaRCuenrH8fxtS9SdO2SUQhiq+S6OaXUfnXaYwACP7vxkcN7ZuesKpkDsAzVe24MyoYHl5+zSvL
xVI2aCLPmSvbaJKzMD1DJaOtjbDP82g8G7PzLcHFSiSy1A8qEGiLZjJlUufWnpIGNsBzNMrs3s+L
k2uqN5OwrVL8yshZyspIUw6w88cuLsjXzkkmCDwuv6uVjWEpJuOqd8A5OCdpVXHTtN3raAdH5W95
Tq797sW+M5sWBWaQoVbMXLTA+V9sU/y5/MtX2tfpUkrmE0/49UT9k32uW2XoB41gFFHtGoOJI3I7
7AgxhwzHGvlNt5nSHS9Hcl3gtjS4NJ3aVz0YYRAsnKsZOQOlvZSPhTWZYV3MG4HO2gg7//2f8LC3
WtUzUvOkRe6hGVvYE6kbuIjtKvTHNn59YuNG/8LaMFiEuqhspBabcRCdFYmd4rlzZ4DNXy5/qbWL
n1fcfx7Dl85cO4WP+ViWMko7OKtBlP88zVuyuM8nPFmuJjOrUOdxHJmUAoka+KopywvLOggHU0Zu
r6PLz/H5YEYN7b/PgQoyD+qS4zhY9h+GV++JOWyoqNYuvdjrUlmVjdE1Mpn64X0QgEVbW+i/z98+
WS4dU2Mgnwt9PdqEZoBS7MxEuwUYwGELodtVQnOyXEUUNiMvNcw6MV0S5UZw8Jv+MYO89roXv1hF
uO1NOXPSIRGTc5gDO5ZUvl516eUiAuPdLgjqTCfg8wIEDGzuqx90xca0Oo/w/z8WkaXijxPoZwpR
orcMKi+3bXcSiGqG4JGpLcfalZHjLmYuvJVMQuq8Rl9Ts0OGvw9ViTTfdW9nMXOzqabSyMs6QeXA
CZDpbq+Le8lSyScZtCFdziT4hPJ32rhkDGFPvJm0Wxn07mKqTtqzhDD9IXFI293pcSq/oFSNDhtO
y40tYO0WiykrJEprDpgRCby2301VxhpTLQSGdavEufZlFwFpgK7HYrLSKtHTcAsl0xc0cvy67rsu
AlGjlTqFeYVONAVhAImBfmu1WfvRi6laZsNoFB2unNV2aGRj2F5nZgFF2H9X3340gGcW4IaUOUnY
hMpvH7x6mbO7/EpWPudSxcd6x2sApcaIGZChN9NX0BFjNG9sufmu7FHOYp6CiC1oqwqVpKreVfQ3
oKJI9GVA4CIn7221da89xWLCUvQMe7TRMjGUvB8M9zi0zgccFa4b80vVnmnWtT11rkrQMxsOzD6W
w8lrtzRdaz9+MWlBKCznHPr2JOUtaNsWziYArt8aFaqn133kxZxtARRsHKRxE+vcsVLQpDGLHxNv
Xy5ffmW5Xwr2+mFKvaHFA4iUPQAdj2oMNe5QAj55xfDl8j1WJthStpeVaQ2uBR+S3Ll1jeYAkvf+
8pXXRuhi6jK04jHQNIdktMQLYBf7zlfPIpsPKTZz1YxbLRWfn+vJUrrnwQ0w1YalEtir/ckndtON
/RDaDnvoBXS/A1LUIoAotPfzLareyshaSvpGToQDI8gh4dh4Is1wv3QYrFAD0bqxVf61WP9kr19q
+EpQB0o99yJxPd0+FbNQp2yoxzoOhh7t00xgc5BPo4lWXshvChPNbMY5SuoGUoYmB2khQrdjM4Yp
Jeaumu2sDY1OMhqxsWoeJtSpf2SmKaeogKIfld0BXX+QYYGr4tfkyvV72QjcBnIGRmVUSWDrL1Yd
PFRT9nx5fK18hKUnse2zwEf1XyW5YT+6qX/TDd5TmpH48uU/PywB+fLf/WH20M5YzWab2ObwljsB
iMHpfd17Emxo1J4dt/hlK9SML99t5WGWSkqo4QM6lVQlFlD3aLG0XlsUwUNznHeXb7Ayz5doYpyc
JzvocQPmPnmwSyk+Ll937Yef7/fPYYw4IzPQ2qESCNpY8UsWt2L6dfnSK8vfEj4Az2lYZgx9n3iF
3fLQEqXBQ2Gi7hy6Fmnu0nowNz722ttZxEaZgzbIyZtUkk1+2I33M0Sklx9i7cqL0MhXFoFBM67M
m2+k/4luqOuuu1hdaWfkpuYY/bPNd2h8vHPUlhfXyntfanqMIC2ryWcqqebx3MhXvvUNPxCWw1Gn
u07NRZY0gpwoj6uiTE+9OUW2BcEqxJB2lt9c9XqWKAILTmXcZVmBiBQyXk9P7S3qFVvuP39BD58s
zksWAUNBhapeYrrW0jsa+Qz4hm+i7xvYhriCAVjI5lQaoeEbAFiOJYxNbXDhKlp6oR6aMpTtrD80
0UUM1StcFlOnQpe2CQGDR1L0QUunfQjcqr5utCylQznjnRvMvUpM0bZvRRkUd+BP9V8vv+y1AXMe
+/+sAUhX9WXHsuEUVASeDzzLbgw9D3HuuTDUKbnYWMPW7rMIt9Dvz+o+x2aipxlKWa+6y1nwNpXc
iQH/G6+8y3It6CqIUV2lEo8/Dd7vOucR625sdyO3sbIgLIVDukEvfGdg6Aj+mxU/AnA6L3+FtQsv
VgTXMtGH5eDCPkkQBKAim10X5i7FQuOMXzyjiRNmvfVrYVoCbeHZc5GSt6t++bJHGQr/+e9xKXFN
gIkzqE22zrwru9OyQzkHeqnoBDSEGIMdTkZFg/ZkZO8v/+61qy/GI8K+UXITvRDK93f9yELHtGOk
lS5ffeV7motx6Fte1hsmfnuJRhRt3I1qyyBzZR4tpcxoxTOMadYQLUD6YoJiPetuJ4vnsd7aT9fe
zGIsDuhDJOIsgqTCgcXMrcWhc502Qo7PX4y7FDHDom5K+0FgMbMk9BAP5pb5yucnFncpYu4dtM/R
CieJDk1gIm8jC4pZ1bzYsFCeu3Rj1Kz9/MXJPeiRenAoEg9e4b2gGhahh3qjxPn31Pb/+5K77JH3
YS7BC/AfcORNCzfstGWeBW1uDHUUjVGkz2LVDF6saYNcgd+48mDCiDxGi0MR5za3jkHWisQOyByD
eYkaB85SidFz8VLlcx9KX/RRPUkSMb/x7wmZIFSAkasFnQ2v92mV+1gpLX3vQRR1sKEOg+Aoc+Oq
huNJyq7rBQSN9L8bjlnA+gw6QpXAyLuOmjzfw3bgCwG/I3JwvL/yQy1CNyhfu+q8qJ7a9IVIhre5
VX77K3n97Dst5odXOkYwOyo46T7Mf5VnzmFU/hYfqPtU9+WH0wIBH7If1ywk7rLjEJn0dqha3Axy
xbC2XtJ5o4/i83XEXbYbonelFbKtMNqKk8/gB0JqtENXYT2q+PJP//xs7y4d7P22MAppO1XiieyX
UOZtKrPn0rDB3BNoxc3KG9EZd22Vbkyglbm57DXsK+0CYoW56U4fbgcn1K0l9/MF0V12GUJe0ksN
tVjCfR7sHFsodPCK8abmzlbGYO1rnJ/pnyis0+jfdXO/TGrwkBWp52ToRvGH+BXIM4hiNj7J2ita
bHoAYs2mTyEAGQBCHlVwg/bu58tfe+UJliKcBtBxx4flTgLnESesAvEiuPgyzNZOjfyqg4G7FOD0
lW9O0MaKxCDFIxHpd8PeMtdY0Ym4S/nNJLCtKtqpZPRhO927pbub+sqICHjrbghsSAVpaZG20WA5
cjfMrbefGMQqIU3LcQfjTXidCCFfqSuaW69g6E2fO0AVcmbu4N2VPdUO6V5NYpM4U53c4610ezlN
foxiJUrurZ3tWcD61+yM0nEoestCA7qBPMpHq/njysaGKLVXQCpYngpVQceHJp3anYJN0i7A5hER
HPLs+t30IEU7qIp6cT235j3cjfobbsp87zZO+WSJzPwDqdHwrstBPdi4xkHwmUN+YvtHxC1pGBQO
ecghnLHCfCbDVpD7eVbGXdKGOTrYCxst6QkjdDhk+Ti8jh1Evq6Lk6mVNlXYa0htQjsQ+tqJtdgH
pJGBch/gqD32GqpoCBnQ/n9rz+N34OiuG5ZLOIECBbpXLUKyySp+MCv/OWfO1m6zEtYsO+exO08U
zlxV0k2jjGqj/dLMZZI33hcthztHqCs3zGUDvQm2be2JSSbumMVgwyWtb14X83mLoGmAxsWTzMYR
RHfxYH2Y6cbmuLLD/HVt+mfVtJtWAy9nDElNJ/935Qi2V4xUiZor75FLh0V9MRmQlNE8hr2Kvb+8
1K3sB8s2WuUym5YVjlQGt3eTqPeZZ4fZpgnJWoCxbKBVE50oM1F+SoezTJ9LQ+0ETE/uoNIpjkPa
gOpuAuqQ+bK5n53Ue2iolR4qm9VPU86z+xIgkdfLz7qiGXSXbYNF1QOoRjzU2x3Z7VRtlXeNVfPI
pZY+To1LYwOr8Y5Lj+945VQ7zQzrSPRYR44l+29Z69W7Wqflxj6zsogsHamrHoRXiKiGpC8lRN8D
shSU2sezP09kAToXSb97V634tfH8znlv/CTcW3YY150NJ0f3XJ3mZ8eQ1CG3UDbDlxo9gvNXE6iF
my4P5LvJFUPHlEe/w5iRpbEzzYYV69qFwmauYUDhVI63c9jAEzOV3c1gA+kjgfiJ4VTh7aGG6b4D
N6jufJ57Oza7RIfUdPOH1NLF3rCD+kelasoj7U7kBnI1OD0PcwEq0GSAEYm+MxjMjI+mbL3HqQlg
KzEN8tCO9SRQxTH8mAzt9JG3Qf84cAb5Udfqt5Qy9pp7mv2yxjq/a3rlg7PcmQc2zRl6pq2quCUB
n19c3pQ7Kjv+SgfUiTOMit9+a3sQv/VW+YwyxxgBMDCirTSbEqvynIcBVuphgVxZaMFt/Z7IDM4A
MuvqmMMiImyaojwg+8zQXMnvOwVZO2tgp6RN6n0ot0HdAwLefTtQI5aDogdVw/7I66zh68xA/Ksq
34pIB537BBjQqTDrJsIpcIgEkwFskoAgApBwvtO5Z/z2UmIfckrT2AC681YDtg3tGN593XTkmKO3
NKphWHIwhsz4YQq4EgaEZDHkb7ABmeCE+uZLYew1FJmvHid2OBETMjyKxh8MfPuYmVYGnhWRkRqL
/FXCYWFHdT09IiMIxKZpNY+l46ioCFR7cCARj6GdS3c9z5AVrxwJSZuRkqia1Jw0TvCn50of0rSE
Zwfl/W3TBvrgKc99QmtK9XXOZParqm14LPyPuu9qktvY0vwrN/QOTQLpkBOj+wBTpqu9YZN6QXTT
JHzCu1+/X7U0O2xQxdpl7MtGSC2RVQ2befLkOZ9JR5LiqWbnLBxPZIhrm4iRUtrUFXR+xpgklw6v
6RWPnM8/n0wnAucam2XbHSRSe2z9lGNusKtVIIsmG1q6v9aJYWtUliRjWw/FpC5UeZPnN7H56s6/
tl9aIzxJKajp5rI7wIc+4Ep6BrzeCfrqI335+dM59eid1R5ghtgnxPy7wzL3QAYlqdpjRvEzcfPU
s18lQgOYh0OF7OvQcwKwL/c0tKHsifs/v/gTh1+TIdIlZ7BVRvocu1vAeFE3wvTIHn9+8BNPZk2H
UD0EdDJ+TBzb1KPldVacOfCJTcvaYJ6iAYugYvIj7Qpw+KbT+rZtIvLNLHZ8BxvqfPtLd7DmRCRD
3LGqK9B0JreZ0UER0zMP/sSzWfMhoGzRTt3QdQeX7EraedCF9H5+zSdSzzX5IW6SmY0KFQKdIfyT
vVU96AFqQ1kaDlAt+flJToybNeeBQ9+HTxFamx3EZCwNhP0RtYbK188PfyJbWFMSOr5IYwgFQqJX
nuNc2emjlUKDuOjB4Ug9k54D25x6WMfs4btUdLQpg4wttr99B0vdaF+jcDb0ib9AfTZlt792N877
k3SVdiLIW7QH4mob5Yc52WFnqTbEGsxFndPuGWI0rl/EKg5/7YyrqJEOQ9OBCd0dxia9bGz3EUn1
pebwycg0+ufChquwOCcIcWoorwprhs2DqhLEEKuuoOkqvIydgdSeeDtriDYkm2YaWZh+vCT9FUrP
jR91BstxBCGIISbZBvQH65eQ2mztTrEQJxl6WXcHmE1pf4lS7GujIblwJQjPdikg5MO79KM9lecG
34kwtraqyKRVAHCA2E7isbx20MO81VW7bIZSO16dnnVfPDGb1gBZq25qaU3xcBBuUHv9GC6QeA6T
m6w+M9xOjIA1Rtaum7EaWo0NXTV7vV17dvrl5wP5xAhYQ2PnUkBKbcDYcsdin2q+T5J6lzg1qjaV
XQd11J850YmAtvbA0MxNLSdCnsBktuHdLVSnAodvf34Xp3Zja6hsQwq8TsP7A0S7JshM2dOOoo19
mcm52qeLVXq8w+vOXCAu+0mJ2zqDYIVFwfWsW3sMzQB5FUnNOQufE456bA2ulVyjEQG9oEPkNrOX
Rcm2r6cw13h/8Ez8VFn1o1UUGxt6B6DqKkzrpTmz8p160quQ6zjOzBKKST0i1yD0FmLLbvlrJR22
irQ0jif4cWKkt+bVTV5ocgYEfuqaV/EUqnxjymjUH6gDpXPzBKdB3x7PQRpPTZ9VAIUiIszJKTRk
hyYNiTXtGkienBl5J2LMGnLriGpuHen2h8VA9x58e1juwMf+QOs6PqrkVJslQaNWGWd+6TKLYXGA
5ngIhZ90P7N09FGdUB5RVR9mXeFsE0uXrz+/tlOXthoINqNWqefjtqKAHZAkO55nvp3vGLF/bTis
wZwt5NQWdP4wqfOLZgzEOSziCR9etkZwsm62VdrhwL3fhtU+u9eH4dEOyiDfxJvBE8G4MXt10T6y
S/fQbEv/XCfgBESR0dVYKZwmj6APiczokt64224P9cnNeJXHHmxnr6pDuyn2+na8TA9l6BxgKB6q
R3OmO26/4Tv/oaiyxn1mrljyeIjzg45hLOxPEcRqat4/TTLVNgpHyDRiCHbfOlMdtR4kSIGFpBNw
Y/PQ2p8sbXHXF4PTX7tDyS5LolBlt5BIlv4CmAkFxoFl14PlFDA4ropjiajQ3lgz14YWU6m8QS6J
35K0AiVsoXdTXgD6w2I0TkkfAcYzoEEVQYeQ2gyWZzWfboBhHz4YiEB8U3akryrR1R/VUVqdw0Jr
I4AjDSTDtpArPVxbRuebFIqH3gAowCPp9OD3HA5VxZEnlh9hrROf8k1ByIRSz2h2EemnJzPAwDiF
nGaYQFfsM+8dF91FJtqrdK7ERjbZfFWZwgld1ujPDfR+jDeM8GiD/RfA6VldldcVJEkeQLGyiJdx
ar1EViMvnRoifJoXsATrXKf15NLHX+DOrTxo9lhP1Oj+OhMQRLJGrv2+il55Ie1nGjvaq6N4uZWZ
7cLNAbWchQKgPtlDCmexfB4hdmkXkFvrhmAxVXdpsQUiPbbIra1LhvZ+Rr8fZDvW3RRiHJ81X8p4
O8cD/YgkL/Ii4mBMW2CVNHUMFq8BMXka5vK5KZtoY9DOu3ZZLg4SmpVohFhqn0+aQhOohGpUCyvd
cM56Ca2PJAESDWqEkTcL2gdz6RTCqxrgmbxO1kM4pBG9dC1qP1QVtXMPFiHqgrb1sx4RPhCXwG85
cCjiXehlhCjmzyPTiYC8JhLEpGE23PPUxZQ+TXkTprE+kymdWEjWFALYbMM7w6rVBSxlU4+Bl24y
+bq0v+Z9xdZ+QG1Hkqk89mrmZCyh2MI/Zl2bnFEDPGGWytbcgTTT7ex02FZEgrIAHg76ZUm6KIzq
OruIClgL6wg2g7M9xoEhpdxgTz77OocZrymYdQu7jyZISyxEpJ3ASOKdcwPJjHMGuqcWlOPr/G4z
V/dDbVoFfgaMJSLkoum2TF036NyuDuIoPfMKTwyONRCdWaBhLw0gR66qPDe5joqnn4+6E2NjjT7n
ejJuMxpY0aaYBLA+eG0TDPmklWeWw1Np6BrxbGhSRmPb0AsI2eUHl5plJ7CfCRYLhdQS1EVjpzHM
HkpQU6G15o6geUI68abL+2lLIam2tfQvpoFrcDT0tPLIng3W5mWflB/yKvG0OLNvPDEQ1jYjBZLA
GUrb6WGqbqiqDsqd9mNub2GrcmYQvPUt/mklXCUvaI1NiTmOghHz6xEaXMllFRX2vooqawf64aJB
T5Dss+ra5QmrR4GNo51ucp4Tb4LCLH407Z1BEShAjEyCYuZw6DBZvctt2/ZbNiY7qEAP24TXBuqv
NQS4Ym2wL3GX3dwu/UZK5tzVZB49pO79xpIVCfqh0c+KW/NF3cz1NoMg4JULy+Tr3IHQSVI5sS/d
tAwrGlthxWEqaBZXgQo0uIFsYhvqdbYdqiHKIQOH/xus1NmhANbcxVBjC5d2Yr6CQNqvlXnWgOTG
RUZp9UijhiArQ+i8yivsuiHge3ajc2KyrjHJHew9jLZQZkvs9jqbxEXVyjND4O0q/2EIrAHJNZoi
vFEYZZBNGTpv7AGQ3ydClw+uLqFkKNsKgtBaM/tjQdVF19SNt3TJc9GnOwoV6teEZDayJKtdLhLu
Nht7TuQ2tysKsbfunPbZPzdb6Rq5Ny7OOHQMvBnazFVQ5W0RJhNgJJAxZLsM+q7PxCi1JTJ+crq8
PbPjPRXLVhux1KAPCrs+hWU5eplM8sgG8jQrfmbrcOK1ro098gaysd2Esl2iIav+HKWPPw/Bp467
yq7zzEF2m2bQaGjLTaHnkOv0zOJ5IiatEf5ynh27mBAwQLT2Kiihk9qEJB22oj6nE3biof+AOC9a
0fXW2B3K+XqAFhzraFD25NeSordF5bvVVRkkW1l5LJVCGjKlu67+8vOHfurJrELpHMWFlARzFHKg
F7Tin7u+D11HB4g0Z7pAJ8pI9mo49nUM2LDGSgDxH1VeWVXmkwL0vslvinN6KKduY1UjiJIMZuc5
TQ7dIh7EnHyt2LTPov6apr+Y3a0tKiDuLeKxpWBY5HQOgWWgIUsGfiagnbiBHyDnUKk1VlPWF4li
OizazvbheM+ejCv5h0Xa9ZmZcGKYrvlpqdVOagYi/8CKJXT1LndM6CRnRumpmziOgO9GqRhZOWg4
2B4ATKIedcdHkLyes0QFDjiRZ9atU3dwPPl3JxnAgprQj+4OTrPpStcTlfYjdffz6XAiBq2R+RC4
7VIQC7pDJ7vIY1WDdmtX0N3Pj37q0o9n/e7Sndpd4soFwFiJJWhhX7vwoGdnEsxTD381kx1LLHbh
ooRezRu5bJo5GGOoIZ95tacezGoSI05oje03Xq2AI5kY/fociOrUQ1lNXY18sYuPTdY2fSbx10i0
XneOEX0i9Kxdxua+daZlQntY9KRHrmcnYQ+wD0xTWQJeqUl2ehzm4O3t/sfn6T/1V3P7V/bR/vu/
8OfPBjr+iY671R///WgK/PNfx9/53995/xv/3n411y/F13b9pXe/g+P+fd7gpXt594ewxGZvvuu/
NvP917bPu7fj4wqP3/w//fBfX9+O8jhXX//47bPpQS/E0XRiyt/+/mj/5Y/fnONq9h/fH//vD483
8MdvD0mpX6q++eFXvr603R+/2YT9ThTqnC44nQ4kJTFix69/fUJ/58oG11RxlxDp4t2Xpuli/NLv
TLr4shK2C10jcMl++1dr+r8+sgUUVvARfgrHQQHwvy/t3cv5n5f1L1ib35qk7No/fkMdDLPuf1JI
XJakUPKVrnKlEJyt1yfAjHidNKCCu8XtnMkPQwOhjjaet9VghUZmOTD2qQX/lTQP2QxlwaLVTw4p
/Gip4y+6ETth8m8ltM+8CZrf6CfB0Q+s8hScAH8Q+aWRDO6feVglI/G0KX2AN9pAAYVD+8JvObR3
NUHeDUsHWJzIvWUBEcZbkBgAboUcDMA2RXkrXXE9W27iU1ejvUwGP4MNPaT9Fh92MDgGZXdpLjeO
7IPjWQVUu/PICgFGvQI0yG9d7te8CBW87C1b3Da0rTYiNw+lgsVKpPuAwTYx6qvbeJIbC5QH2eZ/
CtiOZHAlgtQqJBWj4UrMr11dhDQ1t5bLtpreoxQbJGl1CxzXnojCNzHfTeweno6D58TRI4FI6rZu
sJu2BpbD2FDslYI3POjbt2XSH42BtNpyYtgmBdQKct6vhrxmuBXLzi8JCIYxvScwLROF8HE+khVX
trR2DPIMHJehc3JdL81WsMo7frvr8m1u4PyqkVjbUIadH5bceK6EzZGK2o+jgW1HnCwPmVUADNVd
xVADg+hGBd35wl8AMXJTx+ssF1A565ngZeCK+Gh/4LBpSch93t/Dx4Tghcbu+KG27yKiL44nVjBc
FQ0/GnDd550J5PKljoc/87jAYhg5Hm34Dl0mH/NhA9+vj00JLv3cPMB03ocjawhPDzR8ONDSeNPQ
K/NEZ8FGgO8K+PNAbHS4qvvyzwz4Ks+gSpsaZ28w1ua6C+A1u+Gz8LNaw6MV70BOH2o3C/s2fZWz
eow78uFt3OQMR8N3YMnjzca6qBN+V3Kx6W3sYCdI6+yAyNpyuBwc7zYtyYeuUY+5maDpbcLaobB2
Edu6tcLZGa5KCeEf8+wk1VZFzcUwhQNmwODKfZHE0M6PDm0NmwTkNdt05tsMAvdus4QjpHAit3wY
Uu2hwBqOTXUVizx0++QLK7XyDLPCEX3MyoE9TX9P5x6V0vhQpq0DyqkLCD7MnOaEHRIhoZY/Yz2a
YcgQ9FmN4ZTKP4uYzfcMPY29UMVlAecUqKPX8rLEZ3CbQZt8NhIQ2Bj1F5LwIDeAerdDCfIqhOmx
zTZlMDiMBm1fR5taxJ9gO8SDys6F9/YhwO48SEoIacJFbktUE29qWbWdt5ApxquYS7+o+o96Ul+7
gcKWR7LbEhPHa+2pDdNJz/fgo0IZExc0ExHtjTiOgkKU/jiU30SJcncBB6+DpTB3qVuUgYTolJ9y
XvpHZD08wbpyywqV7FEaNzsRmXgTU8faJqW1y6CuU3jWFAVuOZgdTRN+i72wfACNqQ4pF4E7qQ1I
skHmLltSVX7eJBuSmT8F+pIFzfwFCvhVrkNp5EU+KdCacl+jX2Q5y5lE7p8DsONymwl4TSKiv0+L
rIQj52Wj2UJTZ2O594NyvFi8SlNAxX3CY8juc3gXEWv5YKlzTEl7VZD7K/5TDvaCYzsQezouQt9n
ZbQQA0xjMrO1FdsWcE6DvAZaD5W7iWOMUxPlXrxNWhoeo+vUyk282MmuWbrWt+A45c1TfQE+PRy5
ut7xNcm+QaYtDdAqeBz6EAXnRykymKos8jrp2fZ4lBSEHlI8WlF+wfV4J6bkY0VAhRJoRqP+Ey5z
Hh6XIVI6ObQtygdJzAb9uotjWO5yd98lg5frHDQAsedYl6xBvBR5eykHx2OYvMeJs3RyX9r6UA0a
ojlzSFQcJInYAe7nu338eZRP7uADr+W5udlnGuZH0/1R2Ayq5uA29a+asi3s5SB0VtyKVIDNjWnI
S0+iUZ7ASADA523fTh+q0TwoyJfylF07lF/rSVxTLS/V0V23gbWxWgYS1FDisArL9UYSLgpb2A79
K2d6QtjaD7WLutbSxdG3Srj7CeHaSopQw/oCZrDemL/ORfVwvCGOhVWyC5hBTF5bFJddW36SBk4B
KjQLhxtBc1HRu++ymb9Thu9ThPcZ9V8DBBZcRAgbMwMj5f0AaVHJVz2Yf9u0bybwIwtfxW7jGwEU
kTlH8XtLN9bpiCS2wolcm8s1WJu0QMLoxTVbYeQ1HMwQ9TLbB1fmDgaMmINVv61rsbEYCUs4RtRs
M0Xn7vjtln68CNelqGMqh615YaqFnZqbCAPzuMKDociOAmJG6ghZxRYfIAyZtxd6XM7q6cOQ575M
aZhb0HvtxPhajQLGfFgsLBCE5YiFFJZ0EgK9+Dsaie2ItrdgkWfPiFfC2scWuY7c5TZux90xQQCf
O4VRrHlx6MdhioDaOFrYuYEzwK8ioY+RA1sE7tvTFevMLo2/MPaKfuYt4cD8wmk5tfQZ+vpbc3f9
SBR3JPJViQT0jXnw3eattB3Up4gxW9jKeMYmeworu0n0WNkWCBrDMY3qjc4Pbfzc2g0cngvfQROQ
Yh82YbVMDhM8Zo7TZ0rZTtbFZWvHBEO73BqNQDd+6azxnt4CRAk6CbkG/fx+Rofw50P5rcvw410c
U2cY31BIJ70fy0fnkoz1iLX9VKJ9bC6xFdo6rPhkxSJs8wF4yOHVHt1Dzh9HPl8TYe1Igxy2c14g
1oAokE751sBWFMXcB6fprqcBOac97J1aXh1zT6hnBW2sz7W93+On/pqESlB4ASJS23JdTKaVBaQ7
n8wWpr+vswWnUEv6UIz1HBs0VTOMuTcjcnYz20HgPrDH7qauqxACs4s3lvaxEfYW3Kq291wkGWcW
sbe25A8PFvsHrCRCErImPNK8pqLRrdmiNYHksQtsqEuBFVb9GU9o18rsktolYrC8Lhnbp5a91VhA
bKTefYJ4vtBrNdIn0ZJNBR1UVkL+5b7PipA5PdKw+s5a0Plt4g92wbYZyUMsZnuhB7Rumy0YELDZ
6wNj6B1DocVOowB8j88DjXf8nBTtPwYoBZUpIhlWbPeH+q9YoozC0mvLU3p3zMYcMuyc6HLICZrz
MABGyW1IxqvjioLC627RzcPPR/Fbdf+Hhy2x96DURd6wJuLyqsI+1sYlVJPwK+LuEU39Zno9Ztl2
Eh/sNg+xFfnSWlBj7eGVNJmPPOWbnhXfjlm20Hl45pJ+3EUygl2kFNLmlICd8H5iodJfDtGC8cnJ
5SLre9DRb2UjNqwyt9IkX6DGAqBudy1zGZ7FaP7DO8HZ8TaosnER8Ct8f/axdiJrbjhGHxJPaX0y
7RMvkUFKC2Vudod9qus0uwXXImoNqctz0jlvaJ73b+T9BayqTyD8wPDKxoKRAau2FK0PSvC2wt4F
b4U51ls2UwoHSk/I6NN2nw0tuiCf4Gt1FS/zrudTUIqbBfMZU2bbNJ+PUV/TwjuOazeDd1wF28gu
9udWXkdNERrkS26Kre7IfSTByn97n/+vizhXCSAjrfnW/f9QxTk2tU9XcR5fkvyl/JK8vCvjHH/n
v8s4/HdBYalHKHEw/Y8R8K8yjpK/U9AsHFiw2ATh7zgd/y7jOOR3DEr7rb4iKYIjBubfZRwcDWOV
wHeIOEhzMJn/b8o4P8wAOPNh9DPneH1UOjjauyyeVH2lFsDNdlmazLfcGfori2du7Bf9RGgABIul
tx303XsYcpIJkloMnPEt0JAWmt/d7NJgbDq3ObPgvu/8oSaDRZZIihqWjWkp1jxOiAHFQ3mUm85g
qxwdnASbh0D0sTUFzlzEl1VXVlewlIdTbVPT7LZ0CLRJvnuP/5C/vq+sSnQICKxwGIeRlkPgE7t6
NBCY7OUAK8mttgoqULLRLTBXIs9mb64Ibv/np1sJih/Px6njEhfJsk0cVO/ev4pMqdkp61hu2RS1
fThI+jFDAyAOYN9K/hyTYrzJI5WAyDQOMH/lGTYtsANr8t2ZCzkGne+DEi6ESaTRGJiucPAQ3l9I
BQAWh60r3+a6M32QygnCeWTWX6Iusq9V7jIU0FKd1TByXKY/iYWdVk4XbYV9h4YhHNoGHQUirWVy
ZlgcH/m7KxMOVdQF75wrcM/Xq4WuYaBt3GzYQr1ijDYMBR62a9KmPCe6sh5/Ujigx2PwYWONrG/9
7m1VUtTF6n5ro9PjhromzN50les8L/XIvzkZFM/6FB5aQBQxIMGiroyaM+NvvX+SxzotViV1TDkV
+YFyXKskggXdsAXeAXJzwHqnKCdMsxOMdUP1JRmTc5Db9wV/DMFj0BE2MKaQyyFqvaeHIUjjAOnW
Y9+eV5/SMS+A8pBTBtcIw/gB/0Lixo1pM50hMPx4r4hkAm8UtWuEyPV8n5MCwlFz32xpVxAonFUE
ASezRIWRlsMPwtNJtJwT2fjxbvFysbPm0K5BJF63OUojYeRDSbOFPGS8a1VjF146ZOOXEs5LXxxh
ar/OgEf5a4181+f4fl98nMfvBzGXMN5ycJf4r1rz17RQtt13KWQJZnS7oeDSN99kgRG1nVM4CG+B
wZDKn3vA3TdKdo7Y/nx+QxXv/Qx3UTCCIxNyUOxSOVxz1gx8YLcjRDwgdcDpOsJUu4/Q04KD4mDI
Vdzxx2qs0QwzVUATlBymtNYXLtBoSaBnPh0a+E6DaEtLkFYnpM5N3e51Z6tdrab8MYsz+6aZnWrb
jtnnAijbkJY02cVLOYaO6NAAiJLI403eBRYoAzd6hk4TBJoKfmGZqAKGq1vqXYzNCmoqBJ6jsPdO
rJdFwcB7gCG5rpf6mwMVC5gOgsI6UblvbRR5pBpaUMZ0sismaG63Lja+pgOKKa6meO9M9Fu9GPtS
Uli/xhlmVJem7kNGxLIRNY9v8gk3TnR8qyFJ0WM+7hNXq4ukHaCHQyCT/6edqY/dVLCghdTDJST5
Gx/GYGUdOC3M3wSFkkHdd8BA9WiwysLS2J8Sd/ZlBqKMR1X6AMouMK1OQoYAFm/jx2lJmpAgjAY5
pIM2k8QKsLGWoUweSnCwat+FuzeoXXLgVQFYreCqgad8V8t4AxPNNJt9VRoEoAEWkeowdO6iNrML
WGHp5W6Wj8qzYQqOpTrFzILBH5TNKqjilNA8ZmHftEzdulYzz2BBpW4MQlnOO3Q8hKwXXA53Gu5N
UV19ynDE6pKw0cngYNqlrnWVQ/wDEC9ALMrl1gAn0oSweR2y57mFvvcuV1kBSCWbp9u2GGwBL84Y
P0dZpXCY5qjWb50S+e9Tbiv3aD/FTLZJxISF3undIYW3KYUBBcD9BAik40lnPO/aLVMa/LUiT3Zf
lCi6j4R967SNwyKTZsM9cMI4yKKm6pOeqbDh4SlZTzy74HATB5oNQSzXLeJMGkGmLsh7havWcJGL
g9Yp8bMhKbxVY7hgoliJMZQFUeHi8lQJDnTqwee0nnKv1WhFXC9o3le+O4B5AN9e6LT4kZggnTrZ
9cA+UVFAZzdyaDsHyWAMXDixbFyyuanroGos7l4zOCJkm9GCrMCmbgiETFsN8PZFSQaMZVI0IBbn
TVt9qvvMBUSc0Xr0KeYbHhTSBRNkcXlZgm22EWWqR18eYXoB+jfNvOd2mt8DwwOzcKUsLi8LS/TR
ZuQ5YKw2zEusB62iPLlLWM+6zdxkRfkZqgpfQVmE1lSnFvbFHpJJXU0Zr24qwbGvHtkR/Iz9bKeC
osul9Nq2wJMaaKWDmrXxt67FcwLEYE50wA2r0N7rG/CL83RBzR1+pS66Rpk7SI/AYOFjAbEUqNuk
5aFhwL4Dx5dbYT0vTetVNT/GoliQ9qXXSUXgg9lImMcCzo4CcYya9yQA/ts0hC++VXeujQ6ESeVt
lqPzwAHG1zeTGZICQkH2Ao3PtEcca3kEO1I5WJbfQwWn3vD8aK5ewaUc9eM6E+O0TSOFgdIpE4++
4EkJ39eKw0c1KgZ2S0lZV5sMQhVV4Cgy/wlR9aXcoZNi6SDLRixfFe2xZKGF4PgVGwkU0Hg8I5rz
jqgR9qeJ2pYF5Co2fcZldNByodxXTRTpAPPSCRv0DuotkCwtD+wJ1vLlAqgC2qiQxehkuRtI0pWX
BbYKG2guRPeZItZGcVPe2LYl0FXKx9TvuF18K/M2hjmvym4cgDQvYX4Eq1jM2vjL4BIBDeEqUrAp
TmXklzqx4Mc62Hg8Sde1OwOgCJzt8xhNnTRREUQvYgXBAZifeHMOPKlnyUgJ37Qj3dQx46/zWB7n
UQ1otVqKObT7CPa7KKEd8rJhXsGTPXQMmmuSUrWdqgVcBQc0ix2wR1Bcz6ZIhgWL6VNPHZF63Fnu
sIbCWoeNKKIOXb0Z5jrK9wSC/CCmgrZQkiXdKVFaFzm62b6SwmyGfBz3bVbPr0k8U8gRqeQALxh9
Bdj/M7EztJRU3/R+QmFBBS+qBf6XRTU+DAX0DSIA+5UflxHptu7Q9dCcX0a0VVNkfS2SoglhubYH
v7OGco+4ByBoNopqQowi7GuPzYpntUK+ZNR5Jq0Yrlm11PuYL1DGWLTaTzVAvQsQXXXQNqyDc7YV
ITwdBSjbwjZx6M5Ks02uoR5+nTDLfYBLC7/N9IJwzrIqdIeIwXk3kQL0Lm1j9cyz/HaGJaH2izRV
HyHh1sYXi8k1Otjwq0XzXOn0cgRUu7ua3FZ9nlvef62QcoVupAExK+BEFlZWa2+iusz2oI2Cedmm
VY11K5/3hbFbgY7+MCZe4nKo9Bmruhv7tN5hfbAvZ1pdRIo4iJouSa/h+t7dqDQHFtugsjEOKb/F
M0wDXQiN9mqORTpNygdFWREupBcXs6jIK+XHHqeKcfce0gUrgCCMfUvLznwdK2cO5wHUDWi2NywP
s6QsHD9XY7rP0qx4SOIx34xJFV/BUL6DvGCawUg8AwGHdJDEz017CQUU+JcjTLlfRcYoROFaG+G6
hexUM+XtTQbxNVBme9vyKxR8YHtkZuYnwL48QVzT2ulOYW6kIrttHLUkYdSy+AOBisiOl1MTgtOh
t7xFjsAWGsRx+2VcqjFYMDshPplON4Pr3HFhoNISleN2KiYwFSOU3UkRLQEynaUMRZqV18lsW3vJ
yjyAsAf5jESwvZyQ8AQ9QcTzo16i0TQP9Aa26xexbGE+6cR4JU69eJ3bA+Kvpcu9ssPr9utqyD5A
xwX+RKWKzbV0suxmNGPpeKbRAAFr3o6bco7hIT2zvEZ9CFm/iiN7P5XU8pa5GBD5EuxIy37YdOhh
W3kRe8OQ3bAos58hsm2HVj09wln+Kc/Hx86FhX0xGEAf0iXlXhtHMEqfneWCTDW94CT6gK37t3RQ
YWPrL3KE5LyMnau+l9kOlrdJmLgzdEzjF64Xgz1PWqDsoJ+S0eLesIBnw93lSdT9jZtGRUBqggnZ
VNdpyZyrdhIAfzTTbuAqv3JE/8iqJN5ogIJ8g8aAmYGhsCcNdTN4eX/rs272kJWFMHMG7suKWz+S
aezJxilDhsbqHItur+KK4O9L4bO0Wa6TVoybVMH4OR6W9AMr3G9d7yb7Js8/WZxbF12Jgr4okGhJ
QOGGIX7OSfmiaoYOoAIJDab2bYAW+/gBgONXhOArRPXbgtYkSN0ess+qt/xEzUfnrZJvFpp/jefh
OcmHdMPLcYYpcHu1pHEdZg70bWIBMfgCecUm5mxTopaI0ozeNg0MZBGHkt2STJ8r0NB9gRKD1yP+
AajapaEr0wjoG2xC5qgLKHzrgw7W9luBBAiYmlZfT9ie7AxU4dGYjR6KvkI3MlG70djgvKFHUEI+
22dWVeyivoUifZ1mX1Vi1R5SShfte2oQntnyMWvhHe4OrbxCu3faoQJxN81Rdfhf1J1JsqRKm55X
RBl9MwWiPX2bJ+8EyxZwcHDAAYfdaC3amJ74q2RSaSCZJjLT8GbmzTxBgPN9b8vhiXqmDaZ0l4v9
zpn4ITa/OFSCsIG42drcTpYYkrOkXhvVSZ+GU6uxgoU3dqsVmQwLK98cCamkox9DMgb5LqyLaZRN
56RLn0Mf/XIb9znorLdgQ8PSx7Pgyx+QioriE3LKSXkkxtT0QfhMnfzZU/bRVtF6XhRHa91NtD+R
bXqkGrJMTamsixd6142h5OyEqrlYUPTppMOPabPPS8lL38Wpet6qXbspVctJ3qM/zhunTy5Y1h4j
8njIdNmYZndb+nC2eA9TfOgLSUXVdvb2CA/g9LaQJPDo7st+VYP2yS7idS/2hTjF2VPHMQw+HVJc
fy/eOl6s0fZesa61ryuW2GsjCGkCSWkQBpjyvRq67q0TeOipW4caVGL8VUPK4cKziVgKymX/Frie
fZok+gfpdz8304wDr46g/CG78FPyZnkyNhWVDm43SPh4IT/SlA9iCuPM3l33SG9lk5dzP8jjWgw6
HcbyawsiZI8RDgw1rkAYm9WTMiSjGy9rnxsHpVjpjl8u2uDHTjrqFTNYmwfVcPK7YcplL8W3aLEt
DHjSpTIexu0R+Kd76pz5SDy299gMXZm5JGHEuV3Z4cXQwLtl7Rz3mRiZ+Qkvs7m1UBvNfe63yfyU
xGLMNXKDkQU27MbDWjWMAF4UtU+szAkEqmsPJLMPDvt/6YUHVnPCYAavrKirb6oi9baym8B8aqfP
5ml236t6evBXORwnRc2mJko30/SIpLGTjHe6KsNHYyf+XV+L6Y30Nl5H8JQTLTzhJq8VKS0//RpR
iZ4TiGFwM/L3rK6baNMcIyIEgECzPtiJmYq3Psyw53BAE8cR3iZKhe2qrun5asQAS9qjxmgX9q/F
GPlPO8h9IuvJsYo8GZyoyEcaL2cwW2vS1wBMcjh2g+0+2K0urlYzrtyItVe/LMEaMfaSP3doqrl/
X2wpulOxecuQFlXMGGeqiPU3ntbg5CoTPFvKK/PIq5oz0+NIlmTfrz5q5rh7KmajnhvbIMnZqiBh
d+CuPrBE+SanEWrIZwSC45FQzM+1bZgxhSqnqz2Gw9e2+AP1lks5HBNmNahxQIogKzwV2amWaLla
Z4oJsNqNq2D61Mq/Fm/HMRiWNo2SJrrfKrv8ETvL+COZzXw1Mk4OQ+UBMrnDlnJ+7eg8wvi+mKzm
wljHJWhgEGvG9L96E35ebMmUUmZeX1gC2dc2zIJ52Aa7dRnr0REZj5gQfBJ7PSprif8EflNfXVPL
73E5/obxnX7wsdBfhbFBRFLKhMhoqoq5VbnJ48mmGsANMm5E+0k7TvAsLR3d1wD2X3ErML3fXj1P
DC/VhbXcf1ibwOUntaxTBIb+MgZ8zrQxIKNp0+3xfJRbq1UakiMWpOSYT+fKcjBWmLZoP+tSmGPv
GvEdzZ5BM+Oa41CSAZcC9rjPwo33B/hUzkkUMB+O9CgInrc2+OrF5NxLSpLyRaj51TKQ7802qx9s
kE8+mNbLMHUw4aF28wVmnyvsKHR8g//e9L14Q0a0X+PZCz6aOtrebRKtDuvctDQdlDUmetdgz6Vc
ZrJd+UZVsH2lRFiQSy33VNgTkj0vDgIk1CBHzSFwySBI937cEZy69QUnQ3AlXyXOq9EOx9zamTvD
omJBYd8PPIzInXJzzqwqVyvuaXehIGQfg1/rEr/WroqBaRzERNam2FuSZ0W2CRbkHtTTT5BnjGEN
9rkUAiwyejOrKTji7OGnKkaWXFLjwzsnWdaXwKIbVHKGpGspftR63FNPknUXs7imJD5t8oTelWU9
UdUM0b6HT0RmJ2nULRV2Qt35KX1I9vsQBJpUVVRHyRxZ+pR4U/E7qqbpqVBIebCf/NSjE0W5S5nz
0ZPSOyTC3o4YXuszma3SoJffqqPjjS4XYlsOEMKfalJnPQdL1jrdyUmC9txpF41lpZNvgdMcSrE+
rxy4j8Z4ZH7P9wt6gd60zyPDz1rOVHtp/c/W05Hhmc69A7Vdh8zCOI7NnG9L4NbK+jUuEQjSfprF
Aqt9FTtnMZDFOcUbx/EqnPel8g9C1ibDOajWjATQsj0NtalXxpAtmh7H0o4RwNgAXmenW9D4tuGk
NavoVMBCtY1lZ+uI4CRrdu4ETIGg5c/1xMhN9qpOkutWDrIgnc/WiDxLD71hb68oLhAZT7fANntq
8slrInmHvWBuLjVloX9LXS3rtZ+hUfc4AOYsBqSLzZTv48ge2EWEmpkpXevm29qhhq+RGctkrTPj
U8GkvJ+Ns1c6NfWA0pgkUHlfgVdtxr0aY+WqNsc6iD4t0Vyaff2a9iXETOr7WTMH033e1etEXXAp
0fL7IWox+TTxGoXsaFNVb9G90OT8eLaucoJQznEsUBhW259NJw+eW9xx63+SL3Za1up+7AmCtKyu
OBaUeWRVIBmgzWsxeFDdaA4Kd3zz5DSmsBo/GikGFpXwWfZ8ab7x36Y9uTgVvktPJRZDUAvKo4uQ
kKEwYAPEsDzV7WMlw5+9ik/CiDavEl+c7EG80mj9roOZE6t5WGN5706Yl4ow2b+RwXuJmrLIJqe+
0pD7Gx0GArGimu/7ODmyIEGxCcdlVG9lRstxl+qJN9og+7uJA+dgj5DbwzyW7AgM8naJdEFs25cV
01HgD6EiqhRs7th14bReE7X+qh0invCnCPtQU7DOSzku7qN2DK8iAPvz0dMlNUBPYXNBXU0BQcQc
rZxvk0jeMPW7J7co3c+Sjle0HeHDgjL8de4tcbd4BCLWkrMFKXDzQ0lF8fJexVaYo+mjc7alThAO
v6LEDJtGLb4BbPfbX0qwh+RjK0TxC3uzLnOG1al6XCd2jbSZHX+5G0FoZ3bnhCu+8TLcjg4B+b+F
peodIV/fz89+V0f6B4GOxCPQsdpad5vyQStSFJBGn6xRcAHKwKmsTAu2onSQNlpkm4mb9I/FfIzT
+tpV1rMTz59A+Fk/Cufst2ODCqiqct5y/OwB6RiK1tCliKKjPQv1xfATH0t7/WREbI7TCMq49NFr
ZFlgdr49PrTWdF8tZfAcrlvrncpdLzY5VIOVFpLXXKrLWb6MJUO4Mb6THGZ3tb8B3/LEucnqE89c
heJcymK8FwHK98Gj4QmgphSvZdTdPl/l/kMeKV9r3xBymYVtpF+DZeoLTig/ubr2ZHnM9OV8sStB
zMgqmDanFkyCqnvCmHwZftMu2bd3c1NU7jXR0v+w6+IPgPPyWEQmwr2MYilrF9sdjk5ZzviPWejZ
k6ISHNdev2KbrgrDYfgaefN8LD2tLrQgBHxHbXkEnhGPexstr1E3zq9iHYLjFLg85+74a5NivhBb
UX0vOO9hFC0Kq5q5oR5uUjawtN0E8cmWSfnUKk3a2rgB7Q5A+kJPDYLStpePJAZS94E6hwdhked5
nprv0Mr7KZodKnX2tcuR8/R5u/TfOR/NlfAM+yx5Y6XWVpaCp12X926xuCEZF5ALMwzZU1eWSTai
Ur0mlQOk0I4oqOWy1dc9mdVxIVn8UgR8y2lVkiUktyj86IC+P5HYi6OKi+EwVgy+TisZOuKpywYH
EBNxPC/AvkWI7fZ1vtTu3uQUpxGBEVTr1eMNl7te5x+raAa3UBGEkCVbpDilW+ruIGpDqIinyO2r
l/A+oMzyu6n3+W0YzI/B9PpglUXwMnv03DbdVr6btSYUchavbWfae2/vzKtopXDSRFF5M6KwOJHm
4P1ejWmvHtp17ipu3X3hd+0aZHc1yXJtKcY7znVZ/p3CvaKaq1c/LN59adUv5t6a5l8LAOhLIa2H
Juru0JYygSW6YRik0a56vaVVHW2IkLzV0PSxZFdqQm0jfu7diKoyZmQnx2P/WTrDvgKaIgYVOthO
Le9SjO179Knx56TL0GA03yqiBLsYqX4MCs+nrr9MB/axMfYAXSTOwWmbP5TyOoc6CKuLP63v227s
swrH8KW2ku3k6j35vRb98M1NlEW4fVec+jZI0AKFHogEoKlSEapTi7HwLhq98KcVluYlalY7Kwur
/oBVCI7V0vN99L3O4qp1gEfdkJDDeXxNinjgCNT+3xHbHirkgd7AKfBzFPbrhfEoziWjymewL+px
JqEljVVrsirp/VO1LHWuVXgjGHTzMYRLkzrEBH8R4bKflsT0uSf9NSO0WD5EWETuG2dsXrd2eHOX
sDrNOhRk6IvwEHpiSy0GvH86T4onvu31NQ4H732dMErzO/HysUDi+Jndu1b0OMZBfRjGGgAMFiql
BpQFXXaFaXmt72wentv/Ckl/ISZftYiqlqDWeVi3I/sfi3Lui4ploydpK5WbP5pceMv0y4Y0sjNr
LMLHVQ0GnEZZ6qeheuRb5yb1I6+oDly+kr+2wXVH6MzEfVVL72MjlsqReScMEq45UOIyL0CmUHnl
IdhWfSSut4d6W4qnFnz4ULjMSoEzWZekCSmUjuK6/r64KvEIOCxXC6N/Wct8JTn12JohfKGTfuOB
igZQyMh9qPnc8rIOZXgXltaMGq0nbrnp4vnUbU75wWvKyklnobPDg3fdgmH4hNHYXp3J73LbSnhX
SeLeRL82mJlm6yGg+PAowpn84qGe46Pn3pT+kqZNWgB+bu7GhhxpwbOe7PcKl3DqrbRsB+24H714
2jJHkRLhrv6esqAR1F/0iO1b5qh4D1g3CtjSTs3O28RFzxppRU9gyf4hEosm4Dqpzz7C0NQPKkhr
Gz8XT3CUz6P8ZmJR/8K6EdXZ1gOQVauieGaJaFIO9v0ii7Z8dvukP4ZLeHAGsZwh6AAYu8JjRCxn
ovxMmBsGooytGlR0SepjbbVxJhyxfKmxmx/C2rev7S7NCUDBylzWpzyxmuZMF2V12buGHa6MALiW
In5BBbVnfrTUeOWq6gEhfZS3OA++TZWNMjEOpxuEGvdf0RImXPv5F3MVcRvozL8E9UkOTK9+itXu
PLJeBn9FRTJ1V4dBTmWcPqO54CYM5/jH7PTbrZXnU6xRdOjiigKElTvh1Bae5qGL32m9AIqN5XeP
TKbjthlJOnf4GyKL8GHWvJScP3Wz+fgp2xGSMKt69wPic3QwxKcx7ueveSrZJyGF71qXsXjXvHBg
98R75ZkENrUFNZOtJ/86Ai9C37LETgTpXyZhM3QEZu1ZTZzuiPbDyxpyvzPGnXG+mH0XHy0wyZ4P
jixZM8Ph7Ohie95mVC3pRon6wIcQ08FXANQHpwogP3ZF+Fi2NF13mQup/jF6ksA4KGHqQ6Tth6Ue
d8H4KtcK3fmyY3raUUSYdeVJc6ov6c/TRU9TxJQ4l8VTTUh75o3z9hIA/FxsvEufqpn5kO6+6v3A
QlbrFAIgTOVQunYeliz5f4UocY0ncxyUpzWmnoLq64KyDxAtPyN6f72bPa+603FpfrfrlAA8DY13
ibmP+mwNd5mqct54K5n4r22X2wduQSyNc4BRr3BuXLVGHl1bfCnpYAn7SyOIKw56aMsffSMB0fvS
fer8yH6pPEkauE4aSiTCpsx1qfbXJKSIj6o8rn/qqCrksZgmN5VJG3HATrDwXo3dLPUIwjobbtGv
cCyqX42/qoMLM55C/P+oourXFjlg0cSYC/LIhZ1OHqEsqVvOFmcikuJaWOa6jpSZMAgEw8ndVhdb
ZpN8dP6t8iSyvOB756j4udKSYjBVKf+69Lt/V7QWGxG5Cz892QHSyhK/pCU21vmFfoqVE6ZJ28qf
79xhdM92CdWq2xKSwhsqi6+nD79Fw2RnDBNrifVgKt6cIdLvntdYz3aDPn90S7LNtk5qvGM62i8I
8nW+c+2qtLG6GT/JDQoyE1ESTm8tgKu3nKY94s/3HIIXgmo7CYzXJndj7FQZRUHOmPmMWt9qUcQK
MiWST91UTiDxGz3DIRnE5dk4PYVzpOmsd47qdqwfcY6FCdQT5PIU1yAnJ9/3pJsqWF3vsDeWR2uX
OzWfkbhNVZRxVVf2mug83sKlh9BdsJ6U1pTZCJhBgraQGJ1ymXu8I+EeEyUB0XnyZ/FkV/V2aLt4
yYsyxqlbkAIERqLeYrKiGpopO3LSpkHGL3tCFvwjCJh1N0XOuAC4Bt7bvJb1yZVyZLyv7Tmb5Szf
p0IAk0a+T7KgMSan/2kkFI8I+ijljZzsT+gDeNBrHW4pWr4dlCIahqOqbZwe1qbNx1JH3sJigycQ
mmKorxH9TtvJg0SEGe/K7qoLWMZUys3NpqlN3hYqmbJqcAGpR1Ka/DzeeakpDpspp8/Sg2cfIEVK
t7/0lEmMR6/qYud1md35J5XI9YswYbTlbIbYguHWoyDdVuqh+5p5aGr6/WDBGqBcshaI8rHoXOyT
g6bTc1hUdRA7Yi66rryTMdP+asnJnMPEMjoN2pKrT9TcivDGdk+DwLvlsjitx9YLV4oLvCFHJ8RT
1gpLN8AGumRHn+vHaUEqYA91caKHgs+FhQETr/7WrGvwXSZka6RbtLKGWVV5ZlTZ76pEYrDxqWEL
czEbkqfrpNM8CaAmpbe7X7uzicPueg+xBbDGbd9lzRrUjwMbDZso7xJAjyUaDlAplAUgb9myKfRe
QymnvOOzfEZF2B4bqIEjsgH0Jr2zvUh7r4776v2WdajBfnUFr9RPuTJTdZy5O70qfhOxU5zNtoDf
eCix1K6Pgx5/RcZmG1DyLSCC5EMx7L4ID0rOdrz51fVjuPqqCSOmQTlY9Wkv23W7svBCVVj9HJqr
LGGRDuwBIHzp0mqDYDBcfDQYY8dQcE5MgDiprUZkK2281A4FtVGxvq5Oza8E8RD5l7nrrfXDrOPW
fPv3X5HVBtxFnbDdfZQkyi7PPkpqnFqGcRP8cGjRDrl2w19tLRMSVKutb6rFxiS4muQS/nH8QnFm
FEQycyElsPlF3fRQTj2I/roFPI+paRKUUPbGqZzOkz+Yf3i2veGnVRlUQWFkqe+x21jjobJkZT4s
Hpbp0YIeogRj6lRwp5aJk273VFjc/buepE1E5J+nmYkgj8yAGmOx2wlmwQlEt9QphFbIy6JhcXx1
RDMweXZFTFf1v4RItgmX7iRLVSFcu0nzDp0ToyDDFDHyFSRmm6lt5ZZ9kryT3CfcpxVc2ixc9X22
Ql5ag+YyIE2ywaBjabhtsXmAjJcdKvMptNMCbuh+1UHwq2cgB/NwTHIuiVbN+jLREf8dPXqETUKT
KD0fxh0vIfmNnvtYzKP9WoW8IVGHVeuFJYESUBUN5S+n1es72+SDhlWBCJobsR7GMXSRyJFEcfKm
zv5StZu8TquuH2uSAfOCseW9r/vm4gdMuAtBI4/OZOrMqhivY1W3f5TxG7oLawIK07VnHJclJrZ6
IS4ENYD/Y52D5ifVJ9PHLGtWdJJrb6tnBz0CL7b7P1dcq88F9tQnP/JLRr5N3DXCXR/DRW7Q9doQ
DNkdVRFTU9n7PB6Uf3Gphtl6rfrmebdC6P7IEcOFfWcHuS21+nQd50tLwOHaN8P9okGEsaTRhFJY
nI+bAzIkxi98B8UpWmT8vnqLn1vR0rxv6xp+Qna7B5ZOH0VKpM41U+U/s+tGhzZkctHKwajIyTnd
uzpGw+SG9bWurf5BGhb3uk9emyrCj7qhPouNHr+D0P5o51neDU3b3Lc82d8rWb3ETHb3ju1/TUW5
lwefGS+bdhKi/cZGAmWQxoV1H+X7zpBmzzf0msCjsBVOniDPPgZL694LV45ZZSeTTaOKZf49Xun/
mWPlP0WV/P8UTnILgfzf2Vo2DoBJ/9f/8p8jTW7/178bW6Lg37BsoRYnaST0bQTz/93YEmJs8Tw3
8mPf8bD0Jcj4/8PY4jv/ZoMjxSi2nBAR9M3z8h/GFi/8N0xgDvpz4kuwyJF38n+RT/KvSMv/obIO
k9jnJ0hYMzHSwAuF/4u1y5OVs5Xon9HY+Tgdo2bTFx9O8H7oQOn10DM/2/gbDmJlvWxuMpB4WKOD
vxbEZVeh+8FpaA5lNIlDYqS6TLYsQ4wnDbAEyY/ma5td8Y0/sz5FVrmf93CwvwsSXX6WqwhTx9sk
IgtHZ0u5jgev/D9651znXzrt//QhI4wyjo/3H5G3jfEZqfn/ZK5F8GNHuzDOyV2Rzjj1pD64uKRy
m6goUHLZKIoKXERbHhahXo6tKhj6u+5gsMr/mkY6ZfrZ9l7meF9PRBtEn0m1l284A7B7ym71wPmC
Kj76LqF1hIy459X1lpe4SchZmINgdHIWjwrNyW4WgGQT/iwKVF4IvxQeeVPco6gEWiw6LogLZS6r
8WdIst/ZyNI7MtfGP0x7ky1ZenWc4zJYMkXYAPM1s5KJKzmQ6R4gsMhCR3Z/jB/Xf3WPAuSiS+mM
p20txx7cDEQZRzNGadJK7tVKarJjIeTsKHPixG5cMjWZ7nTazmr4lcARvTX9LQ92dobqF6d68oV2
qztE7aZzJNcJdLouA4U2yp/LgymaxcmVH0Qf1rpMX367uuJIlpnCsGeJCWU26cLZbiI0Z6sA39og
hjNE8LccBuazQ7TJ+CHuTXeJmI0PC4kO53LG2+PRxYs4YiN7om/E8xYTqEB5aX3LaxZ/Y7Vah26u
ise4EBCqfunO98EMYuNqz8oxyJgHJynUOzVgVEbt9nhuiqZ5Xvu2zhuCOY5Dv9Acuq7muw5qcjw3
s8jfhqnvay9K5w6GxX9YFtRQm/CGT3+WztEL4H11IW501U6rw2bHRH86wj7WfnCjmEc1/GZhDJ5A
uW9QM4nTvNwJQ90r+mZaawZDE/Z4tTCcPaoZc+9GAHgez64+1qqefug4ydU8Pib2eHB8f886SS51
55npEsb28KKV6yHxGEyOejcLWlX+5iRC3hn1DZoZpzxWHWFjnSVBjHGoXUTXOp9xTPRMgMDx1NeI
M0Vry39Ig45eJsaYvzdVQ4tIYqvf1F51O/jJxrBW+zpXzrZQtBbE87Xr7e171Og9tXdEdGnNnox+
PGCz97xCHmVXchLs22X33V/aW4p7cp8J5g7Gn3T7bGkoN5F5iBMyf6lM6lh46kIr/uPFGDbFmKHa
7g/BAkISgEkFUzk8lUtzUDuXrBhm8bzGaLNC09HNbsBzy5tNuSquyNtf1eRTMS/334jcLxCUqO3V
fA+KLo/EnmT4ryAqXab3bVi+ra6DHtP9NbbCzT27/GM5b4OyHndUnrJVXQpoTBZ5/UnT1PsYjteC
eACrrN6aWr661XAWAPGJJ/NYrKdwrh+8EBl7AfXJcFKhFuVhajpK5srxvevGH5ZYP0eGzTTiYU9v
HGFTOgBLtwDNHKvaz8rz36vG/WcDnXoIrbAnyhClRx1o7xnc+/dWlbBn2phHpa37ZkPADCviTFBS
K8Pz+EeCKKatbxFU4TCiLEjNd1qmw3Z6t5PuwImUeQVr9E5yIhF08b2u6VG1xPjubxjxE7QoJKAj
vEvLPTjbw5rCc6Rc1Iruxkp7iG28X20IhmyRuP4wU8xwgWhpzl3cvftNEZCeEUCeV2L4RRRtlwtZ
NkfjBMi9tydH91+WqOI/VoJQlDijq1hXogBq/2AHun9zguXgdm35DakX2+SSZB60+9BW14UtzBff
1l7rU+jMhz6M96zhwGwbG/jqn2AhFHDzSjquxJ/OHV6F9BTKfI53TeDReotQqGGM4XejG1sXP1Z1
9S482gpl0/0uGv5+M1DgptziQUdz6mv0rWJeXyMEEKgUT7e1/TYK4vCsr+2CzLSy0bPbT8bYD5Ea
0y1eGNdb62EJ14VMBvXCl0tXeHwGmldH20QV9Nj0qneQb1JZ04mQcDesDr2l4cqL/WL59cMwBoeg
p0ivjocsSgwOumF/dDmpVtG/uOhWWOdQYuHJzoHnvso6/HKVevATvqt69L4JHR9YZl/mSiLVdV6c
GdW6HYvrGKLgBYW+J6cR52qxIOFXMEGlQX8s6ifhWU881G/WpIjT4G8rw3BCX3lxcMikfYclJyZt
gMlUHvQSoNOdyLBW6mldlntlzd8VXTcFthjY9x+ars91MyYrqiQ6bXZ9t8eThSdkOuGZfHC2iDSj
MXwt5/muRe2HIIflyPoMvO7eAYoXFZh2JZcXVMu81XoUjtF2mCp9CznzLivReiksDfk1bu5EbdoW
msQSc9bBh6tZkdh7YUPNnByCcTApOsnirJ3x3sjgwSiCRnz1h+eryg0MYbZ7JqLcc+4yYmGbQ8UB
f5+ElXM/kHNFIsK0aVKxbCLFem3e9zi0rl3ovyJuKtNE+missLqkuyCPI5Htv6wN3DSWTLitbd5+
EfdoqeOz2OEtpx5VpmGguNZ2t50WUznpNG8H7f0g2UTkm7+wbidWmOF1jTJgjeauxkkUlZvF/QKK
ONWiOy7gNG8WWPvNkWH2H0s0vxa9/HQ0VndPep9kEZj4fivij7ifAInb47KiGwijKxEV0KM0Tibi
KMMbHSPMQ+zd6+EzVughFp9vZ7LqZ2nfHmWaa/rt0ScRiKyLz8iKPvxtyPaliRGXiu8uXcscehXt
OiSzp5HpbrniRICt3vRPFI7Pu0GD1G0q25ATlOjBxO6cI0d/xkORcP+JH9heOKzcGN20+j04WNqi
iFQjuJSBVBfEdJHyfy9d9NFvrZ+qQC35pNqft9ioRN8S4hBmZJM2FxSo1CUINj4mybe5dC/KCs/d
UD9PjXqraIJsp/qusPwMYSp4cPdsoqB97Ma3GWFDa0RuKEUpCwNG2r1vw4y2BZaDGyQ5oca8Nqgu
eX0NVxF7KMOL4IOf+HtCn/1S9KBV9rFZyREgkujLVCZvagCMRv8VhXpI9HDFuHMiIu+7EfWrsiw+
VnxwSN06FaV+9fpWIfkc/KxS9T807E0suqDfoRVdy4gOTyTrk0R3pzQ3/EbFFFId+zxUqB/G3cmU
XeU7MGJ5E6b3MsjwV91PGC9yLGh7prhRU3+91AZB9CCGexHPa7pwcIUDyq2QCR9QfHymJObnCCiR
bWgnTqUa55z8OrobNuMdtHnDzuVmxPAr/sHwiI7+7iYyqucQ9UcARSzm+hV6acnreFVnuyj5qeEn
lglpK4nVGHKwP8Ae+0cfGU067zbDvx+WJyLqP0wwIDdtx+M8UzwazAdnsttT3BcIPl3CRxCweKk9
Oe65RgibuczYB7lVX9pRp6ptr1bbvVDbHsH5e/zd+hbIBkAymioPN69NS0XoocVUQYphjZ/JY9zu
6/JnU6ggDVsOSMehvHtAtB7F9ifJmC/Fvj84dL8SoTgkZPxRF4az5o9RQW7J7aUH8afXIrKIIxIY
BFwusOEoFHnAkVRt3Zec6vq6eszd3Ft3TrBNn5KJ7VyW8aWoaztbxhElNWpRiO5s3qu/VNDcwJHx
s7HmZxW5n74fnylgyIpy5ORwm0zfbsqQlo6hWrHjJtGTgVrr+6q5bJaGZglsEgpCGEXYHNcw0tqu
nWQ2uB1sEgE1og1lSnXDDCqOOagvxhf8g59CV2eb85kQzywIB8xNEJ7/jb3zWI4cy7bsrzzrOdKg
xbABh2tJOkVwAqOIgNYaX98LkVWVDHYwaDVssx7kJNOS7oAD995zzt5r+8YDTtiSpa1TVoE8MKgn
iaUe4jsDvp2jFIMb4/biSNXc68l4UOWe5vq0RtjxoEOQTFPtLLfWOiyHu35AgBQJq7zRUDXtfL+O
ll09qsSmTLupG3ahIn4vaxrtPjNJjmQ72Wu+KTWnG2xSO8JOeqfW0AqUJc37Wqufi9ZzjYrv0JWI
NNpqfMJzRtskmp75rs9m7z+qNRDHECCSlKupLZPsaidZ92KmyUUZ0YDVAEIElsxFpGuzXkXziT+v
aM/5hhxuBRqEnulvGlXah6IIK7FEAT7ss1rMHLX0rxkCwlWhhYMd9zHxu1Vp9+p4IG6msAv0Bj5t
XM7QraPPqcPkENbKDZLXbWXoC0lHqtRGLUI/PWbZQc7LQh9dlbgBzRMjQNGUHxK5MFLa7XFWuXTq
rsjRR5ehzErJw/tKqW6SGAtcyJLbzn3xuuxsVWiWfTx0qzbKg2sCTipb1CitGMjrVr7uLd5rG80y
dWJqPlpGWqNja+MVjW0SjjrZ2mRap19KTttuNRhV4ni5NGwIj8mQC5GyK6OmXqGxVr6jFZEfzDxg
Ei31xrTOcn9tBAhKG0oIOxqYbEmD6J2iWgWGIOQlo5ahFoVtoFreq5boyiNxVcwDOV0wOy8KLzxT
SJHfmw0lxWuNTMpJstHADWlqypWOIFUckynMaYOkfI8pMFgz5kQNDgvVj15n0MVSz2CbslzawHss
3b4opGGplZVAzm2XvOXIO3aMQoS1IJmqS1Rqv2Ey2a5xuAhHo9WBJA1ZzBgLfcMNzRNlieKJ02Je
ZvpjiDbC0WIdyX0q9aj1UdQuMwt832iY5ZvGWr/PRfJQbMGSvTu9KrtXefLGrdnExaMu6+RIJRNy
ZDEZB2xJYhc7gWEw2OulbC0T5nFLqpy5DC1BWbe4rd9ADWPNwSgTC7Yi9Km5DsUUup5vlaaD7m/4
0cSBcGIuL9uy4aGjHAmXs7J0NarlWLHcVfqb16rDmeNEOw9WA/XoC1NIvTLU2naIQ1YrxLvXJtax
Q0l6s25kS73vS0F6zhVuPkrt7xM51sAup8ZlrIYSqxz8Y6MomySI781QLOyyCcXVUNeFgAk5l10l
D/KDYGEUrbDzUVhhp49q8LOtJGCQ0Zh0c7rQhdvGj/Dze2XcOxI1JbqLDKmyV7RysPIMpbqbRQHf
+6nrniJ9UDaVlnbLKh05KaulcJha5EXEeLMVen2zDSwpX/q4z2yL2n6FSyp4TljRkeXrI+e1qUuM
NSjR+BzXRrSRcq3eMbkelmOPX7LqNdREUjGse9PzyIPW8ofST/tntLUP9cBzzyjap4RaZZWiEYzo
6+GLqESsq0VtBTFFUouVVhU9CAVxxfRu6KBdDkwSX9Ugj3Zqrva9XSgcGkVDUheRjD04UiLvrIvt
NCs6i21Xd+WhVPV4YVLn87WHa6Rn+qqSMHcaPozAWteOpUIJl9fIhVN5OOKo0nmthd5Y15jWdrne
58uprqcXQRWShUT40WPeSQOa5ii5lABIvkWypsD64mDPP/JN7UkpJNhupEyOSI6wWD7W1Rhi+Gj0
MhKdUQ8YRgJKouQytOMQE6oNgFZNl7AcskWgVRj3ZKGzcyOUv6ehFn2jcjDfWhIIl6PXe/u8UEu7
9APg7aPsX73eYPQZa8ZJbXrTxRgZuoXSIFDo8O1PxKIJrAxEQvpUklsvS8OTaMSs2oNWL6tqiB5U
qyHNG2jyyfBJywppoJ/U3Ogvcd13+8CYpqdYYqfTg1a7BJKJwCuWxp3azT6XfJye2B9UTsZmpi/i
XG1nr0uTsYcm4aFA2ynj4s6zt7YuOEJyZt1DW8jOpLCrDkMi+W72GNiBTI787Ca/ikbNLkOBV9dg
B3zB6SahcCAyyiTyeShIxbrbUaSEG8so9BN1BuboRJgWqaYGjklc6bVAnrwOvDxCI6IBMxysaN2O
JkCqqGxzpxElJHbdGCOpEkS3nvXtvsGfbvLGQ46JEcY0xPRhNL1ph1VWcSVN8HaG3JyKPr3VQc6s
4GcOnHE4VMghzZuqTdXbyag7R8Ytg8ZN0yiIZ7OSijT1MZim1oYDHO6qPGvuikFUkVTgz43A2t5O
rYkhQdY5QJoI9gyGb/QN9FG6eoIImcLKUWqh79GMsyAK5aXKcuSGlR8/xg2yhGUW5cah5b1c5kGJ
cjQl7OKYI7cK1jJWOYxKTcDbPTNbmdT7uzSuQNn1QyU0hzFHQWQ35cjITsPcwxS7yporVqz4LvSS
WrVHy0pOpTaSWOeFcwmo8ELKRkbfuqXwo3BXKUTNytSvaTHhnTRUYxFE6IsNLBGnhNOJBvUuN0iz
l2piJiwKZmLfSwzoMecffRhL1/DyZItVpniVpkLaKMRXz53N/ARbhU1BqBypk+NjRmr2DXpQ6QHC
bnvO4plg6lHEHoiRByGnR9/CJIXSGBPbdht3U7YC1F4/yqmgvAqhqK9yUqA3Ehb+lyFOvddeLuSX
NhTl28IMha3OXBkJojWhtDMFCze+Tlu2WJZJONwbFrM3BAysyLQ6Kp7wXjIPrdpSU4ZlzxB8ZBT/
ZCZ+/lyj1XvxJLqYbuQl1bqz/BzFCplg1HqzcCyIE9DNqTAtm8GowzMSS4uOkgHzY1EZKGrcbmyp
3BKmphvVSlmiRL8uONSHfutSAyu3pjz0q14YtXOAn+bK8IFDQIlOeJ+1obzsDQ6OzLStBLeVVEXr
imjle72MDbdJFGk50RfHddCWAwtGUXRb+JdkfuRqAG+jRsQhux19ml0/mdV6aBFQAvrtV2gP1Cev
ieVvqtC1K+52tlUx4MIfwLZCg1Ef0zdfQtBE3pp36otIvRc4oJw0+CmSHfL3nTQPzU2dRyzyUlEo
d3VJ23hpYTu6FgmD6j4Iy9xJp5lrG+EuYlTnlGgGV1ImqRscXSz3Y6FVt2WSdC6TI4ykeBrHUzUV
wiHM9OHVJ+uPdtWU34ZDkUMcGXz52EK1OhOMJwPCNOrY8VOgQ0WS4F0ZLIEYRQXwyLUULGEjikl7
J4+NsBkHViTbpIv6CNPuze9G3ONtbtE0RuOA9VrfC4LsIMvDuJOdPd8vgE+IE9GhE+WENLPx2rU/
qAOD7VyI6bx7IumEhTGzRBF6wuOp9jDY5R3uVpFfVEKmyTORk4QzqAsxovHDCvbmtwWd6FxSDoo2
VNe6KIu7HAOLBoa+n7ZTQxcOaVMouFJME8tskdfB7lLRwRieQW8t6ORl1ucTEiQM9rCrabJUGgfb
KWZ6T0/4jqLO23V6l+8oMKulDB7mtrcEaTtg2ZZobCjaha5ZThqNMiJ4U+H0WDhckgb8xgKWDpLK
OuWpUGhJBkVp3Pq553PmF8L2Co9Zf6hyQV+1XNO91mvZuukHJ03GVlnA+gqevSkQhEPe4+g8aKiw
JjA00SPS9MwNrLJaBAmTJ2zaoTUfMFABd6whmluFrbxSaHQP921b6idKDIloTVmTlYU3jVPsToU3
LElMzsuTGlb5CRkKQlslzmJ4CkJefatzLXqlXZVQymdBsCP7tbmXI8G8tAnKt6QustcpKrIfKT6T
JUeR9q5PC96JxFK/dXUL89kAoX5bo3dcDygbSUyXaMAifRAOEGiSU83o+uipubCptQjbRqgGp1wr
lX2JcsWuREBrcSIWJ7pMPFmNJT+HZiRnq6QZOeTJqta4sd91d7TF6hg1tF+7fhYrDm5N1aU+TJeI
aoNNyKq0iznz3PF8vNWZzsGA7tLKi6zmRmis5jrVHc2XAT/1JWWpCRbSpPAoYLfPLiaUE7D+Sb8g
645fOK+wUNZp9sbwoFz12QiWQkuk0SWdjHenLltLtNWqT/cJljwshO2laul+SVqfXBsM7S5QDHnL
NBDfdmMqiQtIIL8L4tZYsthVK9Uyy0WojpiftMb3YfmbMgDVkO1B6kq31eka5bN+h99VoSQrmu9G
z2y/aQTxrFvDdGxEQ15KgSyjXdfbA/AciifVqNH9ionGWa3MOUz11dnzkOBF4nSFSHmtIm+4SY0i
dbHSkSnGV8W1PfBSLX1csAQZwxmmqOj71g61tOJsjXa1wtBnCptpYhAKxQLjV24WNxWbH8YWo1ok
BJw9paFZP7HI9HtVH6eDSFLnLqCu2YeZOt35slIQ4akXT3FQyY9QAbG8Mfp7SaJcumZe/YYlg+Zs
HnjLgpbKXlYZnSHPUpLO4ZeYnLZLux2qn/TUQcZ6huG1nhRz2MoV3zWJ8xZjfleXGxrRw1nPTLVx
EFfOp60yxAgZVFG696iwJgg450gTWYHUtNilooFHDg1r47KNFa9Cpnd3rEI0OyhRV5RWnK7kaTdK
Zr4QFT+j/ae8xcmYYMFP5YChSKyAN6+GcUZSh81Sh+8T2xxW8nuB4NDvOgo7VM8M6AYvGZeUt/2h
mjDpRjObCyUmPKNK3iVGVPGY6A+KWhlrQemU5RhL3jnsy4KTb6h6q1IRhMYxNDE9tkBgkHkKxyQs
9VdfF58BSwb3Vk7fq0KOpqXwVTR8PgtKLkbrscVZCQ50HrfAKkzwaKgqEdPZOj82LW/8mNHEocss
FBEFl3kPEwCiSDzNDPkImk+7UcS8Qs6WHYhORHAqCDcd2ZG7LqYfR/nb24E31++tdMIIOT5kEWOU
gYMXomcu22BWusBRzq1uq5VR9frtIPubAiC0zSB+ohKdyOmIFrKR3vledVcm05yqMIobDhnbUUG8
1YFWhwzfCBc/Mk9JVBx7THT0bPdKLj55WbYzSxJP5GQzSNZNNGSXqMd4Ek0pt0LBJGJ5F7+tjHtJ
mRIYNB08V1MYcB7o5PWibLLFfhAfOHZiyxXQYWfNTa/jheo0QVxWwnCl2KCsh/Kr95yoE0NPX3ED
ldspGlHIynrVITnkKPiCDna2WPqW4Qjgl1e1qqVkZHDwLZb0wsbtICgVsv+6eOhZ+lZToBWEHpvK
gxXGjeMHE6IdUjlpNRX9Dc59ckDwMTL8xLlMM7uOFSSsY3StRxyMtOK9aD/okPKtoU83ZMsz/TXN
9InZNjV1UlfLUtGY/bQ6g/dBPYrUlggXx2JtUbe1MG3lH1ExcBFi7hl2PuFU6BWBVbIOkgu6DPVI
SUqzt7JGzK26Nx071sLVYKQYcqfuIWrx7uDG9hYTweCnhsp8Iw+Bdy+WurTUe4uBITpqigaocLBr
ZJgGtmWa/VKqMzYpZH7Fxc+Ra69FmUlVVVYxNylnptYj1I3MaHIH4gxb4JcszY7k9w3tZbGp7mDG
Twi9p3g3KvW4p1pU3WKkK5pRKhPxEvTto8XY8C3OA/pjY+k3T+Ko5Tdo8wdGRRJ+W2BKO1rBmbjQ
tBz20QThitciyA6iIAAraLCQslX3dzjwqn2N7uZZF9qaHh+nDMvRpKZ+K4tm2A6RHjwQZlTvBhRc
zHnHUNtYzJhXsDpIkq6RYKCQDlHgF4nooxhEC5M6uHfYb6cwSVpH5NRBg2XspVt6b91dm3XRDCFO
dcWtiWrdj4Mk5K7fDLK3haIgYBKeiFhYMr7PsAkzg71Fihlh5zDUg2H2MbP+WNgIhCwzVRqkG0aG
Je2EbFpxJsXaqhPVRffRT7eeGBaJMyoSbuCYzNcQCXDoxrFq3muBQeQFs8icNyYL8vtk0uNll7MQ
d2WZXSQSQjUM51BQ5MmSDhwY1Q2NayGwFT/HnGjlIge0QBwrok2TXnfp3uaIglS0A4klVwsd78BW
LIxrkpg0qLTAj44VdekONXu4BD3HHIrqNhwblQ0Wn5nuxcYPuYrD85RoPaPdqlBOSssL6HSK0PI8
6snOyKSQeVFTniKsoA8M3brZUyIs9DiUHXZsro95IlN/Li/s1e7SoT+WceGVAvLofrxmWpvf6cDD
1iNiCpvYpmY56Zp3FCUPZllwCeT8ScnCB63U6UqYgYknU+xuU2nK1yJn10d1yuVzIscNwaZx91QH
goxxLxL2RVYDwQRPBzS8sJIz4sHwdkRfekEw+SKHdO1c2n0FzadYE1WYG/g+cepFTLsEndAfiaPm
TZbF+rlUY2NhYKIwoFQb1ms/Wz+iMe8Ye0NYzUbWMKEUhR+YEBCva1Fwn1KFLlkOlI1fqaIT+6mC
L1GZAqaikn6w6jxAeYBbr2hTSpeikl4KwQNk02naXmRmsMXUmR3HtDQ3jAoJGzCyl8ArbhNPzPFV
UC/SXeUzyvlZwiPD9QMpYPmCgqxWZupWkvWjjqfpGsmBDP8s/K4UZb0TjITgIeBYB4BJ0YmusXll
Yo4+1Wzby8hU5xAmMe1Pb2qYbTAZswMxtm7JUS1VuzUi65kCn/KppPrFNpjql0HO6DlBLqhAV0UU
loY5Zuugj01sX6b2ncd/trQ06n3tZ/6aIj+g1SRYS+rRtRWF07rVUmA04MKNZScgyVasjOFaUkjQ
CgLGQVpTocw3YSgfM6vxYAe2+kXs5hkmhR3u0TQ0nDBWot5OoBT4jtTKNP8Sydc2NLGkc5qZ+bmN
gvaIuzc/RH2g9BhIme2TFSZtqPGZMPQxzaqkrH+kYhg8tII2hjZ3EK6S1Qummyfp3UTn64FuHK2z
Mlf3PiUlgLuidPMeVVDi01Zh2GlAwUiaU9RjtigwLjtmg//JK9ViUSFftic5zvbdlHubxEqYSMoV
q6xlYNDGW3hURlB/JYkpjphmUmfHoNBQgaQMKmQOcv1UQlQprYsSqNAZrUS5yQty7+EZG05fmOW9
0bslkgTHK5qz7mFSaxEp4B0TnQJJk5u3hgqCTO8sWmpI4efjCSLsiS5LO4oDvADFCHeJ2iU7vWtG
dP1hhIJhLpnhMwExUYdtBTTjgd4iyhhMuQRMxTswXdVJMopwRWUb302T0pxGDZjfMIrpN4kqb+Xn
U/no4Qp70ENBf1PTaj5PYMtCmIZXbcDZngVSclcV+V1fp4uBOuJkjnW5FdOOfBRxErjHpXqQ1WZY
tmFb7sY6F1aM5HH94Bk+0/PnWiUFyOaCtpG4oa/sYTcRibSKxQIUBsKrVZ2r9TOicnlifm95b4Ef
GGtJKRuAOoAmoW7E0S0cS0aW6A/7A1OMfm01UtryaFf9XvZlwlgwECSAlqxQeRMR3C1o8R+sLlXp
t6i+gfKBXk0hz3NzAdvBtu04XDb17EfqtQLwKmOuqyQhFiA7gvznynuJ02FeUEmWf8vR6pyxR0MG
gQUBegc7ZTkHXNjIH78DRRUcUPrXThxRtEjdls9RdjH9NdcLMInD9MzLpxrNCjlLPjAdYOrBTVw3
jkXR7EqMiw8D4DFzAXNPe9PCgDm+xnnuSE8tOnaIvVxA26WrlNWmTAziDHwOPUzIVXXAY+mrTOsF
U+odXhPhq7TPD1BxZLAGXXZR0S0V/LwpyzN4+Z1CFJryELIcheuWKEqnJys134QR5hMOI7K1RJBS
uSr6AoIBDHlvEnDk222FCu+LIJJfyd18D1NTwdwDdReZ6RniB6Z4GEpExYs99MtgwNcXBI0bKnX0
N9r4vxJzf5ot8ItS+1R8z26b6vv35vBc/L+QQvAnsfb/Jo3Sb5//Z/wf+7l6ad9+zSL4t2Bb0CUU
1oqh6IgVZB1J9H8U2/N/IiJP0fiPAOgRT/8j2ZaMv8gF4AfUVQNwNNCw/0i2Jf0vIgcx2Er8Lcvg
T/5Xku35GfhHzaxpJrh/uO4anyJqMuLfX5/VVi4yEzIZFqwuJXJtaOttM9JDwWE0wYYsLLm14QuD
rxUlugmTOfsn+pHNNO4CY9OFfnETxn0PeMAo33S8lkA8S9NiaWnE6SWWvQROlABTBCWPeXx3x89/
f833VG/lV4T5/O3xXMw0bejplLfWB8E5MDxPHHPUFMxixud+UOTbWNdYZgYLgXlgWdW91KE4yhNi
l+2506mH7XIUWbHRRInqpkJEAbGFXRTLJwJ5jfouVu78QEKEIBpHg/nOuW2U/lHB36bZ5aQI5w4M
wtLIvcnVjYTBd5QK2ePkLzLx5INbDchCM8eLHkXB3pPhelpjlaBfS1U6/c3IcL0O5/bWn+/Fr8kJ
/7oVuighwKebpX8MEJBatUsTPR8WqqR5TtEEhk2ahOBY6Gq+gKn/ynD/+6NAuBuShWFAwir46zMT
IvSQGuDpC6x7HBuyQtzWgofl2upAcNeesYLdcfl5ef9/lflfmPDf/dJzIu4vibVknfTPv/pB5v/h
X0EnsvwXT77Ib/G3gQMzwt9BJ7wWf1ls/+xBfIDCxPE/fhBZ/wuFu8XehIGENWa2cfzLDyKLf2l4
R3QRRJxkKrOL5L/wg0izFeKfxUWQpXn1grr/4QEhWNsUxEHEbbiXTsPePKdrmZGqre+aO2H57m78
Zg349WH85zO4iPebrOpXpFciid3rl/YY3Nuwgr/9+S9/2Mf/+dPzR77bvwG7hYIw8aeVvXFDWNRD
vs+X4ov/Q/1i/WIv/uQOfTgi9LT0m0muxX0VdPG5MUZURz59vqitYAwbqJcXqVUN26QX1qNc15t2
DL11X4vDMiEtAl1cSQBkO0DHgOzlxMncCtRqY1F6cUhrTzHRV6XaeiwrnXq5lBjGFMkShrzp9qoM
WkuOCrftcUr7EMxWFlHAC4PdyNUxxXEaqQEEBkGwkjiXPJgS00RcaRj+xCb/0QO8cIxCU5FCtulC
CDlOcjycrTfM/kYiwAA+JQUxt8wtMmwDNGVuaNGtMe8V7uxvwiiApz0zY5NtRCg3ukgooj+kyVlM
xFdg+GRVUu5Et3IIxMcE0YhQkIhHv5fAJ+R++V3MWw6LdGpXsJd9WmJyjp3EVHY1ANYVMLLMJVIn
Pno1BX1upHTaYpBbQy+smsYEh9PU0qELdGSZ1aiCsgn7HTjyYh8j47EFz1ccf6wtPoJueJOm5qsR
Q7PU1ER0UhIRAAcK/iYWjWwVKlq5Iz24d2SvHxHwgwtLI4Z7ucIZOvEkZYPP41sqhd0hkinFMjy1
qy+e1Xmn+92rNj9g757VSGg7rxpKIhakvaAeQmNXTet5ZDnUJt7Dna5f+nBjWhsfVemfP3N+w373
kR82XcvLtCAXEmWfKn1PR7KTHXa1yKlaKMG6XMqM9IbOFQKp/iKd5bNPnPe+dxeJt8Vo25EXkgtc
6wtsjMpKXsTiFxf0c4/83RV9OAQZAKYg3/P3gZPT8NYPUesOZ6y2ttBurW4R3QTZDkSgjc0CNZy/
kPBohdsMUHN38+ebKn+2Isxr6btrxKFXotIGzGKWoWv59ZWBtTvV1iIoowMjPjdLrWOWKwy+o3gR
G8Y3TQXcGFRTvq0m1aGXHWooVaWHYO47IFxGQYp22Mi/9UKxY0X54m79Gtfzz+r4oaowmkZP1Kye
9vQawFRdGMHb6sKATh3WO+2tlddf3JFPdhHpwy6iI87VA3hM+6gDq3ylg068rYxy5NHo7VpfKmj6
adIQtmxs+8QJOYDgQbgzhHPTrqv0tojPf/4mnzx+0vzv3/00dUOVPo3CuFdJBli0PQGGe714QRTm
Wv3mz5+hfna1HzYdSZojasi52is2zbDdCdDFHo7TQjvGh24DycwOnXRDcKJD48/1bVp+y8E5oqNd
WZdyeUv83GZ0byvHPG6ZGNrt7qudVvr1iPmfX/xnxOG76zchArZRzVeTIKSJtN9seoAp9gaA2vkP
aNOTTibLlrEw9ES7fPnzHfnsFPHz67z72IFga7h/0bT3QwgXNnjgmnDnnIRyrT7md9ippp1uRqcv
Pk7+/bL2M3v53cfVrZA2s39/b678deBINgJcx2KdUbb+8qt7+dlSI31Yr0H0JQGQj2mvr7xVe59t
GBo4qC7W3i04lnW3NZeFA4r74Lk4G5wvru3XeumfX3C+5nfXhmUXK6veTHtY/Hg7n2mdQj2rzCX4
/gYKIn0uQ7uCuVdCJlyQIdoZHG6r8hdPt/XZI/RhdYOHnmdYhKZ9ZkACapN7MjCOjPiWJuG5hBc4
EbUkAJf8qfZBd5cJ7F/CGDRjVQbIWyOMvCG/i9ZvxAibfaWQJKSRWRHv4uybxcTMtEY8UWCtSAUh
9JejLxEh5F9X3VLpGresNyYIhWhf5zdYy2Sjwwe2o5pz2nwrFPe1eNNGc4LjJdQeorHFr3ZPT9QW
zYvMNyT2h+wDEeaXfyONJ6WnfYSUcgxfjTFxam/jTY+tuUpieUfU5znK/S2o910gUDcbDW2oVTOZ
C5MmukLUkdpshronkt1YSuHGrw9NpgP46eyhv+G40w8HRMdO4YkbLZ+NVOqIev4Wps9DY7VPQ8dO
DnLVVRoNYkPwGlCYl8W0+POzIn+yEIkfNlvLDJOmnVh2zVW402RbPCQ7aR3v2tDJztK6cadn81Xc
D3f6AwSgW3lff7Hgf7bOiB+24bAduzYN+GRfOMv0lHsb2qtdbcjK1e9z2XdqH8bHdr5TY3kQladB
vvz5orVPlvif5/R3Lwh4F2Y3aTXth6Q9YM9xIOm61hy50Ab9qjK7M5qujcWQR+3uM1ROlsDkzWRM
ZEL0ufp1+VhbN9Owy6r6KSCtkLmAOxhXhoZ2G3lLUSqXwC/sSRwRk61K0U1S5L0VDyRy80HtVkUZ
YzfA+4Xbz/RJmuqjA2vuNipju0LxKTGOMuLj5O8lb+tXle3F36phL+qwt1G43pLEYaf5Gn22izJ1
38ocWGEXwdH48y1Sfn9A0cwPv47eyeieU1/ea4Qo0QV+HEFxp8tx1f6QC0eRXJ5fl7DK8hY1u/Xt
ma9onqo76M4EBoCIuWeMeSzwDFYOtuVhrxpObWKwvP75+32AEPx7jdPMDytrOrWBoUmCtB/aVbAc
MRqnblcvIwPaxg5OpupAQ9VvJ/MuXs38/eGBJb5w+u8+4JR1v8mRHtWXXD8JaHuP2VdL32dP9c8q
892jJSIkMLuGtbetc5TwyMcx8GM47jNIXelBSr81JHCw2lr61qS9bmjYI3EfCOnf1I1PM/A+WXvF
D+cor0/DChDrtEfh7aSE1/bkOwtfPBY/m9q/OTuLHw5HMecWVOqlvA+rUnwaomBaV3ig8HRC54kq
q1sanacRnIa2tYpgCRqBIm0TYt24WkwVoYpWTAVmhVY5DpeSp6M299oOSDyxa4WPiAcPderUHWie
ydLRUzdSfSMj8eHVAzz0GkNe7r+4nE82SvHDKWwiqstsfO4VB72xgx6K62MCjjO8/vkp/RAL/e+n
lEzAX3fiwUzaTK1YaMZtf7SW+KJcwRGcinVVcn8Ib+Ey2GZfbfvzq/m73+bDto9pWFJJPhj3gb9q
Je/JVHVXTC/UrB6zCEjEFvrkZsEoTa12eXSCdvDny/zsNn7Y7okFkopk5MRYZquMUSgj91w4VcNX
NYgyX8HvruxDEUIQwxyzREhb6pZPomt+e603/WIj2fr9Mt3O7zvWH9Yjc53ZZ6ZOjrx4lZxmxZDw
JX7htPP25wv92dL6v7+IZn14ufSuaCzRM0a4qAe1fx3zpZSvcZiGT+l9fenCpb5C2IpY1LSrlbDF
ZRJeo4Mgrir6N8B1sNv/SL91/rpGWLBtv5gA/Wzf/+5rfXgrO7/yhU6Nxj3GJxQiT7F53+DOnbrV
9IPcFZjNg2PhqT+W/UortlO7CAO4gKONhVbwNvWw0Oot4/7ROIQMJ7WvDtm/jh3+/fgzv/j18S99
fC1txO82LVkPhOd22bnpQn7QOe1+8Yv8/qGnmfnrR8iWPs0gMB76fe02+/6mPiDVZNC9ixbZ2jro
j+U5WsOWdlpbXoHFXSi2v5S+qBXn8OnfPJnazxPwu+WexquYYcPiBU8erGDVkIaTE3QD2BpHny6v
pkxgL18oYMchDgbFa7ImEQcTP4okdWPiDyovavjNMrRFpdv1i1mCLdy3X5yxlM/uzvzv3309DaZy
OhA1vPc8Ea3noTk1WkNQ1A7fd9fdIV7E36FUpMUQO9Vt/ZVOxtaIHnQlhkfQNMQeEHAzZPdkCmrK
ttYXAqgE9FGbpDvg/OrTGJvnuc6OAblzxEt+sZZ98sZr1oftPTMy3GvzF6+WYE1cqMM2qEIbZYs9
LVjDFkgWHXiIi8ZOHX+DbnmjL1YkDDiYlbfUVDa6z9UXz9hnP/KHhbWTam0kzIHjYhjsKn1YGea3
FOKCcQnF9diLTqscq9yyM8CJBbaDEUV7HYIS5zQEu8UemqUfPU0tuwtaEw2fIuIYRExUYt1iUi49
ARAiQ/UvlmPps+/7YT2OBWOW/M6vHWcPWLJLifYCcREv5RH5DUmryoJWbHYUjTvUZqVF9uH2z7dq
nlj+9n34sFKnRVJiQuNYlqeLdo3uhziDrZwuEIdaCBrAQq4Q3zveff0QH9V1BHTaRnaY0uc6kWI7
rtNpGT1KO79xh9vR1W/TS/rDO+rCuYgelFpyzS+esE8OatrHsVaqIKH3TL6puVIW08JfG0vkDI6y
5Tuf4kW2DVxt8ee78km3jznmr6+hSkc7ylo+KzyCyNpqi+Ra7Ikw4SggOOkVvdlKtTHqn+ONfy0c
YWctjC8+e96ZfrM1mPMz8m4FgPCSwJfko/WttqeDshjcaD0djC9Om5+0bTTzw/qLZQKoODbPvYXd
4jrc4ox8EL7rNI0OsUB36s938NNf60OZGjLHMlDBSXN3CPN5avwfzs6rOVIl2Na/iAhM4V7x0LRV
q2VeCEkj4b3n159F3xsnNGwhTszLfpjYoWqgKqsqc+W34K90Q0v/foBES2dtNLE1O5xFcdQX9I0x
V4KntFj26M0d6pDFmEFnwmGMDGcWq/eBBwqg5ZGPPIawDNwB0lfDGyp+3xh1ZQVJi8Wboj8GeEqP
cXtnBMcmZ40anFHff+5bHXIXBOyPtjuFfGbnwg4uXGh6OrU23AX61Mg3DhRzqfHHWbNYxgF6Q6hB
wKPnIKyiU7V04PzAyAZKR4VWgGeC264+Ul/siTb4WKUAbPC1VpF4kzB6tY86Q+6+aPYEzalAoMc6
A0Rdpk5RgCmA6w58exTAAny0bcMA6GXjza2cNsTF4ayhPEDD5lWGjtfHQmvfGGt8AUs9O0QbU2Jl
MS1NvdmeBqkCHUGudGa066CQI2AAmyFpJVvIi4u1KkJa7lfzWo1sAgaqm+8SczA6G76w+xA6dKOB
yEFFnLDHE6OjJy3dmHTcz5dGXlysYq9CW4kcY+QR2qlDeIPP7KXQYJBsjhZ0gPZkpG/JidkBtHKj
9sIpN8PHQe1usuMpwQGzX+sNf4/0nZ0/bEbolfUnLtZ8k8mjDAYtQssDBWY6UisHQUWSFgH6mdZy
G+HyuHVSWqkC8+L8I77FSShOcjqf4xi4RBQ0yKp8KW6AczF6tA83YvFa0kJcnGogzqFgGoVBOi3W
U0c2WD03E6MwMk0yJ03QBCW4jHazI1rpgvG7b0x6x59G8zXRi8d/XCaLsMb6ldBV6LNzOQNGcvqn
aKLLyaTsrd1u7fghLiJYz9JtUs+pGbCHlfm5alPQpGuoFgqtAdaLUxxl/Ak21uS9LvPDDicuYpWf
gG0sz18u8N4LCR3re6QiQrXW2EbFmZWDE7nTUA+BCdUgOg6CPTWZ8sYXXbng88Ii5gRUnPXFfN7x
b/lbf5ns/mtwRUt4oD/yK8SbxnRrH5LP3z/dSvaFFxbnCN9Dm0dFMBqrSqbgXC/g+qFwcSH4z6Qx
xhG4q6OvgpWjpVqt34DfVaWN97yyJQiL4BTJcK2TK4wdK0RPVUQCfWt3Xwi8/veeKCzCTzPWkSTM
U7IxgJQk5mRIuMLTSqlXdqqnl0SrVd9AL7vKW2BaKlBOYMmcBKV6Y7Xc8HB4BJlrhxIZrl8avfFx
uZVwL/B/xwTChVMT/b/lSuuZMbjtrVM6h1FQeLBhr6xEOjFbkEP0+ob+UGX4yl3vCG9Ad9Ab08JN
2kZfnokebuwS0MzZviHaG1NhXq0/zHphEa+mJK5iMi+yykDjhdvqrTlZhR6bNOqFcKLcV4fwRJ4r
NdkHpmBKamj8PjKUhz+PvAhiRRIG8PdEZpiWD7ORbqR6klZGILYpA6Vk6KdO90WO3luDxe5/lKs9
lZ96mGMh3XBj+wdf1lFQR29PdoPfEXseGBWZCMjSxdLoKUqrYyNMDRK9oHXRR0d+BDjkCa31kmwN
tTXMeCAFXbV09Nl6sK6IoWsB+U1L25PfQBRy9C95qUscsFbK7098L0H/9K4XERPccPBseLzrVuUN
4ABMxkCBSG8fff0J2SZzMIlBG4xT77ZW+tr9V1jE0FlNIcY0hkSXsg1to3lj8J1hhaKxaoBNMDAg
F1A+GVSDQYDXJaUwS73RHge9MGFcYgfKw8bDr5xHhUV4LWC7mI/zyZs5Tm6vCyacZo+lCjihwtq1
BsWzLZ7LU7GP9hsjrkwwfhFTY2oAnmwesfABCRWPEeVMyonzzKCGBEfz6zcGMw/NUmqsSwQqnY31
fq/9/vCd7+Wib2cAmivAtZi/M1RHenqInVy1+bMOS0v9YWvhrqVk+EUcDdpwEpgCg7AmhQLSfgJR
9SNp4WGrT/jC8DrtT9Shs4cI0CqtgoGm1V06laRqSCvsjYFFzwsHalCs0SdY2tfw4cNx+iD1EK4q
ebM151c++331f3sXYucDijRIjDt9UM/TFYUtZDOqP6isvKEhlxyLFFhaZbS5h94m7+XTxrdfG3YR
chmZLppq/vaVll7Gr0krENSCOdSjo0Nrsa1FSOT5WrU12eY//NM3X8TRKG2QuYLC352wa3963ENb
nmPUARPlzLca1hbS5koD/6lAk68bD7k25iKCssBPRQk8idzxLB9RX0trI/jToYNJadGa3ijca4WI
GMMXRtiH4UYydm3QRRDr0Wg6w5qgqhpeGf4mh8BrwMNr45HmuPTTa1zEqwZ2m2LV4TXyjJIKCrv3
L4UR78kD/QyTa+b2+zBrs2MRi4YBDAMhEbBAx0TEhZyCbUAAy4EGnExZAgWw8LCTDNHGcGvnLbKI
RJ4IKAgdYTz0KaET/gCEwa3cR8cY51qtvVZW7U4OTOmV8Ku2WKtwWAOlF615DHBu//2R106YZH4X
3xYi+pkmCOoxWfovXvP2uBhyz9EpQrO1CfxM8cU5xaU6BGfh8o8DLgIUnDwSAbwsHGkP8ofsXdte
wUACrBBlhf9kn9iHsAXiRhX++F6hMS+/D7uWIyPzbvDtOYNMhMm2hBl07B7ySzO/4/oxOfZaak9f
suM/ZCZMMtldrseTIuBmWh5BALF+H31lcZD5378N3nhAPHkJGH0i7BP67hKUt7bmNxbH2r1+7vz4
/tfLXi6bIcc0EkzWaexQBztCmRPYE5LXwdvbG21N+qTPZ8RiYy8jK8kQsogxAFL4YwfzTxfvEga5
LoFOFI57uNuDinhKX+eWDhub95F+8p5Ep5HUrLiFNn9Bcwc8NqC4mVCUDfEjw/3wxd0AFC0c6R2g
k/4JrAt2F5zTjSm+9vIXkSmPJh9N0vipEKDo8TXc2EvmRfpDSLpL7759U6pt0SZe488K/LNXGIkI
Z7KL/0J7GsyZmNH8feaslQTvH+DbMGh1TUGsnyPfR3hhD8A3GSyvRDZ6UT09uwI2Ilz5vXQkiv8o
aImCLQVpnAOEpbgk7HODQp0w2ki/r1297zeZbz9mkqmAlDVm2qhDOov5Fai0mhhgxCqC9smp9THQ
Q6PcWDUr4iH+XgX4Nhw1hrUEIDKWjRLqIS4ekxEYaCE3BO0EJzMVcAsFVg8OwFF6tvc35vbaEeqe
tfw2bDLWhBJHfNnWmS8arMLSVhiq8SEA9ncnX7pdazI79oW9god0ojRyrj7qXfAK5IvNIgMgGDxv
wMDNSffVcdC9HfE3lvocI3+Yc/cL7rdfRuoO7uJhg8nQPCcATDWQ/bCQ20U0jQpPsDHK/c790zCL
cNWiF9iPaIZxEwESuSDu4KRN7QFd1mPxwwNKTYykPT3YPJTrDQCWEZTMUoPcSP5SdQ8NCxQ0JJYg
mcBx06JDTFYIiJv4XUzhSteB/pWgw7g5wIGziR4LVHEAdTlTEDNxwDZPwTtgaynwBRmuf96QtVoJ
w1JAb6xIMmYgUKz3GfC0NPuWoJgISBXPWZF/k0VFgIgX0sNhfK2iawV+vgA37Z4xYT6lTG1XKMDl
gHZiRslTXB5j9FMCN2J4s9k86ZBmhqPI78v2rsD86RUuYnIB6ibT9jWuNR8EII1Co95BeK8eGodt
zRTGouoEBuZGKFpdl4tonLYJLHrAgnUr6n0AKYcadMg1wGGGH1mtD9lJGKx6nwgKhZx1abdUokBQ
lUAvELHG708876M/PfAiytJNJfJoYsOimYFfMfYEQ2TR+VtmGwOsXZO5xRkQvpKwMxrxSiuj00Y9
tmDgsW+s7p3Sif0RXeZbaWKyOziXbwl41upC3OJESGAqWWWw+YBYG4T3w7BjdtGD7wBY4ghGY6JX
ZNxlW6F+5ZC7bHRKggS2JiK6L3p2vPKjZ3P+APvf0OhHmI9GcwIiOpQBMRkJFJeR0wcvRH/3n1Ga
FK7hrKJv1RAXt6Z6JRCHhgLS5Whf+f37zi2mP33ge9L5W+xJM1KSFsgOF+DZes+9iBb30B0j6OA0
Ln0VcleEQA5IfTeHtJ7X2wdIchkQV9Tp0YPcHIo0AGQ2Jvy8in6YbKyIf//2W8qsieLWw2eRxrdK
urYAZ//+lCub+v2k/u0Ph1KeRwMs31y4HnuMU0G9x2S3jrdr+ZEPcz2t9N8HWrlq3N/yt4HSCAm2
ZsAT1NBIB8A/A4OjR+IOPDIzCfb18PX7OGuBaNmSC2SSAFdOTCpUOY75W+n0j/4ZLmFv0vN0617j
jS/Czuv8p0+yCEFQYMNiksebI2Z9qNzEDtREk7RJlbFNC9BT4ErRKWAf7YrHxEJ24Wlrv15bpPef
9O1ddiglAkuJoasTByQLRMbIpvqv4iWzAO764N5giOiRbf372rdbBCKmCoeInx+1V6kjroj6pA1W
YCRIWQG8ZYbaC9go6qBv1XXWxlsEIRD8x94bMR6HZJ2sXAGidLe6ldYKU/do++3lEYlqeZDxkBuH
SmE8ABSiRNaAlo+tGsa8Jn+YGMt+lwBMX7RyYQImySvX/+HPpd3TWtBt5B3WDon3PfHbA4Qkb3p/
DtGdkTuDVR1TBxYIWmQgy7Xrdo2ea/0R9hZ64AB92++icuOYdN8EfnqyeSv8NjLfwYYw4hAR8VWe
4WBBKxC4T54ZA8nKWxNIlQyAv0piAcHLI9GT6DWwWC8+3EtafdwBs1SCbYIS6Dg7iKiiFh6508ay
X9mO72vl228T+6gsvB5vvYTY2xBUnJf+oGmduqDtayefWa3bd2aqwf1pY8C1z7w48ACcXkklQ+NC
eJvc+JXTmhAVZXE/md4DdNqyjdqYcGjM8CXdOhCs3EHvIe/bM444qMfMPGSpe+fYmr82iP8OGh7+
Magxi0NNGQOi5rEYIbGRsevPjZ063BM0IVrsorPWKqxRq1TeSd4yXK5pU7xu5XFX1+UiyIgh6Ijl
fJ7iOcBOr7k5Q7zANNoNkRPsgo0b3cpGeh/92yuk49Gj5BK3y3hg1RG0sKTfuLytZQiWQvFootgm
CnGLgj9O9AKrhfjCMWp19LiXdDRn0EGutR1w5CoPu+3qwScXmTnjiC8+dv2VtYDhSQ7tEe2JLVx5
z0xjTkT3v+pPeC/ANSj0DOjtHXgQ1xY/exM8bEzklVm1lKAT3/PHcY62cCJBFsU3I4O1Ifg0pcs/
jjAvoW8vPY24oijlbM4GfXipRrhCma1TslzrgMOoW6gwbts9vSsLc6kRT8o+gQl7j++ABlC9exaP
uANdGjszYns6BzfvoTlATVi85RvrcmW7ohe3R5jiwvuLjuYkQekwmQLPKKhNPjcTiCvH5GVjD8jI
MEDGroJefUyppwD12WJPawhqyp+NL7T2zhaHmcgLSUYoRPbZNBBLHQTxLlUSwYSZNSxu7FB22QcQ
ctnewe5skBO8S1BftKqNZbk2/iLuwHKB0CWIzi5SPf1X8tA5XqJ2WzWJlb2BXoQWxqdH4IMp2p2O
w9F76+wekMmT8NhffKeHUYYJmDKaX6NJFd5/f6Erx+olO8gDw5+WYMXjdi2gS3CkQpk7t0H1Aojs
n7J8ZCmdhzF1ElAFXhnuu+/JLiDK7z/955cFYu7fi1UaeXhOV/i7HrCUTVcrHXUIgI2PtzbOtQEW
0aCg5UIuBgnwBti9HbKrdPaR9nDlc6d6LuNQZqanR+rqbUkdfw75ZKlor2E8FY6xTLtwjtDq4Vxy
pQZKIpzo4HrMAqyJOjiDZslDfg34a9aef3+PP09pslSyM+zUhfz8HiELesSC2ZebF+cVkSgBZ+Sv
gEpJPJsOHl6hfxhv0Sm/cajrgaE9vcXHrfvvSo6FLCXjSSXDDQsulW5gEx2N4TvxebBjhy3gUYW8
K6wNg115xP4p+XCu2ph9P8dSIi8CASgeU0vTeGuNjYJF/ghDRqt9h4/Bv32URSQYPUCOabCYXFFG
bormVTRskPdW3Pjz95PYf0/IRF7cXGrgVgchHudK5FgpIKB2PfCzCgTIQCRePKD/jZbR2mYjBqxU
2P/DEgJbuoRJC7Yekdoz7/y+R+d6pPh2cPZSlLKRPnSh6dsY7eeECFmqrscmEzvYZaC0i+sftFgb
B6eVhbJUVEv0UFcM5SE6CzUATzcKvnX8jefhuLchqr5nzH74LEtRdZ52ldzHIrYXp4DQg0eTU+g0
1+wk7iA+cfhzphVH0G+FXClUGu0OghFqAZRZkHbfpF2tg/1nbwm/7rmVn37N4ryA8ozUy9GcbocA
KzNohzVjZPS8a7FrXdQy1FEPDNjmHASrt1qL0nD+0wgkR/xGbXAlAi97UUOPlxqmxw2yGuFxo6I1
ue8AYcea+H2VrSziZS8p/NbqsKRypGAUzqUOAKgo1Mm7/P7H73eRn14f+3fwa/OuwQaCvz4lr6Eb
NLsBhvGvXXnzWA12OAk0Lm2gbNWjVpIt/zGsHikBrq/UgCsRGj0mXTpHUaFUjD0FKop3IY6XsaTR
aKJRk1uwVeJcCyTSIpBQjUDH9VxuLPv3N64yetboBKO0I9jToOHTaqsn7xXX+9/f6Yo+nSyl3gLb
wLI4w3CRZE+yzbNfbKaGmU5iPedVGgzqBHcxoIMUsMaVkjjsZNGxXQQKkp8VrP4gHUy1uHJDqIn5
GChdxsn7AABoxYtENWa1Ek2MbYmZTbnoz4qaF8K9pUgxQ5JfFs+/P8ZK3x5Z6skbSvS4HCRmN3In
aB8HWckvogEMkVbtemNQiiuKokjQCafhy38Z3sJjDfDOrT79Pv5Kxh4yl7+n5uDDTtsHFsodDPrW
3tqD73AHlCo1Xs/dyEHi+EOAoCy70Fryb4dbspSaC7UsC+KcDpoFbfwud0QjPhe7ECXKRqVe6F1z
bkxvI4u7oiogSw05C9tFqeiwBzDGrTNwJdk319KMLuGefx9cz87dwMptyA1R+zF9NTr8HzqMfr6o
Ao7299uV656bSIgDCTqNLAZ09dae4E6eKFOuBqOeAixUjv90ISFLZTkDVLXMJDg0Bhy81vTuwUte
BvnGPv0+U1b2PHERw4qy9cS6xkTxelhpwRUJVI8LesfGrcLp2iazFI2DvgRCWsXjQ2nkcbLZRzpW
UtM7cU/zIRuJMCjUR6jH0TOGdeFE88cyXzPcgNqNoLJy7l7qyOF4WXYwziPwnIg6BUjmfV53Gzv6
SrIFmLy/50Lq8RHheTwevA5hKWFnV5o1cLUjNidrjWx00qNXnoTy1mfahK6wQi8v0gjTiqccvrow
qcpSGPDYg+i0Huxze1DpO8CcnQ5pG1wKebfj0VtvD2YPB1rKYlFDFNNdUcHGHS523cYsW9kol/rz
XMhCXONwXJyOjf/INZcZOh0aHPgo0cZXWLsrLHXmQkH1HAOYrUvfgitnNcjlDbjdK8kex5uNKtLa
XWEpOM9roRXrtsFdoRXPLUc+mOCRRbmet1IZDOgvIsfwuIC7dsm81LBrB+saznhwUUd7Lp8fC3nr
dHCXff5wOlhqzNtM4sFAxgmfjnf8iFYqGiz9a9leyvEogBRNBXBaeyJHFh1eYQQImVmNk5EfhMLk
IGAIgMGaai1LZlBNg5UJCSltRceUfBZRYgDVF8FtHb7XQAnK8KXPaSWAaI16amUYn5ghA6ljo8l4
rET1YSPKftLoxWRg50WSfSQi/deHCkecLNxX5aC1voZuB51Fs6bUuDR5/T28/Jx+IEsxe1JPMl8U
qBzTavUgOJ+dkzmwejR//+srC1tYJItGAmcyxqsQh/kPunnx/I1FvXIsFRZBESRBv0x9fLopPaKe
AK9DGAIq/iaiamX/WGrAJwH2ihnBrbmPbN7T0sfO4RxGx8UDzgtbR4D5Jfw0/+bBv+U62wEeY2KH
XGdngN2hxEphM1ZqR4ZnIOkon5KNJbdyGVuKugVYIzIVfD/ciUOTSvIiApwLN5nfv/BKcZMsldty
7tc0ZhEmEG6xRwZYeFDqcIxKrcqGKmmHKoCOGV9Z2Q26Zae5VWZ83VRdrYTFpaSblaomIHmADC58
pFSc4sgNHjRuiH70ub4iq6E56YEOWbH8Im7ciVZ0oWQp0M5jeD9IPGZ1YneGZ9YmLH6v4S7VJY03
JQNIGeljdMV/nCf84hI4jjSSQxmWaO8MR8mJ95AUkRN1gem1Cq+c03j5/VOuLFZ+cWgKqryLUgmT
niQA3EMyFfHX3//yWtDnF3FgaOqGk3wEfaZt9zFXIyEcQP/iHUUONDF+0LlaVHPvcaAFvZxQCfc4
jafQWZLWuGk3bkE4nXRfG79mZeHxi+jhgbkKhj2uhY3W6/Wl3af7T1iHoe9Jsrp9sHHcXpuaiwRS
HJRFXrP4bBUTuzQLE60h17sSzp5w4oajvJ3Vw8YiXLvo8otQ0hPg8aEymDvqiYMmFQe6H8WFXTda
tPiNQVZULmQpyYaBFiOLs8Ius1m9NudBfD3ew5BRg+LQRLdQtUM7uOk/JGb0CM9QO5CVEVcKeeMX
rBT+4J7+d8SEAgh6jfkxIT1BXxp8zqGbQDequhWT5Z9DMlncykYp6ugKHtZuDLumFFu3BZPB2mDQ
5tM4bbCxK67l4paC62oCMVcc8CYpq1a8+ydDT42DdjYwNEYtPm7pptaeZxE6JmpKZI5FcG5qHfKT
AmCw0A5P1XlLbbRyO1nqq3nPg7GRiAEEp1ZwOj4P+y1h+NqfXsSMpoPbVpTjT3PiI0dunWdwMTrK
j0WwkXZfWaBkEQZKTmxFasAAI2O2Fw9sEBlZihIdbKrgbey9a/f8pRR6mLKIwv0KLz/VAdZr87cg
USWkeh24hsTjgcEFowY2x4dxNvgJ5Rcra6Ahh3Cv2Co6ruU67jejbwcNlue4qWfwG2DwBjwOzMHE
xIXsUQTvLlZ6+iZpOXXLw16L0E9XP6ejJYAokO4lo4NqAHefYk+5gCj92QjA8xv+4eSz1EqPXggH
nB4/aHroNGqXH1g9PJuMyfMK+ik2EhBrr34pka4CAc67Pa5MzfjE53Y17mgYZzXgCU7CaymNCmmt
MMhxv9MilGED1skla6R24nCl37JegduC8vsDr7QhkKVsmspE0Wdl5Aj4nj21fmWELyE8S+E6YXW8
EXLwjuH2IQdfJUXAoSK6gVKXMjbd4CqxT2l0YO68LNiYkysLa6mUbos8kL0SP4YaM7Vt0O7EAnMu
oq8TKM5gQ3u0ckLnFpEHt1VY8QQIcYVoTROqdvylDJDr2dgK5j/z0wxanFXaKQbuu8AzZC26kZhS
oUDHDfitQuDKCeGOZvy2YmBQBsfSeaNB47NZuJPS7bhDp6LLWYdaB+mP3+fFSni+t6B+G4YC0b9J
JQzTGe0byNLK3J5Au1t1ubWz+VIWjHxqR+ADjGIGwFIn/2FUk2PsCJr4nL51T+yzCHIkMEX+nlET
WMbCKkzzQVjZqnGtzYHFqSRkiiRru/nxoG6JBxtYdjlItSLaqDKtBPD/iIIjeLMF4fx46MgvDzgO
qBIq6BvLZO3QulT11pMPh1YKx3wpRnBQ+ltmSA+AoutSr7Ta5MAI9DoihcmfE+v3+bACVCBL8W47
BVOez/dlttckBAaLsXJKSdB9GikDSk2sVUWaAG9GMz7Bn7o6jBsjr0gFyT05+G0qwnGZDnMWIw8f
6LdLKg0OUwKK3rpvkmNiUGp0AxUDTyrv42sMXBOOXvrWMWWlk4csJb9y6MtjDHIFqm7+K7w9nckg
qocA+eBbnja+xOa4b/fQyGpo3sku1HmqFFCw99FOMHKrhZmaEnxufIP5fP5DaFmqgv1AJgHLIXL1
aqZlRrebzrUBr0izdragL6vfeY473952xRCYxfKQIKYH+TmDd1uodi6W4s3TShW4ZNczeJ0YaDLm
IeLaWC4rMXOpBWazqaYjeKW5Ush+UQ20h9II1DAMpn9/cyvL/T61vj3UiIx/kAt4cfIxQDNm7W4p
NtcOMPdt9dtfjnvwTCOCC1vmsm9IgmNlPDUfnIF8WeF2p3IfPmKK6qGZn3KXrSyYACUO/8K648ar
W7tg3c8Y336BWIISfNc1V2AcvIEWDNsKdB/AIR2uMurwKcGscishv5ZfWMqCx3oqg4pH5aSDFhhu
tmqB5oE/9Al28LBbR57rA6Ts+ql3ekfYzMvOO+cP0/4eBb894SBStDfOU7J5Tm8l2jhwHP0QNBiZ
241O72Jjs612Dv8/jTTPn28jdQXHTOUA4UZ7oQBJUURzwM6a7UuEuY2799rDLE4frTR2zBQ2KClL
aWtJLJxJ67isNrbttXvokmAvlbCEixjMR/8NjChK71TgmH31kdkSn6yF43ux99s7gtvLGLRtSbtw
sr+gihxd+y9ygyIJNgVhiNZr9BIyp9GBF7QG6/hRy/abnjkrp/Olsjcm0f+XdU24BDiVMYnH1JT1
DCCC2BAjvdLKjWW1EjHuhYhvT1kzQ5RMpIXeCsnwia6VUThILQNz2y2YwsoJayniFSOx8kd2VgB4
BqDdFaWNATitKRRJVKZWwBtGG7fJtUmxFPWOMBOaGhHhT+wfhlDzqjcYaKoiAPit/0I9U8NzuMXo
XDn4/EeH68l8QnzocLNQ49BpWthN+qeVjUE0hjrR/imcLwnNJGUknvZKzvWYgHkToiJVkyECC6jq
g1YpUrnbuB2txbulDBe+cZ7PFO3kBmrUQ1YcR3A4eU48rYUkMtWAsNY4ACnzUskzm0xa173A/E3j
tlbb2na8lOWKklQnYtRNbuc5fb6DvamSgeuS6TQaBQGvhUv8BJa8Ew526tnjB8J+63+miVuk9Mb0
uScEfoiKS+mu14ipDC4/sKvVFX2CClNEWj+90KIecG406JMHAps0HdriEDevY+nh0EBUJn9OYcxc
5mqXlI/9kKmERucmXN6LUbxEicWBMCwPvl61pZ5ypZp6FjIdgJAmuJKZAqC5TLpji0JPo7celaiM
BSKQ1tnwWot/xtb4fS6tfuLFgSekubAcYrxhauc57Fd2hbrCEdXRSA6VxZzzaxYrD9Hjxmgrq56e
I9u3uBLKfcZkHbw/WtW3aEA9ex11X8Of4Vmg1wVvyPUCVQ06s7KxWFaoQWQpHM4ZT2JgQAXcL7q/
2WtdI5OUZUfWB6YweawFtJr4J8IDrDVds4g34fitCFmsJ2HmCuJ0LMsrsCQwKsASAFhXEHSfg1oh
gLH8oIKV345aQXKlYzI4IgyKGOikPYwwYP/9ld2LQT9Nv8VdTRLjZhK5Hh5AXgPcBMopEzEm3ooj
EZmIq4QOnrrGukSKpmVHkw3+xNShyKs/gFwrfvIxxW9tzpij/yklTxmDhJbdE0qpiNVET1R0hN3l
zD6WH7zYjJHVD0Gy4KN+l2KVC2BU1xCAeYlWMk8CCjk0nx1JbhYFpVA0HIw/QTlRYZqtsQGlpNnz
UCX7jjITWa9hlDHiz4GII3PZHp6NqljpAlp4+3yjRLqisILF/d/TiQrFMm54QH1p5AIYjbowVqYh
YXsr7QC6O2qjqPlzVIdP6d/DRMIotCVPRleCoJ4AqKz4sMHwc7Rmj1e5e/n9S68IuLglGTzEhEp6
HnznTuv38E2RjfirMqFB5S3WxN5bK6gPToyktmbkis8do8PRihcVVs37QmHdGMlL40LN1ke11QVq
WyOZCY5Gd2hADJE2JuRKxIBV3d9vo2UYAo8DLCgE5Dh7B1J8R46TTs8oovhZVJsGjfDolVGZSNu6
aKy0rXFLJTbvCQ3tDxGNlHABvX99JhOKC2hZFI7hUyFpfnGcmGtffLS1QZ9LTx0lZZCeCTModZM/
sWixRAfbR+tNGoeqFR0asIUeRzVItBRJP34fBcLGjX3lSsItld0Ri35oisMRkamd0p8MOcI7AZ0Q
mAVGr/0XGV37EHxXL3S5lRJZm6GLKA5v9mKIaQwJHt8lMXxbsOrT1vV05ZbHLQXd0ZjVcTa3KXRo
sDBx+2YPfIE3bHfv5Io0OWDuIEjuxh1/lc/ZV3epEnU6MUBom/luq8q1kjXm5Dkt8G3vGAVOzpN6
XuxnwYle4DVkRnvGZrTY6XbJMd0j80GB/Zb+Ifgpv69Jnr2XsP4bf8Gu/3vYWiKQdcCR2w3S6Epo
+UyPzwUVv2dde4YVdyNCFRIwChNDVTSBUcC0zxxzCXnfqcJaq+psn5e+xiIKZufRO0mhkVfnLn+I
eFgFZrFaouwA60SFg+uTPwwnrwAnPx3/BF7rNP54qPjUknJU56MC7j8RwMssQNJxjQNQhcum7Klp
CRvKsNpNXoMsTK/7ia/3IHwmgc55aPWlmwvFyKNSyQLwI7khs4xWDkQDB1+RWDtL3aQt9738UKLZ
k6NtaNr0JpMCtO4dGU9vBkml2DdseVrj9UYr5W9taNN8pzJ4XF56iSICSQ68E2jFa9/TfIrVJHkZ
5ULNxC+/li1pqNV4YksN203cGMXwRKcG1SCnnktVpCY+sAhxFyrseApIkiocUxz8FF7d0thD5xT2
hTE1sd60g4PDklTZsMtyUP1/9fxkB9/Opy5KNDnOHuHybRaEvARyog51+h4M/bEZApuRzbYA97TJ
aKtpZAUND2wduUVYAaREsApHNspAUCJh1ip1ziNwwWQ9m+BLAMQV+xLHZso6kf8nr1uNgABES0QJ
IgnRF67OHVp1SYeOlLagm3PZC6+1xB3kSo7MSmyFVBdTIfroUrZ8b/MyBZalhNNBJg94g6BpwdSJ
GjLNh4GkTflwpkjLWlTwFkelq0T8nx0r6CPpFJ5D8EKjv57JQFxT1XMgVP4zn2dPUfraJE3n8jFv
MgOv5V0sWQkZX5l6TKyc4+vnIACTWibZ15SX5tTX4EvqUfPgBce+fayEYxDUKmzsQaMeQaIoOwtM
fJzoxSw4BZUae7LO+WbMqJHnjFkKq4MUFouS3KJCY1cBDFvPcTmi1eyPRxQ2PHFoJw52kW+nkdUU
zlAdaxyFg9hTubbQPOCeBgXMvKBX6EYDmxZTN0AcFrSUMgdwqpvQJa1Lj2pLzgCLJ8TCRRQAOIm6
dIMb1JC0wNS9UpHAFnU4+XKqF9/oaQ+viLSHSrKitYpRPGrcJXS59wANSVFHAQrtJE3BRYZh44iG
lLw49PFDgXkrPo80LMZK+Fs+8FLr5tVnWn4OWHOkgjkG+1YMmCRcd6mbwJRi8oRyHTrERFxJqEEL
SQS5Hx0A89mquKWrAdY4U1wzcpq8a96zuS3CGhuwkWNSMfuKrfQSLl/22PhPLfM/JJ3HbuvoEoSf
iABz2DKKypacN4R9bDPnzKe/n+auBjjjJPIP3VXVVaYf6+CJ2y2XziWDbcv8ueX1gY+xznCTAsY9
/WvUbs5kDYdVjNFfW/tZiaxwqOS7sqo3Mm2VZzOa+11JFK6QuIKyFActA5Rg8zZlRfBQhZEVS0OF
wOrwesrsphYdtXhT2sRd1uwZk9J55Z0nRNO2hl+352nbWsc0xNBQvHIqvSUnMKTzy2V7m1oG1Il6
myyBWtRe4vP4Uaw6D7W8TDMZugJ+UskEVJ4iLyfiRIghsgZPYKloRerTnjE0SiDM/LxImd8Zm1tr
ilMbPS9JbEOpdSvZEx+zXri+1MdKqGL8S0+C4U6gKiKW0R7pR+7j56ikQi7HSsPtXraCLNUsvxX7
eqckKNotvfloG/XayGt0LOP7PF/G9nfIOpvk4WEN8vbZ5K3rKWjR4DJ3wO4odbLfR9HplYMu7FKz
itxqPG9YuJppexSSIiwB+2MxL50utZ4jwoXdidtQEfS7PPREfwn5ngc8B21xAnmyYg8byu5ocLJd
RKBr4zoNeJgyuZQUT+JkC8UnynzTupMcIk7fuhVpBLIH8WdhBeK6I0GDaeNMd4bCkb75znYLs8Fp
CNYwbWl2JKSMEAKKPeHIr6fnmRye+ihudlzeauma4nlVeQMNTNz6pnQYoidh+0tKRvSqf1KJfQfZ
FwZmtfkYv0xdshOyItST4mXIWgxp81oO+nKfQHS0fRmYU2L4ClN4mkUC8KIHPffVqMiY3edOP3aL
k+PAi0WpxpWmcQo+rBwPsfLMSZ6uxAKtWBZ9alAJsXaw6K/UasaCwmgcTdsl4jY4Vd3wG+JhOLWV
kX5L9y71F82LCmb9dEd+0LPoLctAMYyAYTAMtBfDkfSU3HVSQXvVEWoUKClzSPF11mR3MwZbMIlS
NE49QTtmzCG6heVfseHtwtjHrSGTIScILRz03BlqMuqyav5Q+/GyDKS8kawA9LF6VXEkSi6XsSsj
yW7yRmnfKJ6QeK0CZ4yrzcDvNS0nmdOBEQue2lean3vsaHPaopkZzFO1hUpOL6n+KiJOA6q71udM
fCk3wa5BAoa9oXtSD8XSvWAdFWj9MVbdOGEusB2ftPrcTF6PZZcKEEAwakm803DfniYEPtlwYxSz
ijqS8yqPcBHT8MaUdAH1ZV05j6rF1xk97+XRGdaFwGp3FD/N7McgoWKgjfHT39HkkGCStuacQvCC
aJZgOymsLcWRZV+SPKt77uIXrd4rj6PC1qdTXR1go+LyrK9eh9k2CLVq14bTNJxzH8JyL7fnmqZF
Hd0pCmVm2sagGnYWyZ9gfO9bfIB/VNkcW/JFipRvytbR0tsTVR65vTNIviEN3tiWnEPZemtWLYx5
o00sXlS60KJJh2NGbE/VddBR0HOO2m6etS37DPMRLxZ7rpg1v+gmuJGUeJmuf5mfSeel1caizRxF
l3dxXxywotpPj4cPomvOuT+SENpupOLV/sRB3/AuQG6GZdnj2+FI7ehW67mApZ9a49oNjjXsi2Rw
5aUN1nGqnLZrjxo4gE6Stqq0l3Y4ysI9UopDL38RrVytEdP5w3RVUuHKyInTYhCKy+TzaIApCXtd
IP60xWJymSVbXZzMzE7z0iocT5VORmfdHUbZqB1rW6mspJ0cv48GkNGoGhRVYk+xR1GWyIa/lkv5
vU1c+JmhuFnpI17GDNmqAzXW/VUdcWHq3XFT7BH0H9BSPBkN+zcPuQQMlSHyeturq+nLFW2lrAdJ
O1+W+R2+2G7V3hHxDuzK2ZXJYFxr1Um0o1Vo6LKr9WBtLfHEWIpwsaX6vZl7n8FK8iNJkwULsISS
+GQxea8iIxCiLxHIALTN3qy9ZTyRchpYsUzw6WMxMwgUVaptPnVdoJXRvrHMv1WJFXfKhGtZhVEj
fkkZOUwpr1qb2kBuZp4YyPzLAO20BeYdIbmmmbZlHBB8t1QhW/e5rktgddg8Ta+l9SmLr8P2qq6U
dV5TPG1EJ0qDvxLcgb97FCZ4VlIKOLKe3WZZ+Z2Y73JEglDwfRtRpZWXNm1O9WTJtlIJod6wYoVu
Z0y+XAdimf1TjdZLrAEL3QetWG+ExxPO2lW6Nxd6ZjM9v5CXFB/aqpyPs94TilcNSZisy37CcNtm
mPc21dJJH9Zkp4jTR80dvmP20grq7kvaMq/KrN9lIWO1zpxJf810ynck++Ds6ZVod0I5pfI7z2hM
ppLwuxnHl6l1+wL51jruqWbDNhIOlZTtkiYKiBl9xb7voKpCsM6UOFOV/ikWlsoxWXMaofaG+Smu
BkUay04nn5zTEpVEXZ25nA8K6uK+O27ZZ2p9iBpHxdnIrcTO2fDVRKgnEQW51wAy9VrvCS1HybRg
swPdfei3hXhnRrHs1BqT4zKYuy5SLo3RHTVIt7gpD9tiMcJGM9BFfhFnbi1VPL5G3KlDDVG+rccl
Lv10Sx1tfRNV/bNZaNOk6lBKbCgQ10z7zfqPhAppKBsS45kE8FpN87axv8jp4IiKn8jfPVyvqVR3
Qbo1mKd08wuZqMdSLa7LEDNpYPKTCPw5j/wGuV9xey9Wijblre/qj1WxdnWfv1bJ/CqDzyzytR2P
S5X8kntB9iXJZ2RkTWvEvQh/UwoM09lR8xyTjCmxAu8DWSLshdzLmzMnbF17cn/IIaElf7WCsrhb
tAPUGo+9qzb7wZJ3UkV2Gbd/O7NKSBB/NsY2bFOO3VZzVwFlqPQ1i8/66o4Zk0Oq9CsX47s2/7AI
Xfoxzg8nKkuvSzI3yhc3av/pBnHjym89eZvRHlcKuX5Oj5Ii2sLwq5uCLZFKXb0o5lOZuqWBIzlQ
d40NxQKWqlQfipZdrUgim0jIw5VxklZfOeOgUOfalfX3LSn2q1m/tCnqgb7cyaJTihhaM0RTaK5h
7Q3qROVfFrucrUP+qRo8JCdlDCPjyY27JvXU9DliurZ6TxTXxMBDFI6muCu/IRg7zYmxDK8+ZuVd
M0OqhG0J8h4kQ9qnMzmofbI3LF9rualpUw7aMl632TzFGGYwbyT2lStA9w4DJS2GqZPuTLhZDTme
qdREw8+yke1ESpfyHq1BRlhDx7h4WsaenJ3V9ktnfMmcMoIRae0mX9RPOcgtJpjkjQ253xp7vT5z
enbcMFN2VJjVFJ9kjCUX9k8zuKZIaCtZharpWuZnjKVORzK2HGpwkNHX+pIgTGgf/sOl7Bvb68JI
X184A6ATKSNS2LCh2nOk+Fp0Mi0Cihw6nYaKbxDc0TgPSslZdCgG3G4362xSBat560n4QQEIj13u
SvlIchFHNlV2X8ZhTMelWLkX0y3IOdtahFO7rRWg7+A2a3zC6C7oBzqKZdgLQ+JbEp6Z6QNISAmJ
ar14+I1IFU2L1W+nmjOuttMumOKg0wqcIF86FY+doJQ8o4j4EN0hK2K3zhRq49TVxeUy10aoxfDt
qvIjxphRld2Oq/0qzKovFH6Ew+LyHjG/0VVFuIqeou/r8s/g6Fkq2g5PAi6NslBGWWmbjG3D5IRj
+2mo4YS4vl6/+uaqMvVR2fBLA0k/nACFTfWdT16x2tUvSQ92W+uvZR/KyXkQ3kn3DoSZ3DITkwDM
5Hj65uCS42paJ6mgMooOFlftVDOkljU1OFmtpT8Pa0i6ZcMYn5J6nj+0Vlw+1KjtgSrNUd0LQu0r
8xJk1eCBT7ROkuS+Tjp0NND5yox8Z/WfyV6Lqw5D9lndF92yn+M0kC2iI/TtukkyE1O5P6xTWEnd
z6br6YkS+NkS42qH1MTBsel5UJpbW85/cUzjpmKnEEWJEQxJdWtM5qci07qJq6Xbi57QvawRKbbC
Uy2vTk8cNZ/LFdfx2yymJIgj6U8wJa8eo591vuXteeud5lNp/8ERjox+0POMrlI4xT8dg7Fs6rx1
fBRwxnCo3wSZHBzc6LCoM4MH2WLSkamnJmXAzzME0rJcabbXypMWf6i/6pS/3lalZ7W3i8ZJ1Md4
QsiOVWsvLfam5Gt97ESdTzgaEMNavuNPSSFYIfl1B/Eggdg1LWHwIXkDlnUta8al//Rv6aK+Kh/C
6hPuLQXS6Eq62/R+kd7H7DRqvQNzrF0HLmstdgErmGTtNfwQg7w+d/xrwcdbQNvsvjiNWVhhvTk5
VRa0OF5aFyULdMKzERVXhtcSyUwXHO8FCp36RcdUKrpNreyNpT3l/1Ldj1CdS6F6UlAi1htui99G
lttFBOX52jK11u8y5VCWTZjpASHwjLrOw3cyunIaRtmvkHxF23M8/JvyLWwkv8ONqnFp/SpgwrjD
JNgmkbZvPau51MbGcYqcLQYDy/cUcltT+5n5ZU3ZudDwFNb5MraHRtBBQ16uWjlLxtLIw/yuNDEd
6K3NPO6SNXPlCgusLDmhJg7aPjmq5lG/aM2RKXITIx1kM41r/ROmli7bi43XEmSiuvRTKG0kwudQ
9diGtTp9+KHL9pQJAmP7IjkHDFVaL6UVNtp7IjGAWMw3Xf1nYNCbATARUj9zmFXvake2o6B7anss
KzcRf3oZu9/q20I/V/4101WD/VeYLa89jD4lDYDjJJcf4ExDcomasNXuVX7qtGPN9DwS8JLpecRN
ouBx6a1dKMkhBcFW/1SRV5BbXpSuAWg3eNih2jJYVbYMjzFEHOGTSXeTP66kiKjBRX2pepVj1h8F
gBYyiMcT5UjDlNk/ajy3bXYSlmxvZW2b31wq/Wv9q7V+3D4Xeqgyk0/OPbE6A5MdWBoPijVdorJ+
IsHUVhoeJkH14s2KAgIsE/OFz2LUT9VdTV7j5YLXsLC9dAqVTZI6WVqdm4E+nqZaT0qkTGOgi3y4
7RS9VcLGyDSJSVqo4hWXNyA3h8IqAqPK2PFYBFqulFyFvYqHdIVz+LFs61edW7KgCJMTmtniVauv
8WrX5VM0sORPOu1MpfIGkASKKvbP5G6uTmxe1/xubRtl3wlmfeouyNVswziu9bVSXtrorFHQ1rBg
ha9E7iTvyuKQMmc9KoCHuQ9ulVVhf6s5BzFn7mWWLH3Nval8Q/8ct30pgPEG7Wef72YGf40vhYgc
kUuTscHlk89lJMEsEs8u/avUHeCmXdR7LfUxYSGCxDL88ZddJljeoO5gQGcqkO2aGi9N9TsWX3rb
P4G3o0JQ+mMzOGrOu3vnb62yj0Xp7LaDMjRuiEUtXl9vibsELKKpn5byY03PGw4h8XtfxXapPGVR
UNGPx7ZhvaiLC+xmnbMOHEwJlCpEneUYnFQTjRggUEH+ifEmtQcd2VGeHCZKWc4R3el61vsx494f
ddp5iTNlE1ygIUqKrgqpgGiWU/Yj4UOshWhhotrGmR3Uy2KQzfIj7rr4S63/zcV73zkqM0WY0FiX
qq4cLHp1sBLp0NfgKPoFEcNUEWoUGNmV3qmSuTb1wjaUV5OyInLqzRFRxPZPLV6SJZfHX65dlfpa
Fo4eB7Hyo1mFq+nPeewUWZh0wajuIDm4hifDmYlzaF7wDc4KbMuE01rde7K0m/OYXZP+TasAcA+9
MHsTMwNZ8blYoSL+UdG1QuzoVCkydUxyyDdG2HJXWNDgOG1LKoZdseapXkTqETvpzHCO1PtQx/An
fD6MWohl1ez+Z6537JQmcbMuMLNd11G8PPetYPfxb6Qf9Gi/IYJNXKMIpp82o1TDwYkxfc1LXhdy
eBdX7i/MDVML9jR48rMF4n5UiEE2aVEAl0T2csoVGOigJEIWtnHhFt1rrpOGXkJ4HLKRotEIhf5r
Mw1HT/clfod97YjGrkLiTNKGzHUaGOd88VT5dftV0jeZSHWB5vctYkyec1mvHLHk7ZMf5caVa3Bi
lSekJIL20wO3Pq+qCbZtl5jGd5yjBcG4gy8wMEmKE4zA8rOo3nDAjXyVkAABLz5zAxkRDnbyTtb/
5ct7d625WJJdim8LZVr0qxdvM0pgoKyCo1Z1lCFy0ehMOuU5sCP4hz334YpaUjM+YuXUqzjm5P6c
8JCWF3k+sBKKFozQURjHa12rP4sD0k7AXldW31LAB+M6LS7uTwp9pPQqwHerIMlCq7vTAiSGGMOw
jfa3js4zttJWqH7o4DkJZfNuNS81uVqjrZv4DrzOQu2ie7S39eeBB34g+zXEo7g8LUiKaP2bOlh7
r8l8cXZqwY16rx9CbKvF9NOcwjyr3GWGCRPHJ2WK7M0wgzjGZ75/qhZ2GO2nRrIBKr1L1tziyeua
XTvvu5eWEFAc5v/oPSOkkOpbjFrR9KL7iKD8w/gbczeRnFrEoX4nWzZTPua8m/YD/MHoydzRv0q2
l35LFed+zATjSPXG+NMc3hfpSX1WsCGQp6f+XVmDmr9I8bZ1A6q8VbG0owYhscyhi4/Sz00RHQXJ
FuYJWmWEXMngMnQLPIcgf0B2HL2XWPuSUk5KbygPgPWW/JvEbtF/p0UA0kpCtrm8SMKh79x82UVi
QMOn/6m54XQfmfrTjF+AvERG29mnTEl9zyuTRdY8NA1KHZQg78U5Wtqw00/w2HaxHlVuXWEEhfUb
BXxwIWL2a8QBwHwS/+r6RitR6Ds1ru12OWg11/RC3xoa+b9W+lG02wP/xwiKk00ur/8BS48lp9rZ
MU12WMdYjlbv4AdQcYkAQ8n2rWehSBKz+FLwyme+eWNAOr+DN9twrUZ0F+/wJj3ZzPoStMuLVtwz
1lTSYCaOVe18U8OhOTdKYKxutPigJQjCCAPAhLtE3Ugvw+7C3yjoxLCVfNabsXyOXAvxcdA8I3LG
OIiayiUStp7vW4LlwcFq70DF878xbp36XVXvvHaxdwucyvVg6nyg6pmRh+9NP2QRsQZEDGNW2FLU
CC1vbX3VoGfS11743TpHZuEYK7zH4RFEoD50bI4Vl47SeJZUu2P5g9uDEXvZdeveFBV8ReImxHr/
Ha84Id9RRTerN6GXErj+g05FAkB2c/dNfK2lHQotyPJdITkWtSsROSbuYkNgmpzRfkHryylEbLpQ
7vIxYGvqpQ/CLZDPB5xU+KL1mnytA516CTclO1Oy04yzhMxPPg3tzpL/zfzjFk5G2OR2JbxFzUvz
VcnRPspeYE4eTY81ItLvsPnq3/uTCqTfLYqjFE+dfpAmLnOJseUXK3pbEkQhtcNLoFaTKLQ3zc2g
xDiJeypnHYZ8ssXpYYCUunmNtpv/WhsVVfOsLuVh0WnaVH9mbeWModrCs86wQ/mrKtJHLTF7W4Dl
LRAZTFd1ssLNcVgrd9Cbk/H/653EhpoEqHWenYSUprr+Usk/YHJFfzJa+V0AgLAFbXxw2HXp9B2s
PdeQCfKslTkoEWk1cf/cKe2+X5NQrmpHH5td10R/YtZ8WpP5Lchp0EIt27meOmq/0/PcL2fVM0xP
1icuFruKfZVu9oqQCQGpbUpunfzIybeMGkE+RGZAC07YYKeEUnN4wHCJK+p/UPblDyn0u1TBdJuZ
vfrS3sc29sb1b5wUFwVKz8UF5rxT+cmi4kmbMgbL0CYO9m3+pHmd5G+mX0G1aGP6t+h7GepkMceP
SvVoxtveUc35lLd4MA/TYR3YxCWYmMx4DSC1nJ7rm9V/xJroZzO2bm3ux0b+BATg5+Mjvku+TdOj
sQeoXYjIbbpHnSxi788VtHSLF7ccr812AlOLtulDMu+pkj3VUZjx1Zom3FThjrdol3NNYHR/TZIT
9+a8+ptFjXXU/uL5d0ZpHYMA2BT4WFAYrqQeZqSLCm5ZMY5aDkfto+iFGR4e6MMK8D1c53hXTfsV
JBayCipBiZ+sCv4CnifUpMOmA7nLXpNzCm77egUmCrcNNu7ELZyOjqn76nKv8Nvu7Ej3agY0I1JM
gknsw3o91z8GmqvcmK6Ay6AU03QVxr1w24YjcRbMUE7Gh2bGPF23kIPS2FlNjLbhV8cqpb7I90UJ
yxzvvpCQOzsntpFTbxp9Gm61e1atG2oX7KSREwjyXWbpUyfzjmbVXeJDRpUhUiDg12JipQZhFGMk
RQbfxBcCXvffhfExzjtDDleciojrWn4mNIElBN5l4ixXR6q10suhiaMFv3El2fXTpcxeLf20zucc
lhWgV9urA3o7wN32EQK4tH4xpqD971jjwJ7cKfIoUST8GV+m9dJK9+HP+ilS3R5TT4/+NQsAVpre
F338kLgZVr55TN7q5qtACWbNh4kkP9WZUx9SVBlcgfGuYXLMYztJlBIfOdUjZWThg98pi23tLJKq
okuRB0V1t6ZjN3lCcRHhlsf8QAK7qZhv63sL6vkr0muDewbNTx39aqaTWzT9aJVz0eG5i9p5W1yN
5704OOfqzqpSuDrVazqTliSVXpJ+NO1J/Db5mjH3lvInql9HHF3V/EoLCAkJe6Sqp63O3EHl/mRi
sJf2cd0f1A4OEEciKMZSDLeJTgLkGKjPZy8P1E4nvXjNN+h05Cwj4oCi91Ueb/GG9c2iroeWOk7W
XWs4btKlaJ1lxvQ5wGjDVw+R8Yg4Vb21/VhEeH5HVX7Xh5wCRY3l0X0oyFZaio1Hf5PLFBaoSAqn
BvGjZEDpYzHom330zxKtSeMMym7ZPOVmXafutX3LLIf1AAgKWCHFkFvCX1F94krWlL71UVFoSu8d
MEuc7cTKctfKjlHIlq5i2E0iuvI1raDD3Uft9rGufhTtmAQSze+WvNUL6Dkj1jBFF4vroJZ46HOg
DvtmpKOxyP6QD+34zUju0cDzW918ARpz+44m1BLV8/whPJxghqOASqNrSLEd/JRDQwwXWqV6w+jv
FCuoYh/3DKyC3HjReNric75+tOl7nHiW+ClC0aXqm55bgXZcRG/R4R4PBQi8Bf1DcIeY6i+WJH6P
pXCIW26aCKPHVxNsX2je9Yxj1k1IdMcEffrCMj/JXXqNCpWheVw1LK50Xg5CffV3ifZlJgQi/HUS
heLMA8ru49T6VpkHrQGHA3G3XRq0dDEEKELs6dhEnBOxq7O1m/pflpxTkOk4djpEJHG3M7vSWUln
o2FIum9NeFbKGXHQjCafcU92SGxQvCN9rBI/2ypqCHBtnVuq1T0jn71VQ49TxAAPSn4ZitluJOM0
wujj7yw4ivw0xnciJuG6YwuBlE29PRkd7X1+SxocAaZC69BAgZjIzS7XCbcx6cLLwk/oFWGeQUyG
N7P5MqWAdUkzDqQozKeu/ios1kQK4EJ1aib1WTJlpzKfhN59POrpSR0uJb8wLr74aUaGjNF8KtSf
qMEt+y0TkedLNODys0DMbqL5yzZgc0SzS50coQrnqCh30p8MaG8lPshIu27IISNZdSv9TWh4KIeG
o3D7qq3vPo4f33Jg/WeoYvSYNuGkGtTdqSOrt3lJUH6VH1zZpgScaOj2hES7NPLPXgdCLRY8bd7A
QRjTQUAGMfAu9scq+evh4Ve63elvU3v3P6HKZdPOI9R6TI/WciaKpvleUxKl3ftU5HvFRJOVZHuZ
Pzw2jQOxmIdyke4jngTzvlKfo/yqomWMo1exn3t3s6TLOEyR18mParP+SIosKA/C8mFJ4NcI3ZyR
jzK+ptZNlid/Kfb9Bk8VPVUxiJLyNMT7WoY5vEnCTjO9zYpcffrtai+BXdGNkHBXql2tClPhJZUn
Ku1/ev2tAjGlQ6ip0C121pE4WYG85zjClrdhHs5ZKd8K/KNt4suScq9ho1j+UzvkEsMqwjqXMJ3b
19xzkSbWHRtr9tzSfetL+iJYcO3NpvmVNME/oXxUujpsR3b4MGqca8a/cQAp4QaWZsHcjbn5FSXr
npy+53jcL/KLgay4ZoQgbd80IX7qAbU7GozUEKZTCrsPnGaKTpVC7OYULb6miInfyNrN0OP0rqgI
hNqYmr7a6lC14nttEN6jIhyt/8lx7smaEgotasZye9vEBwTEkROLFrr/c5HA5CKEUqOHMpC+UbW6
t9IiSk8wp706T8wC4Ktmq5W8G60kctrMyJ1RbKcgGdTvuDNiHyYU1cKanMwIAYmqTGSHSlT31SUS
/KHYqZLFfJvL3MGszK8C93ukXdfpmfazyw6WyexEm7oViqTqW9NV1yAIYbO1jnYqx0zfZBLG6eK/
VLgphBTRhDIqYynzExFNkHASwoZcYsZsGRRiAtv6VpjCoZWE2TEFxdPw5ZDZqJZrDvdRS12p2q3K
l2bCf8lBMbAa5K9uocUvUVM0FVwJnKX5IOhwIa4Vx8DIaGvac5c0b7ouEbk9wUTJHmJ2dZ9J2mXC
eBOYYKWKNYGwCD2mDN6lOlyB8qEmeFQmyRR2fXmc5lGF1YpguzAYTsygbUVeJgNzjmGWkRMJvWp3
rSp5SczzNixoklHOVheC59RX3bWULcfkFBGW5qz0n1Zm7kuMRtpprElw0tzFQoeqKc2PJhyNugzT
eGQ2bkzB98tAjC7a5GekoFiMZSnkwK/CRTExtMUpoDpnCoWzQxVpSDtCKBRuiyU+MaeUUnWu5cuq
74XOl619rQXxcp/Mg0qaKeMB7LahGZ5Y1rE/ENgBnaVuYPWZAB6poAGTkGZJXrYo4P6S8YJ1Ktd8
hUlTun32S7cHX6EbrQen7J4bUjNiupsL9LZgHNTkpmtej9VE71opOBNEb8rNMtJZFNuODsBiQIqR
VtP0RiYaFA/5g19jYDuuhqvEfNwmjFszHNfEH1EgjDKNZfuazF47jru2UMJWHVS4N0qmDM0homfO
39f2VgOnjuY/g3Ob4neYvorBwrBG+Wi6H4CzqKvOQ5yepXpXyPNxs35VE7C7pEPp5P2q9f6q8xwa
ITSTb0UltEVwGT/DLWpfSH3jWJX4JVoBkY9u1yB/sbroq6taAnSyCBEJarxFUl2h1r9SQ9qofAgG
7Me3QRJ3cpbc1yh3otYk7U51tChFCVEL6HCnfg36zsDuc6lH62fqGtEbxdV0BSlOPUmLfqUaPSqb
Whl7AiWbAdlwJpK3UGpKzf+APkgabvKtFJF09iSCGbF1QIKtuDCA7I5+LP08y3Zjax2SZYHJI/wG
FdMMIV8vMdhYoy1O0tc+UFtdq0jOJuAbc6qyQ7a04FLJtWWorQUeGfPqJEDGKZO021AiLmP9MUuW
n5r5BXnuOU+zp+gxoKiAO42U9xtzKyWqG13XRU8cq9HXm4dC7LxoB1HNzNuGtLOedcuvHqJddO7O
nGCTHyWhPtmbWe4spP4aBZVKd5Ixm1SjUlDuA1u+hV6Kyo6SbRA9ffqatk+13cn0nQpysg6lTUJ5
woye4Mb6rZfPi2FR6zQuydaRrNnywJ/41zdY/0X6MUeB0FEoVwZVuv6VCy0djKC7S/lWNfmLZK76
ZYXmBksoaM0f6m0pV9xiuhjNVU9ehQ6Uei9W9WPDVSm+k6X+3egsNOUdTYs/5oyjiSiIE6X9a5Dy
585kvqdxHCgpZEULCpeLquWsgxkSG0Ty0l8vo8NaqHGsOxKObrpM1U8efScTcCdb2Fx/ERnMVNhl
xjz+AEqxipLX6f/j7Lx621a6NfyLCLBzeCtS3WqWS+wbwnYS9t7568+jnJt8QmQB+2pvBIkklplZ
621rMbWLGneEfOz0peWdPGWveU1wjHFuaqgQz8Yw/QyLrt9E9YtIlk1i/jLSkDEr3dJALsYsvwVK
+Vw7mD1zA7oEYsVtCidunkJTdUzyYa3eSVDjxlqzai7KO/Ku0YYMNppfMQ+bBIjhmJe7MUDwhHpV
qCksf+qaQbUyA5TYc+LtrJFJDrxds55wqUtRm8FPyDB70spOJMyTPzh8kZ0g4apQgch03cV7SLJf
qrC96vMq6/dTvw69rSoOtRE5PltM3L101SOkE9Ryn0KkLuwM5A3RqY0t15EUY9HJHGswNEEXv3dS
cIipxvVqO0jvbW8v2LRPoV4upP5Z13SiV3u8CZqbxZJxMqj10gQ5Q1ez0yYn3xTGqqkmMkAo/+e5
18KbKic+v1MDBxETBTKLNo+bh5BOLE2nna+Q1A1OoQECNV0ErToeRGJeVEzKMpVXSf4xjSR+DLpT
TaqjKG+Nl2/sIeE6cMHGH5aFdop/WF/gQHhI5XfaIoBV65kFJt/g1ci1JHQBw6fRxHIK0pFMG5v5
1erkpkUAQUKQdyr8Hl0BbW8k/UqFiYIUdSNC+zBaBv6iIB8mB8COw1VXjIL+bl2K7jjII+6Wrg4L
QlUhtLME4lpvaD9LAlHMegRz0BZd9zsoLfGIMqCcdUHWHtsARJ9tf4DX8gNldGUZn4cNUBU9yG1U
Ol2hv1jIUDB45KZxLDJtGeJz2VS4kjGuSNlKpIxzlCi821GwYCdElIPqBe4l0elHUZD7O06v8dRJ
iDdWSiNnHICgI1XYLFV/NzDJqbB0MSvV6JBJ8wSBSJsTMKdptIuWBLMgC1yPSbVSOwlJ6wAGSCF2
aiX/7HeJOw6aeGiG8WOQwA01Q65coaIezi37sVQYnWYPjyCucfVaXTrlWvV/5zYp86Fy1ChE9aKP
ndy2jmoNq5wcVO8JlXoyj6P3koEjw2tbcWgW5dkTJ40Aa/SErcwkAfEyxF8ezVdVvgb9m8LmFoin
xnwdDFBd5VkGNIwuiqDXSIcs1vgel9dmb/d4B7ygLB+sEZLJMxJlZYWB+uHhVk0hTv0JTi73PNem
uJK7hXZp7lqIc28qbZBUa91Xsf7RTOW8V0sMzd7TEHYrzbPcNB6UJ1n89FrJ4VgwyjB8QSLFXAYT
QUalFRaK4F76rGQfB0r0UdfpL38KQMlei6lel5H3IgEvyO1TOADJBiaCm9pI4lVgDSrLB1VvLrsp
r9+MfUgYloIRwH/QzVUif40BQwaFhq5Y+0pDsQO8aCchQydTm2DLQfrGPm7kbJjWMst+a5kJwdgQ
STQo7VYeAoWw4K+8fzVbfEJg8kQsct7Fy3pMVyYont9+5KSkt8ETTizk7qgQO24320P/3PZIQ3U5
o1uJXANERZ1ghyw9XDWU0SDoYFP95WqiapGVJ2jZhE7eFm+1JT/6mf2eFikFNPilOaYS2oJLuAOi
x2WaVi+NSXkH4BaZ3Y5A4khaoBv3m2FpYYhCwaxDiAi3quh2qugiU2dExiyQoDcgtFMN1YthIv8u
IsP7AfDLBlb+MtXis+PJouNQAqSjhO3FR4KMgUmkR6ndC8bSODX9hTuWr+Q6ombRfCftQTlJS26x
dSkt+yTNXJobp5T/KvE0b7pm3cqIQCaxZcrpDFvxoCBqqYSTNOEy9EbmGAPPSK+jzxMrlV1hPQBB
7qoO4FuYR8XPV8inU7+vfgzMkc3aHP8QajUSnq2G/89gP2iWx2nJ0IB1XbGwDKINi9+9B5CXD/aP
Nq6gngO6bgmHc2rq4DJ6scCcMJBxukfWXq7rxBaryS6BXwP9IYtA+6iFZNfP7XKntSjNhFIhNpY3
nkoxHNVuFBl0dT5vYS131KU4UWoDbXpgwxbq3snsTQAky9hLljhbceko3j4fqweTil4TwaIWgMXC
YRvbxjb1CgSYX7+WMeKUfljlunZgKCDU3TM85IjHYtn3v9TS2qaRPdcFTxj+i+97At2t0n7ld+U6
5GcpNRr+7jlX+oURvbPxr8Y83Ya2tfLqJc1x0O6MZw/NTlEw2xvVSp0rjge2O1mdgwx7E3hvXsXu
yIuCuCYIp4fCNxYN7LY+DECx4rkgIi7vmUpjHk2k3titoZ5lp5x+6Si1Gq9dl9m7zSwm4h8ulVOP
Ni77abevkn5urZ/owILww5chUtCxtW4offTkdOumzaWCaFSMjohHty86TGQR6nE4NyD+WD9q0ZvX
HylP8wYMq2AVI7qQrIXcSGc1r1Z2oC0q4uOd8cLFaIO/pktfagIF/JivOum1L+OlSZKtHW7V4aXA
jKR2zHXTZUeE9YXmMJWkcpJOAoy8LPqejT0isKX9so0+WOmqt44N6z1gvm1XJsvB0hkrjuEtw3iT
IshTYxOVGcIEU9mG1EE65k2v9nd1d+77cFmMWP/MYqNhIcAUOCdQ8eKDb3XulNRBdiK7svQZPXKH
fT4HLaNN8o1hE6P2MEDp0uBcmZ9SeJZNF38R8rW3Uf1Uiy8LXl4pSXVt3/JswgMa9V/jkOOtL7I3
JY+ORUiIba01R2WwnoNJJr8gnZzCHrdSsi1sIuZqptuJtQIqFtFVXu6DH/AzLSyIFc8JQ4vsBz8R
JXEeb8GOWVvsnrkVL/0c+XkMlblri2PgnWlmghxSeJv6F9vkomyjeWNEXwbAaX8epWfq/bD0jp0B
dTUQACD7PWJrr6HfAJKn/980MTpwo+9PMpLUCaWtPXarhuZEiDCZqSLbq+XoTka6GQNDfWReFppY
rcEzGTbDXLQocBXFZ+9OlGVhjF+qsD4z9cNKjpNonaSSELioNZKs1Pb3whg+ULDnsT3vPGR8Csad
NrLWmmYl2za/VEm5lz4rFag+rbDrR03L+5FdGPFLygMVzlCM9LzEb2gZlNZIb1z41koWC6Vi2GKI
yjTbMzdn0aiVY7GqycjXhbaNU0jmRnibIdbOehQsYkNzfXvAkLEsoqUioTBF4t7qrlots2gvCe8R
U0QTfvW9dfLHH4b/E8svlD7dqGlIrho8KsYpkrRjDd5eWcVeGmTH1MUiN2Xz0RpiFFGBpS1o5ghy
SvsFlsT3sMd91ZPUlopI/7C8mNTZrmQoaNL/f9kuJYhLlZg2RZQSBFqJJbhteV7GsJgCtEcYJ4fs
VYgPFICT9lVAGmhIHzp3kKhl2FiKF2FOT/ROa5PTJ1PgSGxf3neYoaTmc5jiPfd6LGE8/NwNswSL
hYV4aFzFw7gMhL+X0ByUQ7QzomKj+gZemcFYtIWquviA5olRgj7Jm9IDPQiL4KWK5bmOsg2nLePj
UQ7n9aJJ+71fe44PzZJPI/r8KXI1YblJ3qOlq0vlo5hsMwBiIepVeq2tymltdtYVkxwAsNcqIree
qQAmrjU38QFrD1r/xgbcKq9iXOseD83BbknR/zgFxLigXn+k0C78M++Hbp/QdYt6bdM6e+KpyExY
mfNkLob8oaGiUErAA71Z9sI7s84ymVg96VeOWF4bYqfSW1ZLUiBQtAskU1EhuYomGif0a26wkqWb
pO7JpAPsjSK3ooP3Q7eEtyn7fmMV5iNDuAq3NvJTXZ/HYKlprh5q2wKkWNGemzKnlPZpCOZ54mmz
ssSali9k2FdNDE5ySWGia9GyQzS0GMhfsbatbTlb+kqsLidl+hrMx54arZiOtvQzHV6hxWnVL85Q
huMQ0GuIyfHyaAFtm4wG+k2xKVFAiHolB8pnVxeIjdPNACCjZhvR/fS1CRl6+GWpCZi4xBlokw/2
0uThbiAMnMF04jOYaNo8bdrqMPkTNUU7HPC9gKaM85EDfTxILPBONrAkKLOwHX5gHWrsn6H2WzFX
U10fU+MAowldPOI7lsp9UGWuhjM/MqpdMh0rPVky+3VewSFp6anK3qzoZaw4D/Gci23So2mvkI1r
+4qMqrgSgJUX3mKRW1ioQje5qBHhaQ2KV9Ro9WTtKum3RnRugn/YrLDDXMRKbVjg0RdznEQB+XR1
s2LekJOGwRyqd2RyoorzdoEIWjWF43edm0973cz4yzBzHsRIyBkrlUCMCFKxJmbJaiweUvVBpc6R
l820ITsWgH82kYdkDRhbp5cLAebP82KNUzcEnTTWAEe6vmy6Q9k6KXCXf9b9eZlRbKPS1n+VlxlZ
ACQifpZQeaCXQLEUPCAqn8Xap6CPhlVAZyV1ELAVTl1p3wZIUhiDGyPKs2nOVY1nBEsQHmA2JYNj
FoVF6aVOWGeLfuwfihqSYxe223p8G3U3Mg1HjbdNdKqHnYlwVA0PhSzxagbxW5Hqa0sI7t6XXRwr
KduYFmxvZaPOxCIpfVJ+rGnPgf0wbIMnzeskcKdGbHLbZjwgBi5a3byB3x6MF1n/baQZ+i5zE/rT
c1R+2Eqb4l/B8lD2iotL1R3VBhlEvJQihLJi61+uqP2kXefJo5sCpcYC2OrePGuKZ7lrH0JomdYi
QLraSp2PXUyaB5X/5EeXtyI8GXa4KbnTqqcsYF8crWrXjbYT8miQjEopG/k1U//ildzUe0zHFHlP
ws9/YNhACAAxsGAc2zxS115MYHJnIC4Zp8wdu0/D0ICNWmACv1iSjwWuWoEA9C2J5Zaj2uNakcfR
LXudaM7sIY8SEloCqrGsa0BZzM4fFp5omLlW0v6WQ7ucmBSmxRUuTxCodqifwypntde+zKQ7g6wV
vVHVoy8p5vMlv092Tfp81++Mdm0rAAi+Daag2+g3xYBcFCsU1hRpfC2nAxLPWPkRV7kz1SQWoIsv
4aDfLI74wT+XkEEGBgq7WnhR9aE3x8rENDHiC+uH9FdWY3oea49atUXhr5QvFqOHq7SlDOubr0BT
H6pS2YhLJkSRHgsyjMxchKu8O1UAyHBrkxLPfMAwAYFsKRyLWGcGw1iU5k+GHJF3FA1rr//lY1W2
Axq5wDvZHeVSJsbikFWI1fDZd3SgzKE18Pj1ysG7dJEFlIgmvyWK8YMIJClv12kSvWk+vtwsHR8t
ZgqcQU9XlKCNDvbVHfsEAZSCu2Fes9aq9lEQ24N8Pwy+xmathtJcVufCatewLMuCwKciSc8BuVnU
TxOSNTIGKdWZ0IDKb9Tf/fiQpq6PTBt1aDiichiPIenmM+ptcgSQAAeSdUynydF6z4nqeVDXX2pT
LFlLblcH25YOSoslx4CFtBIo7NJbqiBEwXDWRwo08yxAX93aGyfHShNKbVKypLT7nV5euHDB+LKl
Zj4g3Cm9c68znFGUy+JSXoC+lcU71t+2X4gQVxtzqkywcq4VC0KpLhATiRy2mlyj3DrIaPki+gwl
JtTZxIfsVcNAKYH1DR9jECbulGWc41O9t3rp4o08gfLk0VNZLjDg4sk/hpCiI13cM7pRcgRkrnrw
VfxjgA0LP30S7dwbHxWyWaQ1yxJra2EvKum9bxDYRIvWcIbqHf23z5xf+bH2NkH/NCrrzlvFvuQO
4dGLHhI0qLY7qOekXIz9zyyd29lHCDtvvocGJNVLA5savgXsFf2LnMwthlH1OxWgU8qIqcnoa6ea
Pj89DinIuVAuYs/wwbcobA4xm4bdnUzDzYa92r1k+ll05kHyjfeCszMRe2phV+72UJS13D6Xwaa1
XzWK5gI8POm8fF7bpncQbe+oNQ8txOvRqpjBaFoY/af3rXWwS0IPa9T2eWLpW+1iri1LQfQn9LhT
kXWeKjWVaL23DSQ+U8QWNaVgjal2aCpUWVo+rlpJwEjl9cazcraFdlSXHUIsp8R+paSvpfyVROOy
xFMyFkzrraaJIJwu5C8Z21Hz1kpUrauiXCUSrqlEWiqYAQTJMOlDcJkLM8yD6WcgHOFFBzlvbKBm
c1MoMh2IgooadHNtQ/7XwHtF/xbEDLTPVAoYE45DWZKvde5yqnhkwdvKoCAaseWV6Tv5cw+BTDOd
4w2OglNnZWy/41KQlTOky8Y8aOpB1dYCaAgmUrYeElr2etwJQ5kZZVltdCvw3CgwfsBREDwC3V0F
RElBMAY88U7Rv3xVrCK8XvEEsx2jxIftCDqNJa7NTBVvFkFZcvSZCtSvARTNqOpLYNxCp6gV06bS
4l2q1edQR/orJc+SH249NBqG5O+NOtRmosCM1kQrWwQrdcIYQdLakI8ukRsdRGB2IgNoplUvRYSv
oZ/n0oPXEh09poZTXGxIMWzxqeVV7dhctYtj2YzZ6MrSROVtahrX2TyCckPR5zOPrjFQB0wDYZ3O
2lL+IZXemxRBD8NQmSapB4Hx0+SwrpK5gkDfrtdDuDBDypVg/O1H0TazUbJjWKCCMnLAuvGi8MyW
rd3OLeRsgZLNPfMU+OGuQaNjyKAVl/o8wYmbmfZGqQh3elIt4uQsNEExAC8MW1O6Ed54ZpkbuAxr
6cVXK9eGIWiSAOHGyecXIe+OjNKdJjjebPxZ2shBJKgZwl+6EWOUSB8s0MMKoWkbIi1CHTjT4AXT
JJvXevno5dnBTIIjY6DXQyqORbuLesKV2vYXgppIWgnp4MeGS/TGD8ULtl5qyk4cYFKgyoeOtGdg
WbvYQ+sUDQiLv4+lUi65Xv8IpRJXwXexn02pZffYbmay8zm9YnyeXaITT/0M7+Cd6MR/x1Jr17OC
izjqDFk1UPLpi0B6KprHxnu5cwH/zvKm9/rfVK1SD+Qx0VRlK8t9cRGKqtVuVIMISaIBS6SMRfnW
xj0WWaMyqOgDuNdfrS+gl/QpQIVw53f8O+iWY+t/f0fcqFnV2ah0pmF/idFN8LVDBS4mF50XfiV1
XiYOc9PhPj1pF4E7yHe+2rp1C66ikKtGMyfT4mQYdAJ2yfAyfU/GmDfMwfRQTZ9jxnTC4WCzTdtk
22nrXlmb7cfQEHhQ84JJ5bKx8SziCgmbH2WiziPJ/skpVgcr1i8AXcbdNGcl2INen1RjdNSRSs3m
osrHYHzN2IbrD61UViE6ENnGbB755kfQP3OGYoLCmukInGZeMTCCol1FhrRJ9BqZPQnwU0tFi4Ge
F1vDk5/OTP+JySRWRdJZycr+kDvsldmqbKuVEjebLJDQJOkMa6Uq/JnQH6jlRuXPhgQHngab+/0j
1f49RUMT+v8+0q6IkzzN5ImBjMHDwU033jFfhrNP96Vexc1MXiIxkWevkoPFDs3sbNPPzq0rZoDU
jr/87TtfeJF2Mpro+fe/SDVvvWVX8XyBkNRasnztwVe7FVlVMloPqfxB1PyPylJnha0BU/pzILwL
GYa6FfVoGPU4lTTqcmIcYTGShups00JbdZSeq5Lg+8+ofg2pzVOSTY1jGRxtJVlZKL5bn/T1Ebap
J8hUNtQ9ctdj/yUXz4mxHX4b4+ULLIK7plWaPUbai0RaYjFH1eIf5ID0qotMYK/2AqPTa4dOLzM3
+F71do7s8cTk6bl1Bp2egufRWMjEZMTEhu4kCprWtSgBYaJ5pTb+W6OgDEcWhElxPul4rxdZD/S9
JKjw8WKrBK/93VtoXrAgOkx4kXfaF1F0xbFvPzT2Zc4uXo403iYQP1NxgHsdCvz+0gZhZiWGWU+Y
WTfzyITKwD9AlfoX6xUa19AeNI4x6sW2W0FhYHyr+7VJflAb7y9pXan2NBCqi5xM/VkXLAJ6YA9Z
AfPHJnQT/aeho0sO2kWYTnusipwwQaDOZNnkRfePSeXjDdJfElU/htHOz9HG2IcUGSLBBBEQUT1v
xnWt6ug5z0Ldt94vhto0w0EbyrlRfk7ZFmsRjPVLhRfLZMBHwQIlUAl3jAKSpZ5jlpRSnis9bEng
Fme16I5Vm32qseXa9DwKR36a0eORV0dGxLiNDduhkwir+UBiAM0mFdxMRJ+qx2T0oVgEcK3MvC78
Vep91PI+o5CmbS90QYYtEVgqqSbIm1Zxwq6j7TnDJlB6DQluxq+K+yUqU+R5U0SeSUGRqDEsTXsd
MQXg3Irq52rctNlWRWlQoXlGS1dG2L/DiP3TaH8Lwts8Gduj3juMpjYn0AAG5uFlsIZjq+/S9EQa
jOKvbZOonHBOqdgz2b3GjxbjkPPfajX8IYLgJc5WmezYxXPcnIpMdZXOf5So+9Kuw/rMSLBMOEGL
w6TWguWQxzNE0AVSyDbNz9+v5z+Dkv91+l5FQvKKdMIeC6SdpLJgVyHBUeo+wpo6F9Vih6DVhPkL
KNimRDlJ+iFVcH+TIAkf3gfVDLHLoOFAjME8Em/Xl9ZvSUfnnDYXU8ZHAcQl01ZSx3fErgcnBMgE
JWwDhM14LOIWIaNZOeg5S4tqhuURr5W6hrbZ9dKmSXaS2HTpxjYVZBZPCcxbgkgmqU/FuBqj+tgB
CCU2kH3RNssE4HZmBMHJCO2v3DOcXPysva2H7EdG5p82ZzDhedEMp3joPzWvW+nD6Gj46IeE2GDV
3+vT+5CttWZnTdO9+ubG2ahdZX1mZu8Zra6ku/EUwU8RzfgrLRYq9dxFaOEAgoMhfP80b1Q52tXD
tLygaDOJr8qjQFmLrMIkT67QcCEX/9M3qFfF2pgVogh6fBzGZUjp9FXD7Dd3TrvLZ/zjVbwehZNJ
VR9RD8W7SHVRKspoBzH9XIBkt8QJdS+I/XJ2/utrrso1PSnGTFhTvMtx1kjqQUvW39+bGyfj9XQb
Cn+9MsM2hg1OQTlrbWbp9mKivTcy9eX777jxhIX6vwVBS2pqwsQl9cGLWVmhxInLJo/yJieM7/uv
+FNc/OMGiesXVrZRZyfS8AD9ghuIoL2KADakp8TBGn40EyhCUz9ZoCbZZWgkivhBCr880sclb0Ku
Nbhpt59QAku/4hJ8OYzXfg2pU0kLkW2CmC1ZAfUt0JjXoHlp5xqp7WqIY8OLmr/Mlh4UH/0VOXpx
LR6D5EtRzkHUueBhDgdwpexq4sC0GhA0Dt/abJ8j0SYvw044X5T3ijmY7bCwpZci+FJi+VRNUHtR
6nYBGjyFtGU7AoqXWmbVvZT6qWOidpPuEVQMBYMOhvciJJqcmQcttMhobySeIuAlw3qyr2F6Vivo
mCDdVwMmFTo8mNAIMipMCuvOOlZu7BnW1TKTGxptw6yhDpplIBFgh+f2h6T7z7qPUWXjpeTJYnbv
/tvKs65CwTk9+xHphLxt/MI8W1VcH+CfsAukeW6Tsp5lRIQklou4KiYeTVjG8ft37VYAt3W1GGVp
krUiG7WtVFdwd5OXLeLRPEstNU6GJiyz2APAzw25Afn6lZbyvJNq1Jw9zXILtpkDmdlyKO68/H8W
6z9efuuqieqDtO78oNS2QV9LeDCTxtPIks+ktzCXyXIK4fp+9io6bb2zIHZMVUblYBCAqTcJ0R6W
PnxVcXKRzSTF2iRvnXTMrM62TY8hrozV6jRYVDlq7tVPvW1GaF97Bfb8sugIAQiR4iUTyS6tqL07
m/af/f9fF3XVnrWKGkUyuaM7szXJ4rPAWfJFTqQiJimn9SxIN6gZuXiXULYaIt+NIQk+48HXwgsH
g2ajDn9lbXouknGpI0dOEb4FTJoUzAv00ZRWVbvqKygaXKh9VQDIE9xohfPUN++Npr+cYf+6hqtW
aNBtT1ZjOyf4qYeaQk/jyB/eB2nTEdA/EShCw/knVoYGWOQiiSzQaf8yzsUp7D76Z4l+Aw7vs9+z
rAjrWU5bCakSl4+unAti5AghOZ9mReTGyoo+wCgJl1Vn9mvzO04eEJfzHv5KGMwOmMK58VoxwkOf
S1/UpxJqCzIkfyEnkup5vKkJEMDZzCy6JQryJiMgbVa+Y2iu5Fl6JKNS6PO4PhFSMgU++sAtEHp2
Z46AeeMUta76M3VUynwi1OmBsPaFtoo30BIPKCpnAVOkpdmTYASY7pgbZqk6wcJGDDmTmEFWLEzG
MZn0jrHrzaheV+Bql3/lpg7mR5eYFEcHmfnQ5pjblomDy/CAnWGfLCmoH0g9RiS7hAxcJ8t21W6D
uVhgqfqvb/DVuWcK36vMnKtimrKD9X6pLuUTllRyn5n63bvEJ83NNbd5Nsx0l8xS59fbs+/GC9DO
LW7v8l4g/o2O/A8C8ldyezi18cCurzK4DdbRxUXiXG6ROaOYczD4z8JF8Hxnc7xc3L9e+atyrmJ7
iOPLd3k76ZytGU9wHL8I2nay+X/Exf68RX9djt0gBKnU0XrwbMTiZbwXKqq8bKDs+v4ibhRF5tXR
0shdKYa4tx4U6WKBbJl4U0Y5OenSwk7Ku6NfbuwO5tU5kml2Rez6BFAC21n0rauPz/QSyA6sRW8y
vaDeiukzse8VSTdW2R905K/71uZ9V3oJ4veuJUqehEqp3KQAr4TLEaLSu4XK5JHszotwo+gzr7Zv
DWZVTxIYMw6O5SR/aPi9zXu37kY5bF7tq75uFmOsawzN8a1TV2LNIyTx+2d/C74yr/Yiy0pFbgYt
iGSVk1wUVzDqcWCbjYOPgrjrwZyMuWxhmy1Q1xyUAaY3NAibIsQ/mKdGQM3JXFfCrjWyA9qyAR3J
bX82THKLTlglHGREFMnMGiLSZSncmrUqrxMRyNuW5Ah3aLCxdDi6CZ3KxJuuktXIxF0PsVk42daD
SBVyPj2PKKxEtn+2hM06STEg4U/0nPwCIum+vxO3QO7r2ZOawjITURjvej8ip83MuvGgSFkLocqp
rwQcIRPjKVeE2UZz6I1+bk+ZtpKU4TNuhLRS/K6/Mwfi1oq82kphYqsJzSOzJ2piecj7Zj9zSDaY
qcadM+jW1ZpXHURYGSZmH74i0OJwWaHam2U8zHlnIYIzFEue94NV79Su8A5hULWbJMXtRthrhM2q
mNyITfZO3XBr7VztocGYQn1b5sA7VIIYhBuBqGoMyzuV+o2baVwV6pKpmZE8+OODVO6YrKAOC2GT
InPnUd348cbV5ll3np4PGkMCwqQCtSYXtt51qjz//qW89duv9ky5CdOkRB/7YArSZHTZfq+JSlXr
/jPponsv/o2N2bh8+V8bJbbTYFInmS8ZgWDaCPV4mnebKNWpLoOtsKfDpI3WjPRzV9URpHx/bTd2
NeNqyyxJmSlLTx1wwT236Vse3Zk4fbnz/ziSjavdUliwr1XJ5/rKJs4ucXqosxXclsHcnNz/9tuv
dk0zbNoyyy+/XYKbFoswzu4cxrfuytXSr8iksKqUT77kpTXxuZfvTJW69SpdLfiWOaKpx2b1gMaf
qOFRcVEYk573/Q25tQyu1nBV974vqXy6YQUzxl54KgHxy+8/+8YD1a8WMKKcwY8uv9zG6ynjGLq4
07NHQXaGfOfn37g5f6bx/LUEgtTzpy5ByqKrGL41aGOTyIUvMM/vL+FGLaJfreMw6yef6Nt8ZyIR
9+XJmymWpa71jlg9ZuIJXlT2XjuBTc9V8j+//9bLp/9jJehXCztIEFpNepbv2rD9zGPNAMnX0mWc
EKuQxy1eB7J0v/+qG1MvNf1qNZttm3MkTtEO/028l5+nFEuyI52GZ2023nkRbj2ly5r56ykVYSgK
po9Gu0bLaRiyMiQ7thSfkYX2s8A1f2/y7q037mp5J0NoK5pXE7+KmB1/TRK+WMNWGjGj1T+6oLiD
6dxY6/rVWi9TKdF19J27Thbhc8mD33p27q2+fyQ3lqR+teADP/Jtv6iine4vuvAp6g7yvYHytz76
arXDHDeSpyfRTiKbM7UGcnLnZXXnRL2xVrSr5d5bVJdKx11JX0hHz3BSkXCmECXoTAS03ttnb33L
5dH/9S4ZWtQhx7zce2i5bln9hLOJmNLgzQbCNX59/whurYo/Vfdf3zIKpenGhG+JyLaq3KhjFAKp
CTMccK208bAMlHd2sFvXc7XW47CJGUfMNyHkRQkPeIprVtRzst4rRjPcuaAbD167/Plf12MzbdaL
c/IcR/u1S96SpCb24uv7m3Xrs69Wd5MatjeEaUpkwbHD5UoedtCEd27PjRWtXa1ojFe1piIj3+k7
wtlbjGWg3ke5nOv5nR3wxmL+MxD0r1ujN23XdRnf0DYv5I/hy7vz0298sHp1X2zDC9rMLJJdPRwk
/YFpMnc++BaErV7dlDoYE1EmabIrMOzb0HZor7Epz9ov70eNW5ERUPdECbcuQv3fF6eYlDYQaZns
ImS9pfXS1Hfemhtngnq1y7VKNk2Bacc7MUlLnTCOCtg5JE7dureP3jhF1avNrk30SioyvqGVyGZv
SLk4etLvpiLXUovc79/9G1fxZwjhXy/P6IcgzEbI7cHo2urn2IPWhpHPp3sDsG88gOtZ8rGZj6Yy
BLC1avqS1A0aTent+x9/4wYplz//68cHkSbZ1RQnu+mre1I+i9/eD4yH33/2rZ99ta01WtMluGmT
XTOaBmlb6mulS3f6zlu/+2ozawjj8K2Qm97+1ucM33sxF8Hp+59966Mvl/PXLRlkhF5l5LOyGB4A
P4WkTNXJBJkik+Fa5Mx6if0f79DVIraK1Gz9hjuEv4HRSC3W/O+v4caWqVwt2axk6hV5Y7wxDaKP
bbaQj3a2/T/qzmw5biNtsK/S4Xv4TySABHLi776onUtxpynpBkFRJPY9sb7NPMu82JxSu6ct2pKm
524iHI6wSRaqUMjtW86pn3+WS/7e678bubrvvDKIuP3YE+0HfF8nnXFLb+eKaoMffwT7e4/Pu7E7
1FUSi69fsbcqrrrn+sa6I7fgfHLW0cfgsA63FGH++FrfWYDF6f//4Ss31r+eJsHTZF0p0I31EUzc
/scv/51P8ifVOzycyKaBjbyPhNPwOe9++/ELfy8SJN4N31B3lcq7Kj96clVdUYJMJThugp7C3rf5
waX02NuET9FPTuffu03vBrRV4RtMZj5HRtj/t/bBuqNnlGTNvvp/vMC7UT0F7UiSnwvAJFkg+Fyp
j/IBUt7y7P1kvvvuHXs3urPGsgMn5RLR8/RSvmRv7lt3a91R32zsffBijvbPrnQaa39xghPvBjeF
PL4k+Zofx7dsWVPKR4MxVLM76SIMX7fn8Wt/+PFj8L3n691oTy2hRBCK7GiVVN75W+1YPxkY3xuE
4t1Aj8dQzvmpmiO2IOFUEca2zuMgCmGOnGwn6OFOcFSUBZHmkd65jWX8ehuorr8yXeXuq9xU56zz
4fbHH/U7E494Nym4qquMU9vZscEnS9Hdh+jRO1XEregz+PEVvrPvh//x7WTQiZEOdqSGx/KFnm9K
KPNglT/JF/82/MAp5sdX+euvTL73hOum8gVqhfzox0SGCZtXbfuTD/C9l343J8S1GKl55/0LovqF
j9o0DX/yrv96my/f+7xF4cwt/T9M+wuPWWnR4e8M9QQxcmw2P74x37vEuymgEj6YiGXIjgNUL/rl
QXsoUgg/Ozp+7+VPN+0PM33RlzNeXbbNRUE+7mJO9mP8kzjRX+8bpH4/3oVjUEvy0uMt6G7EOu1m
ei7uf3xbvrPfl/rdGJ+axLOCkZIg3I3Tw3BDbc7JCn1tPnXXw6fu808ucxpHf560pH433vMmAYOR
8SHwvOGQmU8OiRU4M3ufkH1D3uz85Cn964Es9buBPCWhDhOKcY9UocDi8gzQwf0YrpKX+mf7z++N
5PetDyeJtQv1js1tjOYW8QodP+xUtn67o/gD1n/ws3zld8bc+/6Hpi869MvctgYpYWgd+t77yX36
zgP7vvshFfa0hA05isEC6YZe2fpYAcz68df9vbf9bkF3RqtfNB3Ql6ZGMMEGLrTvvr7yf71M/yN6
rW7++ch0//hv/vulAq+WRLF595//eKgK/vnv09/8n9/59i/+cUxe2qqr3sz73/rmj3jh3y+8eTbP
3/wH3bOJmW/713a+e+363Hy9AG/x9Jv/tz/82+vXV3mY69e///JS9SXtaXevUVKVv/z+o7Mvf/+F
fuQ/3N3T6//+w6vngr97QHRGh2nSmf/1P//8d6/Pnfn7L0r9qgKtZKCELXxXns6M4+vpJ5781fWE
b/taKhpmvqrry6o18d9/ceWvvtZK+Y4XODpwT2+jq/rTjxzvV5shFGjH81xFfdgv//r433xD//7G
/kY10U2VlKbjzXwz9Hl1xw8cVzu2C5+MWOlpxP5hihzCyClzD/CFrNtuN7qgKmNb2ycGvbcfm7j/
SVLj24fvn9cLPMEnUzaAi/clDFJ1utTgTrdF1hD3wjS2bAIrCn9WIvFuGvj9QoEdaOFAofTFu6VF
pk1QWYEMSEZP0JrSpu/yfeMmmO0ikIvE+Sxq1RX4wwpOkQrt8zzTTk1LBXnCn4y4b4cz78W1FQl0
bq8beNzqd5sM100C6Xo4N/EYZ4egsaMHlQYIJ+eFmf0Pz9/vX/Afv9Bvp9iv1wr4In06a326o96X
H07wLhqoZ3rbT5PFfN6IG+NBxjWDLp5s08YXZbwkN5YcfhbYebfL/ueleWIFn9AB3/U+s5CKOPNs
NWjgafZ4SftofMsi2R7VWLGYAM8liRXYCu57OHTXMfd5n9PD+dBNHvWkolYhwPiqePzxDfl6/P33
6vb72woEHVOOYwv5dbf7h0fcrst0sFxPb72qqXdBFvuH0plpH50lDJIQPMrkYDdyWmgZFphvYAlW
eYE1S21mN0Sq9OP386cR59oBKASX+xRonoV3O4cSKezomVMD/zKzj02zRlGsm7YUHo/FOJ5VUbTk
P7nmn0bd6ZqMdQxcDHgRvBsMpihmJRdUVdWEcTjPqWNXJUirH3+yPz16KnCEf5rqhC99nsFv5xKo
wl1gJSi5/bhunaveHkwM1yzrS/pgreJlsopMnw2y9OtDlRUYNX98ffV1t/7Hr5pJRYNs4PHTruM7
9rvPmVo0jrf4RHf1JJSDaC8D4r1yfCkk4oaufx5kID5NC9UZDVqPRzcTdnupZ91gkujq6pnq2fw1
j059Q3lceFiORNIvO9RcNiCnpIM9FCqHbXaRWLG8LqXKr8cUCAaIT3d+yKNCNI9zYNSthH+PztON
5Jtb6slcW13RC7pi6SJ4TGlerzHqTQ2B7aDsZw9YxNxyxvFNTvOVFWddC41DBvQ0NwMhXre1Zb2G
y60vE0rizdbqM4B0ylsgd0mDRSLNkoRbPIPnb5SHN6mUwhn3lexisGtW1YAf7xpPqeuGsv3fnMpP
4P1Np1bdqSsa/bkApggUF9kNFs91W1s+lcpxiRmvEhltO10HKXFT2xKgJA18tvvGKdSd74cW7sRh
EV3e3cSNvbwVcy0r4B5F/NKIaLJ2Tuy5AllYTjo4GBMKwVHaGXvFqCQtNc5Gfhpdn+1nGcbLp0Sa
zqLfqkfMxURCGXw71uZj5mptmDUKzlDTJNKP42JN7qZyxQnrK32HYjH71LEsQUAG2M84r67GuokM
bi8mw1XROIm+EInTGjwpOqXM0NKQXNJFwvlZLNG5mw7earFX4eBah9qTFvhw2c9H448uGsAOx3vN
kQtycOh7dIqHdX7IfUexDQRFRQNPZ0C9O06DQRIjAEz9ueoIc4eVGt7aSsdwA5gW1bkovGryqebJ
IRX5Wet8lA6eIz61GuOb2BMVdtK8LRAW2WFKVVw8xOLzolvNKXVsq/J+rpPQvvD8ztbHypc68fd8
PVMKC5D+2KeeuzftI8/kNHCKsQsAp1bMDQjlk4bo4DKiIbBhvjEJkXsiTVxvCTYPLrNkYcZ1M4U8
dcY1nAiC1Kd/qvJGcmB95oZYFa0kO8/yCUwOEM0TdIDVHimGpQlBTd1AYYofyJoPvswa+qGmZnpb
dbWJ94uXK8pMuxz1aTc5OH9hbANJad00ebD9U8fXPFfjpteul20az4lgkCZawdENVLoPmwklDRxu
QwMjPRUtyqEpyze2yZsrSF0kH5My7s+YSi0+i6sbaChN7ho4T0v+nDidmvfopdt0t0zw1uh/iCl4
k3aKW1oBh1wpYebXlH89Z6FDwy1bBFt+4HFV5nKOy9K+MFgQK9qtNPaKZfSXHL1p3g2fEqeUPOCD
P0afpzJCre6lU4hK24YVth/wx3/Uvp3lW3ZBk7XX0xKnhDVrhVzRraEFRFGF7mFxRjFR7Axu5DSP
oXyg4TrEHeY4y0YUI4nCyY8meaA0HoKfl2OLzPwSv3Ham1qBwT9xpsvGx1bU0elBiXFPq/Q2D7mz
6zKD1gSqA/K5GgJ0B00+4siCr4EzK09E8GGJkuQqlz1tIHWdCMgRgIuGDRzakH4zCI1f8tCVZ2NC
fxHLl2tfVkvcforTzHH2+RJgf/EcY71Z1RDR/dvOiFqaKNVm1VltBIErsukOHVNnuMwz9gf0wfiN
OCwNdtlNUkSeSknlRx493nMCkGzNlwaWUnpNdl+qyHruChVcQ3zFimItNnzjrKokjPFEp2bTVm7y
W2AvmMNDGZwmsjCrq/scPhRxzDgMoYwtgQFTaNvpjMQjN7TEgbd+WDBHeJdycU5uCWMN4QaQC8G7
OqnpfHTCus53HdWS0z4oB91fDq4XTHsLxW+/0hmwhG1X5vlTOeRy3hRzO3D0iEZ/n8+O9cq0rOGl
h5FFiWUsnS86Y3u8ZqtM5MNODMrSSDgD7lLdQIgrXafcMg3b5iIpwXUe2mkBjU+NSOecLX4RV+f0
j7QePVeS6WblL7Gb7UfLa306bkucKbKXlkTzVJcLpo/KiS+dGik3mJuyvlscOihOwAT/tlWaPp0S
zlZ/qbpGHetgDIAouCHF7C3/uocp0SMGglFvQHWW6Zvl1TQdgzXEkeLXXnDB8b4NjiJx/cUCUNW0
NtSEITf1xYTyGmdcMg3gZmqQfoWp6Z/rhhkiq1joGujzHixWwuxHoXkegsxMA/CSw1gnDrIYujtX
qSr5iFmY6rNyEWBSDBVdlxX7DSgKXZUIFLlxN1/7fl2LizlsvOTJWHlbXTYulRtX1ZLFQApzbbWb
kdKdBXgApvpSXtOYNZ786MyT9E4mdpEhiXdGjdKrNemAT8WJAcyZwm1hTIQTvSrczSj1Azp0TW9/
YKUwA0oE7asLgno1xTS5yM103o5J3H9wPOnRY58NjiGkMslgn2V2cQaBtMXSMjZmfpn9zi+vbRXR
9WBqi74K12+qkTaQvhTQ0Ow66a/rNBfhZuSxfWpr1r11Mzol+H8/yZHnTOl437ZLND+a2Cun45A1
oXVTyqS78cE40XPb2DSfVIXlHa02zDEHk2lBmxwXSXSvLSuCCr0UzWVbKVTdcmrpN12GOk/P6SmN
updQjg2i5XyKuw9tTS8R0Ea3HG9U43Y3oY/3/mNvJ+FT4lp5eshBxnabkIJcjwYzRTuwEzPknyp4
GJBqMhEluwBeHFvDRN0Ze+I+Tz0k5J3I7AhMGBLA67nV6Fe6pY6YvmodkZtrDDhmu53zD3EdIpHx
7I45JQxD8IsefgyY4OyJaMVWQYhCehG0hVaDBmU2+7V+cZN0eJyyoVTbztLBDSNffga2EmMysroY
NbOav9BMvdzqOsVZZYVOe582MbUmS7I0V2mo/PoimtIpf3WHKrozWi0RCpCcpvqxP1kUxMCCRD1B
bH2GWcGer8/8nF0In9z+OJZGUWqeFKa977xYHFMV0DFrLJecnd3K1kDoMqDyYpmjGs2dLGRDIeLi
NhEDNIXBS4n3D3H329DMeL5MHqCy852MbFDjao+GnEC0zZk3s7Zvh9kHW5EWWmCcTpgLKKpvKQGn
dAMJiB8JlLqIaqxgMzDVjfhNmWZQjmMQRnoTJvkhS4EXbyIiEUjvJDUfzPVO/FuelXy7FF6ND1bv
4E2jzTl7s4PIxmg0F/RzDcHyIe0VWGKPJQ+YgokplOMb4g1FIhWPKvHb56qaHQgHRtof4D7jCvbj
Jf7MUa02x2hhdzagcxr99lZ7FUCqoQwzTG/NpMwTz0MXfMlcykc/CtHI/oy9I6yObRsOERvVFKxT
uik6N/XO1BTqEaOAr735kOReXD2zNaquypRkNb2VDvDKws0dfQ9QTsUXDpoLG6LCrAUt5EUZhvsl
oHSYCS2XXks1PftszRpZRuLVk3WQg47yQ261yYXEWkqFfdwP4ydryRIgAWPfP1pJMxZXmu0q5FbZ
gssvHLx78TzBF26tOXtEmjo5dK05yFCc2c2Dtcf+tdoqQhjx1rdzRcf1bPCmCBvAlgqhuO88AMMN
v17UNHpa7gTguW7DV+GRzsa22enLmRuogf5Nol+1ng9jSJRhcZi9LM32UG0A2/VF4eD5STx/s7Su
8ylqO+sji41r4GuGOaComGPIOquT4ZPvpgONYt6JJR10iZ5PrAFQXEU0sZo4bhmDQ8j91ux8NXfx
pqxSGIhNgNQtaiwKQqPqxEzWUC9uS0NV2n7O084FIzsPqH/CnFU5w8lpgznQJtrUovFfBM8JiOGa
UQ4z1pATljqfWKCiBeuRZDX74iWVvnRDX4frsvUc7GLV0rOvrBMJ3anu/Ftg91l9mLUJQMb5tnnS
ZZ0EO6NndG+hk7Rq7RQ8TdWYDMs26iv71VQltSlVKVCvVOjM04OE3T9Tb2oWcW4sy/1ItM9xDyHj
+Co2sf/myZRPAIV3Bg6Yavum9+oTri1LeD4Wt1aXfVBnJ2BqlMZnM20Lb3Z30uN1mH+5bNToZO+4
k3wy2p9GhDZWP4LpGLp8k9h07x5w8xSg07XTc4Af7VEdExODXy9MMHHvM7eTUGJEB0QgYGYYtoPb
1ByXzDKgURnjk7VN0PkxaQmPcqGg1WVe8S3cHFx3b/u2lewkuFBrm3AmFqsIT/ITUZA42FqTx/k1
ryIepqZNBncTEpt+dlL7RPVewE/sTdkPH4c0w/VbjsPyuZzSQW94SuGtznMKN6Pp5BKc0Guxs5+N
IPjntGXfHWQpm/xL4amofBF5MOVnymuFd4gBAlmHOFUSOXHExnpXevC5r5ma1LD2+B8gVE02/N70
/x9Fsr8bpv4mtH1dv5b3pn19Ncfn+v+HgPappPm//hUx/lNA+3H5/Jr9RTj79Ff/DGf7zq/E0Hzl
E7EUpwA0YaDfw9nerxqbkyeIMglHCyV/+du/wtnerx7/g6AQAWth2z4/+lc42//VDmxPBwp+mCMI
IP0n8exv83FKBz6bLcGlTpFtgnrvomumwxAQO1ivijDhdGKZZj9ZzbiP/Dnblp2UDxx8+5s/3KK/
iLme4rf/DjudLqr40MTx2fHbLsz0bwNflD5pP3V9aDt9QedCAzgKtJhRTBeVnaHUzQHwHDNHRmwr
8rjD1hbnk/0fhd/++S6ko4jw2a5EsvT+XYzT2FS5SA/s684SaGqhpIkuWuRJAFx8KuTyoPHl/vij
20r/+ZZT2uBLAr+BsD37faQ9aWdrtryu2ltYZR57r7uccaDMdwPN/HCEQme6Vabn3BWq1vuSVDVx
lgaoO5xtrE2rLJ3ml9ZMo/sJn5F8YneNBi9JF0c9TnGZUm0PBKre2Mor20PspTK/9zLVy0t2juho
GninTl2UV4Nu+2TPUs5B1urVDZHhq6bLENKGtpjkppJeNV6ESWbW1tw7TyVN2msPYQkJgJwoF99d
k56VhXbydTqNAcaUiFn7tIydVgJhImhEucwe8feVrxmJU3gRlostW50tuF0wE4zRq1YihOHp4EMd
4b/RL6f3csluat3f6DF+ymaDAS031i2WkPAkkDb3RAObs5kA3zX5AUCAqhRvuVXASxjKe8pk1H3k
5tYhrE/0WWGflEhcJPVTCRGjzPZ+M389ml6rZgFTFuPHtpv2MwfqD1buUKtRKLnXtSPY8kVsUOeT
4ZATOid/k2P1s0D8DbIAjaOASnhOrj6bOTiPCliWDXiutVrs8rUOlPcSDHUN6HUaxN0QuU+Fn7Zb
vL8Xk1f36W60lFbbpJmY8Et2xIc+55xy7PuyunZ9ZNVzMTR7u7Hm16WpTXdGV647QVMabBStuo7y
m36yugxprJHXkAG9tyr3AGGqvMlQySl3vB4d4yEsiGfDlzIr98MUz+Cw4gBi+7n2+9G/jonF6bXJ
MnzJdVWyVLeTTQMrZoKiuZPJMrb3Hl/UdMizIfrca6sbjk3jdyzvpZbnirAmHdoaFO7WMNAC1CUz
FavLNAKZAkDiH60J9cPaI53aX0SIxx7oB+jv4iwtQOdbRB/gd/Qo+SqY9NtYCt1ioEmKmPeZynLv
xwncAvAc/p3MYuUcfDiW5dk0YLbYZeBqX/Tk94/5UmInjAqLbnhwwIFNO+7gCZTUfc4mv0qxycAg
sNW1OwYz2lDHTTgTBUW8eBvXzeAA99QNAx1y+gJie9YQByyb3tuFMjMtqA2Cets5ruq7zLi1t5Eq
LT/5zK8n11CdW2jN6tTeu0mMY0bRTHCWV6VdPwwGTB/4pJlVuMizFlFBbzCMNgOEy7XfkoxYD50F
6SgNYlXuJpNW0dbuqejBJJnF0BqsUnN4sthcFgUzyyZ3VUSjTZqcIHeEPhDV0Bgx7xxyCXg2VFOt
Y5OfQKZFHvTn8CDx1gp6dWqGb2Rd+zhgYJVyVIIIVjhBuA1EKs2WkD9KlDZQ7vwx7WPVXY5DpR8n
lTn5PeYezeYqlcFDU4YjbHHl3GtPTJz3yn7K4ZY3GTc6Tjy5Gcs2yT4yqsGBR5n0QKA5Dbb1ZLbi
dNW1caAPReaURyrOIKZHKdVUzPRpp+7B6w7JF8h+/Kko5sk/Z4l02q1LnK240MLtyIv4bGsjv8RU
28+LzOH2aHtAcCznF2LmdXyBz4XwL8XZ5bIi6SkRT8ymHWl51csuzcfxwunK+M6bitEDBRXg93EJ
ccc7+uzKl4Vo27wpBeda7mQC2ZeMeP84p15LOjaV/b02DfSnysbLetZqmdG6Q+NFecHIdULMs4TS
toQ0lzt3MmO+boqIzWvSxj5moBYFwBoI9WBvFw/BzXrQVv+qCXTjxEY8id3K84a95ebespmZhl7E
4PbZvopH/cku0/nZBygPFF966kpM/sCpsw6zfc1B8hZySIu2Sjmjvx1DV39gZzLa+5C4k70+1fCe
pM3QqZRPAOmQjfDPNnZOZm2NhLN48Z1c31a233VEd9H6rmvSolD8/ekZiVNtVjNc8K1FawYKKnJb
K98PrAfPXuSNVYoJZ54bI2kJiiIGj09kASzhDBIdmZHCijcCsB86XdPIIYnte/k8tfs2ApN/i2hi
qo52nY3LsQ3DCr56HcUJiZgE5ZhUXXLtz2OZ763Gr1rg3QTW151y0owat9R1r7IWGNfKg1F6k3l5
fW2Zihaqqq4hLZFUAV+O1iHDrjvxIG3grNDYalUSfCytZGQejDc1SHUdfNpxKlpc1FUb3Zg5AZeN
vY+GYt7IJybTCPKv5QKGbBYokYWIMVWa7oNbLVgXCloZqohFDcy5KT/gTZnovONxuVBDCzzPG5Lq
IY2cesaSYKVneuy9qyQuretkkEN7MLnd8Fz43dLugaQHd6aHG36yot3kjriU0m6vIEbXw5NOJZoo
SfYp3oHQ7h8zmMg3hMF7YKyRUTf9GGa4vOM4EEjGi7jcNKoTLg7fGdSVtOY550zck8BLvLm/YpFl
N4TSV/aXIjap2DXNTGZgjFBD791sajvIuOFy6oXMv3g5ywcalqUo9x4zDjAPl8rns5bKjvZCBGUX
n0/oRPghAvAxyOQmE7kVXDX2PN0RakraiyBos3g3DlTE79zMBZZduabaVzMc+nWKgbs9VnCqF9CD
bRBeaLaG3VmHnozNgutWX/pJDJdBas3ToYdaMWwWu/GOLOOj3jZd7z/XmYlr7NVLh/8htxckGiYJ
X8HPiOKiTyociZgsMFSqFo8rNkcdjUwX9viaojiAUS2AAB8GFHz9RvbsaldzTEsDq1GUnxKNNB1m
anwth4agU9cPL8b3ruPati6qPmi3lLkGn4jLwgy1n4zrbLVnmXNRU1CUyB4tlSYAQNwZ5r2NN5J8
3cE2nQ3uuyHPoIgiijUHVNZJYZWgZvK4Ti+XvAueA4bwauRw+yZjHZ5nY1yeUZbvHogowQk1hKyq
ZqxXlmVwFJaZeVV+AbwYesSjpfPsY0T1AZo1op0XNQ3L/toXQ3ZJdaT9xcRFc245FB/UumH5TnCH
Sp0mnwhgi8fUq+/GNpAkbDPylUXIxmG0h7tFgxO3+3LX1Pll6DifqlPgNi9OI86qydBmpgP5q+Uh
nUE9pm5HsjEx0Z4UwHnTDeLQR5G/mZXgDDCY+RDTKH7hGzvdWsoq1r620m0C4/0qD4pr9kbVxpx8
YK4I7lqTsS3omOaQAK8DqY8NUQFMqNm5Z5f7LI7q3YwwZRPk5aEvCJm73oXbY/np3fFD4LjYppLR
IGWHPEnTU7Jyiy7dOlOrjySR+h2Zk+HA9PDW6yrbEx761GErMlEaHoSvfxNNoVdqTreTPVTXWQjg
gLaUc34nPJ9RXsCyzj5UUSNIz5Vyn800oHskpeJu1+nill0z7EtL3IZwgch9eIeo6MChKBxKcJ3T
czKDFMMaMvNRTUzfmwEo8CbW6GzVeViBmE0KtEU2bcqxqawj3yB2YmWnd/Hi0MXdSC+mHH0Mjwbt
0sZN2qspjnGqZmW5VhWQsdTDO7qk5a0mSYdOM4prhLNYxgoUEYelrOWbXJr0mRR4cMw985w2pb6l
4Ni+mBgcyCHK7Fx6+W2WWtVmIIf6NKU+6YSReIk14BB1quiRlO99pGZx55I2ncjx7ntXbyL7NBHb
1TE2gBhZrz1v3DgTtKTKg+Wto9cxRWzdyn3TOAPGrnqp9yYdryRPT5f64kqY8XNYNDwe9lUQGqLI
jv9cBeN161JEUWMkyGgTpagrO2rxJSBP0tlUzxZWfKjt/qFuFeuc9vV5RzX32neLK6VAtnaB/cRG
ZrZWOejBbVlM6oNp/d/SES3XhIDKA+u7R2Y2bXvY76xCEZhhnvLZXNDMCwRWIi5x8sK5c4uiupCB
ezsv/h05ftR0i1RXaiyDz95I3mTEq4ewqbngEe0fVJtdUhRzWZdheRkDAZ/H9Fg6Loz8rCaFScHx
ihQBdFSTqTMPbtjWgeGZYxPpac5EVTjuhLZPCtsM7CXYm/Hc1e3edd07S877LBnKQ4ckBzw7gcN5
LuIPwTgg23Bgjzq1zj/MpS+vMAfm9RZIm3sVx32ILahF6lAo+zY/qdutEM9oj1KGopwEzrHdlXtr
mZ0vxAmT34qErRUZjOCyL8kQWlpkuxC4bD4U0DB1XZ9TkXFeiZQH1An72xrpxvkYLw9CowYXVGF8
nGwi7aolLFD7FYXVg292pGbPXYBmq8XJ+X1iexdN3bQ7z0V2MfX6rZrj4nmpxf2MseOhd1jrxoBw
QsjUD3JePbS+Hd0NKUW1RZazA5Z+vgmFwSLkJNVmzsLfUtleNPTY7OYiRZ9ZlSMCMUVqkNicUR8j
qcLjwux94YByybAZ5/hrdHIs+jbZEevfj3wxazFWWO1iR2x91W8qGylKFlstKzJp9MUp7Wtqnpjn
K5PCZbPCfaIz8mi9m5BAsyGj2AhKzu2Z3DrjAjyqryNzm0Y1/likWysWy3DlQpe9cOe02SGcvuAI
mmy8ebIeQkZzxlmm9D77/nSrE6OfqVxYYo6bQMDTqzGug+bkkgF43zf9ma3EeWXHE7tzMHKTFmJN
jsR78vmSjzDnkKz5pqTfoe5Bc/kBplYnKnb2bPV7bN+oabzIPJRpDq6Qpg4qDU6s3Myl7IGtwLKE
2V3bK7wzBXKBqglIzxHIWA3EEq4dZ1CHQqBynT3OBwXKjos4JjXZTNh6e/YOkvQaLoMQ/0Bsxkun
IiOSNUmH10699MQ8ETAB1TYuZFtnv9TpbsJSDT17aPU21Et9DhRdnuclD2sH5p/ygLIpJsILDoHo
caDc6j72hqmroTgThr9xHRE4HfKQMCYbPgmqIe4SM0QaiSjVCC5IZsXccOLttgrXSNtJUvjwIemk
YWfodajAQ1JNEaVqMz3MqyVM2Dtvx1zGp9Ie6OyfAx32A7YAK/fcaDNNBquvay2qDnbCIaTISt7h
7HB2qYkI7r/Yox3pG7drHs1Y4r9NZOIRKU4Xfis4jkL0FHESBG97EnPUR6/yXNMQy6EpqQb/Awk5
WbTPWZ+WXnmYar9T5sSubAN2R0lbJtgvlOc6035ZPJs6ikE5RYDRpyfrsBDs7uhsOyf31zkpPppl
EACNODJOjrWLv+a1U7KfalfZefUp6mrgbI0rKWkiMbAK8jbYkb5CwAyYdt25Ubeuw3avC/nCimvW
muKM+7ahhR2Tn2Nv3cTCIOtOIyH4Ag2zrt6qeqh3wGNAyPvNI/mM7RKQKRtVdd3Sep42AJVSYKAo
OkjKDEsK3rBCxdMwB6yoXnQ+UhHTbpuJR7MhH0wpR9MfWirhIbDbg32i8o1QkjDfFl5XnDMU210U
k/pPnMI60sfDAbInb1uNdPwCGQxWphLUOI2e1Wy0URcgjhIKvBrBeKJiFQcZ64hR5jbpO4eP0031
U7CkFXYv00YOFmpkNmHdcHCabCu91uWcfbStMEXxp7Jd4/pVs20beD8Q5qhW2Ahp87xGFKvkG4sY
Jqy8yCU8MTcxh+GFBMW0IgTJRsLWNZUnMYusl8ho2NSz7zzFCTVSGwpG4nPJV7shFQdKBlcqp+kx
fxSkoVZJ3E6XTTcqgJDz1dS52Znp29cGM3CKjnnttcPOLSgTIvuwjae5OXPKDpkzxVcUMVXLrbuM
4aHq2ui6DFvzaMVibbW5uyvzJb7KbI4cK/aqbzYFeNmqG2V32ZrBvrQs2s0SCmMsW3ubjmloh2n8
OAaFtWttZ9PaojzP4zzf6//N3pk0141ref6rdNS6+YIzyIrozZ2kS0m2JMvjhuFM2yTBeR4+ff+u
36tqC8+yorDuiMxNZgiCQJwD4Jz/MHGvhRmENGg2XvxiYeCJR965Hh08CA0JglrvWmfxv9Kw573r
423fTz5iQ3NiXVW+MUZ9Zn9snLA5W9he8jBf3/uYSGNW7yO/uuEgaMr2wZl7Dvlxc27NbfpBywYL
zSGpz4PAxZ4mU3923fVaVtbyUM/4k2aE+ts0a/1zloc27/FmBX1Y1zy0heMYd2OPrethpqpxH89i
AHfIrvhIvSY+Asdtr42yKvepa4qDAW6CNqGIn7goyjOG82x626jv28l+9F1MVAsrLx/q0BZnK42X
CGMzC/RgnWG94JfNwUj88pQ5WbIXWIeBS7tgdwx8tRJqnqm48/G2z7hob3FkI19+VbhYYRzdiwnR
xQv2Nsl7AxlNiZAlJkbj3uwlf9/UdVg51fMA6GP6bHqi+bDl/IgnQySJxE8okTcjcWwg1VqOXIa7
cGrfgQjtdvOKEl+YpWgjppbV7cgHCL3SXL9yUxg7crasU4mvS+O3py4chr9G0113M+XbaznWvAyM
cjt4SzzTSnXbb5L3BYYoCQLsppdeDagHv3EtXE/GIS5ORriR/PN1/Mhz/QKPSv8Jllp/IqcslFHN
a/AlIKqyBY18EIXNMRZNj9/4BeXK/J8obCxHj+f9l8GnTLn3kuWDV+XIwOUjjnZGWyDvtiychWna
Ho0BhzeL2vQ0W10Ugy2J9yEIrA+rWW2srsBQqMB0DoFv9wrveZxUYwipAyyC90PPyxfFMuubvXU/
kj4or6kfVx5e4+X0DsTN42om3R5x3vWwIph7F9cbThaDccH7cJWoZkxAkzU5Za5THKV0P9GCwIhj
a/1dt7ruyaImwC2OEzjIsMRs68m+Lfthu44XrI/tagC3s1X1uYMAcCqBa75dEsffOQGOoFTtwg9w
+bM3ovO+j0tc3TsZRn/Ct7iGpAu8JHA9p8IxujdTsWDHafYYI1T4XYAUSq5tukMPczx8WmSHH5YB
WpE7nRckkXsx+TMBABziqjuzt6pHD/bkGY4QEDwLiXjA0DOoU948Ma+ehvCugqF9HPDpRIhHVMcl
w6C2z0vwUNvwubS7BcPIIL2lYBociiZ1zjTwm3tzjLFya0OcRDFQz09GCQxtFViHexA5d3MuGtr0
Y+f85duecVV2VpLu6tpB+R7OQ/+NOtT2d557ftSJycLKoVi59wAy7tMeJyzfN97CkZjORmEgE0Tt
CuOLeUifqAFUJ5vew35LG6wiuvG2tMryhqIjgNHSvQZ/GFD8me860Nr7ANtckRrreWj75V7GWXpd
rXHyMfiJfuzqoEj3iE7garnALXgAvVVxIS1Ip/WKJdTS9ueSPNou9jssT6s9DnDvESQTp7RidWZ7
ebOO5nidj+1VV1V0JVzvAdAkOzr1NswwxsLs71LcF/5qbZgPIOIsYDAgNfv85ItQnvhx8wvlAwCc
608wJ5eQ5pqqvzi3Zmx0eyMsm/3KXR1TGsrDkV/LKjl7P2GhGDcfNpA2oGua5BsXi/Xr6IWcWeal
7xR6dom5mH/ElfLjJEue4ah6iaLH8t328U+QzW3teMUx8FxgKL3HRXh1auqRP6Gp2G0YyUmEKTBY
S/DAsVtrj5Ay6gS2+ZedZNUJpVHxfXXKnrO4Xg5UNKs3YK7tpxj8bCTGmLeTdDIJBMzwHuIeB868
wni8pcy2W6ap5grHXQC23NSd84DA9Jr0gmCW6zvexw3bZrMeam8Zjr0wOICzGglnYDMFk3QH+ega
S1AckmwOkVORwzW6oSBwwpkm12JRIi1Mt75fjKL+aHG+7eyGaASJjeJUNqbO8SIQfRwsWEcgENMn
ii/jCenvfj8bTnyTrTzAesCOHzHJFne0mMJoLWz7ca1M7/FSLnqguONFtuzbaP0JLMaRZMS83gmh
loTuw8Sp9oQ6NG2PElHTa66rDVZQ6N9j3Lk8wrz80vtV/hn6Dmjl+Sdy2Qouy1J2q/Vl+wlrTjPQ
IjiUOzxWBm/9Mkzd9tHKAx9OS4NfXLl15d+rn9GNm4KA/cHjNAC+Tumtd655YQftLqkzNxqdxLi1
mqKNpOVOt7nERTVeihHFyMo8gPm+GHMivfo0jKK+CiWeOOCCiB/qMfuknEFk5jCzqQ3/E7Zd+s6a
fAX+gvx+sDeMFThW9RPeDZaJAhNWEyDdiHrHbQaKnfW4XWU/4eHmT6h4SSkw3nc8lH+My8DjZs9t
msJbYAbDzWIG7nQqnSZfd+1mG9YNqnR4HOLzhUXJTyA6HTYfZ48kK6vjaHXNO4rw23URjuBVgfyf
ks4R8uTXonizzliCOw18iR3nL5lpcVr7bZsDap/JPwc/qJ1TuHT2Gyq1XP+B1lBf/4mMx2s4/TAb
3dq5NGJsUMTS6g6FKaYIY6+rIa4N8zg0y/A9qC4Ie0Cz1HTRyXzqcptrrLwU1m0gdbNrXoV1+24y
s2FX+DAS1vSNvLgRTeFjM9LIBGJ6SLfqKevEl7D7ukEIuxvm9jqAQoHREzv8MCzuDblxD8wzjwYU
s71lop+wUf6l83sVUAylrCejmVbELini21XSj/YTjzfveMMfvPMAkh18yFGd3a4naa71yd/mYT/W
GKbhaLgTtbsLZXXvGRUNDBw11iF9kzT1aVzwtFnGxbmeRvtxwTIFJA52aBA7cZnrcKDp5eeSstUh
9zkqMuS7PSCKFpWK64CCf1KmuJA24wkULP+ff8OGGjfN5bMNOMw1IP6m8OFmo70wXOL56MCWeid4
BR5lurw1DfRQAuxiMGXEUC4H+To3bzJzfDPFAnecsf8RIm+/8ZLAYDCVD6Ck9t00nm1P3hWTFxwu
YqFzkO7bZsmvu9UU9zh/31jFOB1iuwFRVfyF39hbb7UpT/pvsEdrMSoQPxwJlGG8uN7nIMQfytW8
a8rl7yLp5n1DJq1nVrtxxFXZ4GDUBiB4A3gAaKFaF4MhDNbiihcvIP7sJruQTni5gyUqUgFSbkzv
kjDF4K11MOit5ubgxG1xKsflkGygokvS235IHFQGqbvnxl1eyYfSofrSddxgYzrUu4wL/T5JzHJv
15jZlWX/kfW5XqcUbKfz0QnTJt27bituOlLIFTe+mDOF1pNcluwumLv5I4GA/L5VwTHqJ3bo5i40
NwZ/XjDO8i6ST9ZCKBZBQiivzlver1CEpbtSaaRGC/Ol+cmCEbllvnG52FDwtXBFL2sJvqKCrGCN
8VejKe3jpT6xo+n9ZXRH58clf+1Hs8z/jmm/dFHewOPgT+cedp9KkNB3MV2xhbIihalz58487ObW
9t23olgxF4QonL6DShWuXO5Gv4TFFJK8or6qs+SWBlFW7hNvMn+M5NPd/x5Kc8kClAWuU3hCxWfb
rqZT7LVD8+nP2BT7OdUOREwQelQUPeqecGnNn8iVX5h/UOvCrjbT5NoZwvShcIvhcbZaHk8mz4nl
sASVKbCJn1jxbqXYe+TpsuGeNITx52qswYc7lWvgqVwU2Fm4lHAfwS02kFVm6hg7iKRYeHZoysrj
BNQSF8iwykawCUt762Bz/rlaXepKozOBF0F03To2fP1/EQr/P1btP2wPRYKXsWofsu9D9bV8Rte+
/MQ/cWqWGf7D9UOL2o5Hdwtg7H/h1CzT/gd8Zx8AG1AxqLIgmv6FU7Odf8DKNC3+gZH7DKcW/MPl
v4WhawvAwry67P8JTu05I9O4IOgu0DlfAWkBgVvrraiXKMb8fRVfjdW5/mUNfgNGe2FkVT15yXyr
K5pijigl/g2++G+jTV7RoH5p6Avx85c4auRicMhWSzRI0nzWWo+5U057vXlf4GW/DE7gguctJA71
Xloelrp8W0C8OukNfskQvw7eGHkw2+kceWK8pdPKi6mAFqU3uMI2Dfy+qLuRmSPMHp+wSUbD+HL4
6o1++Ri/TH3hQgy2vZ+iGk0eSDFhsTNXOpR6oys4ySRL5RDwESPS4XT0AY7fhPk6a84dtOevc1/j
NfPjzR+5SjZREBTHFOuAP0/8suf+H+byvwPoEu+/Dj3T5VligE1RYeMhcz2hzdBfbTa5/uuAZwFO
Nmt8kSiLJ+PGrVxUgv/8e1+IAVWk1QZoYw9dPERLRwafbIfO9bjqrZerZoUitoo1dofIn7LsvizL
9q7z3Ffo0S/MXJVpbfIxoFhajVEpwru4M+soz5PlFR2clwZXUkPgFebojxT1jXIJH2WRjk+GUWqm
NGVZForKAO+WMaqy+TvUpoNF3ULvcyqSDLZdNkVfOuOFYBXGD95WFefM3pL5FXGzF9ZFVQwOxqmD
fJOOkQNt7iocamCPY/qasMRLoyurHrIRhRwaFmYw7noLRtMyPektjJKOrRG4A5gQTFyFWGknU8G6
d7dh0lwXJSH3hmeKET52hBWpfKTY7l6vFt1IvckrGTmB55uaRs3kW+7SPWzRQxFvD3qDXz7GLwm5
abYEwhdT70InbA9rbDV/0dPJv/55+MsK/CaxuUpGTgVY2MYkwdiJgfCSUVAARXutfGy3kI5c7GXm
+c+/6YXdo2odL+bmiN7ryTYylTcWt+BTuYI40xtd+cJZMGx+Akg3quDsZFetzLK3SyZAaeuNr3zj
eQ1iOhg/24idjTqwmHZDO74Ca39paZRvjCCAoCdbDlHj+OFnw7DWTxQn7VfOrpdGVz7xEE4yoxPP
6OkIXznk8ZphwPvndXkOx//vg9FRzly7aNdmTkQfyc6bf7SFZ99UzSbujbW15b4cY9xYw8rx9FbK
Vn6dmdrUjbqhi1ojvHOQDtiNXfH+z3/KC+ukSgW7SUJtWqxdVIAA8OMFBv9y0BtaOVIG2dtubixd
tFX9R0eE9Dj6V1RqX5i1Kg0MJrOenYxZw3e8K4fiSnau3kGoagJ7KUW42ANORwXt25yvOOHOerNW
HVVnv2n7wOUoMafknC7pj2WTWoq3CNAoi93Roq2GmWtNEQBNDoMn127e6X1H5fyex1niaRkMUTil
t9KczmuZXOkNrRyuaFdRKmoSLq+gyMA+GZ+9bn1Npu6FTWIrx2sqwnpqEA+MhhEJz83KUXqY7eaj
3tSV3DtacbEA2OojYFE0WQDg5Hu9kZWsS792ycFZd5EByyDvaW9lQjMkL0v1y7laWcKxgQp3UVWI
t9R+39eBpfkplYS7UBwwZLMx68God6XpP1Ga0XwRqHJHmxhyYyyyLrLwa0Yqjxq/5pJcShe/LkkW
woy0QOJEiai/htbw2FLM1TufVY2kpgNIVWM3ES0psp5znbdXI8T5o9Y+sZSP2dDXopLKojheu3ct
qAzS1kyCysecEHPryirvIq+pBK0u41soth9601ZOM4+mHOQMtrcFyDdda6y1O71D/6fG5y/bm8p0
7edB0kWsDcaO30Nsc/UmraTXxgm8PrisdWoAz3f+plig9xVVieygF/DbGw53USXf0jH1dqBG/tKa
taqPvc5LJ0en7iJ7WQoaxuP32HL1spSqkB24yMS3cMojsdpXg7COQCH1UomphKTfNxYVxaKLaG7c
U9P+FJeUev+8JJcxfnP1VxmUTWBYANc43hdEdwB7tEWOrTK9j+/IT3nlwZVBp/Vex7roeWYJ8nIU
MvE6mHLJkIN2CsMTXaxFS+r4onP3fPy1wtkBlmgXTety5/X2F2F7j39epcsQv1slJf7DJF+bpb/0
FRoklOlcYbaKrY1eMFHdfZZykx6C5zIAczHg4fkBps1Tr1c+VWW15y10ZVhywG0rzdigBJuFFlzz
yuZ5aVmULFDDxyqX2KABjgJGgjiaExdaaYCmzfM1KUPPSjbUhKJGYImA5ksHKM3+oPM5hSqKzUVo
7DFE6KgPBqBX33HJOuiNrNyxepQ28rBj5K5x6DQCdRY6PlABGpvPFyQxJyNYrJi19n2gsL54Aqz4
mj7v5Sr17/ubHsPzwc3JMRMfMlkUW20+7ETjtOFj5eOj9YHus3ivtTiq5+5cdzNSS+AlgnILafKS
3314k1qDh0r0hx2KyL5k5ZFguc6xJm2DWPOjKtFvpwU3fBECnZjaw7RU1xOXUL1ZK6Gf9yTdwQ7a
yOy/9Qj4SKm5xZVatbnBTIOI0kZuX6JFlV9nF3yi3qSVsHdHOXlVLVjqKhVgvYEJ5FLv/omk5/Ot
WLnoofXwIiIB3vi6RaPqsNbS1jpKhaqfPYZZCIeT9Q4qgTutA84t1/uUgRL6qNouc1qz4ksgT2Nr
HLIl1qqaiUCJfRZ3QGOW2B8q72oonFuLd5bWt1TlWXPocPMCRDQKFv8g+3fIW2iuh/v8Q1pzMoq0
ZalBJB+aIDhV0tA6d1CRfj70BWrgmBnr4ZQrCjnoDInX7kOX2f0mEwZKQJqAJcl+XhuNRX5YbHIh
0gt6S62EZOtWRT6g90olBWygXdyC0NDcIEpEZtgiVBJMe2Rs0n50nXHddWD09UYXSkhaNOcEXCty
iSPlzurEUx++VgO6RMdv1lvVjBZLn27JSNVTTChNndyRRtG6WA6M5kWE3yY0QpF8M+EP6iUvoYRp
t8UpqsAwMkEhA8vq/4rR79QcW43TGInKep2BsXSbPG7glXZbh4aB1v4RyiHdjpbhd0HWRvOyRmXQ
notO8/AUSqyu8qeeFEPX4/JgVvY7zFb+R+rr/1UbFkKJ1bLDJnPMLdZ7ayO/QJwW+oHegqi7vnNN
z0CtIYLw6AKFz/uDKDEw1RrdV3Z9B4Q0RuGhhVUXi/0iPMDVUq/QJ1QtenfclkVceMF1H0RICTU7
f4GUozdzZYvz2M/taeMIhYsEFH0zu866Cosa9pzeL1D2+ViutisR0Y54ukD8cVA6ec2u44X86yub
3Ih74W+SnSgmPOTX/H5oJ7005iubPB4bND1C2bIs7Y1cOmSiX7PgfmnWyibvTTuc5cBO7A3zAE3h
lFSlVutP+Pbzs27Bi8MG29dFM2B++MpFU++awq7+1vuUyqEkAWOgfrcClSgz63FJveW6hwT2XW90
JUIDOw7LVELOgCn3XXbpJyMI9GqgQgUdrdvg26MFoDnv468+bIk+G3XHVurwWVrAgPLYhUUXfrdy
1IhtrM601sRTotOcRr92fT4o2OHYPoZL2KwHlB2CSW/HeEp0tkMwV3ZI4kIt0gYnXl5NvdTbLp4S
npnhFKuF9k/k9/ObrYzPbutrYUWEasleOxCAUivhlmFg4OgF0Ti9djW/pOzfXDI8JTxTB0h63HS8
ygtUIx+sdmjlKXAM9ks5WtOAHO3mfZAg9iV8iAYCQer0/aT5hykRDNrAKYKibqNsbn+glr3tHdHq
gamEikkypITr11+aIwOeIlVjnVMss/SOQE8N39CYQ7uDnFW264fKCT5wPfukFQWqL4l07KWcGkpH
Yb2ZP6YM7ZOtq43XChovJGTVq33aeqQ725FrvID6aXJ7LIdJD2YgLvqEv7ZIYpi4bV6xLCiN3k9x
8zk1MarTWxcleE1gTGnVsFkAcF6PcfV+G2y9CpLqkeID6wPSnZKMEfhe0uRmCPpHvVkrR+tgbFmT
bxXL7UjkbBI006dRs0aiolMqMNKQ4S63R/SMGy4xZd9prrYSmj2qbzIXvPYy0/tkT+KUF6Ne1Kug
vXCEnWtYM7f1BBUZby73a5W+5h340vZWArOg0g0IS3B9tJP7rozv+jzQq9KrkL3C7ft6yoicrZwg
nI9wHjPL/Etrn6iWT9xj3ArxFaI+rL8UYVuOewvQ1LrXG14JTHdZkWWtKDkMS/yQQcuIZ0vv8ugo
cZm18Fity73UxWkJDwn0qISrB1YQqmO6a8W+Ozmc2D1ibTvP976j5alZ0XCU2GyNZEAs22wjpBQe
UcS8q5pcc68o5+q4DRbuyAy9dFmEYtr90Cd6GUWFFBVBN/lUcJsoHOIP9iIf7cnRHFq58qLW5cwD
pI8I2cbbeOw/VPgd7vR2oBKYS4+qozMS9d7UfSMH3LZlpXeXtpX3aG/Drw47Yn5YsisfkZIyaE5a
s7aV626d9YFYBoqA/pajtY9B9Fy/0xtaCcll6wcprbyJTDl8WzrxBl1TzbPyJwfnl/Y2wtNeFm5M
2w2naEuMN6DK9b6jrdxzjQGdsyAgIiGwPYgmfQxDQwtLIGwlHoMG8fnNIcE6o/kecYLbzdeMR1uJ
xzqcTGebyiYSrfke8Q68Lm34jnpf0n5+6xkWe5b55UCDvXJaOwYfZpSf9AZXYtLDH62UiI9GeR0Y
x3Gzwk+GmHu9y6atRKUVe1BiOs4Fz42vljl8i2qQXv1cRd6VTgtAOWmbaDGSz1NgvquMQguvLFTk
3QS70wk3jhzb61EmqFAiSSYUNbVWXIUQuQ12BlNqcz+BgL4fqxG6Xu/r7XEVRMT9AdcPuLaRP1bv
giF8Qs3hs968lchMSU1p1vPsnye/R+IVjyUErfS2oQohEqMtg2RmGzYbsjlwN8edj+GZ3syV6BRG
MdXVpX5rLOmxR4OpDCzNj6nEpoTHtBodBTmvn9cd/TnY2mjx7PUmrgQnYhPzgDhaG8V50UM6Du9b
BAY1l1yJzapHtTtOSIfj6MA8yeUuy0w9UA7iwc9zFrz4ZjNHvufSL6fEle+7pNc72FQs0ZTnODFl
3CKgU6PaJPx3VjJpoTag2D+fNqZfvo9MDg3nOUR0eEbfzTWHVm/FVTgR9jtpPNU9Cl7EzWymf6Nn
+9q5ebkO/6bSosKJZjOWiBKBCxuXOftABhsfF6tOopjbLSKLSdy8VtN54Qmkon3CxcYaonGbKI7b
K7FOT9KSei0LUwnUuUwRrb+Utw3k7HdDOiYHY0HPQyuaVLQPohFiizk3orT1bj3TOQtfd2glUIFA
OPCF4b0ttYPoaZN+y6Yy1UtfphKo8eIibyYWLhddgY3RdL8moVb6gjD9fL9XrkRfzAXsM3U2yhG4
WCGT72mVPWBmPx98E9NgBDWLYhbyNti6N0Uqzzqf8p/2BL9cQKlsG17VhpdijVzxJ+lvaluTJol4
/fN5o+s5AjMn647DKNHVa+83hOO1NqGvAn46Ey/E1ZTQHIRDda9+tE3jq96iKPdb1MgMp/VJ6CgK
LzuBtdm+p3+sOXElNouw2qYcSTAEdd1Tlw/vJ+G915u4cojy9nYc2zeaqM2wZGrQ4JnbD3pDq4Fp
IzQAnhUhK7SaKuyq8inQCktY5c+3iQzoU24uracCbXfUHEzrVM2pXoEML/Hno4dGE85mMTcRNl5X
oPC/D4b4qLUmKhRn6UofWzjyiRwweK2yvSEXvTVRoTjFxZijGBIKtIOoEa9AdSgZWr1tooJxLLPO
l8Fmf09m8dkpx1s3cbXOfXw7nq82oiRBvGKXG4VOiT5K+XiRk9NbbSUq7Va22G7zeqPtjNAJBsNH
u8ZJVW90JSqtuJ9DeL68aYMN1TnRvllRm9A7HVRIDlx02y0nbvyJ/RDa6ZXbF5ojK2Ep3DG0sIni
1dni+4KDLparNW4LeouiRGaYWOtFQp+v6Y9X1bTdLFZ7pTW0isjBHK2VHVKW0ebJk2ebD2Eear2V
fRWQg+uHD9YZvEYo6x/Lkp+qUK+mh0n88+1d1l7gORMJVsimOQ1bv13lXTlpvTl9oZ6XOOLVYUV7
o1s8lK6MqCmSJ73lVuIyC1Oggi1oDc/HAQ/nArxfNGetxGVsTlLgB8qscT0oQspvaaF3VKrIG87g
yt4WNkni+9eU2W9iUy8Fqkh+iAFJ1Rh8yDVDJTC0GgSf3ERz2kpQou+E6WJFuG/onNZOceuar+Eo
Lxvt318nvmpTRbmwgOxFHxjtQt/9UgIx/VLU2JxeYxJl+qcw6M371XRxKfnzxrncMX/zC9XubD9v
laBWkePDYMYp9rhJcrskXYgHtt2Cb5mK+hGyBWqMqV8XeslY7drabWlbqNdxj0EI+5OLFVi12/JW
6u1YFRdFByHGpJOPj8jdfZvYd7VV681cRUWloQ/MMA6bqKqDcg+U8UvhNb1eOvaV7BMjwWRviDFG
wsfQryreOGLV6oP4vpJ6OP5GDAmZNyK7B7NHexBNTj28CA//51lTYJeDOzTrjarzj2py3g8trvN/
3p+XMX6zP1VIVJKm2E+nLo7OJi60ld89To70P8brrHdQ+crFAFZLaWMn1XBdR1sTM5KvcpKvlY5e
CGcVGkWRJFtXi/p/KWy2OMKQ35ustqt9EmP8uk/y1riP61oz6/lKYsrirpP1BFTKkf1H5ErvxDho
lXp9VZppGCu82rDsjDaMyHZG2RV4mE16/CJfRUrVWZfFPbsyqmbf+ZEiaw6uCdvgVzbR5aj6zSby
Lsnvl1ewhRNvJyjeI4M5ru/NeJGfna5M9cJWhUs5RevjL1CxNMiSn21EvXd1Kef7PwfAS3NXIncx
mqXYJjqYOJ1WdNVCzKPsftarD6hoqS2HkjagUxil0wK5y7tHx1Mv5ahoqZBixowfIzXZ2ULXd3DR
Fd756fbKCf+z0fW7j6oELlaniayysI7mcbByRs7XNwPAiwxZ/Wnqd4EY6ycKze0j6tPm+0oOi8HV
qBTfAsx9b9LhIr+JT05407mJ8T7AKR4BY+4ND9mQ159z5Os7TKzM5dtgeBjTc9D38a3FdfxmMlrG
mpopvuDMFz2Ms+8pz/uq7RtECTGA2Jz2pmubO1mHeiUmFcyULfPkzsUUnrkXfk8xzKtr42+tDaoC
mYqwrrowZ2jXvgOw3m16R62KYUK7apiyjnGTBbeklB1UZK9cel6IKVeJqSm2Mr/nQXjG4Dx4uJxW
73helV/0FkQ5Dqt6XMPEZ3SsDQ7LilVz9k1v5Mvf82seS/KumJKGpTbL3RLfBKUe791XEUyxnJvQ
j+vwXPVHwyz2AjdjvTkrmxrPN9Neekb2nOa49sHtDCxNb2jluJudCjOHmqEtlKqdfjtQWNY77lTN
sbTJXHg2bL7KGxOkS2kjB1s5H7UmriKYvLXPEttuw3OebNbBnKr7qQr0Suy+imCS8bhVvmBwF+MZ
4Z18ZPH1pq3cT5O0cPoFAtlZVM7BQ7d5lk96IysB6W0dTlJWxZfM5R7NCzSyP+uNrASjvHjVTn3t
n7EnLvbbgGq0VSESrTe6EpC48RiFwDAIkLHZH4IRdfAtxZ9bb3TlhAMsHidG2Pln6XkYo3leeqy2
NnvlAL3M8Tfnp4pfWjAO8QvR+OdwcPI7tGbjp7ZddLe4EpvYJdpuv/jeOZgxyvOsE6LqmtGjVK1k
V8xIPU/e2TKng11/ybpN7+GoApgyNHPn3hr884BKcR1/a/Ee0vqUKn7JjUfTQX+GkYewOSSu9Sgt
PH/0BlfiErkvTGZj1zvLeXobb8tdP+v1kH0VwLQ6G4aBieedzRZ99aGNy91c+5rXfhXDlFR+5nrb
7J1Lz3mHmdp913uPemuiRKYVQBExc4bmbnLG3SHqXL17rQphmifZoIFfeSTvNbu2+nG8jvGo0dwo
9vMjvsM7wgLp4p3JK+lJGOZwwNQ01YL8+qp2WL9Kp59KQmcKoUkKL8JKR3NZlKicZ0CLXjV6mFKG
hxjjl8zVS1QqgClxW2lt2ephAh6Ux0BiCxZarh5Q2VcxTI0wwjgfGT2YveZY1JmzN7ll6X1OFcNk
UDzt7ZltCG/pth7lx3pz9U4HFcE0uPju9iVR34+B/MrzSsx4NEij18sqKsZgxb8EwviGv0ptXqdY
mg5FqXdxUwEGW2zkbhcvyxkX2Q2boPAJbqFeDlf1RKqts4LEGpczpuvpsckTbPJiDCO00oqqD5Xj
d4CaqMX3bJr0yuGleN0NluZGV3LWlgZ+ZqaGd84QtZJxNezdCksIvZkrl4mgmMBe2AyOK6m7w1IM
Rw8XKzq90ZW0Fbb4vlhW4J3nBE/zndvGBriUi0e55i9Q7hOwUQV9wc49l1tzmLZub9uh3mvQUjIX
5fWgNevCPPdxvLes+OzMtuZGD59n8xXk+QzxxMTrCBrqIvEHDfVuQSq6q0Ecr6j6xDy3RvsOx66n
tjS00EW+Cu4qq7TIm3TaznZpf0D+A+05LH21NooK7fKdqRnEFqxn5Lox4szCjzNelXpje89XOy+7
aWvLdDvHEEZtCkDZ9IRVlJ7IAK7Ez4evcrnYjhRkrdG/86vy2Iem3itFRS7BhwyRKZPLecRzYRyK
Y5XGWmncU5FLfjhbPQfnfK4aimJ0HvOLQ9gnnRX3VORS7dMuMrNwPkOIBgXk3dUY++gNrVxqMTwZ
0q03xjNF7YPo03MuXK0kDiTp+Yccm2Lssymdzlm/7lzX3hmeVrHWU0FLNaJzi7Di8Sz95SiD+DTF
3/WWQ9l8GJk0aY0hCTtknh99T3jXAW6GWlEJm//5ihS1U2KlhIXlZLXikKJWcHRmPSUBL1TOBhj+
jp1JjG6K2TuUnnWXaHKevFA5FXzpYpZSJ9O5ccY3/VgfQKJpJUFPRS1NTpu4Hr5557bs8frNc7ze
gh9aH1PFLLXz0uLh5o/n1BPnuTMOGMpq5UBPxSwF4RSgLM0OXC7exUW1VqfUHAytO6enwpa8RVpD
Z1ojwDNnOhph6GGXN1gHvWVR4rJsJRLB5jKes8p43OR8ynL/L72hlaNBoHqweKYcz5aRn2O7egi2
4oPe0Epkri68p8wbxjNSU/exHX7AXVHrjPdUFSGkPKeRJ8R4bvLiqphXvNv0RE88FbLUy3RdZoNZ
FzZutjh/3ySF+FtvRZSotAoZwwRrcLbyPyXmfMS1SXNBlKtaNRSDF/ghI0OJ30psqL3XZH4um+zf
y2GY4jxPgXZVuHhyzONZ1M0aHkXZiew4xZ39Gbfd2t+J3pV6dSZPRTAtA8bNdTiSzJ3sxkY2c2gM
vUyuIpjk6IYpqge4POfNPoZTYHb/slT6e/nP5Ht9/8+1+F/VWN7XWTX0/+c/Lhv6dyukhGe8Oc1q
40B+XjFSf9+bTXYbl5jyaW0aVTvI91vBIWQMZ6dMTUzbCnHj4Nqtd+Sr8kEineQovYyMW10EFMJD
nmR6GVcFMTmmG8wOOt7Ys/pXTtjfotx40lsT5eSs6VOixm70Z5znd6KLr5tcaD16PFXpcMtpgjlz
Opz9L8F0dGrNYZUAFf4iw6bIhjOGlntPyPMyxu+1FkNF9YRCkv0ob5xHQ6DWIq/R+HkNZfLC1lZh
PY67TGZasBqZGOKbmSi6NnzZ652aKq6nXPxmxqaoP3fSe++sQbmrwn7UixsV2YOpVWuClB/OiQE+
a+yy9w2mdFrvV2jdSlLsZydEeqs/B2F5kkJcy//L2Zc1SaqjWf6VsXqnWgIBwqyrHwB3x2OPjNxu
vsgil0AghNgEgl8/J6prZiqpartjmN1rlpkRocCF9K3nO8eFh0qR4R7YI2VcV3Opp+tGmxcI6+Vh
444VC8I9psdzAaQeoOEEcVz/jdb0m7H0WL0QcMrftySa+PAurT1effMrdCpXSXUs/Nmjd8LG9r6Y
sNkQe84AZziD2+SY39yjd5YV0sXD+4Eu9bgUkVXDKeTT+CfG9T0l+zeOYY/eSbyW2hisDHCddXCz
ALH82ncaCt+bqnp2mryxpGnQg/742JnfgxaX0S11Bxbbq/a8IR/MQPKoOUbvHe7BQlAcXYBD78ar
LMmWdtz2GRSoDuEwwj1WSE898/jcjNfW27pzF9VdHre6PZaz7HmVlDc5HQ04m1BTIncNjRECDAeZ
g8M9Vkhi2lz64zBcIcMZ5VLrr+HUHOMnC/dooRCS09z5/XA1SfwABdGqjF4O+Y09tVLp+olh2Ge4
BmpOlyT4qaQ5Vv7YA3YmWbmhrbH0YDD/BEucRov9s0HF/8En7UGyS0NNtXVsuFIKIpyG3E2jOeaQ
9miggAd8ma0ZrnzlOYlF2upjHfFwjwZaEgLOJKah7m7Eeet++UQcs2F7PBBxHHzYBKSS1A9yMAdk
fDqYZ+3xQNFW+dIDF9N1UG1qE5fyrj0WEO0pjVZtFMaTtv6qTVl+5YurnjZIkH8/dLbZ+9n5J0BQ
YiQXEMbqryXIWMJGpNodDIn2iCA+rbK1CktDkXjK1WrrLO46d/AE7ryoscYDISxW72l9gfR2ARj1
oQYQtEh/3xNw+JVlUjYavs6fcqgltYW0gNwe2/FdgNu9z5sFGyTuKdBACOWeeXesoRfuUUHVosNK
EFcDqkKBrBVts3zW4wbp5EOPvgcGwZwIMUqsP08LzftNfbNec7CCuJdNY5IH4ML3wmIek5tpDdIY
zIHHnnuXd8oKEswzq+LCeDZffMg8Jw3IjY4tvotwV5CRWK9jUcHGIN2APIrosbu5ZzUiU8X6vqrm
oq9mduay3C7TCmXwY88d/H7KAY4c4jIs50J50Z0n5SmZu2NF7D0wyPCRhhOK2AUkH5eUDMm9L6pj
jcJwr6jVLMvoA9o5F9WwfhwgR5JCT/tg3L+X1Eo8jarE+L4ptoSEXMyvYPc++OR7cFAA2SuIeye2
SEows3J/iTI8/7Eiwh4fpIWcvcbFWFyIF3DYfBHLsZhwr6k16K4d1zaYC6/pMlrLPJ7jYxdzDw6i
sl89ufgWWaHMZ58DH/R66HTvgUF2oHpm0ToXJKz/aDx9XtRwcD92LhNOch2kWeYi7N1tN1fnZDtG
AxjukUEd2ni+lP1czLUW56T0aDoz4x9LmPeagtAXoTVaHHMxuDjvSf1JbP2nY9u9c5mzVqir9HYu
pone+2UJFl+fHmuvY9Tzd0uF8HhuWjvjAIb9Q5LEBtXm4Zip2kOD4pZUppdqLpZxy/CLLkE8Hzsn
e1zQOBAVVgovc9PES2PfnLxwO1hK/RdY0FyLrifNXJgRbY5VbdEJjPI/D73NPTAIMg9zaDGPXBjX
XzYdpdikY15nD38hfDKok2PpOFRZM1ZZVx6TMAn3xEZioGsfKyzt3HZO5neSjeTgq9z5ysH2BAzj
uDlQdJ1S09afOBnqYwEE3UWyPcaiwsG1c9HWJAsDe2qjgzHVXhytDkk5U/xfJIt4Q/Mqk33069gZ
2V3KiiX11k64OMHGzoaYOeWoth/bkj2nUavXcahrORfa1C+++m68+BAsP9yDXvrWJP5osNkBcfAJ
4aXsp2PR8R70QsALa+oFm12NILxp5AVzPceSnT3mxTCwgVG0kqHH3qYRpDUi8Gsceo97NqOB4qYo
Xc9FWW25iq9TZ4459z3apfFn48+eZwsnIS1uZQrF4mNtjT2ykPTD2pMW1q98l66tOKadt4MaJuEe
W5iUdaRoiedOkuF7s4Uvc7PWB3d75yfjhnjAyWNtGdxZyjOybQdX3t3HhsotIkgUCtut6Sp+dfzL
kQPC9vCfqZRRODkcEOBpciC506XpDzkDaBL97thJF8lhbLktehdGIAMBIG9So3dw9fdi8z+VNiRX
UWnfw+2RUpsDnPKFzY07tN1sjwB6T7DjZcCjj8F66dx6WcwxKjq2hwDR2PddDAG0Ah3ePjXv1DFJ
eexSsr2E2FjFAsWNwBYDU0lm9dY/u2QZ/ySa+ruv/ddCPtvDgJJpQ7pkyFgQFE1JQVY5eA+yS6zI
Qjo34qWpac3RhRwWeQFnwwDhm3CZh8uQOFNfGqIrlpI1cepBbq5fKihjNuxYaZHtuWfCBv5qXpqx
6KgA5xylb9AlO5SsM85+P22z8kKhoUJYbJ3+g4VljUrxMZkptkdxzCZgMvbVWPCxKqqGVyntj8HC
2B7GsW26Vxw48MLNnZ/2/bymYLXkx64J39k7Q8rKbbR633GlUijnvA/IbsfYPxjf2Tw792aceuy5
xV1MSypMNvHw7ZDd28M5bC1mMFXj0UUov5JpuQaD9yftrvcz8W9uyR69MfvVJmcm8Nx+mTMXFEl8
bOKL7dEbk570Eo04Kj41LIO4D802qB0e2pI9Dk/MYYQAxI0FbYLbsHY5mOEOBQtsj8PjM+FDnYxY
Oln8dAm9qwJVw0FPsDsnlS7DufKWsVDEnlyNXwDG5mM0c2wPxYvKwEothrEo21bn4bzq05IMwaF4
le3ReELERAMz955Exj1SD82WEjPlkziU2bA9Hq+utVSUtHh6vNlrVffyLpmW6Fhuw/ZEYjZZSoju
4hL18yfwoN0rWx8qZrA9FRJZuiascEQKMZk/jCuf8A7+xJSH/8P1fP/3fwoc5iXyS84bVKUS1t6C
Xai9sUmwEsyVjvG3Q1dpDyeiGIQjEwlh0tuYp0s7/hBzd6wkzf4FUFRB+LXpfJz3sL744x+u5cdu
0p4VCd7dwwApVibJWmZ1QDICiZNjzmKPKCqnjnbthsVl3N+LvkHrpT/UNWd7VqTIKWNCTE0XEeu8
XEfq0SvFscID2+OKdMT8gSzBWDTvGALMfX/TlToYxe6BRVOwbEPVsbFY6+qeDTobpubYFdqjikQP
bpk4oDiDZVWhUCpFBiq3YyKEbA8rkkNgNkOxK7ybilYGOXL6Qw06tgcVRcartQdQUZFUzUVEbcZ1
dAivBMnx3+8+Ma6KVtC2QSHMwxzFnMrqWG+B7TFFoRt5A3IOHBNHUyA2eHSo1s32gCI/Gno1eFh4
hgTUvVcmVTrW0TF6I7YHFdWJ5STw7VjEQi9lPnV9W6ad7DB3d8gU7qFFPtg9OXgJ399ml3Wh/RQE
x2Z42b/gisKuX6seAUvjtJ/70hWLTeQxc7WH+fRD3EGDGSGLbthlmZJUJuTYAd+DfDzaYMSpwdJB
E9+ghJLL7hhsm+0RPgLkItsczDjgXiLvldDY8wat0UPvco/weYdtg96TtAULSnojPSvPmk/82OXc
Q3w2zZKB9j1Wr2RFUtOMRmdOl/0xfgq2R/qE3trWYdO1hWh1k/bIJ7q1PObx91AfPflDL1Q/FnbY
UmC3blUlPx3b9V2WJesxGXuq+wIqmPa8yHDLPALlgGOr76LnFfXBaWgSV1QJCuCheYrq6Zhb3sOI
tsALB9VtrpidV+VgphpOzpCDYf8eSQSs7yijYXWFafjnEmXftA3dMd+5xxIJBWED6vdrAUW/ESRQ
s38ZE3WMgYXt4USDzwZ0XIUrdLxOOgWmI9BZ0q/Lr0OvdI8pkq0BLaPDK/XwyHapT1H/ZxiRfw/l
ZHtAkVHUVm7GK0XjdX5L8HrZqWyX4YfpWQNmLRCK15+9Ldbj6dhnCX732Jsj3RonxBXR9MEbPRA9
HX0L/m7lVpcMUE5XhMqmk23SKTymT8D2ECNvZWAn59gluYyPdUwv9KBADtsTD8Xr5umpoq5AigHC
Q7M1aTUcLIrsEUYlE2B/HwdXCFapT6gdeTZdBz/4swoDJX/PbP9NcWQPMqp1j8F+lXRFizlf9hEa
xfJmjmYvvJMT5vI/gNqMdh/HUlUQ5V03NZpXFy3BCupR0TWzTit0vdo+RSXRbDeQrQGljttKObxQ
HYX9LR0aW90Mc79OD+NaVslJEYz7XidQeQ152/ihva5TtPB7BkEHempFUOp8DkuwPKQiTMqvzAt9
njUbTEDeiN4M+RhG0NkMEq9ZiqlCMeqJ+dYLz2oirLxEDripp6XjLNvC1bkTOpU3s/bZZwRR9jsj
ZroPP3fP7Ul+QLlJjiU/j0A7/7D4bWsWQjUkKsCBB3ajgBP+5qEfCUocmI0S8/1VXJ6D1TDzQmt/
ftsc6NRAtar7APookI+4GheE+idtN3S9Qq/RppB1XG+f60427jzxyFvPMcZOhytGmBp+643J3N+H
OmyDb6BFX20RQGqhyng01Z/Gcg3LTISAJGaWmq656nIphwcNhs31YwTp0SpXBgN+mSqTNsqgTBCK
80Q3Md68y5LLnLRqZY/oMFdLmgjfS76v2PThGvqjhTZmkwT1l6p2gly9BfODuYvkpM880n6ZJQH6
A6codt7jEm6SnUBFsPKMMSuix7Wq2g+LX9fmVErbsmcDdgU8zdS273RkhpOsL8eGp26qW3UmYLwJ
HpX0hybrwSuP/tQ2g9FUthrjN7FaAPhfmC29LGljM+WbAwo9I8tEwbTeiwiUTZQZc+EJAHZpz5Lt
8zICrpXWAe+8bCGqZOm22lidQThNkpMebVln3A32i20aCg5MSRZ7CcLIi39tYLAKikB0tLwEFBro
qe0CCP94oG+ymei95SYmIgZ5NyAzZbb1nf+KXzOCYDdu5hsk+l2UgiuxG7/amo8qRVk3TooqHMkM
IiIflXTHcIvSqQ0i+2QTtgqZjn45b2mtTbDmoRNee7aKr1U2luARhgrOtonMtAZz00sQ8/E0dD5g
s6whosp8LlV5bsTIXE4Bpn9d6tLNqUeMgS5HW1uRc6KS+WNvWfwFhQMh824JkyHVYhHLZcQ/N4Xl
wbSlVdMz/ojWQTSmoEVezEVojj/30sWhTL2obyBgr0Dw4/LBWrl+pWsigeMD931tfsVVMiQ5qbQN
7hrQRv7yt8qRi8c992OAhMq3tVT+R8pbFaFmUXnDB1GqjYBgJlq221Au4CjOajZ09DQJP2JPi15D
cralbtrraoVvLnKJVZ+OoZ0f+9k27Rl3K7CZCYfu51IxVP4EKLRtASEhr75461x+SSKMcHeWsB50
j4OOPy2h8W7UjH9JK7C6xF+mjuumO4FXsjHqtIwza56rSDTtG7p5NDqBVsbnFlhiEUQ3bgrAqpy2
cxnKNlNoC3VBGpGgWjN82HV46EA4MF96j/n8rlu69zPgxSXMUtmVeF3IC8ULxtgq+qKsV7VQLx0F
7dOuL1FFi2rdfWopIdVP3ge6/DlChaLPySAQYldVE+nbCvTd7tpGdGset6GOPjdOeUGmyLyE58FI
Oz7AmnouY5U10Rmd09hPQb+o9CeMjwTJp9JQccM79PUxEi3G8qaLXPTWWF8Dvcvidrlv2xbhgq/n
8QsoXi3k16St36Zmnp6MdCJOdYcb5WXj5iv9UtvNEzndEGOkYGhbgrxCvNRfSIczQbxI8geXiJJc
lGf78lQjVPOynsdlcIoxZVbmI688k8p4DL1T7XnLa9Tytr8ateXBBtuRLuh3vm/vBz+Z4Ws4Akgp
WCrFCire4XErx1NXjc/KG5LtBJMQ4wlLJWCdWy4YOU+NIPTqoexqaB5gwuVzv4aol9FoTF4HGsS3
PDDLfTR4tblJ4koHlxAaF/6Z4RJM93CAN3rtsh5UkNZV98kSVZgqqdl2z6O2v0NZC949AG7Ez9a4
FfXZqHiR6cpQMU5xQZNvYOxcHxLJmjgDDfIfft0nP8OkL7/7Hena5y6uNpyEikqaRaTiueupgkME
WSao11YBzkIfcliqqb6zmZ9npuxN25L+hAK6zMFj057MJC6VcwUjtclDidbRGAeXIaAkTej6KLQb
0kBsOk1ADpdKUDzhXNbPCCNs2mASN7POW9INnAQqibdcxJFNhYnNXe37946qPIyHr2Lx5rNP6iq3
EETKIVd+t8XDilKe4l4+Qd4tF3pOMmm8OUkpePQurgT/FaxzE98nvPlo18HCnrvvsRDTGXzlLI9m
tXyM59LkfQ16azALDH2WQATQ4tjyEuYndO4GjHZ+ChGmj4ohg/Bg4eHa2k8r92APyz5JGV5uBgwF
TRld7+kqLrR298k8kBNo7x2EVLXMplhV2TqShyayf2Abo1MP5sYChazvkontFARLDliryPVav0GP
pDp5Fh1lDsUzBACuOUsnL6sWfVYmZMpIZ+FWLH0imj/aNb4JOmAFqxAQHwwLt2lc2otmfXLXsea+
lG7Jo2h9btqhU+fKeX8wSFelqlS307zd01KYVNDxk1kUvxkjPpzKJXpT1fwgFNrFWYs9DBsz4SYY
l/WE3yHl3N49ACjM3WxgglpvolXqiwHRVhAG41kGkUq5k3PmN9LLWNd/KGMRF/4kwB9uyDPDEAnY
lZoskH6XKjukdUfwM3GLKYQZuN9TEzJ1RbEiKlO6YMZEoeicDm0TPkG4PoanKXN8INHmG8Q9ZdrF
2/jkCxq9LVE5lXkyV/7HygR2zfu5QdOR+rWq72hIQ9QOZkvXB6gNxflCWiEvgjdSZfh81M9CT5f0
HKMy5W6ICeh9RDxpUiYwi5q6wfAfZg3bvKsDj195U0ZfOq1Dlwbr5L5CMDIi52Toyy9L0ywjYj7M
hd4kPuMOJ3MAh7Hoqu1TwtAJPXEQg2Z6bf0vkIcxQzrU1fAl7nrxNgh0fm61ttgdq3CncJ36GMrT
Vb3BgaBQ9hB5rlk/DG0i2ptYEO6fB18QIK61N7FTRwfNct60AmindikfxrAc7aUJmPqmt0m9I9Yl
awFEljhWfjeuC/pLa2JzMTV4VoZxmeY5SCr6Y4yhMvdJGtLY1O9QbEWNdOm/kkb3FkEVr5qiKrv2
s5lW1v1hpnh5myKgltIhCoDkHxARo3e1tJTlIND2+dMstTEn3zbgqVPt2qgihkLTC6GsVKfOSBzI
3nKMc4pqgpaqtPHwOC2L2BCaDJOCDpWz7VPXd6LOtG0DCsNSkylFhTUcz8nYbjQdlFj7DEPP9LEH
Lb566UE3MT4OIyH9uSN2lOealogNkwBTx9nifEwD41O003nugjpnhpACQbOfrDlSwTvQvI3AP1N6
A1qPMb4Fm7mPeCzctuHUwM58IX6wuZ/hWgLuaebemy5DBw7rHHPBtXhWkCkNrn3AWYmtqKMgnWcq
ZUZiX8OuRMKlC95nU4TgpAZXsVMYvgtFXXfPXuva+pHSqK3yECEvTScDBqQn5C2QC2fjxvgJsfUT
uBYrTDURDle6zeu65TaW0W3tWChvOBUT8DVRbCVggCMv07ne+hdn+fDKepDiXRrg6L0sqqGfnjEl
lzfjcemnErPBn9rVAw1n20eNKMB3j6gkchiiyOcJsXvqGT7cTrXxTgqO/JXZIPw49p66ieIECUXd
uhuYQiofwmBic6rU7NhNIkXNkALMoM9m2/am5nD8jKyOx2nTDWWQDT4p/FLIk6cWPeWzx3t2CZjn
XGZmRt3zROtpzQLTzDlsHf+6WVWCVRvyxC3uWNd+9UjM3Uk3iAXuelje7VEhXE0t1BfPZdQa8p1M
Y7BlSHbq9jJ5qzKnLaHiA/AdSXXaPG+mN7FjLLkVnV0/QoJSvgHnMYts7E1bXXqEWzX6SUtP8401
d9OsF/+xUe+BUWtLKO6AK9H8TPyaRU+xYNupW9sxztD9KxwoPV06QnzTpKXH7sNhS5AhQjimhZRJ
uY4otLGA5TZigmSyUgrxGIS1n/uq8z6oYZbwRJOKn/kSS/u4hWM3PC101d/bpXU+5oqN9NJV+nBP
4xgMYNztNv8hbOX8VI2qgxD8Un2V9er6ryWNzJwFJcbMgoR7Xo4LAKYA0YzvFn7thwTWnk9D5rZl
qC6L2vybmU9VDaK2jblsNMiFCbibmq8I6poobZlfQ1UdD/KyJUn9K5RyeUa5PPhUxeFiTnKb5HWE
Ei6CpClaG1zIyCM3FZA/ee3ofCrjSRYSnbpUus2vz6S1rrxV8+jEQzUQ8amfw0eIZrPU+Bje9eUk
TzHE6INsqQDhO0WBq9Tt2AULSMKaYAKlnFgx5SK6RJ4mx0T9YOtg8y5kVuTO58PypVwC7771Yjbl
QdQYlBAwkhQX24C84kT7IBjuy9GX313dSpUSRLLLaQip5bcR1XGxJqoBmsqfe2AuaCS7Uxf23udV
UZaiiBBnLQ+biw10/w6z+dHN5IHZDpoXHo82xBRN7OVtTANxEWU/1ukstuQ5WZrt1YRG3NBFzA9K
IhNME6dpfc/hw9fvkKFd59O2wgdepnbuCke38lvX2tWc+iVu4W2k6+ZzW1LSPaImh6R89hEeQoZU
/EQO3byocQLSttqioufz/DLAWF79NSijW+KmSj2hjK9/Ca6TPuvkOuV+7/RNEJaIb9QwPEyJAK8j
yIBhxrqEBV974LZY6oMgcDv1bjMPU1dP4lSGS/xIIa86FaWYkJbqlYQ/cLPfizUkXr0PQ+8ai4Q2
6e7axnVF6Fv2dQQeUyO+SublpKkZcKrgFOtUjVVyjUCjytK1jo2XuaSf/VuhQpHkfdy+u4SmeqGV
eVAzC3Kltpt6W/u0DjvyAXKM211HIN557wfcfdzgK/pTIxaMmA8gQjj11MTRtbPO+TetsPFHOUK2
DJsutcqgrEO/YddYcFMFqt0IoP29346wOuPq8nLp56eIxbCjFfXGZyl5CelhqZNb0yy/APqMttcR
8+2/Wn8Gmy+KeCpVcl0z54EI9rKIdSXpSjB92MbTLdncKWQNrU5aS3df+nXhSv206pEtKE748RXO
H5AzkOGRNsw8zEP9XAWnxbxu40tFfasyTBxBcIM2dOyvTHPwyvORbR+8rbU0tQ3zX4GdV3/Mvg1Y
QTR8UjYHoevP9YpBKNVAH0Gs/nI/2nlA+KWMd7Eh6h3ZMiybvCHglra364imbMYG3+/uPEU4Nn+R
5KMqyTw+JCFL4rMPFGj/Api0GTO9rNp+nCpTvaHJMJkcLnhGGcaUHVbZML0DtkMb1neew/77gYue
QqNNczb9BuFfZoc1LEIgSP1UJGAtT5eKssea+ybMZhj2e2LE8iqrRseXWHUAoMEK1WDZBjchzeuy
Mt0ZvEXjH0w6dHkhegdrM4FnQ2WGUXg+6LvhLndW+lHRxe2srtWKO37FLEr3EquEhrfdUDU41MxU
+dyytk41HJpMEcp3yc0aWN+k6PNYBLhEW/mFv8vS5vAZkEAJV8iPnZnSbMyHQSfNOQ7asXowpRHI
evw56k52kvP3CXRcJKOzjz7jLLnlGe0r/gIytFpkvReF1R0JUNH4iCQgWa+BDVb60S8hYPwzlkDp
PyxcTfYmBBjHv/Rz2QxPXOsu+LWVrZIXEPyJt3mytLqlyNY33Fw1hI+0QoEgl0NVeU+lv4EiJKUS
jQjc9JEPcKIU4725XTXSaSchr/AZYkYxmGAmP3wIUN30derB6rAnP2zJDWnreM6XuNdBagk247bG
cExwqf2kV2emsYOfF61G/+RKt7J8jqHNkall0u1XO62wbmhx9e6xcyhSpjYM2iYVXJEyA3v6JHIw
ns4vOqggbWdEGwGysyCfTuFF5JfI1uNwtsJD6cBOtkO0G420e1DQffNzscRx9eJa4nUZ5ivJknXD
5qan2Nb9SbcWeSNyEK3Oglc0eUMZKVxObdyEPdpWiLTTEQWp7gPgrXMHykj8wLXhJPJVWhor57OI
Ucj82tNSMpqifoHpDtyywHvsjQdLq0fJQaLjtUm1pjHT43ynEGVJl0az74vXMkgSmSaEqSGdIBz1
KhX+jBCpDpdU6w2fA7z6wyuq3hFE69EMnbKyHvCGdBtvQ7HgFzS5cQRTezWC6eiVGAjBFE0XjuGH
ZNGLOEUlDnnqr7F5Ig2Z1A8+eGB96pq6rPN6JTIGpMDHzMeYa9Y69m0MNy/5EcymQ+Vh7m19AvTX
Q/6k1cSy2IwkSR1i8fUYDG4/HDwFUtWVMF0xQlCzaJOBP6JYxg62Y4LdgPBAO2qIHrqCT8TlTatM
urXyH9IY//Eb79X4X/+Jv/8AxddQlXLa/fW/PhqN//7z/Wf+7/f8/hP/dfllHl71r3H/Tb/9DNb9
x+/NX6fX3/5yaqdqWp/tr2H98Gu0zfT39cHM9f6d/79f/F+//r7Kx7X79be//DC2nd5Xg0ls//KP
L11//u0v9B3Q+x//vP4/vvj+Af72lxeQBbWv+l9+4tfrOP3tL14Y/DXhhCC74olPePKOmV5+/feX
+F9JTCl4JCM/TvzkHVPVmmGSf/tL9FdCCaP4bjCrUBK+t15HA0OIx/krDyi+P0kCguIiWF3+z6P9
g5Tsv9/GvycpC/4OCvt/HagwolFIo8BPKA0ilvj7eV0IbIDxhkY83bqK8rTzt3g6c79Gmt40EZdn
TpvuEXB34AQ0xMC/6Kh1t2EpUDAaVV2LAnW48rNUvEWpvUJSmirWKD+jjuqz1vr9j37Ut6c6nKpz
jaQ4TOXSeOd26CnKAuFSf6s91PpT3cQ2uPAYrKOoN2kcUrGE+naNuf/KkAojnEvgTNNgQyqQKn8w
cQ4yYt/PAuQ0cwb3CH/WVrZ7TGDiTLZ2pWGn2rjh0loP6GmANIFZr/1t6nMkifOcoY8Yx1nDB/Yd
YaGb8sVskp5tFKnuWo6xRapF1qbP0GDZ1DMT1ZakEwqmoFjnI3gBAlND2p0H0aaA1ZDxj4Vz+bn1
lmUDqdykXUalS55Z6cQbxFLKT2grjZ+AG8PHSXgZfBlsKT/4zgdeqp+sPtnA11M2c29+zwlF+1i3
fFizETUVnfJJQ1bSR6+NX7sydq9DUtdfDLpk39AY6mw219JFmffOdvG/2TuT5biRLU2/yrVeN2SA
Y95iiAiSERxDFMUNjBRFzIBjHp6+PzCzbkqqe0uWizKrtu6NLE2pmACH+zn/dIJay9IhkC4epSDX
V93XFqU9YeQVrKQ4gkaa7S91PBS0H1lenEuGfZWMvUuHc6V2IFg6VeM1Ew1axdd7x31KC3W8K3rR
tIEbj+VeSlVLD1Vpxbt4ZhSoN9RiuMTIypkk3ErRArQgwxyuKsPdToajOKuf6q2QfufGhgJZo7cP
DtVa4jXKWL1ElDXdUWS9YgVxEfOG8eQa7xkDG5KgQeCpBw2/1Qkz21j7oOmUZiH0lmACb1hbY95B
21V3TJCoDyM3s/R1SzVrLxvpXMHUbGoeR5fpdzWu0ye2/TjbL0uKOGi1YigfMDwETlZfZICzRUWa
YdeNMvdX2vHGUxmrF+0M26RrwYYJ81N1aks92q+mfZW09QDpFmMdfyHnSUkv2Wbm99IxZuVCQlGA
/DlrVd6hWZXKbrQK946Os589oQstGJhC8zTD/8SXGsxTdmFFbfTQkz4TdYjn1Vl8BlIxm9fOra3s
ahHr+KDJaXS+VAh85oDMN3hSjQFc86FplehhKPO49welIgJCBRivN/qpkPeKhcYa24ZSOY2vWuk6
HRJTxNdj1DA0F8dP3IO1FHayr7RMz44TsfwnrRY2mRKqSkfYxUwPC8RQA6G7Ml7724iawgqIwe97
L1O7UVl9w5rthRG8iQF112VZtesbcJh9RUracAm5o9cHVamt3svLCqwi1UwQ2DGPx2OHcwy11mRS
/CpaPFThTHKoyi3q9M4bYRbuligaHjJXzRM67NImUrAtunMnmdXi4Q1w3xiPRy+UubnyUkxVfuOm
6uZoLbkXXMxMfzHsbHyeIM1TL57j6doWo5n5M/XIWa5uWvpqw2w6Dy4SgaSMs1EJkrmW/Ldo5Fdg
/5Xqyumsr1GN1sNvUN2+FKKInkDH4u8NlOl7MVuD7lG/rAaFmFxSOIR6UveAS/hDOtdOjoiw2hZy
JMrfTFWvuHrZOt0A4A4DK8kqrevGoLHBikun7dvK6ryaVaFrQBi2AxrdFUV2ETv6cMcU1Hzdu5lW
qr5upk3llylYgVf3LSS+Ukt5lvNaRGFp6Fek82trMI42VfBsCtPcd2taEECWxlRAC0zRhbu6xRA2
tSyvTVFLHIJN2VbeEifCCN3YsXsIJaSSYWPk9uUErm2HSVKPSsjm5qdsgfC0a9s+E/nIv3WMFunN
oqJ/ChdzOuWWVRpeRiz7YR7MuNmIpCSGI4nkc+504/NQV7PqWWsL11qgbnyNRnJAAzUzSR2qpyJp
wtkpR+RCldAlrXGzNHuHDC9Su+us+YIMqv4+WtX6BqSn3uilvu05WWstwVIIg5U/d8wfBPpF7jCM
add57mLPlUcea1x5Rdpp7+ZkAiIOJSsxiLhdd727mM8pwQihcPTLwq4c1Erw62ye5bKbltkavW5c
xrPRp0vqkW9pYOvVJPEMszlD8wEdgWSA4vh5iSIgnRiP60VGIjLfTdd18RSHLEhvtcoISCttHPJb
I3CVcbXyx7G3zcGHsTOYlGY79ikqk7gIJnCbB6HowvYAGiFEDD0qn8BZO+Wic033kGtLn+wVKFHT
75QJWWtvj5npadaYnKFw1S8Iank6yooywAcfYdSbwfAQhldS78dVqZphZGqJ4cWjRSp6XZdy8Vd3
zf/0b/+tyvGUfmvrrn7vf60Lfyolb+T36qFvv3/vTy/y13/5P7CC3CS5/76ABNWULZq2P4rRreLc
/v0f5aNufCKc2tRd0rpMHdKGov2P6lEXn4TlCjRFmmlQO27Soj+LR938ZLlYKikhdRtyZ1Ol/1k8
bu9nCUPlVawRTcUa+Teqx49BOH8VjxSfKp9rqMD5mhCq+6uhqXaNUesoifxy5GlH1rIdtGpGUhUF
TDE8tOY43il5qx1daUSvU1K2bEqG1gIvWixyu+0EpIghP2faPFFkKU4PEGjJpy6yqfSaQbP7sMl6
2SKySZNqV4kcK/4Pl/vPovjHpF6u1A8Ote1X2KpwURVRaDvC/lWz3kp7Qo+paLg3F6wHKeib0mWm
n60GRZQdh12Z0W0OX//+x+qqatn8oQML/SJodWeJ+KhwNX+JF0jbKOCneUItb9Z5vZTjeJpa1CH/
9Wea/+Kn/viZv6j9ZsKsddlvn6nOF8xQNj1kKihZGvEbAfBHzsrPS8PerqYhhEMHY/4qeFfb1Ga2
dCYAB3Vz9MsawUOQjmC7XlaNyrlfXOOqTBbqhHpoqLiY4YSEDQY7BKeyrhSlJrvfVEG2x1wg1JGJ
7tagX0N+QT2ivahmqZjerK+clhHjNW+l3onCk9qYF78xAn08Zr8uEbokyFrV4SE0/1OGD0orUdUZ
kuOuY9edCdmNPBW9TODqmjaHcE9gsY2zyH6frIVisH0265O7oj3YM9ioYFD4qJ2iqFqnHcXjzNiX
uBm/J8bCE5MvFii7YisRA9gHox7AMCUQuPbxE8X2a41c5Bd9LuEMV8ZIM2dR1hyO0XaVpu16ufEE
RYffyjMqPUV18HFpu+0qp9v1bnJQEyjF7TZMpMqFhupEWmAZTqx6utQLsomS0vi+ZHU+A+2rjIw1
dYe2ChZybpjaVyvIUNb53ZhlPPkJH6KFyWRMKyWwq7/n8L2KN5VaT8KRUFC5jSLiqJX6GM0BBmgj
O3ZJC6+1ljPwDTNo5yLQm8xaPNPQOw6meBVaaGsGoMS86OBdudDi7AG29rKJM0ZFaEDJl1MFIqhZ
62yGlQoKiwqsnL9Upl0DpQmaJzKFhvuiHdb7TBrmOcnqZDklmt10t2rMoI+gB8u/L4u+vkhmDuyd
uTLg/c1cAZrCac5S2mDbnefrOS8bIMxJSZvQGbvlvnbqNfYTa3FZ110fIXssct30CiNrc38BeLJp
0WAJ/GFotTFAX1FcDCY1LpKZNO8ASMW669IZ9UtX9SI0E2vCi9yNNRSfs8XFTIo5nQXpS5cCrVe5
51WskIKEdaJ7+pKosQUS7MGylBhGKorFexJhbvfYivXvdWqaZNZlQm88bODDi2E60yO4z2T4Q8qN
LuKmdDDO1CpSORP1MjW27qJxGZv2quSuzb5elsUC0yqnaJ83auqbTms1PlmEzVO37c8jZpPGp4KT
n61t/4bmZSuvtl297gQbPFl/0Wu07frdtv/D5vUP/xuxWZP3TSuoHRQ3lLEkzCdWU82zGOoCcUV1
6AQWmBraCit3z2lWIgH4r7e/j+Sdn3Yly4YN1QBjLPTI1q8Q24Q1fErsmC8h7JtKL9+cbBkD3Bsu
u1B6nId2CzES75L2LnL7Llhb62iYMINRPN4v6yaFr36j6eZw/3lv4Ts5NAYOnavFefqL9eCvC5N2
Nr9YfPx4J0e5aH5cE/Pj+hS9krDDbJdt2S7gx4X5/7XX/9KI0gI8+/fl10VXvPzjogfhlj/WYH++
7o8yTDOcT8B3NqUWSZnqD2WYZlifCMLH+cepYOvoef5ZhhnmJ9J/bVTFHO+a/QHv/VmGGcYnA4ml
7eo6Nbhrkf3zN8owawMkf1xCLrWhzRewVQo7hyN3W2I/mHnlUlZtrRTWZ5jat2osmOCtoqlqsyQ/
1asrQmFl70lTRRe5Y1+vWrnuoqQ80pHo9N7jCWzfeJuMht4HfKvw517cTZFo7rquaK7LxZkv7Lnt
76NMVHQYhXmjZqV5w5RllGFreew41z27mHlehiUOY9ddroY1+lao+p2NFjIoq+apTLR8J+zeCGw1
flu0NIYJjBxQMPlQLvFFlzlftVG/k9JID3AXMpwqWrySOVieWeogJ9nrUBfPUYmKZHHSDJ2ycwYE
7DxNUyqP5IuGSmBF96SiGCSR/Rmi51E08WeRlM91TO9oS5qqUnnhNLgwhuJ9iGDAM9W4Ttd4RxtF
/DE9s6eL7svSStiCVmpPqIxfwUbP3WIcIJ8UT2VQjz931nVkKJfqYCuhXqFThTG/QiC6UV/CCaKG
vG0tc0wqoLXaq/0od0PCt8s0pkHMs/oYxXzNoozOg4WYQFNIj6x0LlZTFe8MdlKD3lUfQeyX/TJ2
qHIWrUdsxx8cpW82UXQeSTuVRyCOvIlEbPlIp52gNavbDsOIt/Qq2E9ZJ28xJaE3p9VwMMYuep6k
GT3FmZ3sBqam3BZjkdyOBYrDmCMee3Lp1XMxBe4AQ9m1MSKWfiXOGjACQUguQ81yKY5TPt9eVflq
mbX2NEhWACp9sJ+1kLtmbbsAreWbUhh3rq1A7POjbUJKQSOS90pJ3lM9fk/lJKBgq2O9zE6QSy5R
jIAUL8cQXajzohzSUZlDlknq9y5wQTzJezsnH6qTmnlYkJN7A5EKrFqjuWRUixPwLCQeCSgn5qAv
6NwrIyChqfFisTyOTgK5iODHG7WxvUBXk186lZrvYCT1L8WCChSW6TmKo26/qtMjY4sX3+4AH03N
vuuMiDk+kanvY9W6VrrRvMaz3HyrFLh9SbIDuirjDlG+DIH97/I6e5uy+TFr+N45JoiTRPr0uaTY
9Rhvq3gxtS4NfXW24MDCoVDSg23xLjKtb6tWvyMVfu68GROCZ+gcRZzwhVfF0Tlqsle8dQ9g2hXR
OVyDXHau/3HNK9mNHhvYnaIBMDdOD9zdJFdTLm8ppU/gjkct1epgXStSzzOeJLu2TT+vWOxdz+o0
Z3NviDrxspqla25RmIiG46NbOhdupbK46+q20e30bs2sa8Hd9NpFPikztbcyWugDqUiBuh5UoJcD
wojnplsfY3spNq7/MepZJ8tUUe9z6gZpXx2LtjJ2aTyke5lWLDsDTQ3Cbp6I1AHWU3M7dLAFnGXP
/pJt1CqhN2GhtLjQ+e2tOpxipziuku9rMySzE/K2HllPKhnpzcpvUpkr4SUJQG83qesBjHMKbNFT
2prZuyKHU1PUHWh3XDJ9UIx+plLQ9K0CO2E10fPH/ld3RAQaiERD7DRkmqqsoiJaHxVrEb7aR3WI
7KvzrSZB+axxjxu8Z76h8qhYCIs7YdypCvJJ4Vj1DVn2hu+s9oyeH6lw6uhKqCpqR/w/8aMo2k2/
brWZFUXvA98acUlqjf8f131xsfaIX0uXzcNu2qdKa5+2RFfPHtjyF7dB37xUD3YrG0+fje4e/ZEJ
zWLtKCdEqKSlE7CnPuawsV7VOWfIet1T+TKoUtunIeGkkNGLYSXvcDMkzRcA3rYce+oO3rvSRR7g
67oYkStE+RqH7aAy32HNX5exUAPcql3QxUTlEaEld8kELdRP+r5KlkdUne+iS21/RTF+idbl1GhK
7U8xj2xRmalfJ8WxWfJjU/J6Ts9rt5tOehRBIbQcS46RPVdG+9QOpbjsHeohVVkfZWeRsDiyEIUJ
LKpPQ5P4lWW57a5ylQx1h61UECjZCvkx5Kw1FeHJREANsl7nmt7nbpx47tRYPrhl9dwo2eesQWkB
2jn6eYOG3h64tUaE2wiBEhXxirA6L6xrjRDQQ0FE4IOeSzsUfSZ9iuhQFRwH89A9oXDPLycte5Ok
yQBn9MKfBmXxSd8AQiSw5RALYw6ZqK2dycRC0jHppt+vxt2k5y46eYUx8o4bElzSMbZWcm8j68wU
zhLmWXKNt7jark/ecfU8rEZ9y+DC55mvBajAP2aWz2uMFo+g0uoISPqo9Nb1WDcNioTRPqSMO/V0
gxvax+1TuRaMI864Er2jfEc0kAdFbF9UbvHMOniqZha1bdhnt3S/RUrypjr2HAqxsnunEz3kskb3
0VzdFvnyCMvxFHVoW+SctSe9auDuOqgI11K+c9LQCKGHUYin3zVlxQC2snzWlOhykVbhT0n8psTb
pa8tdiAG+nlpJWgt5+5pnmTmpTHfUeMyj0vkXij28jjXU3SZM286rOcyA3GKOUqZB2AxJ/aMLyMP
W6PlK5j5G+NT3pc5RpAXv+UDuwxC3OGgyKI+LDIyEWrz7ZyJs25KE5woCJr3+BhF2NDW8XxyYzmw
ElbLZAQlIqGgUBCzpzxtrcK90ybOwNTimcEj+jrqymXJFELfLZXzYLKVD4ML12puFwSrmTeQTeNp
MkW8VE7QXewG1eI4nkregTe12xVMoO/GPrZY39iOWt8wo+XUjprxqCVcjbhn0zUhMxbEvOmrqXPy
9kpxKytklaqq+a3OT3cz5La6MqM9HRpkcXy+rATbUR6dE0O96zFRee7aSsY+8WCsjJnat8WK7KLX
mIdZJMlN4aJw3XZKf+jmxxTM/qUdN+K46J62+q5LS7D/fKr22Qo5pFJb+U5FUSMFW45IG3dnp7Ua
1B37bKRGladQCIaiKI5dqb3US24G2Vg/l3U67Kib9/1EhzxW8Rs9MMuP7SrP2f1V2DSMBVSOOkb/
g7lYLSIoW9/Bp4kwQb+xV3CVQfvxh5AsTduYCy+DBQuVsR2vp0b2iO/VOzWzd3ostGNq89Qg4POs
KlrwCsvbceL7LWqR4DKsc0RnI4dBxx6ZJlxuDEmvbcm2U5QcvHNvooVeeKXTs50hM+08GLSHURHD
bmlZqDmTkxjFy++29PitlvkzxObij1uJnRSldep1YiHYsvIgQSLjR3M5BUnknPH5Uk4j4gUa0y7i
FhzUHPfrK3DAiAdvUV5jUrsCQ6K37BQe9CLCvvSxGaaEzYdxJC7LxHxHNDlBhBuLT9HzOMqoP0yz
6PZupOchqBzHrlm4u7FnBQscHldxxfm2bSzxxP1vZiBKGJLz2lEvzysgXpNaRpCKGV9Jy0mUoWc9
MohQv1STpP8jQuy/oTv9t/zB/0BWQLM/4lF+05leDdVLl6TtT73pH6/8j97U+sTcTce1LBVQw9yy
4v+gCDQ6UHRTqi6YJkrs3GZT/5MioAGlZNV1Gx2JCqDxA0Vg6J8s3gTVCxEkiL5Bdv9Gb0oH/Etv
CrK+Nbg6eKJtw1f8AnM3tWMJRcvaz+aY3ec9GvBGs5TQMrPXGpkaD2xKfzg08rXPeneX40MNOKWZ
HSykfMnVbgn7plp3HFbmNbbQFRsOBXeFUvJk0It6VrM+GjqlDWNJht3Q9mznSUuRU8bLfpz19LAi
RAtNNTKuFneqj9oyp3v0T+5+FTVdT2fcLd1q7SYtf9HtakGtBqWBlXjYlSMnemnJJKh7yABbyQri
CugYQAw7yDeO4JzWCTkqcwSlZAtY6+SK8tcJNBeD7bI1ojE1RUdB465peu3kZsuRXrxqi37nVOUx
bbO3ck1fU5tidvsLN1IfjYQNWumwBNfr165gb+7y5mFwi6OiOpSJ2ZriuKa0HZX6OXHouceaHJ/V
lHI30W+Fq2HlgS2pN9APvgsnukTSFl3avbLil81fk2Vw/S6pH2J7PM1y6+VS2ud0pEkGS9j2+OzV
3g7NJF7SvQO568lWzc4NlcxFCr184/Rrj4WjXperyOyXPVJWKmFqkI8mFgEvNdJsO/vS5SbhUNWO
s7Suh7yhn7VmfC3Pas+ndUWFgY9uxIA2plTnKmx/VVvF87S0D9USX0VrL0NR8Y9Nsyq9qYGc0Ufl
20cng3xqJLSsPyUL2xgSFjsk0qDwnMQ6DxUdqMWp27XFMx43ubOLZb7sCuT9q5hVkyYZ8109zH04
ttRlXdSwv6UqJwq3R7iURbOacIRh8fTbPHvfOv582b7jUDy7LlZvN9YKpN317UerkWbJsGPiuHyW
mUsjpFGWNquuHfUKT/rkmMb1si2dWe9OzIVVPBeT1hGXxHC0rRitH2JlXNOdXYr7girqVdPU5i5d
hyckEXuRDk6wuvqhbtJXuam2zLl+SKx+vkYy+oxm5yEyMnQvWfWAOOs9azg41fJW63qEKtOc7LpW
ycNMlK/2kL8tGbOADQPoPzV0gE+9my+rujB2xgZnuAnnVZkol0lLYbywFMRmbe+r/A3xMeWqdkcl
Uu1NhvfsUFahVs851LolR96r0gXUwizAiXPzcUgz6s/IHmYvyjkis6W4Fa156GclDvS4emgXnjPc
zu/mot2NmzFrGgqWXVq9m9JSYDOUwkdsyyK01GqfKsayi0oatC7DS+GW0ylLk+fVAjRRYoqCIuPS
ztIeKx9BKtmT/VQHkbLER2s1sT5FphVCN5wmkzUzm9xPNaWCKAiO5Vr02lHO6XyTiq7ar11H751H
hY+WNA5rFwg7izknJ42+Ss15A1NvpgB30bqDxadHT5onnE3SHxYLsl4FTWjqOHnra9SkjDu5jJT0
PXKM/UdtqyGtKQ3KpHhszFubbVEXqn7B5HQjKDqQIzfmAgxOgeom5hMbF0hj63u4klZouOqpAMA6
1MiEg9FYwDxMsXpql7yN6XRCq/ruzMX4WGSUNwLlrW80lE5pylfr3KT0p6yv9kMsgPiKDOxdtE+5
E7+2Qn1x1LEIFL1J92iNqf0i/JgaCJVn5KAM6MGF7yyUKw6BkPsRE1lYp46C0IkqT4L3Xw7EsR9y
wLEbx9HXgzNHzdNAk4d2TlbHcqzaV1ljhYVS0L0Im8LHujF7emgeNlTyDluc264Ca0S7HFSNRUYp
kh4UhxbOSFNaJGP4I6fn//Fqw2JmhL1Fmfym3njAY1X3Lz8pYP/52r8qDrSsVAjChkUx1H+KEjY0
3HQYS6fa0HTOT2i4/slxXIoADcXrf6o4IOBVmlwDXRavtv9OxSGcjcT+geQBDTcYR69iNkUyQTjA
ltrzAxpuiaio4wr3qdJoX4xFXLZJdZe12reiLEp6Yv1Kc+Id8MIV3Y8ddkX9nefmIXLqRzx9J23b
V7JOHEflRIbtfbSOu7iX/lRNNOTpY16vlt/Q2O6sKDtQ1cwcvttpWscXg7s8LG2Oo6l6bBzrwm6W
Z6c2r2iWzguboFcSREIhoAfoN2i4NpkSRmvKZ1l4Zu+e9Ux7KJUmTC3lMMYc9XXTbk5I612bMEH3
+nHGCgPDda5t5UxViPd84DlJD82wBU0oh3Yuv5Zl9soQgMqf9Rp9EoOJ/DKvv7fAdZ4ceOD6yRhA
s+ijzdRuELqJS/IhkJ3WyzOWP14z518VHRNCS2ZCwCP3GmvzA1G8tLkafD7dfDCNI+2nXj86k4oz
eXBuDP62QyyEOPcjp+iAVWY3lfZjp83wpkDIoZJg/Deigyt5q67tdKQP0wNBN1temLh0l+hdTPU9
0SH0h4Rpe67LtYWmLcNSMGSSvWXnuGQUIa7dThzcOU2vjHuGydxBLphoGT7MfI+8tvQ0B8uaZfO2
Nbu7w/Zh9vy1Y9jXVDRlGKWAdE7WND52oe8ZAfOeqzSFDxUOumaAMM0xhtmi5U6sXfOYxeuXSY/C
RVVurEK9YoY3gVtrc69M6jezZot1Zg5xTWgm2Fp7rw3WWXWHa8U8G9PyHQDnNo3Tr5WWb3bF6nvc
NBSIzo5aYcHpUX5fyzYOVMeoPYuCDAl2tnnLJYdPl7mHOVu+uJl+XLL52RxiRlPb1zjqXM/Ulfch
6fYkIT3EBprXbunQEnQI7szFPRhKFXmyKZzAjKiEs+Ye4O2gbeKvonnMNfMC9vwRU8RdtA6nRVT3
Wu2AgNTlY7QuD8ItYlDg9YGIDGyctY4ZvS98JgZEW0SEyxjWcWS0kfk0OhiwRBQd1JzPSYyjK5LV
i7pKwkq333ONO9yKKyXJ70Y3Cp0FH4WeHCLuPLMnv49OfsgdLXSy8qSl2y2InLvZGCvPGdvQ7qKQ
saCml7X9frSbvdVo5CVNI2x7dKOTrOzzjH1Fzbbn68FvL+9C6/ajUA4qdbuKjYMq5Wsk1eeJxsOZ
xHGYijvaAUCnCXxOGdxzMxnfXKl96zFty778+GpE9KCIVt7zxLi0Cxs9LxfHmLQjU8Rf8fedNV27
WsYyDtbJuCzU/ODq8r7L5we1UQ5mVh4WZyvtjOQ1UeS9KubnenLex4qEn4aOWYirbFmfs9q6yM3l
earK77MUV5MJ4vbDhn77xyb4o9RJ+5d7I1QlLCGngf3rSB26tNSMp3n9XG31QtTIpwytCTgNBl8Z
f5tm6jTb2q1RdYz77ilDLVJPvxvUrf3aE247NLyn6dKEmhrA5s87NCbLqWnaVuVblDLUY+B2mZuH
BgFpLIqjW9QPmSyfSyA8uUSXNWyIiFNQjPK/jff+vwlZQE9g6Qan8r8/608vxcvy8o8rzCtFl7+k
L//Yt+nL28uPMMM/3+avY5/z2xQc0S5c889AA4IKOlp7gxkQHf4FNGxoggo1jvPxgzjnVv8HCa5/
Qn/PO+LfcM0PZ8zfABp+UVFs9hkqDooc6w9Z5C8qCnzJbSEqtf1sRc3ebNSr0kCU3llBrQ4BL97l
pdxn9e+8WthkWKs/VhvbB6N8tHikGAXh/DqTzkK62fS93n8GgQ1bsit6w/icunmobMSJqpWhMtFe
M0Lx1CD5osWmHa473CglTQRlwB6JetAZ3aUxW7uNqcbAG6IZPSB2us8IWMGPEMSqvAC3vJ3qV600
CUmpfCs278oiP9fyNXG6ndWUR8LgECtaZ0QtJ9di93BJ38jnmm7CCvp13uuZ9dXGQ4Liyj2rvWqD
aKu4p6eMhBa5V7vi2l23bJ30RY/JiBtb50xAVAjy+JWu5LNh2Bd60wdFmr4lnCl5Et9Z7Xw/Miyb
1Cbp+lnrXE+FfWZw4f32ll3fXuC/yIAnp4scS9vkjkzSFVGyQyIRKJERzD0XK+8w3ZjBPCiXmTCC
HvlEiKfmWKnRt0XC1uL3P1RK9paQlrSj6zL29iSfGAQYSn19nheO/i5Rkh2amR32CCQP+ucNjZgN
0CKbuQZ+bwA/NOMEwJEHGvZTdkjyZBorsIvuUmJiqIzyqDmAU+RBGekSkqbwGynhx2CTX5YLghQV
tQZFhgU49vPW13QNLipNaT+D4wQIw6+SLcujWcImNXE24PnWrelGZOl5tOKrxC1CoyUJq7CvU85Y
OqMHApN2zTJz9KbdU1zMjwWSir6W+4S5ooxGD7I1ChPUZ2ZqIK4Vd6An+xSmZGn00sNafF1ZzW0d
zYxNpdBLuO2ZddTN9olplgHjINDFz1dNVfnKRA+23R0UIyGJZwEoCOIQbbhXzW2Bk22TkotCdz76
RWHu88QKDAh0m6CavDCPTcfZPCrl87TpONDBeVuzOyzya2EyzWjMMV6Yh0GP71yrvC2FfcyK+SbW
McA2zYPL0LSiUK5IMfqcpPVBd8XnsY13GqXHEpW3No/JnBjXGMF2IPynMf5m2AQeleVtLPmuBIgV
AOqNxgrR+p3OrFunGi5ZoMdkjX6T1qup/2IfEGjl2Px0YehAqD/f2JGUgBLjSfe5Vd2ztNxzptLn
Fs5uGWAsVQCuSQNSQLUo++zUTxJQqb6Pxn1tVGQNzjcZHoa2yY4pfJ9axzsCvqAvxEliSp4qeYvK
7mwsQ5AW9lGSYTHoVsDM5NxTtPmqbZqLD+oeOA955QU+GeKYprCT/ZeInbCLSiSbxr7iecvs5SrN
YZYsIuiK9jKas0Bvs9cI9nUaLWbTJBkilOmxdbJAEjeXki9Sp2VokR+V9+grl3pPcsJOUNRD6u/G
Ydy0ib4yb5ce8mSsDkTgnKQ7+mB+PMM5YWT1Rd1Xfi+7U6yPN6U+BBkoQmnPV6Jd6Qu6XaZNp9IV
e8QIq99rsPH4c3kkgrp2r5Pm0bDGm2iShzp/cwlQWSHLlNkmpOJbK/gJAmiubS+HDgctCb7ZhlnS
OV1InZ0/Um5/OC//RSn14Zf99UnWNqQcFT6VlODQ+7HNpEwiajOV3Weu9Wno2VJiJq0t2CyM6tA0
y407oWCO4jtQpVsEpaGSyX1PzjVO/yBncciq/gpaF7pGSiIjBKQEhKae3hEVc4gsA7VCfu2UQzDX
w5fOqS6Ern9uovTb9pQInlv6w11rjX60bCERznXr/m6mHjXDr4eb0GnmEccbQrc28+qPv9EoRGNj
Leo/k6bZwI3K/SSGYGmn3Juj7Dd746/qzO0MFzqOV3gJhHbQEz9/2qi0uiInjlKj7i+BFXe2Zwc6
rbfNaPfG/Iy+iTLbPLZt7c//h7zzSo4c27rzVP4JoAPevMIjDT3LvSDYZeB9AkhgNhqLJqYP7L63
yazqoqoVUuhKUdHRJNMc4GCf7fdaTLKIIwlBaYpT4oS3ujKfu/5fPl581O2GTckCKotMxkVPnaIV
iaHM0/w4E/OseRcJlgyWG5asq/XDZOrk+/EygCvoDTWc2jacTxo5Qs2Hy8QVi9HVG/0qPylXJ6qI
6OtdOhqHhtzgua5v8jrZd2hUMBSixgKfY2puNNm6ybT+vbome3KBTp3Jj5Uw3eknbrNexvcgglwp
1HD7Ujn0ne4nefKlqrqAgTrXXMajWGquUmRfB6y2rJ+vh5xFcIEqs74naU0/ULL09kIjtAOA+TvG
cs/gf7cfE7rrVN5gA5zqNbJA041+OCvpvi2pQ/782GwS83pbmT+hj54k5pYIuqTdhJSKek/KtuqC
EvZYcYWxtOcl/j9P4FkGaTODI/H3Tv3917p4AteSus2peenJ//uzf3ry8vMYEDaMltY/03R/lgxl
5bfnkwedBxh6z0rtz5KhrP3GARVBmabR1NSpDv7bk+clAx94a2K2TLpTIZT4BU8et/mVjAiyhJ02
CUU3bfQicacRPRuAhirHPMr23W64Eq6FkCFKd8urHOXd9qt6ZV7pngEYpj84JHd20j3Ze+k6vs2u
gKHw6uPyfglj7+xXXn49B9lOdsAu3uWH4qmMKKQrIFMsdhupAegcXuKefd2R/NgpXNnVPX03RYU3
hfTL8/PZlYPWLe7iHf0fwXmfOovThd1+8FSH9pO94qaREFL0c6UwC/uIUqUvBuquC4ogdxdP8JtQ
37X3yU5xJbe4GgCRtMej5LZR67c+quKK0dvGlnzFPYWqKxxnMOEY7jgURyPsruSdca0H3RXjC64e
qe66K6+yaApbvwpJ9vik08JxZ+6a2/hGuALkaGddNccq7HankPY4ByiOKHUSTzhqAUBXkcmIL+id
R5o5TJx+Gwqk4jG+GdXZPv9e7U6R6lEd4msVf7C/Rt7gxv5DZluOFOhu5sle/E132Fe/DfXny1A9
KeQb3C4gJxQCUxUNvifexIfzLguaAB/RoRslHIPaTf3Z7yJAIIN+P7pSABzrx34P1oYP06er7IqD
4c2+ETDeE8w3dQjJYzDfVbepz2Tr7Qg2R2T66S2de04RVLtRtYuAPKRTB4s7OfRM2Pku3eU701e+
SbvihirVZ+vTKWy4DrBn7PHBSZzZPdmGM3nabjjMvn7dRKoPEKNXBG0o+pWbhtThbuPr5QCeoiv6
ogvEmd25+nV+Jx6qL+u7jnnciVoN7Rx2Nzn9lej2nnZFq9pxiIp78GW9Ljp/A/HL0SLDZZ7ez27S
/RTIYR5oUe6dPMkr/PwIFpoLsYsSpczog3V4b9wYUc9qNGEFIM76a3FT78DCc/Mgc8X39B7vyAm9
F6LKXVyZizW90+eMnxdXDNW7aq9E0Hnm9iI55pV6J90giUHsZX7pdZwTgLjuvoz78lG6yX7n/PDO
/NaIliAbbH2nBoKfXRf3+TE/yLvyoB+bvXmXHw1OQH/Io3RX79T98AaxAP0Gf3PUL5ynuQE0SG86
6UgvnEeDLRjdbuuCOBeOtmG3XEPvfvtGIs83OJVl1Earq3qitzgnV3hQIgqwXvWU3sxO6TCr6p78
2aP67BT2u8zNfGCSHNmRaayzs1By+4gT5hehFDKNnH/OPMNDihxarR0ga33DLzyT560g5ae9muyq
AJQX/p1siltuFcCucKvtQTL1ACYIkiALsq903MBbotEi/XX9vXqEFXxfBMWjSYUqzILlug3x+Ohh
c6b9neAYjvBOdXv+dgrjj6mvR+VejQondptH82NylCMJYOEDqKTaUb9GIKMkkh/WO+2OAoU/7Ywj
4GtJNO2SA7NkV7E/+Oq1FijNDSAxXmzDU2VLx3NAAxrifd7Ogz85pi3x929MgzlPH0v7c41WoEZu
M3HlDp64AwPO/vIt5/Ozy5nkvbFjOrmz2JC8OZI3RNpuPuThFOQoVrAgwpN/djV/isrWltzZG3lz
5jPetIQW8ijsk/dInNs6T/BpR/SRObq9XdwXdPgBgG1HPgr7+rD6kzt6s9N44966KR2N34qr1Qd5
xDPvVLARAwtxkAM50FzDBd/cLb3Sqx2y6pFwvey2dcvj8ntyDW4qlQLKrE7uNX7qcQSiLmw8NUhC
0Tu7hU1LpguAm5O5VKO93p0d1ZH2NKg5DD/4hT/bs937SwAEPEIl2JU92t8SLMLkovXts1tHmmu5
CaWBKOddMJDcdWHuGA/Gx8TtEb/sQ8+343tFAhZIQIxzbs10DDe+MyIAS2w5EMKWL0l37WPijs4L
K/+DUISS22u36i+Tuf39hckE/qkgKjDFY+fpxxVT1ji0v9mAY4QV0RHPpHdXv3eZVXfpY2Vp45Dy
JIgQ2RyQ1VzBvS8wQKOn8WPGbryjP9BfvMr+Uju1M9qNnTpxMLGThtsG5W4Jx/3IMaSM7m9HlmqS
e3Y/mYEeTD6m2aYC7DM0i1UEPNgvZ3sTm81I8oJLBd2hu8Sb+LQeSH4fmbsYRdX7Jqo89kqOsPhp
3JXR9oVDqCNjolNdnf2On1KUJrjM/Bu9/rw3g9GjacbZ/oQEPW3yPISa2/C76PRRcUc6Puq8JrQQ
CZll8mh2ztzs9uWdJ0U5wgLq5vON5DgKZE1QBqlruqULsqiXR3zqaDqzY9jdu5G7kxEfnZtBtK7Y
NIy44qO9uHPOht885Q98P/sKspoD6JQnBid/ZT8lt/Iy/ukOXsWO72O7kSnhpnykEOIxYRgs33gs
TutyAH9nYiO5jxM7fRz2HbKjBqurs3MU5B09qnjOma2iO89+zeMEiMq1/JQz6wI34ZgBQDb4Kgi6
K3qTC7+CvTgCT2Z7bduz0eaABeC2YDtI72EY6WXgIBQoTg1Rpu8XE7SJcuNZfE5yGxapuYeqsrUD
E4kuE3LRdjubq3TyAcYL0QQ8vQVpYYN4h2BvokfbC5tXR+sH8zjvFrZj4KpNnj3+RBAH7QGQzF23
CaqrB8L19qQNdwnpfEBg6WH0+6D0euceUBnugf5Mu3a+kfawLS43RSsAAv+8F1SGuGiKOc+bfOLi
C/4TsQMiHg3MryvPmcsJ5f0p0EM9PGGVMzf2rFDYo4P2ws0cQkKHHG9rqXh52xlJ3NxLnwUTvGTs
TM8DaoMemJ2InnRWkz2Dk7eJRH1AN4XlJsloF9A+vBTlEXt9cGKL8TucFoM1eOuH9UMaNR6AFGmA
ugoZfyWLhak3kG81AJa9RPKA9/e7361Ii3qftAh/gXA9FDjFm6TSTBaAUOpT8/XD2Jn3VjSEabAd
hxNvofXFVtDAk7fghqS4uqhoRwjT6PRZRQ1bh01XAdbJlsqI9Haro525NTtKVZYlDKRKZi8Xjx0N
OFK35uN8q16h03jWlSsdK3fb75aLUZ0ixP11+Ta7cAFtQ+vFDj6S33MddQAEtg0ZAe+hRYgDiaoP
Zp7LfCXx6U3xK3ymjYAd8WJ0EbQnzoSh4FzgRouBedQ+6xxf8XYJTExM7yxu+yQEDWoNIEuOf/Nu
5jhWuAFnFM+MDoZ6nEO4rWzZhk/rPY4E/quD2xYC3+O2vsV9JqwtRaZnuY2LM+eUbPLJZ2Ndcac8
6zbxWcLPvoTG2izPdloXR9rUEHyZASfVUfA/ASLhFnqmXhESAa1Jm4DDjLYr2bIn+WC3znzs2epx
KdMhxbeYbPCy7eIu/dJcbVvd7TQulKFhD+3J660HdQuqIX+IcbHb6yrocFRSV0E/dcG6X/VjfV3d
Ll/P4eYoMCDmZbgrfYjm4KjHAePAgXVlQaWyJyrxAMkLimOyK+k58KWQX3e1X+2KXbJrgnI5MLad
XpP9PQ7H4SvNXvbiW4FuFw5OkGhXj6VPSBVyLT4tzw6pQh8Bs1N3DjqH5ugjUZFNkzteUhO0Pq2X
eFA4t/g5OSFFZoOvgFe0uV0C8UnnANPspP7JFr8ITkLMYDmtt/ktrccD8pfjeHU+wGfhm+7JWz0r
OOGoncOW3mS+XvZgQ/DiSIkd66oNlQAoVlz2whGjdq9dxQ/AhZ74Qbw3Hjv9EWgB/YAj5qWkaOwq
MAkltEBXHKIAO2NbTNfy9IcJZRKd9nHUPLK/CIrqytcjUUi9l29mgfFmO3tUIxkPTvmkfjEf1Jss
YHt4b36fcDn6x+yrddXv9ZsqSLzSrwo7AyfRYyojuRU8wevDKsBE4mZufqi02pqXBILXcZ8VnmLC
n2PipcopbWrbbmx/PoUFnpQW8Ae7cwb7Bt/0icbhBihPrzhkh6QhrqFtPpj91sPNC5l6VbsQZNws
sj5pQK7xsQ/yfSy6GnLCD80Db8bn2x4vzBCwMThaj7+oOCZ72ERbHGY9PzeLLyQ5CwbbXviEe4oA
CsMhDgEZtZMHJbHlKOujNUj9xqnd/COgtO7nMw8x/jy7s3/2nsh/oRR627RNTiLXaDiGp9q6rSNd
g9siuyd+W9zNDSVxbavPXiPZZZYgF1yZhU3MRXgpulYg+5IEyoKzAEt5+jagVk+ds2zYEFyO/LmK
sqj3UnDv/fO3xQcUgeU27zZm5p3wq2MFYDVtmWNrshJXYVvkUkPhVvZ1v/O3y2DIkvS0nXwp78qr
JQlUv8G4bW4dThBqLUam25BA9Gh4SDtqPfFzr3JJ4LKW6Eu8p0U3YHN4cMiu83RyFAwtF+9shwZs
M/7bHgADLf7mbG/Cve5W5/FbHmz+7LZdWwgC9iaXQ9YVE9064nsBHaXb047OZ7vHZG8XNTr8HwUk
s9E5CgnvnEBA5m8Sdodvxi4a6H/ANvCkN69O2OcORo1gFCh42c2xqVAZbPfBphOGBrUHIpo/uisX
wqggSn5zBy2c6Ax7aPrdA6hyvhWVwTnouXxS+MH2Tsyvc77WuAE1tHbI0UMXsV8YJaoR71YfwCWU
sontzb0pMEP6Pm0MabDlXwDP2NSwt+0yIQBKGbfgMGV2823AYxR8Zuu83JuxLTguNh/ggnGk/DQC
VvsqjzYfm8pA5ss2EYjqnrkZwN299iuhNhZmCxcFvIqf+9+kwv8mjN3+/sL9hnsnq5amlY44qXia
FW3jJJaw694X/BRPJ2GEDakVhwCAB2DgWc3EFQSdnG8mXtGAqmNh6jR7c3NXNwnLm83fAp1lswsB
rblYBYlcEp6pvV7Hj/ExPvYH6xomK2+K5kAiw2HhsQ4OOSac6nmnkTMa3pUPi5eEpyjG35sdHY1N
JXlL1ITVbjiWPoj0Yc1/VD83o3E87fVo04ijb95PW9jGFU7vz+/P9o2BEaqC4XG16+vhmN8PXzcz
ID1s9o2RFrfwtFCyG0zAcGvsz/bnicNNF9azqqI5iX9guxNug+uIOKeuFlJkXnmZcjgqmP5pBwYB
akP4mZtdYYp5L6ANJdfc0fmG40v+yGVqZ9ObNZtHYokk3WZSVgLLGReV9R0yJ87iQ2FHnDFsTqu/
GaUz5212URO8Z/PR4tuzv3k3GokGvGZbfre6m2+wpe9kr/UHFNm2EdjSQAh0n2HZ59tJcT5lp0NN
8UQGzIiKdW6idVcrt4POcbcbUlkTGh1OLTxpNPnZAXF/JEFEef6eW0cNULb1pnfC7cpBA1PYA1yb
UF/Dak8hhjlY0JeKx+EgzgIuE1/JDM74P72/+ZGWW+Mhbj420QL3wOico52urZv2KL7Pb6s2zERc
vfw4c7w3JSLbEGk5FU5Y60CHlCGCvbvJ5MzPPaHWnlkf/5GqszNGvU3dFh1R3oIhme76TYGEW2hL
cM2ZnXmOOOY2B/B6cxFH/J/NxVO8TvRVOgB3pQfEiLM5hmc2bowwreiSFq2xuXQtbhmZHJy6Vjls
QYnBecyfNRd67ABcwFVyQzs2OmlLOdCqiaYq8Wd/flqp0f3Nab1sOypaSH7SDTvtq3TNWHtjk4bY
/L1H8W69BxdbPk7+6m6OrIlq3FxLya9v6NIiy3z6qEXZPbQse7Jqt+tnRjGu52+UsH0lxMZ75s7E
JUmvwVjwNu8hvkl29f20b/dSoOzWbw35zQSfZ/VkspyLn0U6juHpQACNG0NoHE24xARxfh8u1yW+
hn7T743HdUd+zx0ijKZX7BpEJDuAuECIefyIcUT1u+IVwArIlQcYQCTfyB9Pu+qAFcKhlbFlsT+S
5OxITegh2H63ZuLOn6fF7qLOV/fd3rouI/Q7Wpz0OZk35Vq+GvZGROjtbQF+Hlh/MOf+UoXmfwIk
+D+p54rGIyqXP+2vvms+Pw3/9eXrfx2yp/pzwyTS6xrNn1/wZ41GAegXYnILbBHZtIDS/vdY1/YK
3VaySJGEgotKzudfyG/Gb/QegPkm/YVG8me3lcJLgISoG8qZDKAcxZVfqNFc9hFSndHAygE+iOkx
RQO/5rXho/t6bQTokm6T6luuPp5FWH2KwaU/zDmDkNP0CcPc2OYSnUKWo457+41T/PoQG99dwcVc
WQqSgGL1XAH8OHa5MkhUEwnSsTAflwjGXddkbmb8VOkn56RLtPV+eb6A/2My/ArR8H1WZO3XL9nT
fwCaIW18gNaBHPiTSuT+acz6rHgp33997A8BN8zfgCA0NFH+Y4ZApgTwRxGSV1T69tUNQA5IPvUF
LvaGesjUJIQ6Gig3z8OJ/2onfD4vII8wRWBABEE/4S8J+EV7xx8ZVX1rQ3gt2bGRAwc4QHCWlDBB
6CuxKVgfTjqVvzPqFyQyaU51q/1A4pEZUSbV9qhXu2ajXiIWSqTbOVlQ55O+wbEBbQ81TWiUMokV
syhoQJeYKSoHW54reQ8nIq5HRSA71B8KXfYt6/Y0MXCdmgdD6gHgEh5WdXyUQD0EUeJmPXUbv1ae
OkZxDYgvjYIzcb66oYfdyVr65awzt6wZI38bHou8/gxeRpRYUr6REjcHtvVKl4bDaRvzr8y+c/Mq
J/WUdn6iGPt8FM42eEEixBE6TQycKgkobSctS7Dvtya+ZPgq9O2dVc5BfCKcawugwdpsP8+n91OC
f7pAsJJ+MZgKEkBn80TRuF/j1T7lH+L02zhUwVqbH2Dvlh3jnL3PoK1StNZTx+lJi0+ERs1jr8pf
tHw+OzRa3Uri6i2MGVrNkD/ARy0fe60Qd/R2Xy/gUnug8eH3Qahom8vpE3QOVB1OjeQt8vyuarWr
lR6OHeBN7QdjWSjpVPkUnCqQaSfIXif5vNDQ1INey2T60MJzpdOLlegqRRxT9nKY3gLZ6FR88XUw
b9ZZ6q5GveON0vBQFTM9mzl4EnQzA3fELMcSZy0tG3L2qDdrHkqNeChphnQbUOYYMIz9X1dBf2sj
X+mXHxvbTdf9G6D//xKw/T+Uy097l2+ehDITPqfZE2iL4w90DJ/+U8dYv9EOvHUF06S19eb+ezba
sDaEfVPWmZ80L4wofck0/xiWoegKH9kU07+MqPwbrcxgeRkSdpSGjF/TMfRFvGyG+atqc2G7LHlp
IcAS8rCBPy6IdfrkaiEjYy+v/Seg1SHgk8HB06AjC8UmkwKZqTsvXjLcdbmUoTsemfErTDN7Mqa+
2fXiOXmnqY22A1LqQz4Pn85jN1y1s0Feu64e9H7iOJk9qCE4wDDEVAtTGi3A5yZg21Kal0FZWLs0
LY27VDkD3N5Y4AA1g3ktxOMM3+ypeKcVhfqBHkcVOIoFhMmJiz+CVQVeEmwt5qoM9hC3QKTLgspI
pHYvaU9yWfXOJAF0lGYDBYNOdWp5HlxpGOB2UsTmCC3hEjZtDE5+D29RA5JZBQh1RhmHjuHPWlbH
9ynDW+DwA2tymBdd/5TgLe0gtzW8tjOAaBVXgrJhAdCsbHACQFXN6IOKm69KrjYhLHRJ2AhGzyxB
XX9eGU/xexDfH2ImE94ZJ0lnohg8RLko+p0AUUJYJ5ly2zWL4hHXrX5ZFuMulWrDlYwFFW+J/Ahn
JJyhyJejG7V1r/fmOtvxqQPCtR5IKqlWcjVDPcNosjpFcG8Tts7t+Hmggcu0c2QLSCJT7AD16Odd
x2bumkrUPc0alEBV61PuwpibH6e2bo+LoNc3RdzXYQzxN6BhcG77qV6MgdI39VE96XLY5mJ+Ba3l
9H7MYF9thNi40/PUuma8RTjUIPI8Lk1Z7vpGo46WguEPOQMkt21TXFnnjgS2rjYHNZZrV2+lSber
UxyDyUlBe27S9Di26PRTPpGm14WTS2szoBQaqE+quUro+W4F5yKFR4XJLBGk9o2k76ygDWPCX8tc
3s2Tkv8ORXl71LLplsEPSq095i+zMvMaBsMUXEpoVuMTj0uRMyKPZfiqVTFlNpVeXiOV538Qhvw/
pz+JE/6+Q8zvn+r8aYtBgqf11bAHUcG/tOYzSDRIlCKoEjT1PyvAPzwzXpEl0wI7GsBDEA1fgk5L
oFDAa8WUqY5SRXH+pTWl32S6/WgekxRRB1hR+RXPTOG6XnYQMt4hASQBeic6GFiJzTt8mXOrB5g7
4hbCrgHEP3qPBaO+mrZjSTslDHTnnRDDm+QkLeUwmdYAkOd2oCf2IRQN09mV0k5JnIGy+XGY5GKv
dRbc8NJMjyVN3etgw4aWXw+wzfu0kCc0TMAZ3rhtsVYbUIAgXA/iUERxKZyBfK2how3qgT75uNUl
8m3ymNBiVDdUSCEma/63Wfz/NIx0iD1/JrhR/9//26uZ5Of3/2Hl9c1gy6LGjBH8jEwoIRF/yCsw
J4z/AovJkxMN/XnQ7F+hskX4QQBrAY4ibh8nvvzTytPOyPwCCkwF2vz5Y78ir687nAC3NYhlNjdC
1kVpw0K5ENeVdvu8k2WvKsY23k1QTO0haJPi8GxOCrWZpmlhDK6Tkyi8ESNvTVQvem2fl2aASH1u
YDYs6SJIrzsARwp4NXGvs9wV6nx5mNWJ7otp475+8Th+0INyeZu6RUoCuytpTIvLurad2heZ8Kka
JI35D+rZczX7w6B8yeb+7K9lor+XulN7lSb5fPgHa0JgRGe6TJu6erG1mlCczw1s6C4BkMKMz7n7
KpzS5D1oLMJV0bV3WGX1jTW373y5p9t94gJKKmGrsnWHv75PbTwZ4qDClqu2CXQo8SlXrotFoRsQ
AtvynvHd5vbnd/mjFUH4Z8YApcecwcVTnMGmAX+rofwzd8VeEbt8rxur7IudMr8jNh2DX14PAsvn
MBpxBVrx9R0OZT5g0TuqQAoDSBOcOVOaXvV6kkWKKM9vZGN/IDdMgUoiSSmVBJqI2XgpN/1gDVl2
lslxFh05o/NyLQnlMatGMGxrLVTM9P7nt/fa58anB4gXGd1wC2hZVi9h94kCQYtcigXwKv1xmHJr
p61L9cYe/mgRndQYoAbMh4Cx9PquZOFMWm/oF3eNJTzSYW6W0V4b04x+fjPf7x6UPCg4Nk5SQVe4
CCRAY+1EXZEW2Dj7lZ6Wvpqya0Vv5MQfBYuZE4aIUhoG86E6a+6vrY1aBbCaaAjtCf6wsu3BixMv
Vzmob2m/UcksgjMl7elRSifRjwcJuNWsppZZs9Fv6JnLnd1W3TCTobSSNhm9kJe1WGODjOLqZuc6
rlxVj3WCC1NKVv/nt/fdQmgydLeBC4+s0PD++vbgoOqb1NBW92SQIZlTMCTkSux+ievPUICURhwZ
NFGYR0T6L1SYYQpQoWmpyIyGtHwqmGE3XS1J4fv5+d1cCgrrMEvHvcic6G2h13czdTo0Rk28utqo
F19UdKonalJ1LeqQVNZYEic34ZN/42E9W5iX2pIEtrIBcGNHgcEmz/J6WXOMy2TIi4lwIWgpsJgM
gg3UhmQlHJhWnHMLruIxEJW3xOS7+1V1k+enkShnKpkz8nphdVwGgZlSurgNhaixUBL3ZDb0/Zv1
pHoJSIk0HQGofPPzbb60uAYpSQaGwMzUmIRgjun1skSC0yyj7dwYzjbQeXplBUg0h3f37MAoJmR/
YNWQl/kxf993Qsp65ChlshVMUqNqXq9XNf0sdrEguglkei7oDE0YW0X+xlH47q7IhsjQxRCQk0gh
Mft6FSBczfOYAOIIeZO2OxMOv6sA/rmZey2++8UNZCmyL6DgMiMLxMyFnAq92oBOkJquklq0yfXW
OQE2es7oYzlhKd6Qz++2j9XwCkXGNfHRJP1CTY/quTplwCS4A5huUX8yqc6m5/6NLvcfbZ9OtYYD
SL3GuuSXacEE0yDvovwft8ZnMJSbz2o+QKRcghXr/vr+cXqI3GC1MZjvef2oTmcDWplSN9xJjOn7
n4fsqOlyxrDteXlD1n+4eUwkAbYDwQv5tddLJfCH5frK5slJ3u7NQqXj16iGX1WQ2yPiPDFUhENO
QPp6FXmA0XfMC7rwjal5ACcu31VJXr/xiC59LOYNX61ycS96pXSDoiF2FWCFe7hGlptFGVN3TROa
DYS0fPz5Y7pEDdgGHFmQsBMyJng8zYvn1AtqzKQtm9frp/mxbfPsHrpoZV9AvuxLOUO4vCr7ZjGI
O6YiGRidRkZs5JG2pELzRYCh35hg3lZ8paq3K8IFo4C4iY50Ye9SAIyNpUJyADyvfEGS+kPVSIY/
cPwdQLa/AM0nv/v5Nmyn+bs1NaamCbbgkdoyrS9diLGqVwB7JQM4PJn20Flj1KcUqgAiUOEdyEJ3
CdlHkNzPRvjzhX94JKlg4peDRYWteL1w2scLVO4a06XdpIRSW65eNk6rU2ai8UbAsKng7+/xr6Uu
VLRZr2U2r9zjmM7nQ5pKd/JIO2Baa3S7KFVoDuJ632WC7DcKScCf3+cPzyg0TDqhrg7SxsXiDclE
KJ94qH0+Q0QE8FSwDFb9T5TOX6tcFoOZKtXTeTIMd1Wm814FQtyuYXUAu1nt3/BjfnhDm8pGI5Bs
2gDNXkpMuc5Ch9PEg5OtKYDSs/lkQEB9//Nt+6FcQoyLSWWgHyft9SoCXDlakrNtZwpCOwvC2d0U
z8n7s2WoT42kQbwNVnRgdqr8xlb+eGV4/iDmRUeYF4oohY6AciArl3MhgeXXUTyER0HwNXDzdudO
7V0d1k5/7qfi889v+kdbi7eLf8iRoI56YQzXTIRzSphYWsko2pHn34Hvm7yh+X508l6ucrG1iwEE
vzKsNO21Uu6TWVOdToK4HCCu8ep/7YYuTMepsiqQKDh5tTENUd7lTE2dxrc4hX5kOqBw28bjgeCF
wee1rBhQ5UIQzg0tXW25kqxOzmDhjEkQ1kHmaMIs8PPb+uEOvljwwnSISi9qp0xmUEAvy881KXiK
EeDSDfOo/IPTRubKJAmgEzbIFw+rMxN1PFuYxanvlc9GPy1RP59Pb5j4H90QiRTaVkSsPAy6r3ew
G0C7TTTOdKFalKlEKd7LrVX5DU/P+/W9M2W6alRicuA6LkSiT8UkbZucYb96a+OuhOaLAS5JOMbp
6fbnS/3oOJEqtyQi1Q1J6UIuoARbe+IBwz3BDuSIbdd6ENYVbwjDj1ehmibSRQGc0sUNmRaQ23Kf
wJwFmR/gnGZ7WJp5jP7Jvfy1yoVWWoqBEEbgCS19jpZPwOnKlKb6R6sAB0UmkSYP7VIOYlPMzhO6
r+lWAwS7s2xLRZ69IQI/2jFm2HXNJGtIcePCghRTvEJZxL0QJKu2BSg7ul15KzGzXeuF1SffitWl
WULTQW5/LdODrI1jPreSCz+31do9oDlnCrgabZxxnFhvnNPvV+NU4PQjAs8JiwtZWzUVKgNYWt0O
TknZAf26bSjv6Up5EBttqN9wab7fQuChSMBTIKLR7BnF/KURluQM+FUxlV2hrxidXwymq+Ehtn8u
dD+4KU0CLELRaALacucXW2iOoCeRcQR6uyvpVjRapbe1PgF0sqOTpvhluaDlSCFFQR4NVJfLPP1U
dbgUEA66TSZqX8htgU241Of5rUzM83W/Fg19gwkCFwzIMFJYF75nCzjk0oKi6q4TiNW/x3Wnd4Yn
GYK4RAAon6iCm4OqFECXQrcRiJMyU0OvZOriuRwTSxAL8Mod+W458xsghjrfkgoRCrvYtJgdJB1S
V34sUjH14mFagbOcpF4JfvXxwFxK+x+OAobvu9gZDg5wZHuFeGHkzPp0ek2JMypql/nnom7ufr7a
pZU1wYTQyaeCVwFeBLWe18LAE1uJezSGgmA4BAK8EoqP8Lw0pSsJq8p4YKyo7S8KIGtaUDmDAwNU
P2mkTUBfJDjHAQr3slYt1xpWy9y3s6LAHQlXT+4WIxQ+byx3eaoAbd2qmTSdbMgo1mWkq1nZubOK
OSaXkxokIkD7/9jrk/yGlv1+J7cW0I2XlX2kVCu/vivBBPW1OaWxK5RGl7t62RpflypnGkaDflsr
RukXIV8Uk5Ix2L9w2FAcBlPt4iCTBJ5JE8uMup/mPmyHmjmNeTDf2L6toMalvzxZhHN8vQp3AZVA
tvFioaGfh5oCUOPNMvD+T6WoC11oAB3a32UyiP1+0olnAFuBWftAzwsUG6NcXJd9ZV4nk3JmKCZd
lcyGRKpmNrdJT/ddXsRP8IKCCNwLJyZfabL5sBYJdKvSAz0VaghGMnDaah4r9NRXVnwlVXjmul7N
Nzi6JYz0ZF7epWt38iBIze9lUxzuBNnqanuV0j7Z5+LatnuAyHv3jG+Vhst4pkZXSNJyVRs9oGkn
PasetNM4B0qcqZFYov68zMg1Ou4sZmPjbrkS5O5rKwsASZkjmNl0U0hfKhh/7BnM7E/SYg37djBK
5tckzKrQ9OmDMmaVbyg1A2Zcid2bsM+q2vJ7cab/xR7V5XR/BomTsfdpqWU4b2sJqIxOgAQFPtEc
5InETJghLmY98cS1Mge7XSdw10uzZbrgpK6hPlfmHnheZoZLxSidFGY8u9NO61U1NLlnaGPvCNPA
ZO7Sd+JGfyAuR2UaG39R1YLu+CKuVhiKKjH31AHMkkyIh+MCXhGU6UUtfjTiCYY1lYwIzK/QmGkD
Q8wg74++kKbKV1We4BGiZp9WdjpmzPk3GMYpkU9hnuLvvju1BvMRgqRtO1UnCbDA+UxHJZyvK5B1
CZlIP9arHPyZLNWM94pSzprdWJ34bm5Ug0bGjbGnESSrcltTap7KvAZdqaAX+Vt5kuo9jLfJ+CBI
ZQPFaE/zakORq6G6mNi6OdCXPKVjO3+tViOVboaED7pKL+vXxiJZ8Y6vHUhOQjdFwuAMIYZP6YrK
WD6fSunYKaPMcG/Zt2GclGrvdeUJGjelgaxFrmJJ3yci/Y47OAim9rpD6YACU2mZ+GUaq6yFHav7
H+ydyZLcSJZlf6Uk9xqCeVjUBoCZ+Ux3J+mkcwPhiFEBxahQ/FN/Rf9YHwtmdZIeWWTHskVqk5KS
EekwgwGq+t6799zwXeNC+B+dea8OS1TId85WP9ql6TPTL9N7xzihPKMbwwVyYK1wsBFOBQNwhWW/
23Nzb9QCzWFpS+xmdtHcauGcQ+Xq0Us9q53NwwhMClabpQKd0fQkUHfoqoLw2k7LHn9bZUxx4dSB
9qciqYPB79djFdqkPgH+M3B61F7KY1fFuEP6vbGIjtomnephUnfzxMVSAF0V3GeIxW1WB87cpD37
rrmtiVVy5WNPGUOvZSvyZnvrAl/kPdKKiIu6jaB4AdAy5SMbJFhJx9G7fwhjWPmPgb9L3mwiG6Ki
ykiUWPtX8VALkD0zXOUl5XY4c7r5xYRJbo6Un8RN2HjJ0o3T06CjAQDEFIviA/i7zr0IEYNhE68L
Ia76aJ5ekRwXnyOViYMgRbMwVsm0U8k8rayKcckaTvuaxX3YRwQlzSt/mFhgvIxQrMNDECEyzlzW
eF61ZogxUoFnOnq8q0umra7GrmgidR+tvEnHcmv3+yLeoy7Lg7VjxLQZSi13KIIvMgfCnYqQGN6M
ZGXXPsqS9II0GnRO3ALo7+7gWmQiZZElnOhQToRqikIAmRZujEYurOrCJu1tK19Vqu72JBo7RWC1
5bzyt1xX2QIF2WS9PXkYFpEW3ZT2XrlZpHVzuTRTsF2r2MTvi5HdLxsnZyfjAsI1rj8e65hYzVpD
Ahjz/ZOuG8tNVRetz+vuNOHJq2FWspxNxcdgIoyaRK7CYtJaInFIhrqq+bx2U74LRjEQUTZoLQ5M
90V1NK63nbQfijK1KgJck3nrA9zbuzXMQM0Hc21mQtXSsWBAlaAVbdaDsiYX7FvhSmfDNhnBeasC
ssAvQ21rAmtilx4tz4C0r2q7maIL21+nNouB/oFKicONpCZvc96VxRBXJzKftv2AYJtwv71bzTcL
iUR5uaKp3o5rWQQ3cVOxW62+QkjtRpt97wzKQHUa96lkgS3Db4vdxHecmlzvoqwW/zkIyHC8cudx
Z9S11XF94SnCpdOl71hC+tqzvypdrRjapA/RNeTsmcKsh5Cad6qKjltoz+/2eAbqGVV7oy5mdo0H
or0d9oZ+h8RO2JOLESwP4zydSZK4yRnZfBFNH6IYtLX2yJucJ/yZgArVyUZECbNiCYPPPF9zkUVs
wfbB3m2+gXLNOqY7egPAUbPX1qdyhfRc9nXtH8tBSCsddL99gTzK8hMFZiqzpQ3H+Yg+sqyzrth0
mCoZkvbCbIjsEcsBmZgQE8hRdOJB+ODyFx1UBXmrU6Rh7nwox0k8W6PnftBtRQN4ldJ9X3uklHBH
p6Y52YyV4UeGI1SxYTs/TFKHcQI9PL6x/Zr090qN+ddBeBtEFF/3IQkVng+GPijn6djQ43CQSFbL
q8gGF0i+pqCNQdNuAkpjvDZKc5qywE7KYoOWL0zzdq52khNH6Ta4dF09LEff09unnUQMeRc45fI2
38ltOxI3oz94IVTcZm4thwCMcx783BXyq1hYFlM1z2X80Ad6B1JQCRCJtpnAqC+S/JOUeJcyIhy3
ZGtbxcAPSJSfdjOzNiEgBZiqK0G29QBRq9+r/rhws7EcN4avqO1CEV27tdaeEAAQfPYRd7rXQ9iH
+I67swC/c6MdDbFlSlgQuo36lLerIiNtEwspcQ1LbNqubom7ISzcOnMau78r17xxkobmQszpoSrI
iEPmZS5GA+e/H3tpp2Gsx+W9k7PIX66qwcpAgo7vfMwXU2M79pypueu7nTF9gk5VmQN59xq/aNG6
w8M+ENaIwW7qS/KMnKrqvxA6E+R0HsNqaU/sgZE7vSVp1O32D11laRzyq+l7xv2EwmsHjJI/j7l9
yLdRKyp5YZMtFTQOCFtCgCSaXL+wvbo+kfDoBt/6QAS888CW1+pL1ZZO8z4ktr4lgHeRrJMhZxIQ
bPmm8RiEqHePSgYG12pXjXnmz80Eg6OQ8znSt62vXFQxwXmFr88Yfa/9ynI9FweCP9VCNGC5+8km
6UIlazz0IGcqXX4F+5iDmHa24bUlUTEdPX/3Tx2DhvZYMt+sknnhfyELIHRuJVMd9tSVHzVxWfeK
tFOcg25xYdTx0chifPb42+IQlUqcYD+v+iTkPPdZNHImTcD6NtEhl5t+aOvZC6433Yj3aLV5F7wi
JGqWfMxdH7RsRjs+Et20jYyTivl178p6wb8ia5NKES3rsd3r4soqBru7XHoFpH4c1xJTWeSp6F3b
C7IFVB9WH1dUgHtqNzOb3x6vO6lh/BBuqheao6neTfR6a+duIDmh9lVaLluTH4utXMrUdfIIIFPV
2XjYnTV+LAYDZ08FtX8tKrFeo5eBisnIsXw2jes+13XXl29Q6zfDySv3+lW5Taxa41DNV6PRGlxZ
jFftIOKW4CVJl+Y5bDdHpkSAAisebbsnUHOJvO5oeWN035mp/WY30oTkCU4LCV7hThKIch3tZF4d
bo9tqLpPrIrOG9nZBoyck4/FaXfrGhyqawfMW/dAp11HOt9ZX+GdZOMsX4yYekhoZUR3M1dGXZh6
VpBnIq/9Fvds+4A/CfDCpjev95vXRASO9Hb+tXaCmdJFBZzcB7M3X7eI3ewAqHS8sdbdAAsQDhsz
ybMo+PvcHq+6ruRUuE5uqI4kTnDYbmgXZa5duwAFyT4AI0jFo0mVNTknyVDVaONdBTBi7AA1kAfx
2fYKL60L8y10++ZqhniFFF3vD4uz3MuRRNnWWtRtxOiMow1A06Jh0+mn+5L3/I3SGwlKle8sl2Ww
dFj+l+EYyHIEQNBFNmz0eZ9Ohrb/kVmKONbNOcXDHXb5aWnX4V0tvNcb9U+Z6JlDUeIvFdSAYbPd
07oOMCysac+ssRow2AYOYNSlCKyMYzglzFrh2y3r/FHqyIKnUBNCEeXicq8jMChms994VrHd7M0I
wmE20W1UhsPRMXH8FDN3vI6tnuyPsNtMslhavCH0WDxLr+leYw8AwueM3pvR0evDGkkHIFtcfehK
SfPH34UGR0bAmHP+ucZM7dGOL8H2oXuDdC94et6BBNavJdj3NAeCfuf5EhjRMHKWElgcAl++2bfu
wl6URKIy7zfOGqypHnmj4WwYWC5Wv6SceJZ0jWrvXTW08PN6Wb/H3rEdxNyQaawHQGz5Ft0Ggg4J
z6RDMLbI+Vp9Y15PIXthOSzelTbVfFnSuIYhbt3Me3sddqCNMGIlqFJnTKEewJCSDl8ctEvSaILU
ECw47ywq64uw35pT32/OM1l2sE/Gtn7qumZDpl1Y4au9JJZn3KLrzeTd27NBgs/eQIojDvQ69+Ir
wRDmG8Hpw6Veq/ex9Mo71xIyVZ41paoCS7a1vnhXWu5wYwhNf0M22/wIU8QEx9XLWwpV7QBWbM18
sEx96+6re3Sb8Hmlykx2Y10yXerfjQvd3L3t6oMzE5lp1mEi3qSsDNNWK36uhpqcdW8jgaecYpAU
cowudsC9mdE9aBZE9tftJPdvUQQPtxlaTtINXsGY6nnX1oeA9LNHMOb5hVPMMDuqsrqoFF2IpBSE
0BOrc9/P/nTvtXb1hlCvCabC0tyW2yYuaUdsF7x8rGGr+Uqm4nRk37ETvw6W97Sh5EEtzUzszNR8
zptiv+qZNt60fv+x49xFQeGGSa08L5vw+1xr2WHIKmT/BqGvc9WJcToM+dm2YYKAexxZLZrYYT3W
7J5tSlAeiSo+zaZjTS0Pm7+GP9qtD3s8xtfeitA19QL4NCSR8wB3jSa7NVjJbGAee2V1nbhCUH+1
tjq/9IhgvV7IkfNyV9zvkU1G4eSB+LFKi+dx3/p3QanCO3j7j0UXhF9l7bEnBIV7Hzb5t9mb3i18
h49UHeTnSmzLH7Y2Ls/WlRrHTVNPr51dzlftXo0XrqXv225xeW9YTBMzwLnGDuHeo8LgyOXN+pkw
WFAyO4XvtuQV3kuXAoT9yLXLVCq0zwn1PcFLjSfz97ZrSM1Dth7ZqYFNfiaHzsE5WdjeL1o1sFVX
WzNzOq/GbTzhncGrxdlteSy7HnZzHtmPa9FbZGBXQPoxO9JMyBay2EziDa2AiEbL4XHTPidW4nec
66CnX5so7bnvFRRtgpWKwPmEBlseS9Jx8yPJbaFI9yWo77YiJoudrhBJS9FQ6CIb+LXgm7FEwHho
z1h3T6vos80S2/DqBYRPxIuDYWzdwNOFJDFQVE6NxQKydAFIRa/LgTqUNHnKWMg4qXiGhqQhIck7
erKkP+yPlEeJbEdC/yrlLvZl00V6SYmvnOB2mA0Xqi7XqEga65x+HKg2vBd5FYA22wlHx/nmGnJ+
HFOmdR3kcLlF4b7rRWH3CSOJoKL2c+Y5iSxf3/beEJJ7a8v4y9iL6VMwz/N9u0o9JbnwiiJbWbU/
47+Lmow9TbrHeYwHHkzUdRCC6tCZiOPqvbedEixtqCgrAGcCp1VSca5UtwvdE5M2s24UyYIjDePJ
tEN9qKdget2tPdl+MTIMaCNeM5eZ14TOB3paCxWHHEMQY3omzaGoZp8+GGEgtJ9skv4eZuPlt/Nk
Yy7pmDVhCqxqfRf7yhas6cVCnwkv6ttwNrSLu33K33l+s4EIGk1VZB5HsG/L2PjwgeSqPvbNOsjL
DaMOym6dO+EtdmXKGxPOEdiaPu/RD3sNG43DHu0kC8d+oEMEYj6rNeI7SEOzNF5pGCWstNw9p1BQ
P6LekQDkNqUgk9lNdLt2bfS4Dyv567LOSdiug9FsWbhRgmehVwnrclj3YkdnMOoj+Y0MKAxhXuBe
lpUlsiLadcjQeGzhKe6iYLxy2tGSp96aYC3n/rPrS6c8+G1RNwdN9xV+49oaEFAgzvcLTtnzfGhZ
t5+Cwc2/FjU7T2qCoXuMqmoqbxwOcziFzgMaWj1t9EUxkVwPRThbPIJFmT/2+RrBCSPbfKfXh0jn
ICo331OPUuttu+Y0sHkAa0q+iFjuAwKvXiWC/jCR3UWzbok3eyNvp2Pc5hjl8Xq79yPFWLxO9I1U
JIk+q6xObOwZkYrSSREGQkBNuDhv+kgsxbe6bhqYT610pkubXtstMahqeW3tvadOoueVohIZ0L8e
iCxx4NVQuBBA25FplsVY7qvMclffz6qdkAdY+VjsUjfX4joMGXnXzG1gMu4EfSX2WHdWZlCF3A0N
3jF7i+suHarSvMIdzQK4BNaCu2nvOsB8nj/fLWXYVVnptoInspT2m3UJi/A0L2b1MpR8mKdbhSY3
9Qq8nck6Uo5dDZ3ND58NpVZzkACBX9h9ZrV5b2cGP83DOEzdcFuj5yH3oCQTfOf41jL8jQgk+TaY
lqJnj4kGT3KpLMIypVracx97MW+juRVArVjraNMGYUN9w8D6vl9aiwPx0G5uMsSOHki5h3R9iAPd
5reD8UM7oRtK8FqJA3cidaIhuzRBPO8gyFKTXki51jsoRnJS4/4+nFlHE2/19yiVu2zUvWns0SYp
tpOkVK5zTzUix8WiJe5izQyQW1OG6oH7lLuFDC+3Fac6WgpOCu8MXUHoM5rT4dEn8ZyMsxybkPW0
1aIkRGDbmANck7ldb1f0L9f5fpoUkTQs+c762p8i6qnD4riCX1LKqg5OfZWPw5u69T3JkyO0fsiN
axXfRkI1CXFFC6auoo1EriMLyzC+JojHQZCm8Ih+6ktXAavCdeouMrUrT/gnn4FQdzlxyo3JNLUD
RYC8L6vhrqLV18skJpne7lOLsEGHnDy16N5K571XAKiJNgq+zZO3fQrymWFKTIfDN1lMQ8EajwuB
0Y1Lo9p3yic6XZZmKZNix4vcxXkwrAlFoKBF3k72FLyNt4ZImH0SYfxYtQ6dH7siszy/wBcKBIAs
I5dCgJOUHV95uhbBK/rmLQjG0puETAa7jjhs12L3mzthOEeNB5cCQTxq08JC6B1aRWkhBkHt6Os1
rigqzRZw0OuYMsEVmaZtwtPn18NJlX1oDlY4ivBK57kQKnGNq/I44wxYyCdJyvByCodt5bgt2Mu5
ilOVoiEkpxfbWwTHdQlZvJazFOlo4l6fptzv43tJMjtJyn1cFdcB1T0wu2X1msxlQlAx2F/HmjRG
GjbNhWjHWT0ylcqdo981/nrXBk7PAD4mRju6anKEtHuyTF3UvVJzHw4fO5sh12vTWoP02e82odT3
cfDfwqH8v3lp//9zJjJs/u8ttZfT+PFr+xOF4Ow2+G5NdP0/yBBxzhAfKATIWlBQ/ctKyyJIaIKN
1IWuD3PY/7Imun/glSXBFMAFQ0702f+yJsZ/EDLG9ILYGebhfxdA8Keo4YeJ6dlLi5kmOP8pPgoq
i5+HwV5J1HkYziMt0q2us91v9/djLseHaHP293m/5NQ8+Tp9NaGrnjpHmPZYaEeHD2FZjiTC9IFd
HkwjaWXuND2PQykmUJW59O/sOWYbamL5BtaGBe9w8nd1wNPePVnNeAoZG3bZvLoIGnxMiqAt3XlC
sdCLoT/SEIK05oUGwfPs9pt1U9Suho9HYQnLpKmETSJ8BETd7qfLNqyd270bF5pxzApFpj0JI2XF
d0EHRPTDV29ypznx5aa669nzRJkgqPDik6CT5XBukV7/2nFzp7jE7K7aAyrZ+ZaNL+8vcwSzNnPe
eRmPrrvMJi2qeNnBjtsRbKGOCeK5JGWV75vAXi5c0S/N5bbUEXJyXQ+ftmBpYaNunQ96oW9t+rQF
k85sRah/1QTrTB1oyHdPK8/KLZgqtIrTXEZskWS9nRdK1a4PwzjkZDlslT7VQYsdcO/yeEm3ZZmI
qyVsChir7pgK0l15mlQXypMysflAKRXqlJYzJX21sy44kfRv3HnT3TG2tNvf5u7ykXHorC+svC7Z
1KU/MnPyorDMgrqKVTpZHcKSenTh1+gQvMLDTEvzSyzC/VG6tO0SJj/5RVEMDgxmt4puejTVzGx7
jlIp6eqK3A2TR9frOHfgMCXp8InKq3jkRFBPVChVYAhW6H2mOVuzSoh8xKxSKoUj38vmRMsJfuSr
0t9ZemqXsYq/4qfroUeOhQMhtC76L+va+4QimEZ8oLxE3NCGvTmF44wguQ2jhnApVtPU7WzxOZ7L
CUooHTig/HQHvNO0+9F7tXrqStdrDdTW6MKF1FAT17OQKHY31ZbmyVyqGbizYNBLbq4tvhkDN2GZ
N9ucvKE0G9VJl6uTx5GWxlo1DQyXCFovLXCe5NR/7gLaNbco4vU1UeNFIc90LAP+xxqWKMMTPORX
CEF2Yhn8LrZOag/z4ESBvGyMN0saYY690/1lOr1drYxz68faJSKKtD/TCd6cuQRCbXVteeE47FZQ
TJXXQaMRDWPzUUfFxgtElz2t/Sp+RPfUyQvdOWZnTrQ7qrtxm6iYvqBLh1k0V/5FNTjdR9ynPdBN
OlrkpKjB3tOmtoGA8iTcddVW3QwzI6mkDDXYImARxx1BVRqvsfx7clHWLCxP7OUsnpaNrebFmiX7
2LUFco2UEw0kcV0SDRIbIs9Fbn+3hfzPpvYPx+e2/WpTa0HVPf3v/zUWX7uv038wOJgx4FcA7H7c
6f78K993OhHAhkCWj9KVcKfQts6AsO9b3fkfwd6hhDjnHkdnpMT/3etsKGD4OSPLhWUHDOpM6Pmn
DZ9/dPabsS8hP2aQjQPzbxDrftYGYQTECoi4OEBKyJ7rWy/EXGYfR7VNAbW5R2OW8dqUdhMY3f20
tObbD/fq/vv++R/dIslX7ubpP//xs3Lx+7UiIoxQcXk+8mm+04/CMVI093ZFMpvNnc/8sCjqQzBY
oLzL6enXVzqfEn6QPP3zUhGR62f/DLbNFy/DtndxTGOE4yeqlc6Nr9foqWMYk9nGa46ArmhUretl
0OSw/LV6b8INT7J1X1ZF/0G639biUTC9OvhMWwGuQPAxceK6jZOuHnUvZ+1ff+CzTu9fB47vn/dM
CuC2wCJEH/vzralhEPla23G2GJRW+zSQwqGpnkON5JdwMJMJ/k+/k3b+5S4F4AEQQ3gIB890xBd3
qWXS2y5GEnlQRz7KBrCFw/qtdeL2IdjGW52DQ5BC97dlJYCEuTaT2iC+XWmzdrDmOH0z6a+ih9JD
XMKzzCiV1KZiuFXr0yYafaxQa6Wc5IhZ2MOKcwbDp6iIPxg/ANaj+td6DB6QdcGf9gRo+3InNSFg
LuyHgMfpY2a5pIljqxyq6xiTilSoA72l9t1EcKnLLPE3Et4XAEd+CJS1hO2dH1HsGHhdfv4hkPEX
umKClpUR+8qILiilUfmla2WVVIgxM+SP75nzAR+e8hsrj68oOpjZqyL4Xjn8tx7WF164f34UXGCo
YvlIuPx+/iimb0KPDlWcWTHjhFXLKTPqXLHJSKb7UJ9j0K34UDlZU9qcBqZ5Tg3OIu0P7/RKu//X
j+hfVorznfnh47xYKWJv6cOGnksWw5E4S0HoEJ5Dzt3laTwP1n99tfOX++mF4Go8l0hMMSQgW3yh
Way2QnruGuNIOHeCYz3TiVK0o359lT8P8n+5DIsoK0WAyvnMDP1xSZKeotatVvDdAgDYMMXereNM
V35En2WL3CtVuiLJbf+KeQFHS9LnS/9iIuI+peCdTsEmHxlRQkBv1wsOlF+QDcJ4im+X1s5vGVQg
onOhzBJZfFB9dRKeCDhATWR0rHfuXpEPWsZvR99+tTDFvlZBO2T71CgSCTmbxZXqD4qBuAnkfEd/
MrKr5XIoJEOqsgdUJcKTYzUAohaSZb1tGgGL5h+FVX9pOv1cFNZwE7UyETFdxWiDRerHLCdN9Xat
aH9HwWDT1plALpdg1Og1T5xLuv439/jfPsf0Gs6x6ja8gJf+BURWgw6aFq1S2xJzwQGlLlAvdj5p
F754U65lf21bZXAMTCmSkBEQQoOMTsaVM7effv2D/+wj+/5OsdbBnqGqo4w8P+Q/aJfDWC24mXM4
1iO3zJ00/VuL+bD1mZk5vS0O0uVs/eZZ/rcXPQMvUE2D9Xwp9LV2LVkfuGhX3K/zHB8LipvEG4db
Bish5v96SYr6+dff9N+uZIHDggYYAjiEd178f/iqnbZCbx1qdnZ/uZw4HB4iw+hwbdBArCJOIaTg
EdwByPXhB8OM8FquBLNOKL9+80nOK8PLl4y3i0OQS0I6Ku6fP0k++3S/mAei4NaYB6RFNKtFu5wz
sUytAR7ujjEgHYqN0N2x3rJhmiP0aOJOcSC5iojD7heoattYX/z6o/2pj3/50Xgs2fygHf41WrGp
2qJg8SHhQj674dC+as2dYfjn6+BoYWPi3bHUqfdIViMzJsjNrbdQ7FFekIEk/TlrCrYn20JF4DBl
71X8PJ3zy9uphN3uoq8eJyacdXza4p2/BgwpDbsALOmS5Gt9O0Q6OigpnrcKWEk8gtBsPgbWCuve
8HRs7U2j64uYllriigLNAT3uZBagNnVQfsQnYp3n08ept/ebsHg1MD9PkRU7SVcwb6VyyrAEkAnG
jUZbiqzdDOSG7UWT2kP7AAXpN0XIv9skQgfsCvZQqGYv02H9cqAQzcMoA2GxZu5Cekk0086v3laO
M35fWf6nDPkHfr8fHuTs4/zxP75SUs7m7qP8+p//eCVfUr/O//73gsOP/zg7uBzcLGfi1J+oiO/1
xpk99V+hpcEfLiedmCHNX8qL4A+Oy2y9Dg8PGyKU+L9TXvy89jGTPtcVcLrxHoSweNzz2vDDKlTN
yGAlp0v8KNEZRgeRjPysAmlpFm/Gvqf3IubLdY3W4RZSVNwlzbLxcjAsR5Ur1OgyQtpc9U2JHA2j
JVR+Vzs9KFAC4zkaDrQrzkIiO0Y4gfn4czTNmuSMeYOFg1Co7K79RjZDgrXJfy26dX2yzEAiGHtr
bZJwdDov82KFYCmwButhnkX5vtt3CpSoZGVOJiDfG/VQoZhc4WglLdEe/fa63vvSSdhzt2eJ0mzM
nG2ko9HEIZr5ahhG++j7ImgP82z3y9Hpa/8KkkKdn+Tge9CNF7XvMAzG88DfTHZziNUuPdK726o5
Tk1VuW9ihpPXBM2XIUJot+a/bzUTuKqggQWCcvBtLFELigiIBF7i0dYTV2GfO03W6NJ9vdp8ybQ3
sIESOxx/46F/scHw00JpoJxFvmuxqccvkUNtbqNFAsmQ6TxWBJMujIFJT5VSXwR5GzzULYfFnAoq
m50yvLMmi1Nz0FaoVmwdRhf84e7+h9fg/vvC/WOF+fPyg+/Kpp+MIAUe2BlR/bKatVtVyFKznMul
ce9sEWyYJnWEq2Gbrxxkuce/fT3a15S02JIiUB/nsu6HpxtR5No6+8D1tmk/LvNYPedRP2dy7qfP
tlOPv6kJft5Jz9+Pl4hVlUqdd9t96dNd1NREFAqk8BV8tUYU+gowTE2ET97+5qv9fAD/56XOGAgs
XkDtXxZCE12kgKTkKBMGtThD2f5zpRW47V/fwb9chu4GKD7+04Fdf8bv/3QHKz339V5UYVacRfQA
rIZjWXBI/fVVYFfwd/610TNH8M/BzfG5lOJyPCE/X6fRm6crgpRT6K3TSp7V5gugl4V2zRUN9mp4
i3jD8p9bT9gCgIJTfSu62iFvq8ZBkaPHGn1vS1rPX1mFSgh7rzaNu4Ohqvby59or8BjBNMclxGBf
OTkHAqkJ36UG6C4avxdfY1wc8jYuXEGG77YH7zyNquqwzwsPUMMiORaoX3xnSnBKIPDdZx/nuo70
Lp8p8Aah0zKGyXYM/HoL5/MpLqyOTDrb19oVrBHzOjaI9AAhx6TXTrn30ImBxi5CbY4UTIhLVzLL
WAsyuPKFAXLqi0Wg6JpWFmCf3jqz3/PksvQN0zKx+WnRBGF7ITrfFMfOln2f2l2wyjt7Z23N5mCp
O3JBpybMrxeQJTyJUjbWobDsuT6uYaUIVAsQkuQ3crWC6uAjcWjvco3t5W0g85VMM4ar/idCEjq4
PM6khlMZTVN3bfVd/p5hhJgyMhWq5f3G8frzTkP/AeIyFoFkGuxqvt+7RtRPMgaG/OCaYVnfWDHC
youoavrqdm86tSZT28n2rN/TQQXaHXCiffRo6SwX867WAVHiVjdPRWW8+nFw5kGRQTOW1d2+dMKB
Erct5pPf5h0fZY6G+NW6cBLMBkDx5ZErRn2CvqTCnlF5/ifTtC12n8LopFyVvyKNrif1Bc9GQ/e8
hhy8XPjCxG6yB4xx/SSSoxBvGbsE22UrrXm/sGf2qOOmhnClX+7K+e1ULr33esWQtj0x/i+6w1RE
G04N2YJnsSNh1lftsHcFx/l8aPP3KMnc4AoD50iCGAKg7gO/Bdrvi3LWoY2cCV+q89EpllDMJ2Vv
cvi8K3w+CGhntCdpF8WAt92ojknsW/qmSq2tpw3hMrJKzcQOyc++YnxAySYIkytctz64ivNsJkup
5RVaofBUlCYPj1FcYr1qe81KxTefCbQdGdJwjhUuCWd8evrv3V52x2HcF5DNcdM/G4cnM9uXRhfJ
MsfdljFlmGE8T0VOlm6zYDCrtVFzSmc9n6+i2VtJlVP+Hh88C2p4EuQRIgiTFzdWh7/gsLl+Rfwm
X5i04WiCb+1rj4C2OlReVo7bROhr3tFAWYTtlJl0XMqlrTOCzk+sGGB0ZYlGM1CoB24w9G4FJYK9
movSUf51DXuCdDA8Rx+qPiyIvBnR82eoZWp1HIYqDC4DOZRAcBGYWVd0hF0mPqEQa4L1v7t1mjUu
Xq1M0/w3Zbk54qJ3FyolHMzd3bT6oWJVAkqNHyIv3ngr3zdFDcAWE7HbSA70S+3K/ZYOkGoF5rjY
lXxkgN4LKaMQzLnOghKnrOTe3W2ixkEot7Fy4ouN3YN1yNuLkXhgbMtOMVwxpRgcuWRL17bFsY2q
YcqYaynpnSrd5Xbxmyrxxdbm0ffkkMgOBwqEQjF80Yvsurwoq7EuUYZ03qt4swiNW8hid3db/GZr
+7Pg/Gkz4FpuyIbzZ8ubtuvPmwGnNcWLxxjPGtfuyKBOourUuJCc3n8yOI5p6pCeUkVOcZdHwjr0
G66QsSnV5a/3pfPu9uKDAJg+H9Ip0x0KphcfZMA5NZ9lQw6m9uCCpbz45LHeMBbFpx6Te517vzPa
v9wJqcvOfAIa/hGk6j8Bvz+eWeoc8rrwPFrhgza04lm92q3/m9gAvOEcwhDL0u0P6a3FL7oP6+ZW
pYJwn/X6DBaEsnhaY6asv75/f/0uHgA+7tyZ5hsC+vj5/g095wo6sybr6Npgqfw/7J3JctxYlm1/
5dmbQ4a+mTrgHUlnJ1ISOYGpI/q+x6w+6H1F/dhbF1JW0J0M0hQ1qrQyy0FaZgSvO/ziNufsvbau
7gepsb6/PYryyjAWdEjKR5yFoBSIS86zYx57XJsjrMEYPSJ5yqmcJb5+CfulStZdSVHp00iZfN6r
Jm6xrSwF6mOr2YVzkRdV315UVLKVbZWPsu0qLfZG3LRYE+/f/pTHLQQLMQ+PgAubYtNEoAl9Mpe0
Rh3GKk1jr6tSC14+mQJGmSobh8yC7dLdxGYc/Xpr//cK/n/pyT17/i+u4Pv6a/K85bf8479u4LpN
ugZ0DgF9p7HmaEyX3+IWunpAoHWoQSa1MPxg/3UjJ4cKaoQAJbEMauBjKXj/i7tNJgd9Ol5XUMAm
xcs/u5Evl6Bni44oCXJxW15Neo/y6atp4XJK/V7O0RhIETGWdWPuAqqxFLhyjAl+lO78AnWHFxDx
YuKXrIdwZyDOD+/xnCHjlMfQCG8spcqSO3FdacmXymtcjTwW1Q3ozxBs2DTArbNWduKNhUoz2KJm
Y8d0kFCaZ1DeMuvMnBstJES34UV67KpMn279oqSFb0ixk57FnOz0T/qUNg1COzCsmFHNTLG3Iefu
B3kkAgFnRSeL44SE9tFfBIzdImasF2FjUAuRI4pIBI84auNru27SiKZulVNdX+SRQSmkkuEim/TH
mcQMeZFT1ou00hEqy9g0NWLkNbMrtr08tSgx+z4pq4PRWXpyg4Acuaa6SDenqqI1RFE9wlficbca
iJ1c5J7ZIv2MVdRyq26RhA6LPNSZJuUuWkSj/SIgJW6ju5R+yUq7BImptshNa6E8bdLpPuUugV9Y
aFLtcuyvFOFi8HLuu5RO2hrZoy20rLpQtaaNHttuvIhdlUX46i8i2GoRxKIJJRCjNiIl3DSLaDaA
yYmCVlnktEGoE12BeLu61yslRSAjBLf9or1NFh1uuWhy00Wf2y5aXW3R7U5d6o/ratHzIpJC29tT
mEQULyS/iEfowBqLEnhcVMFBIM4lCKIYWs8DjfjVppaJqAyaMt4bQlxcB6NENuyiOQ40oT8uf2mR
pca/RaKDQrla1Mq2EC77CVvGWlv0zE2hteFFhaT3NlwUz5YQP4/2NH3KJjyD66qTOHHHjoNSus5G
BXZygnF6jUUINTXSk4dAlqWdtmit/UV3jb4HDTaaf7Sz6qLNnvoRumye2EiqMyHfxv9M/Sm3xoAI
7UXhrfnlPHqdMqdMsUUFPghB+DSY1kFbVOLOohjXUKWEKzycBXnuQ4MfWM1C6tLhJPzQQnbeoVkk
t3dRo0M4EvwbI6vaLXdCFOuBLtTrzaJknxZVO/ibOtuXQuyOJRrduyYk8HbU4bYxFmV8JkTy5qKX
x75a3s+hgYreXxT1ad8Ol3FcOwR5K6loNgn5PSp6lPhYM1HlS6FQ6Jd2PHHprQTwSF9U/Hpfao+O
EsAL9Redf7Fo/nG2Nx9ltJrkZS6ugPSXQ2BxC8SLc2DohqYHaCAcBdkvd4EwGjiL50Cz8f25zeJF
6BZfAtZlPAqdsCv4Km5xDvMGnZxq1NvrPOrab4kwOeC2wO8gy/1wQFyFCyIfEhwR5eKOMPDNf04W
z0SQCP9EQ7/vgdsirooAFZbtTqFpXqeL72IwfQsmw+xAdJAXb0aSxvg04sWzkS/+DXPxchiLrwPR
MR6PePF7OHqJ92MUNpCoG1CPRYs7BHUgThHNCcbcQ/2LdG7SoZbv8O2PuMA5Zn3XU2E6qRYDSuT3
KaiPxZhSlE3Gg18MKwR3JJfpYmNJNZVgrUgCZhJg1vtWLZaXSrhfrMUIY3PVOp8We8wsnDK6z2WE
26Mw0BjxlBWeBimwcHHZk9KQC78NaW2mF6V2e9ssdpxAI8xgy3URmw4BUcJdK9w7nR/jDJ8AsvQu
RF4MPsYMCcNLhe/HWCxAeSnsQOpiDdI1YRNKW505p+GS3auEJiG1n/u1GodXOTtVpGYrU/GRNHGs
vMfsr+2ttKT1ocaXUBn7C36ugEA0+SYxguEqtGIvSEpssWmQ3I6mfp7GVXWNAO021ZvoasqAH9rS
eVGHH30wMuwI6nk7ldf+QFBR1Ei6a9r9tTbhI5CrMzMBr4WFoZRpV01tsaOQQkiUbCreUFbVDTrl
M72W9xSucKg1WRTQWfzEHpfwAfxbK7fj+2QaPpWoFNcyH8KUQzdBtvcjkMetkqmfANnv/YgSTkN2
whD4SLV9f5s4xje81nco7E0XyCC/iK+Wu96cSxy1yQENAKalRtoC0PlWmMl9Y2WdK3XtGYUU/Se3
+s3EYnJoIYOejQg9Z6+DfPKFWtW4MsN+ctu+CfbmEN5V/AUFVFqAg88OA9ePgfTgoGK+r/yuq3Zh
rV3iRVNWNaiHTCYftSXHHlMApIBAvVKn3t5oUWZSaZ6SYI0dIPB8dbRvnJwQpnlOTPaVUIILIn+1
sOqD4ypEdb0gYS9Kz/2hOGthDrgaqdZ6Q9BrlN2kbXIh9VMrrQbS7X5wMz4kUhafz0E23lg5O4pZ
jYnHH7oepPEy7qLuLusxhynZJO30Kb4f6ig/8LOLO3ZhXvhJAwWOtWhrA7XBA4EQPJH1mxAjyLY3
zMnYOkhw1VyydpKe3FdZmuKIYefFsY6HMu7OVd3Hhpo5u0pPDr7j6x8pngk/bKbcKJ1qu4Oh3Yx1
5RAjOOSPhlozdlbZ177EdjKb8kSBha2aytZlaxPU6SYOdinPwLf8sR/K/MmwJvKm7ELZJn04baZO
Ng8t5dcruW5+qHGg7Ssp94oJ+f1qkhIwBpQMHTck5YM24FWjxioBwSzBO3kKio9mOaSUp9ARZ02e
rzCpRddxMPYBL1XaXxZVSHJ7SP2gdNoyAG8xXCcUYACNh3f1GH6Wy1a6UTiquo5JBy+Kys9+1/er
dAi+p2n7iE+UIw1KGv2jFMjFnSkZ2savEu2Hpfj3sZzN9ylUshUtas4vM560aehXgx71qHhBzmCi
RwSRJruA3QLAMT2VTv/RSailLVglHGTXkRNIHy2wNJ3Xp6ZnTPSHlNi/KBE/7Md24vNTpPSj4iKp
BuMSYz02c208NBBBVvCJnHhr4Vnft7qzlxKzWdFCuCnyfN5PEtyjtAGRABprw1U2ve7MgJxFLb31
h/nLpIZPUSf1N5I0THcqlsjHoK1gq+xDI6ZxExlkyfDl81LdVoXe5Pu4kEHSrllQVeIemjD3v/ny
VMrXqqL2yUFVKBfinmuT0XiqAPeM+MqSSNdoolRUt7JOb5rbuqVPfDbRSUg0F9QuxWjfiJKaAwDC
HmHPKtS59GZ9pLOChneweotzdILV/XtvY4Kg0BqHPdAkpzLlMbnEI91pGC+rKCOSs8RCg4lEzeA7
rWwbBMFNHGpt9RHyijQ+GFkWWIJMwAlKOzOnGWDrNsxCekx3dUZtrLy2zYw/exHABEQFTG8ktZvr
PnHUJP7qV3VQZV7j9/6T7IRWlK2A9fCRGlBHjzoQ8aVpN7vqaCoY2nrqnttOK83b2KFzl8l1km7M
knoMSt8eieQlBVRJu49Bk36hJVLK61wNFflzGYW6lK+XW9wfXWj/xzkxhIzl70WrZ0X94ysm5OPr
Kv/Kby+Gg62CGY9fibANqijcPH9fV/UPOI5MyLPoVoQGlSLOX14MEW0CdASTBsJBkVL113WVOh44
O5VXGuzcnzWQ6dMc18gQz4LpFuNzNUHhfIru78fIwf/Qta6Dr2pnUJO8oPfKGqdXtWPtuPulrTsE
crzXG/AKG8nKPBzsZCs2td6e00wa9o2ifYIfjec9sscbtWofEFJ4WikNl3kfTfdSZml3qlQ7uUuW
2bAttXjcgAyaL0YKtQipy/YaUW51aIzMbM40lJrUmkfW2rUqmVm9cUot084slIMCTq9lcF8IhYpS
12TVPrCEdy3Zs2Ye+fDNFD/5mRrCUI7HXCfZRCM5KVo5QWhLGCAxb6GS8umFEA+bkdXkFXpASRCA
ZZO6vHF4qwbdOh+q3qzOSyu013M5xfIqQ3i+0nwD+6JcZxlUCsQtl2k9DHu7yFWdMjYmQKWdc4KE
OF2yZ2joWPIkUloByRlm8xKPRahS668rdZt3HJ1ufYJt8aPHso08lKzNfdOOenA2zJEiVyClOL6j
0rOiYE+v3rnTms6XB3xrZqPjlMbVJRrw/Yq2WvZQZeNoXaSIRC6raqTrFQDzuhqhE7nxBPDfljMl
PugOHZfL1Cn5uwPRDSsNwb/xVeuoT69IRarSO9nEXUgBYVnW2lgNS0j1QdeNqYu5gfPnppF83/Tq
XI4+d0oVmudmp2SyAcOCbfEs6kxF8uJIoaodYiz8HGnmOHsQBOxqFUOLMFxprgLtPDUpSbiF4QA3
0ZKmmddSJyd4ltOJvXtWaxVjQ0OaC1euPkm8MpGTxh3jQpMeksGpZ1drZTvGG+OPhTs0JvQY/JZG
tW67suIUVmaBOw+Tgm4zMvC+DUkGta1EmZtA6Ju/t3SRJ28cZ8VwIUPIDzjao2Cd4eeUP6p1OgVb
/FT+p9bug6+pDqwC2AKgixUbhsPVIQ6Tj10wGGia7AnTCKEB+BFlxeoKN5RjGwxUWXTntjmyLUtd
Z10ZeplmHnp27aoJLMBluB6xOiogHCoPZGC09wdbf6IimZkrVdhXQN0WtIYWVwsaiYTzh6RbF7gA
8b1wh3J26eKGCZMBY8wM0hWWjx6Uq2nUnUPC86Evg1Fwn9RaBBRkjvWaftE83dUGGcxuNCTdNzsq
Cf9kClg/QqvpHDo5o/yFeKfpXisL1XdLsglziNJUpbpcqWiQRhPwFr2iO3Kh5iA8Dt0Uas6WaDmM
TrA+8/w8oPPYrirhheoWW1S/WKRakk/hyOGZxjpFc/xAcwlWunBWKfgtlY1UCsNVoer9jGtk6jFi
2XI7eISRYtBSJ7MsNjMtIHWtLyauZjF05SbWf6+xqZUlavZJqoX1a7b6uQQEhSNMFt4ws7P1S1PO
MYxx1I82UZ5Do4ojbg1rc7GX6YbcWTdzaY0paDIcaFZNADWVaUfbsNWPX6I6S25taFXwQZBt7wg2
g0wTFv0Iaow/ZG0qyxqvAA6g20BmDZZ9UqjZqDQ26SgZvm7rm9kfm2SjqRds1NzvUODVWWvaG0g9
2UruLT34B3vvv6lXUgQy/P0OffGf/+/b17w42qDFv/F7g0aRpdIu+70pGx+QXRgGm7LgZzvC+vCv
TVn/QKNFxvtDpRVBjmCr/96UNY0aMtVoG68lYaOi5fUHqi7lxaZsYj5B8ePQ4ZE1kTt23BGpW5re
QZYo7mhG+IbjPgl+pIuLDPpLcpAlkU8Ut8lDJqxmkgUgHWuDMKDZtWmvU2FL61h+B7cv0/Q+agf/
G8dHS0dybyvXvg8xEpSTRDJXBlL4MRDlEXgHY7GSEym5IAEjyTdBTS+Te42C7RBbFpwcqAmERve4
7kg6NRXojLLjD09p5Rj3eerEd3GfJ3d+3nOvzWFmfCysQRAAsbddZFk33GVTG11KfTe1XtxHwUVX
07HZpHXqhx4VYB8dmxBS98ZUf2k1buluC7iFbGCjCy7DZrZK1zIxZ3e9KtteLeX5uMWVBspWAQyy
dvRxymmopwU8PqMrqeROQ/KAeORHOtRJ7FUTODw4qFBLqRph/sxk7gt65SDZVAPIN6zw2sEyYbto
oXKZGrgn1xK8x9xN/GTa2Fpncfvo2mCjhiiRJLut1BXYnoRaFcJNZQXLtjfdZpTlM/yTOUZWCoyP
RioHwypPe3wudqdw54ZJivZdC+1UcxW0MK3H/4plWseH6gasgaYbKunwsY9tPICNIV9pMgd1vtzE
zRTtV5xAhiin2gsnRfa3JFwYt1GTT4+27WfOlsYoghofdhjrr5MP6ywtEAVTDQ6uUTObiUvGno+F
MikHCAmWFj6MXYERJDc5560gxTmTS0AdtsfCyqpdx/X7e1r0yVamMldtJuDfT5lqmz+ikPLP2Uzt
X3GTXDJ/qnVZ3OeaD/cwDXqMDJo6SvmqdLrsWz01JW7BZpzqXQPb61DGAaELdaRj+olNWIMugI36
JmqANa5aH/iMZ3BRe1KTCsMOvVAJbXdPzcZNjKS5g9OafUxhNqQeZJYMxT0qibNamCpHqm803Bev
5Z/fYv5NV1IRBfj3K+m+EQa966j9/jWqj4Nxxb/4a0Hliqp/sCyVOwrmEo29779WV4ke/AduGqSt
cdsQ3Tt6wb+XV0nVPiCoxWKJPQgp/9I6/72+SirhuMx5yOi6CHuFUv4H6yuf7JksAC06jVxWeK5e
xBYAKjuRFZoOEqS+y+dLYyykddZ1nOepV+Uj9XA4ue95bU6UnGI89hJ0AXS2uQDKIqP6eX+71rMx
UpxQvZTiAu2sFD6pRn1wsGxAenyUASttChJdt5J/nWVfpKDSoKyo0zvixuUm91djUkjwNYuNS+U6
iY0VffLxxyhwyrdDUxSXJetANaugHfOoWinZGJ5Xzdcmy/0t9d+BKnNo7eraeAqguuXoCj197Ayw
4M1NVzj5NtMomhbE4o2ZrtxSstu1sVxsgiKDxYPkdt236I/boI/284NqlvMqj4biHb+UpjCLjn9G
XYYhwEaNLwyN6Km9rjSqMDPGCpgka0bodvDyppX23TBZ1KBAqriR4aid6ck+aDd1u0ubG0rH9bVT
7nGEWDoyMdf8WZxlyaqut035teGmp67rkG3O5ftWCfywQ3GgXhhHGzunhr7CWpRbMO88Y01lt/Lw
VQT6LS0HKtgVdbp8Q3UrATu1McPVfIm5COlu+Fl5TCdKssgGz5TpIOTJ1R5a2XTl5J9MYCFa8T1X
zkxz10H1HdcGbKsdJUF2OwOQLzxmmTr2trO3GnQjcLQQg0hAGAiK2tDvmqJVBr7GcaPIK2+7awCQ
pr1Kb4A0PWgPDqg0TgvXOHBA0AUxi+/nxF45HK/ZbuOVdNFvzO23YO1QsrVWyufiRvrs2DRqKcFv
RiIdJLgE38d23ROKER5oHrTfSUasfMyaXnZeev5jJe8MZ4X1ZYKSlW1BF7ITqof4YO0Nz/oIk1rD
kPGzQazGxgzJ/Tz4xq9mfGz4VjG0OLfKVtadtjK3/lbfhtsYJdUh+jxT5Z52c0Xdb+VcDZ82/sG5
6M79y8laGXfFebtJL8Yv+Ej0Q567gH6puwbf5mFFQ+mM0JO9T0cCeOGKbWUsD6C+EfVp172ERHrl
eJCXYUs9pFvpYn7IvuUH29hmpRePbrDxXXU7PMVAdG7Si8F1Lpw9zCWgdKvALR+nPdTiT4Fbu74L
y82z9uyZVbhK11Tdwb4XEP+e4idnXMVPOZ5CGcCya5zVq2BTnCO54+Wbr7mKFx4P9CHfIpjfVy1G
UbfbsIv+SPbFlyneOrf2BeF0h3497J2fAFcunRucktLkppfzV17beg0sAHINVNjoWlnnN/mNnrhO
59HWirj169QyKJK4pfEPlCn/4wp5Div9329uLj6Q+uiSIP75X3uaoX7g1I/XgrBoVhpCC/91YTCW
DY3Tv8rFwEDy9teOppofFKp6olTHGR7DK//Sv6p4+gfdklm10IoJOQqJo3+woZ0IqLTFy47YhEIi
VxA+yfHKjo9VGjDxNl5Tl/pBsbL4LJLVm2cP4/rXRvFc/P9iEDRtmJgR0ICGUYgwOh6kw+gg2YZW
eyI6+MyoFWNXVZO/f3uU471ZGFr48zQteZgMYdg8sud7ZYxBruDoWntQvuVzrj93Id3BTdRL6aaQ
JWX39nBi6/1rT/w9HKVZHh1OdnvZM59Jzxo98uGEcIgOipbea+UM7mxPOMlCYwDeN0VnRJPY9Oi0
fPtPRkZPhqDMsLjwHX/RohV9C02uPT/t0wssi/kWvyStm46jbDX3A3gafdrHRjP9mRR0ecTCK0om
rG6i3NeOR+4nOpFZyshOBWpzGIC39SVbQ2i3wTsmluMtWjxeLPeMgXoHywjz53ioiCBNkAQ0luAd
Y5WR0e1WDj5aA+iU9/bzxIry4reEHmICPgBgRPbzabpmhqK9aSJsTSmKocGtii4jStAKPqLAMfM1
4uP60eYa1lAz05TInYA/7lOjyx7TygfBa4Rs1zHsZihtvf+JsnlYePWURE/0XzQoKrn1ZaySwtPL
kbxxmpGxyl4W1Rp847JA/+/O9N2/THMafNZ7v3+UlDC6800Lc6ORzJ3i+n7byp6KcMh3Gz9UjXWo
j9Bd7IBKZqbo8kVoGxFbyuy3F/gbzHyldxXVOgWO2CcDqet3f647fQ0uLG34X1UK132oOk+oxx2O
M1UzccmtmgAuZm7651asWK5ZyNODH3T+49Cn7eeW+Ionqwj61O3SMv+BVapS9kPckOTVtml2z4Vu
TnFDg4xZ1d18H3GbupuMSb8P64K+de6bI04PS0XOBYRceohtZfpOj1qJPDgLsYK2OosvI3OQaDjF
FtTNqQ3TfB0gle88w+5Dgz9ijEgyRkrjQCSb1jNaBFMrHdUa53E4Zl8bpNzQIcyQOjiGUem8c9Dy
e3nZTt9LMw9+ypZUHfokrojyrqvwi2zE0Z08RA0l7dow7+ZWG1BYx1b6g74rh17MVvIBVBvo7Xia
160lg8EBq5S78xyGV3XryGdZqeodNVlJgntW2/hNqBb1iTtQDTfJnmiHDWEX1D+mQoF33FM97gxN
2tHMNi8VrWnGVebEzg9YcJw3ZZk4ApkuItqNFEcyUT+oLAJ6qJ1LUT3+5FOkoJ5btr6zHuKcw2cT
02wqywRtIFg34zzRAMFvFEILZJLByvFKbQjpWPcKwD05gkK0C03OEYGP9VQqpi7ZtWRZ/yBcib78
OM1t43ZKOnEKHMzxif5l8Skd4onzft1/luR6hjaRz0iMWJXh+I5KaX6xDe4fMBSLHtmN1aufsXyk
roZCKdtErJQQ8Wsb+0HUf+vsVrutZSjbmN77p7ZtqCIPSqOjf8zlG7VT3g2CU8UKdbxqO4rY7fDF
GQoM25PyGNkvyM5w9XlTNbsxOSbVZG8H5z4PVGB045rK2KohZUHqTHJRPpbV90E7p6zqVs6l4VyM
2RWALI9Cj+3fYRFKVWkzNumvBf7futW5GLv+/oS0zqL6K966//Of/1F//Qag5z6PfhTN8zPT8hd+
n5mECxYjgE0pQBFOVxS/v4qshvLB0Azi4wmHoc25FAj+ss7KJkAKm74nmxRX/r/OTOoHbtGmgkqc
/RrJrvPfOjMZIlkUE66B0IHo6ZP9V/HlmU4NdI8hnUkjgV64Vs3iPcekmInHM1V8P2Tt4BmE+YJH
8Pw4Y2tDpCGBVT2we4ROFYP2SBOowCYkRxcKWFQO7zDV5zbUxFtZvGPYfLn/0iZiVMXCZE9M2cnw
kKUzGPwTHlI6wGtgO+jNlFAj7Kl8NwhNCOBPvipjcT5mHLg3p6mtWkrqhCqNukc1GOLyfOfEFP2c
emTX67dZXNDNtCga9ECmV60aPby9/788nvJVcR5a/Jr8F+3kVFP3tWSghOGrgvxeZb4jbUox8Nuj
vDyeWuKQL86mMmAd5+SBJqpmzrZvGJ4shdHFNKb5o8S4KyXK9AsZbfH3t8c79dLwali8ODICAnGy
h110PIGcEjh6N1jYuUl0cxWjzfZSDKjZnX0VRgkia79zTSC+mw4cxxNmxscIb9+mzJXy/p3P8nLZ
FZ+F4rBiYtXArHj8WZposkjIoviR9X25UolMncboys9MNp8eON0Mjxpl+8HgM+9tTVl1UWE+BjF4
b0nuKvftj/PK3D76NCf3ETtr5MgBa+QZkip8l81X2Q/kM7lo5HD19lCvzC0DaBHkfNy6Ku/x8Rdv
AWgP0DPEa9Q4e86AH9OyUd8paL36fXgq3AhYG03z5OaTWpPS5bnKL80re0ZfSHNHKw532Mt/U1P/
ln303lAnk4oUBHs0Y1RRhHVSO7NCZ2V15aENmj/0Kf2avriCYaTwtpj6yU6NlW/WG5YmDwpavS4s
uToftM7+46kgmF64kLlI4706jczE+NnqJbEIZMto8j7P5mkPhyXbI61s/sFQdGcN1DzcuhVNTJVn
F0aMfgQ/6FYJYzNrP8F/lHazjcQ0aPz68KezDsIaM44tSuO0c7rWtB0hH7Ujl2Q24E4MC6SOJi26
9dujiGl1vGzz02j0OZc9gk3i+AsBHBtlrVDIWaNW/tNstPiimU1R+2vk7YCi6Vus9v7u7UFfTsDj
QcVK8+wpdqNVAR6jfWj6iv3JxkbtmrGM6VpJnfdAXy9fXvFTASxgGnJDOmW/FShhdKM2gZsNnNrb
0cF8qbf+O2SzlxsDPVFEXsw+h23htBitKZCg/N5oPCifyk5rSmvHuVWU3zIeoyIZ76TMv/Kz4UMT
DkMq4II0cvwEDXQmoVYrZAA2lcoJfi4G17fG8hzGx3RWkbWxdvygeGchfOV3wwInHiJtYvhOJwuH
VYSB5mRh5xG3Y7jkaGRnaVG3nh0r9Ttf8JUHKvrvTEybhZd80uMvGIYVaoqx5wvKXX9VGHUHhx4T
eFGO1UYPHW7eb8/JV7Zadll8ZWSnUsujyXQ8oojBHNUqqr1EjhHPN21esMlViDjTgUKJD4+UCn9R
G19LjEkZMTtde+MoQ3UTOZXdv7PQiNFO3ksOwOLMZmP01K2TlTNqyW3M0rb2jFQjEHIkejNfK22L
fSDMg+q2wUNgofAxQaLGsUKl9+3H8coEY11mMsMJ4YEsEoVnr2ifo7AlTqP2Oqf1N1oulV46cE0H
jv61i51wX3VD+853fjG9cOlyhFDFuocskQP+0bIAi0GZuUB2nqqQbNP0EZ4rkgm4auc/3/52L39s
hqLkJ2DWqB7hUR8PVbZaYJsNBmzgxXXqZZbqb214g/uaXCrZG6pBJ4/Oj9fz1OiWq/qhtbcHvTuz
0qGKvLc/zSvfW5P5mUWnUIA7TzYVnEpQKlRQDG1WGytLsqpbI1WwDRhF/M6m8uK1whmJc1jlBiWm
+XK1fvazzjmOfcnIaDXIRbiuo5goQykY7/3QHzfB1Nlf3v5qL1ZfxhPNXJQC0Edouh4/Z1PqYzI0
WTHq0HG+J+jsNg6a0v3bo5xaiGlsch5aargKVxAMy8fDxL3vU6Ua+Fpl4p8rjVBiFgk53a0UqcoZ
rv16nYxdQ5agFm6wUREDnIzRGRkz7TX6+YCIqy7QL2a7jdZvf7bXnoBBq5K5pgpRz8leZ2IDICaK
urkhazIwFG3czEUavnN6FF/waLmAQ8f5h/+I1i4diuMHEHW+FKTGTEkkicqQvDDiGonSDHyvrDp1
q0EtPDQsqZ5a+NIOAjMhsG9/zxMQIcVe8RE0/LNckFi2T42vBOgRrYgh0QvCRF3Tg/e9ys9RZRaq
cd5hr6ItW5JpLGd++IU56lw3A7BxO2kST51rZVdSwHtnW371sRg0iB1LnN1PVxSIMaqVAI30WoIc
y7VeytwVpkFuLZfNLNkRwuq7Qy+nZ5hx5t0wGoX+zqL2YiHlsVCVhs8FAxMq/8nLXac2KBxLTE30
w1clTwMI3UQGLW2Jp1myR+borLzzmisvR6Usia+ZywSdc1bw4/lgdvIoBQVh476lfdbry7xoqXZJ
HspRJDKSq+jmXjMDdwwnWFsbZFt7zfrRY0tuBnjxQStA3+/Q6175TLisKbZA3KBjf9p4CB1lDOXa
nDyj1jrIe4162ZRKdT3rHCGkeK6vLDig396eli8XPKYkkhLOEohPrNMjy1TlQ4eKSfZyfCjn01OC
93QsYQy3ODvfHuqV78eWCcOVfZPWyqmuJBv0vLPnZPaoQ9c3lMBJAM3z/GOS1sbOT+HTz/CT3mmx
vLKTsW9o1MuoebCBnEIaFB2hbWXzVCOsKV6o5vFZQEF916YDxWs58Ql4bv16I1xIuFJq/zF1uumy
Vcv5nVX45TbGByBAAgElV9gXLS0AsgaV10hkGHa+CwknOPfRiTwMdaq+M9TLRVWoi0xT5UcVcsuT
428Zl+JkNqPcTg3/B8qV6BPhaQ9v/54vB9Fl5J4mL6KhaeAGjt8hqMiYbmEFedOsKD8l0mq+RznN
jLdHeTlBGYWrgLBzyDJHveNRhgk2DsmOk6d0dbo3G72k/ahELNwN0kAi/Rz7j3ckIAiKjKtEbBgg
w09GtGdS1mWMXZhO5Z1WV9JBHfrfCoG/LTK89vRYfcSdi1Y3J+uTUeSgxnaU8rZLCSiwmBCzOc6S
zdtP79VROCTDaacuBerleJS56yNSOZvJgwg8Im2JzXOM1+M70+2V3whSMg17h14mmiPx/z87NUFB
6Cmx0ccc1FHdF0Vl7onBqW51PQw9hRb/O3vGyzcJzgjVacqMMB3V07CBMelibAqMl5GnfKbFIqe4
1lOkRzg83tsjX/tyCJct8Stx5j5tuTdpSw26kTrwTOTExaG8jclvkuX4mtmTvzPbX/m9uFxxnRCr
ldigjp8kvvbarCaYFgSLOFycwCy1xHbu3p4Vrzw/8S4pmIDAXBvyyamz6HrqlJLReYDjyC6O0HpF
2kPLarT9JwPRj+CSSpX2dJJLHZQapdRwTnYkvVVDHrgQ6eYLf+7eWYxe+0oKTEIInipyAdFMeT4F
JTvrI9uXO092lPKaECttLVlS+XEsYXC8/aXUF6V8cMLPx1KPx5r1UA1si7t3VVrBRQ/xCneOBS/X
Zf3zb7QEjd16yAkw88jbm3POUuXYguCxOP1pE3BD1/K1DP2uUcBPmwZSEd1cgUJKF70e87tBysuf
tdGrRA+KUGIvm8Gxe29/jaXmcnwmhtqD+gDYKmch0I7HX0Oq4W73UtF74PXkdRhqWMXGtv0y5Wjq
DVLI1xZZWjHiuVm6UJvIR4iml/9gKoqHqWtQqLgBnBz/u4lb7YRNGZeZUm0DYsO5epndlhqS8c5Q
r7zI4rDHcQdxJ+erk1k/kXeDdGfovSqtkkOuaagMpkAqL3BUg98Oteo92NWrI9JXoAuLKAd36PET
NnKISX3S9kA9mnGPyavb1U6gp4SI+cpBS8rw+u3f9JXlg8AJmSYPJyW6d6fLx9zY/OATqCinIAvc
IdY5UM334iJe+VqIgWgj2cv+v+RXPVvu2xTWaz/A8KriUvbiIe3OqiSud7Mc1VdSM3f/YKay4EOW
osaKNvn0OEOUXUyUWjt6YA0RGMJZ3MyBmm/6OC7uJuJWv6K5JWCKhK4BLIjjfLM7zj/vvPfCVXpy
ieQOKQr17ATUngzx9J99b0xHwILqcfQmvSNcWdPD7mLU0/BKy+3+HLc2bjYTPA4IQ9kdpBkXpqTW
2OdRdQSKVe1tPcgOQT4aFHbbcMOFvXvnDvHKMij6TzK3COh/gJaOP+LEfUVOCmnwSnuK5FVuSuPO
yQblGhfX8P3PJxuTm7dXMHhRhx2P5QyBJJMzCBqRBO11WGAoRJARbP7BKLy3Ns09IUk/mdKD5Ngz
8UcjlePSR6QcF2el04fvTDHxV07WQhZC/EvcvNCbOSfPLcK9M5SaM3jNNOWAVpB+ufTouY7H1jBu
zbrPbqtx9LGWxr3zTnHi5cWIecUpnfMFURuQF48f5BgZ+pgW/5+980iOHF2z7FbCatRtVgiDFoMe
FOBwTXenZnACI4NBaK3R1ovpBfQqamN9wBSPZPIFLXJWzyozjZFBBQf8x49P3O9cLiRVCqgARZju
E79ianMCw9EnIFlbqVAff35dP1wp8LdmmC+skHkI4fVixntTg6iUD9CC49uqZRJTFMve9q0pdX9+
pI82Jeao/zzSu9OrKVGif+dIWZehTxqj5CyYkv6TUsbH54NgkL4zdPH3T7NUVjOKvRXno8HCrfxW
BKvY4FNvGIl49zfOCHIMpYsZyvf+Lotir2U+iv0o7mNpOeYiB6zF4pMz+ui6zXVPgyk3yu3vA8/S
GNjrtXpYwPFqXWkMcGPHgeWTWPqjTe31Ud7dX7Ek1qWkFFw3UrDLNte6xeABBy1Gy9gUvpS2n22j
c1zx/l5T5jorC48B/feti15SRzHymVbNZh9BXzU7VPZZ3W87PzVv+8qSwMWY1d1QiMm1HGvC3mva
cKemI14MP38jP6gOzDU5NLusTlqJ88zi67ugY8zYEtS6X4yylLBng8hJxeB2AFi+QhX53Cm4rbUh
I9tNjf/KEPrL0fwdY/grqeBcGKT+ZhAog9h7+yKi1gvEYcIeCqpUsdY6ieHhsk4/SdLezdnMBUiC
fRqZsPcUk9L2uz0OzqwJCoNLXle+sZtSPz6HCyQfeFZCAZA9vdmGjFy70Rhnj0zupY4nGeadTF3u
Yeyo63yyED66Y1+/nnfxp1rETD8OgE9Nz4TnW3EBaEoUbs703SeH+uhWUi22dursMkqFd1c4jgkr
6GfMBlxKY/eeOkL2AhT089X00UOEh8JcWCRb1Kx3sWyFb3Cn9UG/iIi5Wzuc0ljFKYMG0rkqxmlG
NpAUe3GsRdwjvSiPP7mVPzpLmjUg2MlVye7e3co0Xn1j8rWeMRQr3ZZdVDlFnFYXPz/Lj942tlhx
LuOhJ36vLqxis8g0D7tCizn3DaWbSsKPKTZPIziZzyySPjwYMjjSfWUmcLw7pa6LGLKic7GYKNwt
JxN4QB4Y8iYw5f6Tq/fh/aEjBiPG4x/GXN/ehnIZxG1jUoyplDF4SGTNDxdobIWrmWiwa3sZHhaV
tRGxsjUwKtoh2tlMjSTc9gCvwO1gMvOZI9hHoQELZNY4YLqHRu7tayrjEtJNJ/ZUVkRlnfriiJ9o
Y5wm00zXeq7lNqgl7ern7/BHj4Q5yFXn8hT6e/ntQZmBDeU4ZYMe8yR0w6A+tULO6I2ufWMI9+bn
B/to0RpcbhojhPjASd8eTM5bfRBH7n1a2PJWKc3GFiOt/eRZ+tEpcQHZ/WQ+kr+/PcqYBb1IMYln
Th40tykspSsvb3xH94NyO+Cg83fOSlFNSNJs6qzdt8frpFgz0pD3TRl0F4xDepqarrr8+aX78OnF
zOLcPkRxgPPC26OE0ElJNWiR+GbsX1rMijtpgYA6klLBlc0AK3VzqreZUDX3nqBabuQp8KfEXvo7
l3e2LdYx9KY1/e7WoWXZRTmqqYXiCz5F2SrYlgXyfjfVYwlXXzGNr39+7h8uG1pqOvXZ2TDv3cOj
zEFfGohzFn1vWQtsXdSFAClq+fOjfLT9cEZoC2dsLTXhdxc4qGSzD6Vh4XmpdFDqwQLHNzYbEYLW
J9vP/F69j4pMlGBsdtTL0N6+PVRSqbDLpBibNV/pD9AI1GvPgP8xVD5DuKyCDSTI/i6TPeVvXErq
z0yLIl6E8vvuDixEo6ZKjR9FqgzhTZgXCt71UNB/fik/esMo8FCcI1c0yMTfnt+URHrYJQq7a83c
CI7pqQL2LLf+zkMQOsTc05xVmO99CwsimkyHl7+YrEFyLcb0V/pYlIu/czb/OMq7+9v3cz1RfI4i
6g3WZmKauNJkVX8jMaRZTAKAcoq35t07U/qs+0ql4IAVd3/WAsoP3B6zIbsSrQq80JjiHyom/Sfa
oo8qgygS8SSaQyYkF+/WYpE1fiNK5AR9q4q9rWWlcfKasb7mEaCvvW7osHTDK2PKo+7YWwEZ81Te
//wKf7i5WUSVlLIonlHTertgVAAHuTRw7yXQZJeJZHWrTheLh6j2wtU4ZeqTKE/Kt0y2IB4ldcPc
SNRoJz8B5/Pzl/LR0n39St5ts1Gm6wVsLxIxvWh3UhbIy8iqyk/e7A+OgmifJyC1m9l38t1RtKKB
jKnlZERTx7Rs5ysTRJGkkD55dz84DmkGCQ8xFSnP+4Z7kUpykdaNtNCCOt3DiupWFQ21T66Z9dft
jOb6DDkghqAROb+KV7UymFhl5gcJjNIykM/b2AiW0A0GJ5Yz2YF1VG0xGigd0QtGZ4qLQvzk+B8E
Tm+O/+4GBdtaVhqMkoVqChWPBn38jjdMtqrQZa3BVuH6LqNzWf18pXzwvECeRKGXqYJZqvXuqFVQ
BXHg+9LCklrxlJK7ukZWjZdGLzz/jSNRhyTKp+nGgnl7fTEHnPzEnJBi1ea4KxmDc6e4FC5FhYmx
nx/qgwWDQgmPiLmHDnTn3aHCPip6LzQlyp5xag+G3jtyHniLnx9l3svePf9mbh/CFp0SGIW4dydU
aR5MBVViFtJAQWbpdXBrjZo2rjoNTOfez7I4++TMPtBFEaK9Oui8il+tUj2uAx3olQw4q6yeRVgX
x06VG3cKLXzu81Rl6rTtU1cVjJr5DHOQVpanqzdyKOxMr3Hz0Cxn5nX9/ecX48NLbuGzjYh03v/e
va4+66Yopxi+GBSOm8SJ71ZRn31yyfGe+stFJ6V4Gb6eVQmkrG/PXzTa3hJqytOZAKhwbYxTeTcp
sg1H+ZsyAvVJzCpeaS92L9lQBlf5iwlMLQUWkuvWyw6+QOPKaXKPGb9qkhrtqg0rwT+yBWVnQzuB
9WkrIJs2oBtT3JZYJTX2aA6mvgGljjlN+GJUo/tAiJZ5jH+Nh5lRZaeVl2t49IxM+HnBAOVganGB
GpnO9PfpixUOrwFbnP7FIgcTozFepR7ytYXB3V054YuljvhiryPJ4NNaczbdGSqztlypTzDjkV6M
eazZo2fUium6z6eICmiGL6o94LQU2eBBe981Xyx+4he7n5B5Flg9QSx4/JbZEkjuDWqb4otVEJOP
qbwoZweh6sVMKNOUMFvWLyZDQRFphlu/mA+pL0ZEg691kWO8GBRxSpgVdX1krJIXCyO5KE1MYV6s
japA8dtdq0Bud+htTZMdIYRwxFbHFCkBVxs6FYUGwc5fjJMmXYfRIQuCWt7Mgz/SKopKLpUU69g1
m/V0Lms9FAopGSYFLqso4HvWhvBP+V6Dmd1QDm9lqkTMZClYI+alUNxpWo2FooyTX/Hi6de/+Psl
s9VfRs0pZrpgxAFQ6IiabGs2BixUT5PgGc5+gegP8A7EqAkfwURufcMOu7q+qLVQBe1kxjQP/IZO
/ipp9ThyUhhc+0g3KstWvUkeVnU4iLeyn+Ka2Gi46+FCOHsUBzxnNlTsIsUxGhm+MuT7pNzDxU3l
JbZ4FWbFSlvuLMVD3RgzuRtQt5gZhJLXGeW6M8WiPcpGJtx4RdfdMc/cgn7qpQQoIWz0x5El/KCb
WX+spKzYmemU0vcXezxOhQoASNxF/ZWoplZuR2rVY4BoMl+Dwklq4Fbl+O0iQgZww5r3zYPY1Jaw
7kEKD99a02w0OxplZbL7pgG60TNdHC2STlSeB0BXgS2ICsY1QiU85yG1MqghTAst+zJjCYtZgmFF
VSWWO2VTeou7eQJ9xafKxSTqENxDfDc3ShimP/K6Ck+9NHTR0fMN9TYOX+y7UYXJdh8EgbgwVcXD
P9ZM0UmnVqOUIE3rpN6kxljDQtTG8BaCYRUjUem9/DTIkxAvzJbWG+a5YfWEmxEIxjjJoIN6RtHd
N4ByinXZmGnsGpGv3QZC0ncr/Oc92aF/pxzjYLA0OsxDsAzQMAluk1hTbQfqyF3aZeDQXDW2wO0a
lZH4LObJOsZ+Ipi24PFCQgbDoAjzpiW45I7SU0VadQBB2D36lSgIjgyoEgChGau3IbMUsKWNAvJJ
HERgjAbEP5WLUk0yN5YQM3QeWiZhXWYJuuLA2QxPMje3jyswWiCn8xj0cExvyCCjRJAiLTVUIYgU
Gb7GVdVCrq50GSP2ZMBZx5b9iOHmVpDp3A9B2DLrK+IEt+hNbvczXRZ6eCZTZem2KQRVy+vvZj4O
diTVgjQpu5N7kandtkvzaDVaFXcnxgImrOa68+I1d3oLX0YO22RBR4UZnjDzoKtTkMzOh8HEaDTo
S3lZJhOUVcaaewlQahzijdbWZWZ7KKBHu5713wyCS/C1tTzuV4NeAcLJSk+ftin0ZilapCUMUc1u
NdDuMUaogifVj4gUs0E4F7Ec0icblFEoJNf5EJuMwyczODZw/j0rmXaE+qQuMODIDhQtrUswZdEV
RHLw4R2UA1cPdVxWyiRiSL4P2VgELDBKQ74eAyniy4AQrg0vw5bDS3LhM77EX+S4JiIbGn2or6hl
olx6l4/6SEs7HF9VqGr+JZcLo3LJG+24EpMFBq+Eh1kFwMiLn3hMATyKBANWKdUpS2WzKdr6+uWR
/0vz0P+a0DTUJa+in794GTkhPdu/MqJffup3BKX2lWlkRLHIY+EWvjBk/mRE0xVGJjXPRCC3mgOl
P3CU8lcNpTvClrlFje6UL/2Bo5S+zvIICh6k1Uw4MLD4C3QZSlxvoygZZTqFhrl8wqw0IfK7qF+P
O4WqGyMukhVvO0+9aRS9PRUhw74tXYa1XrLxdL0h2VqeTDtzGk7AJPNllooGCEvVqAg0fCx/RX3f
irjgiYKJWXGsTKdcVwcc8iLYSeogqys6xQsFzeWO4rO4hKMMcws8h103dK5kOnkggOPcbTNmuSwd
XhUqjt3sJgRksMy1pRI0wqGfjBsBWoRLxUxYNp0ePXvgGo5yI2W3sTBKp7xVhHP4FdWp7UNxS8if
7rWuIfzPs7FTHDas4LaTS2NXYcEMz6tLbW2Mjl0k2f1oLvRBvmDOcDlWfbPs9L5wQqW601O+LbMa
jI+bYLYOAihr7AOt2shJutLGeqMGm/jBk+QzNOEnLc8ePL28z6bysaqyLSU/NzGsXe8V+9wYlhjC
ngxfP4GHPKUZ3ENNQaLuSVfDyEStXqx0z+2NE/4Xl0FVQGpD0SxnxoEowvVDCSqCRDTm7+JkOPXm
XYQNrAJchEfqyhysvV4P+w6PnT5r8UXPhfuy0bG2kdPzpqbYOmK4jp3NfTMwjdKkt7o57YPY2MFG
+Rbn021fJxtPapiSqa9Rcrl+ayyVIjsf/WqJ9j9w8IAwbCP/VqduDyXX1gTv2HUQ8LBMt3vxmwL2
pvwBoQIT4QhvgfwCF+fchti8w0IF8lgTOqYv72DM8EpC8yyQ0ueS7MpmS9UF61BU1bqszaNcckSm
PydjjNa+GeE5qTkwOxZNdAT8TY55bH3NLSvvgQz5KTOmhdCcC3J0hN7sjtOOLrfjz/DzU4sJqVAt
p+lbl21M3EADaSJKZ3qjG4XLVJQfYCGvY+WowgZyEK6vLCtZ1YKYwU5r7oREWFbCtKz9/FrzrnJl
parJRSV5TJdA4Zdh/AlOFISnUPA3gqWuKhDnFi1KpdEOQF8PcmYuy/xmqm+9rN0wtXI/GSiBU21N
N9HNff1s7Katkar3YeWfAg8HTTE5jiAZcc/mSCUwgRLih68keDHc1520JYJYawUxH94YwzimtgSa
rjNXpSyfUXH3DyR9UE8CzDQeWEE7QJ5LqRO/xTJclwsp4H0q15nnlXba9c88C8/FGCxgh6eCGaz8
uLTFAb+Y7A43XIJGXdtRkXDNotkrvbUlPbkOW21RNwXjzGc1Y4Nm3C4r6cJqu1sJkrjan5nKWavt
ZN0q7N4YV9Y47Nsg3lU6o6HRVvSTJWxwV50xdpmyksPGrWv/3kpwzdIy73wEk2rMt15gWldSty7b
C7X8kYI9UKJllUoLXMGWQ9M5GgyC3tzoVbk0xXqv5NFSL6yznDK7TdgB3rrHPiEPA6dEOl/luKcm
MeMS6VETqrvE0Naj7F0TS2O2UOwxB8EbVrDOsaHdCfp555dcBnmVW/5GJqvqp1WWVu6Ydetaq10t
uB9V7VQ3NRMy0Eb6Qbzxyu6AneQtvfvvkhlBlgt7ot0qt7vGHcozDaszztlfNXXR20axhgwfxEu1
E25q/NpaWfYpCg4m4mDrWrTEk2JVTiK0hIyEJU5FU9/WJSjW0uNojkRA08K3jOVUrUqWL+E9U1Dd
jSz6kOwq7znwJhyFJqC7ebwDMLtplciwC9/bFVn2VDC/xD7upY7ZamvwsmBWQQcG/aWekMglptS5
VHlDB2sg69bEg4gNv7i3vKDaQ3ctzqomKXF+Enck7EdFmPAN80l/eoG5DKEzj63H3UobLVipYfQU
MPaJB/pet3BYwYc92kFYOtd08O25JLE4jHXKj9o4vzV2I8nf4my6bLTkoc27Qw2NYlcGFVF3kwEn
jKVu3xQyM6ujmh5UHjgXWlrLp35UpIMs3jHop9VessDWdNFHIjz568DXwSnWfsLaLaWVGRrL2jrr
rfAhScja4iKdsJntY9uv154xnjdpXayiMcftYHLjpFgltBh32UqITe2I2d6mwcTMNqgD2HXlaegR
+p2ViNaaAWxcJMvcLf3wlj0fj7PxUvYw59XDVSLmOzky78qgu85VD/5vZVxXYenhaDI5sUE/pS3b
fZqdwhQOhRx6qsOISufU6bDt5Pyp77rvU6tcBVW3y6K+dDw/XpuZeFSFOrAZE7gr9MJ7KCoDIhFe
vE3I3TFss27BbW7XfoBnAybsTkASsEgspCxNxg3StxWiKvIoMa3mxFt3EYzfivrQbAQl8jemNJxF
04MhB3c91m8ivjNVtEpTE7seJmSySHgSmRJLO8sOBRCHWdljV6BgyNNMvi1pySGjES1ZJS5EiYYj
4HQntsqzMJaVPUkW0uKIET9N8XF8GEgx2kHdUwHax4l3JU3efdx751YRHLrMukPJ+dBb8gld3FJR
m6dg2JTyhZ/DPQ4sYd/wULrqS0phkShCpdc6cdsH5GEyfJhVnwPhCgo93UNfJtmP23whDL3C9p1c
Yig7MOJdhk6X1Ieqm8qVWmvlEiD05CQE5Y5sJd4yT6T2rIGv5g5jc5OVkBc6NcG0G18YG6WFvw+D
+CzEM4KN2acS4SU84NWy+6EKDcxMemKLoaUhgv+yiZVf2GwJMJ4yHQd0K572TLnOzLAwnhuj3Qa0
VrwPaj0+pPoorkJVapZm1WISVDemPUY4qbfVWk6rYtbdjbOjIW4c5HW6OTiwbOpVr2erBOtzCjB3
xfCtDNW9rxWCk1reSTF6fKQgbRBeaOxT5hWOz3gPVZuBbUQR+3VVo+8ZmgoBqXjw40csUnW7DvzW
lbXxYPblJRMAGHEJecJ8knAeY07sKgV8/jjbjqRlZuBVToe3+rJQsstyCPZTFklsbE2S2FFVbMGB
mzuctKGmNZhcHwqzHs5ozyZYUM67ZxmT5UaNpS5zacxAZk5cNWVbiNq56Y/mpg+KO+yxfTy11rUY
CReTqVjXliFj76BYBWYf4tCjaVV9zx0S3vEec7gViK96FZTKbVYYhtvVwvO/p7mlSEKnoIxXjEuh
azajiC+0KVD5KIV2Uwo6yxpB9FCMZ7hZPIZ1upA7+aklvlQLIKPh74nff+dZ/4Y+5md51lX4o6oe
vjz9+JI9PIU/vvwPv50/8T9f46lefsWfSRdjsjLdBW2GDMAp/ANPpahfmeRAk0J9aOb8v/aRlfDs
mYc9IGBi4DlzO18lXQiSTUYzEDTSbgYR+gtJF7D1vyRdwAhAYVr6PLuACvNt6Trpegos+Ec6cGE2
UbiHrHzwi/wxL4DHBvhpMfR2QnJ/3XrmtlCSLVIeaOp2osY79I6YWYniN6OA/yfgyRUoww9/UpZj
6u9VYkEigdwEKwdmr5HvqXsAew9zvODHpHAoohAD1/U+0zAfYxTEkdXygexMltfRpRUd63hVUe5R
7bFYeqarw3bcWgWd75VmbnFjOzbkbYZxJqOVCPZoidpVqbqpQtXN9RpHJomiKtQsx8i2a8MdI5ea
kyhwl7iiuijakxWfhy1EuQsv2lE3B4mveQt4zCbeMOVKjg+VtbTUTXKZXIKNXyTU/Z7La0W8IGbC
qcd3+MiYCrYn+2SZLLVbwQMWZ6f3REHFZYWrQWxfCZIDEKvE7TL8EUgX2WVl2ldlcsiFGzmeDV0m
cPkOVGQld3BQkYuzMlqJgO+myKmFYeX54RywwfudFptk2KNuXOvteS7QOViWLRZCkp1kiUN5wJZW
oEEamXlbp70bvwv3wv34XXz5U3z5c/4YPDTPv30MHuTvzbP8/Y9/u+foQVtpK/V796x+11a6xfYp
97Y+Hrp66Y1La1XiwoLTmmrFNpUhW2nR4G2TArrlIaqXYm/xPPtGhD4xbUMJ7y55UBWnI1SMrxin
uBjETdy4gbyyJSffBJM7pIveX1kVasIjtAtJW/YBBnFkiscKTOB0ZItF+MfvMqQVH1so1PnRrNaG
ktvTaIMvZNLZzrRlILjIn74NjsnTvkpshY7otuSn587o5eAMkLst27rvHPVoVy7fZz7kqgs32bhf
pdU6Kr7L5pEcxg5GVxFXPmRsqJYD1vKL8cR5Bp5T0stpFupV3tvq1XgKsIVbWvUpDXdGth3kdbbz
gBCtg1Z1TBjOenLhC9/9+pjqe3mTtEt/xY/nwc0wXAzKvZZtT7q4jIQ7lqqvlgse0lS7mwXTNY4I
H9oc8yUD1oy6M5JnCIu22+BOBOM0VHcV6aoynIJ2rXSYJfB4XZQCphEKPkdLw27KMyqMDp6qtlP4
mMGcKd5ZsU+YjVqq27zZm+f32lTZFq3dwLGgUm6DwPVzbmpnlK9q4VRDZUwnwQbOEYmnCGbsc3AV
Hs4Wy4WZbM3nZTkscqogD2cCNkU2sarlZKozTcswOAfU2KlOfWAgCl7w5FrKvsJu8Eo4doHLb5RH
V/PdenQHGRMfb5vI+zh99sJbysd2PNIphIatNg/USt1aSR1VJCPTsBYWNBv3sAV8Obt8yT1waJ6E
tRXskiZypPDRZ55xqLcVuX6zzygHFRiNEIN4gji/Nqtxi5P4AIg/pAtzQypQXqTlc0wR1x+dNBlc
Q7bzi0lvIGcyBodJsckGcyQPiWpxnT2FRMqBwzxh52QhnaLGcoiD+bv5dFz6eC4VvKORPWykRaIg
2XIk4z7G8CIwfli9cNtEy0RbJ8VmVHbzaBgGqKZ/FUi3qqlxpqtMXMbZTSbeiIlbMA1zMB/kiFg+
qCF2OPK07ZOdIhNkmW6r4/WxbJOTOF5FsqMWyw6rkzPjtmc/lOz8PD23RGRq9qjSApn/Jzu2Z/XZ
y6f53G9fEdleVZu9apo3NPykfvtPq536R37GMF7db9gYp910O1KA8mcbSnsi3WW6khDkVKoHwkJp
fGTZo/IWhkcQmPiOHLQReqkM+9OF5Ra23FMlMz24oRBK2Yn4KGWkicKFUQmO72/8ApMnXoWRbeqI
6rA2M4PJAcctqpWg2FTadep6GBriNwaWPZrakM1av6tF9tXA1osLrmomORlm28xfYCBrZ48glTny
wkrtyZLJJ/POrqxVjrFJa+NaYhV3SY8vzCKj/2QUIG5t60HfR48tXF8MwNTyLMgPun+T80z0KCVm
azNaGAZtgOV0KCgxqZjiOoN8l0Fta6bU8TvB8YbBDU3uHZEHiTy5YyyfMG/l7+jzy4dKstxsSy9+
FTa3qja4BYJCq9GW9CPdKPeWTNA8+1riFBFbrIovNJ5NFirSWL72pPiRp/m3KFGxHxYGW0VEH2rx
omqRSTBu6LW6I6qjPU3nYq6ggesc31JmLxinVaVNnemukBT4oYlMK2JZJ8CkySu37597f29C7Bf6
la4zfI6BHeKck6CAzgjItu0JNYY6huehlqmuYFruEE6WU6H6t6W628nWMR0uJfIUQENuLKs01soF
IUdmywX4277D0y9etcJwT9p4iCNpP2jJ0UiGG4i2T3JG6K8eg+zh17sB/9X48fI8Xf7P6aiXD1nz
8GXffv/P/8fF+JE1YTNunv7Xv7382G8xp6CLX0G5oU1C+4CGHRX7H0GnoEsvFieI2GnkwTnFQ+qP
Ur+kfiURp4vDfBgzVPSX/4w6JeUrwSF0E5SiuswY9y+B5GcXrFciFV4YdEOE4Sr9BoZmkci9DTqr
UWs8QPLJIhyVpT5GoeXWg1AsgQVtLYbfvqe6Vl72gdXsE6nqNXtUKGXFY76jX5n9SJj0yil+Uw6h
qM3OrTFb+9CYfrBv+j7bY9AL3XyCyYbdFFSgozxUeyW11FMsyNYDEW148kdvuhDCUHLwQA/Ks3rE
TwHVNN23Fjfmc6+sg3ssiMVlintx5jZa2d1MZnYexmgUHDHx0vWAFcS//nqdZzl5g//5iv2PZIb5
Pv1Ivqzy5D//b/Z61f7+w3/mSqhoRAkOBinRH0tW0b7qM14G8h1qeqaAyaD+aE4pX+ExsSBR3dKk
Qr7954pVwPjCNiDxYjpf+5UcCW7Am+UKuUvk4UuBFF0h4Aw8YN4u17AosUNG6emUnjXZZaqrDi5k
WJNCdu/MZAmgfT8Z0i39i1OlcstSgxhz4wxevermTb3TUh0TeOjeU3oUBH2bd+qBCeud2cc3cJQO
YjBdd4M+ELUZ26TtV11Vr6W444kjP46iv61U8SJXkTMKMRhxRhWe0oDIt6OTpEjPujn3YWqMmJOE
imAeRY9GHOs/UGLUESYgsnQ9ZFa70rSSJrKQa9vONLBbjSRlMwT4zouJ3t40MaO+ipwM9+LoyUim
0sLB79PEWFt/jOsHvNjzI/OUBMKF/r0Qw2ERRMDcx6pOt77Vd8sM/cKRrniwVqMa33YY5+RGjU8t
XAHsXTWVfjGM8aUvavl3pA6ztAMBpYBLw6GJWo0KlpLB8EK5Bluq9Do7zkxqwJlxW6Y8tUeabYwa
CL1T1BTDRq2SqQQVONEYG7xeecqkGLQmeHc5QZVA1Rdb6ZuWeG6V80210W/jtPbPrbTYNCVF+pQw
IKw6x8vjldWlJJjtLkpzB7/Wzay7MOIdpqY7M6JJo1ROlVIObza5qdiemC0FKkCmNh1C3I2KkeQg
8oKb0e/4hvwQqIRHVtWQKBf1o+Yby0xuT7z33wZMTvvCdyTzrsjj5WSVdqhmm4n+DrE7ZnZGajlC
hkAJo2+Lk1JptESWvsd4naHtoT1l5Zh9KyKdS6xgUQag3/OL77Uy4YuqkVJJalFvJDmLb5RGBqWX
eQemtDbVlFTLIRPvB7AM195YXNb+KK4HL4qODPIrQr7VvOiH2u3qIFpyty2NSECuIE+x3fgaFnGx
wQr+jtdmciIW19Z1G24jiC6xx0tMy05A6EyPS+nGZSwxs6VI2RMLQcBGaMCckt4SAgyv2GHIfkw8
Iz0Dh9dQBtD2A+yAjaKOKs646uQYZW3Y+EQc1QlrQD8OMCiw+jsvoEbw6xvuv6ZcACoJQO6Z2PnP
d+arNn38cvYw5tWX8cvZD3bV13vzP37Db9uzpn0FdIHOE8XkPKAyV6V+J61jZ4lJNONHbLkMXirs
w79v0bjTyLPNCopUghFmh/5Rypq/9Np9mo39F0pZ/J5XMQW6Bk2fVe48PGApIRx+N2MiySm3koZI
yBAbJ27V2u7z4C5S4se0DWigIoJfIml7dblOv+lqX7vVSLMm4Y3clqMyNEIwM8NtxfdDuHwiJH4J
tIVUNLndEJVRA0OPM4bptlPDw1jlJEO6sorS5IRa2qBjQrUgrgKs0DFQ4qEzOWIWqctfX9f/1QLf
39fbT6uv//HYfjlr6zeR7z9+7s91Cl2CWIG5FQaOXulcWMEi4BrYSuhVQAdaVEP/WKfaV+JbSKRE
pnMtdo4/fte5yHxpprHPk20a9xTqmF9Yp+8rrjOsWkRGQ2COxGWmrb+NJgRsJehJgMcvMcJRRtLB
MfIWgadANONRTQc3it1eCy4trFCFSe/XnUhNSNHoyGq0ZbVJGteDr2+yiZVea2b+33vi7znSSyhH
DEdYSJvfZI77p4Hr/75wL92LG3fxf77c/qibH1X25XKswjeL78Nf+Wc4S4YlKmx8vxlNshf/rrfS
sKfkCcqGSbrOJNebkJaYmMztlavlH3or+avBmD3jRDN95yXa/YV1yJb4du+aw9r31+K1ah+wsFIl
aUUGlIJhqTRt7SPacJlcm9ZhEyLM7LtgBcngTEuE80jtsJHRF61PHUFTEUwoAZaGLS28Sju0XWwb
iJdbqz7EZZ3cm+aAcx+etnY66p6NhEBeEeLeKhX94DABPzJKBK1mNapHkV6jG4XTc6L53xDsZstx
Mvu9kHgUcSA1iEl60RcUaNI48M7bZkRm0uXqBqOYwrGa2fgHUT8DjIFHfSekAtTlVXlRycTIwSB1
dtiGw2rswRMlBsMzYH+X+WC4VUY5LMUk2+oQbEVBcVJDqsUadFYb8fpVrioPQRUeslS/EAMD/zsR
QlVpBtBLgkNOR3DKwxsGH87p2e5JrM+CUF5VGqY/aVy3SL1MGoyawmh+VEyOJkcEt4a1YqpddrNa
PKMb+Sx6EWIpn8YjyrR92k77cRJRp6kl5cjObNEwiT/q/0/dme1Gb6Rp+l7mnAb3BZhpoMlkrpJS
+3ZCaPlFBpcggzt59f2ky1XVZUz1dM3RDOAT27J/KUVGfN+7ZjSmJu5Nms0dTIkGf2xrReTPrYPk
ZGJA7PwDtC35Fsj2r2QDrmSMgI5dcbIaWocTGTwUSXmoAwQQZrruqr6ef7Wd+gno44kyJ2VSL5ZD
byBEKIgXk/5Hk8yHpEDoSiGjGeUqZ9kAq5oS7yxF+TMsLfr5ZuiZVCsyrL22ObsrBZ1DCaaY5yU6
sEwHw6MmqjuYi456vdXsG9mC84963u5sPsJw6GxwK33e153hPUzGp0e0STRknTguInvIqB5izpYV
rbzYYxECJ+GAweBFiPWpyjwU7YS9YapOYiXn+nbJ7Pqqb6fpdnUKFNDapB1X2b11XRbQusgT55Vf
FCarbc/i02dmEtvO6B2Z5HM2j1meOmO58pBa7bRxfuroPo6MovftCCMBUN8Q1vC2jVnuA686F3n3
mBh0PAmapskqyNsfYi62CGKi3CKqDBcQfnYrGmQWj40Is7Q51PA57fIOrx0WgwJCp8cZ9riXxq5F
mjRWzUmlZiT1t5GdJ8gp6mwresVIUbX4ZQCrqdzh5QhuZ7/cee2tns27qT/mgdgGN5ceudJFaWc9
28K5pm02TqgjCzXNOHuMbyF5mbGOI0GOGNae/vWp459O0xdq+aumKlqkWd/92//8g2q+CFn/4W/i
3yGtO1jV5f5XN5T9Xw+5y1f+d//lH8DY49L8+l//46seyFrj/5aK+h/QB47dfz4c/3tJnfs/HvZ8
/V+OdhMUDS0tmYsIVYl8u1zyfznajeC3SwbRJZ7/D4DtbyOGDSThcrTrF7H0pdnh7yOGFfwGsHDB
6wgavWSx/0uIxZ+GUpBA/vcXwpksJtMlfvsfJww1KKFkzwOTkEyH7gFBVOiNuRbXdNb9n6IW6Z75
0z1CcD4mYUJ0oKr5/v/sUVQOdod0ofu0b2v7dQ168amzwWO46ob62tfsod9OvsQNVFfm9Amdgyy3
TM3xZskXlzgGWSYrZ7STn+dkScs4zbohwF/S5Hf2QOrxJgOW06OEUoBTZ/ds6JVspsM46NSxigDZ
VThDcb8WVBEkob3Q+RaOrtkuUZoYNWooM6+enazlDDHAL+4Kt61vcU6PfC8KciUthAeFQyDbiB7G
F69t0qSHCW4GTQ69G37U2flEkbFoGifUW7yyUV8k5ntgaZ6KlsXLnrtLaWBEy3KACkNWiOUcR7tQ
TlpvVRv2KXTv2HPGmxRk4qWbk+pUE4Nxn6Knzfe5tdhjRPZ+Q2nRpMi11THQaaE2KHU7jp6ZEsq/
GOOv3CuUG/cE2L+ndeCcM6rXodu5B14Rr1GEN7al6YZBaU5upK1SPZNSMIv9bDa1HWZ6kFx5BTkK
hAbxTyK/0dSbaQfJiwjIztoAgZWInaXeTeG00lsV0Qiof9i66GjazQz/hf692cKL01efVbWIaVvb
C9floNBKRh3lbmM0p4FxN2lpZe3t3umorV2N4S6fLJceKrK4+8gahA+x6NkjrRWzS9GwnFr/xFPb
oP1rl+CRJpas4XnhWMZJ1tAxhwrbfc+QeZth1Zv2h1Z1mhmVa26lMWECWbvFIapul6kfP/MWxzVs
79pzXIthdqLK7kYVXro5n0gxQtBTrLO/HZVas12fTgt5KNO0PPXNBOoCxYF6iezl8YyDAflnN1aQ
0UlW0xKvoWyULtvkzurt9pcg4V7GmB0vBA2PzJXfZhOCrJbK+jTXEHIv5aI/0hnXiUvCWwsh1Iww
iYbedlAr5Ti82tPlqjKXjOYHi6vEjEsyfd657GcVJrNL2ERbtwz7eDphLe1hMZ0wsaegOlT0BhDn
a9O8F5VjZfwUpruQx9Gb0gqp+DOfnURUT6W+whqpOic9rA4aL9SzJO/xsC0dlZOMUVBM7qIeUuH7
dPym1VBvB/6EIjYL25wjgHLGr3b03R8lsOyGmP0KHZ8KfZDhuFqK/57+SwudfLE2aC76rgr91bF+
+mSoCHlpAsxHGukbcFpNP9cblzwULwbAta2w1hbC5Cd9oVsSrVsuDj1ZYD2uHEw0MZnJxbXnkKcA
7Vi0R/58o4qrRqxMadY4rBGmK2sOM6PQi6hpNP+h9UT/0ZB5IS45qQhsM38q36elZ0c3hyahDpUf
KI3tNbV+TRZFBdcE0njddm7art6tmSGcY6CtELOwcVNskicqt45Q/VeZXahhPEW6dY2Vv1BRPY8+
g2WbDWlodSucuu2W7vvqEheCmETIJWrKUd6nQQanqLfleOsEpWPEUBcmHFlhedX/BY3wT+/h/3wN
/9v/bxjBf0mN/bv8rpFi/WcMi6//y41t/EYNICbdACiKMAZyT/92Y/9Gng33JdXJXNlEesFG/QEK
XG5syoG55IllRvJ/cVP/sYzxr8hMhhMzyE+mTONf4xiCP1MMQFbe5Vn3GByIabD/BAqYAcYLu0W5
myS1/imos7i153oOFybqaNWHCjVvWR8SiOSn0Sv7/SU67ylRzZWi/WoXlBocMsp7viavlpFRb/JD
eySIhEKxEY7Y9uOUBw45EwRCPo9fld6+430fN6O23CU8oTvPIn5jHgIKZs26OJTuOkR6Rz3NmNrt
e2uIdzX7b83EoCxr67TMyZPuZtZW9ku2S1R7MvxKu2janxrXGG7WKf+VcBuqesXvggaAhI3qRS3j
GHdq8Y4mUaQ7y6QZ06gM4tK0zkdgPfdftqbf861UlK4ila+nFu8Ca49ETx22zWKe09UX28pA1iV5
3yK2Ry7hyR03iVYjhJz6U48fb7ukg4xX3123/dSmcVNb37W9ogiYfKranUvTfTY+5mVzb6XNd1Jo
lzpdk09aOD8abgV/FtljUrT2ntN4H9TM/NAvKmqqZj2uoy//klzxL0kqH+uKv36fjf82K/8+//79
7/57L/buV33zUf3q/vy/+n9wCr/wzP/FGD50/Z8wl8t/8Mdb7f1muPj7eQ1B+wgY+utLHVyqP8lF
dOmf4d1mHv77Sx38BuBySSGikPsfkT6bLlGOCcREBhL833nzvy4ff4DB7C2cn+mv+n8DDpuu96fX
mrDi3+HG3xtkweP/HHWbpwI99jrnkR6MybEbqigo0TxN3muCpmtreeoYIGdE3GQ1+h6nWx/b87sn
csyyZuleJsLsMXCWYUH5lBVPdHfGmuJpR2gxZY9k5aJWy5xdgnYwqCxYJeG4UVCwapYm1i7x2C2W
DfXSH0Z8Ey2XrUu7VmgwsiEOOUCohWbx2ndOfWUF2MOG42L6IZnbRWjPbbGxmVrqtNjkjAXp3Bxn
F20eG8c1HYKR0/l3ClpU2i+agVY+WBBPewdVoVxk4jhn09RtkhXlVmJihZ7RA3larLXXpNGG7apt
qgIYqVzeZmPq2Z2LnTJQYWp51Ep4ry55xQ61RySZhTMtFwJxZpu+1xKd6XQ0mveLK7wR/qtbULlS
hIP1NuAfYceX88uoUYeK9MbaewHN4x2Sqc5FFjboTwqXHDmZT0Nhf60Z40oRFE81NgsUMSIogq2P
cqzskHbm9Mpo1nwKCm3vjRCvRrAd7CI9TiYjZEBtoj3dW3OCkF/Ozx78Xec/esHZU1hCNMePhsqI
OMbPLRL8SBICuitkFq65l91RnrZtM32PGgqTVHWlz+/ZmAd3JPTozzhk1aOhieFaT+rnvjfDS/YY
7vhYn/wXo28QUF0G9+bYF3VYtw95BgMHFIJOBx9LlaFMcC+C8KSt92Vtxl7wufraddGtp76cR4oS
m7hbpyMJ+hdBlXW4WHVHX4nnixFaTVUFtqO3sZ9n93JdHiY7V58roS+//OaFkS505uWD+4pOTv+W
LvnbliDBUt1xT16M5SHY3Saw5nRTVawZVcOSE3rVemUSxtO19iMpnt3zPMinpSy6cK5ktRf1km9V
nkhEYqjEhtrY4eeLAsvaeBJXlXzCghpPxrVYyzvTbU5uoo0oFGukd3aU5cFNYuhhUqUbeMl9lTt3
TZA81zUfKZrcojjapRl2RYkSzsVvQW9jhcEvvW7cQ+LmkVUhx8/s/azRcq0NIYzkk8/o63jfeVpF
dX0qAHy6KqtDixpD5+SYw5bLDEMZw2/QPZpZ8CDKrzU9pUv+ZEJzZjUSgAI/wmhv3PF9rT6D7s4F
OrUyNIr1bkDMnBkz++cJJTjmvZrv31hOk9Z/GglD+qxwSmR3ick/t1CC4S2M2g5rSirDResiqcST
WvTbFjxsueQirPZ2NemJdSNrCQzAT4Uu9Fj6srwKcCeooHlUbnrXwJfP5cFLRpOcX2NfdbUbpWR1
hGau6Fy9uGgba95rmA9m4YmT4+e3RtFeW2r4mYR4r9oho7Msf63T1dtlmR6r0boJTJR7gyYUxhtn
+TJWlb6uTePfTWUNTJzIfsPGDvRpGY+ZPY5HdrDuDG83bLWG4AY906bD1CJeznGVY3Ftb83OeWit
+r7wp+siaHd5mcufYl2c59KbED7TphUqM3kkuY6v10J+YY3o7otUbJ0uO6Z6tx8z7Xoo9E2L0Lr1
undubqCKCozMMT+Nst2XSY+3V3ugr5QUkfzNrqYoTyU2GuzEWwmKgYwWk2s6XIJENOSyKo1T9ZHM
Q5jWEj/7aJ6l9TMptMy5O78O9qlmLikbvIe+1afxSD7i95RMuHgcQ0MczYoLh4POVU9AXy2vJfCh
WvX3iYSnK6NFTJBJv44FegO8c3qw6ySPqfI9sos7R9t06gI9Lps8tcH2kh63l6VeK9NHSdrSrEEa
DffEqn+NysdmXJdocVe1xJCZsVIvpqde6atniUxeKVfU2sC/V+KbKhje59KLCpWztt6Z+X7k5Whm
GMyN5p2xMNs94v1g11tfdRv1Ka8GIhFLnRYGzyod3928yih8IWE8tY5Fh5iVx7CpeWStDzY+AFAZ
WwJIH9VWMZWb5LJ5z/Z1SXTBnODJovp3py+v6F0j09PedIZNT1Up6habBJ2VXa70avZPf7onCiXO
p/bKxDLcVPl95rgPQHbAq3pZl6em8m+8Rrx384x4fpjRNxL0gDCcAElhXoFLABojrD2a+rpZ/TtS
5d8qIaiVlxE5TZuhu7LtB8X5qkw9yvT0HVXLxkSVo/XFLq3nCMbhHLjE29SHrr3q0tekV+9ax0ut
aGADRwF3G6o2HBlvg6rcZB6tj1p6o8Z+59XatTOXb8KbD656qsr21W+WJeQUPGEMKcMJm1osQWpD
PwHDatxyix7Ou3GbFPkxStlsbMlS6g3sc9N4pU3FncmffbDX5tKqlZIbM69R5d3IdNrRvRsBy96U
th/WI7/lJfi2l3abKpO0fwwJuUNKR1aWO5puTnOuDgO67LRhzLAc8mbqcTwEskM0XVIh1NjFW63V
j8kkP23kpHPr4bOqkg0NA1HFEwxrua37enwg2nabFf63ORfuxkzt794NXnrj4sBN+6PNm4+vEaPJ
WrXudjEN7US+ZoKan0clkH6keytXydvs0vG9ELITU72DlbN8NQgNPMxo9CJl0tHpaytEEz+MPj6q
OYfmCHo8W2KLKiGmGvDVsSqMGMmdoagGVH2zRV4EciEgWZq1FDuboyrr1y1d8duCYpF+tU4N2v8E
P7WVR/XQRJSdPvfueMAWfbHqqQGOaJ1DHTu9WOu48I1TXaOwzg8YfuifI2p2pzw+HYVLQRZHakv2
4DoX4OaEHYvpgHgAceASM6OiS7YQJru1CjD9i3PdmuGga79Gqw2bwNsEKG+NSj00VnW3aAga3fle
y+p4tpLqzbJp3Brch0L1b7r+U1XWbqh/iGg+Tt3JSD9SB8+lJQ+TPkSzRjyVQkvZI1/jtdEZ6+R1
1lyP/ntiHglwNXij6R6OBH765ugsLzKQsdKXfZHvA6RA0pDRkgGUBs8WRJw/fUChQVHMW/wygv9w
nNOIXye/O5uAGIcFy4lkPe8nI+O6qN7zy4DX69J8acuLP9WJagu/Jvuq4xNQZU6gw4zaJ2Mtofkw
1mvDQz75bkwcakhX5o/u8yoNxSm1pyuB2Cr02vEmzw5kWZ5mmqCkW+k3QGdIv+2vlkZwrK82k0y9
J3Z3q4MXIkLa4x6WcDpioxwJK1TfuYXJ+DZ/ykbtp3XAmY2Y2/DNoyncQ5mWYa2v8xav9JNPrkrv
q3ujw2zHY3BJ5hM/nl5sVqPgtNWPXWYerVXeBoYpNmvlZ2HbI4zyhmfCKJk/+jgRiUFsTBJLZ9o2
Ini2x/YgGJ1utFI0kGaJEXUFB6eVQRTRkVHE6VjNbghMF+lzHc78LnK/9rc9vFPVHS3neqhmnUPH
+nGT9ame+BFIJo7SbPDug9xK9i5LclTm5m3NIg/RdOc07SfhHijVZn4n7oy+FpdiKYN3HKTxamhn
szXO8K2Hqf7G1r5JHBaHCortWOoTewDuACd/GNYnaSOPb/lA6+5gFcEmW008p7V/rZfd0Wjb596G
VA6WFyebngvPvC6FceKeiCYW7rzWT8AYG2Fm12Zd703NREe+Dqe5U2bU2COxH9h/NderkNHZ2yzL
TQ5is4mbPDspV0dDjy9odZdQQWdX9fCYd+ueRKINi87jwkeuTdWmoyooyFd5NUrTx26Ny9Md+ye/
mpl1B51M0Hzd5Ta6fj116FHsPzrBFjAN+heja/vmSs7/gpTjmxQJKIfHKHdrYfZRQuSP3HDpOpsk
lzZpX1g8YdzUyUsasU/NZacaw9oDUDmHMk83ok8egFfS23LWZDR2bfPUrtDVYVZXk3fWlrk4zwQ7
4qrHTWKP4PUB5pd11W1m6V0Cpe0aLvkgMth6Q3kR3/FhZFJ7mf06udVMVr2R/DkKX+ftkliHtbWQ
Mw7O46xpN76vAh54nyeyqUHBW20ycLK52LXkuq+JqiO5Z4h9L9NeMp91IJde8q65wW2uay22LyZ2
wyzOS+6tW3MqukMJQYrPBoUreheAlvpYBMm91+Lkr+vmJkNSEFFReNuSuxSNeGhyJy7b3ty4dmPF
ShTEVVTyw3Dz/FYQVf5t0DG690u/jMhsjCbB6KYsa40mJIk7v9a6K8gDGSGBZDIQIlJiIGmk5yIj
5jf0Z107OqP9aGpltrFcFDIlm5Yj5cabzY/R7KxtLQe1F3AsG0p4g3Dt3AqOrLUOzD+7xsAT0TR5
tOhQQF2w+vySto1sjdBdz70qDsJr7zod0wPjXyaSELHut7eS+2CvQ+i26SZRF11ueSVX9+wNilmT
l8Uc8DhWTI+knbP91cKNVgquzrNcu11ts+P2Pb+2ZJVu1JAcQPCLZeKJI06j17v3pjVfp9a4txpz
v3TeFQL3uLfkeebJPhXiR9n+G5rX/RR4P1Lkm0IWv9rRoRA1+SDrFy/2lx88p5PxbBndQ1vaj85c
Zcdkyb4gVz6ctnuvq+7N04Z7YfHTa7Z5rlDSxu3qfjQpr4Iu4iXIGJkx4Hdms7FQ0QrxXbHEnzJS
JOggMNJwHCm+gPhxUewWFOTmfLwMEvmwvrQ6zTa1hrhELSWoQnOjaRoEy3pnEra2t8r3xgBHT/Wx
DoXTn2sPustB1rxxh+56LbvsxsuhNnCvRJVf0180Xhyozx1XCL4jfGushGL4zGZJkoVcGw4ad8ar
lO/MuT/WafpSyuyhluVN4nQ3jUneXskw1azfoxhCi4sX7TBJKqrIEGhxXZPnxYI8xYuvg2DmO7by
+7IZt31hF+AZyweY7pHy4fHK89MfwZhDutypVOOt1MfvoHeh+O2cpd+D9Fzlq796W2BThCse1kkl
Y9n6r22OnZt6kT6UDXmJppdGREQgCnkXeX8rsmTvrG5oXS4S01Vx6edljFaIZZW0BExh+IF2befw
5BtHaVgnfRoQdQ9PWOXIcqi8XTITikj2aGFMG4GD3xNW5DBKhgEnVeEu+7afSY0AHxos82XNsU8J
G3jD6FizYX6m/pANLqOU92FZFV89HAfBTdg3pHcAacyJVobBUKhwCQjcYURdxsS4tRrrhvC6qLc0
ErHZ4muNDGnl5L4eZoyt+7RrhiuvXjJG0fkwlgs8Y5b3/QsT0XAVKPMLGJz8ynVjTIx+ftaBpY2p
czMu0wzf0szGIbMWcTN5l+FEszJMcWvjz3felBJvMDnudJd3OLtAMx4shXM5163llZQOWplR5M+I
rcJ+JH9iyLtP5TpxMH/nRE4Rq/GYiflmFNavWto9J+akblKr0ZrIsdvlKU3cCecVXBlRldy8djyg
cRm4gNsU6bSq90DaWIUTeeLb7qNc7x7kwm9w5SWJe0pSwtmaz2Pdx9SgkyTEJ2i5zbnkN68FFcg3
9jNdbIvKrXd678sNygJ3Y/eXz3wtN/5EZqqAQyyz58SpY98Glhkmx0F3lBBJsV7SGVmRrXx5bUr/
AHRub6XdQTk1k310u/qetAZxNSzzEnvEa06wHOiC5iPRpRU2P2+GCc2LR9U27QZSQQ+pai82WlOQ
UA8UFIpq/kKXHzuIX2/zYdle6vhC6dlsIvup9zbJOG6NSk+3OnShisXMY9+PqXvDIV+8+Jeov5xd
gPP6bVj6Kkwn5pferdBQ4elDGrLcDE43Py2VWD60kr7IQgJ2Djeq0vZCpV/QB2KXNhaaoMKBzs5Y
tgBFMCS3pGm5x7F8dgz26DqJ0gaJGpEyD4OXRXo/A+q77m60Dt1s/1gE0GI7JSHeEXdzLbfWpa04
SVnIArVek0ryolk6bZzt/cRLHI4qu+/0MQnTxPnpkRdfZhTLnRAyXWX5STP0DZFjke10O3rfH33r
y8IvCs8aB/ZwH8iR4hRlXZMb+21OiltU1YexLU7Cq8q9uSb3Od5DZRo7fQaaWkb+6djz6JeXzyUr
xX1b6deVF8xbPR1xdypLvJTJW5fPV2Z/H1Cy5cp9vbaHJHHTM8CU66TgnOWuyWeq3z1lvK/dgsUz
d2SMFov67vLGJt1CJJ+N9bBgFoxG50a01uvSxK3zagLLAenNeBz9Mb8RM6J+biWtz7SNJtFQqW5k
FFlfwTyO9OrtDQMEBAUNSZ7cfqXBLmCoh/FShIgu6U0jJDiUBQ01LgM6KD2ee/9eIK/Ie/d9mR0E
r24Qu60pIqOvPIAVdcqdR4p1Ng5nWc8VO4AlyFScyhquxgXsEQBAnU44l75EyANC+ghBEUybyP9p
v+AAxVdN7univ2B6aEMn8bG347DMuGwaDX2A7N867dwBShMC5Tdm7HLxLA7awZkAmC7f2N7KcbQm
QbrR03l6lbbxo3npz+WtckeSZKXakWf6SivywJO43jeSnxdBOPrEVh7AQY+d5xzcTA81R0Q5WezB
S8GzMyf63VDV7wXqBGJokthsygMJorzQ/UN9OSq0RwKkNvXqRBMffD731+No79SlM2sKdnL+gsZ/
74JssyavLqDEMG6nxf+Vs+FogJ/FUFF/mUWXqBbXG47F3G+zKpYDZs2HbP5lVh+l/7rgD0+yb47s
U9COsTGQBFu8dcQUqaNeiV0D1I5BYwOmQPiRs+06VgbDuLEDDQstXmZHdqcq/WnIXyuM6rpNCLpK
9Z2P8z5ZiMrNlE1OlsXA5kRkcodJk/tbLXvx3GLLkssHSPaUmb1npnWQZXXQxtvSAEEu3GHfVvZe
4EhRjnvryAff+ihx5SObiMfavK9KFvrW1sg/G3usxMW5E8UpYWdDB2HFhltiaaI3bQWhJjPlzl2n
z8pOv2uDW3DumtvSNze5Su9QbR5XTjwlxYFocIiJKpPHVjdfLqZzV72QpiVhQZLp2bDEtkl/ZrgE
VUSt+UK+7UQmS1A918vMh4uH2CXpdtUGwn5w+WjzfTFCRcydu3PnHp2Hf7TFeKW3NYBwuhmtV7H2
B9FMj6X5XpIknI/e/djZRD7JkFDejZGcUufNFv5eNpeUpMB7Gki755uUV3YhdkKVp7o/J8FQPxoi
A2/S9op4LQMyuaJ33UseRJ6cUHlFxI/Cvy7bHCf+WlDJZ5pc+n7Uy1uFUWElzKJAeGs/ymHFyWxW
166ghOV9MI8LYC8RTChtvRa3xZQj6DzC8RjtFXuUbZyq5hp1OqHFPE7Hwj90Yj1o6VEyHWd5XDAo
iljK53I9l261dfR3jSs8v2rq45x6+5z5IZsf7TG/nkRc6gsXSMKzQ/qHFYoi3fhKbUoemctaaGv1
XqzfCZ0YiCXvaAAM1fzi26i/zC4kMekafLmeLrDziuuOFXKytrpMb80AoY2BNcPaZ1g1WkI9Chis
mjCUnIobAbJGGuWGUo+Dp5wzGVHopDj+ieaVsa5Ojjw55bXL8Knt6x6oiJwfI6ybX7N8troXlKXC
5P5rvHtV8aVGfZ0I4BBo5HJ0t9qKna/SnlsjRz4K0TFWZBHYZuyvu6Wx9qjDIh+DWt3etCbPbYqa
dHqz8ru12ywE6AKvhMiUrqQkNGyIgId7i4NFcEaZWztgYNI7n9QBSahudXtRJcJSwH34Tkix10kz
NbVJL0lZeMyvxzIPQuk3P0lDIFG9DvuC3YvZKSaD8YAdKIQm2HRGjh5uCEtVI3UldTP2rcTb06i3
Qd+c4J9HX2pbA2RNxs1Tkg2p+9XBXjp2s/KqMcBry+GqW/t6L7Xm3GfJx+TW75bGbtsPL4gU1Es+
lvKIUIOJ0Ciaa3J734r5ddXXjmCp7osqpauWRDxrKAB6hkgMTexnm173MeqecaKFF3w8WJZd62mc
xZcGvnOi80Mv73p5T4d3ZGtNPKhaPNm2fl48+2pRSbWdu91sLgRMQ9leEN/HAh5CrZ0TVzltdiSY
VA1fuXxMMq6C58V4VvmNZSYhE3q4aiqueUQXq9wmqLit8dboviZLO4iaWE7/A1HkfQ4Ia4rbBCGX
77Wxty671Olj5oSpIAulPCxDnCWkFp+k8wDIfdNWFuN3v0amQwKfQ0Jh2Kn+gQ6YLEJW+BZQ6FUG
b/7YXDWutQkaSDaVEG6nfE6T6pCX67W+WN8y/bTBjjc4T+LARFOWJZ7YKk/eABdYQFENhRL2eDXq
fJOdLlDjOfvK6YqzJCP6zV0TAroX85bXq6f7qPdjVHM+gESgvbFm80Z5kEDd8FZQ0pwVK4kp1l1a
IeDTXfErIXq/K0mBHNP1KGas1GS5ktLcgstJgjS1ZpPnPMwKxwMpHSCLi7cfPe2SJlJA8LbaZ00M
J+HcSFVwipZF4J980Y+P42p/uDovuQzmewNwaA7an6FXBww1GpXPaQ/rBeAfgE7iPoUSmee7IMj1
j97R3D0Nu/7Rbdko1z5SzscCz04sMVUpXQXCko5udfCC5RoBt0JXn7obEsRwD/iZutOc5H4dWD4G
J3sKzJTUFR+QI0to8k0xme7zyrDuKmObBFbGdH2eMsWzpU1TWAnrI8hW/KtZurBxzvZZcSThd1ym
fY0Yk4NLF8kLe2HAIxSspxyb7M6nYuBYqcFwYhR+xdYDed/Y5NY03vySzvw21GTPsd2+TJO/1zLn
I7CcbYHVH/TQfE71lQ3M3HYl4d0msTqjOkAQb1NfbbFkHBpTv+oD/cbLiGnJNTeszXk+5itadxRB
VzOBzpty1fRdwJN067nLyajTEa05+asHWTjlVm+8Bfl6XpYvaOzsPDYBSXZdZ5sZhYS5R893ZZka
p0r6KIqhMUOvy8Aui4w/d5MvOXlwZdw1Vn/ULIekvxKR0WDzM3WQDkC0SG6TKPGFs02Spt51urx3
LFPe1wb8KPUD3rlJTbWzZN7HhSvMJ69rrgsKkmI2TVRU3kRUf8NqMzYYLKoapGLN9P5BAbrEAPrG
7VTqGTL7xe33tMZAVQ9z9R/sncly3EqWRL8IbQhMAWxzHpjJSSRFbsJIicI8D4HA1/fJV1XW1W3W
07LNeluvJIpkAnHDr/vxBcuEk5rHdmpZkdOxI3bkmpPDjWC8Kl1BrKL5NYajyK+VoshlXcS1+65L
2f6ZbhpvDL1x3WiEpiKnHGNJwYJE8TJ+8wxOnCXueL/Undy6eYe4UmbsgjHlXkr+HEYGQ5YWvg1/
BcsYb1qxn5i3bDJ/T40BY5IUzgOIyteJdt8VoLdDhnODDoLKfWfjzl66Bss/Oou1Jd3G26PSYmPT
B0qILI1+Eqxlzi0GTVrH+U4gBg4HaH/+Xdtr97OL2XnH2B2+GWJ1uTItk71N2CbR8HbUUBJPXmgq
8AP6m7F9Vgdte9VdYKE51erA72Lg3Tj7JypkvodJNPd+lHBxZBvJkTvLdSMWpP7YmjxGO20fE0Bk
vOP1eBWF8X/CVIQ7I/o++kPWHNqTZ1vT3rmFmK1Y+9s0q80m4UKzbxIL2Vclt9RwzDqLa3Bhiu/O
k/nzCGniCUJ5z/5kqfF+LR+DqsqdXS7Fd5TVabfp0YnYxE6Ny4GcVtkjDYSS5B3T2y1hyy854nI3
hTmzQemso1Y776IanfvWVs77wL3m2GAnuzgaMKPT+c615P7AkNMwVNUcMA6EWCGwjLegKhINDAh8
RBvwXIv6LstIgFN3Ge6blrCGF97IghH92DuVNwE8oAsuXYtF4uyFvxufmDoLbbvbBJhb7vEeR1+k
amimWCxggU3nX5T07Z3NiHBCoGaO4jy97ydrfpMTWSqnc4IHIi79LsCUilbZ+MG569zoGuau3EzN
gBGGUD2AQgtBYm5BN/P+n74KTR3Int4Ori2qsNed21X2qetDzk8nFk9iAPPCfCbrrYrY5nIBM5s6
tWqEuRwfduwO/QVHiEcMoDbxw4j+u+WeOT3kwcz3N4QWS2kh9S4ah+TiU8zDn4G+yaPMVQ6dfZ+7
sY+LuIFkq9TS7doynQ9eWYQftMODuqEcdGk3nGLWk5Pj+pES/KcqAcNlRv0uu5t1vGLnBH5CbOnj
qSsUChVdoxjRhAaIcTNkMuTXkvpH0fsPs2pLTs1KkKEBQI6yEQhuijWoB7ia7gP6DuCyPmgKcQ3y
fLRWGQV3XBEasc7xkGwtK8wEz6xT3yFtIH9n1AJLz9+ETk2Ey2Tho2xiiLlKZ2e7y6ZtrXEMxRLq
bFh3w5Mq5vSx4YrROrK8ZsySeD60+pM2ndErRRfMpanTh5kKl32CW1JUnb0bpcsel7qPg2kcZ51O
TfxT5xKAlfbfdF21995QzQ+OMyy8rh13y7fl8LNW6oCGNJzbXImft1fhzo+4RtEabl60PfFL4DPx
FOeOvzddw5+dUz5FXmcfPa82P4IxQHSZS3rcYAlsUuSJR7tzxkeEqsZi805aAFTvFAWbRGcdDCfL
85tNMZQvCYsEFQL6w/Wpz4pqwFOo+5YnIrY2cyjCb1C9LGlI5u3qhqUvzxA7lZYLz0ow6f/OdGIu
6HFf9cjCvA+bfbRMLJIHeirOtLNUV1lH3KCyngkf/rp3TLrcPgSzw0dYu7RDYJzpo/AoZY3gH5Lq
qO321HLVfmwqb7yws/R2op3NxTW92YII5RnLumpDpgeohaqCCxWH4z0FvzOojzZ/DSl1y1neOt6I
S2Eery5LEuz8qa2Yd6b8YYY1v0tuYuzgJE+m7Nx7w++WAIhvuVsrduShAA2eZmHx6AfReDd5Ur3h
lbcR3PKfAp1hXVq92CzzXIOVLokxenonJpiJlBAvL5E//rwVAWwbfdNGa1OMr6F2YcnVbQxspA2o
F0GXHppDB3Rn7c+5c8kyj8V/XNs7xh/WSIVh4eKxp1zYj95LX+DKorzltkg+z7l2rz0w8HWXLx8I
PegztZ6/lHLttQdIpJ81rPc5INU8N90yrQYW6bBV4Ytsm7nEG2zZimVxCaJ1qmS6lbqoNgwMA4cG
g0iV983OQL0rEfMK3MFcYqDuOnEuAExNQQXErJnVhihM/ikqfnXKwVcA6se3V3l6s1+0sybKEWM5
GdpSfVexCO9A7x9brDWbxbUw8sAKsqNarm1b2yc+oPkhIsnxVeYRzkx2kvd4OFy+UEel0JIELHmE
Y11tJ+H7rvMDrdrg5bp4Do42mKsWVTfm9mwGBcDScDVP+7bA6qTSpwFfIyNmONXbrHHSw8D8seLL
hm/AnvtDi7HOrMJ04tcS03A9bfr+lmFFFZzvnXwcUI0wsV2lXYiHTlfzMXNUht9zJAThyT57a7gj
YPlqqeJqgHH90WWb3nvFEqzrYEKapi2mR7iI5hPmVxY6CX8f6D5/mcRdGDbtQ0566qufJT+6Ohi5
HhVW+9sM9fInLwrom4ttaKKJLRYF7nRbwM7xBwYM/97iTb5z0KBOzjSlNd4YP3m0TIUDOxbDWY+o
5DoZxGGZp/59iBeohpHPNO3iv45IrF2QseptqR2m6GR+L7g/8CTWFoLhgMfjx6hmAsJ5Vl4ipSZQ
MQtYN8eBJd0TuF/TUx+DfJohoRtUi8ghKs98BPa/W1pMrKUOu3uSSYc5I37acCQdg7ASJ0dywud6
ri5t31SbNDPmfq5x83SpfFKsJ3ezdLP3JCR3heF1Gc6j9RebOdh2VrJ8tPRs/eiHCHdWVrNxlfPw
avd8qFZzandodIM8AyrCn6gf3SBGMezxItimuxZt5u4HsDD3s61YT6e5jF66YGwOlGKCACpFu7Xq
sX90rdvBME8Fp5CkqnIaFpqrurDCvbSY8LpUeK54Zqy7xBXeVxfzw0xcB8RhHLds2SuUPOLYYqXi
RT8uWdbzuwsgG8ZNkFXrGfLXNvcz8cbL5GtkqXhkKwwxHXUBMpxldlU6ZxdlMp4RFWc8C9pf9GcQ
mQjO8aVQbD4SaOsPkNMhAXVR/7udPU4nddfmyx45eyWDgRGgU8tOittpvlhkXJEqPRz60Xz2J0yH
HY3FwsNRW569ijzt0EU+10m1zDz0oRt3rIFQGxhQ/F+sJLx3Tg61x6pYkPKppf8rai31OpZVciiQ
M1ies6GfCebYFoN9FmxkA5JsUxQkGmyv7dYOxQKl6A7E/15tFMBxHS4ifgjdE6jqM61siHudZndc
d8uxkAUyTYwQk7LzdEzzPlKcZIHFVuH4atX8FzfhqzkI+b75/svx/v/JgP8mn3uDcPznyYBV3ZPP
hVxz+O6W77ie0hse8PvfiHj86b/HBIjXigiWMtwPnP9EbP+RExCQGJxQwrRxyQ+Q6OHP/CP84/+L
I31oMiRa/2LokRj6t/CPTxpIYsQLidje+Mz/IRfwX+UEuG7/xwStdEE6uwSGbZ/Erk+M4Z9JDPig
2fZPXrbGBNQThZ1vCH7FYHsR9lJwyNFywEVjjPPVAkuKPS+teJRUt/FtOQoAINtldoQu7/Wj/owH
LV56eAUZ9sqlwl9Vdl22nRdN5G2YaD/D2ToQBPadog2POAvR/JxppgUaJwF30jlQfXf17bnCxN0b
+w93R83HfwrUvB0nSg9WQW4Vr5bf8w6CpRIva8ov0HCUB/9cOoPN9QwN7xU8ZPrWxUkOtXiMGIWL
0H/WOiEJCj3+5udaZozYOGVZnflS8z9w7z2IdHIyBPiI8xinZ3cZIhq496XTd+dwQlbDql5QCC7H
7px6RfRslxG+cEO1AvRK/lq3CqerHhWbKiS5lt3u1AABdaeS8XzkmjbktrPlX58TxIi7c1Fy0DAQ
Eehbp7n2QaIthk7AuiWSy1Y5a59wyQx/+qQq1bnw+Llv2txCt4jKNEo3ri66EA90H7mHxettdZd3
eTqBKLPpN2ztIrqZhAheyCZKP7RnS3C6A0kBGBo+MuOg/Yg1VBFfrKwPPqyuJFI4Ynv/Vee2/GV5
zWIwzuTtefAJ6tKzmcpDrDJe025YJi3FACp5kegmgJRlNXORs3PA/GE5XHuntzFGhxP5C5koPmVJ
OOhpxe3TuQvyhnmqo0l2ld7Sok5nQWjObjlnYfBGl4GkBJIfPpiHJa/GYCVKL31BL2ZC4LloXjJZ
xl8Va3fUElXLED5eubyVYYe8UsYNDerSeH99adu+dXBWGGiFbfsPy5RCka0b8EoouRycO+6GjjoH
wYiFfalvokioAnHmSEamaLqUTo4my0DbpkEyPKP+8U9r5QiF2kTZsehMnR0bWvG+iqzUVxks+Rd1
h8N1DgIGzHKKxd2iC7Ycox+o5yHq4ltFXo/lgNGafXbRCbc8OdbIsiAYgiLhCWPeGCrLBgQhqUKp
l0Z/9PFte7LQisjUVZVGrJewT54tqJcLfGoT/kqzyXoL4UgxJY3sJJwaL8SIRWBYe5kz0Z3o8NDt
4GaYfZXIvNmUMpvExqUV1cWdmLkLe5BAvPotJ+cqn/rhR+gognydZ2jLxm4m4YXQ30nSwsg6g7Ra
NR35YCu+JdvnGYiziKh2BrSCI5Eo60MOOfAtnQvnV6TK7hvFsRVMoSU/OJM/ogzpn2j8+mdhO/mT
Sx2l2RNTrnD4sbXX+3rK8Ww4eK6f1AQMjCWI6GG/+jPX/lkYtjhuEXYRZjF7QEIUqnrU1KAwLMSL
TatksOrc2xq9H5ZfRH9x1ox2SgOhEQiHbE0q4kA+TIpETQDiB9vzTtTRFPiTWzqq8Wp470MUN8nW
MUqMfJ619Nee20WbuSipI6EQ1bx0mWAdmIXUTG8Cly+/C83IWNdbovoqTCm+4hzXKkH42Z62szeO
RAFUFfZbTvoqPPsqEiRgWorGqj5IU77LKHktXTy5q0Dl2AKh0wQYVsaZB81p0S0yVme/OCfo48Mh
CS2EcoDmbEWIemseAiLITpBROG7RVfLW1w6+pMhPYQEPBo7JqtFzighUJ8ZHD3e5hllzBisA5XUo
r2XcVXi2wsxZGa3HxzlC8yC73gdPePjhwsz57aq1LNRZUBlw200Pi8O1J1qgAabIE/mJzHUyr2Wj
MgurGuCpVWUvXPjDBgFtHTXUR454MqzDpNx+Ir8ZkAYveUe9QiLCDJdIgBeHyo3DZ6vIO/QwBA9/
Z1Eod+WDBa0wgHPYPLYpMZqN7Pu0g+sYiz+mIsNGVqLEIrrgsi5OnVks64WCVf7vsAi8aE1bIcXv
0pFDeOY+EIP7b0RkbUcO7Y9IS6LvtBreYg9S0lFiUVZwtYN8eaprfqebyMLcSlAgmL/GqiregtGr
x0NdK3lWniiwU6X9+GtIUn0/WVix2NlJsjNTdI/yXHG9tRKY8inEm3yjxiT5b8rXb+c2TzWhjxuR
F0yeBEkaEhwGTwqhzrlxcP+pF9ljj8KbnNtQNGRQ4q04OXJuS7IUhEKcrPI3xRRVZ8OSd/W/nxj/
Z0HR/2sJ8NsP8b+YCdNvxnEyav8e3HL7Q38bBV0gWsDd7BBenwvL8IaM/Ru5xXH/hRApQxj1gzeE
octv8++joB/wnxzh30bFf1R1/H0U9AW8FweUAI8XRR9e8L+Cw1HeeWMf/9NnBiYXAXC+CnMnMXUI
cf/+MzOhHuSpciAKKtgLmN6LaCfmFu1hXDjz+ybE6CyJD4wC7LcVHv0ivp8oB7oVFCzFuS1Sua+8
6qOF+cCqF8/HUvvYz4x1jBYOYqdhnezwjYBesh8h5JsDTsriWVrEVAoMrLdkyanNS8bMjCBcb3MQ
4w9n3QBhZOObuD8hUu/NNNyMHhOt16Nnb/A4YmwRuO0jdxcV+KfggjS0MQ4NZHnJKzuRfvk4E1A8
wDh6b7z+kQmGsoex5+GjJKEqllc/196mU4l9JxXxo9iNKZWQAzv77j0Vsn1oyT0dObn1Kpb4Dg0R
h8gPPwp/gNUewpqv5Z+RE3DrTzae9Yz7Xei2z0UykCCJootTTPzzE/Mu+ZYbT3xSQkZDAStFLdTP
zC80CJipvDpI1+vKTjCh56NLfYVMkl3oVeO+1gqnducuFmeOE6yJ4WSvIlRYH5ey/m08rL2aXNIh
8T25D6flTjRWsimtcsQvihvNkRGlZnZKkLYIzA83EOYUk208lqU1hqtAR0crGJnkSIw04PjJX0Xk
S1/a3Psd5Wl3HmRf71gRBPhUSDKoJfr0reWefM60Jgzi7Ca26yww8haiemez9vRr7uwQbKAJuJiP
u4fZnfKLJesPUvERYC63iI6mrYcNBkvKNDn28FSMR7dAj1TWOEFUo/iWUkyfyBvUtXZIz2knPqKE
0onGIiRMXBjPfnQ7qMrNYiUWvnu8q4yo3Yewi4X8UVscEt1iYGn9W4OMSjQ5LsorhuAzwyB28/Ab
Yd3FBaj5ooWdwSAwj+7Ob/o7zWKuFcEdDJZTXJVvAeB5PkVYEbD8kS3IOvEy9ze3lc/6vkzY/9Lh
VcbeYQK8hE8bBVB0YjlgUWy3ts9SBDYW/qF6hHy3QsWNeOK8/nWYCz9cRXRbn4pUt+fEUtOPZlyO
iieF3Ay2c37qrEw6DrtFYBFA68lG6HYdBSc90n+ID/vA1TW8p+nb/ZVZfPQs2m8BoY30C9pjs6P5
msVA0pphXTvWQKfY7J6o9PJaVj+t3Nasm7flbUs5UEON4/K2SdOE+NwpvWTKDR6LoUcvj5Lgt87N
NSqHLf7VfZ269YYCa/pLQ4duNT+zSdhwVSJtUL54NeuLEqkC+2ucPZRN0+Lr8c1JExhfqwlBU7s0
SObLSMXLOOL4XPxhfvD89E72zvi8xDFlK0S/+m3UZ5gC+5uFcDgAbyZkGrkbURu191oLv2Ub4pGi
+MU/jUCYmFnYoRVa75OYfQxWThjNU4ZWKz9lQAHqNLX2QaY0sDummy+84gk9GxkScPAY4EbRsTYN
FusxdXok8injzZI46EN6hu+cBi8Bz/TSJ9z9nHAf5aU6xhNNBBUEPfpwnyD2TCyu6NBAHK42s1/K
HZZuXpXZTDFab+FKClV0atktc0eMhX+tG8UiKeE9AOdaPdSAuiXKFQMeTtM0sMgcRX8aHIVlQ+Zw
SvMPvwvcy4LoBMonuNgSG0XPQp2vO0FsCxWma4u+BYK9lQ+dYxzvJ8y9d5gwh0MyU2cytWx5BkDK
BIrbaxL6xQsycLi2qHbHIzhgR7cafeoi2VA06jZ71+251NDQvLc5ObDR4ErfTmCwGa9pfMMr6m29
zCUNN8G3SVdVXd/McRN1RaonuYWEqsttnoj7MirfjRnp5Fl+5Lzx406eZnrDM7IIIpq23ig5jMwN
RU3nGWzCOSEVEfSrMei/Au7+LOD5Z6d3CqVu9JxrMYcPcZSefMph2mnkYaSRJA+7bWvYKSBPc8Ml
nOAOI7FL636Y3rSXPPtclVn3P3rsB3/VhptgEVoEVfne5giErqTkSJOKJjfDnYDrw8gtJ2uOmfia
svBiHAx7Pkk+eEAtPTQyce37qK7dOwZQ6DtFTXuO64zDhjp5zcRdY7vhjfujicPfdUkbEdrFC5FX
vffpIMckCiZsVWkHD6jfTudJTDGePBh6g5384cMVHiI/y52N3zYpWQa73DqzBuMyeAb79DADFcka
Nj55p+6BPdEy0/Mv72eftTLirKmGi5Nw66NFQ8eHYsjTi0M0AkxSCKEkMbQhSd2GT00dxp9WkIvX
IGQnscLTN+y9rkxvkXeZXmZX5KeoUu1lcW3xc8DUNg/G/UrgQa7jPgu+upz9dj8mfGgizcHvzmyM
+8HxD5w2vI9zm4MHt405tFXR/gCEFV2NtJv7vs94USQ5xroooLIvb8qWj9vtf0P6+a47zAEpAng3
RgR1hzAJHvIMy7DVmyNFDhg2w+mUQOp4R832wEnAIzNJwnNZdONjxypxi+lok+Py/7Us7B54KdG4
PidjeZeIHr2El/2OkOBzTVQFB8jwpaoY01VFSrSEWklgfRHHmP3FjjVft7WCoPyapiS68MH6qNFg
KFR0YgQL9kLHNi3YeXR++JSUo7wWRO/Xpl+CA4vjqwqT91I5wxFM+3vll7ekS8ezMNqrjtoKvLe5
/YP6Vvs45FFxGFlwgL2f67eyrP01HLuIXzp1EpaeXBgc6aKY+HVIOZkdba2GQwwUgrVLwZRxx02g
0lTDchej0O31wsJjJACQRdAvMEnZ9GaNOlh5Ec1EGeJHRl7vAP6Oe07kQ7C5WRPAo5NBSSdVv1eY
nXYe2YeTGriibcKefCbYy3iTuTiSxsgvto4bPuaDTPD8lNSxkJHfNlGExa+o0v0odPlaCgf/Hn2m
VG0T7EynThE3b0o6uujrsE9Ma92lj7n5tkyHG+35F2sAxbMMCFA2rAbHf27r8oP93XMBIyy1cWsP
2Hh7ZMckUA+xUKReQ2yyyPEYWgkIbBPb/FiW3H/7i9VmUrOPijr7FbKnRBUYq1NfJdNDTQtzYGrW
7LmPG6NMh69sUfq69MLSkL5EsfWbsCLsFT8M3ZS/STbMLy5On/ugwV0ZChoUnQZfKozK+kfBT/Eu
wqaySX2kqXqS8Gsng4nO0U6+9iMaDQT+9mFS8+9chYQUQ2vnLp6AG4qNKlPlrxjw2ICis/KjZidz
TWOcQ5oSt3igMfsFxOn4kPpN8yTn5ejlhghsfAxGN2EG8LZ9EK7JzJ4culfTeX7TfkP2wSbN4jPK
zfGeVJ7Lk8mkG5rbYpbsvUnq6VDSNZARVjEwFkgjjI96xJipyIH6aXQSxiaJpWlvZQWyX5bxKWwC
djzFrtcWnNRf9ig3mK/OeWWQ7dyk+yit8GOsFTZEEm9TWL9MYfknNM6OBWMCEAa3vg6vpML0eumt
SzXBvwuHExTMbVLjH67q5wxrCCo80bVFENSl+1TH5feki2ADbXc+tePo3zX5aGMfDLJzT4D52ms8
Y0XobbKUmBHmMUalWDIayaS/WHTjItUQoIvtd6vn6J1LDA2eh8JR867jn5QWB9BSb8AlMRkK3mIL
a37OYhKIot5jB6H0yjfkLMmp3YgXDbZju2Ljl/TxJs9McUF5cA+wWcVDQ2buUMmG1TwFTyMWdwsv
VI6/g5djbA+Pg+9d4xkpiH2+s2fbBf84rWjdEG78VGJh+tSmK3ZLnhE6t8dvN8EWihh7owzE40Z0
I7lwJfW9ySOzjTLa5CIYefdl6V3dEHWHjRZKWCY+ZVrQ5jUWyXeWpjglZjv7IiN4nauJF5jk2Zmm
N7Dx1UsEMQc4C1HQZA8s6GZfxu8LCAYqpl4jLc5XrGi/g0o0kPS6AR8lR6lrYztAiS3JdgS0ErK5
NBOxd7uhf6915cXURUjbWtPeOCfKPaVV/a3GXm4WY5xL5MYvvYP2rjy66Mb+K8uwbOCRxWffGFxC
Ir84QxZ/RiT86HcjurWsa1wEayWoOStQCz+Rj3oWf11KLo0mY/dWST1KZz3lBYHIXu60LFkTcO6V
BwODC0TRJZCLfiZG8BiE2Ahk1T7W/g0RnPwEiXZBhqLUK06/WP227D7TLZyhgwVqmvON6hSbugro
e96FBEtz5H2UnhMXNSjsh2Bjl3YAZai4Uz1TW9RWy96bMCxjv3DfVDfbm9Krg0/69Yb3zkOqHUh7
u9Ymm4jnM6xua1ACSeO/ltAp19x8WGS6hwJxvxq76NBxAO0Ln6daR9j4xrA+ezp+AUBpnebQPDpF
+hV4Cl95GeZ7oiSfU83CdvS/Qz//HDRBlmZ2JcZJx975PiN03/Auwl0KDpKFpCCLdYcwFhBcLB5A
qd0rZcuVM7gHYX1OpYXVfNr52gsOqQPGqbSIUATF5zBPCLNOVhxDTzPJWjyAcewT31zwQaTad3/A
Iiff6nfhLnABpfRsQXEY45hthL1mqfVrTLujC6Tj7FDOfPUWOvQimY8owdTnQkp6jnJuM77qo1Ut
m49Qq+gQgpI8oEjTPzbcGHGZ4OUaLQ+uVb74osLK5jUsdLBA8P2c3LR9RdmDm2xNhE+1h6idco87
L3HAjYr5vtqwDiB/wOO5itwuAyhglwzKpfdCJ2uBFVT0zF+OdRz6ose+Jas7S/rtpuvR3gZZ8nSP
psVRuyykmaaEqEd6Sy0VwoezUzrJQ9qwUW9FSk1vwswx+NV0V3POf0e4Ng9msKEJ2am5K/3gBW91
c6BLp/xSteh+4F5xtu2SVt8dWvJp8ky1k7NHlaNDz3npsr+P8H5sXMdVvHTcfEcddP6zZY393rjl
+MkqEpky9b8zZ2Q/ExZsY4jG7hBSb1WAUUyWB6LqlNj1offATMmZY6emgPhk30okVeHm26Vclq88
aax9awWAjUxDsbMqrOaJXw1ekyKi3k/Rum2bYJ7WI4TBlV1N8tkbM3TuABIRnjn3aXAlrsnOmsvD
MJHFMuNMCbxlOnKR/vjgTm3zwAU8vKsrIAE20JLzbCUkK0xerPMQ2qvJcCO0M/2uY10vaOpNvK2W
zuwKGaTHMLXsH4RV0wsF10BFLJlfMjgKyPc451XWnzIVw/DprHL62U78GoY5MkfPrm16kX0gTDjH
gvCPP0BHCOOg4dHRvFmrGfLGWDlADSQH9qRnbzvILOMnaKghalD9vzzZNntGmArOhZ0cJOmMpzFZ
frp2eYn12F7togm3bp3zwYwl3O16EL9b1UGqFxnHf+Bjyaa2CNbRup774nku5q8mt6CFsa19LnrK
RGNDbcsmitU7LCDQLkAf9AaKlHW7zvNPTyzwplVtEPp6RBfMgfJqYKWDPIjfnTTEYgiv2IEyk14i
pORVjGHs5qrMnHcFDeAQB8PEC6rhx+al4IwajLjK/lK+AX/KT+fMvIl05i3p59AUz4ky7xYcHXw1
NObiMN20RORXcWBOFpmZjd3LW4XrJAAIt3j4TRneDPoZNszcYhPkzSIsVqDd52Ori5jO2BvMQwG/
24hexJvZIFoMkx0eKFgq3txRJIeK3R8/MbGcOz7bZ4VEf5/H3vyUQkp7Cwub9tcGpkTfKN7L7cK2
OuztYDPEVbq1fMrjVg1BC20vEx/CxVx9mfvc6arksa7b8mQvZEK92HKB5gCzZDzL2N7p4Rtths57
MS8ngHoOGE2LelO8bEHmWnubyOW9gZmDo2ndVuHOdXMCbPOsfjRV/admTGNNwJywznSOBScCvdct
TkbyF+wAQiHeeru3jp3gzvuXxExqkPZ6x4rx2fSqIT0vuEhiwrJ1nQKD81O9TodQQ9+LdqoL4HvR
fZWRn29tybydQ26CIo9/yWrmZ7Zq8R3saGc3woM/gvqCHcI95D2ASFIM7nLoqqQ7lxqrI6Mv5bLi
miey+NH4PfelJkU5aTR1XH7B4ImxCc9k654dT3F6zr19GgZDBrRIzX1tGCS5hDp7pxnKTebEapV7
3WG0lsFQrSN3Pgb2jSinT9uRv6mTei+SlAm3ohgZNp2g2P3QRAFP0wxZrU0EkkSvyL1lE4nPIi/I
s3vJx+z4a/hdlkghBZ5iXW8wKFDeM2eLePTm+gb5WXZksqAStlG0d0VYM+m1j9TTozAP9yRdL/bS
3OuISZiuNKKo4MY9VBb8QA6vrWbcBuX4ykeau2PiP5Zsguj+tH9yMTtFmiFcYsjFcrCvWdX8Qb5A
Draeq1LGzK1t/FsRHUzxG+yqxIMUsXTOSvMGfxN2dBom78n2SaWRVfkDlyTaIpxXr2RfJH51WP3B
QpSkdWfqTjO1Uzp/IkRy81Uq/Ua6Nb8ODvaAdVbgXZ+wsAUieW9QUnTjPVlhReb/VFuYgy1+kFER
YQSud2gja5xHztoeA7xRSX+WgdtxrQcvHgwiYBssy5PbdSym/TtC0RjKsxE062iezSKGrYnNT6/z
SQfa1R/R9bjpbLVPG/DVhXFwBepwrxGfD2lWteeZ3ex2apITtIPxYuiZO7hjwjuFAO45j+S7DLT6
7aBtargz+E/bH3FQ4GFMC1ecddnTydvQUX0LEfS55CgxKRAm36xrxl+oilPqPXSYxkvG6TSBKmH5
lbnrRzvvkGvpZeYabIHdk0N6b6cLr5zOCLeHv2zXux5jMZE0FspocPmIac40U1J+4e4Dt1yXrFZh
CUI1WBtWmAFffJE3CXoiyoPTcoGd6VvcCrSixnZpi+Z3METetc5iKz+pMAPKQeYkfBeT2zcA00T9
i5hRFG5ap0u/hqyaT04fa7pORGKQq0G1NyD3X0kTUVu8zB9DDP2Bz8qbzdqYSAdvuFNouU8+21/G
pOSOVwYyGwvvO5uryXMl6Qr3Ztfe51Zu86wO0TWO+/JZV3lyXvCbDCsLd+XWSpS9mRQ1za7lEdSp
aFXdjQQOwA5xzaP1ITmD0c44DLPgSFXNhmohEhfQNx5HHHi+9D6ahKZZFcKztSOyVrAojfw9QMNi
p1+jhZnvMc3KtwaP4N3gqRN/VXdyx0ruGsyswIgIPEcGioZaCGwtHa+zKGnCtYFStifL8YEP9HEQ
U3ZcmrLexkbHTwQLgG5wrfEt3kJWteQvihIUssBseBWbLof5i5erzvaL329zqrW73CtOU85FT8QC
U282bbB7QQ5WEDlm51/ZO7fduJE0W7/KxtyzQDLICHIDc5PnVOosS5Z9Q0iyzDODZPD89PPR3dNT
1dO7gLrcg0ED3eiqsuXK5OGP9a/1LZYaRYm2nXVRsPMx6ziNRHJLHpzJDj9oQZzezGxhBlp4/bGx
9wd2NaBUMWDElG13CzSkKuofyn6+Z1vNU0Oso0oub2eqRPaeHrmJR12MTHLuUaRLcjZx9szp5plr
1N22ZGu0sL+tbSJQQL70wXJuq/ChSkbxE82LHlLLhwlgN9xASZUX+94quSoiv/0SzBM0Rtv+EY+k
DwsqY2Cpieyk6aLZFxGO50nVt+RoPr2FlzHRZXHXss/xJPSYEcMvyv1CymEDE3bbw8v/jt5e7Z2p
mrm0c9KcDCMb4+JPkH3CjiZ3/FNP3lhLM20TD28wJA/sTd05MhGLoZAzM097grYDBvAhb5wXZxLB
3ayT/tzoQN535Ui9cVT2BznEQPPWghmqaOinmpR8DS0tecLY0c8+Lyxe4aX1mhUwCRZvxuOCI6J6
zJu+eGWPVu0WhlmOx9WNmdKfCx6WprA+SHxjSohrvNNucRgYtuK8ds64WfDbRv2x1tWPgOucFzzE
SmuzNBC63JTtSV7p5hRpDtTd0oRHRIAvocMKwGsZgnQa/OBFWOzTGtc5tS1FEFU3mfBn0AIVuSrb
tE8ePveb9cvsFClkvxUe/uPiEZrw2nKweCADECjHIiIyYRXwYeGagOhb7sqsro61MWanBoLSkGnO
RtIuocv8A3/Rs5yqqzFZNoWVs9f0EbYT6js7IEcEWdqXgO3QPudzZ3bOmgNWIFatjXWvPEJH3Bte
SY1tOXDmTk+ggeYNsJYZkmQwfmc8f+jSobhNQe++wEPmnxd0inmjrx8rfOyMJtQxIqRne8z1yfWo
uuSxmakwdVhTPdiuIJXbaQX3KTw1IFMP1RQ72yK1LbSfpS6+GMZGkBURbpsytM5BF2ZP4DLNgcuw
71bGCG31rjcfSlXWO56CYmePEkabbLodY+4H70732JBAIYHEInOlK2TE06Jj16RPIrDkRZSYSmSb
X9cJKIaxTphuC/MSL6sWB2vIyObTdbqzA9XqMJdp/dwmwQ1cJHquNdMMyAiXnImOYKb57lsvsVK1
UwCUMHZu3djWH5Xf+7jqRLHFNEzrt+Jg2NW2Ps9RWN0GMvUv9I+0NLjD8C/jx4g/+FVswu2cr8ss
Q4p1Z+cR1fZL5V1CkP+8soED1tnXDloAWy3F20x0N3qyvKtGNuMJEAKV6F31hTMiMIDR/WKBJdzU
vr6vHAO0hRjSJg6ND3hUQ3uYWVslBA+9Fi+PEBFKb0mZbMZgywsn+tWg/YFBLsXaQsXLg9QQFmqr
so8tCnAurR9WH9Puwe/GZpNkcpY1LL2rtvkV4ffYDzfTjdewx4UG99L1/Wc3doRDKg7spuCAoPVr
EE8zQwC6rFsIc58s03ZqaWamfr0z0X4wDutsBOStbtwvTVJuqy67NI0MSePQk/IQLxlVVbLQ+8Vt
BeAbiJj5SKrQSTepw+M1amH5dGVMMrqPdkpyleUd2wnMh7xHhTl3Q8FJrX8IB5lfpUZfpwPsnUam
NynpNjajJb1UNbGiAyXxLIKV9zywOjnFo5XdRQ1eMuKPCLlW3qKRViK46iYU5pDD0pTO30oWGDF3
6ZlP6I7ckbNV4HU4ooht6pYhOX92gB4rm9NoIu/oJFn/Y85IrZsp7h7zcKmZYLF509c+oZ/SYrr3
Kw2rcnSAtqWL+u6jDl4cMyBfd/JgCKpMXDLI3AIPFrNIoFvvKdAJGJJhqk9epyVGuWpFBfXZLR0b
HfMSZlQSt9m2nCEU2g1KMMUv8akunXu8se2ln3l9JVBEd2FarAkf+ldgJXvdOwEh7xRm8tu4Pu4o
/oo3QD9YX0gWj2VF2aqnCyLojhtfItVeOUtl4URErcyDbwaLPX8qfJbYZklrRz2INp608HHEzbgU
ezgipzhpfxgiSoZMYTc1x6wrHhVhn3y4oLZtExdjQ8MtnrL3dSSJpPrV4QtaSzvCrLihZwayn/Na
1KjLQfNkgV7YpPS/CstwWkML7uSCDp8dRheptXGPHRZOOTi33RRQOjMQ6HXDEepxezWS4V0CKDPE
3c7Itahrw96eh105VPuM+6hq8n1NfnACL8Ttz1YYP17V5dTUlgJZIWUurXlSLz2s19I915AhU4sm
sszZutwpWcCqMLa5Pg03JQHshhQsYDdQPF1zXEZiXOGwrQI4e0uL2GBdJbSksoguUfpZF0bF0WHs
PC/ac+7csu+4Zkr4A1pNUMutDsRFAawJ1fSeKpHgmOfFdJt0QGDGuj9lPrsiNCY+Q9t+XkbrmOip
uo+tlP7kPuBx5QXJnQvRYFeH1Llgqpl3btcTb4sQpnI0xhtndL8rlWIK0U5+5t7w8mtaXpp7Qmne
toMIQiNyzzlA80YDs/A+SZ8dra3vFlzBJPLlyHvcewYMw8MrTYpX3ha4BSqN8zuLwmPSgoQ1bAjr
JikgdtQLTkD7M6i8+S5VNSnEyfQcJdN55wF4Q79W8utS9tzABVs+hHU41kepCVJligO5+CY4sMBT
PYYuyEFOG1WAHCHGetc3gKlQobc5j8W9r51TpJqdJ6llcYL0B6eYfdto2izm8BSn5orQZLMP8mnZ
xWmPu91EUGqlgHAvEMlew9k5i9RlRT3uMo2Z2F9drI47nWHI3GuS6lgcPucmPCQA38ZBJjxq04VS
DnGjQAUHxF9K2uWecKH4R7eBociEPdxI6R18G5kfNo1yLOfBcMbjrBM85oB2LI9scDEh0WI73BJ2
BagBIYQDUHjPN2Hd1RwbvgnHcOzuojY49mRi8Lqb1L3FD8mfAjmrtvudwsRV/xQc8lgoUjt1Ggbb
bK159rBxE4vyE9YAU5jqdR38zF78YmK2+a7Day0TK3GiCOLr0CqewpFOqj7yGxL6QKmRajipRanF
JAPmRRSXmPO+pqzQzuT9CqlVafO4WOkL6KTjZOJj0Mr71FOPblquVT2JBamN5FXshE+x27C8IkCw
dzKCuSk11ZfKa0gA2nxfm8lP7J/KCTKs4ZZqvzoaNJFNn1C49UWQPVcO77LjkCRxdmAt3Yc425HA
l0bcktkjYx+rB03/VESsuax75BmHt15oDzFMT6DR5KgkWL3Et1GkVaMTjMtuCMOCFknyk26zyC/h
yvDUCSiEdojt54nMU7bj1O+HO344t7Ov8T77Rc6dbsv64HeLfsiDMr5imqQSKhSrogW3cDs4TvyZ
gMwkHx5saEnc6a5wSRDl8Kcbr9yrVeUEOwQBeGYgwm926xtVbI3t3CkNURY7Tr3Bdb7TYfRECnx9
xAq6Xj03Pqskbm8SDIxQJUBFTKT+ynROwOF0X/Foc0IQmJV0W8YPc8GrOWAFkQGswdz1aYOpWkY3
hZkTzHtBDQvUcQHgIBygqMjM2rqmtglF+V+Y9u9tHkOESx4yLjiCWO1VXehbeyIGmuvnVQ09GPxs
Z4+YzFaMUAVswaqA+DYLL4qhnudpaiFuWrdt7vJQkAgOwNcM6/T2EZsZy81lP6G9b3QRH7x4uQto
nlzkuiimU2qnHfHoWIRtXYJnvl18oTuhPtq+BogVLeyMYTsrQBzkkmlE33CAb3mHI5+VjbFua9Ml
RysJe4ssJeCkRM/vJd7qHZiKENxHH29Fgs6Wdc31oJhXq2aBsWvwR49q1o/Mk/Kiervn7VNZ19AD
/GPh/rqloMLXXuPCEM3ibR9OYP04zHV2c0yDadqryCZxkhCYHkhdMJ1Rnt4MmJ11T8ClcHrs8CIl
+Qxn7zCn8PZC1VzqWlvHNtcdaNNSbVJRlN/iPnG3CpzhdZUy8TX1+FpLMZ4yzwa7HhkK22IwQf3S
LkdWd8EtUdPPgc0CGMl43BPQTu+twfBM4/kMbMremzD6KKuemS6JwZkYc7KGcDyUwzq5ekxlyDXR
dWiP31nDmhNmTV6f5Ep2lhjCXVXZMWxkiVC/jET4UWfB3jr+Lu9ZvkTas28x07Vb6dbTF0otnSt+
1nMqUn+3YEQ9Gr+2YetXTQQSi9pPP+P5AN3IPkg15F+Y9KftjJBMQFCE922Stg+NBtM7k9fkW428
97i1xwsO++WG4C+xI0n6bx8GkX/2ZM1oFPbAJZy+xwhQZg+i8N0Lx6HxpnbDgKYz3C6Q5mbV7QJJ
AhAdbH4oyYL+GEu/5jidRcEXf3DvGSOXYFd1A/T3Ke3YmBKsterXOWlB4OQ43IodiAl7Z7EiZnfB
QnRn8acn5e6DzgeN8FPXbtJ8ryPgDdsCn+9Pd2h8Hmp4ujZJOAuw+L6HOZewq3Mxwmjmo9rctF0y
pIduXj0gBRdpABFexPe5q5eH2q0QacixMYxpsqwJgY+kXvE3wCAYN1IGmXQpbbjpmcSd2jb7WtTq
wP3c0sy7fNT+3AHRJ1ndljjvIfExtXlJZk5AWcADBfduBWZecV5J+yV86KVjdlhb7YvXsizbe2lF
dDr3RifkNIk7xELt24X5dImE+6XWYbF2vqTUYuTXoxfWD85ASQbMpzfdeHeAuuikgxVAnshtrsoc
iCPJee5XDQLejRHREo/fmWbvbySOnRvgzaD7tN5EgXMvMuDgg9Z7UdE/GyDEq+E1YaYFdbYXkBBN
N1xsvp00a950GH/NeI3bSWJ2qAHXkQzPU1/sbReVj9lwDzeEZI0zWPmh5+1IKlqK+KqJgVepyU85
5MzWZSHIu8u6xDsyBQXQAEdxiTOfnzmxMWeDNHx3zXyotU2B5TKqg5MAJaXsodiHLASvQKH7j03C
NnSjk8h5MyrrcTnU0fCyEPK4Gasoe+uIW+2SmQjxrhURsF0Bp71juE0wkLTRNdTI7pUB7EEEDUhv
XCHgfWIzHOnE8DZZqTPebH32Kcs03yN3P2rhAZP157vEtT+1T/a4ts52NlzbmQbSPt029bA11Gql
rXdt6fYpqvx3wM28oik+ZAYJBYztILIOU2bVz9JlUbzBnH2bZyk8xSZvseqWGZX2/r4eJl7a+OYJ
cfXBVARvRatYE4gOvlO7VGBkCLN9mzomuyROiQO17gAj3irOYqz8vetCotCVc9ePbT+CsEr8azki
RG843MffEsBaG6/Q8oVQ3rLJp6o4o5oA4QBQvIt4J6qxuysT230u84LBPkmx/jTEkWk8AJo3ONFB
WJb7DdH10WYzdKUKbg8OCNaPsvctPO2pDp/Lmssk1zPhrzrITpNfkdcrxfJKnzOyBwvkT+wU+sYr
5+xLim+WJYVlnSu34fOonbfBdz/qkOk3AB9zByvzW1/03g3Hlfmr7brRCQt1+wD71RwNnpZ3yRnh
3NdNc2fbtXc/ptK9kBLKrg0f7h1PZTYZbVGgZ/NN5m01nlWW5+8konEFY9MIJ/I+Xo/oJ+a2v67c
Jbktrbncx2W7m2Wc7dvWCYHShfbXbFLv1MB2l2FEfZYFrm4Ap85t5s8hKE3voezifDzlTSG+x5WZ
doqM0BP365adKXyLVNpn3NHXeTn+hFV/Xrq4u8ywT7GYDNl8KvqafLnvTZ9jhR8sLea1DnM+6Khv
d34//7DU0O1NWuuHsK+BP+ddyhvLKR7UMCM12gGQLF2ApquaWT5lmt8Y1AygeltTt6Hyrxg3/e+d
l+c0T8DgNF3Q/1A84PB4+AvVoSw+N0j+iFRmcepjqlz3th4ZXB2RvevYYq0wepC+EvNpijTqoF3k
5UFbvXriBOaChozhCWR8Omlaf88GFo6jRfVpEoB8rsv5WVsE+0LkoW3o+2fXCvQtepB3QWPjcbze
+3O2fAOXDs7UnkODf7F6Ug6ZesBncj6ZkebSPgyvy3XpEUxVRd+H9KjxAaSxDHypVY4PRamY53c6
fGpJC/nglsRnNZrwUtnuQXQrirwH+nMUUZfuKmEth9HYuO7LpFCnTvvIL5Mw1R7vWHkSw+CzXSfn
NapFfePswf64k2dH9JeuIb/O/tTrT9L2o4sDmOioOgusOQdZ1A8nOs8lQdHegSLahBnwQhUQiSCk
FSSUE+QjvdtVoMjdu3ti9GQgJt5AMkuC+2jpqIrtgO9xVywspZboi1swdlRBCNaF+swTI0NxWhba
dkaC10eboesNVyDeSBcBWCG0M/vRwt1goNr7bcKbMHa+DqBs4VWG+HtHlEae3VSyoJswHMnWfipZ
529jKw63RkrzWJjwiuoovQVecKNV8pEuBPxZT2bXrEc54MEu2WfYJ6CDVJx5hGrlCfTGsq/xSWyH
Kf8gC/JCmdD7mrvGONf0Z0P49tRRaEyY2ncO2kC9cYL5ZUqsO+zYCNMgHPrUBTSjqe8mAwhsA2RR
aq924iY8y6q6rQrvKQwdg8HJVFSglYb0LoTNdPCJxon4WFWRvR8a/ejyqn4YTW6OJa0oeyeBbSss
SUtUgDcKOGcxPrtV/YD/wKexKDT4aNed7Iwia2dzuPKTbtkq7McG1nvz6wKpKp90J0/51FBTrxOm
NddFhaIggo15FwQr2NeMOxu6DLS9g5+2kipmAUHUsbszrs70xLzNo0cuwQsBK4oQ6gZJT1vNqYHU
vw1lDqo6guCQWJZ/8lvaypOO6zKIyRrgwe1+YUNF9YGhRp1Sgp0xBVTbQec3tpXat31vOduk8SI+
F6oTSt4/h5DI4lb7TDX4RNjxdj3PHEy5k2jyXUzWkSuVc66kryHJnPp+dBtxZwJs9yKe11BlN/Uv
GMnHUzvU0zXjV8uOzfpYhmTVhxwBO7q+q03DvDNnJdrSOm/F5QRISIzXsH/n21+5tL/EdPj/LXsn
/pzH0Bfx2z9VNa6/4m/BOzf4Tdqk6rjpfuXkYCb8Z/DO/U34yvEoQ/Eczyeb94/gnef95lKeKKCT
eiFrCI+03t+Ddx7BO+FLfhWl0oFUzl8K3gXuPzMYYD9wtTr8GflBnv2L0fD7rOaYRgADuIjGOM7u
BrF6+i0mdEK82j4yHGGJmnn3cH/02nWAaVO1sc1FT4g9tTmFy6CRDntyP79tvTQy2xnfFESZpXSi
bQZs69XxrBW732qCGBRGuIaVSbdQtzX5Li127tRiwIcM97gIBn1evbHXUaa1bkqSxAkeestX1saZ
XAlWt9WsvSu3wBsuwhgTksO3w0g2vWTJHF130cKPZcmdR5u2Zn97Vn6hoDJHLFHAZvU5QEH2zw1W
8LH6OpQg8ZR/54ryLvG7VwtoyzQGN5bPfhpNOywNZuL8sG6bfSJfbjztI7fcJ/V0iirSCsahIGjC
xZ+JYV9Mq88+4HyGx0508Mls8e67L22oWb3aCZgpdEv86lu6mCkagcVp129Np24ja9xVQXapm5DV
6sTMRLueBdBxcfiVvRqxB9NcWNFxN3HMmQDNGZyX63/tMWS1EKYDG7iBWPtrAGJEibWtySyrXryS
HTnMVXnugrB2DlaDxhwspynlXWIhsbiNY33OC3EJZypfUqSmLm8fUqnfY7w4G1mjAYOnOlPNuJWg
qWv4wEH+xVuaA0VDCU7G5MEs9oFembNfDw/AybZ8vK+tfMlIaWjrWxyIQ2Y05iR3VwiAy528wfzF
hzThW9Yw88QYvwY8zimvg5oaxPZToh7TZH4eqFd00+QYQ4TEeIF4wO5gh5cO/w91O7ICcZx3PJNz
ajIx/UVQOqDYXuhUPJezd+9F4X6NYQVeutc48OiHZx0qH6VdXNToEC9YZY+w55NLK2yg5ZZN7y5V
GJMMwTSH85J/WLIXuygOjiQ6T3wq7d1nlrQX03nHOCwwBlrfpVY3us6TY958sJq880EHxwxIKd9a
qsy9idv91PqPLLR+9jTlQFF48Zj2PZZruwDNXlnF3vHqOwSMncHmmcHrnLAveGWo9jNUcDQplsJr
yusxYE9hcQIcosdotCjRqmJWm8V9CPziORmxhE/kRYqoOMl8YGmKLV3Z9d61rSsZpc23trnp2chs
cFT5JKfaF4t/zLUwB85Rf1fqhD7lmVoP70tRDmzvg+wuxibkkqudrRig+2yTLrRrcAcNVKdyBFno
SGgDRXlwUloTG/qN+sbsI6QMEpRs4At19pPqhNvoxo1qztb4muw0uB3RT4Y4vQG9d7Lr4gpEBw2v
nbxX9XSmO2qnbajvMiK7wITJMshswzG/JQ9zdgeO0dL/OdFOxKLiMHCFuFYJjAwPYtHeunKkLdDq
wnuxYGYzgOTKq4nND/QsdzfMyVMulxWcWT8QS7mIPgLlkY32yWItF7fFp2wb0sPRdo05dPRrhdhu
2H3n32a79TZtT/zRW8tcpI3PoM+3LDFPieATLdgvs0jTeLxJGB6rGJsUh7wi9O5GXBNdQosT3uWp
wJWQAkbrDYZv1eRPmSOfyo7rL3KffbCGlDBTH8m/ehBfKadkJWI2qdVw/GGleEFtuZ/K+JaCuBuh
k2u7n8gro1ZRHgU475w4NdKpd3IBbSY5PT+jGOCr8mBg5OfG/TkRloFrSU6woyKMRzunCod2rBSH
C4tT5FKdgMYfL14037mmuZIV8GJKGlvHvgQzNjEfd6mXndl58vXk8oRLGk7D3GBD7igkK2wM7vDX
hI0TJND+O2t7VKCAf6WQ04aULT1ZGD2y9EpZzo3tNLi3qABR9Pfksv5aCzjWeRQfXNwF7HiuIzv7
7q3x0DQ5l+gRjbc8Eam8Sbx4KxWZFHB0SLJXmPq5nKpm6/X+ofAkbNv2waYhbKE7x5/9csdrbTrN
kmGJ0WkywT7wIYXm3SEsNSpBMl6rXp4FHWF4F9gKjGrLN5BuSUwfI0tddap/0F5zvT6Opiihzr5x
z5P3aUUhDRLo30L9oMZrZ1cpJ8t7oELDASgReVazaVWzqdct7ULNaHTD+uLKI+PeB9k1qwmW67Cz
e5+vXUy3IzhKjkT53RTNiC40ICycC4BN3I/ATmIPgJBeHtP6tWzq6UMlgEH1U9ASZwhTiJL2TdNZ
VIBFJc7R0Cnn4EpNeuKBOGlSUgR9eeypbhw4+OtI/+hQh16Tsau/YhbuQdu2wNNIHooQUTEbSQBp
w6sllE77A72kfZmWsPiK24oOBMKesENR+g3EITAWLDPM13Yu/fe54kdvSEjMHOAyU137ImOt2OQd
dyOuSR/XPtaxemwdawP9f4FlmbgI6WE50GtWqhU+XyTmPQRu/iR64xfsex37WuiZPH8Wta7e49EN
00PBYYze9zocYfN22bifJjv/NJ5aKzHqCcDd6EX2lkg/H8Jgzzxdipo7/Jqu0PKTxfD4oURrJ7eh
DCQhurlBig5RRI8N2WUCG8qq+2MSENQ+qJbVCLWCMX75amajSJbPi1rq22bx2smOf1smJJyKDdsl
ehw9CFYppwS0hnEo9XVR9ll6xosozVl3Kg9unKqkNNBfcueh6FvSmlGOCwCSihVgQlZmZAPI/tbi
OARp5HrJyOMex6krwYXwsCWJgfQREQzjfIhVwba8/YQNL9pZhCx4GpBIIYzgDLPcdG2Owz8I6GDd
tHlt0ZW4RHZJUBf3yz7rp7nEvLGaYQMi8Cc1LC7hIjPmYIfCqAiuhywb0+3klEruWf3o8XacEiTW
0Kllte2CrjNHNZgsuqtLr5Wveep3xVYw1C7sGnsOMmaIsTrXg9Pp+9xfOAiXBkTMDYmPhKdIJ9lL
o15UryAGpw67VmOGHVeAx3sYlR7NfMglfbypJkNAIhGR2NiaGafoLRvcbciOc+u5nr+cWJxM2X4I
QWNtHU3sCSV4ISTO/WOPhxGV/qfjCVnejYGN1YAvn8K/lZ2G8ON0NOGSx7eukHT8/g6xXTxHehVi
8rqtq0NdoxSe5MhvhRkxmiF0eRF3jAysND53VB6ilFRsa4+NYS31rSgBUkJEZUeJKD/1lMwGKEb0
BkbVPdfsUl9hwZkJvJAzuurYy1qc1TQCEwvKrr4IGoi/AkSqiQ7xcmkpyXLbr+QUh+uoAcW5ccOi
vyrjQoLvtAUOcBXzKSNPG2Iuy4RgzNYFnQMYM/elsbt02nYtKs0ZtFdfrCZbhbtETvCnkEe8722V
efE+iwcbZqg9Ax8qKjLDIhvkpZ9qTKqjlcvrkRsz29lRAj2BQwWBH8vpcwJDw4SgF1MezgDTg77Z
+inS4zZk7OWvkOasd82kKO0TwegiryRtsEZSBAU1oMXM97lX5I/DOhoBvaZEgLdBFuVqx8sHImrk
4e7dYD5LsGmJBD1SRhKDitINfQNxsegfpWmG916gcOMG7iVyson86xRl7tM0MWnSQXK1kEkcon7n
oX4bx31qQn5zp0zYEdhZYj/lvuBboi22PPVF6At0a+YkdkXjVw/fFJUS3YTH3mR6Z7LRffcRyCl3
isYVITE6KU7O2FwAcZgCC2ZUFcdS07wLZ9a3Hma3XMiExTr+5quXmCtkm5Re/6Njee/f+knaP+T0
9KFmxRjON4GMww8PK7rH8NvNd2TLu3KbgPAiH+m0ETYaxdvZKno26XzA8knVHnVM1NOCGhj9DnyJ
PdYfARCodh81rRbHMmLNuxntCNAcW2nI5GRV6NKdSoR4nNhqy6DE8zbEa/1BVbv46Uej+EHensWS
1UziuzsKn1oPTwX4L2dJ7NvLk5GnHoTLklVt4PxkcYd8L+oBrRRZMWdcXzRU3pq8DEOC37AAWnKt
HrUhYAFqPTcfk1kJbGrs+fq6RtJzg87ElySkyyvJDjknUehCgifAStCpongUbdOUW7RkXHEa9Hqz
hbUccTWpkBcvFkDsDW65Km6mmhpeyYvjXUFCJ3yCoymWYBzy8TDXKki3kvamaTcK3Twk+ALInfRZ
8r2RbfjDsVj+7Pioa3iAc9CuBdpQZDZCjkMGLz+ZHgvg8A+cn/s3ax4xANbcyOm+J17NJoxntton
SaTP2JJaKv0il40aPGL6XfzAh3uoSpK5G/Zki7dfbOTpjUM4l4gim7K7Wksfm4ZEHNsWZYv1PISx
5W3/umLzP5OphMTy66P4mP4vef3dW/f2d4zm7Vv5+e//dqOrzny27Vv3e7zmr1/0N22H+NpvhLV9
V60qCnkP8Q+q0vq3kHVCG1UF52kobVBMf8cqOfI3dBjh2bbj+KAD0H3+Lu7wd6QinbL+RZ80lO3+
FcCmI//AVPLhKCmEHd5w/If/J1ft53faDqYqA+qb9WwvhXmGBbl8S/IJT01hY+Bp8V3pMTQ3ujDW
+7RM8j7THpx6TzTtBxTGiSxCA2Ql8spHy4UeKWKbs8T/Xl3dvHLQJODU/zexawe1tXxrP/6Abl1/
yd8uLcf/jQsN+o6klci3Q/UPdGvwm60CkPOeZ4eOYhL5L9nQV78pClVBfLlA1zz+5x9Xlu/9xm/n
huGaCqXMxXP+ypXFbfI7WBevwkDwk/lJrqekx7vgjxcWrlkcJVgcWYSsiPAGFGjU1URQUuoff/ep
3P+NAPZ/qr7EUsbd9u//trLi/osL9utHBQ58MVi0jiNE8E/XcJ6qCFwyw54rOJfz41woEia/ntRQ
XSd2XB/HtiyesxqzWJ0OyfnPf/wq3P63n6+4u1c8LVD7VYn9/T2EdWWOypimnNTL4+TecZMA1AnJ
mAOKX9WQN8tonRPYgm5mqFufsQPWB3dD7DwpMaiPOFPRPSpvS1y6mJkHgDg0xKkcToFUXVh05bgL
LWZHhYf4ZzM2KgMLmmDnaQI+1tYqSoxMNL2Nm6RtKg6MmimqpFgGVUd1zlMMJDYGkNlE7yAxhq8s
wNxn0ngVzUMMBfuxKpLnP/9QqPv4V5+KBwzYg3wvhFw/td89WebaJrSHNXg7piEnuZ6H0Fs1+AqS
Ve1D17GIzX7lbO+8FUZiMgIpTAtCrcltMK+I5scC8Zy8SRJhfk8KcBcGqezDOBO2OFxZZbSlgzNQ
bMBiPztyUhIfCMC+c2Qy6r5EnQsgJqFz593vk6Y4WORHplPQ1fp16gPWX6mM5kefgAFYgCCZVhq/
BfA+DMDrUNmJTSdXptxTlDWPt2yOktuB47p7ZTxW8XcMsFlOV4oqzZnjacUgm4H/35RhLfvdJF3g
KPmI/QQ6ipe0u4RGDrUNyT+92QUm7U0lZxxipneVvEFzUNbOGEHVvMNccWItN1JbPYDlOqTtpBQE
rjBlml367okkbRzfU+YzucznQfKmWuXKk6tdn9gtocJhK1vFqdKYamn2ebcigmpDvmNnL0RBqPGl
ameX+SlHRqRgjD8NnRA9KgwOQo8z02Q3u24Zc3E9oFaoi4moqtpGnqQmDC+7vce6Vjk7FxIEs3CA
seGUOlPofvAvLP0LoQGJk4upL32ADqLGmyi2wuiwpEGdHlK8B0CWuCpYl1J2X5wjIQgdRENu3D31
s4wtmQM8lHwIywGiWWMhmKCc9s6VFU01olBjuB1BLBPGjwYTvfeLl6QHrxO0A/MlzRRiWIQMcPSF
cFRUHpIHsSvIwThysraG2EQ81MojaiZsUFfD7s8v/n/1QGLxTw+B4E1t+zyyf3/pUx0654MNFxjk
XniUCYd/Iw1SIwAZOLhjN+2XwdIH6kWpeC366Oef//w/vtR/PRBDT3k2E4X8hWz848+nQjtOCc8M
2zqjCLRrtXcBDZZeuV7pHLUTZtd//vOcf/EEDH0n+GVm4e3hr+TG393rkgwrh2qvx/aMK67zMBy3
UwUFo9XBW99MhBXdxdt1PiZDypLsc9HU4j+4O4/lyJU0S7/L7NEGhwMOh9lML0JSM8lMkpm5gaUg
obXG088H3rFuRpDNsLsdq03VrSoiIFz9/znf+V0Q7jbtxmnJ0EMJvpsxa1+C9A/+H/Lznz3ZBwuE
WFaAwxXCNi1tew7CR1pY0jz8fVZmemNVgQaAg198Ie8EAQCH3u1gEs25grpEmR/42lneE82CgMwS
a9namGszo903lApOrFjLinD4e1ivTQfTv8faTXr14e/JjSY3kRuYa5TjlGL7eAhoxCzd1RMv5v0k
7LBHsFmTPICrzrKZfftiBOlLA5gDcx0WQ//FSVuj2VZ+bzxnduM+G1T4UEbEjkJsUoccN0B7s1rb
KsRSILoBuXxST8P3ypklBkrK3SZtCJtTqUG9cNMVGQWiz3/y+2+XxgftRnSlPBj2IYe/mD2v4/b+
8ov7ufwtZNGQ0E0IYQTT8muENnL/+fXE8u7/+124pmk72lIW8jYCXxgyR4MVhELRBYa12GtS+xEl
pUesSK0GMg8CpLaqGuDHZLQQoU8lyeMw1EhjB3S0u89/yOE3wdaFzYtJvJJmL2Mi5Fte5ZsxFM5O
KUoRU5DWxnCXam2tCFyZvn1+FfHRZaATL71kpV22aYeXAanJwpiE1dooRu9+QmhO+bTK1H3UpdOf
jqS0XQu++2FqbONyauJArkdwOiaJmgQ57cAwJGTjUpu9xzSR3n/+6w4nzuUZ0Mtm52hblobv6h3N
I6WOrcYmrWwNOM0/rxxtbMdUhHt4PA9Bl8RbDXlm45NAf4lSsfn6769OzUKbjlKmInzs8NFENW5l
G8wYuuKWJIA2JaGmSCKD0lwYNBvyjY1retNAPAX+gm0NcucEFflwuP5z/7SWEINL5m06MIe/QLtm
yB6Pb6AHYDSv29Knk9rGFUJAsggAR6RITKam335+40fz43JdxwRra8GDZa5ghB1eV1aFsuoSvTRA
xIJIL3A1D2lQsTPqYe5es1Vzt0YDLMzJVEz5eQyHcRc5MBho8KRzuUMsRYDd57/qcCZ4/VGkeS3H
F8/xbMs7mrT5RkzSMqk6zz7Zy64dtOediVbFTu35EiKnfvr8esuX/3Yi4CGA9MR+9LqNfxVUvB2A
cpxBWCYsYiKX3oZ0YGebCIpPRq3brxl1ni3miwlFnqdOPP/3Y/LtlR25PIk3Qx/FX56SMdetq5id
YuD4ydZ34RF/fn9Hq/TrA12SPJjkPJ4rrurDy+A3V6lT1f06LcPsLEDwdy1rmVDuFPm3Ll0iKTvj
d9cId2dnjbEKIzd48NrAvLZB5l80WZGcx7Wd/3J6R58Ye7b5/tvnnLCoVkwllGfqo28QEAGCYU9V
66YcvgQVNL7IIHoGJDtRv+y+8Usg90X/3i7EzRuny7awTPG0k8JFySJZoxJNLolGAA8ccEok3FPS
TVpJMvqgQKWt+pOh06M/FyK33oB5JdQvTET4XYUwULZIKcc90OB0z4c/Y6D2nuLADK6WYoy/TQyN
/QEuv/slTFlHV+x6uxcn9MLvtjFSMMzhtMxb0ykx22SAoYEfjuX0BxJBFW7bQVvn1CYzir8ZZCCa
NuB76lxRCtUaQIhdDeatUQqdoVlUPZl/GCiA0AEAA5Xgid7dmHQJbi1jwE/RlMI6p43hNZj6LJj0
5DVjQ9NJSYRIgVtp3Q1wo1a1TejXOp+mfglFVnj+OByAw8gxUTYXxCW0uywqRLph96xfdGUY00qP
qnpUAlD0quLcNm6CJgHK4rREVVp+6GZr6WTOvClTI7qgU8dmOgBUAK69a7+Njiy+p37UPOtAVjPO
4wySu9PU8XMoOAGc823aND6bCbwpMNvhN7u2qF7NbIi+mTaisp2iW4hIGhGIXsUmwQK7mHwHtD2F
mG7zLhXPiKnH31qE4Q1n415+Aw0UPUWuO3ECiBr7Go0cHdW6gE+LZrQoBvaiiHfWIKTRgfptBhvV
Ivwi2Soi7SixBsxhq6Gc+WWsDJW+SUsZfQ/lLG7cgcICtr+J+j9QSiSRLeLdajNaobcHNg7vpihL
egoin2YQbg7Z7HWK3RXyBjIT8KTJ36lL5kfbZ1KFG+n45xSTSYs2BshK66Sceoz9juHxEtMmftRo
l37FPZyNNQ1Q84fF3vQvR4mpAvSbzS8KYNj3kGDYHELJKMbziUBQ+ObgiL7VRlL9wElj3qHC8u6M
FOPRBhVHfIESPighAPDgF28ocTa5mscb8EAFjjhq2i49qM79s1gwKN5ndLlXVmHLCyfRyocVYC0W
z0J29dYqnaC/DOyeI6KhGig4DaGjULbiIQYXVg0FocWoxm9xHZNnAiun4ASajCSyoSN0VqTmSe6l
02Z0IRVZMJuoT3AcwWclA2T2Q86nQhXVL5UlbbN2XHK3KdpH+CBGmiWEgZdj9UKEXvhLFxJRrDPO
HVSNCCM67meY4MQTU4/icXY4exLYAfpiqpVN3kKSGOf9ZNGdTsIUMGfLiv/bhxAyrlxACeUFtw8V
sJucQOxJgGUL1knToSxTjnQCW9S/NJFmySEelRou5L1dNktj1cG9s2iW7GbT+eaU76OGj2WVGE0g
dwRfeXzibWF95+ROILyOfHmTMAYRI0D4zs4s1aMiICpClduFWGFtbCyz37wOATqNucS7KXhRmvzy
gPjRnmFe8hqj9qoyFkR7oPCeAIqzNX+QdNzvQaTRsaFqBfs6O7F6HPDn9xvVdtSMUpwV320J7nfl
GrozzqGluj/LgggxJC9N9jed3OrO6Cu6yh0RKmpvRAboWMJF8ssax2O2pQ5D80XVEX1AjVaNoFzp
/bAMqV9az/NJS8nnb0WWdstzHZcBKL3m2zTNJNhZeLYWBgeclpUTBaw1jauNH8IJ2Hi1EmTTChSR
hIWKPHDHgui0qGqFdd0GAFy3aubRYGFKaQGWfUU1oYQzBL91dDC26wZHISe9kFTUbvha0vpHXtYL
cintKUYUa1kOiYTB3GdXUSQcSJK6pVUSe4V5iQRl/oIxLP1qIhCaVmWK5wT3fe1QzwGcWmAbb3EW
d6gxR8QgJT32Nu/DdTMqcVMWJPcujIfgTMzLl5+zd/7rCDtI12MymhcRX4S3yUjSsa8F0DLCt9vM
69YuxzFjp1vFlqtJbY6jSTPfGYOVP4Pqip/4C/ZLY/jIg+Kxyn/orB7wGM1JhHaAzEyohJJW6WbS
NqY3OpF0LkMTxC7BS9G9AD88X4JzxYQiLZnfaqts/XVRQdZbm/VrQmc1PcLq6ZGvkFf41KfFWF6g
5+yqM0KzCDUERQmdESyt0JumnNL0bBSzojCDYalD+THML8yh4saLfY7yVaOHAH41npbNHMsW5HVp
whMYRpetVV2BIFmZZBR2aPSLBKUl0SaJddsx0w5XYaiaL2kIDIsuaaGQ2SDPp0tXj6Dky7zMfuYz
adVM4ybVqCVk0mNGELU97SPiVOS1wP6/4NOK2MHUbLvGVlr0lkkUdzQcDgxG/q4wu564oVKA6Z5E
CDTPJoxik3mqv0sKp9uhAlWPOAGM+7kQc3s+pxnUzrFhTQyt0FwoZF3X7YkR2KZDYVzRyC6jM9tP
Kkj29T1pLywXYJSwMFTNdeblzXOWpuWTqAaSbmkts7u5QEJNn/XEFu/9AYqIDC1pD3GUlBxVD7d4
acHwjOp0AAuSQN7JMRcFa9CrZbHGfZj8iZy4U2srjufb2EKYAUFn2SJAbkOWwSc1UK5VzJgrbIua
n++G3c+6THHStZVhk+PjmbDYG3OCCUDJJu1O7Pk/OIlwFF9+OuXeRRN9dBqvRmRx6QiDEdYOYYxa
wmiaMiS/XSnav6ZbfbUjB9FHKJL6nOqS+Qev4PgtkiNl494E3X3qkZry3bmAegSyZ7TWNo26420z
Wjywm2QYE9/BrHzRm/SMz8ahkL/Q/1CC9crIQ3Vq4feGBQV0qKyTSq8J54kfM1PiuR606O+8vDDB
YAQmhVMGstIrijOvSQgifHYsFWYbL23pDHuhrifOelZPBpGXT2x80Rv+RfIIc4JkCGIWrM5iPASy
TH9XNaaUi5lEcHB5iKDPOkSSLBLCoA3d95P/FRk21uuBZOlvPp/7LzLYRgkusJMvlGvNH+kc2GRJ
e1WXveIZwRwAiRs3zeAOybILwUHs42s0z/DxISpUQaYe0mjEnR/6sv4R0kr6CmMdXVKW9xXqZXCe
e7zzFju9tgUxYFNlNy5lESM7doIOu5pShEanOGNeoiau1GJawyE0sKlwNrYkuBoWgamgfrE06b6e
f+GnijEAYt4uVm7jmcYmDxwC6LLB6EEspaAWgAJFbb9YiRHw5ZCD0Y0V/jYNuuqp8whd23SOW8p1
1lKcXeeNl/4kiTpgLnGKFCu104u9dpvkBSGUb+Pe6u1dy/aRqQgwcLiSXLtcRzG5cGu8S+2tNy/c
CApEKUpYAzBAZZZlQ28eM/6KA215zU7VIX69MBJjNXhh4a0+H+/vj8iwEmwFjozH73BMPhzudQDA
yWz8HggNqkXxSsKIJWsBmYNMl0gjP7/eYZ13+fapSlBGJb6JzqF67fm8OajiBDadodZMy1buXHrw
ep4gRyLphQMWnLjW+6nMoaPGNShbWnTPj06rXWGAbvGLdp0IxDDc6UglZA4oihBBSnE731pETaOq
j80blbfW7vNbff9oOYfTVqX0QLPUlsus8OZWBfkKoMOMZl1jSb6ZQ7/cw3G1IYV1eLIVPOzPr/fB
8VdS7mDudhcbiHt0u+U46yFp2F4gNkHpXgJ8yUU37jQblgcUKaRAUge5+/yiYplOj2oezKGKaqBF
EJf9Kg94c5c0iOoehRZZJV5UXqUeoQxxY/YXEyKR1VhzQhl8jIVkifn0T3P6J4ZW65DE5388P/9j
if6D219gCED2aVV5zLaHj9sAtkU9AsFXU8BaaEADbb1h6BGR4wt0Q3TKqIfN889vX37wjfE5W68V
JnSMx42axO5dcMd9s5Zp0//N+RrstehrlpshIn5g1xpYkOGYoeLc52oELu574fQrbAF/U6xpIyht
ZEblsBrmYFcJByOkn3bdtWeh91tbbs0BxQb62u6gtBk/TNmwRbaghs1TiTsrjG0Mn8m0TQpPXnsO
ZGus9ZjM4TbVxZKq3Bf4DnI9litshyliPisPNppWNumD1eSrTUA3sdljh2xozZkG0ngzIvcFsagv
T4zID8pUrrRMRUcS1xH9hMN3RPPAJRQYOkuWZdYLEBJqw7JB9nfiOh8U4lwqsCTY0CQxKYYeXsfg
yqTm+R34V4G9lI0tRwqBgwgk8p1vc8Jcs6OvI4KRh1P3+H7YKwYEpin6AlrhnTq89hwQj61G9MHK
CsWeGO4BpWas16W3QHZibzix4fngeoiDEN9oNhemfdwJMvu6mO06a4mP9uYbVvQKT2I++rctgz/C
/z9FxonH+/410hT0eMKSdphSSwDc25nN7Yj9cMt22enhRA9bjUSB7xnF+eej6/3gopYDXlWy/ruC
wX14HdEVTVPbTODuhBadMR+THMDZLxC18b3LqHg47MnPKVb2W5kZ8ZfPL//BWkWKmMv9OezDOCIe
Xt5EYzqbPaqMfmz1ruvAZoiuHNeZaRbfP7/UBy8R1LtHV4UFy3pXvzUBFKbM0NypO09fwy6wfNJ6
XRh2HscfmPvN47+/IMzA5eXRukK1c3hvjETTqIuF+Y2TeoeoMDsj2CT7VrkKb7Aa4hPXs5bV53Cd
gOajLHpU9IwYf0dDssgn1SiTb6bOOF9h3splu2IayDcVwYB70ZCmt0+GbvpWgseCHVB5Np6hGOuz
41aA2lQShyXhd6q7CanyQqGLA0xOWCq6+7g1HDTBJRD01VR4pbkZgkacanJ88Dki5+bTZ6ZwCac+
emZZFzZiktSYkENPF3U3JqRL4D6zKgeooesEwcU4GBIHXYyVyhpn58R4eL/EMakhBVTO0mWg23D4
0gJKa10OT3rtNj6Idp3J/WhO5UvrY4uRbTACyUei8fmX8sFgZya1TLSHCPys4zm79AATNzUhVyOw
BaKDE6puYTxf//uroMCic8tYXxoMR7dWoDLCyd6uMbnNdzWbJdgjbnn5+VXEBycx15OuS+dSMk1b
R0OaceVSX4E4RyXjJ/Xl+hJbMpVxjh3nUdliVYeR9YWiMFX0toJBGIXWTU+U8C4xFfCEoCfy/sRb
fdc/Zk+shWL0c7hD6+RYh/fez7VXRckImCQw/FtyEMszPcXFYyvKqVsrc1BbXfqZSUBzFP/gI1jS
xfEZnng2y2WORijNHXp4rM1obNyjxTlvAxwRPUGKXlfZLrxi23pokgyJOqmUpAi7XRvSBLAxkJtg
25913Xukv0Sh+MM+mtisItE6ONHY+uCT1zSaxdJWtHhGR8+m6RudEVSLLsTwf+V2MJ1LpMgXZj/O
Wy/ilDgghDjxJN7vHhYBCg0kanm08uyjjbtODZ2OQQjRIJ/xnflBuhE2oFfqxNXaZTHYzoAsrkLY
x38+fwcf3C1GbdZVyTaeX3A0wwQjk3LswTsciCb/EtJzvTUs3EMBJZWzyanb3xxTi1+fX9R6f1UN
mFFwp3pZ6I7HXhFlwVIvY+ypogYa7XRWe8PGBoxWwwILcCxpuxlqgEcbx2dz2EHUBgdyBY+vfYLy
EXNmLu0wX0/Yj4nJCmxCh2zdpeOKSvcQU9osxQ1atOmuS7T9HLYO85cUPgWawBkxv1Z2RqgkW161
D4fIwkoZNNN1NvvNiYX2/ZqO7IFVHVm0ZKwfl2KMlOidQlNHJHeTfAEbXDQ7K2xrflScf/5c313q
9ejpsjlDIW2jyjgc1okfg6EuNN4Gq/02V8a4J4vCWZdh6PzbD5ZlnKP10s+mj6KPB0mkM+I7Bkpe
VPejzSAq/xyfUr42DQEvuBH+ppJlcy+tvNl9fo/vxSB8rFosEjFHOja/4fAmSVOXjo99D7dean7F
NYDVZqI2XuMtP5unWX1Jc2SBxkyDj6aKvGkwad+JEI9B1wYuHMWquWmKZfr4/Je9W7YUv4w6OmN4
USSrowXF9DJJRoiY17Co/OtQd+oSq4O8+Pwq1pH8nafOFh+d9CJUdukF2MvgenP+dZLOyqrCguKL
i1jvIgK2iT13CVffYnnU33GKFN/NEZ7GunFGYt78PB5ooMqCjEYc+NCAB5qXKZ5XyjQrEGX1T29M
9O8CP5rYhjnR6diZZ+KLhsQ0vxpG1d9mumkr8CFmHKzYIlV48S3gPpQQTQhgggia8NweKgt2fxG0
iwmephB6zFmG27HJqnon+k5fk5Llk7jqUvFemUlIcXGyI5NUYhyZcklCp3AIo/NHIwRaUCur0TjZ
bkbcJE3G+bmrOjDpRZgSdlaHZAhdBNUSZDjUXdMvKRBmcz4kihAkRWbxdF56Bl5wQn+0gVUJh+VZ
R7PUvc/0RA7eHPBBvMhqcB68auz/OrqY87Mwy2Lcga4sER/WNcZV5p9S7ji50jyrESqDeel7UguB
hv+kq4T3sDeCjL1lN1KjB9dTwVQH8wlKOPNRQLtG8Oy4AUlmjQl6l4ZtZf+JKtsqsD1W3Y+k8O0X
2tDW5TxaSEiNOim9rSITLQcWnObXNINEfDHHCSYihSILXY8M2q80AWEwmhzzKI9Pr/xqVC/dylRT
KtGONhyP3EixcR0HCRGwscv6a+4A3QO5jhp54/Qt2tahzefHvMzNh6K1NRjvcZEgANTHzE6Hh0oq
0tPK33TNUN4S6jL8AYg0mmDy6ulnO/sLbbUqswejq4iwC5MFqhGqROIj5EyXEdZimT7SuAGU6oDs
lxyeWSSwr60gPzORJdVnVA/gpidVCVXfjhdbtWuMJHGhF198TcmEqxVFi/UC4q5u1n4N3p8zElMc
LHRDg/4zBQHL+WJA9AaruEaqB/gZsh7NzyxLhgDXWb60DrLCKM+rtiSiCFnbMKEe6jobsERu4kHy
A1fuCQMcf5d0fuUVCQDeziQS1d52U13FJEQpAqbiyK6/18xyXwoV6oKEwqq7RoaUP8UhDO2Onn2x
bdIR010HRQoCllV79x6xU99ibyRxFf+8/xtuRPm7mfsBNhXi4+8ZmzVQBJWYUdOjOEXFE8E2WlW6
cpZIE1KXVqTOGJtaUAJGfmpYDyBVym1dz9UfTgDdeZZIifMxw0G6CWFU/aG6ihO+6QlRye2Z2nPr
2DyYvgGgA0fL1dUupDPMK56MIgWFSl915Wk00lg+GZKrMKu8v06hqu/pvECh2lDa6FssUV4KIHfP
09AHzAUq7BnQjQpBG3SA7VZ9lINHow4Mw12ik4LHrZ3e3BG04ESXKbvPG/b/OOZro7Aw9ntOYJ1Y
o97Px0vx10K1qpDoYDs6nCejFqJSNFD4xfjYLx5mnBRGOZ9aj97t3ai74E3xKL0g/USJdniZ1kdc
RQeThnE30EKt+Vx+pgLnZugb+oJvqflipRpvql1O+zQsqh+ID/hmiOQDirZIxSDWno0TMhqQMfGe
rvIP4KHGQ8FrqE+sUR+tnq5rCXwumu7Qu1N4Q+Gtp9Nrgmuw3XwXWLn7kCtN8yKm5XZJEzAmx0SN
4z0Tj39f0Wo+B7gd3Q15kHSXixpKgaIX9RMtEVKbP1/cPtjAcMqFTMOvwy0mjzYw7EHTHKcIcJQs
lr/bBSlT2HnzoyjCE1vQ90cgXhsbXsTMJMYtDcjD14aiokhhrgKppPVLqjZKfnadOn6mLKJuu9Gr
9kU36TWdo+A6jMbisqfbe+J0uGwJDg5A/AjqxlRx2coIWqCHPwInrWTRpPVJcdLYDxMpFLoaf0in
tW/6rhQnjjYfXo5WCI0JwRd7fM9jTxlSuxRD+7CXN4GZZb9He07gmC2eJy/yT42NdyUY7o/Gi/I4
5rkL8+nw/gixQC89UsBS0IfO0OmW3woBCSwF/kaQgtee+Z7vnhE0pO8bWlPbEt39qRrGR3fNEZft
kmV5POSjDSNJy9MAmAarlV/3P2Q9u7+cOH5GDE6q8eyLp3/7DXPPbMso2NgWSpuje9YiTdyEneCa
dlNznoLbRVWXqTMXNMuJK70fLq4QoG4Rf3J+s9zlv3+zE/S9yQht+q9r+ltRtI7QsYyrrrYJChg8
t4Oa2Tc/qDukwd6OHaq0JBpGV7Pvs7IzsO17Eoy7p8iIra8tmWbtChfK3O17pxQPyhA+MJfIuVly
zO5Mmu7ZqjLHNCUTayAkxZhL8zdIUBsrMcLDfUqp7SEvvfAXKTcBai2OyZdDn3vXc9TrcGfZPcyn
qY2zL6T+QbVR+J/dTSmqeT86Xhpt4pRIp21Vx/mvyRVhtM0MWf52iO+CszwONuc1G7FMawD6AxiT
mRYpwUbo7F0Z9C/Unom8tBqAcut28OrgGg7fWN31WYgqAKhmKjYUz7Lyy+dv4YPPS/BlKc6zFq/h
+DxC06FVjqw4Co0pURTKuhoz7svoB/RYyDzyE3PkB9djsqCkyQmP9tNrf+jNS9fSi2YESuxcPIi6
PBLfQJ3lwnEkgTfdjKFtnporP/jO8JzbVK/468Bfj6YpXFyOIRhDiHDn+WZkJVsFpSxukMs0v4o2
RGJfNILkDzHtKIbViI7RnruJ+l565nSGeE1v+5g06ZicpPrEpPbhj2OFhzXHMVvrowqGUQ3khdoc
hyoxRk8y9BIg4L1L7Uqp+cQB+13dgpOXNhnUaD1osB4bEdouG0JDulzLg5MbVVV1VXazeYnolERi
SPR7H7n1iRu0PnrjHLFhiCz1elcfzShdEYeR4XCHfehhkIKrqvzLHEaIvStti1CSriEnd+cOqfUU
VgZmShJPzJWAvQK1EQQp6Ws5vgy4plSygAkRYVRqX6a0AOPqCZ1W+5XQO+B4NeFW427OKn3L37Td
LRW5bts7cUKQZRkXLyiF6Q52Rt/qE7u19yoaTvSWJTQmMFtJXuXhZNYzZEfiSsVaq65+jChFgSaz
M4jrIve2gU+GPB13Yx0QBb8OU4gMaBVhlflgIq/qyqvPPh/XH2wf+T0aEiGHbdM89rbUovQ9tNRI
tfIyidi+0plZ0TQKThzosSgfbwJeEYVYnJk80Jgfja4aN6pXNsOwNoMpOuuEWRDph2T2bnJzOBDQ
qVhABwBAv8CXEIskWEzh7nQZgMARFcMq9WV4DlvagZ9QqOzeZFPhXlQ2+25O440AX+9O4x0lo/Ep
Sg0TTls0QLa2YR5FqK5CEDU+7cXLJEhmmwg3VfzlyCueE2t0OYWbTn6PoTe+cicv/JKkiIpXyiA7
aKeJCBbsHP3qScwl4q3ERcy2RkukXiAfpvNugl/E0LBi51RL8LVyfrB5QtpHE5J1nR6WjXf88IMJ
WhdaSlQSQRV6pNspoBUL6FAO6GLmHvmhK56oyln3gEK9doNKdswuykzbj5HjS7Ajdh7c+YA47B1R
LEV3Zfhj9iuf8EZvSmLqEBXz67ut20Da+Oq6ceVuWUuj+h8n4r9Ch/7/CaJYBCH/MypgC64pj1iL
nnMkqK9sgeX/8F98UTp3KDxMFk9avotsZ3hu2v/zvyzxH65L9QuMBPIPizXwvwgUjvcf1NGxYzBq
8ccJ1/pvUID7HxwEGUmU2DGQLVWz//zfB0qP5ug/v3XvvztG0Z5iIeD67CuXteBoSubkjlc6ilE+
oKy9dOfmexmoZm+I2blq58m7iESWXzKzeHs2hO6e9h32adfFQ7oKZxdUN0DtizwndvDNI/zyz+f/
9pcdrxX8MG2j0+Jkx7bbOl4rXD824iG1zU01ltVlzooFGLAZ+KEc59cOfYYT25HjaRLpD5MjPA6U
KA6irmV5frMdsc2hjpqRKDVgMR3qXF1f1NJoHz+/reU09nass+RSb8bs5KC1WTbWh1eZq2YcI13r
zaxHWpD+TCuXIgIhfoa0HmJpVU9+isjQMcvuxC77XQdPvqpHOCyDhVju9OgOfS2rHrJ4sJWzSn6i
gE0vmrycV7RNe877qcz3SH+GnadiCAGNZh89h521zzA736Ruo25b1DA/Pn8g74xRy68CxuRI3H+s
g8ezn0ucsif9wN8gjDR2nPTds0oUDclKxqIDJ58DKudwG1Vdc1lORBaE6CjPFKr9pyRH1O0sbosu
g/FXSzc7WWdYXsjhC+PncYB/NcUK63W1f/NZ6NnVc0CZbkOwhQa96pEgGNv1r7HoRo5CiXii/wIj
VUXgeIUAueCRYLss5gUNUpj0nz+u440bTwulN3MGYxXf2us7fvNz1EzVO2zqkIwSzUCsoUhvWzYx
lFML9ZP4oXRHrvGpLsm7Uv1yWY4FUMPZLqJ6PPp0LJfM94hg7y0rGUzvtJcbIA3p3ZhKsvkoLlN+
yAE8hSX5GLWjh71R8UpBOmHutrxmD3Yi2eKMKS8M2LcP5jDOJ8bvB0+GVg4dWDrtbG2to584No1T
WSkJlz5Kv7u69ZfgTIwXduCP5HqjM3PrzDvxOo4nDcSCi2gOsT0yIjzlR8PZ6krZ0f+Kt4XrkzQl
ib+YnbS4/fylf3AVe5kLKe9rRLfOMle+eem5MmovSjAmjgnqhZXCq7JOO5ndf36Zd09Q0LRlo0hH
k+05L/zoMhFTB4pOCO7U3a+xcNnnuUJRhx699fczHYs95x715fOrLjilwxHGZV9p2ZQaJIKlo7tr
7dxzKjOyN0U2G/4Z52DjxRZjmO8WuuMuG0gbIyQ5dZCmGPUEDS0vgNPX8wB8GDA8mbEG6yUZXV7d
fk2MKgz3hQQIqieMCLSOYJHgxpvK+9olxHjlYjm6j2MnuOJTkrdYp8Rd5ciG1JCWyjX0Mb+5wn0u
xnXcOVO6KjNzaYP5BWgmzDD7xoyt4obH6JAX14cMwFyWu8qweixApP6+Jmei54Y90T6G5ahuTCMb
8l0fgmjkO6HzNLoewMvEDklhT6IEr7PVuenXRkcpFH1RBdYmH7qyRwuDZeFu7HNChBSV1r0UuLpo
MPXpz9YByrgFr5E+gv+IfARJhtFv5pbFY+0k+FPWRJaral9XNikIXXXelAR3QRSvHlM7BheX1Xmz
+fx1fvQRMTtJOAJsXpirDj8ibHSz5SOb2tC4IPUUFfF+ccNvFQr3jZzT/oZkt3z7+UWXsX0wSS+f
EJKshS6x6FOOdtADbdROBqWzwWCptjMtk22VE4dCuvApFfYH98cWYRElC/71T1PzzVgkAyVhJ+Vx
KQYErQNCovwwTNalLO0LtmsT+mTjlHv4o4vC8VFwNFDk4ZI/eqhB0PvjnKiNKLz2mi7SLWZQnKNA
RTemy3ZFtbX5758ppQhqETSDUbi/gpfe3CgGxNAIJpsbjSJ75/HC12Wk852EZ372+es73usxaBbi
BP3g5eDIvujw9tjMdf3YF3wzM76lfiIreQhKtTXjwblJx7o5cb33yxkVLrTtizARSRjmksMLpq5T
FV0SuptMtex3Mu29EA/nSQqAIyIMDQ56bxbwf4C0VvO9iSGchDf4ku4aB12xVzRIig35FOYX6LL4
v6jtT+dNbuhTErIPvmyETdSdwcMthbllaXjzFvzGKwdjiUDO6TRfdV0EAb0EkKtKInE+fwsfXYqt
qfaEAFpmHhvhezQ5XpUH0I5oMa4G4KjnsWHQ22EyPvECPvieaRUsoxWN6OLvObyrKbQaQhVJ1Gxm
x7/q0KqsZqpV8HiaCL5Hm8aX2JP6E1f94AaB0CyQC3gLS2X78KqF50UkoszupnOTfJuEFHxrq5lW
XTBa+8+f5fsvmsOEdBHrEJlCveuolheOs5uCilDk4aDniREebqu5q6le45oQSZv+Sw0gUxECEspG
CiUg//7og/ZDmeCgI3yFBqeza4ypvfJYWE98IR/dFTAxyrXLzK4sffgAq6g1Ss9unE2kiKoxRNTt
cTJ2N1J5BSLTSp+4Hn+Sv3g4sTOvIAbCJUFtiY3v4RXTxPM4kuUIMBQBzJs4GoHH58LuvR0OXtR8
eSHBJzdTWF40YwXoHsATCb0+ctN+pXUZ37u+xkDb0PSkpqzQ6RZRT/4FTmif3FSYDOuiGdk90FqW
Z97czkRuQjld+VOZ/on8YtqTjDy8NJj1b9FZpNauQsU9rFIZDqQbDKyrK7DBQbAltSK6Gees/olh
md0KWnqweiXpWCs6KOmPKh5HtbLNYAnfNevuOSwK/Pd9CQ1iNUhr+O0X7LrA7iLp5HQdV5ec18w/
NnUzsOmwgB+arqseEt72SxI2/o1vEaHKHmQmNRZymrnUbo0cslflZuQXN8KOV445Fr+dwm79C89N
oeLGkT99cQyYPmuYYqm/a5KIhviUhfWNbdSAeWMyqECJJ1gvV8QAu8D3kyJBTxGMz1ZbuUtmmsp+
qbKtsu3YldY3jgz9U5pMpFQk6SCCqy4lEI660zT+9vsafEpTYpFdVSRBkMxDBMBTSLZjuWtnyZGO
2LoM2QQA6XktwmlO9vDaHHZMo2whIhHVlmOISbM/ZAAZ92XikYFaVD4/ZGCfgz6lnoi1JU6af8JO
0PmT1X74oqx+4L6SKOh2dTQE90QjIo61KuQfNVW2R3ZsbbsyID0vMUdzrlEcVHjdMcwRdTYkhgyI
ObTiEZC7QMYQz01rrHpCT/MVDWbTvUJL4HfnHTjqh7TIFAegDj/4ShL8edFauaS0O2sUEzKvvH01
quHShDeCw0TY0MBLzyNV2ovAxQOez/1L3uAo1mw6AXlN8xImPgUG4SK8W/6Hboktex37srvpdNGi
NjVq91ts5ka5iRYF6fWgs+LccPLwr1VYXrInu90/n9tBYXKJq/w8kjnQ/V6awV2vZusbFzJxSDd1
8TiM+XzPdx2RDRWW/XNV1F63T4h0zpEvscgBvPWr2//L3nk0OY6s3fm/aI8b8GYL0LNYZHX53iC6
2iSAhE0g4X799/BKIcWdCX0T2ms5rmuKBDJfc85z8J0H5T9UGvfD8G8veYS6PWSQELp/PSxzbHql
xX5w0zEr33dMbTdcwfZF+8a0peQgT8Gcpk2QToophfsPq5C/j0Uo5FhGYHnFhkWD+5exNRKQrrPJ
ety0tZHVMaCHDhSkvW7CBedTNWBUh8xE7Idv1JsWPfc1cpvgavOFb0IP3zTmouUfmtm/X1W8zmya
7xXKfSH0l6uKTIBwYlLtb7qQpsJ1QcEaIVhKQhv/0YZ2/7P+8vFTct1/eXilrC7+8rMiCVrCDQZn
M6ZOfSYyhuzsAZ2NPar5eWG5+SPzgnqDVQ1hkSK/jr6jSZaQTN3OR4wa6IWDCu317r+/Q/9eJEBo
QwFK18ugn+n4f579eelPqMXYQJqK9FlTTzjAHWQ4uyYERYNuv34zhnH6h4fxb+sbSkLuG34oZ5bN
tuovl5wZabXKEeNpKX1xanMOfLYnPSFspNqsKDRZGcjgFuRDcMRI31d3XW//HUFO9dEPrJr/+0+B
Qdhfvx9mx+zKAg9rNuPgv7bllppnUm4dQQUx6hPBIKu3I32DAKLOwfpO2tCS23sVaP1IRBStiN3y
+MTIFp2T4Bn+NS6MT5NorYPjLC16w6okrBI2D6pUttTUl0nqSdUe6ZQ562qW7yfRhpFGoNWVbdIK
x3uT2jRhZUhEXrXVIZKqeksd7CITrLAJSmxiXVhco7AGe9xNi+e/Z56ofayDi9WTv2E7KS+Tzh9L
287uGcTsVuMqlMSCM0EDWA70jIvFQtF1JDqwBSjuqemVEA8HmKaB/Ctp3UkcLT3kH07rABQklogs
RtWhguRfzvvqZycajHrVok0USwyouNdyI7TQTASzVTbuzskD++oh6X3112kddhaw06vm3HUSTDwW
ec/FYq6bfPbVSx8wQdhqe66sAwwhg429Z16qRvn1beRMGeJ5Dhzy3zKzfOs0hrxsRly1H+aaORcJ
uOTodSRDOEQaDZ0g5ITAhsTR3XCbm8H7VTRhTZo9WRXVbzDi5vCSr2h9Xtco8+xDR9Q18vVFFSbZ
sm2gT1zc/XFlR/UImskfHxAYQaqRDqufzVLOjXvEBtWp/ZINki0q5AjryZahhuAKMnqjFZmQCCFC
xa6MlM82ASydXfOxi/CAk2vwYorZY5KYsXvg2xQwPBetcLI3OeKGDeJHAh+VY/Y/szSdUCIv4mfA
Q4TGkvCIL4ree6ABpnk7blxSiTHicFHWmYl2IzNAH5SFIt8ha3JU1uEy5QRD9dPIiK6STAmiIS/i
XPaEYkxdNrz0vX8/+uel3A9LE/ZY86rgpemmAHG9KuddC2CoSJoAHgSSvVTK7WDMGITXmseUIEHZ
IvvDZXotljy0E9xaFUDYdMjQBNpD/0bV0JuQYyOiAQgDqhaG8kxBd2Abmu8dwapL7M7FcFIMmQpc
+JNHpWeM7W/EjE12QD2gETzVlo1Z0pcQh4DelGrflYTFFjhT7inyIrQfiCfhRwaL0R/q2c3QFDou
A/d8WVKYVwNYeHCvo97wPM7tA8pI8zWDIk+sTuQZXxjKSHmvSToDhbP2HnxaoP0fiP+ng1FF2Eby
NJpBQ1ql87HiFfvUg16MeNCp7ya2ZMWwWXpFhTiQu23eG1ijS5bFXAgqXer5+2QwStw4czl/rAYS
vkREPHT4odxm36n5XuSI8MNojJl4tl5G9caM3Lsysu3NV90Pooe97HSneXUL5MG98SRwMd8RLvn4
ZfmZMhPSr8xP2UXGC4gXIMQUmAYBrw4O0pxpzfNAiDZJPv5Yfsoi9D9GO9IvnlXIP9Pojxcl2sJm
I9Eucww7c33F3i++ygFBckwSuq6SAlXkTIRdRmANrxx4sgUYKuHunRVSSkMtAucQehgCkY2jwU3T
JfDiCaVLFN/XT1vbFQRh2Glp5byhpXUlziaFWoQWotrXdADfkd/IICllt5zCcWp5QzxR2Me7qLze
6oGo1NgO8/BnP3tknE937NIZg7M77laazFs6d9MHghryVQHphq9gl7xT33UWiRElacVc7au4WCO2
APBGgbUkyOnCErV3b+OLllXQsa1ZHO/ARaMybC5Aao6inM382OqA7Ds5VvljVStYFGqgGUycsAyt
rfLFWm1qC+1T2zbNG+wuE8hm5EJMs+2x/+UYBkdbKArjOnJgii1TAOKmBz5YoHiqgDZizNJ8mwYj
AirBC6pInyTWM8ltN3uDmOQgwV8V4cTAa5Z9k5ODsIHuylJLhI2U18Adan+DH3Ne9msUIVVfOmx3
U6ONd75p8sAbGGEtH8FExe0RjDIis7ZyCIg4Wz807QK5DKIgRzosmBKUVUGuTCS1/zqmNdeX0E35
K7dWsPkOTNH3gfSJp85k1bCxdF0/dEu+OoT6ra4X99qd02Rwwa5t5s4rXahwBNXHKmzmL+HbeL5t
SugPWNDrl8qMdDxkDfjieCB8Ecu5TVLZ7HbkSkBLZVo7NHCaoDaOGzThkH/C4V6oQdSzPio1tOqQ
1c49ocSuRlLp03xCmIBgkxlwxfog+Xe18P9X8P/jrgn8v6/gk+w3jon/XMHzH/wvVn/4r/A+Hmaw
xTgGjTMV7v9cwVv2vxgGsWfnMMNai6/x/6zgrX+xz2FLi98eiC8Tsf+9gndDWP1sK4E8I0tnROr8
v6zgSaH465TDZkASUuSjxuKH8cf+Z6W7CBkauAvr5I5sfm7I6u7J7TqQuvtagCs+dguxDkthFrGi
1EKfHfzoUGbGMDHeVW12Sd458lgaUbFR4ZfpyqecVZ2YK/SUAQWiywTChR3Ekd04dPTuZW28+hE6
wzmoCmQuEUWjATnN65vjSrHkjg7KuH4+l8xe28wiNC/aFl4BNqvhNG4uRk26XoY9wau++5X5s5nS
gzsotCrRJeidkwmjLLPHnXa3WfmWRb+b+TxGb8NqHrz0JCbghfmDxSnYOdiazCXuQMSZ7HvTZR8R
KN053s+o/ZIzEl9xMQnlilNr3aJ6vA0A9ExbbkPOpZxFxlgfFwkSTO/YIp97jz2fuyTF+ryWF4Lq
GWOkU+wZPwtpvq4I6Sas/iRtxnNXHYzoZWJQwrriWqjPtcZixhvdcjOu6LVEdhJzcwEGovx8H/hf
4MwX/Saqlv1SPBEXHOWX2Xm0h1NnAowNawJsvN+GMF4GAEqMmNKNZfQvSvwIvbspIxHlM7o6Ui6L
g4U+baHnZcN2I8Ju65E6GCqTqLz2sJoCfk7kepemL/arnH8Wat5Xo6riEdTaMpN+Z07XbLnDNsNd
KMdfUu1m+YOISyeWoN3hhLE/zze2vYcX97TU1iEaDQ7HqwvdgcDQajiy0CyeBD/2jpKQzskZb4p0
IgZKDCCSdrqVw+kuUK1HovE0qLMS4OYx083DCJMwkYZIvFR9Y3iVBNYtrbHMBKDilboJf3xWodRx
5y373qk97Lf8FUnwn3MjYAj5y5NowrNDXhXGnjCuw3VnDmuUzEQ7t5P5rSc2gKpSflD+DYlNv+mu
1h/L/O0iBtxwRhPm8Gb21R5XcdLDxVTje0tLfRxasjk9yY6eErBbsOGiJHYocKfKxoMUMFY5RsMY
e0N9hsZfJGPfXP3l4vj6TxHMj4CJNrXCpTI0+1TnsSc/q1ZtRgBw2GnPue5jtz6jgOaaxX4/gDX6
AW3yVYnoIApindhyeeZ464u2jZvwoafzCh1r6/d5wlgmI1LAtcr3wdbPaV4fufphGoYsMNUjguIt
fK2nPgCx0ZbH0jUOkzNdlsb8GZXeJ7oHnoOPaD3QDZHnQfZ7pY4uZudGncd60zT1SbB8ZEN+HmFs
xnOUQWFyb4s/HkKZPqVj9ScTHl8L0XeQUSyL51tzo3mPeh2HH4GtfkaqIeTz/m1gtMnw5udkfM2G
e99mdie81Z/ciO9RyOtheM4fYFC/8VVSzIZjtC0RzrEN3zK6PNsEpmolNoWobmg4tuYcPs1ki+3g
l7bJSvbAzprmZ0gEn5En1w3+t+BqLPR6xhoeswYR5yKWBbKeIXZzVl5ZmTYb+DCvCy+SmjkVzPJg
Miir68+VFFfP+5DyJqf80BGYwAnynA8/rZQ4gqFaSaK9IyyzLyvsHjPyhm0KboZ1hGjKMiCOwmBn
B9VuvZbam79xkk4bK1gerJp3WmXYmUKoeXFgn+0y6J6bzHjI8UMcOdjdfbe86lomKxJW1kEBlUPV
ERLpPktEh8Ga51t3wNVHUkMXm2n/vOD0rPzFfqp6whZmXxzDklGyL9r1kKqg2jaW4e/WjHcyAANP
LZl/l3Z/bsIICgs297ExYkM+hI27vHiV+a7K5cbi/kyk2KNVYytzz9rAzdSO+e8hA6Q3pS4Vn/9b
4XUEiFiAElyK7BAtNr1WGRYn5ULHJaT5NmrP+HSGiGknjjCZLNjl4/6e3D6qotv5nb8JFl4j10gf
0mlVj2iHKcpH0cetC4rLSztoGAv82Japw+PQufklr7CDyEhvQ0BjsekY49EOmyY2W+c1gMR3LMCN
HUNq1mdDwXsM1JxxYpuXdEnTj0FjvfX9OX+jmpp2HqP+Jx6MAlWeyB8Ckj0AorKPFb3bHPwScGYd
EnVTCqMDUJatG2TGKZdhAWvZWi+BinbAC/jSDF47TXQxUlzOs5+eOcFTLKC/VZ5bnl2JgVEw8twq
GuetyNrmiDS0BM36qx3EM4i3gwMCdLfY3/q8IfvUHbDfqBY2OefVjYuXd2aM/PpRAb7YOdkwfmUG
Q4O1hOh8XND6o8KNPE5bu4Z1G640gGN37Z1Vbxf/xfDm9jgXAacjXXgyUzXfbz1hf3dr09xkob2J
Jqc6yXaYAb5t+KQhshEzQ5KllMchqN2tryn9s0V+DnNmQonFrW1E2XspYH2YzoOYW310l+A5l0t9
cYNC/hyYJsctoONTyuSaEBAvhLU0t5uFcNLY7egAdF5a+6lr/B0fPtWAb39VYNNjV1g8tf497aXp
b55rjFuvLtPEbUm58doK3nF3/9McbZJFqqprXds/HKuc915L29Zn2QG99guLkKtnhnAmGq970Cb1
QfCGlA7kr1icRBUz8d3N8mUXreaImPNz6AFdNvtwOZAY7CI81gD2u8sy77Hlqnz9I4bcAp5FI1r6
6n2t61+jL57I+TG3WCo4B+wSKmjx6uT9sRfLJausp9UIdo5THwZPv9gK6rzLfZKuP+dAfm+QBudG
u1d87Hle7oEX7v1Qx/m8S90Hljzs6e+lknfKe28fSUA/9DKFNSFxIXq5z05rFebMHDTxwXfBSXdp
PHmK5uoqgJKW07XrvUNdG4/wjfep42/h7IHKo1TrXWtrSN4P12of+eypH7DPFtGpxaDz2aT9eF7H
VQg80bwEmTnSyRp48/qKdFTAVkzbZKUixgCmmx7xHYZ7Kex5p2rA2EPWGE48TG6db4duNat7hgsu
/7Vvuxhtk3cQAVsjI2/ygmYbLDlJIsGZStn/Arc7J5mZYi9TvkwyMZj7pl2zJ9St3ItIX8pdPyIJ
Qdls7n1RRju7InUSA7K3dXrbSnryLxg+dit8edf4ZmVRsdfT6h00oPAHWE3Fd9q47lvT9KTJGoAT
4z5f02eXTn+ii0+DODQLB3QbHuirZwfy2LWeeSjKuXtXLoIzd7qDDs0xH5PFqOtDa7bLS7EuSNYi
T596d/D+VFbWJM0wDU9wDn94U82NWkIbewyBKcazaKhmKlrLx4J5wE6Hdf7CaNokipj4wjEzg6dG
U6IUo/COpRW0Bwx49LcGpGnSA++hwRm5FtPsJZM1VSeV21wdQecsO84Pxzkw2TzMJZPnMco/7L6f
XTadpvdulXaerKOVbfpAF7fInxk4MBRyNAc10eAFRohXf9TR0YUIzpcKp1OolCKFSUhigZTHaYGv
aC0i590pKqheTl+eHGeaMGdXK4Ui6sofwHmz2OgscT+cek2iUaUvc20UH8yzwuNseaz1SGFguFWX
7fhrLVv3MI8GTW02fPf8weRAdCAMGdq92E34LY+8vce4MxZIO5Qf7joFDZeo806MyFzzudrzSRqx
I4wLwq5HcqLeXCLxJnKfbGaaPErjPJ+p2vsNkxb2XwuZEFqm3zEH7Er0vHdQxgMJlg/Q4W5yCcsj
IOqXcKpeHXT7xUD8kjtzPDUvXK4nhyxpsx6Hzcymc8sI59PQFuYEw9oxmmq3ndms26nob7YuRdLp
Ogk8cHyEiztxUaQXgNKX1sqOEWsRY8X+KsmKinzx1khCMqv02iMEo/zDwI/ZMzsVIfgTaUPFwe4F
nV647+tk2ls92nz4gUqkHX5Fsz9yD7B98pc8PxWL277Ydof1haHay1rmOvF8wnH8ifaPTFV715DI
tGkL9bqWa/RNSpjhtVjDZCj9EzE6G018wC5NkSJ2SjOLkzz4oZBpjFyo3RIJexKBu7Pb6NtifW8g
5znt3fGv9ikzFG6UbYDEDq5Cgltt24rhwWYj7BdUlZHdxhoiByZq0ODen5q4zC4awfWFJzhTbGuK
S2e9MzHufsHO/6V7DC6M3upNVpqK6CkefcszjYm37J5k7vMB0BFM8myuetygA2JYEkgc5xSl3BtG
hfpbnELLfhRGj9bc1Lc2m6w4D7xwX0YIqPM+wxGtYN27aAGYDSEAqPt5W45AsmICsuodt0VAfogn
96st8oOXO867qTgi+sxnO23J3id3wURuxKhqW/Vld82cfMRbj5+vSkV47rH5C5o4u9oR8VoAMi7d
AzCc7GTkZf06G0a0xeaW3Uq7LHAlO8G7U+pl75tK7QcWNVj81zl670i2uUF2GF8LZJbPgaftgwnA
YKcZTefQVCPv3SaK+ZKNXXEpayN6rkvAGB0J2CxCwCHR3Ezd0TLz6n0itPtFlHX1Yw7K4Wuk3jgN
qzZOJuLDfqc7a3iNxkBftayLk5GF5XdfSNItRjmOexcA5QLWoIoeo8kfPgbPTp+lKsQ3S+dcTKR7
UfTaaV69aGdxvq++iy8eg43FOt6GpOBE7Xwgii1NbPzXL57q7F1Yy/lReq15Xq2chizgQfVhFz6n
dncXBCrj8m8YUaWCjhCB3LORIbQc/bgmhztpo/MfuATW8+q69HChp+p3HPApD82yJKOp3GdYcNkH
WAWlNk629O868kCQIuu035gjzEcliJdCHt1sYZux/0bJNItckWo/KPvbbMGOpqvV3sYmFpyPZuSi
DvsoYX6bvZWF6247vxa3iNzxPxqtiRWTTSNlTLSf5tEKMtSwXjfiw7Wt3aoD+kRix5ezjAR3RCRD
tCgjq5am3tZd72yLiShEnto8mo/WXMBtXFlpsxWTM7MJd/BfKkPduHd7KLxUC6mXxoV2n80qo5mR
wEnIKD7ATWCm2+EhderV+kX2uh870D8YBeUJE+Tq96Lz4XEsi2OeVuO2pl3fas8i4RjboozkR5Pa
5d4Osh3JbNvC4QwPMMQXGFNjzOOUYfKzbmaPRt3+UFX12N51MNowxUvoKrYZoIfisVaaOgLpbVuv
47lEW1tlf1ZGJi4T9VGb7zpLj5Eut5Nr6dju79YCe0UamaaboXROMy78OJ9W/rtyemjscjfKAPAy
rZjTVhta03sz+YS92+dvQiH1Ux1tlvHJX18LhBpLyeyBsVLo3hEN2YuZw9ZanaYh12M9mkFz8BRh
WhoVCq2f1V7s9vdgX9eGyoudCcHLFa02YcmW9D02dmaTGBNzjQBHix9uouicdzt8GCXvEBuq3hS/
C6veFVXwu4VP/1pXxqWfJ7UNOnTJUQWt2LJ7qm6bJksW7ZX26shH+QsiP1nsOjW2ogdBKuYfvu3f
OOQ48wfQGE77a2F1YLYfqbEuic/wpEjHKUHSRKx3d+/UijHkQJDe3ieYgIJBc1waxhsrly1KFbrT
qD2zrtZnU/rW7i587lM/2qoQ2/IqK2ARFZNDD5K+qVhthg9OuRNF8dn51lXIloAUmJq55g4VhlwS
xtLhpqobd88tFKK1qCXU50rv4C5JConW2ZKI3R0QqRigmZr+SaykaXR9yNFS4W/sXxCMPKQaHLOU
zZsiAzpqwx8EpLFPqOt8b5nyMspDpINnzbKOpID1YikTOgfh2EV0EanpJBpI9KEr2Ji2Kars3mkZ
vkQLnBrzAbW9/8iZDRm07s8uqh00CU0Ew8UuYsa/SellDyZToa0v3OKHWAseQr9r3tdm/mNNA8Cs
ezcKRrzYspt7ZG90ikSE1qP4UbIee3CF/6BJ52SMZllXXfvRZZ6c+Sp7FezBDmzsbDk3bbrVuba5
lbw/po9Epgyii89zgDXqOYL4/uZMUABcgHPg1wbQvW05xfNYqNjMWnYJRCY8GMyfnkE7jInoJshH
/fCo5Lr3c/FUkfIUO6P9ttCAs/iPHh1b8HnV1Woyn+kljUC9q6Bvk4b9ioKj3EdkcJ99WKLE12TH
fm12IYKZrcrmm0Wi/UvFsDEPsdiIal0Tt8yCfUMA+85ulmKPzOJOaWnCJyOTP7tJ3IgMPPF/8sad
eLmroaog/BGVNVOuxeYoLLgb8eoe73HWWNvyZIa7s/WM5talEcNGj5EzORh7Nmqok9GTbBc3PEdU
QF09L9+5rCxq/Xw7Mhd60AQBUVeYBVujRd3G3GqvlAYXa+jPd4bUBmKFswmn4klGRnDCJPzbGjO5
RcP00/fA9rC4D5/nElYJQrUnhmkckmrWOxAYzRPCRCAyZaPLuLHGELnbap9ar/UeljIS18aw8wMI
TdIsJs2AZqmbBMspICrrVvroxfLWf0MAB9UCda8dtO2Ni2dfd2ZE2EToXQePDW7NGRx4xdXyq+fQ
Y3E+Or/Ic/73rcQ3khIhwyMqAaUEclMX3asXzPIgyFuDJLCDcAIGx94Muntz/O85NMkrRDvnmmkg
es0msJ/GjG2m+cNgKPccNt694Qm7k6VWGKfKcp8Xe5H7cFjHlzrtmxh7mb4WtWNgYZdHhRjk4mV6
2eZF+AnXhkIxV28dwzGm7Ry8LMkQ10wlXPgIwUe3ZPymLKMLc5abKOUfajuT56xNiaW/jmSdngqj
6WIlabqCcWuPMOHZ45l+46Ks5YUofCei5F1KChVGtJgPJBFEpmVcJqjvI9uLlkwIO3+9AyGSUSF4
UEax9bxhW6w0yAxh39H695esz7zYrQKcHJ22YonFRnHmygJJWuqGXWLT/TvVQQHrmlGNiP5DdoCA
kHh757rp9SbNtXuo3ShjgkDZ1Qx9f+G69OJwXLgHi/ZPZpAq1MgOtRkBE7Jdi51v657OLzO8E5tM
FhNeAPRnqH7aAn9xVz8wt3OOUssPtRAWNZLPeJJyOlaVaA8F0bSxTles6lULt8xaIUbp3vodmuWw
n2z9UN4/dtb3gr66O415OWytZdmOtsNnqb4iKy3Y7xC+mNTe9DCFPOR5GpzmqVA7nL/jxlG2OFVW
/5PssP6lSP3fGWlPo3BPmnnylNXGbtQZN5KIpkQXdwBlPZgWgPyq/+pC74dsuyiR0ei8tOH0wmNw
05Wfb1pH/Kb6sR/aaDg5E4Gys2ecxUg8pimYB0foNrb4Xe5Zr+nWLCV65sKNM21MR1gKxCOsNJQN
aSCymG90DVdfiHdDL4wg3GrvraLYd4V9qgT7KNVRCxCg/IDR8xQ5QGwMG1Ev8URVzPiTSTX6c2ed
t6DMqKlA+DvOJdOnoDoE8qWWF/arV9rWTWgHO1b6Pne/X+6CDpFwAysjMIK4U0j7KrphBom7sFUX
1yQfybWeMP+XZDajGlErEV1edHXgBcXrNM+wcn8bBFJVPPiN2RgstiuZNHl/cMzhBmzg2RsqcUT8
d7VUd1LkOySuvTxqyfaoM3+lIOoZneeoGfNBJAX/wjW4s6ikPxDsQYQw8uFlUwbfTWX+odQ+kAZ0
1ySj1VnC5whAF23VlVioX7WbOw9h70YoUat2awtvui6GOKN4lXEbrO+D8LAMtQ0X92NllE+RGMBt
cmyt0clwlkM9uMVmxYLnz9GJOPlow8ePM2iq475bnsbQvGL5fZjM1w5lxlgTsFJN+0oSeeSVYlup
/pmvNaZQqpJ0pEjq0+i23NePLV7I0eKNI8X56jbrWS+4Z/k2hWBAVq/cGkGKFDVD14BTE/+9zVS4
bI7Ci94Drs14YAsZKBPxwY08aK5y4117ub8l4esKN37ZhA4vvy6a9YoPOUAkDalP6sA7MmP5iLrm
qRn5XeY5Otaa1ZTYd6uBiGw29pUXfTr8kZpnenJg0Q3614juDCDyRnm70n+Momon/GwHYu3SpV1C
kO6upGtsNe+99Uk4Nrxq/ytbq7MO9iGdI4FQS4n+seFTWNTFr42LO+sTi+IkNAn/QGqU5+m5ScOO
67goKAOhiMPT3Crmb8/4t4a929ghOLiOkZyPXL001+eIje8LxmDvuSWGNkF1bL04zT1rLkXdwILI
ypszDfPJrUOQzlFaJaGvv5Pg4yW6ZDGHS2faYOJ5KmhGmGGThGV3KJWt1TiKxhAYasPfUc05abHQ
Rfy0lpuyISOrGJcpLjqFeL+yEttd2BDDWyfx0zu1ui6PXVVsolFfEVlTXplA3MhfgWTaGE9Sq5NR
iidVZEzc3WtmlPKksmpvSJOEvmg4A6XITpFrTLs5FO+SWLJFyaMlIDm25Rxsme0FsWDKlBQ9OJDK
nM8VA8bXoun+mCbz1gXtPqJrfoAxRc8BxyE654EJWF26ezx/7dmwh0PhEoQ5rt8qG+gUbcvT2LvF
UzZk7NYig9+pzams7Mh4aLN+R7DZde1sXMTEwOUr0rKfiDavpvetbtKDJr7bQ4pOkc6WuGx2dm/v
3aX+Fqo2tgdICvJXP2Q7avzDEEqOGc6xY14UOyQzexOHcM4sDlIEm29/F6Hlae48vztVG02YNSZB
cx7qdpO5L77srw5nu8i6x9wGbTjQjjlTe//W3E8U4/0WtZWbDFraCF19gQNA0NhMuN2wIWl+OzOy
d7n/koklkYpoTvIxPfmYuWIn1LEYN+X84AXZ3hU/I3pyktUScsXo7lBfKjv2yj+4/7l6Z36raIuQ
/sMf5p0z/ITHYjrtB3K9H+li3Mzprj5wNgJeyQqqtiWEVg0PpbQTM/9RZ2XS0nsWnMmohgu/3w4F
9x4TmtKHI1Rydow5YfAR/sT8hGZm0wZ4MTovT19afFhs9hnrSdcKEp/H+biG9N1x2vrmt6IMxLMS
fXerK6aF7dqNx14Z0R6xh53Yjsq/zCh197XmiTY0h1Ki+snasr3Hr9AxZ2AzmZvhWYape9cX8Ksu
2XJpW92fUDtP+2H02m1T1e5bndt0cnPPuV+gYd1EEG63c9Ze3aK2Pr2AV9lrl4Gpbin+9KTBHU3J
eV24ZvOurWFcKF7xgqoibL/NcMESZ5SvDkv4MS5c8gvmAFd9Yfc3vJvyZaa4T0RdbhyrZ8vnfXRR
egiq5rlQxmswIA9ixPqJB2VL7h4rsZLDtLH1Uw+EjUvrjTV6s29IMkOXWKdxRbtQ50YCoxjjAk/y
CdpWt5Fp+dMu/BubvDd7dI92lv3BMUGrQaTOoErGhXT02v82hOEpSpn3trN3jWAEsKh0rmbOi9Ij
2Nq2rMXa9IPTPt8Q2cysmMgu+hiySJlep9McdyYvyoQqku0GQNAJnsHwtEwYXsKmuqlpOKwRqLbS
vXZe8J3An2/OZJwKZ3hY0UwWHtp+8A6Sb3E1DkIWt7LxA+pD8TybZCg6wwfZEwvH7nrPOM+QwZXG
jrnpFJMy/9zNzq0ys01oMK1uHCeZZpaRmvWNJS+ADU2mhfrLk3+UpY3EpMhP6FYRljD6de4Rm3Sk
fwZUl3ycHO4CRVsAAJiQ5DJZZorUkszMzMgeXUc/hQO4KrCye2eW3zWh9qRYtr91mn05ZkOZ7ecn
bMD1ni//kApviKcMB7ph7R2322FxPEU+6yCCj1hzi3ORRm8UiI+OZRRUCvltNqHdZMsjeRXxknpz
nFfVQ+FwrTZOyIsHFswP7sexVW3Q32/SaVniGiHtoen4RfGJf7QrF1Y2ngDl3BeNKXFE0ea/KDuz
HbmRNEu/S99bgzTuwPRcuJO+hnvsipBuiJAiRNK4k8b16efzqsIgM2u6awoFFCAoUxnyxfjbf875
jlFTr9o4XF1i/WNpynsV98wAfvpMcZ3Yti3W3zF+Gqx1axTyR2UvR1sP95Sh7hJ2FqRCfktbGKAW
g5esxlHRtyx9vVvKHtjp0O59GrpAIlTLTpezBelbBtuUvCdleDawLWhmpfUwlv3RVSVg3T75IGno
Q3kVP8xhIRbUm7+VSbKsUv4JSRwrpz88pLN5j8H1Ko3kXkxx6Pb6XYr+vhq7nfCWJy/4GQw7ctNX
ZETqo6kWdVx8eAVFMgXQaM0dKDfGAwCDLweZ1MQ3b/LoM8ZkKwmNC/NSoF7bPauWUh5JuG+xij8t
w7PvHXHWHwigPM7ls8xFqLV7Mwc4CfKZ02Ft77i+xfkxCeZzC5siSifpbObUQY+pshtOBcicGd+r
DM6cMtlerWuNvMQNl80yQ66he3zMrbdXXkAVae6eU9GkJHIaTDql+ynW8g5PyLMzZJFY4b7WwwgR
l62d7i2EGrXs0pn9+cjjbGsm+r1olhOm08+k06cqtZ/Q2cOpdS/sOk5cWxcQ0+id3DM3VEjWMKhK
mC7tEnpVfWM07Ieg99GIOmrSNOgPzM0s2vE885FDmWQcKzZtPd4NvvEJcHaDuf0VZO7P2CvPSzB+
wdf9FCLeG0OchC4eg60cul/aV4/CsdlJDd0TNZ88EFw6AyaMV8ldoHrkKVJIg0Lp+22Q6Yhs7wuE
5Ws351cHr8VW57O8mrU8z0Zzn06rsS27EXtDUG6DmnN0WOtznbKKrGcia40q3hl2j0bbfRRD+j71
sbXnBnmeJ/PbMra/KwTejWSRxxpcvBh8tU0WUXydf49gAzd5zSmZSH87+O4Ha+QbfNgeIvgXDzyG
T9JfHnyfmJ6w9zfLhleYO8T+CRt7ioWcwlnYl97eWeSdqsp7VnfeltLYGqBvcydK/ExpDjc1NZff
GWx4DnxotpM/hIWBYlv0TZiI5K7rG0K/bM42vdQLh1y9ct6Lo9+OxsbFMcOneD5lUFy2o83yFqOK
uWvc4N4kSXkX52m65eUhMUgVUi3Fz1VrHFLpyyBoDKGrABq/SiMr99NzlsKGrhuEskRaNR9F80yV
nNp2pCm2uoMQE/M15clAWAGvz75zR3sby+y3o4LnxR7YTyvJ6q7cB8n4Q7tD6Nt3VYMKs3S8xqnK
Qm/sflTdfGdzVUiBvS3xxm6warjON2z/Ibqpw6KDbnXakkEBVukHNP9XB7f8uYJtEOaycH5awvgN
RIzj1PyYIHpzt26+y0zdZSQ9ECSSmzD1U/fye40n0kFMVdrZCmAquItaDrf3FbB2OBWMTpYs77Bk
423IjiC5HninziLAm4aq9KAwBTcGHySJLFFggyA2SA09KLlLkF6xC9EaoiLtukclm1Oydoe2HZ98
WiaPRsO3yjHjF0e7+CUGzDGLib0xmE6uNb87qoUGMUtC1tp4XptlkwTl2ZzHKzHLF2Jo+8CSOy8l
hM5SbDOVrthrwWyTWN/j+rETmN9A4uwIrxqIk0haZfrUsp5mK7ex0+DRxOFIm8lb4hY/2jW19npS
z73If404EGPvy2Ji6NF9J8dCAnFOUu/FtG/y4+I0GBgQYvPicvtGqHpXkASD6zTIYRcMTxkrgSnK
7XDpuNoa6ByN2pBX2VkL3sOFtZEuM3mqnME40aZ2l3pYxHwjek2DLd31N9G9rNg6P7apm75kbRo/
dQZ/0cbujZNcdPZFKns9lIMlvnKvoN0zHavnFT/kbyv1ebhI0jo5D6FyytJrVjrTEkoqXlFfF/1G
JHS64q7FrO8bCyaDQZ0Xof3jsrbWzk+r/g5SbnpXOnn6M67Sjqc5V1crpqbPRNbclTH4bkEfHi2R
efxOa8QHuEhYNurDa5GTpK6pxOwIMG2EJyP8gc3dmK7dpSBydfWs0jia/fgNoBJhlJhFaGSJ6ptH
zSR6uRysk0kpI5pm/tkl3ZbjNkoTsVtNO5wHN0wr877u07fFHzG1ud/6DK+pmVXt7er04FVShqLi
aAOg0by0yhWPQ8Du0/qAu9vCZfBgtBgX1eQPbe5skgGMCjuIA6sksUdkLqPWXq1DNuqHNvOeMLRl
T5PbhOQE8VEBQT91GKgp2u3TjVcM19o137NMn2v5i+LebTZy70CcIa8zaSR6le/zBQM7MhXZt3ff
uExxQKr3znSTnYfskrgPtTce0Mk3LTOdZ36JCXkxFQc1iHCx2h+W+kkSgDXyN7631O5xs7ST9QfT
8rIbBAu/pBeYRnpcNf6yfljeLRzLVddxaWaL0dwZFL0TcEHSCuqaqFt4DR13STAQyuyNXk59u7O0
nCoJTbh9RJKHN7rCoSUealDnHQefzEJbHuuyfGhvOQ0SfpFF8eB7jt9xZ9XM1ALz41Sk4bzWb2m1
H5vsXGfLo7rtkyY+ElFqFR19vQH32vlW0z0+F0NwF49+sEk0UZnVz+ajXFUSFV73vSu9D84ODMBd
/jM2hP+N9WC6s9aAob8huhdMxm6sbmIAjra8ybn825YXEl+NzPw2sHTUBrQ+z1V6Wr1NAXEZ2tQF
3OFunM23VXfnXmPXrZx9tiQYl1XwGUgOSXYs4rtnki6mjDe5KLdlPy/Ws6inPamPfS5IzQt6vAki
z7RV95KQFOHmjRfEn6lEBtRYX0UwXtohvfP0V9YbuHVs5iPboX19mIsPnrd8eSgAXer5vVrrqK5w
vfo8z9HLKRgNqAcnbBYWpfnLU7+6pseMLoMLVadEuPmFg4l04zBhF02nt40Bm4GaW8VRMvlRRg3o
FXvdhtOZ9CGZKGqZ6ygJkpdFJ9R9+Zb3VXYN8SSWbiGJ5RMegEuXGd+QudPtYBcTJmynJAtNrTE/
BVrtv5++uG++qmfdfX3py0fzv27BjV81InyWpPp///mXcPr+kesIP/THn34R/Q0k+Dh8dcvTVz8U
/Kt/R/zd/sn/39/8B47wZWm+/us/ftVDpW9/WsKo+SdSIbHb/z5Xscuq4qP6/Euygn/l78kKy/xP
crIeyWHAhvR43KLb/4AbGv8Jw5YdPw0uNi4Ih8xDVVPB8V//4RmELqQJzR7gm+fQNfx/kxVwDyFL
3OBTALw8E3zGv5Os+KeCTXA5ZBg84JrAT10Whn/OVQz4B9JUByJE3nK+ZRX4/K3b27DlFOYr5ty5
W1+XJUOiMtaBw6rOzJGr78qVnt4g0Lt/eO0e/p6p/iPT8P/1AwHwvxE0eKngVd+CIH+gudyGSqld
T4QkaDEcr9y7npLEooveztrpY5EUb2yV9m1/G9PUXjPoWfUbddv5R2lobiv//s9DspjRHUgJ/+f/
Ba8BQwanrrOI0BCO/mkKJocwGycMOxSO3CoDi3b94TXSRxezBDJxJWbzsWwxbIQJYAT77/GlP+Ep
//gC/ZUEYJDDgX9qE7s24dz9FZtvdKKKEwvASFqV5hK29dpQNOlOFFG6gzuyUapI7+1cWAfdpshr
FqtBnOh/AW+5Jbz/GIgnEETamkYay+UDSsHYn98ldAK1BDwvIX9DvNgurUNmyyY2K0M6ESTGHCIZ
W+HUmLrTAhE2/Bdvy+1j8McfQLpE/smfWzdyDP/7SwQdrxsPH8NbI9La9oevPIjhXIVr1JdOT+8+
GHIy+tlyu+66zmJt4sFrXsaV9O8GkGH/fcwM+19VGvzTh5efCkopjHaLVwfK1i2v/4cPL8Y/Fj0k
TaMpzeV7Dh8JbHmjKW/3aNqumLGX9icee+7eoKx5gwZZFBeU1b7fzN7Q/Ssc/j+/TdLxeQFMCpgR
O72/cAv6TvaW3/i0aeuxfQOcTSIROKiPK9hbZABGaEqeXeGk2a6oJi8//M/vEurEX38Ci0/r7QML
NCHgA+Pdkvt/eEXWDnGaVZofdpXwmJ6NzjS2AUZyfAoGhR2PnAOJGU6+lTzOxlI+l8vM4DwDkrC2
flMkP62pvIkAfC2KjdOMlb1py5zW6nkFKZAulcuoXbfCfOZ0snU04kFbT8miyN64gza/+f0CZlGp
QWb7iVXOFLqFh2QwINeOYSkzt8XzHIjv81Tmv3ED1/gRWp8dTMrh625WB5wVYQDb1uEo8AhhvnEb
GxECCPebWyaMMIoJSxDhrTWpm4EbcITy7JicnnbBjMZt3N5UMXmXw5RPXK2w5bdt6DLKiE3SWhPq
W4bfowzIUeM7WJx5q1eNkbzCU8Y9PMbfuAXEEpeR78SfKoiDRwDR6GZWkVbzxqiHRryZAkEah9ak
fhsF0ebQ7jMz2daJz4+ubVcnOwYkSvWauH4eZosIau0aw+3HlxQ7ljUENb4z6EXbjPj2QvB47AGe
DrhPd4OWmq62gggpwvg6M6w4RYfJIpk6fdtaeNkBeJTxMYthBOTSodhsbxytnFl0HPJzDNCfiTB1
4RGMzALsWazef5hbiXkH0voidyxCKB7o8X0OYQo8j5gGTQIJHc8BW368C/ZLNmZZxnic6jmcS+FT
0srvmuFY5kMbJZ3MiFmZ8H1ad7a/HINF4Q1isO06chXCneHjzNI+Wa321KchulPFJUA8rCOWT3gO
Lkl7VvRYB2wC0VvISlV2TOgUlbwhSdc8FOVCCZpitcllsoFfwwjNpQkjG+FqW/bcGYXd8YGpRz0d
h6Exl7skW38RKUdsM10MABCAGNxjNgyIRPjwM2t5glJkzRsXHbinCXOW+hm5t9hhtIRj00f1KtR3
YrWATrw8gYcUUK8wdLiSnlLRtyn8ARbkH0kWc+ro2/rIwZMFo7IKu8Risl3a+X729YJJf8r9PixM
36Bv0rJGfNiJBH1YE3AMkvIwEgBk1du/NPgd2dEVXhxldkV6gEIPyR6YCi5Y+POOBNPsYr2ydhO0
H+uYLvVYbQKepIe6o4qJLkFr760YY/d2U3r3tpezCNCFuHBa+xth3HQwZ3wt0pIFjs9ioHEyzdsf
jCaKNj3S18nUknbC/AmilvlWGmp1To6w53w/kzrCXlfIA1+DvTERjhgrFvWBbW6LwfiWmOll8cr1
g0O2fJxa0X8YGa0ct5VW+dRPqlnDgvTY0zjb1rJ3Et8lzyXeyTYuBzrnhv1STutJdCk147Z1qYk1
a/xbJWM2HDbHKW8rxoJzoSIjHlM+xS3IVPxJBaDbdupFgtP5dh+YsuTotct7HGiSMLnEpXbop/QC
q5AswlxFrZx2vZrtTVCUh1Yu+6VHCSDDf2CdfGYNuhnjYxtzxyyqdDrYY9F2x7iXgufLjAc7Tv1z
RpylvHGsWNobo7fRhpzCiaW4uORs5/rt6qrstRlMwUtNdihaRVs+Y8cOUXXBO4H12fJ+jFdAYEix
6G6Pdu71hyST8V1te+MPRePdh5dI4uRDOR+L1n0IBvsYFN4xC9YHToc7g2IhndgvOK2raOnL5a0t
YGUkt7MiLdhHBfM+VZx4hsM1bjKyXRKnipJxLAnlTJySxuy19K69KH8FQu6NMW3eJWWwV7ys6xRh
a7X569rGZpxfR3y17Ntin45hox8eWL36fET9ZC8CUE9Lqja2k52mJo4PS2z6pxqHXz+xBWB9fiRn
v00nUB9W5lgqWkygYnd9HTjxW+mOzkNQJC3prkEu9LTRf1g8GmP9VscE1tym6NYXs2m86zxV1S8k
mo8qnpN7CEncvZWU2QXZcxo+sQqa1fnW6sFCjDIV+V4QJfDCRNY8A/2xydkgCwmsq0mbgsrIBD00
S3v0FMudpbW1l1xl+55o7xev83Bn8iFoYBggVLbmSHSYEBjGjlqY41vg1W25B17mY2QkPhORg/Ao
o8lXHoBj+pq4QQoqrSmHEJs1F0mTPcUeMNykdk6O/AuBb1oPlk6NQ2pmhnWZ3LL8XcaDW4bKsKZQ
NC4Ntna/NB8GrZsRf+fJ3yVZ4kSq9JtdI2b4aST0jCBs3Mx/gstUPTnCmq3NvKSZH3ppSTLXHurf
7uBVHMdrurxiOiCfalAZR0CIj99DqiHL7KyCTPWGFXZzNTt4PkSdNGPVrWagG1n9U2JmNiRAlLEe
G38d3ofVNKfN2hqara43KXKocUABaI9jmy01y77tmvQ90MTMST7mJcHto510euoqZyUBZ1j+BaEq
PdY+UiBmSp0FO1/f1HOyCGOLtle3OZLMMAuGfKrSfJKjuqmvtWXG72vsp3I7t2PiQj9jwAwd7Zi3
+vKqIJ6VuzExTTYidWt3n6qzseTn3fBWZxOSts6tR+i7+DvXjAiOMtvurE0pWNE2HUkyHoJZeINv
xDjvNlbhrtCUdSZmXM95Cf99TCfx0OfAWnasCo0Eq/+UR23nqi+FUrvt6TYIDXYomDyGtdqh0fII
nA7r5DJj4b0L2OaUhUt/4owDT+IJciz7yOG98MmHOWP0Zn3sivIBLwIPZZfQdDDCtt+ZTZXfllho
3YBlIFmLrBm9XR2PzfzoYPne4Rrm+SQg0sHHysRuTpR7rZ3mTrY/igENUPVp+aqrUp5TKSI7t4db
408c1e54xqex6+EXw4PwXqox+Qhw6fNxCrZTae6kSzG1Wd8XJrafYkJzmZ1oCqp8N6/rk7umSZil
o3HESoE0nwzyKV8TKyR3vWff9OFaauxCsAKiOPMFk1dpKePNTdpVIczMRnkkuZOYR6PPjWh0eiM9
tVp5uFQl5gZNgG71KMpRCEJMqJOfgtG7ZMVU108pJIPpwaiMkuWSg7MniWIznYPfJgObcV8UpjG+
mbFI0kgVa8wOM50ALO/A+az+ruvdiWjwKtwuskj3ojDrBALWjr/00r4bCSPNbawEcrgT4HaG+VrZ
bYtUr1TOVyOxC/VFhq8mIj/Ei34CPg6YoC28gibxLJPAjArUj1ykxRPVL+883npMBnSiB9Cq3uhf
Jrii3eLOVYmxG1rZ3ztTrl6a3mOqjjVuQjebN34W57uloRS0LVximdPcfMIAUlss1T9bLcvPuSFl
D4npBmjzq6M7esGjzVXhEujG3nhjMyIcYLOy5jbBb0MrnU6hkqsav7QO7AG/PkU7Ws1oe7Y9zHxl
Z/1mp4AemRnq5+CGfVxXec2UfaupGkyUEZjTeE76wyQlAqk5YZAwJoIPjZ0F6GfTGM1YS/dcWYvz
WOoJkA39p+WEUulUc/acJTbpzSoBS2MYd3TlYP9KG+fRYaoIDXze7wEp7fsBjiEMpZKWxrqR86Pr
CPpRgu6bvu30GDXHCD5TQ3JlpsilN+qjRyv9WVVdHw4Q2u+7acQOWlmHJk+yPUeU+N5505XjgICt
4SD60UY6leFCGSjKRNmkb5yu51m3cKJISSMtNlnJ6Kt/DrMZhD1LEuVVFTbJxt+lEl97BTJn2yz5
R1M1r41S9pln1rW9GclYME0bI3H8J+VXyU7c3hC3qdFZ7dW+Wa+yt7iNH0yCrtEcKKh/dfpkuZMX
LdJ54XmU7jwpk8dmbm42PQ+ftWX3H5it5iieUuxdRpt/+rldndJUcuvGOASxMzY4BlYeCVNzslu/
OheFFiF/0LJRvd991ROurCYdytcuG6GJB8MD7G/z6uNo/5gr2j2HsTbve7bKP5m7fg9KRrWdcbz5
69maA58V/dif0344OkXm7TPbrr8ndfrqmJpQxUBeKKkkhUm9/Vz6ZszlcUmihatYvSWluKAS+P45
5ZJ+Z9/Mqaom7Wqogb2oHM7rOk4wp7hz2o25zTw3GkdrvWN3+9NU4NlJhk2ZUb501fDS+W39EPi1
fklnTJ+TE2enyrQ+pD2FAzGJC4Xo92PTkCylROeOs7A4MOcQk/CGdd9jTFss4xv3RZCZRBPEwFep
bNTtnQnxlL8TYZWbBQBKCvLSkfXFRY15w/d1wI4iw9h26rvWtL+3M7ZfX1GSViVpQTZ9ZvJq+je+
Pzpiz2Ntypjxy+gwYFtg8G6ZJoeXxcNYacebzmreSIuGVLFvgxbJ158IWa0Jr6bKuCk50OhZyBUg
rawsmslAh1Zjn13AITW9oLiJ7GIXNEb84JqMweQ6j2UVt8+yiL9Re1AeHMjt5FkADMdDB9SzjYvI
H5YC64GQuxEVfxNYZR2NHb606mYfKbWBhxYPl2fY7Xntflv87evJ+0FE8TMPiGIRwMYCA+COck1M
WcrcItDn2xkMLObhZfzBvjyLkMY+G1AL4Pyuc1J1x8Bfp00Hp3Gbz204SoOBtTqtC3JtuwKHqA9W
lYdD4Rwzvz075NIw0HcWF09raM65onYumPKDDRwbb1WPDP03By3RpeohoLtsC9DCfe1IbW8rBI79
GLdnP0jaqOdZ6uzqEt5f0uL+uwCv33c2G3wn6W9rfNz6XlvGvxd/Lg+FRdRoSbtj3Y7N2e7IzlhZ
G5z9bH1kIVQdC2ip2kTZRYtLHqQbbAeNmc/MF74UAbqv5Pez3NnOBlLmUt+vw3zvJfqxZXmw8f2s
O81lse4zOLonSFQliDo+j7IFOxLM66Nbrz/W2v02UeiYeNXLko73rqE5pKpb14WpD1YH4clxV/8e
A0vkYFuRK9HTZol6oY/YF/GkUz84g8PDUHbkUkF8EhasYWTpoy+JOo/tKXcJQtqOfCw6gjLFVc+H
oi1e0U4uadtFk1ZIo1/WIj6ErLnz9czW4tJyD+nw7jgZrv4Zl7QoI28SHC9mFAyy3NbVGEFx3ccV
+K1x1p9r6n8vc2Nr4Fkgkw5Cxpmi1ToLtV7Ghh0SB5V4wr7lyk3grWNyTbIgST+DdbTi+w49Ubyw
PMlxTAmrILJb+AuODVUSFM7opFe7gszYctf4xC+PPZUG8sCaNpsPvDC62VNdrAmMTKxaKxKpShUK
li+06pe2WVz832tJRRtXN4sNwcZZlya4tDZW2UujUhu5tW6mAFHPW0mQYHX1RPvuLE7bvJHYgoaR
TE0n36mC9MpXA+mWp6KgWpzb5STxig1y1vpgxm55pcBFJqHX5qk+6vJvVjmk3KrhEpGI7CuLufJp
b/hhJy1ya9t/s53hk0/B9jZDz+v0OmYC8KgVlzSRJ9bHHAheA6ecyiNLGZPZkYkinEnJfuBJPxnG
1OxZkqBYxeMQlY6Of7Pw7cOYMm38Rgq9sE8HBoqye8Qt4O6oTYUTeCvcLlCwqB0LLlD4p3u+2fKQ
z25x37B23YyuiIzUqD4KM6legjlLKnwMeReyEEvCIBGvNtTJH5LRR9FsmaUzR3v63E2WHSXtnEZA
7Pja+Zn+4SbqCY4C8CWeeT/Mpj91fYBebrqPduU6r/6UEYv01HFkzSg8/HSZjXcmVx9w6cDnYyva
LRDgcJCCAFqttsA31PwOmvwyMRo+WQ4gHg6rXr50bnAcKrwL1S1uvPjY5vS0tgf4jYSxy4xoCvEC
ZQ/JKSFUHcIvzw+ZT2rHdTVbGcG2W/olZncFcm07a+9UaJKuYFoYsZJfgg8Z0gJXZgyPGSRDuuDg
JW5cg6twK4bgrFz/3RhuVoeh4wkyHZRpfodyjTWddCiYIIrJz5kL7KG0qofeaZojfyAqkFoIdul+
OGtRgT4x/QdHWtkz/m9sJ6J8SwZmHWvJevCVLEwHnIljpR8aUcRXexzau5xSS6DjB4714AFyI+8D
zpsSQVoMJyica0jx4sgyUiBYu924IQYa71K4g9sWo807wBLgq75+sTs86F06D8dV6OViTtaBq+68
N2n225ie0WEiWoDTkrEhdqktYBJB0F2pVxUfEEPSqLNgByULo6mqRysqADkyKiuHik/wByHN89U2
yB0cK0v2pkYihGPleNN29QaSKVr+qD3CC7bDbbldoJF6zlNhKVi0liNCisG9F4vpBIAXbO0dBPrX
wg/SA18tzuR1fBJg/bYw/rNtSoDzYGifjo6aHS9J6XPDyBUGoHiwqdPwjWVqukC0cCiFuqFI0u9W
Uvp3RGbrAwtPsLHcOvBhjszv8ZyfXDXW+37BfO63gCU6ZyVfzE4SFkIh7vgcmozLhY0JmlbX1w7s
iQ5MuCOBazPxrMVH1stHHZCvQSIkRj7Z49aYSv8weOlwkLMN3kB9TQYmYxue27kICvXWa/yG7Zhd
46qZToLCBFw29qFAu78TRim+m9RT7kyDPIGX3luJFY3VcJ+yjtsOjUPm1rVJlnNzYS6vsVeVz84k
rWtTioqyQ14104aKpivm+kXVKTzZm0f1RhaDi/rdm0rnNGLs3nQBreexwwqH0gFasOUhW7nOoPOz
FBrj5OAE/RU+4lcr8Xh7PGlZ9ON0tfh0ZHn501d2eowzzh+u4neu7dj8Cus2BElMh3Gdn28L+u3S
uB/OYrMSdrxzlWVXKnYOpP8JpvRJAO08sHIWJDjQVohkgA7uWE8mpIurS+mv3W60p3FXwUzlPsSV
dlmDt3bp7qcu+EbK053xscfZOa7yDFvbSpwjHTqcXZ63r5T9wSOnfY2D8W2ZkWmJXGAt96aHgNmM
DeVSJAdbWD2lzMlI5a5nESlwf40Vfnf8iMVPo0uN7QAPMHSlP0bdAhaMS8FNionNaDDaHRx9tbep
1zq4LFQv5QD2DgMdGnHhnjHA2PuiGo/aVd7GzYjGj9OSHsZJB1HcTK+2bL+nvvci6U5BQEm56av1
cRm7iIZGa88XlgGoN6kWcaf2VLregQJR573JhXrQda1hfRb7dlh/1DUFNiURYhfYiF0vy362zXIn
qoAHAt5QVuR1DBoh3bNLM64ttX6bmS1G2Lm19252ptghi2OnNz0zaigtWTATkiEWwbeAu1UoVwAP
VmUbDznQeXYK9zPm0q3Uo7stSdjvoMry4hXBKTXFd5WYhLlLEFAijr8NZQ+1tYuN5LUenfue1VLU
Dtm0N624ffW7Tp3adEaqpBGh2+V843atU0w0CHM0O77yo0osvA1xZ0V1ikdcl5IiAryj3eiRCVVZ
th0sMEkthsOtqor2RVWDZpiQv/PWVaHU2CE9Mk1eZ42MSZQzl11GyTwxOjE+DHF819QTzFvLF1dM
AV9tYnfnxvZeZUo+vOxOvAehEzf6WE6599wX+rdlZgdCUILLymCHfeOgqYGLZVggE7rJZ4xJbAEx
xCTDxkH3xrztzJtaL+lFJmOPSSsuT2TlqqM/Dt51iicqGLKnZU4JQwzB3LANyA6x2zJcohzBuA4T
dmdoUPO+qfrg5EGrOQQJ3lxP8ypM1sCnp9U9xtx65DCzFAB6V1qvItHWA2Ow/c0eMGvNLC5OzMjE
f5hqzp0SXRvaDigKBwTcIxJPe5YzjnHFP80Ikt7lBseCeUPWqQzGXpEwwPqclI0/PZkzbl+Wmt1m
rRdQHNqkOKPOpI6GhOQvq6ITN5N8t84jS0ze0Mi1DLoapB9vhhmwBrxW9yobrkqTFUf9bBhbZyBL
qnFz7iRBPwRsIz8XpLeOTseD0WAoCQNHnWZVFwdyxGAlE+M5pp32a+xGWMRiZErGmLZFSq0+faqF
z97Sv/o1uheUJfblRCm33s0sYfSs+0xRX3N2ySETGQu0wiju+dokT5aydqMwvMPCf/I0iXxv5H3y
4No1reMNNxqbzwqmWCs1QkPMFxMP6Wlmlcos5jwO5G3CQtiPRHkYZRg8QT53J10SddTqQ5vLvenN
KBduydHYMcFzlZ7H7BP909lmRXq2Dbxp4VRZ3MHQJ2BGBb88LcftMBQ7eI+auyt8Yang+yVJoI9e
56sIpx/FBzXYaIKvK3bmxIn3o+VeYOBfErxwBy449StgrZmrc/GrkFC3Vh9w75RN+WUJSC7diC7V
VDxWSXnz+mYrlnEhjx1wPjM3k5Dd/jtUBxVynVqOdZW3jyyou2sdLPT2EajeFAKLiN1q78JBxndH
ZGk4KJyXjYeNbMgFN1DqtzAjzMPV55Z0Bet38Pipj/CM3WNjMxfalv87lnAXxgpGWS5hSQJixCNa
6GmfOll7XGMnDS1w7b8Ugn0aJmqh/m2ND/Vo5Pe1XSpWcVb/IgcmtnRUr0wmJD1Gv7k3lWKhpdEq
VU2sha0dmCr6SrawI6r7wcEvyMFPKikP8GDb3nrsOIWIUPBNHFav2ldOevNHihaeYG+Zd70qTWBr
lOmOa59jyXXLHlUadHnYjTb0/BIkRx0GbsGqoO6d6atmkcPpILP5Lu+5Hm/qwhqesc0MDJCx2ZF/
xFlinkpjAanTLzp4WJWbkOJXGlWLFdr4rCGqPVOM1BTMjbcNp9O5JQsRUbhEfFNuX8oCTrDtiyQx
tqad/B/mzmO7biTbtr9yP+AiRwQCQADdg2PoKVqJ7GBIpBLee3z9m5CqXolHKnJk73ZTSh2YQJi9
15qLeleQA7ThREnvbF3Nyy9L3cQvAhzNM1Ke+rPrsDMhJ4dEWQAPBpY7Wplsp6g4eBxphXpk1z59
aWeUNxvYaSjbDWKyW7YUIhguu6HgPA2lRrtbCnRN9tpSrxihXOjsFUwL81Q31gVMERfI93nbpAVd
4kSx/Y5nilkUiQL6ieCxihs8Dit6MzftE3tOYrGvC9ujKNVCm/Bhh6VPVHMG6j6w75LNPBvjeR7Q
AUaIM0Jy1cXcPAKZ51sp7SgKzzPAHChM6aaUOxMk0PWg9PQMFRPWl5yKalh1VhgjsNdJtTdGauzn
DtyiJ2ykbXmSY3n5VmQOjCCxhOXnniAdYIcUj18r5LQvYQluCzUe/GA+EgcDm1fo5owIQg76c7u8
WjS+GC9pXn8vZKxuaJxlz7B6GJVaZ+jxMavnyalqFuzPdVqbast+r3oJO3xumzxsXMo0cWPmm2Z0
U6jkYbpKwUQJaV0ws/89GKPOzpy6G7DdLJ17IjggWK2EzAJmAPvXgRCzHLhNu06tVdp9wk0BuhLh
d/ZVYvPEpyR7RZW6SW307CHF4N1SUEs9z3Q62SuJdfkSRwnkqb7C+nYa0cbTQNms6WGMRm8+oVkR
sGGMAgRFsgvg8tm2Jn7JrQg82PBM6zu7tjqoa1DjAOXMbt2fekU24MLLUC9VEcoQn7rn6FKrJXh7
01KRmHadU2RADxq0FVsLe8eDUJDJfdkUWCBLNx6L075at266wfqA2SEPAgILJ1hDWav9RnvyGYmC
m2yDyBuQrXo5moYwGdtvqE3B9MQFfJmNbC1KE2GNHjfhnbX+bEqsntiFmm0YOyVwWZiAnb9MU53c
IilLuVjhNFeDt1juqWFS5lVmgox/6qsp3Bo5MtSNwumR7Yj9c2490+LzEtnYXrmz3Rh+PMrkKR0B
0kaapjhaenAuUYislk6VvWJZAedh3baiCEMNi+iZRTh7ugMMh8QggD2PYFlHuCpHRNmPFYj4pyLm
DANtuKzD/VKnxNdXMZ5m3G/Lk60QOfL95+omXwNI8QGyjoxL2dw3OZ1AHyRp5nIIkBh3kw4kGPsY
TUUlJ9jv87QUsttnTVen+4QRcS+nZjjXkYHI38MkgHA6IgoIglPtcP7Gnutd0POO15wl11mQnDeA
dT0ZI6yw20beFZyYrlLPMkEYkU6wEptKz9glRem+yk7VNDvDHqcOgROAhOyx/9G7NOIWIUzUWpBh
Z3E64MEOt1AhZ7rrsdcSCKRs+a3pk3HcwcchDIlirTkcpjTpe07/Y5RwHOzYB8PLHhipomxxSQeM
9w0JTeMLSKHW3JHFBdt3mXKp16AS2smGk45UhqGmTluvlSgs2FFiBqdc5dK+wfaHaX9MPI+ZtzDv
KZoYml2po64x2zGnz1YKnH7UEjhLOw00n4YprQN/qVvrteAUcZYA0doOkGbtDReoHL+rMnmWcrrS
m8ge6TTxr4GayJE6B5tRtY5aUVf1YzwMErz84pFRMNUakXVLUPhT3MAl3k6tgPJn6aq/tawk+dbW
evpcU7JoN3bs5ssudJCf+3phk0p/Mev73SJL/ALkrYjNGHTJzhFlhoqrqwybWSjFXq/CjAppatmO
yweXOE9RyJZs34aJ4CNoPP4ft6dfGRWp/EIBF7ymx2nc2SURxlA4AC69FZrEWHgKUoFYc5Hy8+WU
NWkERtAkz9hV4DyVicm7R13CWFRM1tdROzu8Ruk293MbZ+Cb0Yh/aRzZ06prKyqZhLbJG8jaOj8L
isCFMRp1ZYL4v7SGjQbiLk+XmqrcRofxCmLDedIzlrzGoEtoUt23ibNFMO8G9kILPYUlDNkwf5a1
FzpsMGuDrBAPnyNXAVltA5Atg9iYt16wofdJOSLjrbfbyu2YCIPMS7+5vRvQ5MVDv0EiNKNVR45j
n0F5pwJOaB2df6+zFQEA7TynO6fSiX2Czj68cRKbxAXD49y0o0+q85OJ94n118Xf6EIswghaF5na
/C9BsHPVzt5M2ysNHnGio3PrtDVFe/ZIOLPIghyeBLFf0R78UGDx5KR6Gd2Jm9VSGbx80+Kk4Qxg
lD4IaJIrl/5XnSqPQmrtagKKTHp63pEidCyqGZy5RvVVmDOCBsODnaMyy2FDqryJjooh2Ud0OIZX
Zc563BBa4yKpdPTwvhrzWDnMpXAVqL3XyHjkqcD/f5Vi2im7DzrKhAOjkfB8obo0o6tYw5YRRb0K
DJtFepvCbjr4ZksJt2YwQ/UvRfU/yl941wHwxg9wGb80wEr/7t4aA/5P+gRWFfR/9wmcttnX9n/2
35vy+6/mgvV/+ukUMJy/TBtZM0YB1zU9ZdkMlp9WAUP/5TgWVgGPP+VUjej/31YBx/xLoZN3+I+2
SWSiRoHbwk/FReBI/sgSxOFqySnTtb1/ZBV4O34QLKC4Js2BuC8Nlo044bfjJ6GbJ62+sGh7xu1N
m3jy1GrCeyRYMKqGGaJdEyNVRAz4rGQPZNcrGh/dbXcW08Dey2bcupUT3bmzC4tStq/uqLsLzKzp
zST1B5HZq7L5P9/dz4tVJs8KjTwicfNIoE4IxFy3a1wtvdT+VqIEv3IAXn7gDlCr+v/4Z3j6WlI/
wtzhHNknRspiSblKladAto9BAc7Wr8rGva9Uie++tCoaNol3apoVGPYRs+NtNDQ5OgadAH6MyTXc
YTzI90mkXISHTGhZlHUYYb0euIkdLz27shm7HylLV6LOu6ukJlWuYlFFzGhRPIscyBh9udh34G3x
zVmegRcgCXKm2DIXa1l4CLoHBHkW1baozL+T8pqwqaur4dlLc/SKvwzrTz/v/leHgvx9oPD8TYdu
GTxD6nNHz74bs8WySYn0a5RSdtLN+6LR2UMb6uHKmRqs1DZhgQf62Ji0AlxaJ3Fo5oIdOHKsbOhc
QDOOBZ+7S68QYAFNK5zKJLCDhCcaVzaKCMKUPrhq8/cRY/P1mCADlGSSXD++X6dHC3r1wi+wu6Ez
AL+lGOtdETvUz+rsIHpnuZFUiPaqYattxZl5ndl69qUHS2MsYVFt4kpU52Uzz684gNn3EPY1ctgz
gAiM14vTgHMVjo7vO0oaVK5E5babbFwS+CezXj6wify43Lcjc41k4fmvXgTJCH17O3gCWrfl4/Ab
sMF3bNhg/pa2+dIRLU5GZGxHZ8KsggfUcOAXyn6h0IvCea+TPuT5hzXBUaMS86OoVfeI+AS4R4+r
kC5P0Ea3JFtNN9PQ9xMp8yxs0zzMJKpjhcMdqqbkmUYRKoksWGFAptQYhA2nplbfy/TvrKcrVCDR
z/xksGzOlmOBlXzu5mzbTlN1g02j2wVG1de+NuYVdayjew2d50uvJIEUTpTf4gauvvaCiwd5CRhu
8aqe8LAwmvwpx8kXmX1zMku3fW2ziqyvKaNV1Jd5M2/ROHuXCnXap9HT1XWJwBN8cSfjm/e/hB82
mOOXgIvJwbTjrJPE6o74xf1AEauhDEzth9Do5jtCh/REJzwWxSYLJlMIBnw3ouDdEMJO1VeG3l73
vXWbjCrDlm3wTlrhD1YzfIp1oiG2wkS9R2TI6T1zVX1NcxFLh4NsE1TbGCaX3lzRoKiXoIl2o6zm
yz4oT6qoaKipVTEvSljBADyhR1Uv6S4EbcrGL+st/idybOlYAdHj1IblrTB6omMoIu4BVTKLtGF0
WTQZVNLQSZM7vN3K5eQwN74SCdlp7RCWSCwIHqDvNBrzBW3kjawsPNBuQEogVG9i+qiQ+mlrYiUP
8/ZS96XtUPY0q6vFIKGNsMrorBxHahsxtJ90SxJAfRHRrKl8MFXqE9q1a6N1p23RFz3o1/TG7Gt8
6ORn7EGVh/uiCvRnhxTBdu9QArlrXFJxKVIb54YZdCNHPeIQc+k+QuFfzfYquzUXD87eB6+eN3v8
5j3WH8d2yQt3zKOFgWzUFOdUh/Q0Y2zFcyMuUjJWrmoaP4dlVHSg7Kz9Vi6R+CDnWv5pIlstUZJl
zwMJeTSR5TCuA1D2pt+aVQlvspqeEoyf541tnreYp1dkSX2w7QG2BjbazKPdaVLovmS3be28iqEy
cnQ6f/+BmG8dW+uKzObGsz0+A+5c2etl//ItyMkqJzebJQbeWO04aQyHpGqbTQB2BpzGuOwV8TS+
naJtsTHa8OWH2UNYBh3pkWiAHDWIAwYRtZVd7u5l3B2czpLbKA1C0GwZSo+sUC/soei7tpyp3r9+
++1O/uf1c/UeZkASsvCdvb3+uf8BZmB9CAwruXAwwKFzk+ZcnASpvMsWJeGLCzeGntrVJ1VeQSvp
UeJBL19mh17PlENISCfAKnWQMMBDTiBXEJToU8VYZraVU8kLPnUErk3tRix1MtKXSTDF24J25aki
I/3WzrKJBDsorCtx0WIGISMhlOcGVSoST0aarp7FcRfadMWx1E2WkyZl+rBUO38xO0g2WZDIL3ks
TdqbOKAG6A+LurVSUBO6sZH2c7UXoosfOJESeAMAdCvn1tkGPyb0YY5QFL7/aOW6czz6WDTj3jEF
Fkt2U0fhXsnCCjFzkPI1aQX3HD+Dk6UmbUV5cX/IF7K1dMHdkXOEINCd88O4Cn0Rw7ingFsYxoYb
7KK8ay4cw7EO71+d+sOLX0/HNgnIpi1svQ7sXwZuGw4zvSbBxgCT0ee6Vu65YcAZQCW6LxLH2WfC
UzQssVr2EQwyiI1P9ZCOZx5iKoTGMawisdJSDbY7BUfQUyTvyNYk9i7qBnvpRtYDnFF72y6dpipR
zdDbE2Pn0SF8SocyuUKKEx1y3YPwNGrjHz9+qhUsT/hJ8dxqdBlvb9AAyOfm9cgNytT8VFbYb/B9
yDV5CRjA1HkXTZ5qKKmU+IS1pVY6oKjZOQ41xaJHbRL2zqtgifnomzvyU/LNcWV4blnUFNZCcXzk
qFxkQMLJpS8LK/lkaYRbBLr1vtTDaerK7AQErrfp3C+OYNWS1tnUj94HR/jfBifnMOLfCN72JJ+9
c/Tdx3HSTbVFHEhVjS/oLp2TAYfSnpbC8sEU+ftI46dQuXGYMOHgccp6+yImEocMunHIP8IpAwOl
vUdujKQWrZNDOWn1zGKKd6Yr7OoTTIoWqYkKHyWqMNQ6EwqcwYZEiiIHKrf2MvmNssKJB5QRT1Jm
AUNfVu3Hskr7yD2HLonAhXa+A4b3hvSm5F7USRX4adl8LTINbY86T32mYTe5O0sl1+9/WfYfHq1L
/JP5wwbP13o08DhrDkTu1YSfsvfYQrjIfYvkz4uReK0HcFfWbijnmh6xqU7hQySgxkfrmm6vzrdV
PyoqZmN0R/iNjSoqH5IQ1kZUvQSNN9/FS3Mu0JPe502Bu5YgjtLezLnbfIXz4T6ycNs0O0NSN2SW
suO1KYk64RCvYHu08DTVLR/3JkE6Q9zcEbnQfTWpmX8vgVihJ0YnleGkO1d4Lr+NrEPsdSsnvSSx
Y0Iq3SHrwJEH/reN4F4sXUbSUg2mfEN8j9P105cKC1u288oHTniDPMBdLA+WTK5VLtAtRK0Z/xzH
/6ju8l+rKW9qLu9WZ97gGv5v8Bk8vpP/Xnc5NN9f3sIZ1r//s+Rien+h05HYx028yz9gCv+OvfT+
UprjK7UTnO4mTpL/X3Gx5F/wGrCde6YSnBMFw/ZfFRdl/QWwweaP2PexmpGc/m8sxb8Ozjyx/2r1
Py4erk5ygjXZMJkOkZdMzW/nAzdoRc/gNuAjIZ4IJme5RlQfnRiT1+3MpemvLD0ON9Dpg+0YKElA
GNE4vzysP5zm336jLApcA4/B9WyiQSmlHG3bJifmOwNz5bMBkiflIuorKvmoRZCabt//qbcb158/
hTgBGS2VJs2Z6e3tYudt7UF4WKI5pm0JtIR5QjgEKsj3f0e9LVDwQ55wxVpM42Wx8v2Yh39Z0Zdu
HJGyrPB8w5z3fMY4AsFkx4cMec8VeT7QmklpSxR8zBijD750xzitqde/2HRlL4cJAWkoMnz9ymmq
2nc5UN6nM+yYkxExIOc9py+NfRcMLUc4PZC7XSYju8A56KlcLIipri2cJ8jRuJLdREG6RXfaja/4
4jSqkDEkiTRZ92SopWKxMWf0w7tpyEyCwcaFU3gVpjQXwYwviLtH4o12jVgq6wyiBo399x/Yby+G
4ha7H1dLydbXEscvRqHV12RcEFk1vTj1RGwOG/Sz93/k6NzCN7Yueow2yXmZ9smPDfgvbwXe72jG
Rhr6GvXRiRFa4/kcTNbajnRJaFHNThr2vAai1yPdGBXfWAZgpJjuGtIuJINj4r4aecgjev/Kjj8B
05Ri3ZyuGAMpcHe8HZeNmXZwy7iwpQVMHJDJCAS4n9qTKEuM+/d/6+iYtD4FBr+kXovYg9PS8elt
yiduDfUiIXpD/CBz1OP0/Zf8JCyz+iVMLToahTXkn7VJ3h6MxmiBt062yW6q7f7ecju32kk5D09F
NuOzQawToHJPc5I8ssZaAZoAEL+6wWJShTVT2oeibSNvI6oKvOX7d7M+mf9s7H/eDK1/oZWi6WAd
7yyxGiaIhwsGjsgflga2c2yRcdV31mVleq/v/9gfXpNnaccBi+JSvPGOjtwGe0FOYZStrFQFlwRV
WoecZ3BdGIG6eP+nfsQNH92YxyuisK6YSUz7aOcSFQFdqt4INgUckXKXZxXhCICbHBjB0phPKmDx
/UZj2Uo3Myzz74vdeJ+ojbgaxFvFiUZkIWpKawYQiGiYLLANHR/nWxMGS+zz+dMmQjNskQ7azfCc
yWasrgZDr/CbKQyHrTAb86vFH31VBMD26DhXU1fYZ9itNAZ8P287szwD+xB4pBGYzs24zPa3CYNw
SZ6OUZ2VBYcJJBYtc1SHoyPxwzgiS5DhgWIzImn8g5PUj6L78VNbF05Gg8X0ax/VJFMX/9BaCN1Y
UUkDWZpVTtq8OaFJcqfBfijKrPkSgiWn59p2zgEPcxXtasos12zpklc0bhQLO8yzN0ywOgee2Cxf
Uq/OLrWD7opi84gQKUNz+jot5FmiiXfTr++/e7nWT47vYiUmsS46SmvraFWm6ZkOGdx3fCRlku/t
uRjYBhJBEXr4/kQRkRNiI589dHbdbVtLTkRizR6A4lwRT1esTsxwcCi/uv2DcsAEjwaLzZZIF8Ta
71/s8czNbAJ46j/XejR10W6VlrPOqUmKhVsmQebbrU527//K0Tlt/c5Ntj2EbdNuwq9wjANqm3kg
fAN8LXCT/FumsCo30kyv8ymp7zFIuf48u8ENnP7sypSKooihDOoaNLT6T+9fy+9vh0txLYupmssB
oPV2sq4wj4dBXSLgpBDot1Xb36pmdJCWNYXYEt2A1rdwneaDn/19pmO7RxWNxWstFZhHD1rX8Ax7
Wi8bI1oIA2qT+oLd/2pTL6jniEI6H6zJf/pBB9MsM57rCqpqb+8TUQrOQ0G8kjlHnJ1mdI6dA12u
nFqq8Z3OP1iYfh9JpnBYATmwUcbjaPb29zpGTUSFfn3FNVxZCWu8BSf2j8crv2JTKrQd+mnqeMeb
TVgx0AmxYDSeBScDCRJACv3BnvaP9+LQHlH22p8/3v+NbqHd2eNeqBXOvm2k9dYQ/NT7I/FPv6JN
xe6ZAjD1wqM1Ig9QpwxWHKJzRspgUZPf2V2YffDt/fFXXOoG7JptQE9Hs5Ed5nS0SKXx0blAFrI7
lZ2MHDBv37+Z9bN5O+lRhOGtsH3knP5bPVuYU2yj7+T1p+O4L4E67Cv+6iGlKnjK5zTjHEfZIpE2
fnCDnJl++2nJh+WtlXSHruLRyKvIlqqbgDlsrvnHyUAv7zvMSrBX5wIyjjf7JWFh/oJ0dN9bL23m
3SexHfhBgEPi/aewPsyjp6DWErCznhVd0KlvPwKbEku8Gu7Wh119DeuSsHRFGr1nzdMHxaAfta23
v2VJ5hJWSttC1nM8SAmWaiZh5QG6nsV75Gv3iKVICNDwy0pbRErVbdMe+mI0L+0mBWziZklwkaPb
xFIZ9tFjgi1Knrbxyn+ZLKgtgFfwqO9zwmKzLfQgsqDmBeSOT6wM/m4LX2xD0TnFWd6yvcU634ih
Q6Ii7PBguQO2wX/6OC12apR/hGbNcI5Zf1NDSCWGPrxlg8DzEipE0gg/TxYFdOT9n/p9umTXwIaN
g7zASiuO3pxETopBBIKVkVfiO5j87gKUX7rtTO9vsoo/4uP9PlBsyuzCQmFHRZta3tuB4tl5rmhi
4uWeacAn9GDYt3SJ3BitFPqDx/iH5Zeb0griHAVcyYn97a/lgw6o3xMhjKcYvZPQxVmHJuxsqbJg
HyyF2I+Z0o955pq3fes1p0KRSZRKOz19/yn/PkuQBmBqy/uhuQBR+PZC1AB3z8KmjJdjrj6b4dge
4gka1qZuyLTe9CpYyIYQ9g6wu/3Bnvz3R75O5yaIOU6pwrKO3nA64//BgRNsugpYGJEoa/ZxU/uR
MX30wI/n3PV7pBzs2VQjOaMdr4V9QK5xayRsupP+hdK0sQ20GX6wWz6+H4t7saTNe1UcOlni3z5L
umiVrGkU+Ile0itS+mDWTpFxMSi7/OCnfpzDfp1rUMhQ2+ZXsDthYj6WhiUpjp28FMSaEQtCN5o2
/mEO8CtuhnkiENJRqa1OFjHZy6lOIwR/PckNM0m0kyRWPnE9IOB57QLySVtaZFVT1Bd1h5NgE43T
oG+YbUitL+zMFlSvjfjzQOxfuFmaZSw/xS4w60OCjuXz+8Px9/fEbaGbsvj2adz8dlsWMpN8Mdht
tnl3ssbPbtGrZx98fn96eojqlOvQvkJs4a1v8pfCxRxRtMGfiHcLJvwTOoME95M7GsneE6H5VA1L
XG+EN/R3DSnQzUaqVVXK25Bf0CzTjh8si/AzL2aDYAfJDsZetE2bekI0kUYrEQ6tFVpnCgbTNQAN
MJFuaXYEZU8K0JqXNaL6YLr8rfTIiFjlMJRimJlZTo7uiR4tKbNJ0hB/ktxL/AJf27F32M4i17UI
VtxhaDdvpyqP74NoqC8cLE0ftAd+f3t8Z3xf/L7ipPVj1vvlsfZ5pocsUIjNgyHbxwGEPhkv4Qd3
+odfYRO47mhAZGpgvG9fXjjAzBnLAqdUHalNhYgTQ84gdu+PRLlu9t5+YSvWxmQvSMgUYrGj55mS
OF8MCMeh+7Xj51rn3t/kT9PAqgP3vkepvp17EfW7NHbENm6t6XIcXYHZynYvEz3Pz7Kb67t/fFHr
YsiiQdNPWOxr3t57JHNvSQp8UQoyUrABcbiBtshecv7gE/nDcGIeY3Gy2dIzTH/o6H55l7gahjw0
SLDSXmn3F+jDSHfFuklNEdUX7JgxGrDoNxor764ye0yMTp9r85PoQ/P+/dv+7Y2z0XA4xTDCPZYL
a/3zX65FqAaKStyS7NMF8YXD4r+lTjvs3/8VebwWcrpQLBI09ChlU9A7ergVbvU4INHVn8jz3lcI
dfZUVppXY02hNygHbSrbqTehnMVlPY1jDM7HNUi7M407e4aJOZXmkG8Xkm/Po8KLzjJSDA/t5Np3
ljOPHwzQdfy9GZ/r1dq0M9itUO50jjYscWm2biHIpMNFNAMEUMYGMH+9be32o6Lg798ClTPqqRwm
2LMgWD3arkxtFBBEiKWVWEoojgHBB4W/GG5obYcGwHyYdU17YmQ2yfJdK6OHERib2E3s7lx/UiJ+
tFHIEhlaGf0Hm4g/jA10CLDNWDYYrmtr59exYSY4AIIkBoXZFsn5lI/TZZA0H2zt6R0fP210Dqzt
jgMTVzDtHK3tfd7LLgxJdFnMpKWVEyzkBAhRDcnOLHpxOkUWLwDhfFuTZM0VbCwWlKekK7DSpak2
nvJ4Fg9dX5qfgVAkd3k6N1CaiuwBjBBBX7mw4q8VGKhVIxK7cqeaWV6aWUQmIRtunAhQLY17KwBU
+SkGnvEqJg4xPrvLKTy3x8m+NHl7z2ksjb9zcDO1T6uBxGqsasFjB4EFkkRV6NNWdt4Le2usvzmO
KIQ9LqYgfA5rwhRcA03uJbspuiBennxbO8FnAW0SUqqgILJPzGzje2zW492SdFaww+ezmBtQaHDw
FQqwL6M3hvAwdFQ813Y7EugGbI6oVZFRBzedRg97Wc/2S027uwOxR0DBNqHG6OwLeyZMMS09kkq6
0p2E3wIOGi+mQWTxKVBH+xn8H/g924mKR4uGBtkEoSMGwo6hf9BaWb9JyKKqOHQtIVknSQ36YQMB
WgWE1/cDYT2Nu3xui2I2DgTcVbe9KpuHRtfLpxUJisUhmtlulEGfXqVT3D0qlpZqOxBO/B2ZXvfs
kkl0gdEuGv1QYCvcOvlSvIjJKXZmPuekS4Vg88GxlvgqGvCUgArL0vhOcmGN8DIulkd4ChkZ2kOI
X7W18U9uB9Ohcx9aLtFVfERh6juRgXymtkb9rbSXicyxwAPO1+MUcmeJwZa2VP+1UIIKMgNSgRUm
+exrbuNe2CTJslxi4GuXA9Hl3RVVpuJLpBb17GAzKvxwblbOYUju0SfpGGW0geBoRfvJmjkwkgox
gs4ifzo+lCBtoPZOJvE3wgvgE8w9EepeXrculjvFrkKQQdxc9b2CIpWlGXJmYw6IpLA1IoxN4tbE
ljZByx0LZ/HkzixrzMil8uCz5m2vv6ODNgafBMlx5fykIEsCp3fIw7CgBF/jmV25BAUuppPBLRwH
TZEBFsSuYUv5M90CouITyfl3nNEuY9pe0UmLVTRbk5u9yievWZ9esaBzl53YJrZYNIHIOIm3FjoD
wiI8EswM9DLTfsqD7h7a5kAzJ0+iL2VTdRrb2TI842RqXN/RE4GavaMD0kFQ810EBDk+DGZHel0/
iNnwbVWBX4N+3Lc+2OuQLFxAET1JGVWCY5XmgUNUkqQGMkyO15xTAK8eCFVFrgIhVPFRLmZ1A1eD
Mz17t/n7NOAOT6uWlHv0tMN9moOj81Ha2mRQ67x46jB0kq0+6fYidF2YWXLIjVMZ2/opC6P+y1S5
kIrXvZmgs5F0fNmApvKNBi5534sZWEc6Ox0xpp1bXAxjRaZwlvZ0F0D0TT1uMItuRdcKs93KqZ+e
EGliDNLVMDMRWaLaCGww1hk+UVOcQSAaoSVgBTt1M3MoUMG4UKJgoBa3q6e+PB3hjkKrYIVU514B
BhUerDuwAW8sU25XD8ChM1Iy0PMpqyDtOhNRBlGtID/SXCgv52wCNDLhX5s5nPe53MZJIA5gT+Cn
YswcmRTdOXqdwEKGu4Ke/B4hsz5zCtIyTUUZ0Qc1Un3jPKT5VQq2n7JwqIhLd5i3fRA25ksYEfHm
q8owyDUtViGKCbnh0gQFuDdCbNU+gDWwD2Eop5nOZ5EE+96FjnEqoo4dfucOORxBkccPiMeJvbGL
vAGfGKhU+UzhWPPBQUCsRZeFjnvOY3JwZuS25tbqUhJyLA/sBRN/vRLaqr59jTmZlGgER9Vs2tzp
xMlUp2Rr1QoikV7q+XtW6JiY4K5TXywgDrWPl5XFY2xjDwTdZHr5LnVSSNJls4BRz2dy9Tjp0fXq
lhje/xrMuXwq3Cb61mOuHC9sj2XvpHNFS35oN9L5iT2Omwh3EuKxyNApt6kY3I6c5Hj5G7rYeDeZ
BodP8nxD7H0OfSs5LyR/uYch6eu7RST2PqrlZRmv0p4AT2YDYbzOBd8pvEgdfjMq/S0nk6sI6SOh
pNzmfO4rBnxXWbje0v6+iDVhxcW9OzBm6FduluI6rqunDP8Bp8rdmKbfRQyZQVin9gC2V5JCZDtQ
cwRtTC/bAn/Z5oxl18bBRaTagS7eXVLnn1uWd6tqz9FuJHdlEl+N83BuO9k3wsMwrZeXi3wq+/sU
uoSrXiTHOSyXpxb/QjuD4++iXZwr4iUmTXQaRNrYInGubx0sd4oTYNRxG5uwCNRzSHTapqioZ2N1
u0Zbjx46klF/GxQahDd7vumEDsQ59VX+LvoDLWyoPlkr4LkGetqKuj7Eur3vhxzOAh9Gn5eXwZgx
7QIwA5NyA17itDM4pYK1vOua5jN7jfvWWKPNu2h8Fpi+T6AqEb+2PDuRvatb7zI0CRd3m1tyxB4I
ezqxCS7apJ1561bhTeKAt0gf3BAdft5sew6COJ3j8JxR1u2qEZBJeEa27X2QewNNyu4B3O+lFZnV
JplGguiW6LSdaCyF8XiXt/A6B+iblaVPG6Eegjb5ik3arzvT3mZDdaBKug/oOEEcKPY0cb6Ad/gk
I0pzET0bUYo7E5yYR4y7X7k2VW1jq7nNlVFsHroyulNRv4mQUW+NIcSIGi27mmRfLuOTk9uEfo6f
Ya4pNJShkbxAQ3xtgxHORVvwlU8XYZLuPLTWrpdfY3gBOWXIU6Ax6hnCWMciVPjKGKczGZEREczn
I1hZ+Orb0RSvJQNoB/f4NVbPIz370Z6vx9D+nPE9bdbo5sURJ2Fv17ejdN2BepcDRRBM2k645avF
vgUU0JUuwoNd1zayVczvVdc8ERAJpT5OP2VxcwKRcAOQAgTe0n/jw78uXWLpS3DDu14zxdXldNs3
Yw3arXsh0R2xXAwCAfFc3rBLmnTjD2VxOXaVuGhEoPcszO7niKFjnYrRvkRrdQIT70QEkzpxq+Yi
haica/eitklb64AZbzIFiyYhtC9w2ICUwPECtjOHqE1fiwSTwpI33xMzvx9d+aThe/lt+3WA80ba
dkVa7ukYYnyn/2EJAuHLMrhIc3t6dAplPJteKF9zMyMEGCvKTPoYexDiY1EOssvGdXHjuRXIGiIk
Aa3NChrKFrBMfTt5Ue2dkmZsAgcV80xKYWtCsSMXEsJiRBqCQt7dLV+SJZcBuVFzXGyJEsCT0UQD
mWdu7cjdXFPwgnTB2tKaCNrhjJZQZGpz0oavEihPPlAKAeY2tOhjVIbcAjCIifREbrqi72JQ1Q7h
MrwGh3XahllybScJXAkhAEpvOtUueEPyYW42CGtCbBflSmuDOqdCBpGqCfF0ITjX2EL0DuRhw8/X
5RzvNH09/oHO7YnPsYqb2oymW8sZh2SfhhH9ALJNG4AGVloFG9OoSjgPhFS8AuWLnjsLZxnO3rK+
0QOf1xaFoxv78JVHJrDOsMHGqJnoTSpGZ10x1diq1EKibwXStvfB8ZDRGuslgIsdpGUNtCOD7Gc1
dZ37E8vLrZuUm4WVMPKF4bW7JQUdAE1iJbT1tTPAMRt7m6R2a2IjYk+yeamonfBXchfugF0XOXIB
BzgembhMl9Vc4nnVQyUJBQVpAx8ZPdLfc2CpnOfUDATD1dlgbSrD0/1WjcpOWEhGNrijmeYzs26W
DOe1XtCGzXJQtypD/3FVM8WmvmCXpne0q8Jzj5RauVWQ2IFJGv3/o+y8dhu3oij6RQTYL/kqUpLl
3sYezwsxnsJeL/vXZ9FPES1YGAQIAiQZiuTlLefsvbb1NylqXPFl3YWvZk+ZZGOJLHrXXEWrwO23
DfHV2HHKSYYLyK+baEsGXc1tzxLFrtRlciPwrLPbSiAFbdJQzJFXJuHMKq4lBvO3O+rvM23NehuP
2vwtS5w89ClSBC+ilsU7RBpdxz1XaD8xHME2ALpCcDMV85uUjJH8kPdYuX0Nujg0nnpp9UVF50LY
TIY+vIQuv2TNd6HbMThrhAqI3tG4ugLkBkWktPFC240f00HD2lNn5StxD/0thQZum5RBni+dSWWp
/lLY2shShSzg6MqilZtpVlllIdhjpIH+g4mbVFzyflnVnQ7gCBECTu7Q5VOJiK2DKjwg9o2/h2Nh
9L6SxKInltaOmYZ0o3tXzbC8V5vE4KM2s2pj60n+MpDVADcpW/q96G5wh0BAK2mYhIXzPXER7SCN
dkAV4RgfDtBtsmV3pOZXcWvHqmcQVQ7UJwliDPayc1FbTnRyY7tL7iDauoTWJpNtXFhz0982Ru6A
A4fS8c4ZAyiLY8xtu6v6tLzRgKFzpM+V6B2yp/HdTg20zGrt6LVfo4TvvCovHfYPkkAJwdNu77Ug
K34uhAPU3Z2i/yztoLxB+dDhpEEQRFg5m+5fCpvmh1jLZ04FAnvTHkJfknFWwv7kNV1cdRg49A+X
GMewXQspW2waUyW+QykJJcNA1WtyW80oyC/CChXjPY3NpvIFmNZflFvUFmae4T7Z4VDc88f2b5mG
cXGTqoitwQJEnLI5RaYbR9btX60ugse6TORb29gafGWZYOtJqBhwAILrYW+o/ZCUlwxtdNE0BKTv
QuhP1bYpTXazNpExbFzcmHIHdjIwCUNsgo+AZQ+VwYGl8arBMn4NXFSwG1OM/LupIuAdhn1+1wBz
GPjuMzaTCrnTYLCpE4hNlc9Lum+bD9dxo0Tptp/o8ZKrEwL2N/DnhH7PFuDghBxoOEZUALNo26u/
B0F4iN9bavNawk3COwudf/YmVUSXcxpgiR4JbyTgACdiswmVcdSIY81tLBvWVSJziicNUbLU1grl
SuWESk+Hum6mdjEEBlfrflGCKYpNQQc+w8XErlGqChFjGCU7Ip6ZQyv8+pi0+K/T5rEYCrb/Dn5I
drXp2L2wm1XkVsPaN/GxWIjEXAKW76epCJ9D1ZbfStLMWbzCfDC3lCsYE3XSsmi7I8UO2GOTaHcR
pltYUdroHhhzKXE0+ViBTRxSEDOlZUXa3iod9VJr0RxB1xDagEQtgtY6zG54H4mplMC5JviOPQhz
KDa9xTlEuiU+kdlU2iuEEPBVs5yDiF9FvbhRTWKaUCvW4q0ubELakYeqP6eaU+uurxr1rbOb+Y8+
9dV7EAYmME0oHzctwTSQOIYweCBXwtX32dS0Twq7CCouMmaIEVlagVklgb7ec4CecJtSRfgR2JNE
jDWCgvYHSekJgn0+vAcRICEMEqyHPpgLN/Zl2IEAsdqu3RNr3mBQkHMnt47dzdOWwnSFbU0hWJxl
q0geKAWYKrh6+A1+K+BY7WuRzj600PCu1SiFbR3ATTOEm56gbVIIofpAFB46v+zC8N5qKgYDRs86
Ag6JrtVLprnTQUeThE2QvZZ9z9vO+q2pLC+sTJ3OftmoOOEogqQsDEZQTma7/JGAvja2SASBUGYK
3Ngun9Jf1P3tG2NM29sSPzBnZ/bDcHSNrH7BfyeeCqLablKrZhIDHqHkF1/XwU8Ull3UGxriTwqq
NHSOK6pEPrRgYDgzghXhyNhCo6qG9s1MrexM81n73IiDVo5KV9VdNPg0HFZlVZP5mGgqEq9Hd7QA
gYlOe65EOAFqTBVInZHOaZiRT3XLk0Wq/haBpM4RaKoybAwqE1hhw3CcIGNWzqtNFip5SwF4bWov
gtOxo5YBcPp8AvgZgcmHRdRk0S8RE2xCs7kA91Y6prQPxogmaAOhBo5WlJGmYcbpNN6kccCJhc2f
yW47rprRE0ELZlS4iSr8Lq2UGLHQ2N5ErcCKiYdMPGkdzDaPRjA+NwOIiHoFJmKZr3CxW5tWV9kt
gvIPX7rO1f+Cj+dsBRT6Vcb1EjBFCfmvLGb5jpko6QgiheLkFylqdy9vcvsPen4tga/uwDs3mRPd
175pS/rnemsJz10s4/5YdEFNmXSI3wi8qt9YDNv7lMUK9KJlZq9R17I/B3MKwtdl76fvSmBk7fVM
7HHC8d0EEK9Bu4pgQlut6xG8lH1v4hTBQtlYImGTwwx8MXDQIFuZgyuEqLlvD7Jy3N+maMrHcKJZ
uq20Yn6jF6oio2iBMu3UiZzjjS5kvZAUl4yUgMllMzkUQ9GGVvWriqv/m26WvUJNMKH8VPe2VmMH
1kiAG2hFhZtmVBwgrorMeB3wuW5NMr8CeC0zLCs0RRl+8y4qnlK2R2wA2a1ec3fJ37jq2RASqdWD
quvM+G+a5d3TNKbTDRmR0XMSGghs0sEJr+IerlRaNRTWmsDk6N3itCX8rxDZuybx/set1T9//d2t
KAyADFDrIVEwYIJQ0Ke5efzhlSCZnMSIaX6Ty2PBuCfcyEEosgDwi9nadqmhdR5/zCjvtbkDsqRZ
9HQ3Wa0gDwJ9pjBVV319q8+UszYNCvI7fXLs514mUmGJzmeCh5HFv8y9ag9nlFbm54Ypkie6RDZE
Bppna+s86KI45uG3Xi5GzgShM/D0W5E2TyZ9hjcxyP4Ob7d8rERM/AnL4LdqtI1h36C9XjDXukNH
TUE3RhlXHS4kDMRqDwlT/Vv3ZFKT4JbZO/SsgbqTupnfB00/cOrO9JgoeSgTlM11Uq7NJO6XkCp2
5psOuXHvxZHWvuqdmGK4jl3UeiHMgptO5haEPsr6NmtoGFwnkv7FAZrZmHtBUffveWXMvwDBA+LV
+ISWJGQX+HNI6ZpFgo3c1wPgxMRL/36JnaXlvNBJjt8/h4pC0SbUXXFZWvBf+UbsfkburzT1OYfE
JwUSgw2FI5m1BmGp4O9WXXQXaFgjXfh8YEvmcadNfEFj4nR/rSotMwLQ6C5RJXCGet/ArrE3DpW+
bmuCdrrSU7JWztz8ylL8MfqXuybyEmXG0sk7vntdMaKGgnxFvHNY3Uwo7dizS/O1GOkX6MSRXVWJ
a9wBLHMYYXqxVbIcauZINZcaxiWGT6KqpKQgZwbBmR/3+c1go1p+Fq4aG8vCapka4bwVOUULb7Ji
wh2LJtpZZfBYOMm4/XoMnGhCIx+kw+joDjoYZNrHjwGZW6I3AdxRdxxoCk2yEX/dkkaflZfEMxp9
6VvLIbxM7HZnM5xIjEjDN7zJuHpxu1ibXrTqtQyNaduNaXHptCpdiYTSMNmmwbczP3e58+MuNFHd
OLNUhFyM2LVKYkRllLFSlJ5iRvlFnJBNJ4QLPLiR+qGLo2bHakr8IlvDS5sfv+XY113GavDqksPp
pxw0H2kkhJSfDPWGzALdwO1qRtuychDTjFp9ZppaPqJPPxi/Dr8aDaO5VhhBo9aGdsCmVc0lqVdx
GHohGd54luxfZafG597nMmmvrofCHhHFovk2KOAfv89OVSi+aWPp2VbQ38IgZT9pmjXsaas5oLSz
dsCx1cdBwMugtF36huibPVNn/o96dz54GthMzQI1x4JFOP4hqjblo6C35Fla1/5RIPjB1B2KHUi9
7JCPhX1Gonbim0ERjrCP4ix3/7Fc/E+0MQaEBjYT1Q63a4o725TFd5L6xPVgpsmZ9vypS6Gn5gM1
cYCq5koK4ZBnA6ybRpIahvBlY11tvZT0UiJcY/ecu/yTEoDPEsE7egOyZJk7V88REkqokvjC8U7Q
v4lHF5eWlc7/vAlf5kKNJgUPj3tbyRqUKo6p1UUVxnkwA/o4KrcxKansfDv75etv+PMXQf+bsg8y
EnywOE+OB0ZpuUOVOXPuzQ15gkBcqwMFkvxQG3TgOxiK/r9fb5nZcI3ixv10vSQog6qj8AGcaLL2
Qwd+nB5Ys1Xd3LmLZwx0Z2bvz3MUGD/U9st5BsHMWtbftxooS8m6mmFR4OirB0+J7tQ3otEECREp
deQubJ8gD4F2yos0OyNROfGADXZ2SFxoZGpIyo4fcEWKgsmhIPfyuLBujQEKaKHXINsNleaBwU73
6wd8YiOJG5NrYeRzLHSUqyFaJkXf6V1Ref6Pw+Ofx8Nhv9l6F8PGfxg2Zz69j9Pg8fx2dK21BXgK
OSKRSFx5V7vnHRfa7/d/n64ezlzm80d3fJXV1ph2T642PVcZ5esI/4zy1ZlB8rGwfr4Rky0sAkZe
0kr9VQ5qKDk8VB7ZTt/G69qb7vsL6yrbjR7CBE/64x7dwoGWMSjbe2Xnvn391j5PYoty02B8ANtR
sSYdjxIO+gQyqzC7TMpaUJp65+DqcbVr2tn556fJpVzMXwwQVGRrBl6FpZktJeyoidSQV8mqxXLk
/quinmlSZdGBcgjPkIllNQp1eDCGMzUxx5k4e67DwnqczITOWBqdE/R+VisuNhNQKFxFN5HBLuPn
f4vNbA+IV6waQhfMVZKw8J40PcXxGjEDyExDDX9kOdT5BMvBLin0qPNjvbLPgJxOvUKX2omOTmyx
Ga5/Beb0xSyVUL7V2i1tq+FgJsWLS0THmcX18/fA2oqFDOssnhMWieP7xZSUlHB4sQYr8XBACEum
6jgb5yaSzzOXrTEmMfbj80aTvboMkhF4xGLhf81535ENHZo5Xvgl89QY9Xyrd8DLyzYNNc8h1vQN
oJ7zlOOhfRpDdFZkTrm/AyILEoBjYiDDbx6Acodl3bZnfuqJR0/Jjq05LnTshOsHIhMaMGhZEhKm
LeJtxaBu3KidDnVSd2dmimW6Pp4ooB3wXOi/LerL9VvuVJDKEz0K+r19fh3YhXiIjF5uORQn3xrd
ICAN4rn897Gl2TBGmdZ1wL/6anrQZtMFAENVLhEkSOZEgPuOM1JddGb3zN7j83qJW2qxp5H4Q3bX
+mNKARilAloBcUY4YH26tGC+Q7NOqB7ktnTZK1eRvhUhEAQEHmVyPwwkqp15zCeGuG64uApBohkA
cFY3rMSpJEcYoXGtyfxqKgdnmwF/ODNuTl0F8wuvkmmXv1YjvB51GOsxXHLLGiWx0rq+tQdDP3Mv
n3zUzIUgfPE0gMriltY11dDtc9SUSKryqW58CaD7J6HhdJpydD3kcevxtp0zmimOM+8guUKYoHPr
0aQTV4kjx5sWPbhXIWECyChD9RozOrLEhuTsNm/ay6zTKmKUytrPe5oV/7wycbhjraBkx55iTcYz
0HKOGhHTni4FCdUNuj70R+AAqe98faVT87gB1QpdCxAXjY/reF7DHttblFKZx8laqPBeI3/CFVzd
KZzUHpLeDA/6HDUPaTPbBzTydPQIELr9+leswKJLKYJV0RKwOJnHTfHBvfjfalKBPI1Dh9Lu2Ka2
3EwoV28sggmQvgey8hUn+kuQt4H6K1X3ij7ED0w+5u/RGcEf8vb5W024a0nQGDOLeWhmfJcaAo96
H/QGqzvKi5GQEEETN4E2uO1REm/UvE5exokorK9v58R8ZSwCfmytGF6gYhw/07ZAsARwgCTsxoi/
0VFwnkh0Q0zF6Yz2Yao8W/Q/z+x5T8zHeE+hgLHxZfFfYDz/X5AzCO0OtaOYBIUecUSnJdeyq5Gr
OZF65lL6h1FsNSPbHOcpOX4I4de1LJq8aZTDX4Moj4plY2lETGxIIuBBJxmiLqLg6V1L3H+ADPI0
fY5TMrDU0KgfyDt1UXCQrERC8HXTFTHfaAyawS+0OXmebTwftJUytJMuGST91pBCr/dYbjWT9PrS
sC5DQCw/9bTUflZw+d7JydLyLblY+m2PmlyhGG/Z2HwDenvYrCTRJx05PDSUyDr+WcdzAT0ic+x0
IwxduW8jjThmrXOzW7yk9nclLcQVAQ4WmZKBOt6m9UzRrndq7RYVdtj6Zq8rkSfauvrTwbAhMyzX
S9hWk5ANIlqF+CCCB+znrrW0Vzik1XcDVTak4UpU0+NsZqZ+qJWICp/Ia+WyHSqaf0xiyaXrElYP
ecLKHzM1tE3SERSE1DB/CfOjaqFYd2UKumOrDrP4gw0may7qcKpvIk6v5A9IqDk+GAHJJ+QMA6Dy
NA8iLyw1fFIae1Cxy4Mc2ZybI0ryMM6jirPdgjqbpYPnx3CVT2Ax0DXeOaFlEWs3STh+rhym286e
UmMHAVZ9y4l5GjBVhclLE+ThRLiz2fy0yxxKRWOEabIFox7FGzsr+EPdglAnnz3cwh6sHMXP5obQ
Srh1LcRSpQXjpWQmjQJGFMED0qz60XPGdm73cxMi2UM3Ppe+hiflkmNyMPlV5fTftKUwTTwPnGMf
GGp1yKxA5Nc5HLLLIKfrukmpgfym5TLP0C7VOPPT1o5u+o7Aji1C+e4mq91J3xODs4jLRhW5MWJP
509E44r3ya1dC4Kaqq2ZdS7jc0wl6e+y75EjjrVKauOglAgFzIooxklNiaYgOSa9bPSp0SHGIm+x
uorQI1TawBgdhZwN0j/gAbdqP8R+TCmP1jxQN3sTFTHFDX1cKMmclak3DpYb3qntZCBkNAOD1txA
/LBX6dgutqVKTFPe1xzla5LJlc08LI+6tLW+3Stx2OZbQIVjtZsxF9bbrpJ1fUHIApE9JjXbxKOH
W8+73B4gXndF2dsXM2V9ul9SqwxGe4Q2isFHTuwUlcbV3Cvk5dRqOv1oGi3oLy29ajtPSe1MgHSs
tJYaOrm5eL21kTyMujDp2TUZtZo6CtN5P/VjAxYQQUR163Soy8nQFsDgdDmJb8h+hY6dLxbFYa56
dLMhX+y0TRpneApFGZoXLExkEcRNPFyXiNVfe9aon5EChm+bsi6ib8oxYfsoLSttq4R2Z9y5XQqv
Kh71EFtCHP6OW7V4Hsp0ycKSGsnPphyYGxu1Y6wkBPOoW4JUOtTRTRC8m9PUvkiR6g4CqkH8qdmD
0S3pZTps01kZSr+RXR/e9Q7l8g3tUeIMpy5wCbpTA/QyfXJvIV/5prBvf4xyAuxywnjIqiGyjVQp
J5uRMVitdpl0OSF2qWqHvyfM699QHZQvXy9IJ+xEguo2TlkERyqcodXWLnfhakq3gyXND8V9ICO5
RNASL7m3ElA4fkus7M8hR+dMBa9FPUmv+k2JDPtyIqm624c6CZhFFvN0zvy0z/tBYQIHAhawVLUp
vR2vW2XkdA0YY36aLc1vEx0J9XLqrQ4ThZ78gshu/hq6rAL6js5JhT+oMcos8hBMn9NaY5Do6Rav
GQq4DoJKVPz8+ved2JoI+muuSTdDpV+8tsLRWpuE1iOU1VIrKa7TCcEaTIDQjfxZqelnQeSyUGQ6
gYBFakjQlBN6O4HaWLFar02M/id2nOa+7+VcbyKbeEyEkrZ+ZxHOhQwhGvkD4aAQy+UoluluBCm1
9V5xoSK2Fd20DUQFCGZ1V1fS//ruPj98G+M9UgBEARxu1yUYywSKnc+UQDBGkOvFIeM2V9T099dX
+bw1wd63DEDozZwu1ue3eGL09CNXUUS70evrENpVney+vsiJ/trxVdYDidbsEGtcJd+8P24Ob972
4eHMJc7dyGqP1VSiAyTMJdg6bDL/D7K77R+ikjZP6S72sVyd2Uh+kAOP91nH97QqZNoOpPC55YKT
R9q2T7anl90YB2A2vuEXu/rGvdX2ymN6MV5EO8Wbdu6+3GVbbVvurC12qE1xM10428ZXz+zYPw8c
cBTmcsgCu8jMstriEsHUUu5n61bhiNyKumelMdxzVsMTzxudFC46hqhLlWn1ShOJOjGCzeQhTWkO
VmupO2Kx83tZleWZL+HzEXxhHtI0wXiJ3VesnnRqkSGnAdZBq1yi6LIITvcQqKrfCeppbpJcMF13
wEaea6UJhwsrCZUzL/tEI3JBmcC0BSVpcQxale9Ih2rHwR4L2qtEYVDSSI2bIpD9b3tQu9spGAC2
9Lnudp4JHuoX+WsVfb5Eyy7J8cPxAuE/em3YMG4NGNfKwdLS7jEi+Q9Dnlz082lDl+PcZ7e86dUQ
xaOpw6ZeWsiOu4yU/x3dqC3W3ejSXMiW3qfeuvOTY+SdV4sifZJ9NyFhVbVfczrHP7BsJrsp7fX8
3K/43PSjMaTSVgGNRUlqjfjpKgA4IQAXKihpH1yRCwniXEDzoGtkSTqeOkcSLwWPjM4tcxq0+dU8
DuwUIvHQhIb558xUcWI8UR41LJMjGY2lNaOwz0DqpeTBeEGi9nuiSNyLXELSbQbR+6FujpeJUYmD
5tTqNiV65b5NovEbsBscMVqq3IkiAFiK6X9LF2m64GyV7lzy5/coVcyblo7bmQ9gmbtW75FaOJ80
hgPKM2uagaZg9h2ytvD61DAXAEV7QFyCzXGas2dTz87VOE7MIHSv6Q1pLD/0slffdt9hM8yDMfNs
6kG3iGWri7qdxn+urCHdg6dHJRUMoVgfVDPY5/RlnBS9oBW5vs7xCY6x1qYvYBN0Nnnz6HhmLeE8
Y5YMCI7Db/nt67Hw+cnCw+d8CkmVzqy2ltzNIhsnunIJugG3+x5rpbMlLXh6sWbLuEQYGZ+53okO
EWdhChAf8gCEDau5jPTZAjQhReQ60Zx3d3aT38xt2kOdcMquo8y8sWyjRotv9n6bWMkhcMRAfKJj
mRvX6XUkcVN6b4LpOxQBmXV5V9hnSKYfNZDj4QbNiPP/0j2gS7juILtdgabMoD7nNKVW3ifOMJMs
3Lj2L9uoCn3To7m4V7VU/jDoKLvEjHdoBIVRmjcInIYGWaBRSowPaoCusFxcWDRG6p9h1oQPRRbV
P5oO9xfYBmldRjjlojPfy4n9Bspnpi7eKoUX5uvjiW9KGlcPl4BFmZZIQgucFWzsIhR9/tDai71y
IIKNFPmofpTdEL7AU9AGtN9mTwRJQ1z918Ns+WBWT1TnF5G7AHJH8HSPf4/UVZmMkw6zgQ75RYvH
CetTa17RpTinzvnEdzQBnC31LULb+LBg/BxfSzfiCcMHpERJ+OxOHZ32spjt7MkSafykgXrpNiyy
4Z51geBrR5N3mWGFV1KzKwJ9m/5As78g37F1N2lclwdFIYRB41CWnjleLAeb1UNZQAXQTlkdmN5W
+5Q2QgjaQqL0JmNQ34xRtrj31PaqTKBbCalEWFn76uDCdzkzwk99hWwl2DU4xDUwy63GR6cGRjMb
JQB2o6u0XWS5MWdV9DvEtzuluItwBSDDJtkBmaOo3fc+6YdvrtpLddsjYSaMVCnktSKdLvJRE9T4
sPoJiSske804M5qXH7N+TjTQWD/hSVLVW83GQvZk8MZx5hmpk11T3CAnXGvO1f5PvQ0qokyClqUt
cqDjYUPMIgUzki09IpH7J7IiMbvScPs9RqN938p6XIaS2VI+U/QzpJwTR2DWNJqjgEYAaLP0HF9b
WIMxmuTjerMM6j1n3vYKXP5AmqqCZRxxEHRgtySkFgPwdEcyY4CvPzDqb2bp8N9TKHm0ZNScqxWf
+l3ErzG+EAhR7l/Lz0LdbehilqRNa21i+jmmm6eS+IEN6ZIGMjw9eTcbC6tNrlPrbgrtuUvVdNxa
uSMOQZ1X2N9C+e+SdHQMfDY0TlhF+IKOnxY8ML1KI9wxM0D/p5zCzJbyoUWiBP3If563OEPAmFz0
Ny6kj+NL2ZNmgDgJpFe6gB+aqsuJ2onTm3Kwz+05Poifx8McdInzUWb46Pqv5q0o6Hj5kdl6Y5WZ
0x22vHxL7K+eHCItrG7xXxP6lEYVdimlbOn1NCTi3QzSNV7TpKFuU+Zz9FyjB9Y2sdpF94ZThqjY
Bf/SN4XS47ZLZuIgRDK9zsAFSKljl2N5ws1Vcev0rWHvWrpRP1Ckaa+AJORrhiHyRVO0X7pbqS9Y
3NQfjS0vaYVmu7mv036LFDp56erYeZ3bms8jICoh3JeJkOouiFvjQbpStRDNqyi225rxT3GVBHg/
Ie5YArggtQh+QS9oYCl51G/Gyg3+aAN+xH2auSOTE105YnRpvVJPKXIXIIcKMJvCfpESdJrpLUVg
BGwvcdDoNW6icHwPAvTOGzaNE9mzcT+/WtMId0DLMUbxv8cK63Jr0wzG7Tf+zXTmk72JFGfCyWln
z0Zo2+cOcctQWb1e9Ja6uuBE0Tp9HKf/dxbBX44pyqRIyuMMDrLTTN9s3GFXpZZ+ASskxEI4yjNL
zImJ3tUR3SEix/2jwuI6HsDpMHazbNhQuRMeNguV/bWFL51cdtWmXjsK25cYJ/E6KP3FQJ/Lj7Ws
22dGrj80qjvv0OabhxBnFCc7tXavCcCxzpzXT0wzHwJ3AVRaCMSYq5FvWEGudJTXCXtUsq1Q3dSn
RJlsC2C9P+IldhBhu4OrgwaEwcb0rlQm5Trr7XE/53rkpRqxcGeenPF5y0IIhEluAwgzinXr99Uh
6TZj/H4Yl9vmRovGBLQWrqfCH3M1+4N9ehwpVjpJvEvkUBV0NcpY3zoaMXCe06WjuwHDM5KkbeUx
guksBlTiVmXyHBFuOWP7GxgMLdLYG0PrwZoEVaMovmZBtMByzEmUtqcxWL5Jhq57gT1e2B5W0Cn2
nNg1fsfzgLVyTtPkrpns4Jdsi67bha493UFXri/pS1ZvNV9Ne6bSdGIg019DhMiJBfrWuiuLWySE
q1ITEjcrHTwbo/3NSVUjlS0kEJt2G32tKDmzB/j0NgQFYjQnS9+Sf1wrIANJjk8N78NrMiU/BCKR
l3jickJ9xLm96ucNJBegd7g0LDkBMu0ffzOsqzRZmF08p4DVtA1Gpf5NG0N7joMo+aGYHTtIKwTL
DipteEoHhYAHapTWTaTP2u9G1/7aTadu8smYn61aTH8iW7YP9Avm169Xp0+RC3Sjl40RBY5ll4+i
8PiXkuRoWXFdV1gYLIfe+FRAcOqGabB2plZP8Y2WuKXwOWXVpHsXMYKJQB8HGp3s26iPgVScPTKt
aT/rZTgMd+QQ1Ge+7g9B49HEJzjlcb5VtUVkxjp6/COLtq14ewYGYyoNP0dqx38nK8f85OZ68Cqs
GSSuGO3pV1glyUs/q4CFpC7Z4kD7cUwvxKsJnlJkNX4jbcjDg9pXKJeHDnDhAR4ke3d3OaGZbtvf
ITAHC0TBTEhUKhW+LHAuae8DHSJYQafBWWErQXC5d41yNs8M088HL0GhDrker57XgV7m+GZN0RZi
SEes8H1uHvpEi67V2jR3eQ2FqUFZ688pfeNOA68VdTQVXHyrW1IZz22aT/8S5GB8oEuddi37bFlA
jaxgiom6/M2hPbrRLbmPdOUyjENtr/fjDi3PQUzF4Ncz2XZd5p45ZnxM3KtXT9mSBW/JMtXpyR8/
jYCJqpRi+Q26HG5RM7DSRH2ivtngrYKNDIkGQ0UCb0yo9KBCeCyDqhFPgvjhflGZ+DIq5sNQBOKC
+Er1xjVpTQaQFq+bwep2MTn2EGzGcZ/VFIamgNoeTTYV33yabYlfaEhnw76c1w0udtnWO6cAPVCq
LcTw0tGvnKZpX77+KD/PVNwo3Rh0/osE7QOH/b91PkkwPUnXYlNDsPozzFX2SGUndtmk1o//finO
tww03QAv9ZEh+79LgY1JmzbGFNGZtPy0zIZT2GK8xiRYXnx9qROvksMXpZeliMmdGatNd0uOa1ij
n/OK1gr8tJsKctjJvII/rW91Kxx8CzoDMY9DgMSSnaAf4PkmGocPk1y6hbJE7Ap9SoGr0UgszgxK
eEmQqeb1Q1m/6gZ2Skz3Jt94lD1l4xg+Bmymtm1Kk1umVQg01UyudKsvd2OadzRyu0I9GPZUHwoC
Pa7rqazOiUk+FZApvC+L3LJ9Qq29PqIT/zihMiWoLBWT/UeNiqzwAR4p96LKmhe3RGniocnslX3G
reD2pZgWX3BOBsI5ZBWNJDDyHXuDRtHJYZ0t9yGiLV3542CqF5Xm4OasCcfNNyVSxRe9rYxfX7+4
5b0cf4KsZJpGEXP5CDntH3+ChstBP5o/bLN9fKt1wXhXJ3J6E5NLcWSOz807J4Y/14MngI8X2dR6
d4BnbHTrPsg9Ve8DczONIvDMwQaMYuXJufzuT2x5oKycTpfuMTtcPMqrnaMZm/S2U6XwsMsFO6eV
3VXYxcpLB6nnCmsuXMoU9+hmVArhTws0ZlAjSBKd1mALLRxt//XT/lSq+GjUsCAzaii+rY+mudMN
upuCxowXplNN23+vRLpx5iqnbpuvnmhFcOhQONfuHSIl0jTvMSaWU+Ncg4gPv016nXmYmaIDRnbL
D9LcvC0Bgd1PZORuoJ6M19ao9EDtxubt65tehtBqiPE76IHhVKQhtibdd3M8DIDHsIyAxd0M3UC1
fKz0nWzq7qKWhvtXDV02KV9f9cSjPrrqapeGjSMNIIjw/bloThDhqv4QjfW5R22cujk2LvChdfy4
axsmGcboTgGkeJ00Xkh+D78nVh1tEUaZXuDGCdNuLF5jXIZPsp3S7WSWxS5jw8YYm7RvThRoZ7S/
p26crTDGJtZURtmqWKQ0fa0VRkTLTEPfEtqKdWHBgz8z4X8+OaL5xXbqsr/k/Igl/3jiEOYcES/r
on3gkPhd5o58jHRteAErHf4mNlp/0yu9zbZlnhd7PZ+x00JdYX1gixZtpJFmj0mNOpmM9El7bcxW
CLbEcXzOI3nicXwsfoj9l17KuoEfdcxDheAFhfTSQFG52ZWd1tbh69F2YlqjdA3+GKy3zj8s38D/
llp8ORPHQWQQkwOpaO7jaTtnCapv29X8ry916obYPnLOMfHL4WI7vpRTujMKDuaQSYTxdTFlKBdh
gc5PX1/ms8WWI9xHQ5mCObvEtbDbCuOqcE2YOSPBHE/IyjRSJXTQzs9IVYZ+l/SyJEm2jwZkf109
QmUrRbXNbBkrvtJVpMEneb5wkwjEqjY15o7cDyoyYP79SzeQ+2GGR3ZsfHKVEv0AEa3FMVXOqGPp
UbhXkF/OpVudeMOUOSn+4hnAnrVWmJdRqTttTDEz0cICupoqt4Zi5jXC3PncJ3zq2YNPpt5B5AH1
3nWHqbEA6kRZjmKiGjgNLEeWvNGKuyKn3puVGtS92Zh9pyjFjW4QWZiWheIFoenezXWo+J3as/tt
3PZhRPt1Ztt+6tfh/2MuR+pjUPVcrapaNbkR5rkCzmYTEO6N1PSPPof2O1t1zbmZ2JfZhwTmwG2V
GGa5bbOifyRNPoDAwKcRAEhSc7lxxAj81sCcvyRiq9o5UcKJD8XRUWXBbKSFgubj+EMpQ5hZi3rJ
o07RHDod3+xsnO3en1gA2OGhWl6mW2Tgy7j535dvlrT4irFrvEJtYDfmfA2jG0hfJ42PZkAc+wJU
1m1Syui2hEMLvJkw+zcwtK+zphg+4qPq3Ny8zL2rFZcgRx0X9zJ2OFwf/yYQpA16VrrFfSmGh8ps
8birdfoXQPK8M4eJ0OAm2ypJ/qflOL01R7faDxTJtmemkE9CAkHrymQbIqhb82NWawTQzaKGDUvG
BTHAj2WXlHuy0ZO92+v1oYVd/25WmbrpnSR6SfppQgU//E4d/UEf4N/gkAbwrJG/Z0AS3ZUO/raR
A9m2NUd9281peGZm/bxRoe0MdgYHLYov01qNaziyrlUVvEVFQQnbMr3dACt1r7L/mDuP7bqxbMv+
So7oIx68eeNFNmCupXci1cGgKAa8OfDAP9VX1I/VhNIFL1VkqVc5sqOQSPhztll7Lm3Ceohxu62U
j/YnzZ33bymiDz6MH/eIatJJ4jSO0UoX7gXlD7k7nytDv0Clo7ufPIr3cT4NPZXhYGpCukrw/faV
wCJ6sLOhhaAUOvm3utPUmwr906Ndj/oF7ET4FDDVnGfTjMG1UlNRFa80QEkBeAnzBzPu4m8tk/gX
AlATYt12AkOIA5H15eMT/cl5koaQTiG5o5V3+gyqvG+lTq4F0YsS7nLGwzZSXGj3Y9lqXxGsf2Zp
85M4BicMBn1RUGFVRMfz7Y2B75onhMokyXWRZy4u2vE5OwqGfbmiL4+22kQoc0y1+Fbr6XyFxYm1
bCxj0KqAGmwWtELjP1SEOWnQxHF9aMI0e7UVg2Dg41vzfgdaNzfUnKSaMnv/+rX9ZaVZey34lFJx
VphcoLoaxRdRR+Giz6jN//qhcIGjesuYE9nayU0ZjKRPE43CzAAbKABDiJuBnQ7ubE6ftdB+skaw
bjIqRHOTB2CehDNqa86TXtGB6Ho9R2W5qDfUDexvi6ZGB8mRZ2i60KQJpdJceqx5hJ+sUj+5rcjW
iNrWcMrkJN7e1shJcuCBMkAFpRFB1A6OX+pl5jr6EH0SJb4nWFmQUDkQ1A5CRYgAb49llylyHX09
VpiVtlejv34tGyYIXfDlXedmkyYVHvToxdmQGRtjYLEMLbs6N0HTSxI4SZc4EztXUzgSnFh6ZJ5Z
2HHkQZhr1H2EcSDY6qgXgROpIvQlZwy/1iYoandASO/gNECG8Mmb+ZOFkwYwbfHV1R5B3cnikkgF
zpNRyAhWPk9P+ixXe7sYIU+CPL5GL4K2XZmy24/f0Z8snHjxIN8kSqVjdurlYEcU7fKFe4kIIwxq
Co2ulo7yJ9nUT4KdH7iDVQ/HmBl+H28f2aT0Y9YqDoeBte02BeR/V44hQErQBxY3ofe6J8809o5e
i0MtG7RWnDQJ4KrriJNgeaDfk91uaKytOWBF/9nK/v791eVVn6XwblFROf2ArHitoeaM7wi5sAeI
x6aDsrI20B2pCtrrNB6R98dFacqYRWjWZo6sUQFgKZiuNdXQityyza2v0PHBRgwxEqBYzh4+fljv
l3UdDRstKDoRWMKd9hntXKc/VcvMGOFq8NXMY8YkIJv4swnE1e1yM95+fMD3TUMSU/4PxYSFjDbI
ekZ/WS0zZnuGTsIotKiEFgACMoF8p4PXzlr2xAKKbWcdNnagpLo4GPk0bpoWh8Nh0qKbXm7NIy3n
X1e30cNkZt+gJmPSrDr9/rXFjtOoVyW3oRmCQUprWy9ZHadPIV/86/p52QHTVUm5SfSqMFB1yOKW
4lRRbcLQxoqArYwedtIq4RcNkSr0Lzwc0kM3SOzXH9/B9wszbTRWREJoCik8vrc3cBRtO8qNLKGo
G3DrGNp89JRhlO4YeFRBAMjA2OUItxsvjBnMchWlsTYfn8L7V9vQTLQcFJVR2VGhfHsKNTRbwms4
jm1UP1uSoxydXnsZJ9H9KuMA2yIT6SibKoowlKlvDyTFFCJ4mThQM4aeomQpnVI6EB9fzvsVi1Wf
dERHUkV39HTsXOokAKIWeY6WhYQMooM/mgBd/9WjsCbyhjFIuC7Fp8OUxjzKctcqmWe1lbJZ5YUb
IJLRJ0ng+2uhNmDShuK2rP2FkzsmSIdXWjseq1lZHin+Cd/GPCD4+Fp+svrSEyRkXaMDInP7JDro
nH7RFBEyXDtmznlST+NrRFGZ+SXAL2M/G19wE0pdBmyx/e2ht+VKP/hAS4mny2YBKpyGxzyizATL
zfpkO3//epIkKOikSRpIAE/9tViQlTDMcyZJdfE9zHIVGlmr3aR21n395D68z+jWCge7K+06g6/y
5GPUoCSyWGSSi7NVt1GaRcncVFHbQw+SNuhSOoo0WgzNM+VJ9UMzbu/6tokeQB+rv4yTAJtAXkcJ
imtn0z95JmlJVWCk3cPGhnBBl5dpb6pR9kkI+n66m+slJmeZ5O1hxOfkkiOpn8NM4ONVqk1277Df
u4lNfwViMSoUXU4pPECZz7qh/66ROPrwbYZvH9/3908YcTM5E/9jxBza3Nt1gZlkBhkTZs8GSGSb
eCYFpGbRg7UXn93Vn2xYK38Hq1/CbYxaT6c4MMNjnS263LOR/Pa+UeVU0JYk75QjliJo/8fYMP7M
q8VKXOpU+rkiVk2MYYlycXUcXlWUS0OK6yKiE+uTzeAn7WKWRhYuJI0YjmunY/3x2EVxqOWkQoae
dB4WRNWWedj4blEM6QWUKQzJvMcZYEq74UovUxx+DMx03bUX8cu0h7XYx7egrgJsWD8njwWLhjyW
uqzw2qnP0aTpxd4EXv2ru8+qIGSmhbIi+SE6qbcPX+FKZPLRkikMWfpW50l1pA++bOzYkH91NeVQ
CO1tCLw6xzt99vBB9ZpuU+k5oxb7Q6pFWzLyX64cg841mAdkW2eYkj+8vaAylJJpHkGfR0le7yYi
dM9qbMv/+Jt5FzdQUKf0RAGKDxdx6Ml3m+TWMsECrrzcLqd7kSXaPYDr6MHSWnmPdtl0I1NudhMw
c6YZlurXnxpF4NVZkk9X5iTeXmQSDk5VmmRRRFhr6dQpeU97rFQqUMAfX+m7tIfnZa+C4LWPv365
bw+FOKyIpRY3OVWtcOUp3FJVMHM6IJcGQ/6pr976Vr+p6q00Fx6g/EN1Bifp7eFaADJOPZAJF4yF
u2z+pW/i67oX5mjTwVxMX83SYQvbTvM0G1MbBr3IiWzEDIqD7dpKE1jp1sPNx7dB+RFSvD8zugRI
AGg4ne5O9simYwtsPSgPYPww9sCSPVk0so6gQh0dz8gmTCCmQosuOQGz8mb04s95Qx2Otr2mf08i
VIbbGJ3A89Jp85GedL8VUFJUDyKQihC/KNnyotqYIQvQSl9Q/zhLx+aQF2iLI6W/QVBhdgylCNm4
xROiRyoAwKDwKL9ioBUrc3MXh3CPPT0adVQG3Qih2GrGuTgQfCL8LFmAPca+KTvKkYTVcjfi/BKU
nZ4lfsy9vmglJ0wBjQztsQdUlblVB+7EjRfgDttYpAs8e1SqjGQPZnNBX8pO3Rac+4hutNdiLxSq
9JxayXh0YhR7TNsnGi9pFGGI3Y+W9LUyu/JLZIUqnnbN/NhbrfY9Sivpay0nBjoBzYgrt1czi1Fb
pZcuMMCVQCroYw3lmehInA0rY8ivhw76L7EVGOVMXiAooZ5Jpf0ix8l20mEfbYvIjBdcSmqIdnZV
QxTAA072pVZ1vhZIzMH055r6WLcllESz7OYzxvGK1NV6I+wuy4jxL09VIh3x86zUDHUO4ag+6HVa
cHEJ2PZINqEpqLrAfSGl9wk6gA37shaN2roTMcsdWmCVUWjoBfdNORal3zsdjiPoeRuLW9sswg+b
tbNhKDPUqNaxIJ+Mc90/LFgU3hWyHdteWouOlipvSeTbqMeggarLtByWmggbcGdZ0Hbo2diwGqCG
7w9gWQeXt8w0cGLNaddhBIRR1VTWEPbIk9XJ58Sr0s8YnPyeLu3E103VU3WjCXMaTakcsFSOgVEQ
wqz+oXeKhQQ/GogyKTBnKJinsfpOptZPt47ci4cM+hdyQcRVEp5jOt7JTSYrXqe0yLQTAqgYnZU2
XJVY/aLhLiZwCJDHo7UjGmPMgt8ctAq+p9iNwtG6Bx+SVp4WO/ZFvTTDmcbdVLzeoniGTYc+TsHC
s8LuViwjjydfvQZ4Ga3Z7dPMDmaIwZPbt4K1+OOl4GdLlEGqyFAA436k+2+XKFRAC21jHfSsXNuX
VZlPt20rO58c5X2oxEpos8oTIZrrhnayxVBDUAs5ThlPGfMgHZdNqDvY+sp3RmRsrNJ4QIJzltoL
ACXGr2aMEV0RyZdNMXxSHXoXH4KCwmWWwSUagiSPJ0uyotZ2N6pM/oTaHH5jBq/1y2ppj8IM509S
ofe3FrgadR4bpBKbjnNSYxt1MeaEfat1aW1tay0P/6xb6zPv0p8cRVkzGkJe5ilpZr99gLozG1aL
XYenmF22GfVIv0uSNvok3f7JbSMGIaCk6YFk7LS1DJMc45oajm4TDhnOEs2ywYhrhbJbnyROP7ke
lE10KZHbQRE9xQo2Gp1xC2tpz7DZH7PEmjdhjaj149f+veCGJ0I/FD3EukFTcHp723qma9o0wYkc
RnaDq0+JPttb5Gyxgz4swxpGwtQLQCewmV0pnccvQjPHypuMMcVrohb9vtf6fPjkQ/nJ1RMg0wg0
SSjA/53039pY5DrYc5AdTWkGDPLZQaYA0vn46n9yFGa/kVmhfqE1cXrx4TKlTZrRsnEiPC8oPhBg
Oji2fHyU96WAdegS4RSbJnBWig5v73Fj4cGUm1ZNzBqOV2qGUY07aCzffH+aRw8tDmbaq9fYYGpM
b9RiQ0fWuKAQ6Fy3uMxWVNeXV0bY0pK9M0/vPz6/92Evd5kslYKIY9DJUN+enp7a5tLn1B0UwWCh
l6zYbz5V1vok0a+XyZjvUfwBgLIYaSxor+0/Pv5PvilKivbKqiAgRZDz9viZKlocLCkDIy7UdlWJ
dSsWVJMn51A9fvlQNNYpuVMxI0E6lQ4bfWYOY6rUHvNV2BkCDwmoIzN91liflczeVwHWCXsKufQW
VgHZqcISt9c8xFedbCKd232Mz8pDujjzfZ8Y8U4F8n/V90p2HYVRQnNYNb+gw0rTT969H1TjtwEu
Z6GhU0bu4DCievJwY9pOcpighTFhgyWHOVzkxzjru2+5PXPNDGVYnTuKsbSPUL20h6LJmuIo0wqE
Aoe8/mGWDPXWbs38CsyZ2njYjwpgKyy2mjssBnVprYuti2YsdCNYllH+nnXjpOHKGVGfx3mj+NMO
x0b1q6iKJZeqofnJ+/v+/QGHRquDAB6QNNvq2/enS82pVsIZqAsMLJ/sQvdKkaqPzELanxzqfd60
1nN1psCYNEELebIsGXKtMaYDYnnWtEQ9NLK62G6dVvqFrdES21F/qBF0j4b4jOf+kyOvhXemUygS
0uw9ObLZiBkoCRY8kzp2D2WKJ4iuTO1Gs4T2VY2zaaOH4pd7H6hPaGyaTNFTyn4nyMMmpOXtAfRq
Ly3NI1gYxhfIXMZ5GyYLIUz22eDwj0Lym9d1nYNhvecx0vlwTtu3GWmFDKmt9rJMEbcF0E/TU5jL
1DYisnttP0da1OBmpklo9hxG/Oyszm8tp+xZTbs8vkrGkISiqiXoXDm5zZ3VFbrPPIQqvKmBkLtX
eiFeqrZsbmJ2NdkvjDh5wtfIgWeKWcdVy6gyRo2lLQ+YRkk9aYOU5kEdVVl2NoWZKbkYJgrGmvq6
aVxhS4XiIwNWJJ9MR/9Tsua23KU4JmMvLVrYuKIBQ5gs2fzYSI0V+/WShv1uighP3JJVqv/VVQ7I
OZ86rUU0NGQW6wfzlwZSY4AdgZeEJ9fStmeUxnpmDLAY1hkv8D9eUNet6+3zQjy6xnTM6/D1nfZP
I4akbDkZekrYVn6eqQy7raytBmvPqNutminmHiz1IqwyyH4fH/vd7k2ZBBIutFGGWOlNnOwbTGpJ
aEMWoCf0RQ7AeYXHD2j/2J3+62X67+i1uvrHxbR//x/+/FLVSPmiuDv5498v69fytmteX7vz5/p/
1h/99z99+4N/P09ecNis/uxO/9WbH+L3//P4/nP3/OYP5OSQvq7712a+eW37vPtxAM50/Zf/r3/5
t9cfv+Vurl//+A07h7Jbf1uUVOVv//yr/fc/fltFTf/111//z7+7eC74sW3zXD5/fz79gdfntvvj
N8lUfsdQhZFuMiUaCezdv/1tfP3XX1GgA6lDCWQdz1zxViVZd/zHb4r6O+0d0gBGnFlTUA/99re2
wlaFv1J+R+e6htarMpc0zPjtX6f25hn955n9reyLqyopu/aP395uCayPqkk33+QU2e3XKe+3X8CM
WKZEb5L6WiphCq0LM5CUod0ZU/dZ0fBHYvGfT+AfxwKixj6KIdCaHLw9FuKzGPhem/pU3KVzSuH0
HUOydaedv6pZjPNclscBs74bbOfrqwa/ky0xSOXCrsjBZ0Spl3ViO/ZLjONMqQdmsbS0uqV+O9I9
LYYq9XEQJBvE5dSHqgJ/Y9F1T0Nh6ZoxZaLcqZZzhnO067888H/e1b/exbcf948rgzVF0QiNNC3w
U4QKzrwmA/kcfpEUitWsAgh42oqhmAarSEnXqZs7aIb7wvilwPxfR6aAvb5iK+jo7T01J1y2sDxG
g66UUWAMFFgWmQTk4+s7CY5+HIanxm5DuZzh2x84478slMlgsnc32Ool0ZB+rxsV6qaBNZPiysuS
w/upcalS8Ex66YiHnuZ6+SIw7bOg0knmLSWDgzVn6pYYB5qEkVfan/FoJ9cT5T2EodS3dF+RIocS
WtYHtdp3mt9XRRaQXIIuLSpTOwJQLXeZ7gzJPy7ul9at/+tq9GYF+3B1+/9w3SL6+stzXtfFNwvX
Dj5S87//15uV68eP/GPpUtXfUbwS+oHQpyjNHvmvlUsxf6eCwH8nQmQWjITk3wuXbv+OeprJFH2d
fDTpUP974dKN35GvKOs6gzyRHpjyKwsXpfy1HPKf9QQZPsZoq9xkVf1DlDnlCFV4k/b4PDNoaUtf
w2mriPw2Dpdu11a5sdPUVarfFfIGXLYvq+EFJGl5ZxVUHFMr1jY0Xwwvw8nJT7PiPlRnc0PfUcct
Oy1caQQYH5aVRrNrGRnWjLTzWlO7XW2Yz2vl/cpKrfpgQrRl4KCCsZCbTwzdfh+sbdGHz00LihrL
IoaRqnC5QnokDvYQap6KU+pRTSQpqJF4JLBWJufAoHV0NUUVPCC43luiHtCKzI2rinFlSM7XdF49
F+vlLBmnMwmdlcssmbSFPVcHYa9Im0GStPPJXOvEkmDNYWSy8lfm4wY75mIby212M5mRPHn4Adt3
UVyJAAVBFggKrA/TYIc7fJJ1/I7bZBjdxkw01ceYSb4D/gEjp6uku9rWEnwZG1F6uhoNX7J2qt08
ocaOwbyBJ3jfMMVpQ4EHu9zLGBBYjnTX8y/W21l3YzAZMLJ7uTPkAOZuWLqFPobHRGLIk2qaEnuK
jIu4FZkRlOBkhDTfGnBapbisHimmb0urkoK4muuvSzZFG7zRotZNUl1qXXOwsls9GnQqqdWC0Wdv
F+phltPIAb3cYg66hIl0Ru8dA+shL2Zk6kkShB2PDtPJTKZLgAjW6xUGDBBCAoybe0v9MsxTv0/j
udiXTTLv5LB80WbttcoXFr3FDHKqPX/mNBTcLJZQ+FZpKs7HZTkq9bUC2FXpCh+mTupVIsfYHUc3
ouGeDq4V9/PjrMTtcaI/+Sz18lExVi8F/MuId7XtIrC2tmf9do6qct8OxgtT3lv0gU+4Nu1VK/xW
ZdEl3PNtOck7gMk3jWNxAXnHU41m86pns3ptY1N3m2ppDg3QB89cTX6nTp6AESg+HX2sq8VwVFM7
3/Ygaq/0ApNggd2I0QRzuHMSqz+Laq3Y2ook/NJovhHi7JZSk58nR9IxOo2baHGpmyWbZJDLPdOw
zoW5lJAR8l6dH2a159dpcoZBilrmZ0yoNoGcietW5LVnj7V9N4u2uJ7m3vTKwQAEjQBpRz9muHAa
q2DfVwGr61bslWY8H7MyQ30PuslCCkkNPgpSMqEgJ8+7bwSC5dTokrO+Zi6KgYNwb4JP3qthbj8O
UqWdj0MFYDbt68GTu/oezeSTRUcC5Ah5GzRU+AX4dFo+AgjJE8yspnr6WBNeuFojlK2TarZf6PDo
C6O6x4RQXMhlFDF5wBQyGOXcqzoGnCfNSM4sMbwwuTN1jH6uQup0jr1+Xk1FW3nAC1vHfFbhu+4S
pgicXI5BFCs42+WVeR6S8dwUhjSeGa0k7/LeAO0aO+YTGtdbxgktr63S2yQuD1Kt4fNGr9bTHOSm
WjfEN2NuyL5Fw2bPOC8leqibMVeddbMbZqpXd+eLFie+xlTXkXFFcc5MG9/wbdUUTpDqZkvRNnJN
nWkCoI2uKo00SgZV3hiAkS5DIZ/18mhuCfOmvbZY1k2iKYq7LtOHmrWfd1AnFoGfdC66Fkss7Miz
CPxnmQXjSElpsHd02s7xgN4Ku9zSdWeFMIe9XWrnYcf31o4va0vAowxHLJgKt+ijJfSWcPDxHjgz
6usYBgPc7yYgHc0CxD+WN9mZeRY2hq/NyivevCjwCucwzA2WpuWIMXSc1/Sg0JjIrXlT1EVy7eCi
SVspyw810rvNZGr0dCZ6MnmdjVdAO9KdjMnQHbbRQVJOfpKZiRc3mif1xcOsI8poBgxCDeNQDnmA
n+nTrMh0a23r2OUSPPgKRwdVb539RE0GDIiZ3MXFlIduWcrdXhjFYcK51ChTO1BHdK5yVoZ07G19
9tXBup/Kkl9vJ1LAACzPYPXdqPo25v6XoKlHSK9ZHu6whDU9bf7eKum4lRG5b/nopl2iLV+GoceH
WTIiH9RI/8VwCh9Z+4Ap4NiOvMTOcJU2xbMR9dFmrro6SIdutZ4wsMsZp0OM7aWL54c7O3Xhdot6
Mc/KrtMi6UrB1PsqFLTGMXW9LBb71g7jIxwWTkzOfKtNrqSwfhq1CSpFF2O6rIrk0YgqQvmk4CJZ
fUBg1p5qYYCg9rw8Wgu9wZSY4YtnvGyXKsi42RfAC7XtPGrLuZMq08MQiW6X58veHlP40GjGeT3k
3keq1h+0WA4U5k2y/gzOvOmmFLgADti1sg1nR3VjgaSxZgum47qLMYxggK1+HNpZxZC2vi3axj6U
s4XTs8K+GTVTuB+bpN1WfRGyhjejn6flddmWASrDDseucltUbb5DeI1/9Lzod51yQQN/9FGqmb6R
L10Q66kMEd3Wz9r0aQE/4M9yaFluWnU3WsfsZgi0w2866QtQxNjnJVR2lpCdqz5jopIsGPWxbuu7
nCXEqyBybRi3S+DmY/mzNccxBDTQyMTVUpTy04NLaFb4i9GfywWPhkbrvZYmW83sAqG3tC4VwbB5
fOlEBagSy0eAxb4Rhy8598Lt7e4JLxH+bTqNHv4l4cZckvBRSMN4E8EFPwcZaqBIn5Xt4sTTGaMc
nSsPpvgaV81A4XtpwsAiEEuClOXGXxiHL5YI2MVIHuZUvE1A5jcs619G0W3mTtnOiXRc6vRsyh6j
gg0zfXS6/MI08ksxt8wuVWDAUz62WLsxUdC0Gp5f822ZGtdR9s0pUEAAo4ocmtoN+Jzs3AkZydL2
WdU/qj2b69D6Q1dd6r22E6sHR2ZjByEmO6BJzrqodTdjOMkHUZqMxUyNmzBMZqbRF0bLB5q35o0Y
4m4Xj07l2o12VU0RW1UVSANGWR1KgSCpt9robCozP+jJ4yyMTS87uDYW5XM25Zdyq/p5rd6i1H+s
5fhg6P1F2+mXTSWuOl6YZUxwu2+cym+1pQ1aCxQfNPwRbruxlwhbGVzA2TwcQtjipFkXNI53CwQU
nGN4RsBJvbwov9qYL7hxYn+VcHAOwOjPnt2xPeB2YbuCb21yM9kqNuxklTtkGD6GWmTsUyCkuzEr
t1kpPy2iRqKEaMcLp/BKWFKy081S8XspREkw6bd9zqPM5LkPLC0RN3XD7zJFHb0kUvM1Bu0RqGrO
jt1kxtHoq3Lr9OhkrHL2zLgJmViMz4tZeo0d67wxRl4uCV2BaL7PsXPOBLvrTLHvdPEmW4vHID0C
LWlaT1tPyxLNIwEbv0P2olr4iU3EJE3x/JgrHc8xHYpHXjTmjaX6S56NF71tvpS9fFuQxlxIIJuI
zupDRdv+UWu060LuOKtcRXaHz4R0qxfKtY0IehMBLrhU2vFGxMoN3b0tXgvbtprXm6htemMqtyDW
tZ0sR9XzjFbtFrOJaZ+krz3G22phb8K5K8+XnKinyU3gHJQ4ZAxRz+0hQ6VT184lk0gZ30ohbvim
ruwi/z4qGCfoaIfhdcr7ATVFgIZQyt0BNyS/YULxTAtbMN7AKgIQiMeqbfGkz3XrtgP1hNt9Ns/3
jNBZ3xAN42RcjdlZKNLYxxE9YjrXQu8h7M6HYMViXoneV2hAuIal5S7xVOk6WZJ4lWleyvMyBxgv
E2JE8X6o1PqMuSwVu9Kih2WSPfVheMNMcfIUNvGZxU7f1YMTQKbLbs04F8dCaZnks7PG0zPOUalQ
xlRjrz9rVa3uipHaMAoYaV/ZEksvagOWw4iCkJWO4khr8U5CYoCtkKIXR9XJh2OCzDdQLHiVamP0
h2qsm9spXtrLIUxMl0n54k6alYxZS4FQPSq4HaUVOXt2S0GXxok2iWUprjJLTqChFu5RcTlf7TqJ
Nl2kYufHmr5dRh0rFSAVHuvk4EYjHO/MqfoDysDcFbr6rNSj833m+xjcLEpvyhw+ciqYAp8w2V3J
Ek+xjQ2JhA/AHjxQeSiqHg/xCDL7nthaudfjSPZ7vax4SZ3mRQ0Hscna+VjWUQP7OVOc+6ZnHx4c
yQS31lkHbVFjv7KLOcALanatYpiZB3OqBwkkeeWhX7UuIVRGnjoq1i6zWn3Xm2PBLBDWzDsoV6E3
dvMXOHiKH1m1nnNX8/4ydep5F2XTU0zXoPSFY6edS1NbnBuwxC6bLFOBElnzdmalDDo66udZ3zq+
stRiO7eL9tUZK3UDw3U8KDTuWGt0VmLkPjJlnChxMb/w1MEcfYzehw2eGuLQOo50AGjYH9V2ubeU
TP4yDkw1GPStoQpkHXZHiIDGpQcNnxrFlupksbOisveqOMlv5MkAeAaFRj6Gom99pSyngI5ke54j
JPanPlUuhaPO63vU/EnnePQELI7zRuu2iVLeTM6XvIxxlu+KB8uqKpwPijDIYJeyk4fqTpXy0l1K
8eKUrb4d58ip3RCyuVtHcb215Ek7A9Qcemar6FdJYjwxoWXcV4PSeAxl5QiEpugLgBsSG8PEmzUq
pm0Y13ifg2g4B0V+lzbGAGRbN/bgqQre1uKpK3i/wmbyZ6TlBzMHa4OHiu0xU2VT5+SLnDLnIVPq
7LrXZBikiK38Wk+utKj9s5w6QjutKM8qy5jOyc6nKzEoToBz5eNgtOEWi6z4rB4yoPwqMpomj8aj
JbNvp2OYDkGRGWHiVkt6L1fzcpHPqy4pJtZvpXrcsoMssYPdzaDqFytS99HuK7GDfmwGyRAaG6di
y5FHy9qhKwbiZcWMHZnMrhkwdyWFawkHFHsD03J7hCDmtRY5846Zj3DrSFkm0YBcjEcVo5trBE/q
DYGa8U2zm+5ikvukJwjUxkvBms5KFOvfpbLxTK0Y9pFW4x0VhsV1Yb7EYgfJ4Ep0yks0On4h9qq4
iavOs82d1pXfZvb0A173sYexc7GDCyY2Dkhbws4RFZEjDOk6VyvDjbC6e9B0tloJe8oX3siJQkIj
7Zi6is6kPvF1SMA3KSLHR258epw0K3vVQ32CbdQYWztz8rvcmFlYU/SiQl7u1K4kXcjD6SEuFOex
HDvyllEVT9OQlPsZDtLXRu9tQqlQYdkZmonZZKuodnOv+FlFZ3joRf69Yt4s8dAQyy3LkrJkXtPj
b8gkUYWvRwiqOn4qtBStvhl1R7jCEb51tiQr246ZpwwPUV26mQhqyeuGJnrU9QjfgsLI+6doEkzn
x/JU3ZRmWV1lXOM2rwgbPSOas7NZQ1wVGKVQLmtCv32iFVgBzbaA8aEbsXKOj4/2xUzS4mLKVXg7
iMwllOK5HjMxP4bjbT+V4+JrHBLhnjAvZACTD1Kt6PtCkZabogWb4ipWXu8R81SOP8UivItHVEU0
3CvrSl8y4zXs48nPCYnZxGycz8d2tWIb8Ic5gkpJtpXaz3i1itj2SUTVb0aO8FSeQmmTIQzbsS7V
gSGYxp+VxSJZqEiZUqdxsYnuDnEkIbmXaUhmoEPGSvJI4Z1vkbNcFQg67/Hb6g9FKdojXuyUbEit
XLY5x6JIZgg6r5aNyk/MZNVKvrRbNbSfkXHuh97BhBryKas9Zio6hYBDDLmBnkRVn0O7m/ZGPxym
lIQplY5lrN01jeLpQp0ZiBKbjnSkj9rwGtl9vdOJvTxRVi0kmobMfZngEDSNP9vLttHP60LOvAT9
vhqq11zFXjW6R93ElmjWg7S3Y783xd7GKyat1tfgUYwD7pHKtnBGvJdNoJI2etiLiND1Zrat1jeY
yzLQYrgJorSMbZ05u9QzkpwtZkxK1QeHBbpuSD15ekC5c13Pi68W4yaZ7TtdLoJEhIM3Trsxf83A
ynqDTicmMW+Mpa3uyAyHVQ9MNaKs2OvMEWMno9PdXksojQxiOZqxaR4wSjJXk62NLUcvYxS/aso8
n+lJtjNmY/TQiSM2VucByUT+QPUic2sKi9CRmYl07HlrTEm5xeL3WMq4vhWxcbQ148Vu15huSGJG
gW2HCF728jX11NkTrjM46dAS5ddZJfi2qqS4YQcOMEibPCUV885Cjy0ZNfUOlYplrKsbgqjLYl3w
jDxFLOikM+wOBVmtSZyHyPxZqzNo3uqG6l5QYAHr2kiJpyYHZru23LFG6wHWzpFxY5SDn1JCKUbk
xEn7XZ2sy8VWztGj+kk5MsGeaUclSS8ZzulvG9LADS/pc9WAx13fyUpRWg45X1TRTH7CICtqYN6M
Es2SRi/1GtvMDXriiBgGvalpT0HOrDsV+FvdqAIGGNmBjOP/4e48liRHrnT9QkQbtNiG1qkrs3ID
yxINOJQ73KGffr4gaTYkx+6lcTmzaOuy6squzIiA+zm/nJLsM4oPrYAfb4dVFSWvi3XHx+KzM6ar
pKcTq2aajdR5iYdiE+TxW6qC59ZyMgS3tNh11gNNnvteTl92Xl6zgp+6cyl7ozfCn6fPEDkts8Nu
qiIu+PpWpBf89dPKiPQ0VvqZafVW+gDFsgrJgk3j760Ixs0y38/17Bnneru6J6Fi83SP8yzzlYzT
jRgpNnL9ZVO11r4pPLMq8WKS+A6YInXrH7n5vxUIBlPQx80wmQvW8Odp2WSVe6Renagbj4DAAOJx
kMlawHKsgmkB5vY9PpHYWofoBFyDSl1HHEEa8txqykOXdacQZwLgYUpoHXWdHpxqFwwkBsnDGDWX
0K4Ps/cI+sjoPxLVJ7lR0pFmrrFBm85LAw5GeSdZbSY0atUZAl+rsZkOelarWRF7PkxRsAYAfBzj
amfKjuctiNbdkAwENmAgKsjDzHysy+Pz4tl7qP9NFn6NY8yyp1Mu9ORXJKu9V5Tdqip/K50C2vtL
d7Ub137SZh42Ua44XtuhXE8Fpg4yOtGF+K440BONnTgkPpNd6Ktyex6du/1HWtew5tCrJmTmw7DR
2TalS8rum1PetjQp+t+1/ubE2XpIkgfoxXUrkl3U+mo90BuyVBvtwJP6L6m4JCLeyEGL1einm1Cd
ktHZjO27cn7HwvliQB9Xxmn1ltz5x7Lx0mMWTGd8VDz0NBCepwGxeWo/1l17LQJgVw76H409PbCF
HOtxfDeTvtjze+Ka56aFkwVlirYjObIH8qreC1Hsc1aVUPGmKCjpKtUn0XdcupP1ZrlXBKDwGtNa
2/3ZrgP6bxeKbaq1a3eboL7MZXO0RHzAl5idNX9uCocDDYQ7OewtffFBqRiB/FOMZSWt3kAdVmX6
1o40Q3KeRMuL4/bg/N1OJPsBVFR1qGdm5OtALJNNHH8dXyFUVnl/Ltp3DqIVE8cKBGKV5hoK41kw
j07+iOl6XruL9xgGb3Fv1o77PZh/lOYNsoVVj2WQ28BQ2ieX6ayxWERqZ+IPY1vrTjlrB7TDvo8K
XXPrLBC3vlyVDSca2+T7ZBnanWV1XuyeumESeF6NP0PYovvZunA168qNX4c88XfN5D77UT9fW6PZ
QtxUrpfutz9Fp7qUW9/tHwjgqHeJ0OXJVzANTC8bK4+ds0zHV6XMrcXQoGnH4/Pc8GblSc3K2Jl1
Hsnl4qd6s3iZtyn66JDbLKEueeL2HD8Vix9uQ2seFT8D290cZmfX6T+bwBMZaFkfXb26e7VRPx/i
LpgvgFl+9eRV3W8uILCPiDnGz/sL2gl7VZT3c7yb44e06Kb9iKSfUEFgDw5e+IyPNMuwTyNGeBrt
t8iiOQIfSzUizzS5Fz4ItFlHBDUAuP2LX4INhyw1Lda/aFrohk2zj67z50tEZi+TNWzd8KHUvCIZ
IcLcKy+u+7ho7ll3X4pyRjU3JTtii8etM0Wv+cJFk3hnu7AflPo2UsVpm/q1pI7EDN0GrVe8amzn
NBb+bqzh15rlr5CpO2cnMd67oqo43QGEF4eGgCcCLE148+0pPJadugo7AMpVm9zOnxUwLiBLNlCZ
mTzVhJ+xyQQTX8sgZoG32x71GWkNopSM2VqyIK3sEpbDGOasOSmqa5aeCzfoDzRFZGwhaXtIeqmf
nCT6KEQmjsYgRXG0SB7uku6ToO0551XAAamia9LWx1rIhzzftR6OD4Kbf0i+bEXtr723l6rdBO74
3GjaAMjRrp6nNLf3KsrPflxuvTy2NwTEbYesYatTaCak9I+DXx2HFtGBn6dr5ZtvINmvXTcjjRvz
5dtdo7aCUKjWU0JcbktcJJ463DjVt7jvbhlT9Ot8d+P0SOJWrHPPU5F81aO/d9zhMoax2C9+8z5X
1g1s4Q1t18EKpoOj4qcF69ams3sgrGQA7g9OSx4/ecx5vYG8rXpvlXfUHddt91a3KHyou197S+eD
BmPPrMt2vDqmc7eBT4AYYb5/5szUq6WI9WGR5Y98ThkZAy6voWTQ6m3xVcRf0dI+RYEowSB4wuz5
KjL/LWZ1tMDj9wTCAHug69yx3B/bihC9enIJmODlWWvVvqRUigoIiqU6GdyZ+8TkP6sYbi8HPHC4
FjP7hQSEY0PeNG0EWbi2Zz6AWG1W8cQHPpUbOysvVuTNnDojpEJtNfmJPpoTmFu6G+Uw74c2RRVU
4QvOfG8v6UfNQ82fmeU6DPvxKGRrkUOy2G8EVzsE+Ic3CpMZdUKVkLFUXgYiFzFlYeqhzSNYi/jO
wbVPXLtihdBXrJO+DfdtM/5WPZhFH2K1SUvP2S0GkZFGUbnN5kDfysp7EMXYYTzhY6y7uD52WtWn
rPU4gtTUE0Ss0T0aLzqETveZ5otCkOS4m1GnOT6rejdZzgvP46MWYDcAWzmjFhbCdukge2kdW6W0
ZXyEhE7xMM0jq5tuz2NlF79C7ZOx0ub6tGByW01D7wPpze5OOKTvBaUdbAUBbDsd5uOxnQJztEK8
aElTl3jiCTcVXuGs3KKgB3VJuo030S2AdaVFfQka25PXtdUZKuRJvFs1A54mtssZECG43kjvlbbE
povVRwaH9EiGiNrEoFPP8eQ3W3CkYk3cqLUZ4966eosPgSEHNKLFRMJCUrzMvX5FN/296m1r5+sl
uTAnkjHRwYULjRYxMQ3bih1eJRuxiLWmP9zSRyR0xZtcBjJNexUcdQ/AjSYJyHm2H9EcJ7dFVQ8y
dJu9SDr5q4t8FKKuti+UHyc/5tFY7zTOTh/Cbpa9L/sZIDSDDqjbT8dqQnaf5abC/GHO3WdrcO8o
Ld9ALBf5MrXeCBoKhVF4d9UZzexoxX+VytvkydBsI1pGkaDVTEIUZqNZYH6oGc6XlSw4RvwqRkbg
juFzJnx3U0fqLUwYbujLRW7gp8PWTPFyyJpkfiX0XxzisjZvrmWutWOLT1gVLLNEGqwcPV3rkNdQ
esV+EEIdI4GCFwvGtW+QtqSRGFaeqnegUluIOW9bd019zLuZCH5vFEeZFzuZEp8ADHaVaaUfxrH/
SgNTbdFCcKKZxTXrkRaCVa+M2SRKnxL7Mmf2VweckFvOzjL5pvOaO1jF05P7y+Su+t7zVnCyL8Y2
/V6SqXSgdNb7m3PoP9Jj/a9TWt1NDf9viejRVF/NL/HPSqv7l/xdJOp4f4DZI8SM7s5fiHIUvH8X
ibo+gioHjRNuGACPfxSJhuEfIQrwvwWFYce+twqav4lEQ+8P9x4NG97TUO+FCf+J1OqvdVn/LbTC
r47ai5hB7JV3Qx5+EIRY/6D+GwaYm174+bavaLeGJUT+oKTG6wlwkGrwQW2sfu1O5EXaNJjs85Q0
wjx22fbqrIe7nceNMwOFjHbRkVg4qi0bBDXEcxE9lwmMKNEffAxrq1vrOUcn4XfB3rPu/gkVoSCg
b50AcOZWW6lxO+gkRosCzp83OFtN69NjQwPkpjJucSnaGBmGioA5yASj+WBipWnG/L1Z3GWXLBAw
bqz+XVnIvzTG3V8kDHWk7t3T20ik/B9dtZTuTFHDjyKcsr0Jz0r7tc3McwRSTd/GPhrfytgnE9Ev
sxsQuPxlhiJE2jB0mE7QzdFulXUUvi914b9lRG292caLHwsnsr6kGepPy+jgixbLf2c7dP7ZMnH/
1vHQow0n1RY9/P8M+1zkiOuX5nOCk+IzKoBC4BEo5Dl2iuCVPJ7leV6a4j1tEKeldigeRsxO/WoU
pf4WVvo+N7TBdXHC/lBOSu+zfLIe7KzOxn8jROWF/CfRH9/r3emGQfL+Dz6o5P6z/MNnMSyw54h+
DDESZA0fj87xrE8CuvL6VxTqVD1GepDt1e2N29xc4xBC7Q5Qf0dEwBq2VhR5v6XFK0weO4JdBo+Q
L29ij8DQnn9Sb1U7tzyy3PKtsRKDWgK/6cWlIy1et+kSiKM3AR8c8Lb77euUpi66LYf+5Q3BxmGM
6Zm93dq0GRzbKSjVEh/nIuPTNquB0EUSIIrg4hkHAC4XcxO8V2lkJpwTZF4WEaXyb3MfG73yply+
uLm0n+vGRqdEXle6lTS0H8fFcvwXhLqxc3D8PJ63k59RT6eyQb75S5G8+MvsMS8UevkuGkv+zowa
XhDyIL11Yjze5ZLTElO1B0a7lFYMPBarJW95fqCN86cc2uSHdNreXc0YMt7vldfHxKPWbRWMnv/Y
AQN8gdnaxyqN7d8yL8n8r/OsBtoLW41t3lT6Snl0+yEWNR50Fyzpdhjz8K3s4uwiwtF3Dx2M8FNl
i/gZpbn1HHQS7rbp9UfYBt2ZHTekstDLfw6Qc+M68srlYwHWu82eQFiJg+vTTiZ42Bz92Yk+MPvC
2cI6llf5Cyy0elqWkN7rENbywE7aPaiuSE+costZUE7zEIzGvTu6EShExUJgBv6d+Vbd9dv97BRX
oizqq42w6VYzwKPRQbXD0BzV+g3kLDhHmTuBV4V0F0c9ZTBD2JyVbSWXIhV+sIFkMqeIsq3vslHu
c5jMfb/BfBOcRR9NQLWz2yEPIhweFYuAWJ7rHnVZ5+9DjtuTolAVrSXJX9+osZLEqdKHQWuJ3app
CzRt6avVShk+YZEL3xkHvINCpnXuWZYQstjx16glXS7SiR+jmY/YblrQn53TDiTwudJGvOQOVlHF
THstxqR/GSNDmXAxLNamaEwOMt8M8N5W5h6mSDOBmB6HDxY8iTF/ab7JUGDgV1Ps/l4GuoE3uZD9
3ubpQphSdqZYgTkR4JPVot0Rppd+TbJ1TxKbQbmRxqnOg4rSPf2i7U7RfthdtJ92z42fTv6q02OG
s3IuDyJsUL4lVFCt1RjVI3VoJk4OxsUSdaTC3EEt0lAJ2EaBfudomzed1vKIC654tlPbOethoZEJ
TyFOIzFz+3SIY8JN6rGbwanXFHMS45kkz62ilQb6sfeQK5kUknYJtPWQJjPqkS5DJSfvuXGyD4Yz
tawu8sllyrZo4Is/A9QeuL5kVl9nIpo2nTHu06Cj+TMXvfoheR/2hcnrny3RC9smahwuo2meSQkr
YejUhF+UsAn9s0ui8kfrTdmTA67i72ZewlM92d7NVpHAL2GT6sISnz50RSyvplXzg5rDeNe2fnPJ
cl18IksS7V2vBYY2RXdIMg7Z/kJH/QDn5pEI8nEmOGSclg/aU72D31bUnU0N6ZNhVSEF0GHszABn
GG3jNvBegyjo3kgpUvc5nvjtocmGsx4LhcZ6TF9l6xAbh7jZOjV52AFKG/PUyTS+QZV2XyTKxhR1
BeYXDJc6cOalsHVL9Smi0GLdGSxOuzCrP9tBAef2aC8ibB9NMhwqHNlUpKHtaA8sHGprxSantq1v
5DYPFX5MeC/xGJo8TdZVxGaYCgw1B+798U0kTmMTMTvUvMCSASQUMoXId4Kv0Gntt3HsmPvd1g4u
LYHV+64j1tEvA3Eec7dbDWmn5nUL7eWuQ0d7PYQoJV0rf6jM0Q6n9oV3KIboJI0GwnZB6LiblyF9
rhYIotFu6k1LyfJj1+fyFZZrugxuZlH9GlsjIZZ1fE6tFNRbDv0P0TSERExkKZ1YJqKVO6Ba5sh3
kAJ3WX/Mssp64BQy3XmBrC8gyKbse6Zdf2cKKxrXpRT+ycI0syNIy+OxzEpAGJ+W5K2hGPum8KPv
6HgdvyUd0mLX6AWKOh2zq62zNtw0Yzw8FD4F2ZYWhd67E5LVjSEi9WUKauwrS6iCfe9ldYLANXSP
tV1l94BSR6FCkN4dl/C96cHh+nyp+YnRaga+gTYT9VPrqQ5oY3CjVz3LiGtRDvne8Wb7RrRNivy3
5TpSGo3SbAcle19e3pZWqvcgz1DIc+s1byIjEYKMEDkcom60nlDHmGPPe8y8RH7qe+h3E58JJzvG
Q88yX4ELuA5du4JK0hh0xooPE+7ebdsGDmGebvPczS5pK3Zf3TpvNC/VkHi/XTfqt3FQ3VMXbWv+
nVh4a1YFXK3hpQ/infat8YAiKH/Ml8rZNXGWnJwICdLZzimgXHUcvptqibJr5ijrslieOWPQMc9w
S0wZRKrn48aEyBMJb4EbSw1NDluT28UujRIkOPk0WeG2VIG4FV5X7auy7a/aKvytFWhxa8lKOYME
eRevdJ1r4LWuux6tqXv1cidczjTLpNelrZxTGc72a581KeC90Nlr5C3jDA0Jb2IiJGsjfQYrlKbj
ry6zFnlRwRiKTZs2Ca0ldhPs6mrRj2p0nGPTMzVt2jL1tgb5WX28Z75jCKdZMD2ZqW6a3TSM5mDV
VlKuulRJe83zzzG0NEn5qm0R7aJQ+Oc5ntxvWkKce/Dth9Tv9LtFLSWk8gDasMQ1imvMclROiLas
X23fWEeSUoZsNzhL8Y1f9lfFhUjPS+bYawKZ+3cvXpAHoUzGsGqD+xRez4U8DUDI28SS1XWSkf/i
1oE4wbarc7nU7Ngk2IMM5Szz5xD55zZiSjrOdeDjqrhTBUmDuN1BMfFzZCh4LZWtPlM7w3UH4RQf
ragctzkjtU3Cry9P3BgTEb6JNSI7z5dTTlum3tYoRp6HakrPVquC7dg6wU6oIAPLW7wDLyuFmEnH
bdDq0H9UfHfbLsUKt0EMH6ar0mTRRXC7PtL9YO0t4VhHHAzJ3oM13YEqDTe+9epF9f407erYWv5M
vLHYJZ7TvsSBJXcWerSLJqDrSu18/1lmxrt0yH0efG7omxyYj1eWMgN/Qd0Ee3d0h19CO+osExSG
0pvHUxW0XY0WLEUN6NjJmXT3CcTeCZzN0JQCsloACKVLvzzgtcx+OA35dkiC5c5XpXV1Smq6a9QC
moM8lgbOKhLBJpti8RHFlnx0BSK51AM3WelUYCtIHXa6II3Yn/yQo4BQqOigStOeF68rr/Dx/qHx
pTpC/OnzPLvlTyucKekbUnmywnvVgNUM7qtJTRfjw6tqG9+z09xsyZVJ4lD4GdTj8h30cQjPhe/F
6uBKBMp042R/airZHtwcWkcUfXW9I7DfwmLKLl6cqzd/6uyTb+z5MCwh4LHNGbyPMuSiUZeZs9/V
yzEYjN2wdKBNKQXlvDzu1nBtpZVu9STz6AxfJDQP8TTve2VPz3HcRD8KU0TFrrDH6gc2a/XQz5az
lYwGn4bz5eekp2jvBVKdK2nZcrVIApG7chCaYUnkXxmwj78mFHD4XlqFvvRl6+0GMuLmNXbw9rud
omywbVtGayqJyuNEMu/ZtkBuqxwhaqVriDokTP2t8qtyHVJuKNfl6Nf5bfGq5NHO7w16c51ToUoV
B8+uG3XXPmOR3s2UWH/L5xg+fkHYGheTbW9NYxfepQ80cngvmV7CIi7e3QDF8J1Xs39YqL+OQd7+
rj1++o5+iWdSF5PbWJoiQ+jnipMwPr3dTm2eSE/BeohU6KValPXDtPUybJNU0VUa9tXkndKE+uwW
7UhzkBJm5cWZCxQU6DE+Q9KZLm5PKfHWt6b6KSpgTl5j1dsP/pAC7Ou6Js8FPrH4aWFFUddF1slP
OVqQR2j5orNf0et+Q8DdXgpGOUBOGcRnexT5vvdzqPYGZdRXQC52uiXgYjj2dtv9mZqo/yqq0ZyN
mIbvDQ+vg2I4Cu1DPkMldB1rFSvo9CIjProQv3H9Izc8cfQw6kcnd+pX1KDNnyE457kedf2Moq/G
VgMs8pRD0Z3jkbdia/k01WPSiLvjOM+1v1d94HEauOHLFM222BCuOH22tlz2hFgADkdhmh1HVlN5
K1wG1E2WRrbc8BnIm3PI2CtWJnYHfz01CQu9QdayzvpUnShpW3AOaLe6zFrX06FwreGzoYP4Z83O
4NyFhfFnGU9q76hE/o5I5voQ1ixvvesNIwptVz6I2B13CV/9jZhtawHRCY23rju7OnUUTOS8mmhK
nDJun9ywLqI9GHd66GdTBfT3Rc0PL4dw9zUSQQ9f1pOiT+iX50zqtZiM+9aRANNSk2JTKcl33pt9
XCTOnyLz8seGZRBt6FINPykD87s9cdjelxtlPp8agu+2EerubRUZ8um9TMo9gSCxJsIZYi4jWQoR
KnlsS5i6e9MH6kAgSye3tlnirx4MqlwHNCMhFhwoYsV5IA1ulsJ/hkYRyJx99WjlhlIUZjg3YEtj
eF65PqmQcBb1XK+EDJZ7WaH1QBCCjtelaYKXuEm8YdPmIfYo8gLYg2oIFXbswQWU8XxE9g1tci96
qApvF7Ztwa0bTWm1k/ouF1r4V7sNO8+qdl4+5VdZcquuiLAm4sAdQds2mVX0Jy4t842rPLn6cY5G
FKDIIkqibM+92zpfrd9aX5Przd+QWUWvoVDZLSIZzr/bU+bfwFPBIwdRt8tCT1xsnZf81UM/XrOp
Us8UQvnP6ByqswwH64pKeHp00MWIbTv2yNwxwwT3jLkgPNvzEH/kVcFi51pucp2WYPnWstYfylbq
x16L6OeQz/oNIwdS3iTJFhJTaKXCZBZn6WFIivdYB+V7Hs7LeczK4WA645yMJ8IP7SqXJqV7U5fn
yvKD3ER1ULTmmo2ta/lk24F1VIPfHYO6in2oNwNm1FAyeveMmvRG5RFRb5Xv3K8HH28MmFq0k+B8
4mnC6U+IQ5CAT3Rt/RHiIUV45y3TIU795SlEA3xlIBx+YLQjeq8giuMp497kkpmaozdHPKWM/h9B
s9TvWNVtvBGJtaMCSu+acmpe+pEWyU2VLywqeabbXQ4EEGxmq5zOUJeSZvp5ZAKDvPUeytDLdrw5
6jLCkYjtbLU27dnI6vxTWjBZwIHOEXa7LOnqncycQm9LEsgsOMm2+xF1vHnCHcSDYxlWNqhYq1w5
QVt7G2F1rXXLewjATSadEjPNIEvE8VX56Op4OvbjyEjlDJXrPVhuwyc1NmNyJtBVzc8qrawCP0FX
qN9ZmyziuRtCVBw4KHEHbSsiKOejq+vFPdeBSspH0vm9+WEu6hQr10gsXXpATptJ/CoZLJoviDdZ
ZQW0aiQW64ok0fkgLZ+dZfUXlOuSEG1fbZcW+eo+mZR6p886aDZ/qUI6R/Pe7QmVCqcrDFH0WFqW
H61HEQTPf6kRmqc1NO3WOIG1Haoke9Sm4LZkW3kJ/d68GM9xKXqw9Pav9MB/xIH8H/Wk39tX/j9M
SfdV/StPwhf8jSdx4j+A1sl5s0PPJ07jntH0N5rkzoQAbVHQRBwsDU13iPvvURp+9IedkKhKLSMi
Y9iQ/3ake8Ef2NTJ0QjJsaVXIfH/E5rkn1H0iGQE/HvEWPt8fwHhHc4/I9MyoOCXGwyPmejGcxHZ
XyHipXXVud5hcfEU5IGT/5twQrD5f/1rWUkj8hj9wCV+gmCZezbFPwDiVGuVGojERgPXIapXY1w0
x9qKFaXPaZH0G9RBRXiR6ayoqAI1Qks4pg6GZZ8D7Fw07JUnxO+V3nmDjr0tg4szrQeKQZcj4jS9
Vby2v5wMIwFOeVwKa/LvErkrMAfY3+NK2oCPicZYY1NDKTcBawxcaTtMGBbZGc8KmpOiOOxK71nW
z78swo/pVDeMJllpJ+0KfHL4GMoiH3ajLwi4dBM6vR4LsriZG4sy3QyMK+GJjACed1jM1DtWS+J/
BFa/ZHsrDmm0IJFo7KG/CVNhTWUFmtZNIRx31RJlVqy9gCYutE9zOWLWwFg342TgMjnn4K262nQR
PMbK1dofmcrqqX42iSCjVWZDskfX2T8VnCsPbpbFhP9xRn2va/vBaqfcbKwlG6/Y+ZtdrsMhXIXe
GH3UTW38VSCNLx8J9JQ1Vnw5WRwZGMgpj/T66mIz9pKOy34B85475ffRacL3yWZVAMgJ/XWgavU9
VrF+sJt4/NEbXxgKIkpUjgRL8YPC3CBGcqKZ8iJbGgBSH4DDXVUeBeb3lmsnXndW7ToHHNj8viZR
lLO3VsFKtDZW6mXO0OqkrvcypGUU7Lym8lBGoiLfZrSK4a8dK48GvDJp+0cxz8PwQhEkf2ca1qwV
gUQsR+JWs0YEgRUgA8A6FaKTt9IYC6GbrMVr5EtH7IrMjM12Nmnx00aeR56xaAOxLa3KDfeT10GS
0JBNcw45y02JeQ6TLbmibeaq9EkX2A9/xZ6eHO9E5kNxD0TPqIbB498T/tIRGFyv+1YU5rG2pfpO
TDq/LC2f937w8T3uOlG5iIWGSEim0DaYqebVaYop2YqSVD+WxvHKx9bjWsMrWk/MZajZ8wJkkEFz
4wTUYdC1ByRO1uMsm37cjC5SiUe77ZvirVZuXl0CPvZ8CsPy/qcJazdYNlZ//814ccRwmBIXBDy3
E/7P5CpGUbnRZXyfgSv2mQWv1JjictmIpAH6C8o0Cj9RzmfzZs7q0OxUFObWOyADrxqoGp9mD5rl
+0BGi7e12rEG2xh7furGM/zHTCE1alSDorofTGu+zwECDuoDhNzwpMgABUcEdtZjdmlwNfp8vQUb
Ze9lNDnl21CRe7Cx1TQXa7+XVfEtQqJSPo7cqfVrJ2RttroWnBudiflAQgXQh1eEhXkVzIzi2M4F
wsEWZjH6SYt9EaHvIgN3T5Vk+KszlvizQp37jEpPBd/zJl5w50un2wE0ncg20zsrW+JvHuhkshsD
479mrYhusnfsaztXB3gn4CqgbhsgLG91gZKK/GhY070w0RGRqr9qspS0LdjJ3ZIFJJUzEwYZ71WH
vMFrGZK7oY8eE6zJj22ABLKvY2GvcL1OZ690UgrpybbYlq4loieEJ69Uzv5JIdHYraSYgr1Nfv8R
u2+TrBpijVez8G5E+gKDtIk/vjQOJ2ElXPkLtBM792SHT5WsYUqZ66IseAfgQZXXkMyAVeybiuXv
mjf6GrWkeue+c7Cm0eznVqXHqOl/NF39QDAKhvFuzDd2ar1YRQLbYqJ5k9zfmWRugSHj9qRnNCrW
9DaKbq86O9+ZHNdwTHj4dTBpx+cBXkCzec6CTHMD1Br28gaHzclK2gpu0T4Tt4TivhiJCXmEy7rK
3G4bIbJGByjUBxGHCHPKb40/n+8FImvbyU79Eu9DO29PHeSYDkv/OCftrtLpZUHjsPJ9LgMPqW6G
XnmXkVm399OKT4jXnQE8OcD6AhtQNCIo4nHN/PrEDPeYFguuStcL3pdofvUq9LK9nbV/wksdgmhG
QoQgNE2HT7VYcq2bAI1r6xM0HSJpdMoxXidYJVbQO/sew+CCgsCTrL6u9wuW+Qjvd2iEi5Lc1PP3
tCSli84b3pacqpUVwRY75VgXt8hevQRtTVDjRk4QCS6TvqcqxHVL0REoaYl5DXbVHrz4qbVxh6F4
aq9+Fp6ysklufRo82WoY1zkqQgrB+vdhiJ5gzYjKM+LSJcFhiBuDETO7uSLlqJ6SGhVcsc/UXGzB
fOcjS/wHRye+36Dc6a5pp6fAcClZZSOOlkp+FIOZxpUP1Y2GdQhtdmzOwhXP0fiUxBMmSM6ZbTBW
T5SMMIpnDPyI2zDfk6EwN19jt3AMWSqqrY2aCDYQS0Cje9EO7VahVNsPThMc0OMWbxjZiWnppyzm
RdajECsUvB8J5liegsX0KyxgAvUo+AuleezoTRc5Xwg5s8/EUipch5Emv8GZ1YVTYn7QhpRx0nti
sMHGOWH8ab7y1GhnV+dYS/oa2fp2VrxaEwRFFiGnzELiX9GuearY9i3KY6OIIVzl8CfIPBcfCgTf
NjE5rbjm/0XemS3HjWTZ9lfqAxoywB3ja8yM4ChRpKgXGCmJmEd3jF/fCyFVpcTqUprebt9+KSvL
TCkiMLgfP2fvtSMIYzzVc7Qxx149jbG2DiC3vc81dIJtVeXJXUalyJaQ9f3OHSf3prOCZ9Np8q0f
GYu/IqnybI8Hu3JfnCzQ1iUqNJAxPhhPc1VQGKAB8/t6X7s9CgnNsT2ajfimsaLxNQAMuglw0qKN
nIzk0fHreZ2JMHXXNPYJu+wsRwEvwM2RbO1Quj3NwxBzsjDziRtO+fZoprm+LoDpgxLEnOKDwM3M
u6jQ47AxzJIfTV8B0X+qDEbXMQqTsCaXrOtLkLk9k+/CsNQ+FAMuYbPPDrM5mEcCPLw1unC5bZXW
mzxCIryQ/hGRj+kZ85M3LLNuQzUROHde7ShmJwT3bFxlZM0Vurxknce916yqDOev02bNh6aZ5oPg
n+IfDCvrwkzIraktlbHDo5j+QtzCtJcqtT41tSVJHp6hOqxLG/vXik5kfIiQ1X1SHRkP2I41zpke
ScaqaBLzwRuCfRPAPE+QxzJIoM1o0m1HkUxaA04I5HIEDRCgQgD1MRJF9cEfyehm49ko1YOTM4Hc
ZV1dXicEaa516e4VS+DeiQSKgFbS8m9VuGRgYZdiKILguxmHPbhReYf9aTHFd9VBNyLFD1flDG88
h5UPxTNBfOqEo7Tdl50MKGzyHtEoxgkJPeSup66+QzNKz4PB20kT9zKaY34Br4b1tmGK2sHNaatt
WngVnhXO5Vdp1plHV3XzdYxIqCDvL4V4E4UF82RfqWKbqr688FEoXs8owxFUh3sva5FXkrCgeLVp
m3vvNWkH9PHcNNwzjoTywyj+ZcpV/MlsQQrHTlDnF54lg/DgYSDdjDW63cAo8vXcutVJeYWJSWmI
v7F9KmgvWg97b8BYOcUcIHzYdGs5DDCL8GTdsfR0dBHjxEHNXuPw9lGQHWY6AvvemNHS1Cpp0Rd6
KUOOZDyGi1M+ZYr6UUtp9OssNaZDqsz0hMtS7woxyKeAQ031za5C11wL7QbdqXdnfZOpYHioUTfZ
u7pw3RY/vFETY+mF+oPfN/6VbD2GFJC333N6pL84MzGls9dzIPPHqFqpvGOZnjCClIBQ1Xg/mFYP
RAPD3KtbmDzSBN2Iz5EHLky1LtQSc4JN09gtpNDOyK1k3Q9msK9LOu0rd/TxFDW0WRsGbC/1IGoG
Mlnco592xXjjDnRrj1nkJ+3B1U4+INSJKu+kZucu1zPjbdy+VbtvkQ8cY0sW90x8EP6S3HDsMjke
SwbA+G/8lEZl+qVutEXjXlv9pVMFhgGdPG7ujJE2cuqUmLRamW9FQj+SBngE6RXz6G62VZitZc+i
XtFMrkhjoF2OBRDn0LansoluYm5/tBpqFx9yypEcjX2cYdFpimQvOo/8KZ7MA1Foz6qvpvcJYUGw
5IdULYELnl7bus6vhrA0LlC6RpfdIgvp+oSeb5ycWNWtE84Z55r5hQWmx7X3gd8AqiF34spmFUee
U3pb4SeMhkSUfHQGqGNeM+MfxZF3BWBFbRRDyC+YIJkTu6a6xEnX3xlM9fYg3T6mMm8uTHIALx2n
KD+2Y6N2sLVA25iR2hv475lgkPu6Yw2qN1mJx3ZVmHSMatrTVxm92XU8BeQS42KgqKcHvULBx+LU
jO/nfnT3TmlSYqBEj9tNnIeqOzkcHreAa3qcrhZztYTNfj+Kpr8wS6zol2aMF3XpbBz9EvI+5mTX
ODTFUO1kWwLkIjG35kMTisE6wBm2ll3lPLjKt9dhyRmbiFa96Rwt2MSBhHCCxGUS5vzgTFvRbTi6
7g7QhbjKm9J7iMJpfk0DAzmvNs35pjDbGw6LKlg3fNstSAXwRH2+cAwanMCjNrrgFKaUhTjQKvPE
UApXZ+rb3K06Wbdott/rNkXbQsxisM8HI7t1vaoPVoYNTXqhabGAEdwWSXrHVnzs8gEpOR6oeSsa
dDdDmCdfmwquRNHZqOTjxG4xpBix3pWNK/t15YDp4sjkVKfBIygFa5GuLg1deheTKsJV40JQqyte
eaau9os7dc4HlKXzMVcM1HGbqXDVJ509LVQXQZIHhwnk/i3W7W1agSSifR09SlraT04eYVfALvne
knTHHaI/LnBXJEfyQSQPpMqL+25QVrB2y9HGA59VwavDUnSPQPdbwfByV/YR9W4sVC/X3HkAcJgW
xeMU+ehuRFrLL60JQlVqNjjKgJyzJqoNzqI6q0/xLLIL1Sb9zmhjYDxZ7kcoEwgGMZIUFEykdIV5
Cs8FA1Ya4RovFhMPuTGcTj2yuRUXaoCMhANYH1qUYBNjlKAWROiV+YcgjbIrhDzJfeFO2TVGy2bV
13rm6vsnj9tC/7fN8NBAhNiGaBHA57HGs1GYWfoV24XaEVSWyC9TJ7PnvDAYOkWT9wKOdzzWTl3v
07JEYwUPlJFJ0OIyUPTyJ/biaLjTbehBYIm9gj5wbzkfZo+pMvI0XT7qnpu+rljHLofMNJIVJ+eE
Ax/F1CmbGjPHC6jRIXb4nPaiiZsEgWeW3KWC4w8zaOF+zq0o79b0ZwrGF3ONX2OFqis/eCKbrV2O
Y/IFVychOZkzzN7aR6olL2IVl895OTXPplHMH0ELLNZb5gfk6uHUGLl6MZK6wS6JvOuzrLBPWTYN
O0SxMYOEmuKHPdScDy0V5yvFGU7LysNaiHjUSBbgVdRtpMMrNsrCeqITZUYr7Qx4nBIZPjYFExPV
4c4GNl19RQsM7K0ug8bhyZrUM1RTcRywUi9O/qWX5eQ9/78w6/IL+0IfXwyG4d1h+errDatl+zHJ
SHlZCaax8bqhvXJAvzkjyE7q/mj4c4M0wRzuE214WyNa/Nk6dKIALJ6fH9PcKiwIb070jEeVLoKD
ho1DUtgbNBbGgdyRi0765WPvIprYxbNFK83QHm2AbEJ4xHAWwz66BZnHm5G8PqQhrOr0JGKblpUu
rOTzaKOWBFFQ0XaIg5LGk1/EAmdJ61g16x8ZuRjZHeOFP03V7/TUGmDY6icdG+GpVHU4cHYgcSJj
wsN8e1U77FEbI2rMfkdANhbUkIng1lYF7iVLzWu2Jv4zXkrJ0xv0uHWBRgDy/P7P03OTyVkaJSIp
5IXvR8coKiNMdqkr8gvsFWaRr7KBCRHdm7DozJpUWWiQBzTlYwYVJ0JFdlNEKRdDWOlsopCbyRQ6
5UE/QBpg8kKPSXpwUnbgG4hxrMYiUrfuHHD5J+YOT6XtcK1q8gfGNX5c/tdKC0GUEj3t6qMUpRKL
F1fmH1tr4v63muiZg4YXAGoqzSe+IOlPMrtSYJ2bl6L06LcUIe3UH30bmlVcJJTb9H26ok3yyzg1
EFuUDb6rbVCgDTmYgwEF1HW6dLwbw6Z+MhzJXyCclMv3vZEjawrmk2HEjtoNyuQeuHXEj3Mx7NNB
rYYmQwcUWe5+YuBJf2toAy5Uh8ua/CcFo2StuU+0Weu6rG4My+T+01WzihNs0kI95R59boK+wrn6
aAoG+Hesl1G6V6QJZFeG3fJQxpzUEXtMo50y9/XTLru2WHuKSxzD3SOVvwLu745h+9FSJq6rofJA
L6EUCjVWN5sI9dav+dsIvOKLtkPl5NdQSvlWcG07FwFPYDTrsoAAxZ6uyuuU7DRy+fgO48lHfU3C
sivp0fmuDO31YNRlt03cip84Mv/DQyC6YaRCaqN90uEVB7NRXCJE0au2He2HBGUsx1Q/PRQO+Vyl
Nxf3WIAGd/VfJiZZemu2Q/5V6HhMPwmbYLdLVX1jD7BRLtDJOE8/jVH+B0T1Esv0l4cDXwkOEiBx
RG2A/OY9fOPhSAe4cciZF12nbG6QVicW5ozeHVcg69tkJ62u0H+D13+DjeZD+bPE5bgOWbiMYNw3
swmqaewqVE8YI436iVZdb64R5YpvLee7jUBqcLQn1WDi740y4uBTkp410WVZ6QFEaD4Qg7cOeibz
qSg7HFlmgdqkcT43mJIGgAMLuKuZa3b7CbNSyclF+x9t9DYfvMaKd4HVWEfYtRZGLhfO4d+4EZav
/8s15c30pWv7ZDYJIo7eXNPZELXF/rGsBFF8KpFkXERxhuBHOuMtkJ/hSnok80DbaO7/8G7CGZem
BL28hB4xd/p16NPwqoGPmeZVnwoqS9AbF7SI42+xU3OCIAkQItXvP/HfArl49whAxJCxTN8sbEq/
fmRbJqrrQWOxSOTh9bzo+yEOBrBLZqdeNWHgX2JJ9W4Mp6+PpQ+GnWa9iqCf+MrYGboarFUcS/Gn
GQ7cAhDUPGtM/5iueW8uRUnUXNawo6/yUIxw1IrxFiYt9WIL/PfvUmKWO/rrHfctGw+WkBCxeZve
3PFgCt0K8Xq36oOC0xVEUYmTcYzsi99f7V9dLowqCQRA52jREDXB9L7NtJr6OU15p7A1mYrWukmz
KN+2VUx+BL0M9obff9zbB5mPEzxHQjIOpen/1lRTTlYCqoRFrD5vPMmYMGiYJrpAe6TzLPo5Uiq6
UGwMdJHROv9dNoB1ziv5+cpaPFNMcAUxeZBevv/7n8aYySCSERAjo5VZNx0kzHw2YNHa2mXcaEQ3
1Bx2D/UhqhkNwMl8CjFtkBoYNR0dPa816Q5C4wtWmgnitYJwHcLvBsuz1SIjkoWYxiRdh1pCeLPH
sKfLplk/1k00JBwysIYdRpkOZBIaMT7jkCUayJFZCRNnTW3EG6fTrP3fZzBOr9loGRosRagtmScJ
TFwwyyhvye40RvXZjyY7OZVUsuKaqYNbb4zcnaZDm2tT3+bDyE0M1GhVHzlcsKEypmEUCHOTTVf3
Jn+xX5pceYXYGBexmSxb7xDyvxUg42ybVaFzagCu3wHU4p9CgXMczJrS61Y2K561H0xn2YnTmGpA
9AVfnuyJZK9JIeKv8mX0HNVQZ3ZJavnHAgdfurE1uOcUitWrKSE5rrnGCTUAHojm2Gk3DB/LADfp
CkhL/DC3er7zjEmzmQqbr+DkISMoQes9v0zamg0993qKEO0b43yInWnqvjk5YdIH1KWd8WFMZagv
pqpnu0dPRfQLr1NqkUHjJyhSkPPklzKhlbQVc1NOOE8pqcCiYfHZZNLnQtGoSfbGmHItQyY38yFU
kaEvdDGyQRdEmDC8O9cjTpMFyRHRozHuEqnppeIOH82DtgazOI3eULgrbBP0r7tggizWn/8GPI98
CGGmZFZUamgW8HSSBAcGeeeL4PGjPWbeLQ9NxZedKfIhpxR9rG71GNRPpIRpBjX1GNJqhg+aAH17
FLLlqUlNBhuTMTTXIUpABLZ1FjLCN/znMBuviHpmrOCC3LjGjskJktiMyTh+r9LGAbkNN7a3V0bT
Fxub1uarhbbtjlwnSBUw2HEghUWJSZ9zE6zH368WbxQHGPBYKiihApZdMo/OSXk/vaoBwq1aWmRR
Jyqhpo8YIN7xG1mnUFYZRF808XXqd9yC33/u28UXm7fNNuvx+YJy4m01IQYOiKE/MNzOA9b3yKC3
DJhmGm9//zkIQn5Z5JER0NGyrMAhtQXA7fL7f/p9NFbtHvdju7Kl4T3EgVV8S03ZNoc4DZxiJUqg
qCvoA+D5wtmqPmleitfff4V/u8RBYLuLf9cmJsUX5834p69A+pmAF+YyuRn88baaKOPpNXl3lrBQ
QEhn+gpUhmvw+099WyPyi5HCYAJCHeF6/tsfztAtDuD90hqxfST6FucbVq1ltp3DSe/JEPq7uOp/
2+f4nYglAhPXOOoVIiF+udQYF9KxyJj5zsTJ3oygFmuk4fJbgCJLftdU/RJP9HNIy9vHR5gOewx2
aaQ5BJK9rZlKFCqBHpFHRgFHkRXH+sy4qzQa1ZffX8b/6eY5XEnfsRCbWG/TsWNMF3ZrQwUYFwyH
A18RnWBMZvYq6KsaSo8/fv2u3vj95/Lmv3lyhYnr2/LwxkpKb8Kcfr2cbHqlq0ILJb2poQ6bSh0n
22yJRZzyst4Km5E7Qr7x1QE1/9UxdA+5KPXVM5yaRGOvmpqvokpbsUWY4pwyRojTpg6D/M4revmx
Lr3iMhhpb4LC6tOHgMHzc5EI2EfYPXy4+rT32Gr7iU4m2IKBhIG+R/DlL/ocDG1HvO9Ohew0mJ4l
OnnA1anRpJeszkRJNG71MujQaPazJcYLhBilfztaHtvVhIMl+VQFfqH1OrYbgDcAe4Hx7r3z+Trp
yjhaaBV4scy+8MjPoCnWfQuEZhlSwN0X9fJse8zTyt44oK5h1QbMjQUMxERSMZZe+gcBdA+28XN3
yZCcK0AzMHi+tfuJvyHK6wQbAd6293jRLSa486DN4ti5IQB35esaqVBXFJx5hSIywC7jSrBxQhHE
eAGnh+cFZcoMvBv2Vt9fNX0LKziZbRayEhTlDZbwAKzt0glC4Anbl6Ht11SXS4stCcwb5RSaH4Im
h6YzavwNaR7j3kGR2qxliYgH1yZxFJIcaTeDS7wWOAjVWnm895fKgYgFJNjWm7rFM3Ko6nKixWk4
4SNRAqW3w4QaHEbIxp9UnQwPjk9lsfENF9Ad4QnOqWxBi62nOPWTbRn4ag8yhJVJI707MKn2wfRV
IVvghPcMN8I49O0JRDFKtHpwTt/3BJwd/DqTGWV2+b0plNpJqZ7qeFhuVeBTE9RRQj32/b9nFORH
JwLjPP8ygYdoX3r0LD+NTiU3nu+O9QHsekDwa66MJyzy7r2NpobukW2G82c0MBknMwOWVl8bDW1z
yty9A8F3N0zBoHd5MIbF2py7LrxKSzrQu7bQqtmi+CiKq2QAiLbOR5doFAc1j4Ge1+Fh/q51mduJ
r1yWOqr3buHTss4ntk763zX44ZZ3pGAEt9zctIUYua7dtgpO1TSO+/Ob/0dy0fsKP0DxNk3tl/yi
/6go/X8wu0gI9or/rBO9b5My+fr89R/TP+6rl+eo+jl+7fxnf6A1XBPNKDuMb3FAZPlflv0faA2i
2QJO7WCfKSukPFM3/pm/RmobWAQALhaDy0D8FGNkme9MRKTksJKNtIRg/4lm9NcFm02CLZ5ALcSr
2LYoN5b98ad93vQ86KsMTWDjD90epabcDuOoNz9dmtvvp6ifdz5f/rIvMP6SEgKpawqHroHgPfz1
Y9xezEyCsxCyrBVcETY4TtucSJl25Q9t/JTFtmGwxhpYQZmdMBUgjpBIHEuP483klMm0m0NnkUTV
jM237lwtx8Okg51PqEAC5cwU42Ut7e6m6BFlbWffH1/sImStMqSR7aOx0A+zsmNvJ4iOcRiQCmCt
KrfUE92D9rad7Cg6KXcOkaU7k7zLE2wHq45RuGZQRjkA994oijWd9hSScK797iJFY3qbStILVi1G
KaAaAP22AZuJsR9d2AUM7nFFFyUjH9T2JWzOag5jdxXY/Dx68cH8yqSpgZzNBOImM+LkIeGWs2oq
t3toRG4Pa+gHeKxso5wuOwaukllUa18g4ZuP05Cwp7uF6OdtPTvNgDQhh+yIeMx3QDAtwgcnqyZ7
zVhKrHrLLu+hi+GwrxzbvY5lB62uGZz4rsZVCmFvzkP0lyV5OZjgQ58hak5ptDgh+7VtgF83+ky8
MDuWmHimLIr/pv578zQSvUtZ7VD6ucR2U5Itj9FPTyOh9Fp4U2vg5lV47MdZrAKJmun3T+ObvN8l
4fdcvfsc930K1rcxyhMcTx10rKWTKocLArvfo8hAaYuGEzJrrdYJ+JiTlVbdmteWVIgwTf7mOywP
/F/dhu9fgTBvhwpNBnQ93hZKaR0irKqNtUcv4SofW3lYDjOr2YaohD5M/M0b+Gud+/3zWGT44byL
y9rx65XVthwz20yNdY2udG3PDhobSEyEp4Lf/f3lXdbJt78NATxEF5pHXGK53OWf7mJTxzBj/RRg
Qp9ZXwkejFEXMbL6ZExMdFYTLgy9krJ0KO6rlLBR11G3VWSa3wbEutlOYiS6HOcs9jGAVf1N0/Pl
kaoGOuBE1EOhHjSAVaIjMOU1UznT8fbj5jFg+PG+xRd6GZeEOwBqaa/PP+2Ptrn/uIf9stP9r+NH
Cd61/7zbHb+16tv08xZHRvo/XRGGeGcS1A0bajmXEztjcsd/bHHiHUu+z97iA5Vj8Rd/2SKCd4JT
EDGiCGk967z1/IBH2cE7jtg2vQiPGGYag38U1Hd+nX9612xCRX0+IrD5CqZPm/HX5xG6DLPh1oYk
xjbFK2ZUiiO8UfGiAeoFv4J956TURKI6NB9gY43FAMAchvGrygZA6S39XJhk2T1DQUrHukvLx9as
chrrefCELti7TXjrPgC1R8AxYFRjowm//Pmz97/vqfptDXV8Lv9x9Tx9+yXrFgLBvx4s7x3UMUcE
dIQlvXV/8Zb8eLCCd9Qm1Ec2CygCJHdJmvxRO3kWj4/JHwww65je8vj8E0vmme+WDr0EIrY8cH+Q
W3s+RP/8VJmmBGxm8WA5JqHm5psVPLGjWjWGMW/okkD1AycWXaRssTvletkBRQ7WtqhPqn7bGm13
TZHVJSdzxrzLkDiN8oNhJEgWIpznDMIaRwJk0gOyXgNsfbgicjt57B3Dxe2SeAOygxiIQazDkWN9
apIGMlowMFapiLol2KtHTl3NmHBELW9dlI6v1om5FwqLHLNlTSO/I9VnP9NcQ9yI5/M5nTX6BDNM
uw8AaPGf0ONH7qEgkxB1C7QkCYoTw9q53cjYmGi7N1REcKYHhr6tio+D66RfABSQM+KqYp2KMTrW
oz2Cm3br7oE+AdKROGqavSI2csd8zsr3ZaDvgzIpMIPWLSkSoBeazMNWZzml3hamzDAVGNazQJM/
kavlZ0CglHge61R/LtG1HqrBZvCji+Lwf+AFs3+L/bv8pqvyjZtt+RPfjybCf0cIMscLj+WZI4X/
r7dLmO8gAfLK4czGNAqW7V8vl+O/M33aVwxxkVnR0OJf/Vi2HecdDVKmkQymqN8sXsk/eMHsZdf4
qY7wGGdKZjGciigEPT7pTW8uwzzO/AS/Bq668hXLavBUFgxXsER1+1wa0bes7JsSOfXoL9MYknv9
qRuvzAYg384KcvvBbRGPoQEnzJ38QzdKt5Os530611jKW9rUFMhJ5hHZhoMXu4ydk0QTBk31hCLF
6bYpjzb8/7FDwdl2PRLtwgMfsSazBMU/YYrVzoLXKTAOZKQHZEOc3XPVMNe2+Qw0wWZ0tIfpQcEz
1z7K6oiExWGNMXfK1z5yBngrTtIQu9QkDOlj24T/OYZmAmg7Tz9JPMAIr9wFrq44T9RbKWOJpL/H
Np4nYzPSKnKBD86V3ZoHMWTGMbSYsTtqmG97cplfFW/TEQxEQXgX0kEPpspd6NA92pggOIF2EFP7
DAzb7x4nqyuRWIKSgmNdTNeOmMi6ANtMiOZEdOp27Or4IiCjqdglrU/WYOn0xKHwEge7pgznT20M
B4/AorIGE0gnZKUzqL6rTJqEPrEqkzu44JasrZ9q72s7GLCwZx3bdLzqxLnyOhfdftOQ3ghsoe1e
8eMmD5HNxwCt9V3KVeUZ3hotQZwjlR2gexDjhd8LWtDHqbZbuQogazwy9KHPWXYxpt6kB8uBtDQM
2qXkjR60CU0D6MLCPmt7iGZASl2cGbVbDRrmAzOhpUC28V3n8RKIkFloccIZGeAwlbpbk0Btfe26
QB5lbRT+CvgCmty+z8hUy+tY7BvBz+H2gstYETA7OrsaK/oRMldXo3vqENNlYTLYa0sUfUgvxyNX
oURt0x56JD9kz3GQhJ3VSkKMRE8StQFexAIVbCITblCGmEJ1l10vs3KTVCXfAeE7JO3O9aYXKEDl
J8aAFc+MX40vRhAuG0HD5Avmsk1CiAbXEq51F/IotdgkCAXuoJy12P5iMGqqubPByzym1myWa8wQ
2ddFSEvfE2LWR5A3brzN/BSfXNNEaQZZr9SrAYboJw3fmHCIKHfZA2AYRmiQciL9ZNC1zXYEXvBo
T9ghD8j7olfTz4ZpX1JTuZuB3N/sZsRJgHg+ECVRr2M97WPsZMHawnaDG0C08UM4R4Fak4kaAnls
6wCys5bzQ00fkAHFJBDs6UlZ0JPalvCKuBBevDMy1NfrwrYkmyQ0ZWIQc2aSWTS0BgypQH8eu0Y+
hjCAww1TB2SPNbkE6kr6WZ+urCAd2l0GzR0sTeGVNjysijgtRvRFSvM0wvkYLGkgvqHUdZ7StL6Z
MA+aRC5Ys7VWaua+W6Smkq/ThlgY2jwg4HJKvAiTUUO0JhZSCoZ1HQRg3xuyqcbjaMXhvQeBF2kl
fMx4Q8R5f+e3fmUdE8OGwguSxR4+jLWZWZ+VL1Jri/HXhtqXA6PYNO2sPuEjcOxVXA39uCpaSTtQ
TCkM4QWwliKCd9OsTbEccZNuEuzv4V00CIJoUAorkOAkAg6XHXYyoOM9UQvXmQySV+2Ocb+KswDt
bTniRV+cBVLtUcObD5JKzQdmNAbfRDQn5W5wXZ/wQaBw9JfaHEjLmBp2t0qT0jtCOkrFhdHSotz5
k2lGH2YBlxUOpMpMLA6orjBuZc5rZXg9UsSsr04Y7xJvW9aOfiyLEONWx7BjWmGhm/PtqMAdYlBl
hry2K0EUMc5iN7oTU7FFSIUvuFDN/OJgsJ1W/cAmQkLCABqx9h26DbJM5D1gnYiEG9PqYJKYntFA
V+5b9KC5GSLmsfCx8LHqsbFz9SKHTMPVqRrlAZ6qDHSBll0B3tcGolgM/KjxCTLsLBIp3SrZdTPY
C8AYVnphmIb3ShE5LuEyIbJfykc5XaBQDyTuKItVKgljgDlKZcgFfLvxtpgsJEtLXQO7BHKKVBv+
4oAGl4nZp4Rl39obHINeWpNEL5aM1DU3LZAUdYznUDMEh5gakKdX6y+qbTrY5bqZ7w0rDO+V5/vq
UPj+k+GhXbALO5335Dy6xzlshxeiFKNT5wZY1Ig9D3sE+f26q8bqvrV9fTXgA3ntminw92TyTAeN
rppVk4/4UqdO/ToaI37UnCYpW8iQ9wKoNo6W1QDNF98J6YWfWbQ9d+XxUH5ytA0jx0AY8H72Xf3o
N5YiGC8Zu1vPttthm83h8Jgl9A/Wob0IW7lBzt4ruC8L1zS/mKcQRvtkoqXYtY3LJLP00hGAZDYJ
seH84Ja0F/u93ebOhwoJYLQpejQN29jJwRs1JZU3riczeOrrIva2dhDGzxkeGH9V1amZr2ZcEmrn
h+h11jT/pL1iEaKfl/OsgNbzoWRNac+0AO18SgYJRj48L2U73sRtPEVbtyjHYN3PnviM4qdnIS9x
gKyduA/Gi3ggdGP95/Xt/6fNiwV18J+bF0xluud/K4P5Iz/KYPcdcUuoCTyEbIKGIOfP74fMpQx2
0A/ShKcd6ZoO/+bHGdNxAWZz+EQoCgp4aSP+VQbLdz4DfAaJDkKt5a/7gypYLEXuX8dMGvwBNTBt
FcYA9FeYHv/avLBDJ2eFdeqN54V1AL+X1WVlliRBMpXSkExJY3yk6ujv23H8jOAxZJbEiHUHPSG3
tgS8E6OVcVw6QWEooJAosPArWUHe2sJ60SXdxqYPbsuICMXTOFrGtGmVOz78dMVvv3/hnycA8s15
eanml0mGYJH1XOHQGvz1h/jIyLzZaPuNi0E1OMxRE3d7fwbsfmywEhBIn+XJ1wQnwwmnV/MtYXPH
utgMSPjY+iJ67GjZecucuUEmixTso0ZifOuGdiGhDHX5CSaqTDd6jPR7M9JY4SwaBwnR16DBcBsU
Ao+q7+fRwfDgZx6U0DiVsdcaHKOHiG721FT5p7DDj4iGBhsF0JhlxNCmg8CdPRQPJPONHrIpM8ew
NiMmpqDX+Zfaj4t+O0TeeB6LhkTNmJWLnDnRPZ3/UcDHItokdbaALlFRJ1Ofxci0wOStesSO3trO
aI6uGTLXt7HUpB8EdYaeC1CiTzBOFA7NKuMmX46e9u9cP8eYXKrC7LaZEktsGUmspD8WrqUObhAZ
+MIYrFziKpr8I6enECCWEmxwLiF3X/3Ea47NHDARBUCL140U+oucWv4JBBxZ8EkaSS6S0TTMZ2Kr
xJkpg/nQtF305DBxviWMGB5pPoqk37Bh9Nf+7LGXkLdEnSKMGYCklXtYEOpi6VcYQG3J8gFUe1Mk
GJMRL5bz1xBQrobbPMhX5KRUdX2VD/ckg/bGGnqE+BZh26GEy1pMU5ORXiNvTcVNBTvzshncxemX
V7wBA9+YPMQWEKKXmuA5zGG+z0jlGd57UCSYX+ColruxcdSNWcAyA3AwQ92tZC/kRhLodekrepTr
OITPt/EZoEc7q7WdhxLO5ZfkvBS752WZSGaWaHFervk7xGfvvIgTKcyCHixr+3xe5o3zkj+fl3/j
vBWM520BOgA7xHmzCM4bh3neRHgE2VDy8+Ziw6l+Hs5bDg3X4GlyNRtRjvd9SQNbNii4noTJD6kD
U5INjM4sW5lx3ta8kSneSoY52x11Blsfym62QRpN+QUPHpvjsOyT1F9smfl5+wQXOzxyBmdTRQvQ
3QbnrdbotX4Ml/3XkuM83Euh0k/peYNOGKt/thuokvREDTxXNUc1sXbK0o0vpvM2T8pl/Wose393
LgPmpSKA2O/7e1gK+WvpTPqKk3R171JEsKtSTvTn0iLn7T2ZS70B0Ns9OuciBHM3gfUUJvpcoswE
y9xPS92SxQaP3bBUM3lt1sFFAKZt5sVeCh6MFBQ/2AcohDyIxy9TR4G1N1Tjfwq6ridP+1xABedi
KjgXVgp8yJa5COVWei69LAdI7ZrsaZwO2bk8m9qaUo0WA2VbZFHBqXMx1y91nf+9xDM8bWFQWEo/
Exj0RANiKQkZUoZLctlSKs4BoYpb6l71IpxMPTplRFkplwozQtic7fF9Unh20tbVps8jCtLFs3Cv
jYy3eDqXrATYU77StwOrKgZOflkoKkiYYw4EQ9jRXSXxOm8tPg8qwLkwpmhmOtqfC+bU4KEBedrq
x4w1NcAHnsAriEPSMtdkfhORpxNK5JPpFcUWk2xwRIAFMi52w+wx4YQz7dwxB2A/jk2B7xja2/s4
QBa4xnNP8Wopvywxl6BnpMuhw3RlNwSjg10JcUdXUjKThHulCAB0rcS6jaico10Mr7tcmZYFVMXN
6nTelF0P42yxbyQ7eivRNVZAPNecGkKuEE49hN80JYiQbvPhGVNlfO9LzBDrMs/cr6IL7HGL07Dv
L11W8uKrm8QE+vByuyQghpqQToto0FXeimA+0pXFoQ+wqLA3tSinEwciwuxBiY/PmZ9ZV8moa3oA
4WB/cTA7clz1l3Qf8hYJmEa2bKLg1OJDgCP1NDT59DGeJPH20GjKuwrb7H+zdya7kWvZFf0Vw3MW
yEteNgNPIhi9eqWkVE6IbNn3Pef+Mv+YF1WugiIUVuDVzIBRhYdCvfeSwe7y3HP2XvvWChBKCm+o
/7CXEz/6LhvYXca61Be8vfBnvbpG+luTG+zwhtE1YWMBymIFcYjMA7AC/i3mbL4ReS8zcsF4uvBQ
er52ZQMO/86GPmZ/1Do1YfE6mzdykwpcJmFjNU+hYUW0FjB1MTXvLDluPXrY0HL7sC3ZgnXNtxIW
cEtcUZSTwhjE4UASvIx/BlLKwc0IjogWJf72yLVp1HwJvZF/Okmbzt437aj7S4P3487UgYYvpK9g
jCz7kfwZRTQESlHKdAEQjCFzLRhtzRKfX42LQBqAlwXqlLu+apovQ6oG5AU3vXdHbpKGSVsPErYM
ZVbZq/8vi5tx9+s//h3c2Lsizf3efP+33xBwm/Hme/r7P/59VSd5971sT/vD/5zrCfE3Sb67Rt1p
MUPDYfKPwlibS2YGc5gw0Bdq5On+szBmdmdih+D/Az2E513yL/1jrGf9DeMtOhDKHQb86C7/SmXM
v8gfdVQbA3ShO8yjMU9iJL/xuKRkZBeTXloAsa6o7V7nBZtOIlAJYonBNcfLgikCyYkUgRiIdZn8
YirtLyaCja0OegLxISPBGG/Bx/jzyECGz/xtnHORvV6Ur/QDwbrMqck+dcwz3hPeJSKVZUFjL51T
lusBBhFVrdz0bNuW45zGnBBfcuiMOPjaW930QGiSy9zCv0oRXmzJzh5WVtVlPwW1pEuyZvdcdDU5
jqVUwMw2ylWB3R1GpEVGtEQXvhUqveqxNKu9QZR0pT53c//Q/4bDFem88RNU/R2QwsB4LuY4aqKr
MBTPEdUTHw2z7Y1fBU7ER6g3w23/lmld0Ri5sQpN/vDHTjy0RBneW1FgfsWHnCBJIJh7I1D1b9Oo
N++jxDd3TkcsaKSSEC8lwdqFbqNccIBIDPRj1Tayt94cxF0Wibkm0wsVzBzT3ffS++p0RHd7BlE6
mEfrdADfAvFinc5B30zxppuM7O8W3yLNztInZwd2z3Cll0V/SOfA8LwjOrydQ8TbOU7cYyJm1vKn
FsvWbeiS3GUW6XHdHEGOQVejH6CgsyGeHCmH5ja4AdfUANE9CT/PIG2C5TDnmrdpzSnMWeemj0o1
n/PPC4348zQt+GqT9G1z2mElATGY2RdFkp/uBCSptzkJjMgssqtBFMUS2Jz/0s/Z64zDEPyYtfkU
zcHsqi/vlIatgIJJ4ionKWvjQYqlUUo0wgLGjrEZCXoHDJUt+jHVt3yEEdjPefB6peff2/SZJBfs
wDKq7k2lFdc9G4Nl5zR/CmdOmE+KVrtN59j5zMwbIONAtKi5atfMJvVAPg5J9TkKngd7jq8fuo7M
x9jPNt00I6LmmPuuGZpnDQXS89Bx4ToSzl70enqSatLNX33/0GV1ucd42K2FVHryaXM6o3Ra01Ko
S0zO83YM/hCQFtHvvT4XayyLxrdC7xn6wS9wg6pQr/EGDyu9CSciRUuxMkbTu40AU1+zxYsahp9R
mrlKNLxmYhi3ki3AbQ4el1xRxpdu14wvKv/KchpC39+lOgJ0PBXG1hsba5uEGo5pzCe3xECRw9xQ
UYODmsZlXFEXZXY64t4QQGYHYe1bhwxopZiKVRWGHsg0aIK0s8aDYLazjvFj/2xAM9DSR3lOQKf2
ZPh6tfPggmsLS9rZvkoKbaeplb6m9f3aW3APM+SxyzQp1VXiRw+DI2EaqEXvADKX350Iain93HYf
9Hnu6rXdLaIxq1F/YQSqEX9vAmPgf6m5T0aK+W0i/bidDVfOihKLTZWIgjWqtvKQWr6z41PMd9Uq
yZ4iYCZ2kRSzAsUAREiLrG9hilePaRh2exXiH3F9cQR9o+sOUjPSgycM5Oe95nwxo748sGmaMzM1
HKC2AiMFrrCya3tso7DQxJbOvPE9IK2TWg3aHS6zaolgDrhOQBK3LQrxqIRCrPzEuBJTfi1tM3zF
NfFQ5/GrgltvVeAJubHAoVwFgR/slJj+7giAoTDNWzTGNDItEgdw7dBq6wcKyb5r3aRm6CJLJkbV
aMULhVgJfk/OHcz7+Iq8I3up+ob1w4jH8WmoB2SBqWE9ZnRJYWKp/gHxFn7Ntu/B2ejmVZU6Bu9E
A6etH1l984KZ82iqdxBnf4RiaxhKvRotAave+OYrW9NE1mzO1aEeW+uhKH/MsVs5AKj+agxaZvvA
VaJFhvP+gQbzdKvbI6qPQt/FwPfpJxGJ1xHKqBLH7BJ8WayCSvPWXdFXuyoRsLXq/kWJZbRS1XQZ
Ekc4xzVLDB0MBvyI0gnYiWYpri7i7uBrItu1psRjBvhi60z1I5Tf21EzsYTLTqxIDU5viJfo7vo2
9F9Ur0HXIpRvtLmJ7PWlfQe0SiekMVuFnfc1k9auFHPHeBTOvjecLQPdvSpF82hN0VoL4naj9BY4
ecLffUU9WA7/yxv9sVipPgENPk2Std8r+0F3/uhRdCdFHK+qUvEQG/jfyaEhJkXrtZsohMhpmGHp
Wil1a1XZ00/aIdSNNe9pZJIoLAAt+SaVnxKrRLsKz5Rs5QFMlmPxB1vla1DAzjDAR35RkH6v1QTa
G5yp36gv8A1bWrDtYLdtJ6HI19AMyWws6NUqjMHYaxiHDqDhKmfwmSzgY7PxIOM051O+i2yrXPtT
XFIyt9eEjYx7i0FTpWv3vGRrjUTLeEkwAPaq6Uaz4+i2TWIi3oDdrHLRIcKcemal1Ny0gDs72Qwd
W+q1WQQ4E5I8+ON0XveEK7nYouGEUzTphI30yTekR/rGV31rZ9a9vjOD6k8XJMnaDlD+LwYntx/j
Art3ZksVfHjoH4icUTZ1Y9XGQrX82CW1RT6AQTdufKct7myDwCXaeONmpAn1wOhZ3TAzM2FBNd41
zRlzXZZtQT88yQ+B5o07JWRHC9GP3gtQyye1C9i8532P3zLia9dMYdssVGh7T44fRuwh7KL+bcCx
CIGXlrCpqOfJw6on9puYxy2lMfZORk45aTPNc4SQ/S4iM3JBIdr/ygodMPMEouVA09y/hp9mk4tM
rkzfXVki0ddGam6JL1Khk6oQc5qxWFsEextR8CiL3PhFBgAXlk/2LlF13Pd6063AkLIrUYlTZ4Cb
WPixTHOlknh3O0Sj3JYUWW6gCJs5o+1/q5WJUs8GsOLQIhwPpgXqGbi4WaprdY6OKSSpmuy847Dd
AfbcVk50aPHfggNl8UZBHKzBkV3Lol+G/qjvSUXA+cbO1dUTYNQxINXcTo11WWebuB32E8kA92gd
rfsWSOl6mBE7pj/+ZOCz82iYTLDL1GG8G5tD2PgLLQ83wOOIAfNfGZsz+xlykr+yG9sfpmWtjFC6
yHEncAFcoqxetHi67qwMlyW7blOtanibFZAsdo5p892hE7SEHqdssIDwZ5dLS022qWKQAzhlrm2p
buk4PwMij90g4iHmHVmHKZNkZErOJgAE08b9j1L51hQZAEIRaMM1sCjp6hMGdqCDD+MoH2yvYvfP
lRyglq6TyLhiVvcUO8SXBU7HsM2i4vJJ8BuTYhNmt84YAF6Z5Kb2oRaOWIiXUU0YdDOqqUue069K
E71LDFexVEkdoxVChpRug9ij/kaSHe9s3/4J7udZmvtRtNcpZfci07VopajpQ0VgL83lg15Gi67h
GqPQ1nlhWGQCi28j1JZFQVNxUTjetMQZuzF8QlUUa0vCYOFO7CVuvaD5FfTDAShfB2kkNVe9FTw3
Bp0ftf2mZ/kjvd5fXeX/8eJyRdobuW4Iu4sOWFZItTLGhJDrMrz30AkuCYsDx6CaxVrvKHzbrr0a
wam7Gn4dwxfroDWNBT3wcFX31NYJNx7LjLQfHe41uwFQQ6Yeg5x7CZAZYIzWSoLPyKEJwhtfAjmi
+7qEhIk9GWBHlkPxodHy7FtiHw1uN7Cejph17gc/cj1iiRj653sNf+/tTAt+wWiynQCdOcUPpdG/
dFOmYEnTsCLzJsNe2heYPseh3VZV+YUwILHSGjtbpKFcDlES3WQyq/bKzGEcA/CQpOMK52vB/nxR
p4r4k0yR/EbuzAy5gSmF03TWC+h5syp9+hIMPDC1FDcxjyF7iwF3M0w7YJc+XXNZWtXvjo7z2oeK
tcxLnnIBXU0vrWk1qhGKujAjzroC7NiY2g/Obp8oyjVBlqZrmXV3q3ax/dTYJgoI2hA3ViU9iqLJ
XpWKWTH3b0u3gtG/gOpXv2hRTb6f092mWqtBm0nyTdeUygEstbrE3ZVel45vPtkxvWUKl2IjIH2s
muKBkEN+tsNCZ7tSq5Z1hCNVkNMcNd+7hqYtiM+eWzip5nhl97T+iJw2DXGTe+G+CIEhLfws3NdE
dI9d9DpWTX4bNVJAMOz2cTavTMwJ1nHvAwmyb0Ik1wc86FD3aYlcU5OYC9kDNcj0YW0m+fVoEbCj
dubaGKbr2vH44GHR23XwGrf11Ee7trTv+ASIhTJ5h6YnOiLJy+HFwLBHCd3/zmCysNvxVdid3h5Z
B4V+RVpYj4mOkr8aNnmgXyMQeWhKeFLsIvFN+4XBexJ+TToG4FNa+zAoK++2Uxvzaz0yvPFYTl1L
MeoVwu8fSRiaSGN8zivRrbVj+uuaGbKRpM9wJFnKHfNPpzmPIo8f+Bq6WRjS3VKsnY3rYwGYRX1K
5oZimxq8x8k4LgGAznZAx8MMx++EBE4jDWd4SvrBwsqS7+SKw6QMRsWNIaosY7sJVyqU759MqTYZ
u3gEG8myJ35Izbx9FueJq5DatiJbxl/5IF9e0KGu0LkT4iClK6E28hW2WVgj61loPuBJR+6RUEE2
c64C0VOrOfqwKzRkl9bEoooG6wFPYrCapLxObGvFAua5tYIVZExAUDeeheBsbmUzdb6ucnNcdaH4
2Yj2mcLoFt2Pd2dN070gHI6W36uIoL0mGdVPKoVr2x7RnOg/NoGmvhgxwtPEyKjLbeGtygoASFzl
z7kzEUoVBOq1bjI9ouAl22uyi9943cd9reMeCY12ZEOXpOztZfurpf3PUzwUg083MrF3Y6ZEX+d2
57WEeruxmNqDs54YkUUkOXzPSEzYAA3vMnZDcbIXBCZ8VaZOf5nGGk2aGSqHMIr6pR/I3o38NmcG
40+bMUidXVVNxZNoece8tNbJwzaHGBG2RYE5dhqypGgMl1gm5EuqJL2xbp3waxA1NAUmVumFhUI9
5a/jeGOW+ki1nWVPZml8a4c63flRnu7LXMhlDF7PxUuJxVhBu2b7AvNNYIF5Cw3yHFuIaVaDz1mo
HmPWOCchx87CL5k0ozU7POXGmUa+ulZjoUH1jJroNkFAm60q33svbu7bBoh1YzTyD9Cydh9Po3aN
S3X4UtZ+tlX9RC4whUzZouQlpe0ZlS9hN3MA1Cne8TJ2t7xQAo6QiRGJWUnWL+hke4/MIRTYwDSQ
V2aRlQ+ka0bf2hpTpZgquZWBiHjKauUBVdtELk8b4iFiT18VmVzpqTHwbfHstU8kJXk0NRkbeZis
Lc2KMP0XU3DvoG7Z9BUaOwcmxGFOi1vWem3+YNxhHbS2pvsf5RAsAmYpSwPv1lZONS9ipwN4bMuJ
z/iQGWm4KuzRI9TWLgbusRjWvaNX67LtbZBmA6jTtOsxhCpEZZA1Z7XLRsbaLdlWQA/I41IWmVd3
5K9K89UcU/W68nHcjp1MXKuMS8CVjgKCTKt3ImMUi1/EW5PUGz0h2vle0ru7Rzb6XSp0/3LDUmC0
BtVOer7uJg7N6T5guYpL2ubcQmMlHRIaiR4ywacxIL5OqVDcUKVF5027nJlN10wAT9jem9N6dkGB
7PhCiiXBj4SkFUOLibm17D1FvuMqlpy2eNjsrSxg1AVZS2wtEtrXrGyXUeYlS0IZZwwyjrQFvTTl
jsyixoEGkgZ7Ra3DbaUYBD9Bj98imFN+FEiv1k0u2o1ZBUWwahxDPMVRaj5qNQPzCGXfPrOQdmWZ
rz9M0NrwmBYAICBe3ike/QU+94qrpXa1La2hw8vco+0ThYVCUiQvTifDL37gWTeqOgSbXNT6g9f6
LAIJhNaHSBBxOoVa8gwf8YaBksJPGLIeyXvv9Y94finpkL8oDvUVpHqktFF6g/ZMf8Gjql0PdpkG
i9A32H7lXqTuiHvQANQZPXIaf4yvYlR0qDkNJdpYKN3ufHXIHwxaNvQEZNK+9uAyYoaX0v9KFuWM
IGRNeAyYo5N0ZCuqRo9J98WK9E4Se/XIXPz10cD/NcuFZeizpeyNSSRp2fMwfjYE+K//nIPhkcK8
DQbmqcHZP+B/lDIYK3DQaGwa32w+On/035UymvM3XZvn0ajCVdTfJjKW/1HK4H+lJYxOGhMsbgkU
Nv8cCEjnb3CTmB846pxcMs8K/oJU5thSZ6kg5zWKHkQ3YEGYb55MAwyIz8QbIA8X+QCFp217gpfM
fRlV3cIzzGH97jqdUbScO5zkd+Op43J84AU1fFxs6QSTS7pXQKeL3BWKPqxoKh1cSkHr7w/j/0qP
4NoeDTvm00NTBGDexsKEhfF42MH2QMJrTFRKKf5C3cdXeEzaOzUZSGZA/sGXMx+bnRMkRBeLSdt+
fr7z5XsvRJqPz2JlgmfCJ8y45eT4aRtqdpGqrhkU5q5UkRVkkUwumAdRVJ0eBb8XmidMySTsGPNV
f+cdjBHAaILZjSuKPnMjUefrNgPmkKrhpdT5MxcUIgfEJ2Zc2CD0E0FSxQaHCQFQ9xj94pagq2mV
SnTX9pgnWy0MtKVk9ab0xuOj09u+cKazg/vDqfLw43Pj6PPw/vhUDTufshJGqFtO5dTREEu0B0IK
dX0Rt7xsjMzTaoPmJooWpG5H16mBhHO+x4QUZ0oZPCJcBf4Vx0b8NPV5QNQGcO/QTVvFv5sYL/0K
vdb6qRZpeOlZ1M7dJvhjmHUFujT77e+/u02RQ8ZAOiOvkJQ5KzNgN1+2DRqYyFbu2HKRraIq117m
aW4QRNWCABy5c0zSEQlNS255b8KtsFsKbc9Tdp8/qPN9O3lQsbWoKhpO3WS5OlkHAII2GZMwzKVa
gN6ltIqN3zJppiO3BA1ducR3eHSxxLD//MBnVgQOzP3EyMR/5pyn988uI6fMG0m5db3CatcWVAg2
3bSy+rb6g2398fOjze/b0WmiR+QE5czMmXEAJ4+P2jNizZKB1AeGaOuuly8M9GCjJ84h6i1AzqV6
Caf44a6/HZKHXkqMQR+4S4KQhxSyqeE2Tr9Puy65hU+6qYSwbj8/tw9XkgO9LXQmJj9VnwfP76/k
5BUGFQ/BwUPTUJ8iLb52UhtyTVFNywmt2d81AP/r2nr+eHwzWBD4hr05kd49zgrlLapd2NJzZu8d
COPymr4ycBPWIzS7Wv3l8/N7sy6d3jwBcghjLMQ5Tvb4BFO6hEZJHePSeKPaKkDlV6kfunxmsGeM
8Wvd+QNq67J5THm5tqRbkq0js/jCon7+h2D+snTUr7D+Tq60NHsIp7ZiuAwfIahGdXntkza66hOE
OqlWpHulVQhVREuwmORQ7qqYDCWaWf2FX/LxcdYATlEhoA6QgJhOXh6Tinmeq0i3KDGMmKHqbRhe
AvRKjIUT0jsCie5fWoI/LBUmB7VU6g+yy2zu/PFtMDO9HGOMw2gW24bGgId3ArmWmolxaSZRsNIh
Mm98Zf4N9EXVlBlVzE0lyHJitu7RK+6AgrmBpd/oqCUPtDOAwiBSuvDAnLk6wM6Y0Zk6mgeMJcc/
lOFFRn6nAZi6TR5MM5nufd1LH5LCfM2bEKVqmdjBhWN++D6ZGrJOYLTzxWGeevIpZnLjezbrnEta
SIl6WGVWyB7exWDhfWFE/xNPhr4Cm++tfVrRywuvyLnDGyxsnC3yLyQlx6dszonIWW1zcdXa2jZF
Kb7YrWMuI4vxXVLlbKR1KVYh4dirEGKgi/gtdYk7zTej6kAUNw1JJ70W65ZYBhcALwmeedGu0BkC
jy6Ijfn8F5/9wbgPcEdSVVBQHP/gccyLMEEG6EY6wq20V6qbKcdeTpYDgP+cICrfXqZ1wixFxofP
j33mQXYMLMEa3mZk6qdvDxaFMOwn7pVM7eQq9sgTjgXzezsVr75Gs83no/gFGORwYeX8+EnQcFmj
7NaoBNgYnDyYCBRa0ZToLFuEpSvGrcWyzTp68tn4/fNTPPcKSOTwWL7fStCT56HMZaoRg6C6gzp3
kSu0HbQPbOSwWrCB7Ua4upiMC0/huXv6/qDz33/3YXD4yIL/56ChracbzSisbUbY8KQad2ZhGXQB
xtId/I5M7aD4q+UE7x/1Ng8LOTQzJ+j42G1r1SQP8s7nha67JcvLlVTVbBdnRkfmTigvPEPnbiWl
qEVJIUEBnR5vZAyRlGBhXQLMraUVezA3YvMHzlxn8fmtPPPV4dQoz2y0ZQIYycnSQsTplFf46t0s
TRsGaH7nZlh52cYY6YbwphYdTW5tBhtbzIAUFT1ri6RRDcSFa3wKFUbaxi8hGoci1pr50Cc3GJdn
mmeBwCRl1+Q5d4XEZWTZcFHihJyxwr5V2q5YMt0b14nMLBcfpbfXaQyuDdEM+5wN8+7C1ZnfmePi
gKcctwflCNnv7JuPb3wwtkYYQUh0O+njZgrEDpI4DjaEv5U3oWcf034XCLjqlkRfhECyWjkVi1+m
6f2F9/tjZcRvoTjAEEhpC9Ll+LfoSQXuH08qOWWJt2wtQDhYMCnoJcABDavW0+cnf+4tf3+8k0WU
BB6jLKHxuGFVgkEihpkZSYEU1yzCLQRS676axuZCuXnuLTdBaSM7U239wyJmth1NzU7TXKytbGSM
zt6a6XitNE6OmyABNUdW2aKF04eYmnDGz08ZYNfH+22R7gEukeYJ9sjja2wzmGoZCqgIXDKTKbVe
XGmqwhgHr8hC8ZJgRRwDYaLz1tC3+mrf6N5wwz9GHF7q9G6hFwUNbxDcZm0Uy4zN4oVl8NwvtNmN
Oyorg5QWCIH3yyBEDbNOcHHzhMXyd+ck6jKxkmZZdjmygco2Lzx1Hz9ngnUB9ACID9xCp29lTyk0
xuyZXeYVHgG2KkPhKht26DzJCmL45ZjZMqk1//nzWzEvqcdvHselw8H+hhAEnvjj8zQ8YZZTzqZV
jiJ88ElFWHY8MBdu+MfHjaNApTd0AxQaK+rxUUSpFBJfl+a2dFnu7MKc/TUtYVkJud/4E0301UG6
LaT3yybM6cIy//FezkefK5Q3cvtpzUswJ3IElWvrKCSxMhwXbhDb/hN8Tt31y0i5sNifu5fQXDkk
A0mOenJNvXr0fI8MC9eAWM5nLHAWzD8KKu00ckOZMtwkYX459SQe/fW7iUfPMWk/Ahsx5g/eu483
xt8qjQKOjF2OHHjKF7eOyW75/Cjzn3L6zEi+HqqD2Y859LyivTtKC7jFrrOWWD32CitN5kz3yhE4
HOi0CxXm2UNplHeaNT8/+smDAx2chJ+SEwoKsKhaWnSbYYJ92uZ/vbtJH3fe5dOeorKjrjg+q9rv
2sBIRmZl6jSt+yT+ESA7djE10BEbO/9fuYi0MVRk45TQ1slDMpne1HQyE24Z1RG6J/aighShpYj5
y+f3662vdnrDqKoMFdY83zZ1dly+u2FCKUonZari1qihXfx19tLn60lCQD8tUQ45K84Uu72if0Ma
F36dtydukaLR1KpKXvo1p/5OPqkqiw1LKLxjBGEni7+Y8L5B7xEMz/C69x68oIDRhjto9oiuJx1w
6DjEwmc5YGLH70Agou9pAkQvF17Uj59ewWuPaYAny6apfXIPcsWErZbGmtundrfNM2fZqM0iidRr
3CbxltCF5sIyf+55xgcAe3Iu6un6Ht+JLEqdkNwGDeIKQyynqCd3Ft9jLGFp+Pyun1uFEN46UsV2
wKf25FChqcUZDaV5Zceqp+DT3wsRdJtcN6p7Jgfdgi6+ujFLAmI/P/K59ZYliDPU2b3QlTw+yRLK
oiGLSLhRIZwlEy/yx0jZdtsgD1YdEUAXnqizFxWXLS1I9qLsHI6P10OYNnoClehZ1wS2pq2E+p4F
a83ikf/81M49MRTv/ziUebJI2KhpNbxcfMjGMNwhtPdWPCUU77GKZoPmPl1gSMOfH1Q7c9SZtwUc
jj0K/z05KvQZtfADQXlc6wrOrxGtFZI4WmlmuQPnTdTKVDfrQleMtQfiZN3VfrImxT3Z0d7CjkvC
9gaTRrXs8GEcSjS9q6BENvP57zxzH45+5sky03UZgWADT1zQp7FrFqK+pxmRcyh/Wn1+qDOPGIfC
YK1zTSzGJse33EtEFRe4rlxcatreTqYvVVzFzw3tPhaTCeHmv3A8y6Hvz/5kxvsdHw8ZauchWSYo
IdXs+1RFTVx7AI0r4jk20ySqC8/Z2UvJkww/kFEbC9Tx8RQ/Y+KOzc2tK82/jlAULhUaq6uuHocL
hzr3cLED0HlT+Tq8ga/efxwmmFhWW9bq3EiqtnFmfi1xqK30ttRcAEQM2Ged3ueX0z53fgZARWoI
1gf8UcfnV9dexU3qaaKkIxqDYNKVB+wbyHRLJYqIqdCMa9G3X/p46JAfxeFW9xTnJkzK4muhYcMt
xe+orbXranCwgRdBFFxNXd4Ad9Urudcn5M6u1wS1vicj0VkqHmp6emHNyonVylUGB2MJrBrwGFM6
MCrxvKJH52d6nVg0SjbBpCkL61ltBsEnMvDkHkj6YMG0wdS0EFPd34EiqfZOggaIYY/ePpZwcroF
7UrrhuAn3VgTBhHcJgkyEzJAhfldJjppuaMkU87tZZ6UG43kb+LeUP/6C8fRWnuBHymNcTvEzSux
H/EfkuMIO7Jy0pAR0ITOiyFobLlWZo5fU1hK3cJQRbUuYJWIpa004iUV0kzWTi8r8vG8AgNXqETN
tz4qy0d1JBirLwX/Wq0lxg10+eKVLBPtoWmpqxb95K1owEyAoLRhRNZj6s2wTP2g/jXD/BB8UmNn
bqqOQ72wsOC/QOCmsrWrunv6/BE5+4TMuExKIwaW+vz339UsMsqU2jZ4LNWsnXZ65VgLHX8NKsSg
/BfeAIATWFdhJKpswk4OVZaeLbqGtlPLYkIeZb0xiB1bDNK+lQb+tGnisn1+eme2wNBBNeZmBksK
dDn9+KDESGdtiy/DxfUK781p5IEEGkHyjXNV51Z7C+4vWxaqXa4dnEurSocbb9AD24+2ki39kNj2
MtGnXcRFJF89aDaf/8Jz6wJ1MBYfFOGoU+e//+4GTHY94MMbVNfz09ydfYcoX0y0t01TYRWP+6su
si58ycX83p9UqnOVj2YCrt68IT0+aCqapiw0T3VjNPk+ft0BsBwCNidza14MQoYSxJSp0JnFKxAG
IDrrvBmMD8Kv5HBXf3CppVd+iC2BRE9DJZ25IrTRsurXwJDOPbqvEF6R6c9y79p6GorQ+NXqRF9c
OJMzHyi2u5g/2dTD/9ZPrp60efMyEm3cVLGsNUGO3+qiNZaowXB011JcuFlnunpCsI8ntXJeVmnw
HV84fEtisLpac/kYiasYDeZP/M1wT4Dq8SgT8hM/SdsnuMlIB/+pI8MAxB0yOwzbslmA5wQEzeD4
0h2dj/vhhlKTYRiiqWG/ZVC9e4r4RzFgpJPmZrVqrBJrQEOKGYRJUmDekYCO2j7jrf780T2zduDE
pdvK6wXQ8S0j791Bq4kQ6gwiAZO10KdrmdfLibHLLAgvLxzq3N6KYRFBfvPOSgfee3zhLavMO8Az
mos+JMEqhBfIs1nCrb7RFroiPNfCOr5y+ol9TWofhl7N1ko5Rt+smrDez098rnRPr/ZbRcScdb7o
J1srZN0OIaMJFRhJp6wsCvGcaTAhvSbLKVL77NDZESy0oA/dQpIQ/PnhP4okTB56Ml+4ErRaPrQV
eyvCVRXQVtQr0/qFujx8nAALHmqvjzcoWfX7uLFp8MZp9WTbcfuIL7HaF03BpQLqtSgaUpllaLJr
qNXxwpJ77pVktjdvgdkTgSE/vlPktCdeROKxq6SltinU6NpA3y0UO9jjYhwvlDhnOv48FdRkc9E4
TxNPPmAO8DnVHuknDLUHmw58LzybqdyEalov4V5yB+ihLCxMGwptAISChks7zr/wcZs/XiePxLz+
IAhlTqahnzg+a4GY2zdopLv+vPSEyBYXYd+J7ed3/syDRzYim2mD0cIsYDg+CoydTquTXuAOMLV7
AsPJsPHhhSYYbtfSFpmLTL/aZUboo8knSuXzw5+72AiEKFX5L/Cq0zYms5Ig6cZad6eOlpQ3DTA0
1NxyIy+N10aXSDdXW3+dBOXXobQZYDXtr0ZTxL/wAuisBhYoWQYp1mm/Kkggq4Yt/arQm0zidRLz
0Kqd4462lq4BRozbuWtNU26wV3YyJPjdEeKDxxRQLlDL50USu3ooH+yiLy5cpLfGyumjgHqP8Qqa
AxheJzdJ91QBPiOkDVQrw3XRlLtGxYKuV6HjpoSqA20p1smY7ZyEyIqxUJ2rSthPql0oa1rQ0ZVf
1sYWm6qJgxwYUUBTFQONqSwniednGqJtz8xkoya56QLte1IRIW9VhLFPEJKCQ1g08RqaCfktqt1v
vBzmeJ04KNFASfP/WfzhrRXuUgTeB9nbuB2sBseIrl3KQzjzVWJjxVVANQW9faZGvK9twlnSk/u6
cEer6NxgEtpdxbO9w+LHW6on3WKcpkttinMHpcxk1PgWvnWqLhhagVjKDHgTx1VbVfGN3mbTOrT0
cJu0k3UYm78+6kMNS/kBlYKz/TDEiAyHPAzwrDRqdQdtXxatBYJj2l1VeRVYgT4PHVtUBUG6mUYF
ItGs24+d6nsCAHShEBNy4Rk8swbrDFs1G+XNPP45ufBJmplQEgrhAgKuHoGSYb3tiqe6qMyNSEn4
+3xdOFMIcMEpAFDFsZG2Tqqi2KdZoycZjkVNpquokGzgWspq02ntC6/+ubtrCg3XBQKuWd17/EjB
6pZJU5a6O/QGQSe4ZRdVO8eA5cptrCaQY2dsx+endxLrgQCY/FD2LfjVkXA51H7HB5Wse4nv4Mhk
kI2zEvfoElDZLIfXIhqLATiEvpbLqFJomacTKU+BmV34rJ49cQQRfFlBkqAFPP4NoS/h/GBTdicH
hi2bcOLAJuspUx1CK7U5fyPKf3x+3mcPSWNHe9MKMI0/PmSkhfkwGANfmylobjINMJDpQVZzwGa5
jiHHgDBjp77w7J6rbphXvslXgYGj7Dg+bF4ZYRVjJnP1WPd2ZRIDp27Hal8B/9rb4KwXwFrtFXcM
npLXRPZ6QtI3W5Ur1xwzZ6VGBg5LnaBsQoEu9XvPvVrsN0w5N/pJlDm5KA3OJoM4bd01Ro348Er/
Gdq57zoSD5IRgbL6/B7MwJsPhQXCaJWQa9quHPD4augYoowphizKTbB3WkyfxIy0eO3ZOdwPvfgd
mvGAeSX1b4s4r3deyhpUdHZ2nQ2yXziYG6jS+93nP+vcG89slkBrhlPz8Pb4V2FYbsm5Dg0oEdWv
yRNo2WqAuc1/s3deu5Fj6ZZ+lYO5Zw29AWbOBcmwCnmT5oaQ0tC7zU379PMxq6o7FaVOdfXdAabR
XUC1MsUIktv9/1rrc4zqndfhrZeQ/QaNIgctKk3b11cilDlNU4SDYavEzonsDmKh48XZScwtYSst
9SI2UuOdi7719dyVF4zqnxx2+2ywmbjHkqiVpDsAUfNTDU6SLHszLDW72/z6Tr71/X6+1Nn3y5Bo
Y2ThUopZjRuCDnaLFPmWMzuGeLd+0C334ddXfPPL4Wbg6ODwDdX1E/10bJu0oSCWMUP6EDu4E1tT
C/oOMlPeYZz69aV+bPbP90LM0ry3HveS+svra6VGEmNgHQ2Kiypdr3hI9+hkL3o8ehiEfyBlvXQD
kNfdCYccrontzamqZnXrWr1kQBWAQmlrHxrOMpsKOi1BYWyh5jp5Z5Jf39i/flLWS1YVNg/nDE0O
5nGed9IACjg7SAHi56rXxDHBpRxEQ54fe2sZcL0n2gY94Hs72je6SAahr5QyVrcKkaav71NVm1Uf
17HJ8WEetoVkdu87dbib+g4AH+qOS7XMHmx3mv+DgUyLzGaaZZv2l/ZVMlJvtCIC3LFOUv1SARI6
E4E8nBXlO5f6sUz+5RbDr6QexwHePp/KEpeEG31iGNVG1l2ROo81joy2jadoL4lbtZdT4mVHtXKe
DaDJbJqsObAWb8JNqqNvJLumVtRd5JJpL12j2DaUhMEVA29b3X8zGX0XMavFLraJs6+TCByC0pr/
wXhlC0A7BIsCi9TZzAdDrFjibDDX3v+EYbpEy1uZpJ46UNn6uBtWk5z23jhaW09nt85kG0LNmkKt
RSf79fthKHOfV93IrWuBvdABM/wyQrwyOXUaCqnOBEaYT+Tdx7uaLIGLoa61dwbIG9MGM4ZJUDDC
WeTi689/mjawsupR7jBRNcrYIVci2L1xnU/pVKand2aNN1rXry51NidaZj/0asQ9xt2RH1DjGIFD
hCqu1hHrVQd01CbW9kSVpPcdLXcJgSc1sExjY/vrT/LGpEA331mVQsijVxvZq+88SY0uPnK6ULae
+6lw+8fYTMn3yGu5c/qpD9RypgpjKwoKNkN5b+3X33rqDE18YOiVUPW/vnxdQjRL4V6HlUHmP0qU
Jhh1aYUV675vDcOyNdigbUYq3IfCMETQEA4ecBLB0FjO5js3Y73rf3kHqeyws1v1o+frhpc4M/ZP
Po3WRNV+0ZgqlrlWLtGzK76TFuU713vrhVsh1RRVeN0Aybz+9m06qWJAIR8W9GJ8V1fyQ5Z4rFiC
6INfP+e3L8WBHd8LlWT3bEnsYmeuRl2YocDG7NdWwixoDcTmtIr+ziy4jtTzu6ip/7zUWXmsGouZ
LhnDKAMV7+OwUTd6N77Xa3mrUE3XVqVYjdyG73R2GceNnM4d2aDN1SyfbcpwgaWpBIZhTD50Q87c
qGnVQY2NaucaMyIJhVI1UZ1i08ki2bk9SVS/vslvVY/WLgzoLNS5QEbPJrFkEl07rWsNn9dGsIWa
MDEayjS6aLe47MUXMj9Nsh6q5ZLo3fqQAIPaZaPUN7/+JG+9ydToKM7Q5yc87GwOz4yxT5Qah5NW
SdoUTumEwogW4BJqelAMdkW/vt7bT2NtslGoZLo478M2hhVZ7YS/qVFvTKMAxVNNJIKN1q5faRmZ
WKpLEq29XTYs9tYpsK5BL/W26dTlTwm8kXd0qW/eAOYzWt9r++f881gzzkVRM5STrBlpzbbZpdE3
dpCw1WDlzK13ZrI3r4fAE22FimH3fB5t0toqlrrjpV/ID/Aie9l1RduGBAjXhL45hCX++o6/NaCp
vHFmoh7L5Hn2+hN5XjddPRihasTxEcj7GOJxFYGTtu+tzT+KjecjGjAVeaGMVkwLZ4uEY5J6o2gC
jSM1+I2K8SlImm7aJIUl/KGKyU2s6RB4ORk99czWsehLLUCBr2yForYh7YR4o+eac7Rk0xygpJYn
18SL6RZow4kUUMKRboM/mHq1HxOLTOZ4NIgaIk+mtcokqCbD3SaK014XuDq3SVrpKHOc9wqbb+xR
TdL1+Y4oyFGzrg/5pw3AYrpV1puLEZbANEOdQn+oJ4m9g0oLb4187Z2eJ/NBkA8W/vppvvX60Nli
6YEYhtLz7A7jnPJcYSYmulan2/WEVdzEtlL7vZ6R0cDR8T8YHpRa1PXggjfq/O3JCdhKdWLewqRz
iKBMJ5ucwBh5aRNpfp0a9v7X3++tO/vz9c7mI6NRF2ArDI+66idfDsLYCCU5UbmVh84c86teGMTK
a/Mf2NF/aU98a39jYwGhcLcePFae4c+PNLEyuqcq+hfkyfl316pciFfsY91lHh9pkeeXJW9TkLZO
vB0zmEi//t5vdeeJ+UWuDOuQOsJ5HzrTMt6oNfptIWhjbw/VV2NqZyK+rG5HEbwheN8dfYKgS/Rt
k751JX0VXNQQ33Vb+OPsZJdj2xhXBAh2m8FytPt3PuFbW1Gk4ut/VunOuWFU65RWc7gqjSMFptq0
FOamLvWvsK3m7SgamHFF634o4tzeGgrVXNuxi2s1SsQ7a9Zbj4qqGEcOR11t5We7ISuXmpwsXF+m
xvmUdKoczENuHggaj492b9u7fjA/LZK8u3Se6Iz++ka8NaH+fPmzN6VMLDHHHk2NaerMx4jj+GaB
s0uf21Uff32pH0378wmVLfca24DvDDzn67cyHTLVs5Ia1Vke6+G4Epb6UcVZDeD+0ONPuSOAqDvp
RJyyi8hmYg+r5NC4JLNMFRmG7M6/lnp273FEO1q5YuF/mMwLc0zEicbW/KyQ6ue3GcmvpUkoJHQ7
eUr6RfvUz6YbLuogAbA6rNIwrneTNzS7Vo8JAabpuyUQwd22VWmcLLYLR6sn3rUv9H4DaGV8Z9/w
lk6D+4d2lr4mfPfzPhe3way0Hh0kq0B/S9RpGnqp5iAwjiOCSkzjNDS9c4Sp116ydWhIe2zGiyWV
gJ8Mc7muHTLN6JWRi9Y6Ttg3/fIE4UK/jvum2hl2RtBhms3fltzWN9bgvNsaeWtm+/kLnL02sNKU
Mue7hUvWe9htE8AFrjZsiIy3fURXyg2gW6hElTsGstPlvgQPvh1Nqe9bfFvPkWm1RK15JHRaA5HZ
Y+cE4yiKKzDn1Tuz8FuvuIuanxI/HUXmitevHQ3mUdNLl2TniPs8l4nYobDOd5SMxDsLzBtFP9hr
wHzIvuBK5JW/mnctMyXtfqB/OZd5vtXQG/lK1pdXZOwQ7DX1VThjHL789bh68/thtVqFK2vixtmw
Ijuh1MyeppBFOvXWGKzyaRydZw3p3DsH+LevhMOXmR1UgXW20ddKh2OUwpWEGOVBtc0jOmz9JneM
93YGb13Joz+hszFYNbtnzwwrbothmAVklEVz0Muq3iyDFm10Z1TeGYxvXop1khQcjAScGl4/s6Wl
foaokGdm1kgR7ZaUq46NEO90+852+Y3XYzUKcfbF3OJgJHx9qXK2KDtGdEBEF8uDhJmzs7RaBEiS
MYHntLJn5d3O2hvfDwOWYeBtZjXGv/76op7ZxW7VeHpoj663aWKzQAcH5tIsvPdqrW9VArESe2sl
C2YcasDX14KEOXrRTBNl8ES1m22kpin6nY2aqPalkhpiM2FM3yqKGD9nSQXlw11DE9wkD2nAsgW0
S/iGeTOSa0BQDt/H2i6t4p4QT7q3gqY4LXWj/tbokiJFEZGeOtTxLu2az78eU29pxpGUqDTJuDA6
lLNHpTUEv/9Qu2B9qvcpLgu/Ubr4JAoRH4cVrKUD9fadjljDllzpnQ2K8pSzqQjmEe+dOmbEUZej
cWngQduAoRHEXhfv1QPeeLjQeqgv00hhfvsLI2tIs1GteXn7GmprkhRZYFK32cO5ec/tsb4nZ6v3
q0ud3REqd9rqLkb+MKNHN51JHLNEjd6ZYt7qyVKxBuDLeXK1upy9QsVIYKikSIv2xIpxL+bDTtT9
jU6LZodHvAeal6gn9rfZnVcZzQGVcvnOMH3rpnIQ4tFjt6NDrL9+i9V+9jx7JpdhEiLlzqbZcTHl
F2UU3e7Xr9nbV2LE0LJZUxrODkCaNFD0rJqqpI4JizWccSf6ZE2WM8bfN3r/+9WZoPuRhvWlbmaR
xok8+9f//p8WTYYc6qf7+RceySn99iWR36pOfktfE+HXv/d7AhlwEWYiDE8WTBLMUjZz8u8JZN5v
FIDXc71J2X09AfDC/5FAZjq/MYGhQMIKiPoB89w/Esj40RqXwDKB+JhlHvfe30ggW3mArwYVnTN8
27zunL/XDtHZC9CrI3sJ0dp+o5ci7G2Ieos0rwnhB1MWyX4bo3q/YpPe+9JcmQjTgtq5mvNQVXv7
wclZeckm7C/XKswuJxWKmfFFMTGhlYTv6+CwSCK0rj07H8McmFQm89PA9p76s/iQ26MHd9rVD3nj
gJgglBP/lsjGDZUtT/fbNGqhoZQ1XOWiCc166MIJww6S+H55VDDCp36uO4cmI0vMZvHxK9aaLcQ8
8xoGOymXQ9mFmZrcKAoTqMuk6OfaOPiGkaU7WWEyIpIo2UVt5tyZLR2kH6/D33rnH+qS//6f9e/8
Y1y8HiX//e8xLnff6hWD053/qle/mRH3x6db39ZX/7L5EZh3238T8903EF/yz/dm/ZP/7g//iN17
mBt4PF/qvpLrb4tBNr9K5GMP86/plrv+eX6unv9rK56rL9+65/O/+fvAUSwNLo/pqFgSKLShSGV8
/D5yIAD/xuKIKw4MJtMW78I/ho71G9kIazran5B4xtsfNB/9N4bMWmRip8Wmm7SpvzN0KB2/Gjvs
ZOidkJxFPQfv4RqM9HqaJllf5/g0Wn4b08g99Mqik/tpupSfPYBspj/rQu2IBLAmmgtpO34yRGL2
u1HmQPuigVjvepqR8sqlrWEB1qT1oJaL2ZS5s0Z6NGweeDlSlhtpLeOeaBa6jp2YXRKcgTuPQdPH
9nMCMTP3JSTza9EpAHvpe8RQCiDz9EGkN4nqQ4hG4dzPi3KoWUS+e25XPq0RLDVOgEZa+8WJAMsP
mNXhxZc9kavm3CnNTmQ9h98uSqLpvp80+zh2AzGr3HzxCW5TIgMtc+3btp6MWzvOAbaUc519BQ3Z
3uWql3/ytHiA+zsg3Ix16fR+Nw2ZcuVU47QfVQNcY5a087dSr1VKIW7tfMEIk3yUUGvvLKMoZ4qC
zqKfSHxWcMJQwY/QFlvmI8HFA8DkXMlc3xuV8qsGi6F8gqJpu09dsWgticcmkkxOhYSFo+W3gtgh
+h91k9VXZPYOhYZBZkp7v58Vij6EPNnpjVrGce7nXg6uGMZNz1NEhGcwN/VKe5l3SVlyr/NF7PoK
4aXvJXF7pMTYfqVfoqYox4ys3QpndpF2ZIVRAU4XOgARb6mvyp4UXJ/47q4/IvubgHs3xVIeUw1m
n28vSGtXJKZi7TCn5ddVM3Q8TjoYCJDLClwbWEIS371JF6c+j5WIk4khPs6q4j5XOtwkO6mI0KdU
ND+ZmRJ/gDif8W3cqmw3emPa5CnLlpRio0R6FgcNDGRqYZRlL02nNb/FFQWI65wKGbHiqULdCv35
lD3KzqCISJKqVQRKiZTC13vurV/ZaQ7QnuO+n3rIBbcdiB/7ziH1rPEJhCBNFlA85gFi9zNiGO2m
DAu478kDYcBuNqCAmUdYyuTA6cFg9c1HUaml6ccinl6IU3IhdAxT2oVROouPZYsfY2qFnHwiPtzb
OklrhfPmUpS3mgSM4/dePSoHArjG70JGXnosuixJnpnD0KEaWkQucNmpgsDvWZOA0ykHZv5SVHa0
JdcFeiE+qIb61zJVJJXLAk6cVhB46wMviAiP6BABAh+NY6KL4zr9qAKQ/IZVAVphZTuo4An7BrQl
2D2VPCuj3k9WXN3KRdDShw/Q8DblvO9hSnFfhsAiTHfTTORkhOyjhyRUBs/8DnSmaXhLpGKHxBNS
kbKHpHp2tK5N/NE0xH0+GqbiJ4bQmwB2FEpb4Hlme4lDF6SSXlJODpVYTUp/IIv3OIqpxklCE3+r
6Y2a7ielKncTGAERJoU63C51G31sklgogN6le1UC5RUhM598KBAilCG71Pwhpm6b+wNGlQ9xqXp3
DeXLG7A/4jIzFiMAugV+nI/D/pENT01ifVmONu67vu4ZtK39mRky/eDJbnqOINy6B9frY2xJtgcK
YFWUEo2eR9X16CpDsrFHnbEZV9l4g3+SeEn8CHBGyjnH1KgKnJDBoliEqA/lSHHF1YmoA0teOfsY
zNDsE5/eTUfcvVgQiZdGr2YM1HmJ4h+Arfz9hf7fW8X/522BWUD/9Vp+6qdv5Usv4vrnVZxl+8/9
r/0bmfTEJJCOgrQF+To70N9XcVbqtYqznm1XIykj45+LuPrbegTDOsimjSOQ989FHFofqqK1qM++
gDYcJ84/9zGU9GYCZ34/dMTf6j/+/b+qvryp00p2//d/sV14tYjTMWbTy7aXTTqBGOvm4PUiPjf0
5I0+Nn29k9I3+gmLYhlXvlcX4kvbNF4wEby2T7JSu4W7Bz6tVYxNpmZlmGjEbA/5Amo0ItAuFa6+
o+biPpFM/mJ1i9wt2gghBJgd0lb5jN37uXGiJ4Son5aJZl4LTsC10u/M8A8qQgHfTgoY78nKGRJG
E8jqJBPLOzpzfOco7lfTZEDQvcA0vrQOrtnECZFu2YGuF8pF5c0CPEf00k7e+EniOw0m7HL305jO
QRMzly2x6lxKpkGqTHMFw4REhqGkxFzJmhJ30zU+AXbL1o3JZUvq0qTfoHr7yB6nkyfIQMdImoWd
rHaOMT+6VfQ5hmBxzPX8NkGnvYbfK27gWUO7y4jDOfYKWMA8dXD89dpnNNC3epJNO2ixX5xkKo4e
M6xfEhA/adGFSxsfPBEdx6ouX6x0NHaphLEMRandEuwd+WNHpLm6GDLg4bSsGgO+sBrBH1QZtFq2
+zxKm0zjMZVhZifyOE0EynXS/dx0AoCQI/SXWs2Qd0ZEee1NTjwXSbZ0fqHWuh+Pq+gZ6wBYkfmy
mCXKZx11A9l4ObZhgTawWA6lq5zGtNOI1hft1Vij0pEuiR/pPNMJ1qu7xJws6Gmol5uKfH891S8L
Vhk+KOItkSb0B8j3D5h6n4xZd/wI3jX/WLGNXvtoYBX3SRqfIRRaT8ynD+oQuYFrYYgpkuGpaaTc
5tp8aY2dFsBl7q/0KGXdkrMbcKcbv2A76KfKTMkI1IEZlTEWj+GDHCFTmHp732kti2o3XEqzl35d
UdhURcnb28zbpjK21voJMrd4jpoIiqt2spCr+hkkWxzVydUyREXYRfqLOsf2pif8xC+aetuY6qfe
NhZOY4qvrSsGM8FFAWvMj2POdJWnvYgBiENRLde44x8XKE/5ChzXJ7ZknfWhAMe1lRGxMLPlths5
6F1QN5MIhA4Ygo2YeBgbde8aiUOmmPk1HtmL1NX4we5Mk64KoKKkmya/gBVAtlj/CUD7Q5NM0b2l
tMM+jTNjYyToTzg6UGnVj3rn7jmvA6KOSIeuW0ef+OSptk1rEPNeYcKFaabuALOJhOVUfOocQjVH
19UgzTrRPushHQoJtm7op/0gjYOaue6eSuqusapsR1e9/KBK8SJtNUcQUvdhvT6EODHGrY2DcEut
/jOupi+4HR+BQer+BHIpdAu1Ysfd2H7pLd5OIyoHggGfsxiKq8ab2ASa3Oi6cy7yHhbNQLvqNCVx
c+wqHdsUcYRhZtUeC2oy0NtNweOCkEzAGkEvIDdOs/MPsGSKbWoSneJ0471hZZ9IY9zIhbYjVmpj
pxiiCKOkYbnXAHEzN+o7E1szADc2Gx5uoyGksuBusaxfWQLIDXX0QC4uGFBSmfZW2qdb0JolBTQV
uImbm3ez01kPGObdMI9xkPVLoQ3+wuwfatp8ASTxQAa5YKjZ6SYr8D7oebcGt6a31E4u9ApAY6ak
WlA9m5gx7wBvHpCrQY4qHBFG5YIFf8HQhJDtyovnF7F6FhW52G5A5txXWlwGUwb/S51Hz8sAIrdg
T/Q4kn5KMaGvnJchKk/FkK9pVrHt18RuEMfRfihGD2LlmOyr3Is3Zau+LDC1doVjtwHl12gbgXwu
1m1prfTzRebQGBzHgUT3iM9DdzXeR6nzLRc9+NAiR39hDJeTPn2tYY/7WYr/Gdb1wYhTB4rD+Ecz
/P8XId4pQnBm+NXO5bIuvj4PZyjh9a/8Xn4w2ILYa76FTTOC+DEKY79vW3SbsgT/59rwWsUFq6P4
z7Kd+xtqCw+9Ae4J88fe5M/ag2n9RhWD8gNxIIaKLPpvbVtwXK37kp+r4bRt6akgrqDthl3RW6vl
P4lmUAWbhAbgQs08cVJcosI3JrSm2yxvMYKNg9YqINriGwXVmK9mDpGzeT8EzmjL69xE9L0H/a12
W9FjMyFIOKEzShia8UHGtbfhF34liIOin+Q0q3YUGDwnZvLqJutJ1ZiWa9FcCLOOPmY4q3fsjLK7
ZahMki3MS8tWvF2Rx91R7Vw4iqXynXD86VKz53sIsV+Beg7GFmgJGrGKJI/R17p+0FgG28U8JszV
fmLq/eNSl/GVaUVd6MTGqN5YaQ30jYpCmlPUiwgRd9tRkV/qIVWThx6QTbKlqGDtU0KS+YRF+TDU
2uek9tzJV9CG134SjwbHmZbY8602eOqe+XVq/Iq+V6DHFuy5dCGoQdj1fDno7ZOcS4V2rT5Hd6iD
6DsMk0VeEKIo06/SKT1oMDgj386QiVh5C+e8k486QRAfMOubp8nuwIWOnsYP8ZZT3am8gm/bVkFv
YOavcpHxsJ6LfLZSX9QqpEDOk9fFsJrpnCmyNyBoomvKDs2LCx8WcOi6UDS2uQexF13HlZEMRxF7
1qPFmVjfo9YqlU3iRNMD8nfrtjMLwF7SsrQvKssSRiYejm8qbXeMpGmwvcr1bFOoHjCsvh/7Z6t0
ilPSKdZxMGNOmRbyNhhXZrZp3WYAqi6Qy/asL6kQ1WeAiqyOca6ROynWjR7Fi4tB5hY7K6Fcy7yx
+wM9ueECMLQlQo4Ej9H64RGWBDLuqCvDxG43AsHp3ezd0IaIITpVeG5zaWWfdZSaQTFmZCfm+mU+
TDMoI2IBTl3mcY4dRI7gDX3EvODas5QpDc2qtP3Yje39gIfR11UARm2X937Upd5WCpJPzL6et13Z
X0y1+yG2ZR1ysAAgT0wvAspxqxC9sLVQ7cbtfMlR0mBvhvML0UM4EjOz82AAUMyukMu4TlA5hS+A
LZkz1Gu3IxSwVWyIevqtPeEs4vUKOagbPt7ibEMuhubXbjX4irpEoVUtn0Am4jeueRuShT5eQ6st
JNFzS+TBiLZWt7dUCkuCISzS5Tm9H9jLn0ZwZ15+OxaVdZgjjs+qXHrfWGlfVCokdjYz3thGrxwl
KhTKhd69lcxiR6u79SW6EuBCk9xTmXzS5BCgi2C9VRrn3rBRnxuKiqE35i+SH557QZyrKnkcmkKA
jHoQhnup9fYxk+bJiZMPFsKCbdTpAUWdQKcGhvTtseQpPbRUhbZsx+8Kxf2OY9e8YF2E8mdmX+al
DIzUo2Cmwf0DZvih8YzrvGBq0bP8m2vWn+aC+iRuU35cTumGBnpQtPELGWxrIUxXfaiQ1oUWFdOh
7O1vs9bgnuSBdC7pvAkQjGsxNebBgtWXlsPMR9TUbxQV2+0kRvt7a/WfS0+/mkZteYpj0/bVyarv
BVbvgeqpw+do06Bj/H23okpdKXEaBNJ+mPR9Gav1GNp5VgXsQ4ctmtCSfkl6tSyMfdCCVpT7nHVM
6o/zUDzOS6OTY4LpBm46dPDrteQjtfwE8D462fMYreA/a0NzfDcZZR4YvX67DMpyqywcqeCffuvH
pj4WiTXuFS21d4VqKyoVZrshcsaZrzQCZZ6NSLMvWjDmRVMkge407qbX676+JGrbAPvMCHiyGnsp
wkwp8nvppFNLesFUGMxERrwlNq9F0WNqG93Ks1veHL3xF6l/MtXZPdS87ZsJX9dt2XVwtUrZuEdZ
iOapUYqImTNh7t1aTKvupsRQi7SeY9oa0ND5k1No6mYUJDaMS0HiE4NlCyJZO0BRhKi1THguk3nd
9Bc1JTTZ2c8xXrnt0iCM0xOojc6qa49cHN6LU0fARIHsJpvO0nqyXWkFsd3yyp06NGJD+GzESthj
Ucwd/Yr4xOYE3awLEk4kd/GgmCd4d6R6qMx6DbFVJ7DPIowFMhYgXIpxlybEe0B3Tk0rlIOTfrbn
xblup97bqlaZX8ZWHgUOtuCecXnZ5eLjOB/IKWAatMXe0KpNUtvpZWPbN3Xf1hig+LMRYesXuaIX
1+4Iz0sRkRCBUU95WOTUtVvbLEO3t/VQjzNbbqtswY3YBKKVyocqiumvq119U8SatdWyObpZOia4
1Kg2WD2QA3BOM+z6lLb0rQkfui6HiWqXiZ+mb0CFD/CZhzFUi4L1T1FCy9LjDcVtg/TPfAJT3WZb
Mo10dgsdDldNHu2uiO8iSuO0XO7TKX5J3Zki/DAo+87xxI6seva3izUAWZ0zr9jgELnxDF69OWmu
aN/cEIrXHHEQyUM/KeZ9VrTfu1z7PmhafWqUoWYaQJPkYPoJ+uzKcWF6tXVu7y3evLtW4Uv7gNHu
K/K5/AVA6CmuKgV5jA5X2s7Kk2PU6g3n7OzIEbk/FAU3nhT59jqryuYG7BCfvSu1F82lxVlX0bBV
65p5IzMvU8d78Kq5/qRrbbLnFMn72OtPQiGv2qwbFjQEbDrlFoRiRhLt+7xb/H5q2tuWctg9uND4
iRit75hVAS+Powymeoyu0iYHd0kFyG+p9qOntO/w8K+/sk/2JOumO1uWQAgMqzzomVWFYHCysJkU
cWzlqAat2XWXlZWcDKqaQaI2c8Cx9bmlsv7gTFZ3m+djc2FrtcHgr5aD2rB9qrRsvDSsHoht3cqj
cCqx5ynRJ61mbfaZsdxTZFJUblQCwEEUnlSVpT3lrHiwgcQd6nkpvnSjbkLynFUfvOZjUztPWVxt
C2GMx0ETGkPNq26cIZpWlR080aRyHsfRG68hdLvXlK4eNZfDDCk7YWJSVlFY6O+UOYJdGQ/1vla9
+kIwr9y7YIIvloaDelrHpJTSPbHg3ixO+qmlsE1JheFh7dI5bS4gxlX3UirKhoqSBacRucRFo6Vk
WtGGGQEHVnSGbbsunnNLTYA9CO95wdL9URvV9NLVF3c8YDwZNopRLM/jYOQuOPuOub+LrTt7Whh9
cqqfytIyb+YeLbKdWN0RSdMjNSBrb7C+XyDdosgyJeqt12rUM5ouYcMJR/YTqR/D98GwkZJmsxqW
gsx/v/GU/Grpy3a/uNP4vdGq4W7QKk7sLX1nkvDmTcKPv5Yk9x1pVybfl9j+ltF4C6rRhmCL4W4L
b06e1Hi076RhyY3D1B8QkUKMJNUoK5hbI4qDolb0/WwOPfsLiWdKMBgU3MWW85AV6wPPRmZB1QCG
MpsVuJjO87ZVR/wJPUVBPyEir+8QWS4QYWkZR6dLrmiJib3pUKrKZoiTRi2XbTPkxtUiWv1LbjcW
n4iudyWX7juDpJI+kXPJFjU3YE2JNeRoi+nDRLkgE6zl0mJyrgvDfpLtIC54/5qb0ZUvcDHiwxRP
0SlDoxUoul1jxqYUx/axf2wo8m1Js/1E0js9Dc3r4ZYPlE/cx5jFvDbVA83Zo2UP1MdqJ9olOpZW
/ONhteSncpXPxrPagZCI71tZB3adXLLgcRrRzVsHIWYTFafBGW7jvPRH6+sEH8W1KbMs9ibSoi8L
CVe7qepuKlftgREuz7WrkGDYCT+p9G7bZAqJ+mw0g1Flz9Pq2gZiLJtu3dl0pgQUIHZJs6SHimKb
yIxm5zp9vHFZTAK7r742XfeRvcghSpX6keMIGa9AY58U8NK+UyhtqM76UZnJXS3GRbuOhjjaTL1a
EIA9Zx+I26aMl3rdFkS2t08xNBJAD/xaGtOL4SiZb41VhdODQ0dnFXyURfsyeYoIZo04GyaeTdrb
ckesbmBMRNGp1rxV2XSAtMUP6yT5Me+i71rWHNsk9nD/U0dRZqO8T5Y2OsyjBjDLi0VY5kNxlHlH
B3qMvGPfjPE2z1KFeQ185PIjN1uH9lo4IxZtTTkqE2+5gRRkP5CqfYprhTKlZQ1QLcWLluDT0jJC
pHKj2wirGvCDjPmp7Y0haNHL+1PpghhoZijSsxyf0c/BGVMU45oJ+UMlW3EP4y3a6VJnwwVbiuK5
uV+Wegr5Q6zrhHyEA9vmU8M994Uny2Mcp0hDKF8LZ7rpO9fb16P5UBDYynvt7YkuxFjcB9gcDmXU
JlSPswnNnfckmVU8Q7FP1NphD5kDTUPCen0Rx/2GxoLBVnnqtuOiMI3WfRZaCTHRjVe9KK0tuctK
Gjp0/07o66Jr150/uYDJ9iqTNHWgMMGuwcqvJAncPNHt086QW05RKJUno95BCCQWzSBrX9GWrTDV
dj9xFAiF7ok9xOFHyoR9ULbKuPdIl3W9JHkslLz47MWXEMc04TcoMrnSMFxUOeVrabOHjzKa+oUX
3bHUD9vZbE/ayC/uGjJ19GjvxTwSbajpiCqbtq95pNWj1eJPkBTY2Kq0+5o66UYde3bZ3na0+XO6
Vu4KI5+3IjeeigxCgszG/EABrr8AYzRyErUqcK+0TyQbDUekQa51x8kh7yZ3ko2zZNU2TkDgll7x
UMUKAHVal1EZ7cXQ/T/uziu5citb0yOCAt68wh3vSCbdC4ImCe+BDTOtO4SeWH9HVdG3VH1vV9dj
t0IKpcQkEwfY2Hut9buIKfcALFFVQ6AwBk2nrPelyS58GZdZv13UAsLnmGygiq/urHPx7Pw7zJQ9
rRoqhCmm4RJDBwui6lt3zsByVKW6g474qa6jtU0w394uWR9RapvrDn+KW7k2vJgWFfMakJO77LI5
hxufpcPdrvN7TrQrkaNuMrSouHFOFgolI/nrEwGjW+wAXrtGkTyt1N5bPqJfKLnpT2wSx9w+W+nX
RCvLxAKfjUVVdk4m+60ScRQ3r7kJudMs3/OsqberWm+nYmLIQ+IHYPR3PZTvkqUKvoVGWS3HX3nd
qt4UFedk3irxxJM3X7TZ/tQbDVcTxcbReXCIQ12i2Zs6O2Ebzgwa8A7TzoaXcdJSOF2SlsILWYc9
8JvYiKLVXOgPr7IFM0ESAn0AtiE+mEVMO4x/XK2txh6Q3vQrq152qazgN7rQpjrt9GgWCc4rKhQV
sivMsZ9d8s0f5c7RXMUeCZBop09jyk6GsG/rHS3PqyrlYEzUQMruqlIlWE0jyAEQt5YyDFszi3Uv
NwE+Iio21U6UbVLXJLlay4DNgyleY9M81k7nARsHVNk4parOSkXZaF5Dncr8hgcViYpQw7IHt3i2
gbp9IbCJVRlksdWtHQIZUoYj445okw8ut6TlLXUpua1a1gelRLYmof701L6jUWkk+uZFk4ybsHCh
r2eS7Fs7WLK882epvYqkv5TNdImLka6PYxMDGgYD5YSVrTXtIb7FvjXNf87uDhhrsPRHM0hj9l0Y
UU+ppp4SBjjEmgC3S2KS3BUTf2zWFTtI5DXdtjTffrfMywNJzBfipyp3cbZJbzefjUrAodou1Wlk
+LOVpOwHYwi0Ka2c7duVnGDHWBlTQJrzGhosYDnnp8pXhkFF9SWSid4i416lgy7tFUk29yX8EKYs
0pciK+xKdyK7VQM/EIRSuGmtlhtEZqqXGispkabSB5kGCDamw3yJVtnB4IrlQJeRn6jb7y2o9sif
ebPtMVzyaDgRJS4x/IhFgI0v92LOGg/vzieriU5TwYFdG19QBTdGJj2UtODbdkgfwMgYPsrFQ5cM
AAjFslvK+GbXlQzQU+6XoYPdGD/D2fiWS6zNlKLW/A6gzisEpCW96apA02t0Ysh6iI1ffAxzzRT9
O9nVZFk2vb+a5bW1l8+CVHKURZUXgfZ4BOBUbta0tqconKHwyltVgwSznutyPsaKte3lat/q04dd
cgSgiRObJZ7x0Z8zmRnGWJLwuVZhWbELqHS7IBvKm6ZI1UZXpWuf2O8EHUjUzVmMXxX2oM0VFSlY
guEMHhmdDJbG5Ue0GkazOmA2ZKaPpYgOpjWrd7846ExOBLO4vft3ztG6KesFWic6hC2xUU44ivij
wAhjSmYgEkwoug5UKwMIFbpQH+YItQy2JZVbyvGtT3OOQ1t6E3bxDjPsygAawbtVpL6Ix7BUJOzz
YiDtpPRwMr5Jg3hm2oAKqmk6d67S0tXNmJfVjEDhl4XjZ82jTb5UFxIWgG1flrr+6cBIafy1wo2S
8kqaSurFqlVccROEA6RgxpzoDFFWDBiZBo+uvPQb4s3K0OxjJ2RvoHOgmUxwY46l7iCnw2ksstRV
8vb3rA7PcdeHc6Z+IJxBuEWMHAm8KuPA1Np2DFl8TWJMzumMLWdRrp5Y7EuRzu9QEz/HhTZzHq2H
3LEXT2DCygJdG3+KxeBKDgUjCFXugfQKr1KHcMFQFD6ZgQBDmnGC7x7sHqFOIrdxUGss7yIbHgsm
KJ5TYb++LNC2pAG2lCoTyz0rDIAjLSMpPUKqSgLWL2mS33M9I053TrWnQmueacYcHyoWpst5dm5r
6bFe9fdhqL6savZjxcFEVCPBQFlSwe5LZE1jqYiKNesbQubk2kNTQkTIwm4qL+YyFESGEaTHaDr1
UqW6SXwj41vcURHsbSJWc4XKCxLUwgyOP440Khw5J30mgnBZlEDrcoMKPJc9bZViVrydur0UsW5a
6VuPaoxxCFYhMIjhI1ZPfKw66z1RMSVJ1OElV3WOdo1+m5ZHbdofXZqAG5M6YmrWFl4ZUbjHsrQd
GZnSJbLdASvqMRauKzaCXkNmX5hkULj6bMHCe8FddWqkH1RsO6ll2tjMHBPKNZrzXWeNH5jlTJ66
as+ppdaeriWXBYob0tntOJPb3fPKQTBEZDFMrVdzsF/yuo62aLL4f1Umh6XgHbbKZAkTGdGLw2TK
M5BzeAY0D8+a8wdmEe6IK1CnN7sM/+LnZOzwX2k+aZonTEaPYhabxOmumDj9mvNFPwiBaDGto/1M
xUwo36KkX0qT7RNDvI4xj6v9SFXnxS7Hd6JAzedy6GrfslZrr8icMbUe7YaWzF2dzccjsivf5PKC
rx32in5vVVvFXjfzYD6TivM5DMpznvXJFiDJ527Z2xV2nFT/timcmqQAyMDoUu2W96HrQaoz9ZUO
sQSxUA1falfbZXiV+0NcIY2nCJtMbd+bzVfDkQdNAmMxhOjpJldUY6e3k+rSOxhbU5kuEwO8jwxb
WRiP3W0ZJQbxxZM9aTdsLF8NLE3cJpfqQJUHEImGUalhrN+JPLSnSGDVV4/vdl0Lz0Yv4sp2VHtW
EuVBkhoJD3Axw3m1QWAlvTswRz/MhM/iZHCsCEn0Umt9q1dpQpSdOC68U8UtrRK2GdTA39Y6zYtL
TmHYwWfXLTVz+yi/zeMACKMrrjLGT3WkX7Hzus5ZfKWkmwPRy8gpp3VblcZloCpyKwO6Ri83OoeM
uSA8HMqtTSmBTq9PETKiWDIm5SZGPLNKKwEaTjJ/hAJpRGnP4nIwAm7Ao5Pe0iAMYJ0n273zkDCG
IMdwqi+13MK4htH1bwHI/5+S2+5axf+e3Hb6H/9RfXz9ldl2/46/IcTWHywM0qHgfsNTx/Mcktrf
IGK+Qi4C4AOqqj+B4P+kp+vaH2Tm3CVqWBBia24jLPw7Pf3+pbvluCMTiCFDi/i36OmYfP0VIQZr
VrFzxExKw90a++5/YrZZCS19JBZBfXpjoBv74+Fm+Iu3homX+WJ74sgfZfbNR9uT91NALsAm3ViX
dQlXNt9pcQ/PscAgq/Y22mYIBAyoVzhae5wgSj8Lp9dlC0gYDPsp3hrmnmgiytX+/NwHvQsRfGsF
dwfFI2l/bqMFpblV4WcvW3AfCG4Uu1QqbnkSxkOTuoILg68WQtVUgjmM4Iy/G/7o3Uau4gaPPXD8
YpPszCDZpH7u1ofkpk2euRzHQ5q4o/s8uslRPqu3YifzcejoQnXfHLEl3TS+8XaQ/IIfIvnyi77t
9kWgfpILGIzbZwxrHjVXc+9/Aq2kdck5NI9RSMeTWq78IN7U0+iN7i3ycKe6mKQ7uM/72/Oz454O
9/9YvO5Y7PrgXffQ2LrdsTsybNvnOK25h9It3dfw6Sl2P2e/OWLjGZQPNf8zf8amxrWg+ljuQd4w
L+ZxpHBrHHd8TsKKyQA/23LfU/eJe+Vmu8EnN8KdfevLcSXX9NgJP7s3zc8fBr92qyNcm/PiZF76
S4GHhs1+ukE74I7xBCjPRnJrv9aNvGu2A/Z3FJhurYUKfwjfdzRu6RU6+Kbfwni+DCsAWB8kZaBe
AGfGfs/fpn2ZrGv3uoaFb/vpESPoMHmeg8U1fPO92LeVqzXU0D5oPZXAdG39orimCJCxy741n/oE
suKOv5sLDgP6byNsb+OGWBt/+KK8wuX/UKU8Ns3Yvc8VU38PBv/Cs6ZKWX+Lk+FK+UZzs34DFeGl
okkQrvxL49Nw404CoUPQvTNOLPw82cHESXZXtPtvHRrwn5HKeHRNaGwh2W0Heaf52rF7W94ngClG
/OC3lNjtNtEzV+ABF/vKtCEk2Tr2ciDEC1bCRnF2bpkr+YzxXppTclRP2mN3nDbjL9O6Sp/OZ02O
rmynHrwfqhx+Ie/zM4zuS81/Z9JpmgLZ63KQJlc2QnwUZNvj151KseiazWY6Wjtqs9XwlCTQmdGB
ZCgnrd+Nppua7viD1okSDTLaZITN0/iRMOM7Dhcmb129m5Y9rnd1stX8aJ9cs112hL0x/kQ3fqT/
uXK3rtfjnutvPfmx9SW2gBpLEEC3V6rI5glEWgPbgdH0Y76bp/KQbJj62fAcPSnQ9nlIcBH8RaiF
gfHV8922r2x8ZjOJV3pRHcY3er6BsK/Jl1AZvLLqWsNNX5Rr3nvGmy9xdj7KX1nowgZ0xWbc6ieh
edDI4Gd98cEctwqTcAyvy5YwYiDng8xzUV14eEx9z9ol+iWFuX9/g2Xt1/KCZLeX3f6T66J6JWrj
1WDfsDzxCvR3jQ/zt2kH7W/pc8xdqgD6y14L23lrbKr4paWMXJ5oypTtcqpC3QuXYAkE49Pd6l+a
0Dh8Si44TOKmB+QsZ3OP0bb5AfnEzX9HFbdEnjyM2z5p/7ut+naNT86Hlnoddc9VfdCuqQOXE27e
27rsEMnctJP6Zh+bjqiG2p1G90veKevJvgSrZ23s18iVTuURHN5tPtXrTnvY4HR8Tn60s30VHgjd
o7Y/tztIOyHwggwdON+BJ+rPRP4Ym+7cYMq/zX225eDjI9lmnefsZPcx2dbXPZFa3kvQuIl7XvzA
gIMbfAEx+sRzfKtHfuUSoPtafbxpbOZM35kThEMw+lOYfDBMd6nlXMWbgzkotoa3BtPxrIaKd6Yg
fu4TX7+sez6Cy5io3NXH0ScC/VLvZH4Lij63cYVnwt9xHX4PrCBc1c/GfvK5IP5+OYLpuwUC59Z1
tJ1eefnJfMt3erQffgzD5ZfFz5u1+fMqzsMzbRzjmQ0012crGNkXhQtY3x/b4xSCXAqX0lT8ZOq+
9yt4Np2LB3kIn2/kX0NQ7vjl0WF+xTbDUTXsJcNlNoIoxR0IYVnC0ed7mOJuCiOUCn+1vZnlKZ/0
r5gerzFCLYivxuZNOil8BmLYITNAsN2wKn1rowS1/6F9/MrcbP/obX+kXTX66sE82OGvc7XSTHoR
EUEfhkebwblpnZQzhmnLFUTAH0Nsq3xtc/9nCKQbnnzSO2csl29taPnip+ojL73e2fRHLsp+Bao4
T0dQfdNdJzc5Oe37EnnSN823Nfhm7Kb6JQpujg9uhJP/ZkkvIt7qDeec8VZwyVLjahSxdthIW01s
HV8ZZE+v96bz90TNf6uC/L/QQf4/pHBE+/d/qhzPdTf+jv+ibPzzO/7OLVT+UFA94HeJfEEnvhpR
wt8qR/0Pg7QkjMGVe/CeTXLt/yIXWsofKqWcjfc6NApMW+Ad/r1yNKw/KCbv5Sb1479dOd4JjP9A
LUQ3SZ4szEfKWopUKtz71/+BWojicGmwaYXAuxBr6eqLYb5jE2HeukU2r1qHLsxVJo0TwyqWO7UY
M6MLedPAp4XSLi4deWm5/3D7/guhxp+OTf/JdyTdRbvbIeCNKuP8Tz7qP10UmQ0NjmdA2tksOc8J
eNVLNdrDnelwJ7KvhaM0VG+p8k00MoSEundIQFbL3uTwj6z6+19cz191I3+7HofIIZ4fbE9sPP96
kwwDIlOj2pQKo4UXuApzEeGdPMgYaNIhPyZZN7L/6XqDDUPdlV+6iBMEDsj60SosWAqQntuTvVUn
TE1QVlj1R0rfW7pz2tT/ylz8f799d4drFodM96ETBvVPt8/G5UPpbKMlqm1dRQgdXTyPgwBpg+OW
fo5lKUq/1CKyTcZedLCj7VT/MFOHYfAQqd2/uH0qbkv/tMpIQ8SgRTc1MroNaLG8T/+4ylSlX/WM
3Cx22DbNAwOzbyrkRU5vdskwzevwROk2kSHjS5pDTrI3hBvIzOZIlE09hhYYGtraWv0YHWRz15ru
Q/lo5GO6edIbYh830mq4I6kBGr99VbRAqSb5Y2ws56Ht8uIcD8ZkUZ7K9wgPVSTF1o6yePL0se9N
f+0r4xW4XDSndBgsUrabKqJTsRjQUDNJafFo6jMPnfGIIocin5f83OE9Mu8MBVwuBG+IP+aIJDbP
gciZbFHaySXcsGIFUIsN9vQC7mMH+tkMyBSGzmi2jhFLv52ZsSMTx37p942slwBsZuf4Nuz/m4Wb
NT/ESDUQ2jYfGU/plvhG0Kt+lRA4OQStfAbRkMzoV5Q2ynaEDiK5zFcQVpKgFJHDG5F1h29gB2Lm
9FUt7c18nLbyyojUV+QsI9DU1CYIcZ2pkcIkUlAZnYF2ubHuS8LT5H7RTiRwOT363WF8sgo+aBgz
IdmrdpfAEGkn5zcBTxJmakK3482cOnK3bRWVMaWT8Tzu6pqYbkozqzyca1w74aK28RFFwHgD0BBX
2D8NdaD00aOAjgudBlJyrnNiC3+tIQdEmrxtWu3QVut3LRi5j/no2XPX+wmCSc8y5jxclm4jJXMe
SNPYbtVOg8wpVXUoZ052bAGzdhbW+pb55YzaxdYp+JQo4pqwxa3qvt7PthN7tTP3m86xIYU4Xlsp
7x184okdPlSbrxpxb856Te7Ssay6ky0zPd3L0iQOSz5mIcESTJxgTqeGGxfk9Ga1mB9y/towxCo2
aLHE56LnycfUVozznXcLROm9tO/ejPpc8TRUWWNfqHP7M42MKRRZ2b0R23BJ9UY6SnlTPFcMYy91
ulpQLbWZEjPTjE81TvJ4Zw9qdIJgIb6HElaXr9I8xYEuOuk6SWl81cRi7SAPyYhKzEgjzYaUwxqh
QhiXLWi8IG7YGme4Vrb6ZFRxGihZ+VY15oc2afsiHdVrMfYvVaUco1Wgi66LNKw7odPWzI526ESm
HXIGuzMw5KdwYibKoyMHud1Nz4NSKEGbjR8SqNa1UyoJbEJqQic2B9NPogbSeYkh5XuaJvW+qxLo
6EIGSz8nyZjhVsIH/V0gT3rX0WcvntkvwCVY58zRQWe41gL1GKT0pbIKbSCxWgk26zALKE+2VFBL
DT39yTLHYGPSAruLANgmzkMzq0djC9kX8KCezdHwncXWvxV7SpBVNUlXn1od/o/fdUNW3YZWtn5i
7FrqXZMqsYf/q1hdlkn7CqjS6Rv4SXN5VFD8zZthLWP7MCaFAuV+aTk9Padl5n9Z7FlLD9EqiSho
bSurv6HPSeWrCv+TCr8mIM/ypEmCwS6VWZuHwrRxzt6YBhyFTzONe/szhp6k0sdEAp+AgGAiC7Xu
MKl0KaJrjONkrKP0iB7FNrb2kqrydlGUtCHlDI4B0vbe0RbmjAj+YfsyQMJKD+Sm1pSrUBJHvERz
2WevUmPnzeLWDXTyX0Aj+vhcyzmeZitRfclHvLB+oKKs9votKULQCc6j2cANWMh0MUOgI7sOjMow
enpMpxbI7Fb27E3bTtPsD/OozM+KXUem5yi1Mp2pe7puGzFVB5IfVej1kp71BewwICGuVjfg+1ut
mB46rZ6SMWzYysGKOx1iIjzsXJ1OPCJl4G2B0vxpEFtkSxB+Ofcehhp61xnEAiYllEym3KmzqrBn
9KyK5u2Qski8Ksct4dBX2P8adzKfUzFdaYdy1xPD/NpWXM0xaipb2fcdoq5zhn2kvtWKUUSu1eHv
8MvOpM4BfNK76iymNVWfpMmBpbDg8mrs2bIM/cWRaith1CIWJj7zjP+ga+HTWr3Xaq5ldwHTotmf
lWFn6yWB4yhtWl1NeJ4zDtS+hgq3v9hrCbDkNiNqio25jKkTQOGp2jBaIfQjsS6FGd39W6bWqYHo
amNt3ULTCxVZa2WD4Mx3SC+ls7GnaDuY+ZCch5KD8LeuUaucxglK837S2E7ODO8X2Kg2LzQNtjl3
qhrw/mrZjxbZPfwgoS3psEswYI39u0PDGf04kD2KdMwDrVwXzcGGAjTTIEazVf4iTqhTX822qaPL
omLWTCNsrbhqgCVPDibCGRYaqdvoANYnJwNrP+UcZzFmDSORvq5Jzmabu1NXOuZTZKbkJ96XKa4w
cSFN6NeH2RmbzZw72bzNGdar29o2en2X17OxHE25drKwMZH9Y1Bm8yrU8AYrrxJRfs+UzQ3pyV6F
Fl2kxImTb9taRXxuMCthUoFs7NEaTeWZHOiTrB1WawaZLnGWwKYXW30PWvJbV0/fZamlrq5lG4QO
iF9NRqKjGmDp6yGxCISTu3pKg282KjKB3l+MPkBxdpLbCJeNTwXTgBg/bTMydIrts+Cupvp5EJqy
acf8bK2G+mBwInitwEk+ynbAL1Ts67jJ2E6RvW16JHvRIl+dUv8Blw0KPbIvjgpNbp2T7SpI9gKb
1901EZc6aZ/myNo6Zf/a5M3r4MzrLRrUh3WypB3vVOm2UaPtl7JgvsgeuAft28uZvCOO9tVq8yPK
m5dFzTzU9x4Ue5BAjS2qAHWc13Vn6khRkulVMIdKhoH+ul8AykAIVSevd3mu3KxhdQ5TtAyhjvz5
oE7OBisQ9teHbCqfFxwHt6JVo5+utr6LaaAlgZDuAtVv4lzvCyywa0iQRSoZoeXEbZAhXirJoIZs
TEnspJX5K+m5nELqqusgMR8g8lrmgbJiXHSEW4zUcQ01tOYwkcwYFKWswUwQ/SGSzR053TAwamg9
yk1eGCGs9X5S5U0/klScORXvE2h3URKglxnxpV0bj7f1MqQT7uR6PL0vgtzeeMJ5gsASgGqIF77R
RvtIwJQvnBK2h/7dTNa7NbYnYf0QMd4eNN7m0Cxp2bsek85MDJdIK7EpxBzCLetSC3tZJVgpw1FV
uidZZfasbiCh4IPg9OVWnWLO7Kh9lJB375ZMeZ1XKbpilA7uPwOCt1X8S2/0w6LgwhIjt4EpVN1M
KTFYx3fSccLN6StbZehiQVU2Eq/DakFK+xd8LWAnSs43ymLT1SvUzSB4LdKUefEsIhpAW8ch0OXx
xV7mNMySEraWI8enlvrN6xT9DY/i5mh0pQpDzti2dZe9OHz6lBH56mi/KjVTecD66wAsPca5t05E
mzhjEvYkpnlpqj1j/bFviTViqcDEghBabPsub49rJOZQT5iGzGlxUk3h14p2r72yfTrDmDA6ZXiS
OHeu0jA91QTeP1EJogZBfqOWnzCI12MbWYHRKB6RcIz8anUKVXU82BavjFQjGiLShTqQKzkWo20f
+lgG6ksglXuLo8VBZBqRS6OmPyZqy+coitOfMp2kTn6l2He8KUtj4So47paCRbbmGcMZez00aCV8
kcGDMuOfIdEop0StXMCUYw7Byfy4m4mdRxtGWKMSb6Kb5S9dzBJU7K5nbokrRl4M6ABauzoMSUfh
q0IcRr7l2+w8rtJAds/1mLoX/5nvUa6hVSBgDWAPDR/l3edksMfFr5I0uc2lkoRME57gk3A32uxB
STg0VWnKAqmNrggNXgSa39EzVWFtsvKuTyhJcZShRj0w5ZjclnRuV0crUPS9fhgJ7fKQnq/eVPW7
mCiM3JZ36SxjUY1kFpY7wuyxouxO1fradyUeDKUc9Vxxj1F4ZIaRUJOXtjWgDWBMNiP0bxbKOw7Q
xW2t6Wzh7v0WIwHaoW3UAn1KHbfGHQan3gr11DAxNuzj8ZDMdr1bjXkATEhbVFKlCHrUM161Ns9t
jgS84v7e4OBKfokYDi4LfgCXNTHyVz1WEgbxDYNWWNGXRZaPtVUK2NGSstGrOX1Ue7ReBEeiCpG0
6aLMScnDwG4Y6RCEUrV1tr0aqc/JXCWPPELOxsyueuiJTERjeVTcLNOxQFnVc9TMM4+kftTlTi1h
+s7Dy6r0YCaNqQJgDSLZJHMtfqd1T/uS5vQq9dIdLBg+KNgm1O9Oz9T0/mzqJIlObV5FN91m38WB
MrDS5A3mGNiUWlTf0TR8OhNavN6M229yMNsL+ioA9jTKQ9VMQa6j4W7PhLPQYE/ZU5QkFLWE5oSy
jVijmmdcJvoxflHRFui92Y9uWUWvuToUD0OJbMRMUxUrusJC/NguU8buN7LrPyzYFLB4UEdlvxPW
F2Y2OqXiJuolMc7neEpI7ljjFaYtfRlK8Ve7KgbZCuEfSwAssPa6oO1Byyk6y9UOsXDoy50iOvmN
7aXdNmmL8qdp+7n4bo1abHVhHDp2wRD6fwY61fav68yet1pFkE6Exri9UAyao1GE0Ty+TMbd1Wdu
gbacEZUoOiGbug4qj1neyqhmTfdTcatnIt2wOzlk5CrvWI54EelJxT6KhdYZksCasiuqPURHIyjr
wnY7tFmj6Jl7WIMeil7UEuQtWwk7mRFvMsTkbyxMlccmfdWkMuGN6CSYldzHKbN0NC3w2od26j4d
/PKOM2IvT6lrqGkLEyM3dqrxtPTFuVfTYyLuZIdW74S32vW0aQhmweDKBPzRaWo0meYsihOQVrNE
btVba+zLOjwvEiqMAB3eek2H+DgvK1ZMmr6cknk4qlVC6dtssrkCp0SAxZfwwZacSrdcHOmnwUVZ
jEjTzCZrsxSq+aisTYxIB3KmUhC9g86lO+WxU6IBqjJ9r/aCCTsWLG/EFX/oUmTsZdNqPyHr8973
/bfCoqTwhzYTR41rKmJq3RLjgl0jN84TtEm2KaeuyKXSKOfHJ+IejNHHHL7uDlU0WtgPUDsTp5qw
VKiFRpRrJkMDE3M2XykMLcTeSGyqrImDyfhzHDNjD7EqHk5GoBzOR13a0PkX6V5s81zy+LTGxuwX
FeOqDMSic9hlurlL3BmmoahQNDZ5+ozr46dSS8vGXm2DmpxXuKK+5ydCJ8Jk+e7s0UOtc/bQ7n+0
cTzBAEiPs+5cHWt51Wqump7hsUkY9cTjNWmnLSO21JWVBoaKZeFy5mBOHhlHoccEujpvnZ4/plX/
FUvxkzFPeNas7If4A29LBgK6jUdZa5vU9nVNz5+NoW4MFMIVyuFC4sSdYfqX+ZtEFBu2ENjOyhdr
5LSDtVm7BOxshexYro2oCmfq62oW0M3Kn6nIjsuShxabTK9KgdB6GHvmk6KUv7GZ2gwDhi0qzaBn
EwXBmw9FX6Oa0ZZpl8TqVp/NvaIpEDmhz9QRkgfV2Ud5eTUYuNxJi0gtfhA180Di22BKZ7Wfwzld
tjHAcqqIG0rny1jUX2lsgUDV+q5GG13kvwtpfIqX5sMYH0fhPHStfTIiBQXqkIBl2fl+HudT3rWP
3QLn2KY+8vt7EDdcOZDSzCa9yuvKGJ8ebRilHxEb7AbJINrqhtVM125wp4/4otlYM/zNVPSYT7Zm
c6LXrA7YoYlL22usJKpdY3UXmx7Eq3HrQCOJ85DsqYqBJgeJq/PbWTHmQ9XWN9Dx9SK6oMhmr4YW
z9QeDX6D+KFXs4Mpr333Igu7fWbU2s5uOfXdTV7bhWxnx6jN135RmWwaa61Jfj4OKc9nxadiFkyf
NprcqulG00vzSabuBY61OkZdkKwUkkobPBcpVi0m800kyRLkzSil2rWbOXuXmrvjZlnZ5tvgDDku
Z9FSMfYUSf5JY9bfG9pxtoKimPVf5pzMT7jTsOHNUo8UbW3yGHyuzo1XO10oHESr50wqNHqUiynk
ac9Ym+yEKC27Zs8UVH4smBwIz7BEf8K3rbz1a0ShTg8yYzC2TNbkT+lsn2eNRUfmniG3R3Noi4ec
SXxCKlilqme7z6x2b9ddZ+xapUQvUS8ZA1V0NvdeVUA/zTE1JDIFww5Ov67stwln56MzN+yyKTaI
m2ZFjw2FpDDFEc7WcGbcVr02caTf+702e0OFRtnTR0qen7I4TctflU6JKxZDak7wuo2fmA51CPoh
pkNJC92q/NRBhwgvgEfIIYv7n9uJPL0NiEfXw2oYCbedmmGmfC/Xmz3rTK2Iik6rPfR25Y35Y1T+
2GniHI1Sm5iB5hMiQFr3Cv+mrOqXsEpQfG5bezJxLqpSSfcixYpKn3i8/0ndefRYjqTR9a8IWheF
oCcX2jyTmVXpXaXZEOmKZJBBHwwyfr0OeyCpu2bUDWknDKYXM+iqZ/jC3O/ec+2bzxeLwbYNJpzx
Sw7D1TNAZfhJmeprhnDLFENzc941KP6Poo3xAZBOwwLsZkN+jXKQf7r+yok0ah0OVUZYmlbKpCO6
kLn9dA6+gSm9rUBnggyocEazApfVzoYt17eMSxR+bSqI966/BOMuXNJ65MoWx49pMDjlSUBU0d/Z
wTjMdskVXjVVML2lmuqK01oGLpF2kN9Edse+ZOFMahKYbUz6P040qLxWac6qqioSfMpl0b8RJoq3
+LOffSDAMyruRL7wvFTxs9fMwR3yDQlLpg/rbuVj5+I6OWRBqeHycOiMw/xVeF17m8jGPuYIEWT+
laFf0l+dUO7KcVHv/WSxXDTGVc0JHAzGWSFy8WMZL6ylszcR8REjsvyyG+EtB+0uWTXYgFzGWBet
bp8ycnrjaTLI+r0XC0kGwNGd2cu8CF/7obVyP2X+BnBo07a8ZbLRuScASScsUHMW4dcRjqGOLO3n
F9PwHo9+XJjXJQzij2AyK6YN37Dv6nnrsyDzZA+LlfahQXNJ9/zictSzLOkOla9QKAPThZ8Vi1O/
j1ffPJA6X91zRyiqkzsflgi7Ux9nXzrH844aOwR2BzAJklOu2+HHNBXxBNNzhRtU1B7gUiUX4geE
sanTcnROJszPY0mQgLvRE+tcTjq2bpMbZP2BjGGusJzA79ock3XmYjALSDs2MCiJeajpTreue9uL
Kb22CTbtXxbIW3RKTKp4n+BlkexTvnh2y4LnaBirmM5pt5T1wXTWfpZLzupj1BSWp2ui+vkilBEr
LbVCEmdZ15btUTk+PDJ/dK1CFCs4ByG7qIlTHA9/Q/zuTYkAUAOZX6gjHGcxGFXGUzf5RiHYz3Lk
iROJIS2EenZbhD22qmSkhvkgPVNf+uRanlQpfOoB0mm10BApibp0WkG2K6mau1Q1XPKbMbzxCQW/
5E3VvsdLW2JHJWVwsnYzwsh2zf0jGo+5i6t8CvaNHO5TRN6Fz48bJUYWPmu+iZ5/yjLDaiTycsD8
UjA3i8qWHaJd6tvEn6Cy5gKO60kuAqQq2RTzU11XUbalctzXypr+oct8XG4lkdqJTkOPwYAXNDXX
GB7bn3OtveFinNbgUdTR+jy73fYqUq/9UnYWn51nMUtR7E7NuNOkLy3fw2VVRYPYOc4IQ9eFMkci
F4Y/AOuy5asbq7J8dsHPci/rk/x+7pzui1gE89dYJRZIWOXHNyMI7ttimcGHNTjiKw6g0hbHDsQX
P/Xcq59Ynrmfhm4XoQW5offuNj26dpjMDJgrTzNpgB6NtqYJ9d8b1baPniuiz3SK1y+mFNwLGaY7
GG36hHjVBFCoOS0j7jQHpZJxIX1ZiIEBUWZj5hm5b09mclGEnjsTXBfOGPSnndsNzF/6Lr5OaDV6
qpdWnfJX+8S6s8Jn2tx12W1nlvFgRlK5R1ofp6+wshF0Yb/oRxIOayIPMujJAJPwTMVuScrxmU0n
CU+5gFTXdTZVvywtUDQygZTjXLMUlDUR+soYO81NjcqXahx4gS80SRUZXbFCtT2aa6sAqJaiuoPl
tjb7NZzDW6f0+JOGrK2fMyAuj5LtnbNNUjqEQBQSFxkJb36DL8t3JSGg3zrpnHzNFDI0B4lHyh6Y
HkGxqV3D4Q9S7XwXhYgxh2IJwodlJO7gpy2KgFpNIrmELdDk2nJiKaU8MkwOcjbZo5V1/kDeSiNp
aNqguCzpsTnxRrSnQ4GIzXtz7cqKknTNEVybgaJSmb44iePCZfTWTKkm9B6FL13SEV7J5Exfc+RH
1b1isklIJ+9LBoeJgKpj7LMqEO+xMaU49cIqqm9M1hK+bus6T3ZmCWcqKNZCxewZXFv3GdPB+SAW
Bhl3SRwV7sU4eDSgJtEoQOKVpr3qqkJG+8SXEuDHurTXQ0/8/7ggSnxkNoTmYP3RRt8nz0HmJig7
z1RLllF51oGaBkoWKEwQwdhVb8Am2g6DXto+TrZaL5W3MUeWGBVxRwCY3GifpTTTEOHnfGqSriel
OcCkPo5tUL44naavyxFVQ74Eu/9Pgp1wpBmB3U9ukN83ECUIg5g8+ZVKVV2LOJrPK+4h5UmhPT8m
3ZI4b3PdimeoA0ofGOhkNzLgguCNUldYVFeL54lJ3E6HsnlHxo/vGKzHoJ4WlapdKPu8wiXfkLxR
kHwPloYWeRy01zk3sG1tfrr9gtYz7hrehy9Na4l21tNEgMYvv+yqvU+z9tO4K3WKul+lXfDKg8N5
SXYVd0ERJ50++CqU78Gs2vmwZB7atgJ9C8VyicsHqeNE7TQ5pXG30qPICkQN5JUsfCo9MyPXK3Ja
nMATm+ftHnJ2QaQ8EOKFaUNMLoKjjcREtkK/62rTffcBx70kXViyQYicXTpdzSbPigkqs5kswhtl
QQsDmXqJ2Qx9jVNk7mb1ZghsoMdq3fgHrWKPMXxN5OuUlqOo2pdRJg3Bosy/m9ZFsLtK7T/DedAW
/aVFmky7FOYjftecYbe3jM0Ng1WTH7gZqF/55GPz1jDwfnAUDm8ZZ632bOkz0BkLURU+Ag9swK4I
qYFgzpT231cyC0Bj6jbqjmJp1OVE1uheTQAkdqnqePNpp10a/sw8fxFVkBzj+8TeOy4q7a4O7MpF
JqjGl5oWbZyo7DZv4BbKV4dPOD8nE8JSYcIQIKrVOj4fUyFGJJjFrbmLgnfYpzafLkW5dsmJ5lLv
HafR7cEHeVn+mdoF0d+6uvzwuq59NIXhiMBEyu+ObkAIdMdUOvnuiCLRZ0yEBhBQ9Qq7poJcku/i
pC8ANghI5dAskdT4SS+zpcxuMY9uvS0K9HAmHjEfIoN7P26T+0kwOWZbZZy260wHe1GPtga05lbm
NmHJeIb1Vb5x5PK6Q+p69X2YMHvD0jnjTFxKUxCf8lZUSQOqGudy4MOAES6eoowMzcmQZNvulvio
Aw0/WRcppVTLiTPBXhrSJjzf4JmQ3/ssfNUBB7pTGY39tY5N9VDCdIbZIJYU2b7QzBqjUsyPUjgz
zR/SkOltve2IitJ+CYWCpHRsHPyQppEeTgcWhx9JhwC1D5ZlArhkbf8J0HC5KHKlq2PuL/pnsFiv
OCxkBT+Rc8MbYBOWxaAw5TVLR3qlTN5yakhV/TbSNef8IPT5B9E9VrdzrsZ37eI1wZ7oZS9OPXJu
j6sQ9EYUNOtVNocpiXtB3NOblgGYDKorm4mgK7lfFvSh2e8JS9siuIyauLnxmhF2NOSW7XcQmZsu
mNZr9tIx2cW2VPfhNkM8pDC6Jm4affdBDBAWqKam4joqm1QcdDUgQEx9OTQnUR2HBKJZaKLLaklJ
UeZyBKMv6gx2XTT06yvT2uFBYs3IviM9bUivdK6fcy5lRI5ZuW+ahu8kXRuue22gl3Nd/bGKFJFG
W5Re+7bGcz8SAexlBh08nu8nmVQ52wbug++V24n6SN6/0id2VWTc0sD75BYlQXjPYXQTcOcloudH
fLt4kmx4wMZGCQAxotocZFnQ0MbJb/kMmAMMR9FNUp4oOsifo2FVlyaKsDNzfMTLH/gxx8DKAbVy
idKn7/h+md+tKjXNMamkvFkcD+NRYjwAHb0uiheAeVG3S+sSYAosUyASoWIrh/g5Dfsyr+1TqRwv
Oy3pyKUhQTeWcC354fyYpzMZ4ZE782Ov8i7BLy0WTvK5xjpM9/RyOU5YVwiK6uGzqDR3PQtPhmhG
wNmgqabugTFw0e2Myjy86KltaNq0E11PLFEm4L6L0eF0YIm8d/w0fy4Lj5Fusub1zplZPaHl88SD
THHqnyyZFTIN3rBfE7Pgi5UjAEzVeCJykuXbudQqHBqbGLlcuW2OHOMBlGFyaRLBKabLJueydFMf
jdPEfnbCOsxEC+9Yd1jFWj2F5D2XAytG90OrRhHrgpyq96z8hDN6MfRmJ4ox4liUdqq4nklv30XZ
RPzeM/1KutmJ1GVJjDQDEKBkeCX8bBFnYkh6kh+F7zymyEVEq4Pe886KKlXnbPjDW7fmBPFGM203
PCG76DiIZANJ6YATSykIze4UFZ7tWYyBb73BkebIfWvbLbMSctnm+lrEn43K+Fwjr8g/SIFntAwX
ya+8C81PQ7xpAN4OK5M/iM3+aDNcbd+HaeGzKyHjPRQwk1+xQfjPZdjlT7lBLNglKkNa9jHFXEeJ
nZ5kT0Hlpm6FM5JWhmdOhXTB7NasXagPCMPprRkMd6l+igybZtcgHdcAT7AAtJ3OjuQQGw7JazzF
Z9t8hq1cedN95G7b5WwWEsJM9hgsrfjykKYAHT4nq0eSwXBTIyThU62LZDiNOZdBa7eRRzL8KNTi
vC2Dv1zOsgnGM4C45SOfWvnmAVC5ygIaHyGLyak7BonEZ8H2WT7U5TjcJOlMgLNeHJCcbiqfkowD
LUIY1R243eZKXJIANUQ6qJ7Lyfw2KUA5uIFnWOc07nCRNc8Zp9xfVY2Xape7tsRkn3XTi1PxKraW
C7dhc+LIfBpCrQpxF5WVf8RvVz3HYY/jXNe+tj+6vB65WiSl/By0418OOFY+3cb6zwyaMAhOol1e
pwY/za5di+F5ahxzp9a4wHEhykdnNLODyWdCm5R+ELy0MhW3XThB0qrIH/Mlcc+8z1xBwrty0Y13
S9EMIft43v9sgBLfIMA1Lz5UGEZXXLKiE0+k5ldGyWl9VDLl9+WYvgSbSVQ74LA6O18jdrKrFLQn
irlC3w10ZlgB0RUOQ+1yoF591/0wuUMuBcvOwxqtaYHPIs+iQzZPxTsnTGwDTsJnFHVp9FYytXmp
0xWFIRx4l3qseY2yyuuLpEkxQgjakxtMYIqDWMUsoYIhosPx4C4oiTpOC4z4sAR4d84SPQdmMCmY
x0I+Zh5AsItKWG4FgI/Ej3KN2hMnrnPqX8CX1aTVJdXp1tPA4YwfA2Zvcc1ysNFh8TT7bFb5ItLy
pKthou+cRPGwUk3yWWdBxeQSrv0FeW7Yln4fc421vOoIp6djX2Y9ZA9e0q6vUTou/X4Iwuh9YGyh
vpeG7UFVMiaWgQMW4ERhIHP0tEuI49otfIfuFPff1WQK5zJ18vpnZ3R1vVXOQBycPdQOum/IsDuy
RgCF0rVOzL6WkjAsFfREqrhk7j1VAtejikN/9JmoLT96DdhbmFokh0ZmHCdWaTEM6CVbHnUGafWg
4zD+NQoLqa+qrcFWZbhAyKhuf9qwKfyjXlz9NJQJ66KPsSneSRVOJNT8Mv+YHc+9LmwU5eyFFX+E
t8LxIWNVxYw81hDZiDG44ScFck2jWUt5XSXhEJ9UnIEaunioqj8AIlyIt+vtWuR0HA3pXg+Z/k8c
X48A16KBr0CZm4lRUslBAEHvbLFufTlifWv3varS8Zy2EqaGy7IK6l/h5R0FjtKRlPYcfkjgW09+
MlGIwjFSfpb41B6nzOFyvARrSiBKdH8kmjym2MamBXbGcqw3abueKUKBurijwAbnuNNFI9AVOrTk
rmGYNO+HQacooF5J3C3D80QFO3fHbo+SPv1iY1o+Vr0MVMqUU/fMAwhrQKYDBQJ1aZYHrqio+yWI
8QvI3ct1CyMiPpBtLuE+iJITmMPCivhWcCLegcBNXmcLShNDJUjCndWheHHDpSVyiosktpc9GQh+
7hVGtv2sO5HuKqb0F4PZXl/Pyf46MAmhrXn1wbaMQtUnPSPj+VxDesLOFuhixCFTh1eNW6+fCsjV
aTEt1VtQOuppJJKbIl22aFnewhT+xF2XITnNWuN+RMjHmBWgZ+o9q1/9PoVrR54sD+StA+OKSiVR
MnxqkzJGx/DyTQ5PrPmu474XZ1BV5LNvKuapTArwq4FH6OF6QU7xd53twvaAu2j8Y+6/0eFZolfX
4dSRWxayQzZydLkS2Pguc3pc+EpsEM5HnJ5VceTkhhUG/3bg7FFDluccdnj53VeL1/6wte/IQ8Hj
UnBVC3UKFNmgcnKb5bPQdPEiSDkmhnmATemVRidy7aNkWrSXKY6QvdtV1DY4dZ3uMVzr9IzflH0m
EwDBteAicJd3INmkDfrnwc74WqagsgCQRVilJwBcWasC8GT3fjwHPJFAF5nMmtm9QtvA59Tj2/sp
Q7IM+wR8yJM7MGSrs4orWYyOuuMehV2jxkTUHK0MVHkclcSzA/dO1udirHBYZzD+IspYnMXwuQLT
3hdm8p3TVXb4NMKVW91OeAWHphJp5r308t7+qJUGryIGfmvcvZULo4LpJr7RavU/+yUp1jMsxFAb
u6ak8iisLdtSZvj1svY6CSw73/OuhyKiom6mx/qFI3H3WmJqbjAwSNfcTnzSCfQgbBZ7wgTlRg5o
dLWvxi74yvIoDC7KYIhegeoCrkcsTX/1koMjuykD/kcnWMl+VOkiH23Q6VsgdYx2udVVE0PMPP5V
9Z3n7vKw8d+Czoe0VI94bjEnNlFKQMHhsS+c/qnqp/qd7skJNbOng2NfzpXhrpOhbO18wJSXpuPC
dWaZfAA/TrMYr+fsRATrGGC7e0qZvXeP1gAMiSS5ctAKMtWHKg3MAs+blWOzDViETa7Q8c9h0uKr
i2CXwSuR+ppci3mg42mdLwru+gALBkXEDc86rdY1BZzPMSeL9aTSaX7NnpX6+8mjNTBIPOTLFekb
cVNQKXmEW95m+9VfCxeRHr13r6GNkNsFK4oMwkaZ8vGA8j9OsO0AM0zAn/d4cVf9gySMvpT1qtSd
5I+/wX9iHezyS89BP8U9ewhxDtSnGUl1mGWB5sHpsqRGeXOSBZ40c5FMH/QwR3K/MPKrCapaBftl
6Na7yuT+I3QM3PwKby4qbdHW+QneDnFkn8m/Vzi3CobmG9qTNQTZIHASjqG29fjw6lYKsDwD03vf
aFUcy5k537Hf7nnM8v2+hRrccFOnlIISFptXkzhUc8dTDJQieQJK5QXfG9y72Z4gln/Xs1q1e5dQ
xJbInyMW8qbvQY6tMc4FUQ7mkWFZ/xHqEK1BdtNmYwVi6tDmNbg/N6nijcEk0Gr8jAU9iZR6krKI
J9Txgb0xPLWZDIBFYrRAN5sHxRB8qMFZeMXsvHUebTB7RtKs8DKP4h/SB4d71QsHKshYCP3amBU9
YiCSYHbMlCpcfkokN1HrOeINuZIsFrW0jBS8eWWk4MeS3xsqgTksLvQUGs1xdICiY5nepZ4EwNST
GCnYnSC+7Hz8PsVNutri58DBfzxFCovfUXJEcIhsNHPKKzVo7iTM8TjFlbeos9J3Ix6W2fPfkS64
y7TuoLjpVuv40QqNs4XfbsM5i9tojtkBAtsh2SQX+FYCP++8jVoOKgxb1PkYKMx+yecA3nVfEX4f
wYljYZBcng/lmBBY972w/0U/VhBcQqxMYLGtzTriImG4RcyhKHrMUn6lDmLKgx/+GOYdvogwD4Cv
8s9bxnRgZaDEMM2fYz6kPOgsu1fnz0+liUBXb0sgifdUEd6pJhkWx6ZfwKcsfp/jR3IHrzj34HxR
SFTqhV1zDLMrObjDDRUe2HZkKdLipGYOxtWttWWGBazfouU2xh4pZeXzZ62uXxzCec1/wd/mXuRW
Yb4cZBUwsRxmUw6EXQcLDiWp3fycWwFLKUGIXH1fg9X5WJfJdfHFeEiI2ciOd6C/ySfDo7KYvZS+
EsIyDJg5q3KF0rt4ifBHjnMZxfdtHE7Xk0434WTx3Jd2WJZfbh/KL4hA4pURTap3aG/qHFg4bT8J
nYLXSAfqJxPXkV1DEG86rnkuWDymNgIqw79HEbCLJWLnLPhv9htk+Mvl9ruecIDh96GnImfTyvoE
/hL/O5TWwCv5IZkSwYk5sMTknzEZpjbMc+9WNYT+ccDCJ/d5B6d0jxkF0jU+KJIkSZlTcsK0fI1w
edYTuVsbmJ9IMUg2iZ/13nvFbCg8z8DFwxSd/NR9kphP1VnuZgz2Rk/YYg/w1Mi7qe8z9aUwKBn6
VDTeX8f6PpvvPMW/ZFbRspgOlMHlA7LgjxWbMGaLug4ets7MGHBEt40osJjlHMBDkR81JPHskHAn
cHC9EOzZf5vLJUiKQYbbhJk7O3HTKD+MK80Ix2+EGpjRLnba45EkIw+sacOAJ13c778x2qaeQXfc
7HKdvSRDlEAQWe16OSOP3M5zVTu7bxxGIkiFdKkECmZfzqn2PfJV9NREQ3H+zcGx47ndtuHWQzMe
6sxj/EJ5HkVSyVrdfItlkjr4x+iOMxXqQ+rULBNOLLHzl6arn7mTlPYEzDgy77fajGK2ccdm2cOx
3DlRwKVrgoT3gVqCQoWHuePa3s+uZa2YXXhSrke5QTNE3dVU9y6DbnpluP4Ww+gfvtGRSrc36xHa
3IQgLKp6CHAdYYVl3cnTW8XInRqcKhgsdXrauIcsdNb80IYdkF2pAve98ZqNwYoT+S2DY5UACByj
7PANknm9dbDix8uNlWdu5eGNUWbAu1iH6+gcBhOn59+KbJwqTEzrwVP8NHCjshNxwKkRwTqVJI/f
hoy8QjhooMpOWqG0r5/FxJkI/NXSdMdvs2Fpz/RcHRuItVQ6SaaZnEBX4GZ4dNSJMQOW2m8tXRyG
W1t2IL2Qvo6JjFnpRSDfdToNbwUEpMuwZwXff0OdKbkpBRUElHw7TC0Nfu8WZDwMqJqWPW6slqtv
lR5duJEXIu3zt2TudXTwBj2+1mMUP0fMbtxd1PiOu/Mbvxx3dH7ytBbLUp/gKeZSOhb4IYH3diP2
Wmo/fpjaT9+dFGUTq7S6HnzZkh9sPPWGlZ1JOEI/FwpKsprzgr9Y7VNGTONZhD4c7hXxiLMmGYtf
qGT1i/KcIjjxsI9+n9PFT3mAOtftEgKPGLIA6+7y3ulfSHekP0QVcjHrk1CflLpkJuJg8lAQmnr/
4RsO0tEJmR8d/Rbs1U7MfQ16vdTPgPaKe1C0jFIyN3eep8IGzxRH1TeMk6tHOhjmX9/cNC44gI3r
MV7x1e/RzDg+xOwC8+Fbjmui6lc/Pc7eulzCykZYFVnm8pAKGpFyp58290FQHQBUCcErncbz0EFq
pLMlxnsdbhO+PGo3QzAXFbn71mNf0InfYYVvDN6/mGnysK983X598+GlWxeP0onfE77icksVBFzf
OK+3rFiJYE8Nwb1GGASq0zXtQ2umoTn8fXja+yuaiPA07m4E5Nh1qdIh1f47mqhaWQDyZcUQ6Q/L
vqJhmw1bOcbbay0cSi2Vq7KDoUHqfMa0cZd7ZE23QJL19yoX1Yfya6FoLqv9i7kaMJPUvcihaOab
k7msRP/MqSl8cBKR3ruGy/Funurg/u/fh/vXEp7tfRC3T9LQi0KXE8AWyf9zhrlrp8lTBpkZhKr9
w3nnAR8KxuSrJGcCXoFvdyW/5FNkigoz3BTgV2kTzYL0+h9eyr9/pLEb8VlGpOOJF6W/5dG5quqO
pWs5rBHewMPQWybHusBzwig5AI8HwS5Lj8VsMXHJRS7piRONBk29rUW+j2iIrfb/8Jq2t/+XzH4S
u7HrJ8IPOAZEAeisP388s0fxjjGQYESEr5uZp2Ib7lRsblmHvS8dB+p+TsALHIfBdMXZrLfwJoe0
4BK5HKsojalecvz7V+X9W/A8ib00DAAsCF8wFPjtSyv6zPrO7JgDQ9p5+ZSwR+8dFNFPHjT9ZaaY
e5bmbgnJZJxILOWYXOr9wHUF1lO8Du9NtzqHuEi2PEHgCYjhI/40VccgTZugEnymQYj+nhZmu2FM
ZX2zoq/G2M/cOuFuSc3LNVubvFszVV9QAAHDp7TVQAeDS5yhTNzh59+/aXf7+n/7KhIRA44IRexv
A5u/fhWqnMCeU8BCe1LS2Au6ky3KnVrmdg+yXm1RyIoShogLRLXPiYWS3xtjjEo9agrRY5+MN1iD
zwIm7NM/vLb/8JgQJ/eTMABgEcV/gMz+xJsQ1sE74PgIPoOinKUcNJ7ZqBPtbVGJmJ/9WslsJ+Ja
omc1gfG4Kg5iPcCkkL+czokfkAapZf6Hl/Xvv6h0W58w9nBOg53wW723j2Cokt7qQ70sZD69uoDN
lxfOMkO8cKmb8/yQGQAddDRkS2ygHAMwkuGRGzlHcYT7fymZ/f+uPjblY/0/E/Ygf7TNbx1s27/x
L06KF/w3xgKCFU1AJCEUyAJivsbpv/9Xl//HC0SUeiwvYEqoU/ufJWx0wzP1TlxWZmZTG8Lkf3FS
6I4lAesniRAiSP6A7/1fdMf+tvrHuLXgfniCGyw3UQIVv/2mBIZ/bBuz4OSOP/DoWymmE8yF0BY0
tRDOrorHAb87A6ObLKNWYCi9cDn18Lsl/7CjgoX508/7j5fiCz6pMBAhJ/xwo5X86Sc0B73BNi4E
WtSwwkqIQdsNwx3cXe8ffhb/9Df9hu2IwYmv7DRirxb6iigeg9VeDZIhuSf+YaX+Tx8wEOfUT5jd
Jimb7F/fVR27pLeUK/Y5RSWnqJUG+m2AX6IkyIPRUFPkyTobebDOM/CcJ9vF8eVPzyOP39YY/F/+
1BD8n97vn1/Db5+sxTIrI8FrKGIig77fp5zo9XwXky/7h4/2r0iZf32JCLFhRHIBKu0fa/ifvkSE
T5DxHc9TwmGT0JiPmkfA3/HQ4FPS+LlazHj6929v+7r+977wr78TjSnk5+Amwkt+e3uU61RBWPD2
JN9iAXrdMUfPYXg2tqNz5VQC1nBR2rO//1u9vx6c/vXXckiJ4VJGgI5+X1vXvF+bSlPmqby5fUpc
rS/IFVl5HGdDGXvrs6zu4ZZQdhImoE+CNKvF92EdkhnNW8CSRFTBs6UEZosDLbZ2iwtI536crHPT
RCLvrruhYhIvKUDo7/xgYBzw92/iPz0ZOHPixA+SAF7Ttn/86euqKxg6CTB6Aq2Vh45bZdWZXAp0
V7tk1fPf/2WcUf79mwoCTKspz7rg0vDbN4UilS5NkqQQfCZsQbgiF2gCWdHcBn8oAtQJdtztAlI5
ewP24YJRrzfvpo7hOqeLDBZ07rSZ2VNqS52jW0zdhetQWnkwMeM+XHeNP52h3dFX0A8McUEyTMsD
g18kHz739nFesKU/2jIosVvlmkZgSRYIA00ezPNZlsFl9hCz0RncpIG+qKqFPbqZqZ1BYV+ZzEIG
2MUdcKczEBfQiRPZzx21AWVT3gxtHDAPIHxQbCAYbvwOyPnXpl26+kThFAwvh0QPWJGgG9wP4RxA
LULtBAPT4G4ZqwzkpU9k6CDA9KAzWif5cElDwXHoXRwjY9Ind+6SzKdDrENa8NwRQxf/nfSBVPOk
j55nnOpAhKR6nkSf3mDWoB02HYLuMQTaFV/iXmtvqXkM1elKrVrMoc+SPpi6fNmHZe1dx8PYv/Ax
0cCFG0Z/Jq4fQ5ULME8flM3wXhOODL9MUDAeNy5QAbSRevyIgjXGEqOjZ3RNxh/4LKIfXTjZDwI8
dsU40/rPYdXYq0HSBQdL39zO7RDzrPVZ9Vr5Cc3CQ2MBL8Opn26nasF8pdou/LmOKTPZuaV7Uw60
EO8724p7zlw5ZTRZO99D8kjubAxsm2COx1VqkQmXqBHJ/YxBF43kHsMXjGgiQbFck3GCxTDEPRmH
NN5ohvMcf2CjzOSpZer2ayJqQS1p4FQXAc2E087UFWNNu4p4vg7z0fvBMIjQgWKhumPPJFFJVtXj
sNlS+W5/wvgW82nkYGX8UZD7DH6UyexxLra4B+UpFyD5SOwaI1qSB6PmqIXvFakjHh5Hjpc+CnEa
dGcB9RDApbVi5h7PI1XTmxaGu6uUZH8JbdPiUOCrG0vvyhAKJYjpjlz9gyGM0ABVv9zmQjTefmSn
2SqdOF3vsVRGy0Etbf3hF1W5HO0gW7nDCspEM13n6bWjO7I/4URrxX6a43A9W0cL+E8GsUx3coqn
R5+dbN3DWUH4stNMTs5y+oeWiy/ure6z3L3oA9AOAAEYAc9WAnmeU8+5ylWRhWcedxPYB1EemUtG
dwMdG17nmVNKoOxykqgOcA7dUDwKeJYgzTHijdPmPMQ+KR/bPuZ+AuJAB4cmsj3VrdWSrJcZ4oRz
iXqzrk8LFQDzEUpQ2FMJjlLzlY2FXL4Ts+U/uzg2ETxFL17qd48fGZKoqccrFAilfyJ+gYzwJq8q
rgU3cIIr/FDOqTQvRtJfucZd0Dv+E1gvQqsWgR3Gl6mdvZh4Oou90J1SlFhjvcf6kg7TFY9A+iS6
lZJuLKpcB+KGDjFycFlqvy8Lo9NNMeQJjjLgr8RXgntkPwKQOm6YYMbd4N/MKDgMbpAF0JCY24IE
6VNHn0U5WtxxdgUrCItmG7pPoeMXN3GXm3ccQhaYqOpKPIHEorP+tY2iAcG0xQ7RiEvS2j3OW89F
hDnP0H/jszaiiQkG6TyRF911Q++Ru6RBPA6uVeXoFR+sIGJFLR9tOTS7ZMxR5kOZl9FDTfpoJk9p
aQkFPRagHrCXmEtPV0qdmqDjIdQe0s8BSJnmGuku00NP03BxpqSLAwpfBbla5KvSB4S3VE9rSMUo
iP+O5gJnonCVdIHOT4lLVuoywBTundEYPLb3OOKYnQCain5WOpofyMGlF447wJSMI4a6S4V8TQyL
yCjcw+WkqCLCcrlPmltgFCvs3D2OrZ/d/w/uzmtJciPN0u8y96BBOoCx6b0IgZCpdd7AUhW0cMAh
n34+FDk2rGIva3m7Zm3VXU1mRgQCwv0/53zHjtlQMlfrKcCeDWoLgB6Vb2Gch8EIQYO5ZjndtnHd
Piyu03OP62YjBq9/DDUkES+Kwk3osk42W7UdtJEMnxwv0zR/A14PCkOGotmWjMM2rWqgzbY58jJQ
ogDvPiA3BlgbJnvUF0RsJO9bjBc6VglDP034A4ntZ9gcCZgN5GJSBuG2lXs6W33l7Ml+JQF4Hv8Z
XZMqFTe66WuUgn1heefM98MLvVHutoo1cjcxIFyM18ex0F/DwRf4nofmwcNCucIQPew9Le3fnJ6y
cm4mPU9cPL2cBR4OQzvu2wA7QhzgH9mHrnyS89JiYNej99YWsDjdKi/2HcSMQ9aE+YuPrXY/VHa/
KxS3qHF0vJ2PbwuMxpJdqO3xo/SrpywL831TxdsJ9REZji1p5oX08gBBSy+IXtcrpO72hJZt6ZvU
CF/twTao/Rgo8u08N3w3/OHArDbcZ6X54ZHjQpAojFfkMG2tsPis3DbNdvCXFhpDimGtDkmfjYN4
Ctu5vre4v9G/O5PlmGZg333Vriy3+5bGeAs1Pz61rfwY3RAgkCQGT2utH1XpjrKhJ2ZI11hYwFUU
PI+z5Vhlea62oFvMzdxQybdINySp8rI/YA3TA1j+R9y59ybUonVZIZ7hkpXBgKS3T23i4FO22KIT
CdBY6wkUsAog22Hb+nOYWAjr5BEnUlKmdQlYgVQd/H1C/tSd4qjsQXH3mXy1yQvdlSYgfsrBlHQ2
TTji8Xaj+pqYkgiU7MMDa9Z7y3GNyyFxeLaYsrzyhHFsEn9f1GZNHXD1Hg/mJTL90Wxm7HKp0UJk
I5tQRS78tgr1p2vPBAVx9rq+tnbK5QYCZWxKNyx0z3Vfxt9YE3rv3ztwCp+i0Fj49Exo9nxKZ9HC
yOrMaU2+FzHLhb1gk4DDej7w5OXBiYwPgmqC8LO1i+wAbWi6cwbrqkvdL73jZ1Q5mXunJZVT6d8I
AQYsx9RVremKAg5vh8TarqGQfYReSgfS7FGEaJFOot3keXRa7WDP8U02S9aUcNyYipiUvzWWR0SK
otnAat2GIhuEbY8RtdvKbSdGZ1UuUYShNQm0KwQaKuUSZzBxRHn9ltLKm8puoiB2i9eo7b07smzH
zEMp08gfFbFLgCH0LhY+nnLrN9vv2aVo7Z3WQ0n3p3Ubxc+kNu+nDrm1lzQ9VLq5qePorUh5gDFw
INsiw8si17YiqeWW3q/4VBPz1kKWNZ0yPlqJDCwHOAkuIZRdnLEetsLcYzsyUkY9YWzxW5N/uY/s
cBelKYC+iUb1Z4p01IbOk2/ghpJNXE6btqMvJmne68JiioQGtmlFsq5q7EiJO73aetxtcX1vZ81X
Z4u5OD24FXlwbmrEY4kO5UT8HrwxScRWTbSRl43Vj4vva8AWJOHXFGOjQT+MfMUylJz1vFEsDp8j
B14BIY94wg8iMfmMaopuONYp+OCs4ebWUTBMWCS6m5KxfIoHYQIro6CCo1ZEhc+EK/ayVT+Y+pdL
s9S8SkW3hKw41SSeMYEKRzW1gg9N7v6gynxwNixARHkw4tYEdYxu0j37lCcmOwrWpH+oZ1ddpv0U
2qSC7eqa0r+a5tvQt+ANtPHR5BHLVi4UOU2NjTkeEOUg842YjygT7FLOnBZT+sr2YwvWHeQcFOu8
TSiUsppvHMYcnUyV+qaNJ/BDk4dVpwk7e1hlGPyT1RzZA8IIU95Xvxtt4O/l5PSH2vSNy5ZhDodR
08P7VC8ApOSxa9KDl5DbQMVKL3U1tRn4Bct7M4bSmO9Chk0mJ7UDGsY2RIZnJHGwR4Iwk96Gpgcy
a7MXsrQ1CdfPS6WQ0W56v9Yf2dve0YYSeWvAgrwxfZA5DdEADuHaRzX/u7d7zNNYe+JvNUFEuBmt
jVhft1qtdlElAa4J8gkHw+qr1wiXNiwKqDHKd5SJ0VxrnwbfbWgbm0qOkksmL1wRq0Ymr71InJPc
wpYym33D/40vlzO9d1uXzVuH5O5OySMmEk5UygTce8MbeXp5KoPKFYuoB40dhs1rW7cpx2oqcHeG
WifX9UTWIp6kb2/RjWMeCVEGcMTFz/fqIrAJ/DFGvSfvMnWk1mz5FZpu8loMZX/jC32gu8WWFOyB
uePcLqW1dXPfeVJNyDIvLwHaZa1R0VSGVWZc1wMzsZVJhJDWvbkz3vs48Z9sBNPFAx6h/6tMi+YN
BEbx0NaaYKXOidmv6LYabm1XVp9ZT1MyO1iwA7gHJHUSFav+tT03PfuRjjn+1vdbu9xplVF9YSyw
X3XwGfcUvpJ3rqA5YA7vnTokNuA33cbtNAow45HyQC7FcvjES4fxgmbBuF0p0Ru3du6qmyh0igRS
YN/d5gNrghWTH63f4ZHOeEoOgqBJ3HYYkyxvfg8Lp7qZtKgu1lQ7549hZcqPPtfnq8yycbxxldWY
9LpI3pPMw6igaLAFv48oReWkNlD2HpE+ShnjC2yxap4jYB3A415FGS7+NdIcH2BwXcGDNoQSywdq
yRkhM1M6MFo3nQWReGUrtyVkWmMn9GbCGjxdXNz/xDGmcteadf4wsmqnELosyk+t62xAQVEjb3vY
sKg6c0n+EIwR7NE8L/VPmHFAYIHQDQSIzEjY2yGpqplMy8SSc54HisBmZ5rOCU7BYVM7o/aS9x4h
ZGMmbL1ucmaqQEUQT4Ix02CeFlnucZDVxK7JgeNI68+A3XWtcs8K2NryuIiHNKLw1MydW6uYU4/I
hzQf8glRYmW0Hj6OWdWxsfIBrqp9LPRSbjWzqQ99h2kmmDC6DmzihEGoZ4oMnMOpGoNZqBRYVW/6
kL9yPCek8M30Uat8ONhuasc3LutSjDPO0IC9nIe23kjpkVGorAK7jt8sWx+tyeYvz2o7mhfoN2cR
T4XzrRcT61/h1COyaIaNmwVOjR9MaA3+J9fnY7KCLuUNKQDikcnAxHS/qJY0oSNW35C38DGGj60e
bpvv8QAVU9u07bNFK3aHlts5VfWS/VgfEGbBqTvUwnsKEyhIa7fiCQU4MTS7AGNf9vb3Qy3jLzMt
39KXLhzfYfq4DHl/HKGhWguy4Zhs83LUbzFkpoeCqQ9dWX5FXYZFYaZiUphu2RmThsU+EHQ9cZ3F
mHXRgqAwgr9/R38ZwfKGQFGajs88D8nyJ80n8Z0WLi+MXtOaXnpsyqzHK3wUHdRb1l/69T9+OfRH
xr2myZDOMH4acJMfbkQ3QrADzkydVjgZG9AoyV541jfP8a1fDHuXw/nDsNe3GC8DM/VN2zV00/7x
cNtmicSvO8lGzfhO3mQVNt5jEZXV1o5jbXo1MS/mZBLzAhukEv98ks7IhdUw8xPbtZ2fjm2pFxXz
Q5SDiZv3yuP5sZqU0HdaWQ6/kEP+8jW66Jxo4ZwhgH/oYPrxg2L6pLd1eamxmeZAFla2sYheUXAg
hr0s82j799/jvxkFLx/K1PE0uALP24+v55IZ0Z1lcm/SXYt/Ix5PXPDcgjVt/MV3+JeX8rhkCMbj
bYfi7us/vZRlDW4TxzkvFVGB7OqsZkqH7QDMIOf0/VP9o9aG/097vxZ7xN+pkrieabhEhyxVoqbD
J4rj8iO/y5Ka+M1AqCaiw1dtL9ofp/LvuqRm0dKA5QG5yrG4yHTOvLJqVPyv/7DNRczkBHG42hcp
Hr3gj/4GS/+NM9XHlYCJnMJK1Mx/oEsu19H/XuW8gsG707mJ+aAGcFn9ZK5h2ZTPtp666wiCySXU
qeSGkmQZeH2UHIsyIaBeL3xOWWbJhd6J+O5Px+r6r4rZT+LOciGgx+q6L/Aa8DZ+1rGGOkoQ5OmB
5Z1qxMQU67AOnlMN/fCA+ZhhajWxLrdVm1w6heayM2H2sp29nuVlxej0NDqifiwm8QLBnqWIHK3h
3oxIP+ygWjl90JTuthzFr9SwnxTH5a3zGEJ947ihiSH//3ghS54riL7sGoUgI7CnjQBadZtgVseF
YLrPkySrFQA9Q47DXW0mB6QqIztNo9mGv9CXfrxb814EABIG1h4liP5yW/nxvQDJbHMc0yPIXIcN
fVQSiN7DEacwqa4yphYZt/N0bUSJP8Cp1FkT/f0XaSy3yR/OJEz7PlYiYQPAw83w021UThM5lpia
tSobh3nr9x3rK5vmSD0YAZ69oxMA1DXs1MMkWcxVAE+/p5PbL5S+G+siiY8Vy4gpMDUnnEA10bSw
zYeIqbOdtEl7MvVhkL+49xvLU+yHd41RwOeyJHLoLEeP6/bPuhzz8kwYFIyzWI7hl+B4gqtMOzM1
01a+RC8liOf4qId2DzjCnnwqijGZjRGJWQD4txnjvHarENIEfECoOuTcZKIef3Fw/83b5HQTJt/u
ogKJ5Z//ST70fDAdekhDO1dSNrKt9bo7vamyoO50DFm6KRUVrwQ5zH06a2Z8WYM9S3djBO+F0fgs
x207NzAVRCnJJlAOP5i/PwA+xv+Mvqp/cyV/9+H9eChdVHfXAVKxNHQsLos/v0dOc5OmEipQ/cqJ
mitqv+tmTeHDMjScBkEKo56qoOh9m+XRhFsGvTpnHKt5prsnAcEeCt+yd5yrsHtviRkGDDqz4SQd
Ii4yBfgMmr25rRxFV7KwnF7bLCAR2oO1ISSMCCbRZl6UFv0VWkJI0xUP/fBh7NrhwWX84wC0WTYl
oitoYvnFF/Tj4pTrj8EjK1P6eNjEu6b+0xfkzrlZTh1Jqz5K6eLlWongleo6y+VBL8j5V6HEPDkM
drodJlN/ir2eWjnIhciwFVurtQRS7P7ibSHO/3R+u9xZLRBqlu04mCN+XjTjVR6YpU0wwqH9uQej
GuQBvyZ5Qp9xUPmObYktvRsmZXfKC3UoCU+k23SwmAIq79ov9ZDa434cDm6dj2gVWtCmTfPY6d1w
jxX1GXqEdcih+KHkFp0RrxUEj23bNOPZV2QKk3JcoV+XVwn2UexqpiqPWOsVpMAm3aJE6vdVX34C
l15gGPlDHs3icmoagt8MxoADQwZiajNA1JHDFllwXRm2uqtdAG9NPn3rpUDqqMvXUW8mlsXImKdB
a9pwW9S2vjebON+w0CpOjdfwTjRdD0pAatma0yX+zBptgU1K3i+nquttW514xkpLpHPhTzlmbdLC
LNS67jiN4+2s+86OTh57P9djfWeI6I55NuZgzog9+cz5Al+8xPwPPTkoIlnv6lF4b5okz5RGVnwR
FomB7TkUr9xKj63VUL+FhL+fKp1aTPzhx1EyDO8jd+mRVxgm18wmaNvJI9N5kgLpOHO1uzllmNim
qjxA6op2htKLoEhcanAngmwucLjbujIf/FBmVyYe/ZWRsBWels6LpqDjJCnPU6S5zw3B9NcGuifE
eT1F79JTNdOHOeDUP/r0vHyNFAN8FopN1ghsyGqzXZuP+TUBp3ELp6qAHqpeE9MfA70rv0A9kLny
JanpDTxcRpiUQM0kZJv0XW9w96+JEFDTXRMz+7ZkCj4le4Br3+7EUzOG3lfdzKVaM60kM6diGgNS
kezq9oJ1h2kX3UG4c7kHa0ZWTi9PutMyJGTmxOaT72Fr25T0zXgafTBAMYK7iJKbQanhEM1NeLCq
oqh2AzbxSxI9HohT0TA+9NGPeyL0VusJmgfrcmf2In60Jka15NtPYG8G5jqDfYyyGILEUOT2ruvj
8kAULd/PE2XG7NbxPNSy/+iziEKk3CmbN89wmndzsExO0MGeAy8xyztHMWdRzBRA7rKyYVBZVfGb
X6IxkOiDdqCwI3htrZ5gFZqoJADcuIMbPHc8AlTVmv3KABagY+KOK8hbSfLgTM8zu0u5knBHB9ko
3OYQt2Oy61IbbbNIniPNse48RmNbrZ/kOzfWbD/YpnyNQaFfy36Bp+pssowp7TccdEmIEItExg32
XqYYw8bJFcxIgJBtdJLozUozM/PBSYgtxg0IPyEWVoOP+Hco6BU4T5mcLyImaHhF9GxtxslF7gB5
9GPb35eO0E9WT6EpwG57J4fuvdbn7sEwOWNpvzHH45AQnu49lAY6u/JjHg7XKPovqrP7YNS95sAk
FLg8+0dnO5vGQBczeEufWAsKc2bceNgmbtEDtIPZDyVGZ+ZOTeFCyx7i5n5khtFuCiol6I/Ur/lb
8kifRbrP3N4BHt5r7gFpNLrPXXd8JzCZPquJyca6JKG6Kty6upxIjpDUUPwxgiBgcDw1n0YFCYYp
Tlq+qGzq95OGQMRBmvYhtnKCeHnIxNoqm/whm8cbK0+Lq1ET0/tCJFrLSb3jBv7ypQQcUFtafLIa
Pb8rIHlddmbafxsTqbP2Jepw1mzQt2FKzXjrzbQdzRZfn5UN3rBBaSvXIc+5h6KdP5uE9IGtqeoW
n/wAR9DyjomGkz6el4Mwchw/inSYD24BJyHDDOkD2DKK7ZgyVYucEMOx3djUIxhxBDmF6bthagC8
555Sgm0rVfloZp51lTkxeWO3GHEpt2Jv6HF2NMP6zaBf5gZrQHpkUjju0JLdAN4EBVij0LfkDZgq
lk37GJZ1eEYdNQ8w6CasHb26lnmbXbWKV8OXL6JtTxcGoBXquXuwsi5C7y5qsf+wAhuekqxUl1lT
9KDq4AU5QUi4hJxplsgrDxvGCpu/alYk7aIvAt1gO2qd+z7kh0vRspEYhPK30Iz2/LdP93f+hc+w
vyi8stwmhWiuiVQX1C54HlTzFD6lnB7xPJQbp1IhJXIjRAeLn2SozKAuk9hQujAcSHjqqYXDc3IM
Nlb9TdSY2YXTx/GtMZj0PFRhBhywyBnSIU8lByxB+qNkY3YOK02cmd7DUQpj0h68tLnL8f5sGydx
90Y1ah+NC7Hdr8wDeRDvyIofDrcgtcxTnTsaYZOh2UCZS9Hv2Qc0lKVsMyTxgPi7eV/T3ENst7M/
tZZmcy8uwM3bquuvqGoKFik3heb20BalsXN6XdzXpHUDNdbdYc4q89X1i6AFj8lhUbPx5cA5WLkw
uK9DyDE7FqHjC8mw+RJRortMnAh3UpS0B1EjzK9knemQoevxZCXzdKWaSe57JReziUHLeyKsU4K0
gpesfupn3z8CzMQUNrjYAeqQQgjitcg7XpKdgN7i9+Y82eF5Ko92afV7DOsaSb6cWFBimktueUD1
G/LAXu4taI6UjBAGvyeuAQaiIZe7GwgbBoVnV3dc2flpxtvWrpsGkpLHCnxlhxbdANpsb6fK0R7B
BOiXSZW5L6NVuHt0ASPZWmHor8kbMSQmiz1vJQLYvR5WzaOMdOtZI9cEcRpw1pfBxvRalDOyalt0
tGwtoeY1V/Ob2dt3BdxFJJJwN7rKvwuzsXnt+hw+JePBb8NcZV+RX8c3ycLTF0oTe69FciRpCbgS
kxZd3Ex5x4MQICASzPhKzDH9KLDtLSA+YCJ8QqdNnF2o5Tsz7Uib0Ft4VmVJnexTQW4wS7lErEmX
d+BKW3YWNqsLUoIWfPaZnHY/kpKz+iS6Mc2GzG3hZMknrkTzZJot0/661JyPWk/Qvqxe2VsFeeBx
6GvtBldHDG8JkxailT85z/gsCGVNRXbXWw5GhyrBptsW3mdsOiBAsFVyB7CROVZjqU/XDjEwttrF
0iSDMeMKfgOfXZUxI2kurHzj+1z1QTdO8RksU3Xb4U418NNMBDccgt9jMTVmgHrpvpjRkLgrHTq0
u2L55z3YGFh01BQflhYnK8AUp0lVABJ/HI+IAqn36OAiDYy883liMl7kah8YZ4IFrZvCBgiHC4RR
OdPoaEV5kfRvergntMnNShBdIaPL45wIaC32iJfTNWdHFp39hHanIJVC+JtBn3onMDEIFesINMu+
a5X/YMRd8Wlaqt73bPa+RVKwWO2GQl2M3RxdF7ORrTxAf6juGAE77jt+hwPAFSgyZPkvYnfhIsSG
/1nqyiPaY5Hk1yJXvvDkBeTBHHivJynB3HRMsJF0+tIAqLeK5wbqldiFWlLzFCMvdk59Q4IPSyGA
Zor1zYYnT/VSyIgeI9Cl4YNovLajzGGmwqaE9jds+tmAGOFqQpqw3Pr8Uw2W95CD8roch4Zf3C0K
Nb+z0t5CHlvg+jAdZqTD3eg+G+3wTZ89d1xNdBfsMLyQB6Qtz3sYkmwod8xV3Zcya7J2PWqWUjvD
n/wG1gwo9bUOh+QNRjbOyvyeFaF4Fbg98BW6SsdIVrXZpQYCizSlRtPYqsQR6QUCBeYWhPGyJvEQ
8QjNxXq5GSSayapOTApbql677MnR5yCLNf6chmQYjllYeg+GtEbC9JnvQDXuulpbk5z109cS8+2Z
S7nUjrqudWrH8qCbd+nkVOaWQU8BvR3KWn4i+6PSNSZV8A8QevTHRGWUPFW4wGBPRRrnq1niOGbt
Tg3F2tAdChRtuvZADbBuSU6WXriPGE5UutEIcSVbmJU0ArrSY3FcDuAiKeNWPqtyPXdvbFpcL6cB
t7zwU76tPKf3cAXtclo5eFUutG70XiBMaiPNmZ61LUUpbqt5PEYiFtdSD80jxBPtzYyNAmXNnjlg
KdBibRGJNBpDqJLqUXjB5zU8GgphRCsDytBTvSj1XkUAfVuN9I10sJvfRm7el1Ve9998ZpE2l5FW
4WYEQHeTxA1MzbQo2HN2GHHqXSZUp9ZTPKPizh7OuaWy0YISQWMYIFJQwHSZx07Rbv9+27+MYX8Y
H5FUc9lUuEw9FmnG/kmmkIhkbR8a7cqVNX4csCtb8pKYeyjhqXc+ROrFkaHB2Sm7VLz16Wzh9BzI
XfCINukzdXMVqasqnDV7a3hk51eWgZyCOm9iPpkT1b105piLtZYNxUmHxOZydvQDcjKnv70CCanM
da9LOtYIfGs7bi3+xE6tIxmsx7NPI4PCvrKsFzJnDVgcP+PfH4QfRYZlakZMxvfRM4yl4Pa7F/1P
s6kiqrS0igDkarjd1snk60dZxMNa+aDZ//6l/jKucwWTJV5DkKVxSNH8ZKOXJRB9IrXYe6s0+rB1
CNbrPmyrL3D9EYTpbljrVm3ckA9gb8HaAUKfmA21Vk5mXGDFSq+MPLG5QBJ7vPzFm/sxp8CBYBbv
k8WwmdGRGfz5zem40VUtWWC2hUwfotBgj9nos4/VuZBFf4Z3m1KzNOrJVs2pU+3cXPbtWrMl28C/
fy8/alq/fyeEDXyUO6RCuqN/nMVFtWniDcFVZUwT8nHfnAocLNtIWCqgIMr5xXXwb08BInmCdC5i
k/7T12JjwR2SBLgFKKc3pY31oxItSGkl/LfvH+wfyUz3VcF//mv5mY8KkyQwe/VdAvnfv/1flagf
fqj9P99/CfPNzZt6++Ev2+9azk331Uy3Xy3Z+//RWJZ/8//1H/6hCN1P9de//uOjwoi5/LYoqco/
i0UMdf/05S6//4+fu3wr+Llty0Pk66fc2/ef+V1gMsRvjFw51VGSEEqNZTD/R+7N+u17WIe6b2by
KBWcJf+jL4nfvEV79Gz+QENaRMg/9CXb+Q1jkW0wyVxCdEyc/4m+xOrux8vC5eZAVEhHnjAQeUzX
/ulchLHm9nSiJuup1otHi2fHu+UBtV5JFCmIv5RcUmsPAcnDzOcD+80NqunWzmxbmHOTcvhosYEy
XvSbah9PnUkTDwCOS92einajMBp/tFEZ44lwZ+0SYx677YWtam66upXmjgAgz6OJERhuR4XkWlgR
ltB02Z2Z1s6u8ebtSpT0h8hTRoVNtlJxMBQSwp606/DNrFPM/31DeQA4LxsFqp/7sdrMdFTRUsJ9
IWWtV+EfbyGqYO4ZISNTchBmVx0t5PmqdSAdYRAJmYdCN+Ctg8YVGwNg/9pnvZ8frcppTllkIXcN
lCG/NpkHTSl0UjjafZUv5vVsjMDOeaxgG6MFztSErfGWYji4SEM1nCWU4bNrVDA6FTy/cd1OZRGt
EO+NxchkaO62phZFO1kaVvmd2/VFs9JrpzW3I9XOz2kUIVMRXu/p9PBreAOEwsdnE/bXrVWOLYZq
pAbWXlOGz53CpmLbYmJ6LiLHfnGNyHl0qSV4zaQvr0KR9GpjjIKpLeilWAtqhlwUAY3ppQWSI+mZ
BJsV5Def1AhLYbYg2M5V5T36UXuCuAdOD49kSa28D0ZQ1tqVGz4X43Vj56ewBuIEWCP27T3vopRi
Le3kwFgam6W9oaY2SPLxzSPspBvnCid8781PMz70vVnN6nJOsVBEEpcdZmWzcLGOFO+IJg8eG+g1
Q+x1bcgrXO7MY7oLw6Eyt4Dk2XXs4vxjrMFQar/SeriW0WMuki9bYjGLQJV3JXuNhNov76pTCgVr
xGMTHoyeJp7BtnZh3D7LjGaPMr2Uw7RrbJw45kJMQymz6IiVBfl/s9oO7rEiYQ3JclyNwgwKcD7M
lOMd67/z7DHBNTEppG5xVrq3mhL3jtX8IQ192JmRMu+Rjq07kc/VR6q3B2vkFPSGcdzEbg6Jm3re
+7B38wXWt+0H3b3LnGTp3GDVSY8Vt3lCDpP2TMqZHa/svplZcyG89NqBdXIqv5t/6Se7bydvvViM
urA7xlHfXLrgbu2I5FgvcdaeGzOBMNNdg3wKEmvekEl78o03fbqkoHWdUVJoAzLSn1Clt0Y4PeWZ
vS0avlN3cb4uFK/VnAOl9vx5i2xwJ4D/ah2oKshpKX2wan4Vdn8Tzgr+HHsuEAY1rRyytgBOjZsh
vcyFE3hsxHQ3umpZnqHibgjGBZkiOO6JE3YpogZAu7X0tLQw0f8WyNQ5M3Xc+C3MNb3cQyzqtjbv
xa6bPcCVu057iPMPswtPkKvA3DybIqWYRH64KRuJ5JSEecAlu/bHPeXOH7FweVsxipfCdpu0/UsM
7keA5HDju8E37uE2VTuGou+a5r9x1p16yGNQJ0HYSpPu5uxmYD6OJ1jeuzLv1zozClYYFizW+gb+
UxAKMHlSDNbKKZ+FUgCs2AVOcOKyEUqzqs0Du85NX847poAs3nu56flkAk8oYOd1B+tShMOX003g
I+3ONG+SBksgria5rqLsOqFCltjNmZoZzLX87nwId6ED4I+zlOqSxMlOI6SX25GXGWT/4uJ/XHlp
fzFR/mDN2RO64a4iT4KxVNu1WXdwZu+umHEOt5RhUtQLKldPkqOfz0FFvocSgWLVUzSHL/rdp0yL
jpSOrUgC9MaSFKMh1E5+IF1xzPpGBDMNm3r7bPVkEIpx75ZFekex3w69dmMX1k3tJlfY451EP0eZ
t6PX5H6s3Eu3bGyHsZzbL3V+zZ2b9remNhxsT4FfvNYIY8Gfvh3oZWICe6TVsu9LMn5t19zlICt7
7Rvpp4fJam7N4egPDKwb90HV2aaGpQWXszTVboRWxABmGE/RfHaX/JfGfdlIkys2lmcibWdiRQTQ
uDAH9CbJbGRcVUKjdwkVPb/MTXIlzXmIPXedVeQoIS3j9ovcDd02i2BD0sTV54y8DObTlc9kgBlC
jaO4hq1ZIuqBerUCKPzf2tE5gAXfJ3QSnsrSp2DGAY1FGGDv1vKKxzR8WUK+a6ohHuwBT3csoZET
5omybZXRPNwOuzFl80YcFELKzkGr4Dk7q6tEOec2/Ghy/cy8ce1RgKf6Ypst9ryUStCugARqshvu
3mXinKlvuzaYyy0YQFCD2BRz7sfvs3kAwX3ljlce0vvcXusAsAcdXiB6kAVFl+EJVFpEVaHZMSVT
Cp6Yxi59Dbr4KgvHFZH2tYtN9A0ryLmZtHc7rb8hup26KQMjac8oATbSZhKwLeJuOzaBWxzIyG27
SNwP9Fo/AT5aJL+zVubrJKuvCvaYxFis4qFrnBdvbkyutg9KzDZE+N/npguGVqveM3g8Rwe5xTON
VRt6aImTHQAMoo2qqZ5jrYGhnejXdPCIzTRf+9hCIXYyGubiqoDowyjmCQZla4/blLtg8saY8s3E
Bo6jkw4i88JU415yMzeMCte+sClOis6Rr9FpO/j7yNURdwBe6clzo7l8Sdk5Ikh1o+X8+ulR1xV7
8REV+5IgIg9/cGpbTQVOQ0zYt0dwSECgWwcz+ZzvJ+u5DSPv1MzMEAfnYnSbb5Bkz5kxk3qlh1bZ
yZp2ClJsPFYzDATeldE82aA1uDE9zKN5isAQz97kA8u89iL3aUyzA5TXoAhzsknvnpFgEKnGk9Tr
LTHLtRbFO2klR+ZPtGcADzehZ2C8DTobQzdsPtir5bBtUv0JN9NHQSa416d907SXpDAIh3D5VOqQ
TbgwZssJLL/7jAQOGMdJLnBMHCv6otPaQQ+lPWJDV8K9iDARUTFhHYZEDusCWdVrnXNkoRZCKQWG
yO2DQWqjXaR8PqFvVObvOqPXr9nlQ7LuVokBu/SzCtmjGyzqoCut7RQ5Vo1vxcLZxK9tT3d5GgX0
ga9l9mqlHmHm8oXWIKokJspt5dqiAwD6UkLdEMzRm6RFg8csXmYvTknxCqxxxjeXFPGue4ZOQIwT
Ad/UAz1rfHaCWhRu8llvMI9iZVtEVADAoXMcWKI49VuLQWcZOIWxpZ2Igf54rRnTxu0ZVpNCUMie
s109imrhAr7M9VOcthMjxKS4onaH5xSzeGEH0TRBb6CnMZ/Yf2vV5VBQcbKG/GrytYmjFyMj2wVl
kIkpDylNf1PPB50o80Fpls4dyZDwCfd54MXpnpXJviG9BcVmnQttC+dmG4Ufnd1Om6Lsgzr67E17
wxQTqYeQDO1tywN2tKaApjF05AqEGekHIThFwT1O+vzA3ghtLLIDr7mBDtbcECQXmx6GEYEW2MI1
SWslrQvCjI+9/EJBI5l91esnYrD0cZRUOmBUT+0gr9+9cdyK+Oz2b2O1nXxMS0vRFK28BUaf8isk
B/Lf1J3XktxItmV/ZX4AZXCHfo0AQqdOJsULLFkkoaVDf/0sVPXtywzWZVrPw9hM9UtbCQYCAbgf
P2fvtbPiTtXxyeqqs9Lz6BPT+uhhHo3le99x6MaVVlkp+YQL0pOoisgO4hiR9aXNfHHtNeefDGyO
hlbeJ8BqykZ2LwzUmiMN7+0Kmmv5k7H3ALYsBWJzpzOeygKOIJVb1hxGp0OopG3jpoz3VWq9Ompv
aR4hUtuS4GxvdL4pu/VnTX+2ejatpaYj38QdmzJ2AwJia6ZuHIwWR31NBKBIaXxj7jM+kCzAJst+
gu1mjsKT6Xw33flL056Mmco7I1tmOKdufDML60DUovVQTgiTlnOiye/Ey2Di1XzSSjm/UOWUHgcF
XfL+8mIgwj8QdIwStQka5B9rKSNpV65Tuj6Wu7FJn8EQ7nKrOMbT1zGfDnlq3KREDYHyQ3pg7Yf2
Owa9wErQMoV/QiO/69aoP3RnaW5u0x4EU1WeIyff2SBjSYnaieERqx9wWK7V21ABA1K2Xmw2Efw/
D9IrfNmLbSXLm7SQq7/xYEYEBA8/jISjg5yfW2XfDJF+cVkHb1Eh7FFz+v3Y3ou02qZFit7DSIOc
HDhfCe1htuNX0WubRifm1GpFJtcZSbdtDSQYpLphWNKejIXYMMe6MOr7MsHyOESpc5iaOjxmdkTw
2aLdeU5PJQP9TaSfcucRsxseI30LhdN3NK3Z6PC1Xw3Mmo3j3pdRAsL+JNIWeozuBMPiGMCm0Guf
oK36blTeIMeiCdtHW2HPO/7FH0uEy4C+HaIJDApE9GT6bRi9zNAXR+KgDTjzcKduIkydxlQETWOq
/YB5nWmag1G8H7/ELku1LNvDQuVXcACO9Fdii3i7Ia4FrcTUq/WUM0b5LHmBC44WcyuYbgjOLXEy
nMjtgyoeehfZ8mp1SXJIrF4dUNbjxLKYfM9p2AQrso9tdTG35iT8pWjzXd3q5s7JGE1XddieCM7r
zsh0gEPSjvyueW5LXoJ2ybLmz0aFewNRIT/9tPdGIw6wQc94KqJzaoTmxkSBNm8ZSqMpbaaLBnfe
afNyP5BFuQpR+sk4W4t+NHvPJ67wpjfbj+U8H9b449lF8I+dERBlpG2lp16LaNg7jaTfjMwzGNMB
0uTWGL2Fmn05IgIaHknNsXE++gT3bBzngHzDhzpJTOClQ2a4cTDMS8pOs9TtY1I/1AplCMbYAWOM
Vx3tuf+xJMf1tyPNxa35Q1IzoSiRbTovGPvs6SXGhIx3B4fL56RB3EGKVdj9CKUZygMdfkbXJHC2
4Q5bg0uTHv27i6GgxuyvQeVf06jAJlNQVgzhMjGbd31VcEzKibjiHqAN8BHxLeFtSV4VooNGTDfd
bPMia4auiIqAJAS+EoM0cMIpIvRzCvW9XdlkBXZNU98NxCMQBbzk4kImCPtLx4ubwLgQtRZMYnbu
oelR8Ztpj4NY9p38kgoCsI8KTCp0PmWYMej2ijOPYaTigVqI4+28DJwoQWrFn9Ii4c9zIyxCmV17
7eU/70L+jy3GN23J/98QXHT+fteMfHot/9fNa5uU1dsOJv/Rv7qR8g8Ldw6dZ7p+hu2uPcd/dSPl
H6YOoIu/aN+jNqfl+F/dSOMPj+koQnBpSJqPq3T0v7qRxh90r2kgImuWjoNM9z/pRv4ld/xvjarD
t8NBBDPJNuHHGY53JVKGlFxKe+TQ5zi8KyWapb236iUsFLV+Bf1kD0o+oHM/3GmoSESTHM20q3e6
zJ7zVAZ9OT5RS3E2n+LmAhT8xSgSIKMFwE/NVXkQQzf1W9I4jjaSJRItwtxXzVCBQcBIS/Dx91yO
5kYORrqtITlvJt354ZCnnAxecXC98iN0TQ7rk0sl2IunwdYPGjbyTYOzbIP/8OBaitKxP5bNF+yH
4wabCl0CM3wuBvk3J/L/WrP9zZuw/16tDW113bf/f7Ejv7oU/mfHx9Pwmn99bb+9eQXW/+TvV8Aw
eAWEKcE5AVFbFfn/fgX0P3AyYeeQusWsiDnWv18BV/+DuBLgcLaFU2TVfP77FXDMP+AdSsH81rNW
K4j8T16Bt4YPGHg8+jz5AucIrhSu8O1kCI8RUYNKF8EMCfxOkDlHKC1hKKTJTIXnXgT7Iql4JEZD
qUr0vLtoQyGcjz/dsH8Qi1+5Bf6+DOKccMSYCCP+Blj9NDQsObgojygy6oEEt3Y4EUt/rGj1hRtU
ZeGXhLi0ZpMiOv7UN7bkYN8ijwhSm3H0oa+b8I6txzGPYQSDamvGkTrZiHnJw50bAt1Sxyyj+3eu
mUXtp2Gv7bE2WbhQBEOR1ZH2l9b6p2sm8NUTpV0ZgYtNADBAOa+RZN1tRQjLeUCgG3RZGD8qzJKB
xrj3CPYe8UJjinM02ApNBtSXjROHbvvOCFa8nUP/fWlcm75y/dCCuuul/3Rpvc6tE0SkBtYoirMz
29PGI3o1mGJj2IE5e8DYYxxLJZW/aEIcksVqmbP0Tf7Olbz1ofzrQmwgmKz+riWu2YIZ55dZNLEZ
mIuH4d8k8+v73Gr5vQUsbgdaPUH4sqC5Rlj9ngdmXbz/e3H/12cj+GQGS0CJdK8GTW2YLAL/PL+P
bSz6hkB6dANJn+q7DOcvqlo4JTkwn77333ky/uH22xbfFnba6si6dlHRDwz10a3RREQRPBNt8mBf
c/ZGmpk6QDPGoj3qpTtu2rE3H8cenjTZOsWDk4Xeu0ac9Q1+exssR0IYo1EP9BJP0NtnwV7c1lok
oZay1jpa744GiiMVJANsKr1y8HcT05We2hQ243axp/y1Fgu5KnYNmPudG/PrT2JjdGTtYmPn/blm
Ho8m8jbw9F4A3npeefWq2Tnw+W6iPkPrgHc9/Axw2NtGY53fJqiNPgyI758HS9/ldkmHmpCI+nNr
TtplShPL5wCFfmrpwncWpF+f27/WRVB5lo6T17xaFhFdW1GiE8ZF6C7AL3ZlejX2RJuzjW5kHua3
Zm+aT0zTo8M79+iXh4fyRofCyX0ybcAPV49t1SwhqXsq2bkL5gQh6zneVoCF0s2o1frnpFDyo4A+
/yPz4ukwVW58nswp2YH07t4BQ8v1s948O1yBy0QFPjXqdLQMb5+dPo1SfQK2vWtQXw1IWCfGkDO0
wvjSGfnyWBZeOZ8kK/TdMmNyOXqIMQiKITTF8ztXLA/Y0IzkjDFHDB9FCP6+jCw8I+2yJktVZKzs
DH0WF+To0RxUspi6vSorh/mKs8YQZfOEDeGdO/zLG4GDmD2GtxPXtIGs/+23SnPDthKR4TWySGca
+rE/iJLuLoCyBMQQ6YlGZhB9Wcr0zwmLy8EV0/DeGv1WksHqxEVg58QnJNiZ+D9vL4IlGXBXNfU7
adcTp8GuQZA86Km48TrnQ7maCn7/tf/hx2RzRZvE6J0xv+tefaLBFLgWs9cjg5rHz7pRVUy+CIWQ
ZJq4PmEJTDoRZF8akhovXm3pp9la6GfJznkgQu4bMnwS1xf8NdgZ05e6Qn+NPP4ci5n5Vlyo4mDR
9xrI9i0qooc0RNC2oTl//v57rAzeq4eS74Hwh6qKheQXbxWjYJOWbjjsOsUJw29NvQvsqleI2qPm
XInBOkDxwDoB9eJQLxEUHdzjT4ATHmazrXdejBcL8b79aLLt0Tqyxk0DBfEuJEXVJ9DmPduVXO/s
29cImRJr3rr22Ygerl8jsDra3JEM7DZt8gOCBLnFcOAYKufzw6rkPkhemGNvyeLR0cY/PbB1F1kx
dlRoOhMayrN2caHlPFeu3d1JiNp+x0ScDJ9wmT8u1UTbAvnBXTp1H5xIy3DKhjca8W0O6mi2WF0b
hlsCy7N3aqBfH+L1NRIsEeyzkh/k7UMsO+SWaSmGXdjr80VlWo8if6juqOTmI1Fd6TvP8K+fB3id
Og55i2FjtqWU/rmugb0IWTu0ph3W1vITbPVvFB2J8pt2/Ersc/ef6abWl5RidD0isg9wGDWvPq8l
LhulWD/uEmWZHzCYZN+1ZXLOloUhxh0b650F90rQ9tcHMownSsXWXWzY18opJ0tLN9KjmYZWZW17
w4mQO1TFE5LWBvjB4NwSTGE+Nb02BOboABXve5CGNIJ0cU/yXfRsdCaSwm6y39mXfn3rVoe5zWEe
/RCezquSEimbp6kknHZebmT7cPbEywqQJafX7m+nzvUCxhvie8eYb2PI8j1p5T99PPkzVHJUs7z7
V4tX1RRmLFU17xY9mz4Q8yC+wOHYa2bBcLajD+RPWveNYU19ilPNeefL/wXTePsG8wzQbQA2suK6
rx881+1KA83nuFMVNQs5wJ713Jo1ICvwb72fLurZG5Dvd5FzJMPIPLYrsNSYLUILUtegX9nXobYh
NhF9b19GH36/Jv5ydyxOkNgScM9T6PLX2/fCzvtkRPVr7GxKgUNrpvKOPDRGQ7JpPo2WAZSvaB5j
3qpdmSv96fef/utxA7M+/2NPXZ37vKJvPz5RTbUYHnOllMaj9qhB7SR0zPDG25TAStPPW3p9ZBfZ
zFUUGMGUMXrVHoRAZQUxVnX/cenPBTkeZxx2OuAI16faCGu0Tj+WCJcJh+1m6PDAh3qFLh7dLPKk
7tJr5Xtq1H/4ERiW2hT8NKd4GFZV5E+HrmIxw8kzhLnLIsUcOvUG8aOzrGU/F7azN4ex+BOWqjh0
bsrfI7C4fq+wWZejN0+pxXelNyA9mEOQca4eg2mFsMUDrM4OYwqOI2hN6TbDi1se8Rg3p7bSU9K4
gMzGfsa/com1oRrvjU4MiljVplwf3rCogt8/H1dQB1Y1rgudrseZaP1ZrOvnw55lJ2SPNgUTFA1y
dK4ECzt0z7YdsUxx4LpWNW2xeS2lX1Z2YSCCV8TyMCexjzg8BrHtBunOB0IaF29HihanBwMhlePX
BDM/JclIYpGW9Eu4V6NkYlWStTC+d3/XX/Dt/UXSTO8DfI5wgeVf3d+2KnJRi45+SIZeELuVOyOl
ShtaDvEQ4+cIy8i0t7GhEOqHHoEqVVU6+hZfoZUREt3N3X5MInUnyOXCIoA1tQYwNhOl+vs7/uuj
SGvTwH3OqkX/9fr871R2t7rCnJ1G88fP8tk6dr3+sZG5dyOTOT+4jZi/WnW1n22Z7H7/4b9s0hQ4
FGiA7S26XraxXtxP74EJYibMksTZMVzRHgFNDPd27OlIBTg8MGZo3hFa/1U+vf1ZJIcTna3BwuwE
S/ntB9JgULaIDQfmY4lzVDPAgXLm9bXU1C+hoZkVkY4WfPAWJCMBN3qQTVl1lDkLkaN1xW21OJlv
RbE6G4VV74s5abSgzOmGFNHifoqdGqDyrKivZgZ3v79bfyElrq6erZ4BC8wVNv7rjTVmggaZMsGH
zhN+a8CRfRYluNUqEtFLMXHmJe47xu+ezN0Fb1QItQP0LYZzLFkYx4YdEZDRezFLYn2W316WQfXD
X6u6HorH+iv/9Cu2tEyqekGPA+80ZwLIvofXjanQh8QmrOzjZMY6OeMzGpytiUO6ChDG2JduMZxT
B25h2MCxhk2o+rTFOy+jEA2tNo/nsfFA6xptMliXWo7xe82Xf7pw0PostDZtD1TNby+cJ0GCQdWY
abqQHzeNByAwyHrbuy8dO/xcdg1CnxAgLO1Do3cFyexi/NKrktQ7tmokHJY2AC5IFIOtDc1259CH
U0WtjTAUErxgwh07pqa/d+G/rt7sVtLmjrO4QI242j/GunPimXCYHaZecKeRIbpXK0NmkhvRQwmx
GYSAq30xW6U9RDJWz26Vk+unT+Vt2vFiv/Nc/sPlrEdTLAyGaZBve1VxdcbAqYOaf2c7Ixw3LHvo
o6fkVNmWuiGojjGlip2TW43eqUJIeJuLpbjh/xwdOUfv0ER+LcAsglJ4OzyP4Bb4SNfvOLmpyLYn
Kpyk2udGiEVCL+rxEd1XuLYh5NmIsnaHtwVNn932HxBI5z7ykSFY+lkRstMu9xXUZhTWQ/5O2f4P
KxAnIJcpNT4PEr3+2gB/elkkubhOqzfLrg0HzbypaF9vPBv+0L2G8gFbmoHf7KM2a93eQlGo71wN
YdeXxIsogHIilBgITU4lbmjX00sOIRjZvhui7sbos8TFaZGlUfmgG1YliRXG1S5fCIo8Jpxa3rvV
//DDM1hYq0maIywAV7caVG5mENMqdkgCGe7HsuUYaru7KY20kDG8Wm4MSR0xDtGzxj25N9rUPhiM
mPeoma131kf8Bb8sRCzpILR0zFV8navn0ObXi2Fpil2M7vqIK7+8LTt+DfTy+oI32RCQbcEMl3ge
gnCaOzpKSr93i6ncxc2gH7puJKJesFZwMomgi1YxNvpNhqBguyQFoe45sczPjoWNThVx+qWRza6K
0u5rUk3p57xw7Jd33i3jl+/EERZDDvsWrxfxb2/XqJbgaS1rbW8necHuYpEZN3YbtTuvzLNXSKrI
KLOmDqSezAw2Qu97Eo1f+SFqf1Fz/NjpiEj+Dy6JA5bFCrd2xq57FGnFVJ1ZeYh2pm8vra3qS8Lz
ShgmIkmJAnwPL7f/5LEr3bIuzIj+BqJTW2EHpI/Zd4sOOfP317T+sm+3INp0LkNjTjd0yK5XIMb6
zUT+C5Eus2V/nBni4wS3qhtq+iGItUr7YCqnOPz+Q//heaPly7PGXIzJASXF298ms9IBIhBnh7iJ
YFEkiTwAJ3b2qSqmvYiL4oyvpSIiME3PtdLtH6ORvcYW6CgCK3FxZWA1brTcQw4iDaITpLJvNRgU
m2wROM1KVLn7qhhEoKVaflyAHMDpkOkzG80F6kDrvHMXxV9Ng5/vo8nPur7IJGCgP6ZRc/WNcshH
bIl6ALATcSe5rdCXOmk5z6lHcqSP8XUl4jORiHwWYfTKRi+941R0CpDozJFzk6ORXzZLYYz1Symr
KPJlibwkmNSgy9tZNzTQ2PqAKX0S+RQMjCP2Szm3ajukeMkRidjPVhbPn0JsSYxeyuylmhDtR308
bJvaKktfa0RXB72XU72nRoOQKeQ1wV1MfdxTu5njfUa6Cv3n2BmTrR2b0xeLyM56A+lD0NUEY08s
r4rGYKgGAYKkQG2MmlJbfFNMmoeqxqpWabyZ58fQ1Ingk7nWbmfLCB+4dSRqpGmbfW/7xEjxbE/E
XORDFA3ngSonPEjU6fiFZacUX1DrsyMVQvZAI6f9AVBgJN+EL+cX44wkj/HA6G5JosGsUKnm1owH
kjvzmqiDLZQGEnp7YnJRIjpWAwwITwZnBWPWzihzGnQyZm1vcc4DGVi0EZV4Fepeue3xa9+meNU9
jhp23x4UqatHlS/wG4g2QecaRo4Z6JiT7jyF1u8kKmZsQbbkse3HkdvoftwUergHg1OLvZGp/JGb
x3LYwnZZQLFFhFBaToZfp7Kdb0WDdv6908kVKY9xyjou1SW6OEaoMJKu2oZ1Y8OsZUkPCpGIU6pn
5U5zWt4XBBY3xlJgrJqnvN4JNvGTWRnZkfOjOP7+Rf+l18YHYBpdJy3gGCl2r+otnWReVMBLGMyk
oh/zLIxOZWrpQe4mtwT2lkcjsp9cBSV7YG0+A0q3DjOYfYjtQFciFE70gRL1/feXdX16+vuqqHFc
Qk4Jors6PdUNq3+zRDh052L8npMmv516p70f+ij/BMG52v3+836pXVjhOKmxwWKsgF97zZKrM9BF
djsQIeNN3iUdw+xETkP+GTKJ3CZWw7sRmeUtTNToqJYigQoVD+sxS0BhsTMBGXlI4+XFntviEdVO
+mSBtyYqyrFv9II0xokcCAcjAlmzpq6E/t76xh262ihMCkNhS2oN6A+UX1e/JGJ1q4atCDtd9ETl
VabTuscmb0Bhu9A6sUXPcXwK8T6ovZ4by1PD8xdtnB6A1260xEguu4uXIRvREfsAOmzGn3lSfUZ4
PQKlxhLQxWWG8rtUOknsGXX3UGIG2ABiJig+0evupS3NsxZi2d6HzkjIRKNUi+k4q+LpIS5WYWAl
Eb1ultopP8X2MrLwdQq8FM07MgUiwBgwWcaoU0GVTmEegI2ulmPk5mV374XghBCXutZpPV97vtRb
YRF+EFUIj5eh+FrXaVLv0lxmSxBykvjq9MBqD5NK8YbZhOFgpDRbjHZ2IhbzlC4hAiLhtvNlyWiN
+VnE70XTrv3GApF3zzRh2q9xW9r8kn0Uc5yK4QWdyqUsZ2bpjPWg9RvWLXxsROSuniDKgLE5vpog
3eXOnNK0YEmzxbjv7XXAhNKljI6MxYCW2YxtzSCHn6pgSnk5Zh6p6yj+JjjOmyFP3PEg6iQvTyDc
zfkmbQsIvOW41PtRH8MbKVnaZ71e1nstH8PKoyCa4adhVghz808WIPfesgi/3nZpUvjGVGoe88YU
85xeGAf6Ys2TaXSldgirhbOEkVqZtbFo1N6NWlGDxLXW3PjeI+PaRwgrP7uJ5t0rCOApwIwqw6OW
LWgPw1ItzyWekzFA1w0JreqGlqJ9GG4Ivu7aLZkhitAfu1QrEc5KN2HlaG0Q9poNhFEjJGrHP/W8
jRXTGN5A6FryJwB1yPut0IlPk7sqSEUblU8IqmEiLFOummckt726d5yqHPYIcccWBE2sfctSzq7H
CPR5E8yLMu0Al2nzQYtw3++8piwxUxWyVTu65fmEbcqkS4bOtj2TKTFXQT4T6sZ5PosRSFTKAzaW
2N7Y3CNZBlpnJHP5wUvpLl0ml5vgO+i/WywmKdEaHPRBSba4pfZ1mo7DhaR3wT/Msr6lqxdV4Y5Y
GzfdVUudP5Zss4NvlAlZrCBZynslOvxGqduTQadPUNxw+vDoyrF3opsSlhvGmGVKHsljTEzkxi7h
4VIZS/2kLbWNto53czwmrYOuWkKA1/ZTaWEUMl2ygjcm1rT0ssxOiJdrcAGYQC2Z8v0iCdTZC3sY
/JGGfvE9w3u0JirosXkqavR2W7qjbnOATwIpWSQaomKZNIJYBjqdJjK/Ouu3Iw3Z5Y5HD5tKMZoz
Tsk4b3dEcM/ArdwWIZUSbn0oCAlhUefUwiEPY+8oTTJYChHixgTYd+GHROrMHZuOfaYhUg7dxHsC
DETODQvKMPtlh4QWdMo6ihmZgj7nKzMqz1xQllFErvp2EOybN7WwMoxhEaXsTphtiOFyjkldmgmx
MIHNqDrf5jIXQCDM2XsqVG+KU1nM1lOnkvGb1fYg9xsy4D3SxiD97eRIxs6hCE2mbBrdR7Vp2qX9
bALvh+AHv6QJBlWLcqOJHKcP2yna9k73xHjUZdr3wTi2yUsGf/L7iKztxczastmSP9ABUrGQBZxx
8hEg0BejawXRXJaUzP2gyq0JewfqjlOkX8NKHztMHZV6sRn3tnvEG0CVsgluoz9gHXf3eeUUcSDy
qMvuY54YYq2AoHQPRHCa9DG6kopxklmigtSZcBt5Wf5nKlytCDoPgwZSB6zmD3pXd6fRDKn4cnMR
I9O2Vfcfm2n8RSsyVDyyT1gnVtZLtWGw3nZBY9kEKanIUZuIRC5eIBvVsx8NHXA+K3e7B73puw+L
IpFiq6Dopzdek6o66OgXgGc0lPmDu2uV54IDliTJKzZftNnUMARhk7iMo1LfDaNVtJuXwc0Dw+k6
/QjzGGn+AgbFfowsTwt9y7JGuZ8mXv39REU8BGk+RfjV6gKyClM744jjdDpqxGORFdU31ZOiD4D5
xO6K+WbCOtXzUGIG3OWaQPMeeQuM+cYhzp2lnnQ/Uo/YZ0CvYmxuh9gGNGMYHYjF1p1i37Aqy88y
rcH70+m45chuc3XfLF0e4FhF5sloZVGeNKpTcP1Fy70vF5JJZlnA7bJrXT5nTqWSJwBDbOV9Pnrt
CbPC0h1KalMqtq5/rr28PjN+xmST8Y4Gs52K+ywu7E9D51TTPtN1DNszHLYnx1BxHKgCf+EdETcj
3qzFkekmUyZLbAybBu93A5KOeR5uSL/L2pjaDzQkkqhGR5mRQq07Yd4tRvboRH6M+37l6y1eApSs
nuCLVlbePY6DEy5bYFmju0GFl7cs+hM2JDEZtfvA7GCqwB/X3vc4dVcTt2xoUYJLqBW+RXMh6i8W
/Ck4ferjNFjTeRkGwsTddfXatEvELthREWABnDHSw55MaL55Pb3veURS52djQ9RESn4Xhkv+lnHI
B3PwSIlISZaSZYNNaozzl7mGNXge6XvPx9Z1cqxcshgLf2QyfUq6nFrHzU2StkJ7Qf2hrT5Kr/8r
E4/bepshLkS+XBiS4ocS60z2Oke1IXX62F9yQIKARW1xxre6MPqM1DRd6tplNrvkGCTrhCwU4upo
MJ8gmbERlkxCqAoSGl6GWuxHZEfdsLWtXPeeizwe9duCsVl87qPe/op2zasZeUvCMiAjlSm9iKgl
Px3s8WvcmZjYrN7g0zjlL7iP4TMGw+C1w9atFmWRQzWqbmsYSw7ijNyWR2xhSxcA5pm+9ZOjvzoi
f4h4W7iuphe4y7SFBlMPAXpvg8/uN3qlGw/hvEhcinS5kfQxgRI3WkpAAmbujDTEUqNf7nhgi/gM
Ty8O2QCoEO1NhVcncYkaKhqijECkuO6pI/pFO6Rlzr3RRRF9ILeEjYROXH8YTRVHBFaUSA4kXa1i
K+oKRFvaoWo50pOZjlUVye5xIalN2zhLY353IJ+JHTWfpj8sWutUW953snELI+4eAAJ1a4iH4kml
pKA6KpeYclipMF3tHEtU4SLrwOsttdn5yFSL0p9Qwg6HUi+dYceqYaugzQebJDnPg5JAAGjnHsKR
NKLtCoN4aBpjbDdcv3borLHpt5BtSuAF40h7Pa/N2g+t2jWPgMFw14Kf1BgIup126Ft36V5pfOo3
FRBGbQNDWs/hbS2quo8Kuw/3OkQrxprCwHqmLFHApKuTkmN1rHm7pNKmZe/mSUcDQqnY2oe1aReB
xlg0PfIFgXRXWNyPCNDC5Qbuwhjf4Se2WmR9QtP32SzFD5pOxngiPFbXtqaOCWXIzYL8tm5iQFko
r3wxE70DUw3iveAdTYzXjFMHhDUNDYHfTfnS3o4acAyyusyoOZgqI7c7bIRT+bzsFSZtqGqEQWP1
LGBYxnacv0aicD7knkukhbR7G86rCcQd6LJiTWeORlyiTZrV5yw1I/e+rsu03dVhxjrk1mk8HJIG
7+cnnVEZ8OCxjO86ciyaMys4fRhsm9Pt6BZedjJGs0bdxogQ693UjOkuw/tlgV5Z+vGSmryoF7zU
ilq4NpP8mBRREgaSScN93DRUGHHduljjprZirp248XiJvd6Mz00CDg85NPqmfaV6mwJDEejWVOCY
/MQwikceeRQtCZJYNFdm7nAISxqz2gEqyc9CctD0B2u2nQCsynghp5NDBHuwEDfRqA8h3RfyszqI
v1ZA+k/1LQ0xeFE0FvUxLAVeC1wZtnnQ9czCV9VICDEmgrGAA0sIcoVcYaALjR4tKy/LWAEwI1cy
wbKFOVOky1c9IYYW1mQcndCbQuSa6pRbqDVs2RhcXWjEKJwIgjRKTcNTVrnBKGbwBFkXNd8jc2Dw
NeXaSDqgZhuHUC7FVwMAvh1MIxTGXdhV2FYJ2Wu+Ty3127FK8r7aW3HpcNBvpgF0IBCXOtCIpCzA
nRDhtynh5lc7F+zYxlSNMrdDFirtsSi7pT9ly6qLtQqzfV7fBtD1BQbPLVG/9QvzyuaJwF8yda2l
TglvSKeRcOzCnXSscRzFNrqbpApXl5lY21QZ3b6rSIsLuhhlIAas6MdI2lt2bvomA2tmGMapyx1M
r7pZ18lJS71xBLyQrygNFwWIzcolfWKqShRrndbfRyPB07uu0MtXkaoMfHNCwMSZtbd7ILnRJpcu
LaxvTTkKLYIlbOhPgMKKc9JF5YE+d7mlPhEVA0hDB9mH8+42mai8iU9up11EnKT77HVo/Xx3qZlX
KJ2jQkBHX1U/7GlWZaBIH2r3iVYTndq75vI8RNDlj0yUwgt5c629TaWAvB0jg1U7IRrOs0Ss5m5g
p70zbBJvcdJdEvE8+KFbxq89dAS81KIlXHwCbYlcVPKlC8eNkZm40vyWkK320pvFYDNBrqcn+nbx
Y9tU+p88FRncZCqkcgOVvl6OlPJdfBvVwMyw+EJBVMSMHch0zo3NbGsrIREQx+ybzqimB6K4Hd2X
Ek7fNiriFYwkGiH3WB7wBGcUcM4lXkrpXsjX4nIwMcEAgMhNz6CFxVtuyYUFg4ap3lF3RmF79Zbt
AF9iyvDR8ifadsSMkSzkLwN2worXJWw0IBcyLO6pgrJLabpaf4nhNh486jh5Y8y901M9F15yr40A
6HwwiMO0kYkcHxudSMaNYUZq3ldsLc4HpjxlG3ioETFmRAQX4oSeGuOuzmYLnERfG+gVgdcceGO8
zwY60CBETs4mQNGyHD2ZWXTQpeYB+iHSM/oQQ1bfeDKPakrMwjnF3tyCqWyqyNy285peRXktqpMZ
t4njtyhIWJ4Y5JF1NS0ubWG6QBhUB/NWVeC3t2mCMmlbpcYy7kxF/qg+x/orsX+utu2pdE4oj/QR
AnyFxZimQ3JZ21JAPMZEzGDQZW4/kucsglzYI2qVWrLqW06turOlh0MF/60NmUiRJ1j5ZizGM8G1
SxuYVS/yXVzma9sXGaXtYH4ZiDjjXyRsFr1fQuwRLKgeczO9Z5Lf0rnJjvWcefnZqj2dPrlX9nSc
kzB8AHqvuTss0daxHZ2289MwHL7ECw2GXcPEf/Z7RgHNXVx5efXsNb3m3QKK9BLELKlDsx0BNtuk
O35uvZLdiiKLsoEwOscv8Q1zsInygdyL2gnLe1ejYj62aRnKozObuHu1uWRPadag9MO0rGumljcV
ifMeB+ajm/VWG2+A+OgvE2fZOehGSh9QQ3W97Oo0IysNMnT4Cl6VdXAqOE8xc0B572tumD6xydj2
gdmz7A88VnqPfYW22VmzEkO/4y47X2OttENQNmEK5r6pJ1h//5u6M9mRWzu39KtceM4L9g1QrgHJ
6LOXlJnShFC7SW723Sb59PXxuIA6GfJVwsMaGLDPsRQRDMbm36z1rXmj1JTranwvDabyUaFjEn1M
miRLd5VTzdUxL4A8eLK28tM6q61J7IfinNuVJOSNxQn439WYXzMF3iWa65kUUtCKSAeClLs1AjcW
RKpiekBmKfqXOPOwB69umkE6tvjI4dy3nA21A5sIcIRvpfsOkRzPJmceh7thXFG9I6wZYmXWWgZn
Y1KwLPzUb09eRzt8XxW6fJ5rmX+1JumUYW/Zujhz4K5BRHqKxVIYiwXVo8zdxyBplqhiO2SEtSy0
e1Mf2wSwkdEVT405qA+Ntub9zuykPNUl53/cZVjUSdsuTGCfCeigthqLW3KkE+4tfy5u9LKjY0/a
qbHPDn/i88CqNAubVNnfAkZ9YlfmoLtvbSJPEeA1mViiFCAlc+NVQq5YmEvOlyCY7fWxAYxLTFqF
QSXqGcW/qtLLuwt3JOwbQyPN9rPVd+WrsaSsIit+nDYMipzA7WRYRnUyRF3fQuEv/eduIMvxoXLT
7lxUssHBTw1bRsHUMwR0iZ0EFYw6tDj0U4PpZe7r4ufkuQRmz7af/6Kjr6tD00hszM68sHytsBN/
m8iW6xC0G/5dGvDXhrw10z8Aj+P9ACKUxKnAsX9E+2d3B2ZGQFU94sli1AdKvzVW3V/izBRU4Jan
WY8VUx4Qx0oEP1HBjeZOqDLXj2SEsBWcoHA9pI0DT2NmVFzQEqqRSncd4Yyt1XTpypVc18Ijw2s3
LkEChNhYWhVqfCKg6bXMaLXB6HkhO+8eNEfmlT+R2KwnvyDhkqkgApYi8TGf6asRa3RaS5jXffW6
rFKa9EtLljysaWN+zsGrbzndPQq1eewBZ48JDBNae1wdVFla359TvbezuHH7Xwy5lfcYWBn8HMdX
Wvdk8VgijBthSLXvVg/7qqESC/Nrzwb+rI+rSQ6HO/pzFGh+md5alZq7GBKq0GIto7cJ+a7ViVDS
II292m9QlhNivYYzbfqHfmGScfaHdi7PTdrqt4NVZx+U1dCK9f4C5sqqyfIdwLgdOrPzZexlRAjH
i4Pp/8ZspjmJoTrQP9LPpA+i8UA9NKD3upABhneLbThrzyym3X6fWnql7jCNe92d7i0O4IBxIet1
Nlo5fAUkDdli8VV3qFM04kWja19Kl98NUktFFsdCIDKzkKa5RZW6BKcEQWpOraBBpQ2mHBZPXxQd
ubjOMNnbtAKGCmO91Tm0CK29e72S+G+GtV5S/tS8uC9MLxvwC1ZdMmTJyrY98onzBpiEb/a7BIfV
dG4LzdE+5Imlr+fBNEZACoV0gxNIKwIdBNkODB+y3tdusn7qyIVUSi1hwlG2XqaK4tRqnIkaG49q
Sw1RjuZBW2oTRqIWlIV537SpfqKiHJijrmZ3r6iXjKMqTSIfGyOg+ga54Pdf2h7NzB3wFVWcZyjd
r7bMvW/ogM00SqshBQNQtPDnrE48TuRGwmvt9J5moZP5csHeORAPKiwH6DpPcxgaDbKtpa038EVZ
jcsNeIj6ZdVdHkpKWLkZ907ts1d2Vz7h0Ke2JKq96z8Ha+u/eNW8ieMTZk9xSSu4MKvsl52kDv5W
yzL9phPW+CWZ8n4hiB06eaS5ZfaD4d54stVoePtOTyBk1EELYCsN8vEDRiHQC5R6pN0qvhmGvSnh
xRu6F+56IvQ+slunO5m54b20Ul9/yKwbulPfOKSWCEnOyp7fc+MeRMZsnOXTAPGplVJ5lzrY5p6M
hFV66+Qm55M35wY9sdfmtfuFXe2S3NAt2kDwcmMkUbSSlf/UoEECBzd78/TTNZdgisFHBAQYKhuh
as79Zz2sLTVIJC1i7mOKt97eQ3gvbns5se9jHSy/1kHKk8RZ0iouZtsjZUCBG0pXq7PCzQpy4BLw
Mq2R0NKbENGpL5sAQ0KeLH0XAqtIi7vUc1W9J/DV/zLNOCkecAZlG5lzkt6F0nGM3ZajtrOrDNQe
czWFeb5NEvfopFP5ozF7J8XMTqjCD1BOI4IeBQIkXDsx6RHyKPp4sJZQP2j7ZXCbMqh6JGvHbdiJ
oe+IAtYeL3bbZssNUK0xOM6UVjEPJp4Disma/a3kNn0menZsdrqVF8cgh516zsaBdb6VCdNilAsD
L5Y5yRu/ZoeAsEghx2z2YN5dQtSBHKdrxDzcThAndeqY1SzHYoXM/Qfdc77EC/EYUKsJVw0bDSp5
nKFO1D9UIK+zuxVTX85PN2iOWWZ77g0B3UiU5pYBPTRoWQeRXUjN3NLA26eeuMsl3HL4WvhpDVCx
eshN4m2yhDS3MZ0bYoI6yY2b+BZkGi3jAoRGMilcsKijweKVrXWGOAcGMdPdSgs5prsY3IsFxb/U
0ZnqqCS9OK9Zd0cJ/tX8VXUrTA6nBIP1iX1bfY86ZHDCdOwGeRmnBoY1KcOwEwpoWPfYxFxKDOGa
kL4H0Y07/gF8blzC332sS1Dk1tk+SnDxL6rluAqbcpXwxbU5SWizTI4yZsk6fjwUHE8iZccc0vtb
J42I8DrCKGq50dhb4i4byi7fT0s/qANXiYfMkhgVEDVCsV1+Vv7GB3RF05+SaZ6I4SH5yop6V6Jr
UWM2IvW14ZTEzAq1nLUQEnhS5LN6jFe3YxY3GXNbRqCyMzqLrqwfcTca5d7S1sn7Ohtu/7HlwHul
YBphZy11S8hCNli3qenUPSz6eX1eQOYZZ/S/qWSFAOYB5aulazur8dL+5I9NWsYQAn3j6GQAOhkr
cK0IUdp+TgMB03FhAgs8lGXhH/qUTVykF10RHAZ0y7RPdbYBNvtkfu5Lr/4OlEqxP2VJSVBx4iVH
hZ64iyqaOqLrfK/LY0v59mVqm5XNq8Z8jNQSDXB64/UpzJmU6I8LxSm+un5y3J90Pu0cDf5SOzQY
hfLPGK6QjCR1zn7Nm7qaGXQukL7Mxpjv2CL52xjUNO4LqkWiEDNkzKwQiX7pGCp3tzpa7S3kxQAO
VgTNsk+LZErDmf/LY1kaE3nfdSHTEzFE6Y3uZfDNnCzofs7SBoY7TYVWnKnXCsYU2O/3kvN33Fdl
6ufHcmJewySNtWmcrkpV96mno0uq+ZzugfQToGU+aVUHdgZZd8O6kLlgtSTmr1xIGMChV8zOh6Kz
kgyI5oBcAaotcT4ZsQ4DKBvm1VGnLYkeu/SoQBwXn8ELMfIWLRSUgl07zlzxcnaScz83utj1rat/
AQ+ywcYWNU/vSdX+je4BcMnm9vARN0KLeCvsElKnRTPGYEdEXn3omaHEw+SMZ13LJvyCtfghdMJ/
dqvh9fCvXGM/1y7d9bha58X1EyKtV/M8rqt7lHVXRNU0pJ8afrOU7UJ8NvTC2dk9SdTAK4v+05+F
J9c6bR42mOp4445pIUFxr0QbRbkULvHe877G7glLiDzM1PMC1jjg94q+YGlSkR1RByzr3pGMeNf6
S7y3qERoowy2wfz3q9dmKbX6tqzX/eSY/f3oIElLBtsw4WMGOqgwnlgkh+Rsu/MD7EaVxJ3rLu6h
9JRl7TEzgGzIzNKFWddUuoOy3WeUT1ONJE710ubYobTOLjzoxGOvSvUx90y13hlZ7uchVaqSlO4N
guXZSMaE/YULpa/0GMntbEIOun06gYwMTZY9LFRYyji7LpnL5k4US/qSAbnGk93CfZq1CTn40g7q
U4YZ24qqdfhhIV+KGOBWL4hexwcWG91O9/NZIGOZgOyJfvBAbSMlhfqWEvaw40tys0cKk7X9muaJ
68f6wNYNuK6Zf10BDtZLSImtVa8MmXGC97ajEULk1PJHCSb3URiLpT+MMKnYfCOfm55S0ZG4atjI
rDihk/qLM4NwivpaaV9QqqAm10Vqj4yubRKRdH7YDLAtmZC3M7Xt59yFYfGewn7zKL4RQm5fO3Rz
cwNCbDbGt78Xm9nuUm5w4KwAdMkZ64cS+9HJ5PLvrKEwYuWt07cukJ8ntwXlnJTevhLrLexj1sul
Pd2rjPf85x/Cbw6Q7W6EP4Tp3wYlgub+7dtKGZGYjArnPaKT5o6Hmf4ckA1/ALO3fiAosj+03A2g
6IJOkDaaWM+Oq5LIQqQbmWY6ydBUpfWOPO5afMub4qfBNdriK3VQIm/f1GA2AL4x5e+1ohHnLqjH
rT9o8xO84jVUtJonB4XNe66D7Zf39itysO4RHQHiiafitaPY9QYKJ7Bu+75hiJ11PZWntLs7tPPI
R/A3szGjZ/5AhmJ2bu3phb+mui/8aj0K19P3cOOCB0fq/W7tJLXSn7+qf/fuwHls2TYY6fXrG8hA
/CzZehp7Tth7RbgeCZaybG8bsxind4Tvv7kqqfYIjYCN5RB6CKvgSvieslROrVFwaGuD/W3sW1vg
tl2Il5307Ie5UKu1GRkxmd0stxWJkbFfNB7b6GTd/acf2wNThL0TlaTugaW4uhdAXilbT+c9uZ7D
k6RhD9M+CwLysmCd/vm1fn8sEI/NMlFHlonZ+PpoZhY5oqZI173lNbTjHnJQ+JgWO0CSxiA/s919
HX36/JFi4J3X/k17iSI/2K44Qkic+t7V+dDPfsKWiXt+JBPkSZUM/H1zKq0QlFe/MxyPqK4/f1rT
vL7f8c4zwTaxWOFy0K9/Zg2Ni0YQZLLDkIdUxQdoBBR00uvdYJXU9FY2TicgfvqE2E+2UPEroz4w
tqKxpyXST5VvU5EoRnrjN12TpB0Z2so8UlIIcL8w8wdgRpUYk41Hs5cRedCfnXVqgSasNXuUP38g
4/oaOgHMEs/ziXZA+Yzp8+pekTN3UZvStiNt/ka/s1YhIfPOR47/6tIKR31u/RZVZblwppUeOQCO
DJhhdJshlsevE44WtMGeeLTbcdSsL7Mn8n8B+/7HcOJ/9ya3wgN/Iv9B2331JtGDlyVr7cNY156x
X4psXD7pteZlkT7MRn/G7DYOX9+5NNflGpeGWxSeHbpt08fH/vZVkSvpHVmA9aGpx/bEvKehMrOd
J2q0ZLeyIL+13GQ6dgvLklBVW8OoPEscWT6/Z+/7y4z893PW3cBhxH38ZRPF7nNVAQnNzGqdddMh
MXTkdDVqwEvd9+atI8Xq3TSuWWaXlZ5P3vGLSIwDjrvcO3X0TniHPZYWYYAL3opxLgbTDQJXdhZo
xjrjMjUGA5uFrEV0dF3PMa7J3rljnwLO3bX8nshhk+MsrEWqp0ezJ+YxyBBswDruGRY3s5l1tyWi
Bu8sbc65cw40NblxVsZqca+Y6oSrreAhZMzjTNYKFnRwGtAVPK6ix7pBbN+/OqBjls8Conp+X3cV
Y9y5X9ZLM2WBe7HszrbuzAHhUubkunsjuNWKyB5T/He1NtIYI791P3l4upNYBaWjHpCypXPE0BIn
RIfx9fDO7XF9FLg8bvXNoIGFn5L4+pRdiqFiyjjr5M2ys4IpEMABZNqJrUzoHgQrq8XrRzK57k8Y
nVJLQwBY+CoKkmwsLkTVKTQ+rd5N75QC1089zmGTLBk32NAPyOWv6hNsnfqWRbcc1mJI42EQDUZU
ya9VbM7Ud+xnPEivjsQtNdthl+3S2lB/eFfPvXrJtbJ3B3FAqea1m+DLqO+TupW/Sktrlp2FCQLp
Vo4a7HEkaeg5GP3MP4+MBcX9MmFAOchROPoX4Y/027ODuOiRqVt6F5QbbVgEYrIvEg2S8bmG6j5/
bNOsLXYtZfK8a5q+03eOz2YjdpROud8vsI9uid5syJas/rrgNdCvu1VPxBSNXP18581KFIdEKs0U
/DHSpZ7HTMzLse/tYv3kGci9iXKBkgnENHGMYyAJ+LA1LGzxtg59DQzijoc6YYoiDA9wnWAqR2FX
DYu2g8tWfjFLYRx0w03cMynPqG4xZSU6BHF8ShjrIZhQ+1v9PZLtzmFdTm11YAFWptg0lxHyOF1B
vxstbUo+9SzpDy7TdrK0l7L+Plv6VO3RHHU+OuSm/Rh0hBFGbauNv5q69Mi5CVTxnWcHE58ysMby
leWM2ZI9lhkflznLk4hyyOpeyIcTJ0H7VALIdaYnq25cCpMkqTeEejL/sDhZOeJrLPGRJcfxo29V
gToploVWzFa6f90eWUHYoihNCQtQBphiO/WL0PUL65dRmORK1dmw/CRux/5gFbLzfkjpIz/X0pY8
+y1jVeY4uZUQBGwYOasHbpYbOMyFJLBXzS5IerykO+Q1RYvgKhn3tldWrFO7mbkiKx+6GKQ+Iwhf
P9OhpclSwr+16pbQefAGFg9Trjh+FT8XB5eGdY10Y6w++zPT39ADvck8y22SLzwg13or21ItP9Sz
5+zMHKnNURCmaz5jlsVhbK7DdLaNjqDXSVv9HTo+KPSIcFnop2Pe+McCulEZO6nf/5zziTVjaQj6
yBZ6gxYieGPbgFBtUJeWB1C6n0FeE2JC/1sfmUt41SUdG3FRsBLbM5N1DwNW5qXESlhp9m3Iq7zB
WqxgvhlGVpaR7IyanQXM6DXizOZrSCvHRjo8LZUZs60UD2aG2J25jlPIWLMUK0QNZnQTWW5fftCR
NjuhUc3ZxZ+kjV2gdZ2fa24y3seJ4hPzUifLPYHS7HRrjlX/nsk4whfQ0g8EcXRf6f7dYJtMLdwB
Zf/Nlisxs5RR9DoeDvOose2ZdEW7bDz2wekE4mgCWm5WJeWTShNT7PKO7ADXkIYkv2tCXqeV1cfA
zZdThWzgBxqS9uRKP2MLbEpp7xsLPsqpsvgGAZYUaCzxxfhNrNHHrhH4/cUP2Q9aN5npBDylpwrh
7+D0Dcoc/LAU37AUzpPWps+MY8fuVgzN/KQbhQfDsmyMGyScGgD2wWurGwaX8CG91fOSJ2WuaXDJ
pz53YpQs3KR+t5qfK0NnotZnGAZDBmpc7gqZIh4yQ+hz3FHGQqSX88zKCjJdx4o7kQ9aUaTLcZkZ
bSFcy01A74JJB5YdfAlh4SQDV8NZtxylQHAKkWNOAGRi9zdVky3kmlteZjGJ1qpHVPrtq82QzAvr
1XGesml2u8gConxZN7d8qFMiWLEn0YqE7SzVi2L7X599f4JQj/T/tRzrtYqWRavWuGpyMZ+IWS8I
EnJ0cuvr1RbRyiqmjLBp5TCcgnTHr4KRgGpMWDJGlX0uJAaXY1C2BBH8ZZlJAkGQi1mszbPI0QEC
aYOZHlXsECvuioJ7m7/e/0T+XCZYAyX5C8nP2PKQdc/FbkXpsyfIqgTqXcoWRx1538m+SvNsRV1p
5svjYJddsCO/wX6oGsGKo7LT+qlPXMeMO73a5CAr2uho2+CQcQuEJmN+b9rfG0ndvpvK1WtOhj2s
r8ol4YmsL+7UDHqX+wITXiIvQaKUx4zwcSGag8aPfFImMMalWURUS4uc5YRRKGEkgUP8tLTqyGs8
BLip7rTf3ZTUZJQHGWAPRPLeo5Izx0+VDsmXsvQ6LxpBEnH8+AHCxkE5eEqWfP20QvIqw9nuzA/U
bVUeuROTiBNksE2/Tt5WFq0OERqAjAuN8ZWpEfKu24QUpabuFRd2TfNzPrMj5Ryf5/TJEb380anV
eCz0uk2PbgVxkwNry2QSc2I4LwZ7lSb0O6hAZ3gLGj5KV/A4Yqf2YsgKV/6Efo/4achAsb6w6hGF
MTcvXZOaU9z5FSp0jil2zDYMQngeS2CvD22li70WIFSK1pWUoOMyUCqFCLcNfa81VklzyhaAXOwJ
W5+yZt/dp+SEuvu8Nvw2Snuz/onDjWCJEda6gda1HhPUNURlI0H0dliWzmDp5wE35YgTbDWzeZth
1+13n9WrzsjXJF/AXWbHO04uzPiPTe9bM/rqcTIeZnP13U+Jy60X4fXloQa6idkWWfRt6DnAkeI8
T8STmWPewfE9kVFN9dBzkGPNCgNEbFyRgdGn12wpvsXU6XdBj94n5tKOX6xFaiSmSKFN3j7jlODP
KCOAeSe0Ytd5M15QfTaJcs+DtktOU6YV2SUtbeOToZagPDG2x+/FuH74LtFlVXgt2kR/9PXS3nkj
IJ8Y7VHaIfky8io0mvZlICzU3qUV4rW94aV1ycIb8BV6Vrk5OoKS5VkhxJPkVP6O1jvPuIjALg6q
x7OBXLfKyA6fx2cv1ZPvjrEShkVk27xLZdl8lTSK677NyvqnJ3xEfR2/zJKULPRWWBTqciR7rloq
DifJLEwRz6yj8eDZhe/CGdZowsg5hkq188Wj5WEHbKyTOmpaB4ZnoAWmJwbgdWcW4Hk+gedN2Nhq
c+vth7F2PwwyL8XeBS4/h4Vr9fx5PSg+eeuieh4/wXoz1RIeJ/Cf6lSQaEgMNLjWQzdU8Lbb2nFJ
H4cdGek+Bod9stp4JOfMx9rnzyZSZy0fclC8zbCsj5j3GiCDPcl1JJHMdhl3slzYrhOym7PTru0f
cyfaLcatMW2CtaXXcZ/3DPVX3UPLOfjcB4FoPhhlbhIPjtDx09QsxUrF6NhRaW4TopTfWRaJpWEJ
XubDrO1sRmdVuAbt3O65U/gFCYuWr5TrMt2wzmm/ArTCaWDM+uTcayyVFRnni3G3IqDj6FmNZo4r
EvjSGxLuxy4kTy754kzC+dlynDjhRGJ3famWyXzA/MaCB7PzIN2LVhEXGOcNYX9nH5C8F8uSw/oG
DkZDdjvbz2bH8yCzd6YybDIE0AH56OSmeRcMHFq3Gpv323kLDAdYnDnuB7sWGgafFHjn2a/4kuKt
lUY8kvqkY1s6QrK9mXfODVXyusSB1InOsfLaf9XEnOocTggfwgoQjH9MhUxx/C7ZqlFuAP/ZLRpq
3ir0WNcEd2lCHxEbprH6EcFd7XovHXeuCfggtnJHVT2sRwr0pB/jtB7x+YN6MOLcRNOwQx9JqME0
FxSKgoCr/LVBOOLsi6luDR5bmkY+iGkPtyCktfJcMtD8uuqjyRh4bLPvict3HeGmGYeb2kAWe2lL
q3DvQRy506/eSaZpJ5HtT6cqX+1HLc9s50BF1XPqI2gjEXJB8bFFbtnBZyO1q+OcZsRs8LfYeJp6
IDcPWZ/6rCAms9J3HkOLcpdrGm4228kHcZPZIsifClcRi+dyek0n5Rci/ehhvtzsj40ldpnMdWKB
VlQkt2U7u8UeN4hQr8YkGtpxMgFJXElYSt14RZpMB5Z4tXgqwGFjB2gnyxhZ+rj9snfdMslRFM7k
tiu6cGyWSC8Nqv4WbQrCfU09wGMlsxPzbf0ohh7ZugffTkWWYndFtBXz0hc7tetHxI5429cUaQDl
ZVa+6ovIyEL7c7/++wyJSh/1iuF7rhVAzXg7zSFhxUEeIMYDArX6DujDlwbDHgD+GZN9k83vwXi3
wdnfJzaQQtgTwA3xAXRA2NqmS39jzAQ03wVRRyPJ4HJ67q2MBFWp5U8qHcY924pkjIJKvcKVGW+p
d9/zif+7l2cAAEyM0RGTyquPO/ouE+aOrYSeKURLY62BtOhtu/uk7LR/Doxe/CqGGr1UnfU3mqX9
+vPlvn79bWPDfATxNheC+ew2Pfnbx2d8unQd5qgD45raD3FsMYWhHjshehp2UDva3erX06bBQ0NP
bdnGf34D12OJbQrCfoZix2AqbdpXF6ChmtCBui/gwVCPI7EWZy1r9JeAj04W0Dh9dngWvzN5/w2V
sL0qoyDwYC7rSsr8tx9bYMUzuyQFLa/JZzY22XlS1RCZSFOzWM8xNYjc9y+5AUyjQOb9BEqifGf+
89ulh3rn/AVLAFm8ZXu/fQ++rzAH880cUsrQ+uy4QNwuuhonFQE8bNdLCymqekpbu/tRBkK/B6Ey
9Ps/X/6/Bsd/v/8pqoCYgCpgD+syJLu6EnBYqtowkIV7TTW7uyy1vW9616j1R+e0anpCtWJ6Ucc0
xdksccMvk0I825MOKYbbIe+N4rawlak9yCqo+19qaAo8v5nriYuwPbkeqQCWiQi2AeDL1KzFLkka
b+bsTpEj2anLeat1BHvIFlVMpA1GoV/W2R+Rl7dprfaNrbvJMYddVX7CbWHXr8jCffPOz0d8Fk6a
jETfdCjYQiJCu/VYeKOyI+kyBNmPdWAXOMYxGIazRtSPwh/s1C/s3RdjN45m+QOnqD6EqkMzGDVw
wj4yfSfL1waSUlxkOSfOO0Py3/aSnsFeGV6MY4HCcTzr6orrKGcXTyqMZFCc4xlhzD6p/TV2WjN7
ztGB3DhFPZ8JA6rDmuL6Hni8c5DNtjoflyyq9aY+/vkuMH67DdiDsX/zAV2Sr85s4OocGMgtExrY
uX3Q+2CdFMYy7TxU6OKeh6UEA+ATaIrnqLDaSFjER+5Gj8LormNcxk+kAg36PBNI0Z1QtS36AfGO
QQDgxMzjB1bq/tnHJS+OS8K8aKcqrf3skeqAxHOenddmdHyX0tVrX7S+K/LznCP7LeDitntR6mty
tE2cBOHYmoBfZ7NCmwEWA8FLmSyUhoKp367Ikgax4Cgn74I7Q1Vnhh+O/aisfG72hQ1M9oM/uKI9
UXUOOjucOrX3+NqVFg5a7t9IcId2DLneeTHbtStQ97Zzx6x8TIgRNDzSMJbBHml04XV0+5pAJ8xd
ON/okCcmT5ExDA6SC8Mc8oeFOtU70/2w74Yzvea7hUjP8d41u4oBYtV2T3aOMh/TgjEtJxfuj/s8
GmCyhJZbaKeQZ7ifBF/Us5pq62uvOWNz6WemL7s0Bc+G7tVM0n21sl1BFt0jxk0JXl73ZHKL7E4N
naI/7lf/oz3ZixPJRqxPPT8s4q1hhrhxTmmQkhKpMVTznFJltHMjMXIMrgJa/J5dGGvCYLpzpjwg
hjvoGJiDg+x2fAtrEmMpXOS+d/zxa1MIm1gOCCvn2RAoYcc07/fjTDBtRBHHR0jH1EXApMBzog+w
CVBNSkPb9VDks/sph2hzrvWS29xBTzQRuNnU6jt4U7T6ITcAKGbgqgMkHvZgmnUjOpKxwA/1Gq8l
3OKAaNVfHhrZ602YaV7/SkdGHYzyBSFcL810vhd90LpPRPwVZ7RMBnJx3y1SXDrZeEDzVBv7xJBk
Y1babDgXjH986AwmXHYHvyB5xdkO8jyQvt1BYAA+VXZG8tNOB+xPxaLQiykgjee+mL3+vGgdSibN
rdRzKfvRCxkE6+M7D7HrSgmeIWWvs2XdbFkp1pWUAMB5o6fZKoBpwcITc9A9rh2hLlQz66niRvsP
17jb61EmbAwvvg/Du3peUYuO42TyelapWR/AFX8H24PsFMHJt9Tp1Lc/n0m/7XB5PcjYfgDYCNkC
yNW3z0dPC5oCJgzmN8/BJuN1830qgn2H7fFzXgKSgWE1FZcxmEhsy5RthENgzgdW7f5n0xVfpadX
9MeuzRrXgygLKppwqCpRWRIHCOUiyqH6RjZTdZPigsZemtkvf/4M11v37SPwCUzTZ/Ni+PrVqUp7
lqSjBLInZigvWAyMvYcNKna9lZGrMOGf6UwBb0a8CIc/v7S5rT3//mBHjkMOAyFHLP4D0GtXy9i6
HpFFjom7rzIMNqgXJTzcXlUYxhLdGYO7ypxwD6E2RunauwKph6by9XUeWmeMzQHod0TNCMipp8XG
l2eNZCT7PAvO0LbW727hcq+5K3MJjJ30MBFuniDd+86Illm0hnbbZF4AJYfx0xT++dP9du+zA+Da
IhrhCDLgyr29N7RqSkRVTw1m5CWPXcY9v0QOvpVoO4IiNUPL3ylTrW0b9/ZyAhaEWY8IjYKRkvnt
KwrQgtCGRHtQi87QOxGky/hjCZQOoyUPArtT2cVjGlEeTNG5RMlSV1lxanHddvqQySWyax1XCTCO
gLWO25XPVV/YAwKEDKcA7Ri2Yy+1cDSt7KqftXKcPwmzzcQJJRGz+ozs4oKmWD9i3itpWclMO0kk
HN8bmsOd2pbHnL7981+X+j+KJ/v/Ll+Pb+d/ThaD3Pa1/6/wJ3SjH1/7N/li/Ll/xYtprv3fyM/o
f6Dye5xDm2JG/eyHf/5j+1fEfNC08NPesqq2f/V/M/Ys87+5HxneOzqMRY5lfvE9jMf0n//gX9Hd
2IzK0PKyoOK8+9//6420or/63/8Fc+ehxsjS//Mff+UL/b/70aHc9XSejjQyRDYwJL86WtqxZBCy
DSVnQ55IUDg0PsO6JOFXCPpCxbPzZHrE8srlThBGXk60mJ6NrWTCU2fc5p481BrWj4XsERkZuPaq
mYRqyRZs6I8JQX2+phEyWcSB9cMevgSEx8wQA/1UsI3sPhGQQNCUS0mQH42O9Z4iORgKR7NlZmeR
ljD5oa1Nh/RF2H3MkiNG/hmmOSY3ojNwcTOFs27kKbeCY+eqMvRhYm0L8U0SD5Ohyj/yu39NgukJ
jgKAb20ng+FCxr0lrXAAnDLy9xiQZP52Lzz86xK+ubJvfui/X9irx6qvuxOVUQ/0tq3PeEBD5T7Y
rIym1nmv93rnlbYT/G+9d9M28KAavsLAfNDMz5Pxzs7/L2nD23uEE4sO10CMCwH7WhnTehpZZDnn
ii9uM51EXv/DKvfSwL5ph1L/KMw6ChoV+q28a9IL1qe9JFw7z+85/SP8iOjpZdgVpF1rTuxOL6PV
x7rxTCuFYy8JSRjAPUwy6kD9wd81tMtNgCQelQGl4yN2DDbSeZQzIk2gYC1NvetxxY+22HUWY1NN
HquaGGSQRLVzbmvtPa3f22fg9l1yAQyIUdvvmLiu7THytyvMWt9LGoXut3MF7zg7zN9zSIzB+DKy
/5JGFeGIs+lGuyIJKy5KYSb7hLf3n95Sb9/G1Yyj1F0kzILvIQ/I7mHxuLCJN/DAO6xf//xS24Pv
t6/8b5/4+qnfgKVJBX5BtlcxaD/6XYIaEM3/+WX+etz9/joEaf0f5s6kOW4ky9Z/pa3XjTLAMThg
1r2JQMzB4DyIGxhJSZhnOKZf/z4osyxLrCzlq9ebt0nLNCkJRgBwv37vOd9ZchRpTXzaDr2oqbCl
8M224gFvJR6dYJUNyQrK206Lnhvv7BjzurOOja7uZu1Slv2mnZ8FNmhMnauCeU8Z0Ap4D/q/6iD+
3Ff5+03/41f71NGzWjUy9OWcpqPdiEY64xEkBqUzzA83YVvveoLQtT68+/VXsjxLv/pGPi3InjZO
QdVzk+Ej+nbJ2R2dYVv1HMjav3iu//yx/uMTflqiisU5EyouNY3IzYFHhfnrrz/MX13h09KEB0lP
vYYrDNNrIx9a9RdL059/WUv/i0+xwHN/fjHphcJWkSyyyrjupg8leTpCTtPBx68/x5++DqQXLWxz
ojLEp9chlp035i3XqbMIVuauUk/6fP/ra4Ca+bNbT5gGNGXKUvTdP3+a1g6RoMLp3+ZNygpHz2pi
p4vdg5h1oFe6X2AKcYljBMK2jZ1Ta+s4uYjWkObTSEBfWMnvwo6v0aYw18W4xhjtse9+UCWbdoW9
gVikeFgMrHsts8/5+Jik+t7KcO4ZiG+i6Jrsbj9X6Sar7J1efQ27YasrzjzefOnkh15/Zd6zTmV1
JOzuaESXHuWPC7bX7gaccCtgb5r5tbUejXI9Nwf0F8RdgyabvUOPXLdAbJER3qCBe6Rg2YYArTEo
sYQDiBlHRugIYWOgRvNTrRlHFE/7DGoC/jE6nJuyzS6i+KYf4bq8x438blv9k2PP97AG7zq568Rl
iMdblcnvCenfkTYA24PlmOj3+DVIAolOHV8chITTXDagHQghUx6pl/rGRajiDDdNhjBneG2ATWqW
ubMHewcECwdciq/tImpvwyNyk3fpJW3FOa2/KkqIeS9vu/ojhXbJ3rh8hKGwaQLQlNLuVPlWOB/h
/Kqs5yb12Jze7Di/CUZGJ5PyrRGk0wD8jwFZCZyn8+hIjc52aJMreiwnNYrdED0Odb2t0/LokHic
uysoAWt9Tq6SadjS2zgvj4sWf2VGux31ZCdRR3N7fJc9E/0bUl7bD0v7PEXiq6vGreUG98MY0tbR
FxaekZ45p1+VqOpXWjhckPfeV/WwV7LdjfV9EGWkk55ywkirOt4oMXDgdU65G64sLaXa2utg64Zl
e4i52wheJNlYRBai9Gr8Udd4Nt61PPEJSuwsbR3XXxdVzDLFa4rJd987T9s4YKFjzzjUjBHp+OIu
W9kyOiRQFNAIGiD5+c6LkDq0u7L03yqCDDKMpvbIj9dNWkF9DEFykedZYtnr4ZL119jtcLH73tT6
gI42nXoX0aZJmJ2LS6m2g36jg/yeaw3RR3QH9XuLwt4fiU7QzP4lCS12P8S3I29ZyqwKwTacT4aX
PVYLj/VYXHlRTy8T7VOZXRppvaV68hpb8zXBs8SWDHft4AKxmX3d+iBe8ShtsqwpQjv1oSwPp2jz
ZIKWDuRjX1O7RNU6LN/RzjGzWetVvwbTum9kQSGE17lp7wX90kif15nX+NGNgjfSJl+NwFqZHfuh
YWA28EfZrRd5pjU4fA8V8EwqaS++jJq2NtJyBYrAYe5KR3aTRfOZ3si+Ed2Jyd86EhWo3eK14qcp
ITZueQ3Ihd8Avh6itLC7ZtLO9zBsYO+tENZtYy3yp+Qpszk71PleaTkPpL1Nq9dgqm5gjTHrtiCo
Tn4TAnsFqei694Mg8UW31+QD7bD6ryYbmCI0yqWYFO2ac/5tk9uHYVDreDIP6E82cVOQMKqtAbQ8
MSDdOwkBDDz9szeRJbQhEmZj1SP5K/Kaoy0lmr6yq7xCGMljmbcHjxYx5qL9XDrrJpvXyyeEBH/v
tOOuF6/9gCCtuEfElXJzqgHSTHET51jeivzVbbTbuGuODDDPYoIGHg47Ak41R6xrkgLb+TURMNm5
Cwj46CU1mx4lHe9Yh/bM4EJGVW2tfDiQLr5tWmvPdPowxh6vMBmXtKB7yGE4iTeufkOh6TOy4aww
038UC/RqD3JhDoez6dYbrHioWOUJrM4zme47Le3Oufiuj5hq9RsoX6epx7/tkAEZYswMb6XoL2b9
aovwrlEIvPqrym19cyI5lXDdSUB/yBDnFYcCvTDOzp3Jcjck4wX25FNDRzoxolPj9NdAlq+AUOyV
LdaBHW8EcPy4vcfpvf/1Lvgp2Yayi0OtXExGkNCYyLmftnQNLi6o3RJSRVwe0VCsHLAZtqjWhCYj
asu2OepvbMj+CKQQzLuP/HljEbOKvOtqpFZq3P5GixC+yL/41f5pe/70m33anmWKvJiCrNk6ueub
TQDHZlqJZF7Z7VPGvfTanISTzP/1F/JPpcenq34qPUyEQFCSqmarjenas546lewsEJ+/voq31Ho/
lZ3LZQjlYWFGHM8o+efaI5IAcHWB5dGR1Qq83d7WqLZVd6P0ZoP1wi9Hb2MMw/VSACRRu5kEjMhZ
YVZ2X0JuRWZuKiTHPVA9qU4C66KN2HM5o4M4Wlk8V5ayHq0adrfVkVMy+cvYqta/2ricobUfBuep
u+vih84g0RegUdpCPAU5tAdjue4R0gfQiiPEkmW6MayXKtiYFtVJiGq6sujCD9sJnmDrTJfG7G6w
BCL8/Ban4U2ktTfLO4fO6wnww4vWEie1SLdIOs68/CpAXI1u8SlyjA1UoNu2Eq+ADBC33Tsh/qYR
0VOO1w8ctB/1ao8p+WkanJesC+9mjia6aHaaEMTIwOSRyfeRZCqlXD/MUWCXeCJyCg02EvgXayC/
61/fuU9zwN9fmD/u3OeOIktg0EzYznksLzprYtTcW9p2aeO4s3vu+Y7nJ3UExLFj7Q28v6iMl4f+
5+cGYt+PZhQ+KUjvy+P7D0fjtnZHG7UUcywszjGAzEN0iXP7jArpt0f032ogXsUfTQkarvvv5X/7
KCsC58Oo+9Hw+uO/HkqiVvNf/pV/+YN++rl00n7/9fy37u2n/0CVjIr9Vn1rprtvrcp++x3Cb+Xy
N/9v//A/vv34KQ9T9e1//vOjVAWv8t23MC6Ln7qJgpf1X7ch71U843X67Ucdvv7Pf2LL+Hv70dD/
Znk8G3QfTaQBtG/+3n20/8bMmJkPuiFWWvHDNfh789GSf3OZziDiWKbLGLC45783Hy37bwgeyGzH
QLbExhNW8qnZ+KvmIzkOPz09dB7pWOg6v4W08F3pzqfjv8kwrDZiIWBpztELWihyo5DgOysDknO5
0msALV46N+ser/Wqx3ACJ0WTN8ixgkME+3dTYfdeWUbYIsLsqvuI3KaqVeWhCzgS5mPpnVItC6kM
iv4qdLsSrlGblFcQTZjwYVm6gjy7sW0pDlXosesWfdsfx3h2YaCxtDgU0sCkeyhwtqmpHYOQ9AhJ
vdsa0Oi+jDIx/LG33fZQeuV0CnvTPuFpuEfEAB2M/3vHpJN1oegHhhlt2Lx0BORulmbtVlTVbQan
BNRu0fgS/5+71vIo3MmJo0DWmmQDWktzsiHOddVEoM9qYSommXE23jL1tVY0dgENwtpddVZt7Yj0
rWCNcV7KwsLcwvvpP4aMFOvGtL41bSw2eCf0NWoGKOmplxwdfP6o/LKOY1vTX6ES6tEC12m1KmgG
HoZeyJyJgNtXK8MMwW1mbfSiF5P2LrSZMUnlgRXOMwXmMJ6okHKWdmJvtS9zY4j3XCVy33Umx87S
qb0vIXzCYxNP1X2rzNCfrD7b920KuCUU4T4t4O8GJuztSE37viyKA81BaBFFYe46tER75L3V49C0
81o1dngVmrM8tZFds72kbb8vo7ZFJo734VSS1rVW5OYc0PdpFzPWYw+aXbkjiZeTCHgMxZKc48OY
tdhZ1RlHWBTera9s+zvTGefUN2pAYVzOt3Nv2beiEKCDq9w9lMr0dm6tNTvkw+0JPuRiiUydo5P2
GfJBKHUS4AA6xqJ5FLBG/aA1UpLiwUDW0M3XhFkkvu0Gtl+bmvGABz8TvsWegWCfaseeg1U1yt2E
nAr96FxcBnphbZfK90HSPBfQVfnqMuj+o3z2RF5vh84BvAJCA6pVjVogHKyrog3sta4bcDwkEQsy
WALic1secnfOD1FedwDjOLSBQNzlfa8/MWBixu9ALRs8w9DWCO+jTebA2eyQNG6iMrFeykxF+6Yj
yHuFuq44BR7S/JWOZ2idIz0pEQUmxkvEuWIHs7L/wMkF6yY0BZm8g0C5W43GgYFgV1NzxtEuzJqA
f9gdUg5JUQk5HtuKJETRmyoAHyI1N6pU/OvEvewBbgrixMbBWTDF46toZn3ddtH4XojIfiDe4jXV
yDTIjMy8GE1/Iu48B1ON1crEb3PtAdrftBnZA7Br+k1ZIZ0scr6irneMq7penApFXu2dEWoQWp7W
HlcgjiIMVlOmnurBgysV4BKEvKWwWHXzo+hJ/Qp6CpGWrrc+juUetLThC41ZBvaWl9Jt9c1gyeCZ
V1Wd4SVmt3k0PsnAI7nQBn7riOVpRApiXo8Wis44S1cTQ+StFqcpZygAFFZKlPeK/BN1qfEyqI1X
Jgx+C1x3TxhNxr3pklfemb38Vo+RcZpchdYYAg5AKcEJBGjTEOFY0DkuWDp64yHUxJVQHXRmrEVt
zVzFKy4Ro91TFOV2sNJTiGkW7OJAze/kZ0xXUVXOX2vwLyAkcmeiI9NG69GCiwCnjIkhZMRvRpBp
vsfP42Qydcciy4eTSLtFzAJ4LEsfU82yKz8eEs6UNnr54UhGT+9dx+WES0KrVfpc86pfSiSONPyx
ptziAbxyQwCweFvEga0sAuo31gEAorbkCZVW8QA3xaoOuh4WO8JN2wqN70gpp1N35dpRyJA5Ftmg
+IFY7oi35UQe9yIDuqQ9ZapzTpzvkwegftvc48ROix2KV1MKYrh4dMHnJTuoST4uubD1e/TdBKVE
6hz2ukPTjUOZqDoLUUf/YdbkiXiK/D0TBCC4WgwzI5FYqwi45TqTrUfUAPk05JPNV7GT9Js+zndl
joDds4oPJ22+ZG1+kF7/IrPsgq3/3tFieOJRmKAjLRxcuwzs1RqlULXv0uoN9NJ0Bf2NAx/+CRiz
ZrPXYwzxyuygtocjRqJqZqVEuHSZPGW+aEC9N3Cz8mPkFmJljkH1kMZyeo3r3MXj44zYFlW2rlXf
diTXl19EVr94/XTBTHDtdixQTd987Zqa4ZYAnsvCuGG1GCDby/EyA9leh9zWQ2a3p07Ckpss99bE
GbUV2vBeDFrw3LUVQQQpUF0EAzPbNvFZkPsx3rieYjGLlIWqmL1RM13vDo1SCEWC5ozqU/c2I4Fm
1ar0rNIwI6KADRjRtzbkeyv29Puql+lbTpxMssrcUK4BJuOzGEhbQKA+stqp7HkCbH9sgCXuXGei
m4ZGDCiXLF9UVRYW3REFcVCWzsEQlfmOUYa4K6eICXLoTALmp9b+WkaQ9rws129xxGBsQjHuXoMt
RJvktEfhJtNxkGHwVPajnZwWQ9ENCK0PzlDZsQnYxJxyvA2lYd4jnZC7AYP0Nmw7oKz4iQ4ewdC+
29nRl3qKbQyXlal9SbWwOhR2MBYbHfq/hA3lsy67/MO2dzyYOmQwYglsmF7X6cRpYI1oorrFniPf
CpHd9KBX+i1l1WysohxLO7cY30snp+JmmCf1BLX9mebHwzi6LeR33EeIecdwhUgy25ZNFW4Msn4e
RaCV+7DubWDZlJ5ylVp6jUeMImJFEj2Di6xyXggSYB+szOYU6HVw5YisukRN0t81YTsejDatadLW
M10OF3MiUFd2b2/UPvgdM2tlYJlmX+ldeQnrwDiFkatxTps6dM1IbO1GbMwwD85zxAw4yjSCZQZB
Itcq9fIIm1Uwbz0V7TRCnPYEpVwNbmKsUhKLwmNvQfzU+kg3VmjqHKY6Vgo+nsNlCW4x2AyBsl47
l3h4XGfauEK/iO2P5szXQjTj3i286VIGVbSbId8fx8ZoHpLeVWwh0LxXveGO68HQ6xukjlWHktSB
3MzLbu+jxEH4GEM7f2Xqn3aQ8w36qUhCdrDCQrx+rnbPNJeFqwwcBIWDUz3NTVJ/aUxULGfszcE3
tJPKuI+CYoTyVnHOLTPYb4Rlyldie2eG2SiQBGScWFu32Bl3+PfcRwtVLUrR72XnmPeDFzCYh5C0
itj2c1q0Vf7mmWiofT1L6l1qd96l+YHMN3P3CXMfShj+VDsiF9oZ4H2pSKLy3rLaZge2w97WfTrf
2UCMAJlh1uvIz0rU4nWamsSl1gq7FdFGuW/ZJOV23PBrW3OeLWrJ7UhXD4erjAhPGpNvLhY9H1GE
eSBb1PCBv6d7XUXVhjsBqxi752MxEgjR5681OrMVfON0LWTyLaRbdi48KrGcYPVF7GrkX2RBhquM
47PFoABBTbeqOq1/Szr7kqRdc9PiYTxQp9w2Vk2LsbogY/8mlm7cVNzVuvetyOY7nEAfZooNqNTl
fihncbYplgZ3IOBB3sArNDbjZBzGOQfCXjDrhiLMyrkgl0OHvWekhclCmK4bXNTpoBNaE+0ErqD3
MUE8maTDRInmdUkCENpp72AjLJaxuByqQ4KAV7stZWfLWy2NPyQV7K3QzO6Bdo6pFl/aYrOcwlst
RH0h9WxYlxJ+6zya+X2Q0z/H0DX7qu7cI4GCKHzmYb72wM3qDJEbYB6kFTknF80+1uuG8Eg71Ibb
QVegVjwyFvzIaZK7UPFXArgSjTFd6UOl7VsvifduNXNaiEh0QGBpRQctzLQbSZ/VXdM9mi9W1sff
oEwREhUD744xMS6+nR7gbmzfWKJpMNIB6C9GY9ZZjE1np6hyxpiU8KxlPiEzDceUqmmi9KqJaPos
cTp5Fe3TIUCuGyR9vCq4wXbM+sPea9anpGNKYbjheJV31noa4heHcGFka8WoHYqJIT10sF0TKJLE
VC7RJkyE01QTm2si3DsCGwm6Vy9FHiLJleo+j2csOGrO9/gJkUEsCNPQlgQydcMxAoe4G8jbuI1q
cc6s+sapydVDClc/6wg47+qUvrASSesXk4iunHqOgA3ibpVJlu+aRIYH7FbBDq/1vCHhK7gGhyuu
ImMU2zp3rJ2dKTq6iaxvk5zHexZYbrCck4wwjVe9Hd9KuzfOVjdohwFl/FUwIb3WMcMmGydCdb3t
4j6nVUV+Cjrw/aD0wZ8MTZDjCFiPiltpxdnmtUPW3iLXi6MxfpRi4JUNQ+/OmIb0WeGUEpsu6ENr
Mwx6+9AA4eX4kKOM5wfk8hwCyDyTmBzegrssxvXoFPi1Gm/2I4MVQZsNZx1GcE1xO72EpuVdDM3i
aSMXqj/bRUxjOqy0F1LgIRXmGXcryHQov+V8hHXPgTUz9yly6Ju6byTHyCS8mYfA27DCkWxozx2d
L2YjtVPJdV4443vTw0JOsPCWSxhd/bWq8vLZ7mzAad3IOrQKaTFY5aKHg/XPCBUW5K5MnPS+ryeg
PUxrIPsi4B7lnF7FCUbSXlL8qG7Sj7PWkvbWVFa+JjC0PnQqiDdSn0r254T7G9WYHjl/WMtniVYa
483rHHsgLXPCEDmltu5LzoNxYkTU0e+AQKww9qzNZpoe3NkGL6pG7R0o8bRucdZ9J3/NfXG0KTmA
zxof/qu083ruUG2CSDGi5e1qSf4IzL2N33SNCfMN/MFw+i8lkzmh0WGvdFTYe732CqYD3nipEueS
xCpYY+YPqRbiW46dycUYjenmRz/q3+rc/W96cj+1+nbfystb/q393N77/7FxZyHe+NeNu7tvGCr/
47GIv5Y/te+W/+s39aDxN757l/YYXm+OCt7iL/pdPOgiK1xAWN5CY3PQNSNP+b1/5+h/cx2s0K5t
4nyzgZP90b/z+CMeI9fyGItAePx32nc/izsk6c/8CIEzQZgoFfGh/Nz6zY20063OwUrK8FrX92Rk
/8XE5U+vQGGz6MUBaHqf5CMtFWKjUq5Qg1GY5V4Pk//lFT61r71KDSYpI8aKXn3MZ5CIFv/hnt78
1gr/Rx3gn34GS4e3hXxbSPvT1IgYidZJ6D6sFCwM29rXSfMXV/gkonIX8f4iUON8x91mfvOpixqi
36/NhL0Zh581XoET0e/nNnef49DSjJPe1JTAsqN/J5hhkda45AVhFrsy7NCufddsE2dbjyp/pu6w
5LrFEDu/NEZPLlZNG8vYMfLTx7OuQU33jSytxPrXX9LPOh4+AU+P4eH0wcEILVV+0lrVZQqEpJZ4
5WfjrHdfXS8lWRjJBxasX1/p53Hab1cCGkF7e5la8C8/P7QaZg+QmhohlFP1EEA/OLGmA/7PZ///
5UImujaoLhzgPl1ozgpACgW8GUuROh3D5hjKp9gbXn59mX/+5qQA5LgACLn3//QS4uktISVx6tCR
i5mgA9akuX7BqoYKP/2La/0861m+O2niEEFUhWuDxeXTCx+T7WeRF2PCuhzxNW/hnOPxn9eiPUVy
++vP9Ymv+ONifCj2JMNkMMmk4OcblTpFa+GvtlZjbq4z5wmsTyhPHkCO2n2Tyxny6OZnE6PyX1zY
+5Eh/8dM68el3cVS51iL5cH+/DQOVsUmDel7VQtbUWb3iUMSATnmPjgTdS4GbyTPbMrkV/q72ZHQ
yvnOxF6FdWmsSVqiVV/uoVnH10kJ8AATYbVQesqArqJjK+2lGvJs19uVDlxFaAX+UFU9QinhabGZ
9z4EU2x8CebWeyUNgu556+Z1tRKkPcc+RGOqQVT9oCFi00FaYYVVg4QF88Y5qebuULoFf7t2hv49
q4YC1HYohkenckcMmLXhbOjLuHc23bf2DpKFVazD2prHI8HjunlCiItLwJLeFb4SgxG7GdQkqGLo
PeqVbBlj0o66g3z5rQcFMK/qNmiBXI9exVl/6mituXRp7+tsouq1B+KldsqthHP0xrC+r+ehKQ+A
IRAdVlr7FZ12d2MXUXnIRVTsc4kNyupyPH9RQq4SHeOe6WqvHPOKaW9LKHPuVfo6ki4SDxfAkoVM
HD0B6GSjek8WmMZqVnOFDWfCdXldzTW6pUDU+VXeTP1b4KoSzCHxyEYAzoi+bnljNOQklszOzhxw
kE/0TkwDi+EFOG5bL6+FR/tg2/edru5xwEsOCfDfBenabTletRqZ9qfQaXstXBtBOyJLoluP8VxE
oLQII5WMupMSUVUhcQu1sZuSd+AdE1a9PVy8YBu5jXnbY6i/JxauNndGGGxJc5VrXQG6o2UgnzTH
CM5a49XdOsepeq7itBiO3FKxbWs5+rAxe6yeHIGB+tHzY+CeFA8D785Gq1OatAXGbeus6FEiARKR
ZEIbDgTsuo72VImZAY+nAJD1hGpZPNtOE93QQJLrGjeeu0Vvg5ywi8vmSnU9hxtNw0TXEa50EFAs
yrulJq4Y39BgPOV8ldfeEolDec4WQiT1MD2kPEHmDmFbvWiojTxVHa1Y2/UeOlLs0JWRbQGzwyH7
pRqmvd2WPNFgnEt3G05LoqIk42DbdtBujhiKacnaNQZEAW1M6ALca9gmH72OywH6XkBW4WR72XDP
8DN5a0vNK080OuUhIyI79UevRD425YAvnRTjzLkzCxJZsA2Q2gFyP3mltk6qzrdU6wV+z96+s+S0
wNaTLjNJh2okJ8lGdxQp2kbzjGWpsbaxaAeUQGa3JRPOu48szl42Yy5ivXXRvQmO/VtLU8BPpqG5
GXXP+RJZVvVdEP6wB9UgtnGiufukadSbW+vDxg5jcipHsAu9b1iL7CuG8Dxw4ELCCb5BeyQVkvFp
MeQ6Kq1QRV/JUXDvJCjYM+EAzA2h9Yg9ghF3h5cQarqssvkNgDGiCjvA2SaH3j62oprJJmAV3tIQ
7F4cM3LfeIHJC5ajQmjkdN1NrxJ+IyKcaNM1dX6MncbQ3iDTmzhRF4GdIi4s9QugjJlfiTFE10cD
e1hHLHr9Lp2z9mzN03NZVNEbqbLF2QCO8ZHETuDuhjz3yg1FbY3BKY/0RWMlyOJrSH96nOImNFc5
IrGdjdO08XXPIstHz/Qcp3jt+mllDt5dT4Hs7HT8fvZJV8UoQMyDmNsYJFBOfmo33Xy2iYYUsNnC
aYlFGEGbkmELtwv7LfFtiFvqq8Ygd/eJSCv6C36tc6KP/S6uLJ+ZFaFYKOO0bZBEULLiUYwP/N6F
HwUNaYkzKA3zpZOkMqvcYhUhnx2yUdfjwD8B6CysfaRRna2aPOl3RW0MOxEMRr2TeF6+0qMg8lQm
ojnmdYN6VU3avKFhGVtI70kURFsKCkf3ivhxDnL7sVCjvZmSojp6MHnDRaEY+rXbTU9uZTozodax
zmhgHtVDjRBbrOO4KG4wKUc7BTHjfVAGKDvl8YhsnXRGPKmXkWs+koUcY+MJqxOBP43clx0mpgM9
WHLM03KaPYfR+VQN90WTJPMxA/NUbiVJM9aN7Kw2Z8ZdD/XWiglhvnV0wCWomvUjU5HSeGWEaBS+
G9u1dTNQUJ5rg9YJzPXZ2hv1III9CXiwpnoRXgyrcO6KSglrPTvVJOjBBn2QrGJGkMWmRikbvjkN
N/YiLTURYTUMZgYYfg6ya6939Lmi9TcW58YZgA81fbgv28oLr0h/I11yDPrmMAmtvCdJnMjaYgDv
dgptwIi+q5feTRYOwtuMYsor4uTyjEBK6RFwYnShyklcatq6ZUCWLC5wRqHOnWbPDO+Sqgzuejzs
9b5PHeHs2RuavU2mVX6B1N3uYgzlz3koopzcjWkcEAv33X4ejPyZztv8MrMAyG0IqGjbaqQH+ay2
/aHOHMJurYUhg04yMnah3qibbo57icY0Go21RXwnoQu4u2um2Z55B+as4Osc0U8zb3kLu7jByTEF
8b2JxZmDQcD4MQFvPCuXydhEbbGTpNbFKzQMFCXItGiJIdBiBZMzZONonmMwTLM0Dw1IP6h5njN0
SMvLoLizyFitNqnq9fs8sjUYwx43G2Vi48mLTRLPHeMLVhx6VNYjXqw7lmkD1yVwhHZvh7JwnvVs
ysVVrjEhk21RX+pKs9xzHLZ64YORadSps8Yi2BAIwtPQFSa/9aw3E5up7pLmWCUaHMRe3xktIULl
TIE1ph14Tm3MMl42ZGTWamoBs24KM2aubKSjtaGfXqBR1sAC5cOsO35oVsjiabul5zyAnLSPXVNL
fYOY5oH6M/QQj2hePTU3kWG3dM0CpiuUO9RLQ/I0dEaM6tgqxbhXDj3Cu2Z0mW/NHVnVKwAygPQC
nR8ButB+mQkr/CGuLXe9gQKPFbZJ4YbA8LMPRL6mxbFNUwCG9dDR/SROJ7yjdlG932J6qteM8xs/
14pwi5pnpoKq6B/RMervddsm8CQG7BTWjY9hN1xCmPa1bkcXQrXTXTDgsw07RmiB4YTbkFc+X9UK
XUlGJ34PX87cZK7dzH4ZOoANQGq038FaSgQxzIxnzXu2w8TgZJOPOyPRdW072WmCBCRo8/62z4c6
3QQ9SpO9smW3ZLTpX+AQVSnLCJE+BLVMpxq+4r6UvVBbGhfjtB0coKwvA76OCHwXuvNVW07GWXRt
Qw0cW/1Zn7oS7TX0YVqgysveEzZZCoRlMEu8EMGVZTo4p7HHcpcEc34zEgvpvg1pH4ZPnl5UaIBm
L2FDc+SXIKSjG6F73WTlMFBUaPoXbcSVCV3Ua29HU2Ary0HenkRuuLQg0D4T49UlcoeJVqAA0BnF
uwEowmiK5vHAMcptdlUHeO1gzVrwnouUyjAnc/oLJys1r624mrR7UqBdSWoeZLVV0KjkvctJWfPr
SBK4Johert+NpjTirZK5ppjLxE1+b8OT3fddXZVoYLyI8mvM0WaSUAOBNK68jTDLiVSqfmQ4L1rz
QTEUQTFU6dMR1GNw0IwYQBxUcs09s3P06yzywmQlrbr+XlhkNkNJw6GZpIcpJT4IWiBsN9PaMFeJ
Wn+aG+1A1zLdyjIK94mXBNdjrGcPVbvtqO5bWkYksva8E/podvn1bHctEUepN80rSst59s05DDiH
pASXDyKpifqZW/fi1kmBKNy0L0qfOFxZufpO1mP2yFvo7iQRPKfWq8RWc1vtuxHysq1ZoqfDoHvB
cAzbSg6HGeICJxHSKXugikX4gShAEYQ1V9ojCh2T8KvSDQTRoUaByd9s9K0xx9NILzyx+6cKdDqH
NI9xVTp2sPpsrSV4ZG4bv7Ht6oEAqgqUMAQbA4diKXZBMwbzIZ7nKTxkGuGC2F9zfZczae7XQwZy
7aA5A8qyJqnD4uxmoMTQCjfVC+aVIlurbKyGDSHBZXFO1TycykiY04H1Mjpw5kLhgAZMjzdGMkwf
bBMJYbvzEkcNJk0cw3o5lsUtgeMtUW1bJ+vlPsGws4BdiD6B6BkNd+5oSXpnaExupiSr32sJCsyk
dbgLZOqhaPDA6ok6DcozobjDi953PQ6OYhxI1YJl1mnod7pRMjRiLnguyfuTxy6okvyhK1zU9VFB
qcFYnpu9Mjk0p2tKk/5u7DOMmyzsr27LIHcTjaRxhZHenXo7s97GHHP7OsR6U1zNw6AzZ0ViH92Z
dsw7EacRtk5TadMJfx3c0xrRyiUlRHOPtokRfq/lYw8bwLFXMXEsH1URK2KvZg6/NsrbL1Zo1d2K
QOru/5B2XstxI9uafqFBRMIDtwDKsYreSbpBUKIE7z2efj5oz8whQR5W6EwHt6TeYjMLiTTL/EbP
7XI7T7KfXOpVOH/XZSJ3VAlqukFqhCrIPDXxc9yiXQtnJcxSt0cDMHUqjEdIcHq6ZvREUDaQjLr2
DGBsXl8p050GSTHZVkJG5hD9srzZxfbSaMHf7j6zu9Sb0JzYQueBI5H0LQy7OL0r5THYCFGZYDPQ
VUZEXlg7uw+DHzGFuIdAw0LALWo8V2sECH7ms0iudYpVm3Q0GgETrPC/K3VpUsGTq6OlRPVVOBcM
hrEYPm1aOPTPtlFGf9IiHQjSR3vc2Vo4XRmYcMHZNmpkLWSuSy83ovZ6KjSFTq8hN4+Fpk8XIcB7
b5YtBfGXSEcrI4US5GaD8ctoFOky6asO39JA5LeEqMX3rpcRYIl4ZCdDARFFW9UPOo6LoJycvtVJ
QktIEge01PWd0Y/NKYmS9MSaxsil0GKM57rqFnC3/DBo6b2f53d+rrWEV/miQ+rHuF4g0KdP3zhw
5AusrG0N56dwOEwE9LmDs3b+3NQdbXh+mnbFoklKL0NPEoeGAjczYSabAVvnA7oddNnzshno99ck
Jz7GCN/RJ5L2BQbihSONTRe6KvbwETh2fx43cKjQfZFRTPMqToQnhPfsrUKS+c1A0ZkmzzhH9/AU
1AdRVf0ujDIRgckxklspssbvUh1kd0YlB66OquExlab0NNTYcoFoN+WrwjKyfT+pyV3tt+ZGVBbI
M8S7rlt8O/ZGYtPStEjrIWXWXeYZrTH86DodYpOpNMY+pntF2Ueu9G474xJYb7mkiA24XSRnQNuS
zKTK/UeEh63djL+dZ9S+/MdfejxGpYDxQtBnH4RjfKhHG3VVrAxxtJ1x4Gs7YPj0huPbEI4iAk76
6KPmFWVl7WS6hM0Odfp7vIeM3dw36N2PRp+heh9NyR4DSmoZhVZh/Nw1hlN08rAFrsv9Y04F6rP8
333iZSF4Ua0Wk+kOkx2TwDd/W7iIy95KCoZKFJzqk9b1rWeVNbY24RRBxeNg0+WpVB1aEvxHjZ1l
T+kE9WZHQz2ZHCSYg61aTrY3MBEWXS2lP+WyXaNj29b6b/RwC1AzZf6j0xu3xc3xDmCmCiNm7nRv
CasfESIy75FFzjoCWrNLfs2WXT5PtaT1W6S/RXrDdLB7xrKfTFAWBZSmDlcXnEwz6VqeDSN2h6V2
CDFotAQ0jcKc9hH5wXTK0RV/KSINvfSauqlXq+QZW6ScayzQ6hRk7pQIG0GZCm3FsPY5XMKe+6it
+l+9bwD504wbTY6DCjIwiZUjS0N/6np2jikhttuzpW6aXLd+GxM1K8JonORbJZy/2bmvffObabij
PEZqaQOrOlqp3GDCazUdWpsVymle2Ckq2go0dDYDipEwBeYY3HBkbmw5x3OtpOOEXH/KIthASOmw
XTFDjNalSDZPem/iz2AtPqFGPQHeKWlDERez8hzysrG/9+faKZ+kE3F+nO2EXIpDU9DhwiMOCeTm
JNIy2tiZ9IpzsI92IPn5b/R9JXkjIfHk5vIQbnW/no9DjTCv08JWCfdDXjcvppZpO2EWmld1RYS8
NgSSwRkaHP8cSfQ1YIlSvh5TXhxiowjE2dngiSzCVi+TW/+KDrBdOVWlKcIVeTPr6M00D0XZvZgW
mOjZWo773o5O86TNHLJQ4eoLfRfeJiw/lMjatHVrjUh9Z9bAQucoN80L0WYjhy2S9JfU7KeNbRek
U6MShAeovxrcR70yngxhDRcYdw4bBXBnvw/gGbwiemy1DpI5mdeXLI2F/th5WCjl3uyjXE05Jemf
WiLjn2lh8B7mcWHUwRxOkNcyLWTosG0exsvcKnI0MRB4JpErkQB3uqSyT+FgcfiW6Oy61FyFq4i2
9J14nvJHGzCs7EUQQK7HRbjKqTsEmneV1qKSj15xb16paoqiet+i2gtRI6mg4OvDT6VD0RulNbM7
KCG8GlhqcfuSdLGBKmGfvEiqhla7OSjyhY++t9iSYEzDLqrsazbobRJSUgiBBDh6hD/fwa47Df/d
JsKWOid8tnGLVNTLMmnhgwV+iaUmBt3gy3os5JvGrh14PP5zTVqEynxnDYjn8/KeDAq1Jj0l3CKw
OjAhF/exdoC+xY0sBinDOC62iKDUXkFvOgr9oXFatHSkvToY9SXiPNYrRc/fhZLd+mEC0rsZLeV6
gpomb+dw8NNNALL6Xm21bhfVSvQHw4OpJGLATBm8UqbRNyjKFEVmhMROU5zEOpsiDJayuZ7T0TCK
6SUorUyguN6NT5pvYpHgWzgkyGqO82JcJmmGrDG6jbtulrCxsgYUTTdAcDvEzLQOxfgUM9t4G0vh
lGxqOVtYR+iG+w+A9bGVN6MAblqoK5DVaB36gGltEC9NhMrZLslT9YQNqaI6dhZM9h4h6nm8CmX0
PJ2g1seK3sMU/ZIpoPc4UmbRCbP1SvcQt5jMvTrhBrKjc228DHOAblBJDEXqG6TdDhzlnOA8V1kP
pZEJrDhY46fO7PgcZhmI5GAPCZzUWqf6AnU3LI34Bi4KpDDq+h3tAaYMxE5TDS9Z2AywLdWqeukp
4M2v6GwVoBkJgQ8o45Nn56YC4grmlnKL67iReH6Syw/SEvjuA02Vm71dgJFr2zzfaJKUXde+0dx3
cqJTWyeM+z1HeL2POdwFx9ZxrHSbUS07VyBif0IQF2qCWhtUqVEx1/UuutT61p93Ka5Bt02Ay/1Q
YIUA696er1tfRDdEdcNVrjbwMSFEYP/cCJPvMkb/NZ86NJulWMftlK5u0ECEjolqRZEN2lHV8wVx
1fhPICsF+tOaHF2afDAgri2V+rsOdBreayziJ8z9emj/cygRJMhB9lR3U4JjMiaAgOl6aaBaGVBZ
RQggiJ+impIBp7SBanya+rioYiwQtD5HtIl3Fe6KFr2iYnzp1QIQpJCs6l7CdeUxzUqdHhx3128t
i+ObNIstbwHOt2hg4HKbGkZLjmw1YXYsqCPeI6UNSzBd1PJPERphSM+SyjpYeYDICcEYDTusrycw
z2agkUPMpUU439rpfsyTJgFRA/k7zxJNYmr6YpcgOvYdBwv90u8kgN52O9wLFYR4FaeYS/i/7bKU
bjNEH5FGeY1MFP/1WvZoiWqpOxKJAsnNBW4cmNWK34084K/bj7GFwXjux+oxCbPwGSReWW/w6iFL
EzXrme6z/Ui58LoP0wcU8zleVSMELoscfMlbLOZN247dIUMs7JiFU7tvCsO81Ez4EMcpp1hyEr5m
B1tu5TKmgkjt7NDFSFt7Gq/6SmurHN+wrgf3avtJr+BbNEvBEX0leokZVpEnzfcpAvLGodbTd09S
DMct4ZRY4SLyG8Shz4cMcVJBNATCXwhCdy/oLt5Vy/UbtBYrz7DRWXItdvcPWoIyYiKAWHGDsmcN
XjVYUVL+WXlACz6/7s2cmDChNslUkcdtR4qmyS5GHlr28soiURsiwHIXstyb3/B9wkRzyJrpusb/
WXb0UcVkNw/lC7Sph8jLBkx3nYSexU9kPJGZr+s5HZ7Lkr6GU9lDGO3qEn9iUUdmsQGLaNIIyrTi
parIgXHwHpPbnBYeT2YhkHgjt7p1i9Rsm1+k8VRIXpab0uPclOJaBMEMqySjoqSjTy82OYrspHeK
oRDy2AZQwHI2n1VQjYEXSK0BejhPjRNryd8SUYmtPWFhfTG2svaT2JMZQnS3rPf0wx4LVM/p+aRq
azpN1pjzIsNgtV4cBLHyUBGUya6iyohe+NPcMR7CGy7NJQQLKmFYE7Y0MJUdHFWlJ0yEqn1scqUu
PK7pJy9OvozMJk5+JGgMLSwgRbofGiOl7dJjX09xzwSx21rSUpj0Gy/BuQFnoLge4qU/1R9aZH2T
/RyUZb0LGn1+iHWQ2146jONjO6mRh3WFepqoY9/Sb49/5G1VY4SdZ/XBzLA33od1rv6UR3j4SWpT
x0QOFX1OLW3i+1yekLsfSgxBPGoUNLXihWQ9GIGQvVIbo/4eXyQzcDML2KTj9xZUDyAPJVyourEp
OeZBKjZJaxp/JEAy6QEB+JZmTsYp6ap22hzCjkjiZ0mTZ3pE61IOsfNYHH2ApVHNnyaNir9u1cNj
38dZ5GHClD82w2gTMzcW9Xa68biuI0/YYGbe21J42/qQ+J0oSprvahBkh1JQY8QnRAXvF6fzU9So
2p+xGZP7CJ6sclCo1V3hAQiVgbqHqJy4ivBsoTxTilM7BHJ0lehSKO5CvJrIIVlgkAC4tw9ZNiH6
HNOOJkMNeQV4Lyjdi2ZY7ZWcDIDb1cY2biOFw9gdqja7gZHQ3Kuk/ppjSH0ZXfitAUI/kMfuBEcK
nYOkCL4bREONgzoCxchYRNgZD6r82gFpVNwuaKLeDWpuGKDjUTsepTmIOlfGdhZ5hrGLbtQgVeG+
6X5VPGMCOVylkSHIzYMkfcagAyEtITftQ6sb9cNk4GLnaMjh0xWAc2/NbD50WiUF43oV2Ulnmkkp
3KxKQNUSF2cnynzpLZ9dkj1Nk1vtVzJ19bHP9fpGRpBwo2hwjstqCi8XV0hPpTfvQRDqLwyqKPAp
dVoMhqNj1xzsJkOvQCSqqYUAUZXG5ngXxy0tUlPUym2cd8qrJko79MJI7bdJ2ljK94hAkIroBIzC
oTNp7hs2zaHW8ZGiJWf+kMvOOiLIp18Zcg0xwcZTKNkNNWrz5IWRulW0WNz2hdLvlMiAepdFk/bo
NynHbN9xKpltBdOtI0WmqZk18l7pNHIu3H5ahMyHwN7odDH+cG/JXot4i+Whj4VaYFfXl2lG77wY
E8h1gy/lsGOoBxZeLsXga3OQ9t1dpVTKDWzpaBtl/Xi12F1+k+tWPhloxm6qkh9V0eb33Txq9GwT
VXQYUwXjhKkpJlaJlmdOP6Awt1F7JIcv6BGNz9SN8i3hs5hRfCnbY62GwaWpl+aT6DDwGfE/uSoH
cvwIkO7kIUfekL7IAZX+dBrxiPBBCLyylfxNXzb2TVx3VKtSnw8UGCoCyrK4xu8ypqyTtpaXcaY8
d4IIX9jNhP+xjsF764dK9gfl4JQ3MeBxfREgAE8xB4WQak+kjn1SOMTikA5+dh/LzfBDzaMAmo8x
oIIB2rhWb0IUmJs9sL/8Im41Yz/aBLsL4a9gRQspu0MW16bZGVfxb6H483cFoRdoiMDRa7TBOUWq
WbTiMqQ/yFxoWeljNNNp8DrsSP2tsg2R6oHc5qktVF4nRwvjLggsii5tWcp30CljL7MbJOzxVMYh
IZRoitpZmypuEKnWYwYvVN8YfWdWyDRFYOL6LOu8LIatefAxegnRUDJLaUtYUUJHpIO4z9NgTh9w
shgdqpfDSSG4Q8At4ZDbFtxrR2CCnbxL5yy/0S0incmHmUElFk4uOY5AB9FYXtzWx9Iqv6bsaQU/
+rlS2CiIKdAFo8OA5EAfXHZRI+VeJ0ZNfVLG/i9pphkdv5J04g9l1qhCYw37hy1ekVMCzPZMTknI
Ig16oyENX8wM+o0xlTvOCyiIo5lEF5jeJHdhl9O151UcoUzPjzTjIV5HQvZjqol4YdIdDR5K/M13
ytDFV4FsULQG1xcAPSFYxxMil8hoyfHZFzMT1rkSIbQ3zlI1IuId1r/qPhkgbWKI9UOPdQ4tvwqz
m6ZAgctLaITB+0MSFSmUROR3HaPeaThJHBEEN6/IY4zrrh3rW+jIoNMVkdPHQABma/soD/oWUnPu
3JX2EtinGpZDjWZuQkXP9lmo2Sgboup+R4eNOjBUawOYv675h4m7pr9oDaO7HgCf85ZgGgTbWkfF
FttKFdANDIpEAaLRFTdqrCloxUuhegSKV4wH1YioeFm1KG6kNk9o/PRsFXAAEQlHVV8HtaazN4Z8
FxPkHGU/nF/8Ohnua7ji9OdnfTjVdjc36JQHPgRCkyhrW6Iwa4EbT/sDhWzlySD8fsY3dKJir6u0
IbRKfukKHz4Q284vbkZKABtNT3qLOG3SLgZMF+3ndBT1Cc+xER3h0NKGXUMEToWjlUr8kLqYtphI
k+u47yx/S6wgW5Sa8sZwC6BD+S1diXC6B2eQ1t+IfVAZkzLcpvQ6TP40QljSDj/CPrxZjNgVCNxW
8FP0mm06tVZY2Wbp9EJ4MyzsnHqQOnccAAngJlFwc0wl7Ii5VR5NuRvpIw7IPqqT+A4GsOT807n5
8IJLfeJ97uyBHHbWqUbQVk05kDPcq+gXNbR9IX1bG3VsJTwTW27+hIrfKY4U7YReU8VbB0H3qJaB
hoUD8l2JqYSvlsJH2dfaWDZ0IuAkkCzKlKj4xGMIwbYZn2EDR8YWv1IcKQeweUiWAMkun2yrtl6D
aVaSQw5ZSL8ExljnG+J3FFz0spAvJ7smppGtYfrW5lr8E4yC+lJZfSOBF8utHyHgpxbWbglbQjMC
6zWkj2FzuNOJoZY6mBWmra3g0MLy4NAghnodt1NQbGTwGlB0zKmc90ls2bfUMoGHKIEV3fdZLcqr
xAckwQaMdUIVbSj760wL54tQ7sdfghv1NzaK4eT2WLpK1IWVZYXH1vhNKWXtfkKVLaURD6Fyv8Rl
Jt1Dakz4DoBjgH2Xy/EJuBqkUj+zZOFFit1C6Ej8YzyGSX0omh4+f8cRPTlxT7/ZGzJlOaODnuJB
1gZU/EutCuBzabitb+bZpwiOl1bzpHaj9hM5pn5yVbxquEa4VNuLyG8hadJeH2/bROqK3f/CGTLv
cgIlShyYs3lmK0sPWoP6voPLY3SXdLm1k40uPk1jMLwocVtRjBXi+9cw0o84Y2SeTfAguDSYgI1X
iOZikPtFx0B1FOhcEZgGtiwqVIevR/kEkUtXUlg0RmEjatoK+S3K2JcwWKNhD8tWSHeRjTxhcUVv
t9T+Q+J4pxz83+PY/4JibQSr0UDVdH1Rin+PxwW4VcJMprQ7UzMUwn9ICv/266f5ZM5sU2DwjQi9
biGQ/X4I9o40dglDqOVtaT7ksKHsM6jsj3BpS2hCqADPdFgQi1LKW7maBPHWnrK1RpN68CqJuDrZ
IafHQ6lncMQWP+k9iNgSixkK/GTTknHzfD9SXqE4DoMPuMlSXaWqN0SC5ABxgV+ZdRHBwvl68lZe
NMsLYsoURGotC7g5Ek7vB0SoMKlFgBJTg8BZT+1QyBd5vYvsyzi6DIIN4l+qcQal/fGNLfho9DAV
xLoMsQa5KwEtTRvQHLzZO6Xo9n3ebtEp//rJ/uLK30/lIg1jAceGJIBUzEqbCquGYqgioufSG1w0
WXa9N3qSIzn4/m2QrfMQ4ncpO7o0Z912A/nWk10m3aFS4koefYiN6eled4ZK8J7ZsUw4H0umCgBM
3DS09XItrRQFPoOPJdvXY/fUWmccXlR4P6slxADMrKIgjiPDjXj/RtGtoUiNIpVTbZbn7r3eU1zF
pRTkEJr+v+c23chFGdsFOuP956kBYbqBB7PLs9zyzA76qwT27m0sqHzIP6YhVOs/7KK3W0geytS3
Mnl0rOmwKGcHXo0FKrp9981WvvL3UnY0HKzq3MfQuX89N+nKhx28Gn7Zd28Ep3oR94UfM7yEuhjY
hVvLdPPDj2tkox2Mf6zciQ7+ttz/Atri5E7pXE3On8FBTeLM618Jb/H+2dccVDBXYEIZnPTvP0lD
1d0ca8NwNJwwK1m4ffEc6wgMToACFCQcpRKrzv5FaZ4ayilUpA9RbF5+vTk+HDOwWKD8cMcohiUr
yppeVGTQBuyZkqeqX6MgSdzf3mGY0riDJN8oVezRirr6esy/3Iv3S4BBLSEbstAtNv5qQxopdmdN
KNNaiaGJV8/lQPjYaEinScUJF+INXeSrnBYjbS6UO2CJ3YyW6jZqcsqred8EwWUZjHdnPtVydn/8
VCiwwlBZmDCrs71uJrqe0MQcv/1ZlNpRELTrsVY5fXFpGR1SGJYj5d2jraTXEtISeab+VDT5DEnm
0xdiCyo8NteyYq1eiKnQ7Q1G0NhVBoJXRw/FRhe3gudqyfuEwh14sl9fP/mHKGBZA2+GXG0JpZ7A
f+QMWbPwdSpkCJ8MNGu7ekAU6cyR/+HUWw22evejjtxUOjBYD7yKOI9GuEn++fUTfbhXGISdZep4
SakKL/P91gJfO8Vdjq4EvrMbWk27EusoTKPOnGUfzxI4kCY0SM5vG4eY1Q4OTKltpVZFfV63bqZc
/ME+nGJa1jwimFI8/esz2ZogViMgMDSDKOr9M5WZiiiAjgKyFIFPJcYO1P6JVXwmTvu4/hjGVlWh
qKoBK2x55jfnY9EGSt/OyP6a8lMbbzOwFqiFVKDdu29mqZ85BD8uPeJPGZLWQgmDHbZ6qAERjdau
AsqvjOpoUXfAiXKTjNltApm9z+cz433yxoipML3g6OH39e6KcGrOElnBELj4iWjTVTq2dxD6HS0P
/klanNOdL9YED2Uzibax2lTS0tvETAvlnsa85TvRO8HJ1qli1fJCdDK+XhzLrnl3dnHJK6q5xKWQ
dqFAvn9roh7rDkAnW7hzG+1e1v8MMIxyQc/Y3GT9N/TjNl+PuLyZDyNqJkvE5hLX11sMQYUsCTB1
xBtOc/Wo3nT6bx+bin8ehaxEZ72zleFCrp6LuuSkgIxXnXq8Gsvveu1TxDlzBX5YE5bCGBbvSiP4
Fdrq3Kf9WVpaYBLLSyeLqo9WX5go/HRn9u9f77rVjPEg9BWJQNFI1VfJVt+qkyWnyJ4CFJNPqgAz
VZnVeEhHNT5Onf7HV5FMqAKKk5hB7RP0tp16aMuNEvvjmdX5Yd8tpjAGxXVUrNgOxnJKv9nlQ1Ol
9mjKOnoV1GxMAOY7K9PUBxVNvcPcIu0QaF1+JiBlf31cNLD3FhozWGzW6WqqK4B+vVpBh/Q87+h5
l97xkj9tl6/t1tkeDo7Db5fb7ZY/OQdn1zqH3c652/HL//3HgGnx07lzdvz1gd/v+D6+d7P8Pb+4
y5fLP97yi+s6nnt76+35Ou4Zy1t+4X8uX8u3LN+6/Iv3eny6fTq+Hkuv5N+OR75ej8t/wuc8ntmt
H1ecquGbg1K/DSOJos772dc66qA0CsGstLaT1L8UMW/95OQbD1/vno9vWdVUg70D8xZM7pqsHEw6
BoKtApSOVdeXPQw8/YjFnoNDYWn/+Xqwzx6KTYoNJvZCjLt6qEzthwgDT7Sc0vIGkvQBbjEA2uHU
owH+9VAfl5GKJqmhCB7MgLW+PPeb1ZvATOvnIDedLE28wn9qKpSgGlpMSrPJ21/01L8e7+NZp+IA
B6FXN+jCsnHej4e5gVqqMSpsaDnWR+FnuHvHc3ExSsgAfj3Ux4OcobCJENCKsVOyV4dEhOyLpjcJ
ZLzeSg4ylXMn6lH3GScDjUlaecZFYE79EWDJkwmu5Mx5u+z792cUbqDWXz0AU9E+rJgR+WUwPh1O
gT2ClxJs0Ori6wf8WGdAZeDtEKvJLGWrMxFX5OVF8qKsJU2ePhXdoQY96VYT0AVVzl8Tqa/cIU+v
1U5U7tcf4ZOVuuw8MhCshsl5Vp8gS30/1Ho+gUyDBYUw+VQggKnl07cUgdh/HwsQziJTyxWmrLng
4O0niuCEu2kberJ0IezLDK+fvPn/HEd5v0RrCQ27EY1uLhcQrPKlDygEjRi3Ss/clp+tELyMdIyC
BffH2s8P4cQk6GSADFUh31Zl8Cs2pTPP8sl2g8/KfS+TFmNJvfz9m+09hAmA0ZT0sAbV6TRq7+rK
iNSYXp1Z7fISoK+W+7uRVithhDluIfZvOp0GsS26mVl44e8WXylZz1ypps7XvTRguNFS+3pdrHTq
l/iQNaHoXAAUd/nD6iERxJtaUGkk3vJDFKBgeaGJfdXcDMoOB1JC4VPRX4hxV8L/rO/C+gRWBtcI
LEjn4uXMZ/l8wv/rs6ymAQO/yI+WxcNnmYpd0F4V4oePIIiqn2D34nUWjfepf0QrC3jBxki203Qm
NvhkWREaGQogTUpW6vpKlHtDLYya6ShrVPXUruTCAoL09YN+svHxzuXGQN6Gssu62NGBtkZ4gB4I
zLI/SqFvAcL/hpC6qYzw34daRHJUjhmF4H/R5Hm7hqtgqLQyUbFEMevnPppuy0Y/Apf85Sfl/1E2
/29L6x9fHyGyQUSnaTql23WvQBqUqkJAh1WsSruqshatOcj89vd/nT2GISPEpp1zDFTm+0fCGmIu
J51hzLY/hSNafBrQ/mLakIafqRD9/cjvN+ZytCyahAA8TNjY78eyNeSxyj60uPEm8TJE7fAEsVny
YjRhL7TaBktZ0kk7BIoqDc9pW1bxVo3pSG7oOFnPmtqOMe3zmRsMGdxhwh12ig6mFGjXKS/Gv/Lr
cvidClDqJ3g9cE1Mo2gwacl0MoB2pkmHn3OT/pl8mISegUrzU6oO1m1tqdEFy2hsCdKH/qHEgazb
jSrSqmgm5OkOnbgRrFcY1Y+mMQcPmDzHEIrK9hDnY/fbN3HLhBA0nnMG/biBCOaxsELKxYRZKFZv
R9HrvtHjBKnw4ruqHTE4+frtf/bzSWapjvE6iU1W4V1pQ04NCsht04zHDFiHeTCfvh7i4/bEx+3N
EKuXLsVSD++FIQTUK3rUTjyYrtl5LYSKr0f6GyGu1pcilmoKuSvuxfYqO0d4NBdjisy27hTOj//U
w9Vr0M7OtCHi2vVbRCa8zP09bGEKqhv/Hp76bjiCgXeeSk84f14tF71Nb7o4d/t9MtH0KSj9qcvV
py6unm9PjhmSBZZk6Kbicgi2AOEf9dzjfzLR74ZY/v7NBYv55jBAM7Tw5EFrNUsWS/dCDPsZ1YlN
U4jx4evp/tusWk03BSWZyJbFadI5ez8gWuxz0iF7CrPAcAy1vCgTtFJRmpSQE4GkcQRl9YA2B2bk
o2uFEJeK/FjA4jKhxMhKfPv15/mYFxk0IREdgM1A2Ulf1e2wEI/TyMToR861O00LIDfXaBc0+xgX
AWuWz6QPH9OVv308xUZNDY8LsZpuvUwntYqAQWbVzwiUSGzhtdW4c3UVxwdTOROgfXy4pcJl0U1T
TK6ev/H3m5dLvqkCDmypVVvzXlX9W0Aqjtz1lxqBpzr7/xxMa0g68W7p4FHLs1abVhjIYsiNbVHn
QhO42+jqsDVnlGzyfxyIQ4d2CXksXstA7+zVQC2w9wJeLR252YBo45oKirLqRis2/7Y41uOs9t8U
15LaYP7kBlNzZeILigKuCgxLsjJ3KPZfD7ZO95bBqFMjUUfaLGR1NViIPqSSjjxU1yziRCouASTY
41ORI+QstPwVNfdpV9R9/Cig8p25ZtfnwN/RcRCmZa7SGl23X9sxidAAkXBNneHnxdQKbuBbV/jN
5yxPdD/OjLdemst4yA0CH9JtymDrat78V/6T8gAqTFA8uye7uej8vYwrbHtmsXzIMldDmas8ei4y
TY80fN00CEGOrPfuVITf9NZwQaY8J119EJLxayqVwwSg9OuX+unglPh4rbTvVeKX98ddXbXFVPnQ
+yjy+Qd2fwakOfiG+sohrkYMs8B4ucCyngrbvhDVVG6//gDrA2f98KvzLccJEq9V5jnOUCmQFxia
fC0VtYvFBJ5mJs0XXTrTN/hsLbGOeNzljLPWia6FzBPKX8tK5ssQOC8/ylHiTcHP/8GzvRlnFef4
etX0sco4lj94l4h05IFrVzdSsrWUMyfBp9OoLhE1cg0LeOD9a6S8knTQaZAWL1OQm9kuIOttvbaW
97oGBfJMCvTpcBqmNswh55xYrRpfLzP9Lym0E0G0r2ZDxtEgxrsiK6YrO7NlMLf+ZZkOwZn1uhwy
b2/nv8sF1B9B3RJuy6tyGpGWX0dTVbplds1BAVFhL6rd/+C1vRljefg3t1Kc5CrIMcYYY5PwMTn6
ESaBuNyhTnoww9pZ3Lz+fUjwRkuJhyjKFquIdZEPsWaEv90BJheGJMF38FPN8JANCqp0Zwb77CB/
O9jqdio6xUfEP0J2N4F/279quAfAcGKrv6Dt4PjDMdKvv36+z14b+RHX4WKtRmXy/ZSWYQSYYRlS
kuftKLcXc4vYx3AOo/Ohb7EsDwA6NKTpCZJkrsaZu2pqKiPGIhNfWEO9D2CqW9sQmobuKQHJJgan
vyXL07PxzCn+2aTSv9XRmmU76OZqYcYiNlHOYK9jjML9C3oyehTmU7fUQO8Q4KH39PD1nH52ilGf
JAwl5yTvXO1BA3ZP3EjMqRwq9x2kjC5TNqE+ujWugV8P9ekt8WasdT8IVGev5QnzqiWv4ZQjzEfM
hFPxYx1EODwVB6WFPwl34doSwdPXg392E5MtkvvQejXINd6vnbwL+6YTXI92CiXUv7MJPHKBUysi
hHl55mA7N9hqb8xzr6MGxWC9+ssOdgoeh2n8XFUb6F5nJnX5Ueuj7O1zreKpekbrqDaXoeQnJX0J
qjNXwqc/H+wKtESMcgDtvJ+3QLSBhWlV6aIfcC+H/U8l+9f87+92A8JMS5KIkIz4/RClqFUbsw+O
rcRLDZg2ZXhmWylL8PNhlv5riL9//+YwxvU8A5RNiGteF3SCTuMh2U031Tdta9wbzkv5Bw3EDWjp
jbXDmkc9fL32Pj23dBo39L6AQK1RE7PfIm3Tcq2aonXB0UxUrPNzPqCfXabWm0FWYQIYbhXKF4Oo
9mOFaxW+bbOFRIvqouqZ/fr6iT5dFW8GW+0mNDinSs8ZTIH+Kxepq8ln1t2ncwbSBLu9pT20xopJ
eR6ZSLeULgpt+I3FfoQzy6McN/+jcUx6I8QC1N9WZz2SrmzWjsjVssJhJ8gDNkkf5p4sN+eKEJ++
IbCtGgctQeM6GUC6DzKWzvFn4xDaGhdx5Ontbx33C5E/qP7dv78ijrql/w7Q1bRXu8pGL07NTZZ8
OT23TQp94kza/dkb+q8BLLFKOKZqtrIUhznXGF7Qm3IwUgvPXRnnxli9ndDAhCWPGWMytnZ8i9oV
gfbX8/TZBfj2MVb7phSdKPGG4PShxhtjyHYosRlvzhzT5x5ktWH0nJS0UxmlVpstxMDtRCM8a+sz
q/mzi8em0r9AwCj4rPNbU4I/MCyHgFJtKYiE9mMylE5i/MrPNb8/faA3Iy3T+uZEje1uIrRmpNJv
HaNCGsNAzuJMwCd/ds68fZ5VPIRwFOoQA9PWR/OtbiHWU3FtQ602tOSxl1svhNk/QHGIEBDUUBOl
GBxt8QsDZDme+zDnJncV0UPraXJN5ajoLqRr+366RWLWSSg1AevciQMMDy/fxI/Ws3VmiX4aOL2d
htVenmiQK4tsqQtv42mos+sI66t0MUQpwotR0xwOr908KF6Yxbuvt8dnh9aboa3VLg/JcWFy8tBB
dDmOP6vUVYcNWnlTj/LV/T+PRe5C8rLgZMkLV4/ZW36oFjVGyP+btC/rkZtHlv1FArQvr1pKVdXV
+94vgt39mdr3/dffYOMcW8XSFWEfDOZhpgFHJZVMJpOZEQQv/1n7ORQmPq6jDb7aH2NebFlbVcCp
GDfBJAiCP3XxhQun1RBboNhD6A+FG1VCWqq1KMxETgu+h6QfvqZQ9yYRIpFTut+2dGX3nEEzuydV
67ap8YgDzcHruPTS6iUPOBAr3goIDA2hLRQEOWz3ZK6DB3iElpcTQwWncwXVizF31F+1Cqe/YdUW
FPXwFIOSmsm2waCBQtIiA8vY63sZpGjFSzw8bS/Xqi0LCBomll9K0EkSRIDIIy+GahhalIXRm8e9
1XNStZXTAOTXf4xhfGKuQVWflPgwbbLLouNUfozkvo9/bttDHZlJR9HKg3QatxGoabIX2TQT+kYG
7wdID22pty0n/6F43QlTYLzIQU8vFklC3wc0TWToE8vMlsK8HfQOQurb19ORPEw3kT99CgdyyIDW
cXrs1sI1VFl/oylMsDAKUM2Hglg66Sn041N5CnfRtXkSd8Sffc2v/fZ9eyFXzgfUyCXIUuD6CjEM
xjwDVOQhuOqQUmF4vE+IjTn4bYQ17/6DgKaWc9cDYYc1Sh0QROGuH0/QLQYJ0jbEWr1hYYUuMlmO
KUBIKuiBMd3P7nQDDif9q/amXfAafgi7f7hu4YkenUAAUtFPxqwZnrvlfsaopKMpdYDCdDyBsrDJ
OAnP2kZaoLDlaKPsFPCqIH/v1DdIimXyVR6/tvPfn05LW9garBpknRBGsCW27DRX7QLUgfFOiF8t
5QZSqNvfac0V0KSDTmp0zaK3iVk4dHHVGfR1StDW1jJKXnoDKtYy9IzZ1Dirt+bXdKCdTougcZT1
CKHDhQdFdap9PLjN3F5NovUPS4enJVzr0Z0LyXPGGs0M+0yGEh/mQhUkcaNToBFGRkUrLqx7Nfxp
Ktlhe/3WojhmYNBjh8YbCKwzbt4iAR4IvWpBIsdu+8qWhQdwENraJECSi3M74YHRwLg4MipQVHep
RDPh3Cu6zpnGYwN+vknyOp7yCl0pNsYu7WJy+0IoTTMJAEWZKUBm1qCZOKCSbC6UAUBNiCF2k+Mf
a664hGQOxBrMzFPfIi/O8+KY5NYb6HmuIbHLa+pZyf5o0yCK8+iQ1CW2NNPPuKIQAbsYzbu2nLxU
xoulYlTmIEX7IOQk2Ovr+BuMLdIUbTZBhxFgJQFTYZqfwB2zB9vQIVLBd2HM/8n62EG2VvzbLikU
oJZWyoxjhmI86KCowbOHhiaE6hnq6pB4vM4D3rvDRQ8ci8R4ZRe04N+iJg5y+SOU1NoWIR9YJNPJ
KEcvg2RPLIa3o/kuQj25MJ9xlvox5hrAZ3orl09kVPHUBAJdkJlv781Vh6KdvvTBHm1M9O+L7ZIr
QqpAvhcfWiegVkDAjtpf6KXmBJ3VXYn6KxpuoWkjsVUdqRHDVhEQQnXxqQkeW+W2zv0Zs/+v/2AO
pkBlKHpqoHFnvijoynro5CJ+Jnh3nHAttEAS2kw/t1FWrUHSAQZatFZcvEdUGO/GZDRQRNDY4rc4
SQqO1BGMrWlxbDFrsA130bz57T0LPMZ75mIGA3CHNBiXW0xKiF9z+FGMmSN26g6vQdezND0F4rPR
1I4Ojvpt9LUD/VtZ73+MZaJcMgo9GmF7BFQxvTK1R4gfQXh33kGJg4O06osLM5ngVirSDCYXLCvk
flLdn+KPzuAc5avGoDUHySptwmRzoHIcoB6Uw5go/KoVcIXuosYXwvafvtgfHDYLItju8pDii0WT
J+0IyG9sPOjcaYGXesKp5HWMrK7cAo5x+zKJMq1OYJbYoGsWlPfjAFa1fwkVCxDGC63W6kGkTS9j
w2M17NPmISacTIFnB+NrAvSZMZcEOyQNBhQ7qMA6GCzbdug1EHR04+6PEw6T2fQ4WoQ8AkGlQCkA
UlSnzPDq6hQa3jbEaokBL2sIeGhws6Btd44RlXh1MEYRSZb52U1PBBMV0DaHoOsNRKNAcW7L8SOk
yjiW0Q3CJiRLVBq3FpbhgjtZRghUvOIXrejoFq92srJ/aMcemh6oNCA6GM8RKnQPIBYgjquj/Jwo
uHxBsPpnB33teAZP3/YqroRZDKGg6cpCQEfCynj1MOmz3jaIB4L0hZ5tV5+Sg5BPrqmBaSb+3AZb
8YozMMa7jZFIcjgALEuP3Vgj17GHgfM8uLp6C4MY907LeVbAdlI6MzqRZihipA9JM4Bt5WvblpWE
6swWJpAOjSCC6RE4IHx97ioNkkPTPrNA32Ja11OnPJMhh5wNz/14S8g4hz7LVj+AJtEBuRI0LEAW
B3pt3pvaio+f2cbsLNPsCMgmYRsRIIVngi2k5TVv8exgtlEXqcWYEtgRj8pV345grrJgSMo57lZy
7DNL6N8XuzXMLaS9I2Bmw9fbk9mCQxQaxaAY1FpoJXN8Yn3dDNBwSDjNZfbkg1JgplkNonc5gZ21
uaoiXs3p+ymdCT8w6DcEe+ilkCmEbDggtJ2yH5zJU53Rzq+E5xvxdngnJyhTP6H95br0Ay+p7eRn
9ivh/Yi1XOnsRzBBA6ohEHWkxV0Q/ED/zZJOo+aYhWOA4QLcCx3lH3V0Hux6qPpjOhM9QqsXWglK
PQ6E+jDHc59l7+V46tHfS0ZOEOF8SIMJIsoIss6Kll11zIcOk2+CzvlfwscfY+gvWDhmgVZl0BpS
BFxoTSgHEW+IfZCmQzLGjSV/yDm1Nt7qMYEjwiviOGcAnKGVBLrl+S4aEqeL3EH52DZtfWv/MY2J
HkNuQU5PBFIj+lOHqp5k5xKvGkpLg1v7gIkfFWbe2i6i2diEFl5Xj17r/KOFQmgvfuSxO8mgK/W3
7eI5BRNLQAkkq6IKuxTppQs+uKVK3roxOZNU9bqujfj3Wyv8AU3GvZjlr22p7bbNWMublruXfXVq
9TLsZ+rc4JhDW/fOjMGB4qSKiMe/az2HrOxRy3mgnMVj8wxQE40ZBHxo0c0zD1BLhJ7JPr+KDogf
KtjUb4UnxBCQUW8bS33twk1kEMNIYCxaq2Ej8wlkwJoDcSGLclBQDzOET1BIc06aVQN/I13Usmsp
gqxgB6SpTmy9Luyy+Zd9tUBgoi4UAzrQaAKhNhPb6D81iKQ1HCtWz8sFBhtjTSis1piXQ/Pme2U9
zuQGnQFjilEWBW3OHLDVkIQZb2S6YC6CtPx5DIRmiFHp1YA9LN8rEl5rTMitnrrothQ4W3d1ay2Q
mJAEMtauS1QaLZoHUXM10bNKXkRad4A/1jARSSFyVEA9CuUnAQlT7wlK64F8SCrBwgBxkxqUgtAk
VtDt+JJk7wVEuTrOJuP9AiZATSVE+coWVjaQ71Q+846zmVZT3sUqMgFqBtFSkI3UwvyFDA+WBOXd
u6DDxnWzJvbwtPd/cxB2fF2bIRaThzCIxHs8aTvB7Azkk4DMquc9RXF8kS2e6QPY7qEQBA9BfVKg
3+stmt765KjxntV4SMwWU5KiHYyGIg0g5BKuQOoL0TQbTHwjr7dhNfopKDuCfRX9cWzHSjVPLSas
sZtF81VoZZvoP1vtruF1Y6/urgUMu7vkKG0ILQjOxg/dwrc56QGnfL3q2gsIZnO1Zi91Br05DuZj
2P6a1MP2OcEzgdk6WlzpCgmwUnIOor6EuGLnK8Gv/xsIs38mtTKHnq6T3Osu1EKh++Qr5O3/BMKe
7hkUdlrUCXAvxTkUy94saJCd/VsmHVRL8TV+exZ7nNc9Zk4aWi2VjOdQ/YiIn46c1geZboSLs3uB
wWwUjNtVaUItMSTb2g+Zrd1+yHfxrXkn3VRu/ArNJjcFzZPbnJ4JiLMhm3QlcELq6mZd/Abl/Iiq
TDQAmzTnGwVQHfcvEXgk6gLacSfJGu3tL7f2VH22qHQTLO4EQiSHiVEBjJQ/Anlyg3Zw5/JXMD4l
Yb0TY8XtBtGDjJ9bVdlO07P37R/AXXHmQA6DApy59Ku2O+kkgUTGnneyN/zKnHhw9cPsF6fgqvby
F3F3T342x5dt/NXkY7HYTBxpwWGTzvT6TIYPtXwWlHnf1/oulSD83eqQBkvAX7INSf/JLR9j4koR
9sGAKX5YXEKGG3S1oJvHZhF6zknGiS8mE18MPa+lkZomTwdzhBTJq6ByTmceBBNd2npWoZ2F7TJC
oGp8yNOf3CGDb0qDjeViD+RJMcrCAmW5E5+guOVLD5GNhrU75KOQ5SXXmg810vJV3gUP8av+KtrD
Xr7pHMt9VvzMzXgFAY7F7Jld5aYwdeT74z2l3Z3VPKgR59xZh8DsBn1YxzWC8Y8WU/qVSHfENEP2
JQZl4jOEKLZ9cD3G/MFgfKPT5WAEjQ0idjo9R1lrR6O6S8bALsviPVd5LSqruwy9KSKYjdE2z44r
VyDBlDMF+YeBgaIKrPJWt+vryK3KYxhDzYjjluvFIrRagIMS7G46O/CT6XmTjdCAcLIHUI+CBVVy
ohNG7CDUeafeQGdhezVXd/QCTj4PolBdg7yvAfMi8V2djmZ1CEHlZHLyBYkHwxwMGLXPzaGAVcLe
vJ888To6gt47fS0/als6xH58TO40J/C2jVt1x4VxzAmhJSne3HKgtsoJrY3i+BoKHMtomLjY4jqY
OfAWAMYR9lI2QP1Rh6wqqmwYpxX3UuJBTRXqrW5DfBX853Py+g82LQCZqF93spAoAmxKzUk+QWph
cIJOw9OkOP0tHxWyFjAj49kanFF4vWbnbaQgE2qor2VO10OxF2ohjd+WRcNJXFY/0sIgJmbMZpnE
I3Senc5K7uc8dCJiXKUjZ/p51QEXKEzUkBEgGtIBRU99UzkO6l0m3mi8wZcLroXvRG8Bw54qelAk
o0W7KWdKbOCkYm3r4Q0EfsfipS8cM7rCGF0UXPVglo8dBUKJ/3R5N+jMJfgh8TLGrOegxqE66PTF
DU9hynjSpg+dF4NXvX6BwawmCFjQzodHD1ogCBU3y34a7Y929qTgq1K9ijeov/rxFnDMqjYCacU6
gEmq+qZNEDR80q0rbqWPRoOLrQxibPAxq3jj05mFM6dUK3L67ZppdPrqZxhwfHDV0xcAzKoNKmTG
SwMAdesn2TFT/oN4znZ0WDutUI9SwLeOQxhb9zycY/xfCE2CcA4B1fyhDNsj9IAlb+5i7dhibO6G
iGriy2qT7beB1z4RGkfBhAoaJDTuUNsXybg85qNm5SPCkv5gGPdoexzlq4RXsllbQUUGyyoo29FA
zPaADTJVNgkVur1kN4jEA9FmV8gVf9uYFU9AYyWGsSl5LKgHmVVsEA6hBK2ljohpd0cMA9FOy4qX
gV4e9SCpgsQEZaajzBosq08GeeXIUKBxnLX6dUS+rLQ7yrhJi2HixckvA6/zAmRVDbk7FCKvu/zC
RgoOXhidSlygyZz1dilWkKwBvJziXRRrD0k/c2p8F1+LgWD8XY7HWCzmpkGfWLIzAmkvphAgCUtv
+2tdVugZHCY8KDkR5hQcHk6cnpTweUDr4ajfN7KbVEdIgCIIvyGCcHbahcN/g6IhFmckhgLZtti8
AilA07Sgzu8iR8+CXR5DRLhANczkNSPyoJgcDaf7NBEVUKGpe+MI+ZVpgFAO5HcN4257LS/ix7dV
KDDjdQZt2Ww6k6Sj1RMNSwlF6Cx+afNd3jd2YDzX2U/N/Ovkk0Gjhi+CRk2SRk1jGBZI17oJjen4
YIF+P9E4KQb15bPIzuAwvo5ZBNFIJ1g1kcwfQ6gLlr8ssTmO4WuP4uX2Eq5/rT9LyHh9EUI2My1g
lNB6UWpdJ6BcCIbbhuf2F2cwYxTj9XIetZgI6KCQPkUocRCUH4KsvW+N4Y3Iw003DRhTher1VarH
Ku/LrYJTRjrKBYR3Nga8Bx82NMsArkWY5yndcfwUmoOVgRWgeUzLXyTe/cOq/gHUmdmHkuAKNlYA
LPDYW/3oWuiBv2aQNN2GuRDIAMUCqKh/G8Z2axLNqgKxGSAy72ILEA+9xW6no2lAtTX/h3A9uc3t
7GUueRROOieQrcbLBTazz3urjyejoNhy4msYHgDF1CFTUp6NPBzmeJs1qc/yDjjJD9XTj7Knmp72
UGLKI3+oShsdAqEvXmkuZ2lXN8bCPHoiLXY7GUDVihE+wL4UXhq6wj7w1OvhRf0v8/P9BLXQzql/
xY2tcYLaqr2I0ojUeNe8oJLBtS0qQKjZOKZ8bUnQOa1cSKTyzKNf5yLILFCYryfIbYTLElDi2tea
W41glsVAotK4Yu2W0PeCEkKF2RAcSFb/tL22q0u7wGa+aJ4ZfVQKwCatejWlABGrE6T8/DrSOYne
aixdQDFfMUtzEfrtgMqFwRcyqOlOMeQyTKfQUxvh4nnbMt63o39fOM1YBmWX5oCTrPdSui9Acs+l
4OGtHv37AkODbG4dTnT1atAPlvdZuycGpFQ5+27VFIPO0IBvzAQp+DlM0yptaCYiTqH8KhXcuvxE
7+X2aq2nQibG+WQZugAqW4Cr8JyZmTKyOq19RZHsiAfW2h3m91lortGC5fVz+QZt9SQvHreRVxOH
BTBz6kVQHswLmjhAoLWBQncxI5C0AVRUCfruSi/WNU7T0aojLhCZIyjTzGiCbiLOWRG6gVCO3cXm
+xj091IlQBVQ5Cwt9euL7f0Hjj2AQFkZhj3NVeJWcMqO/OhpjXN7EXkYTMtCXteplcUwScVXw80g
wLivyJNnWfX2hSFMnJrSVlO7BiCo07pgMULZTTY9TC4i/Sp4ydCFztL3eWrC23EzhOuzCWXVVBK0
q7FsVbwvZj8q7uLgPWhOKnmCmqMdTK+yBl31uzKEFOL79nKuX7AW4MzGHoa2yKMO4GrqJdoVpD2J
/qpBOHe00/QxrKCGaps957RZTY3QHgxlMfBoY7b2fJvPVQkC0QiguZC9jqHkmyDXGGTZKzXIuzW6
XWJKQcx4T2/rxi5wGWPHJjRHlAPBHRid5gmvMrpO7MCcaOXJQBFPml7ysHMK80VLeAooXHAmtnVN
qhgzvQ1BpNUW1OsivzG0zymO3cg4doZfBS6p98Ffz07QbG1hMxN1BDITK+wBK8iYZzDvqw7K1EG1
k3jsuKuxewHEBBsQgQ11GwIoNMLDhMukKeQ7FYS/2x67ujf/wHyH98VJFLdaPJZggXTCESJA1YCC
tTLbQlCBQ5TXTsT7Zt9/X4CFCYiRkwpgsfxLQoFScQJyCAhOczzeTsNO7HYgfu/5s0PrVmqaJqK+
gnFwJswVWUZagyCXb9HlQ/rAAQeuq8YCCrMgSa2LvZxO+P/rgyrGnoqFxlDyY4pO2dR6mZT/yown
MfH/WYo/v4iJiWWdCfMEDmenL+8xeTH0t33q5FV4hI6tbSi+ABZXvfUswkmmvqfQL04VaPj871Iw
iVuTlir4WLAUc/VeE8XH7KQ9jvqtPqlOgUmQUiC2FN9jHPEI3WFHhPq2FmYHRXyEkCpqe8FTpf8c
zPe8kTF6JcNNwmMPFjzouYZ+W0j/NWntEQJGnEIS7R4ENjboI52hMh62PXf1NF4YwqSFaO5OtEmD
IWl/17cHEn9WsgQ6VZeM02Ebaj3A/lkzJsDWQdlbGLbGkSJftfJjE4y+WN5L7a2KO4UAPWHjaRtw
ffP/AWQiK4ESgq4O8I5ShXZVYu0bUXL0cfS2YbheyAbRXC2Uvqf7Irs1Da8CyXWR2UR0hvqQJNAA
69x+tgdp8DnA1MvOvVAT6Xy3Btly6KmxrNel1aStLCIBLqNTE0R+oB51eDyuL138M0FZa4ydPj+B
db6G6EkwvHDwLxcY+CBa0UEDgGcLlTFc0HulUejNkFStbTWob+0S8UqNUOOtIAatTSCXuatFp05z
Z24eNBBIpuGtOPHabi+d+Px3MMeJLLR1F1b4HaAGLncorkB6cgxFV83rW8gkg+5HNqbdtvGrtqPE
jFodbbtlK/YoZCck0RSkY9ZNqu5JBW1eTpShP/vi82K0DJOuuGGLrO5aPzeSCQkblNl0vMz3BNRi
hdeZUAAE0aJrBacmhAr635tF6XNAbErVtljKFwH02OKgwqxxutHr3M6mHRn/28a4TJcRNhcYzL4c
dYvIhKi4UIWOKcBtMN+zjbD2cZYIjGOClzUNRvpxIFXTo0Y/3VTp2zYE/ZHsx1lCMD7XoTJgCSC9
xjTIrWB0dhp4Ojm1PPoqHgyTwEDrBOzQ2GbOWF0r41cxvAbZvalwmA7WvwjIGVFlQas4O9GTTfpA
phRfpJOhU052Scv55Otm/AZg53mCaDInMQFAOT3WtZ8ZL2HwKPcB57tfHjHwLJBrYJraxGwSy15L
jEhXLbpaQU+UwgYlOgLvXAbaF0ia8leiCcnXrJbt0xzEIaZr0iTg3CLk1aUEF4aIWgHoZNhn3DmG
lNs0k9apd8VN5QcH8qERGxP62cFLX9D77+g3V/OX8mi4wxuEISCSW5/AgLjtnZc0OrAe1PJgI9Tp
+cB2LiqVMuukBEW4ChLH4+hGH/p7B4XewM5OmL7JPetJKDmg66b/wZTPb1Cm0KthZYUtPY70/kmW
nW2jVnf1wiYm6apbIZbiAP9+qJzqcq9bzxZPEIQHQU1c5NYZFMoF1QSEbt4I2oGg5UttOM9rq3sB
FMsG6IdpwYfZ0r0ZzaIeAyOraofkP3C9HIvYbszd9nKt4YC+C5J5OhStsSnObRGTboSXJy3aQGjz
xJz0kCMCQ6UTlrhn2kE4wTG3IdcOYtRqwdAOmRDwYjPLhyt9orS10IAht0BO+4vooh0XcHujtzV1
fN1GW/M36DBD9hcDxODAYhYSz6TVoHQIKupY+Jmp49rDe5dfNQi1EDypgdgYRDfna2jMaEfNdBzB
ElqDclC5QUqqluxM+VTbx21rvr87e6KAAAKVBzzEQ22J/V5NGadp08K9D9a+fQMZizsW9vg23CRO
ENryp3kYdvONbj/n1/rtdDfdvtfOtLf20C+zW4cn6bC2usufw+zmaphFiHzi59CPOAYFalovHIup
RVsWMxs6KjJFDlpAKDvtJrgufPEOIzh74yY7du+C2x/La91OfcgQ7LNT7rU8fru1HbI0kXHXVm4q
vIcBX4ViRZpCyPQmKASQphicyHXZ84xwjC4zkcoMQaeLHXaPU7xEN0PfOtg1bwLS4WTKXX1Uj5Ee
+Gmm79WuxSR/JHpV+h9K2q5YdLyX7+/rALvc8CuVyo7IaJOgwW8R3CYNs9v6OLSO8aj7hSd9Crd4
fFQdcoPH22lwwZXvRmChNDt7nmz1DYxrR/NT/AxfzF3kcr49dZ/LH0P3lUaVLSzm27eRQfQ5LLAi
vrYr/MA/ZI4u2Qbk7CsHHBfEox3vyn/SgaCZ0o99/VnnlIbXgj1oFX7/BObzj3Mw1VDtQICMj6ix
y/rB5JHVrHkY+kENWUGYgqwok4hmjSpVYkGtLL+6+pel9nY0P+r9r+3VXIORoGMso98VCtQs62Ue
q4NYqIiEMgmdrjpkot0YiZ399fwIzSqoLiN4sPFQwXKljQY0SJrZwDNF+GH2vW0GUFrQ77eNWYu5
SxAm8OihIVQtBVFxakFecHhMe6iepHbX8Sh112LcEopxwoIEUjqrgDKDk26lXt5lnJ2/mpEuVozx
sUAe9VLogTCob1m0H6NbXEak8rnBlo/fioGTW6xdGXHigyAakgN4ZmYMasemLmIM5ztp8ZRDZECQ
oQIdfoXlp2p8RPlh+0utLt8CjTUusNIBRUf00kz7Kv0p8DjwVxcPskXYoXh9M9hXsURJyEB6pBNa
/9pi6F+8SSBxqFvvhvoGysFq+Ny2Zy0ggFDqd+7OBMi8F6fMpLl73KMbEi8rOJK9TOGVK3gwdDcv
4nBtZFY2lIBJtYNqERvHhc0lT1z7Nsvsj9lFc6UQAbpwLSh2XvsSEqrP22u1FnKW/z7jaXMilVkv
49+Xmn3Z/xogLGFNfs9VnVuLBpRmElg4uky22W6SpFjURfiAOLrSENqavO9xRA0Nbtz7bZPWvssS
inFnIcxTNajwXUoF9fM5cZXwtTJ5Jx8Phf598fWFXm9J3ALFFI+Z1Dvoh9EFHt/NOghoe3UMr4HJ
mzl35g6ksa1FTZG/gsoxMHvehjzJplUXgFD2/4IwJRAobhgKCQEStak9K5Grg6wlSaii2dP2l1lF
MgwF1U68wUMQ73zN5BLPKRDDQOaiYhIuuI3HfSB6PY/7auUZHjUDFA4UFBCgovv9Krr4NmMyRXKE
BzGnN1Sn0oyXWDVsVZlr2wJT54y8bco0H2/jO70R3rZtXNuwS2zG+8ypVYoBPUyYzZydTqvvZkvi
lHnW4ilIR02EOLxcGOxthoRzmMNfaD8dQcjp8t5VGyKjUitofiBGgdfWQeLKZv2aq8Nfc+HQggza
VuGQSIZw+T3/iL0hB8Yc4bQwYmQOpHCG0jwFZsupwKz5CvqMLci0YBAH6g/nMF0qWCpOXRxKgSen
KR6kCrclkG6vdtsfbG2PLYDYEdRqKoawpHdDRWykwZbqoH3MM+h5oYqWYUdso6375h+72IoO3oAK
iFohk9Cj0U4itDbH4t4ccchDgNuOo5wSarjGeNuVMy9PWksrUOkG6Soq3dAUYj6dkkuBNEYm6moo
9KvWQ1mGO6UD21kiu6r01Qa8IdG1qL8sJDCAhtWNapvTqK8NILhsQ+IQLcr3coXR2B7P8xVn960u
L8hccEFDBRQ1MybEpIE0Vyp0Z5046Y6BFh0yjGLGdbfr5MkGh5PdT3dxmLlS+LX9YdfcaAnMRFE0
WoAKTQLwiKmCLtrn4FVoR06mtrYpMBgPqmaU9vFkxBw60EOqE13HaS0Y/hz4Yuyb+k9t5i0i/Szs
pQ4dIwp+MAbhMMlwvveSblDVTqRJAbnTk9kpJtGJknTfS82hT9p9pE2PevmeSLUzk9yRKuko5yGn
a3jVVmh4YuAA7McX9FSCIMsCGssh6tCmDjqv44LYWe2VvONvbVMYf3DYmvaYi42J7il4TB4/KFHs
VVL5MQei28vELquvKeK1Yq7Fb9AMiqIqyogELFW5OmdpL43gnwgiJXZxLmX7usAVLB6DO0UprkFJ
GTpyIQQOWPAKzrKubUkMO6jIjukdkI0B0wjyi3rCVVbRfsbDXZ/9Nw/O2OzGgRPp1tYVEgAQeQdb
H+ovTACPpFEgiYyqjG6+ls0hjt+b6DMp3zvxkydws/J0C11dFTKFmARUkAUxcSYe8m5ChMGK4rmg
63cT3iuHnRTeStrOlKCOGCKDepV5t8LV8vwSlznsxwSzgGLfoC6g7r5G517YN/XO/HgQXszaixqv
fuFEmdWvp0G310J1AP9hwps+p3hpkztknensmNpJFW1F+iHGzyGP0GBt+2H25jcSE89SDZIbEUVC
imVbsl1Cijxx1ICTy6x0qOHTLXAYNyGjoYwmxclbdEFL+95Gneio3Ld4bXGrO8jJaE/bkZpj2fcR
ssgOgyH+nzWMUIxog9u6eC0S0bayh22cb+1INowuC3VMJXhujKIHcSDqkr7uSHvpaVc4qmKbt9IH
eZyd2K/uKHWqPb9vA68dRUtc5s7YpoHQFuYAr2x+kv7Qk2ti7bYhLskXkAUuMZgd14upUiQCMPpd
KtvyS3UM3PFgguQieCyepMHNHYxu2ZpLfqTOFWZLHF635upWWJRBmb2XxoYAqmqs7izLd8ks7sps
dnQ068zmXV/Vh22D6b+2/JZgqgY7PkZLVWh4owLMHIkkKXVB7kQBM+hRcIob49cwt/NfVjIl1Bgx
PIguCBUQuLqcn7t93gYF6UHRqvY/okK8T0JjJygFx//ZhftGwcyISXtCL29HSQn1yDFCKlY20mdb
5n5QTk+jYFh2D9U4FAJMf3vtWH+kgAqqpyaq49ChYYc65i6fMOeTELSRPOVlizK14Ug699bH7msJ
FyIoB+ItzoRkkMISl6fyWGeFAKq0q7fMTmxiP9j+56vjOfec6txF2AcSnVLF2x+0EBVgnX+nEBfP
QMstHNJ+7V7vdr5/ArmL7bjO9sJ9r8y5150DMT4+KDK9ywahgyKwXbqDg25yJ3Z0T8H/UmAk/W+G
/1y9vbnXlnd9u7MPIzXcv/tU7ZNqV67mlZ7mfdp3qo2kH9H11fcenf3919cVb3xn5QucrQuzSWQz
TEiNllCkp33sRF0egWKjLDyZJA+GNkicFvQLv8LYHxILfHI0MUJNj/kM40BfW3SoONaxXHm6BpJw
sWgijwzcztBvxYGzLwEsyNcDDc3Uly8/YQzp576RIty5d7NEbDSke/n8EqT9vkleunR0Y3LqDeEq
THs3g6Bp+jSNvp7FuzIRD0J3Uwf/GcZBGzhx6aJRAR1bqKdhCAzyfhg6Z2sdcz0NSaXqkTPnULJ1
+ziGkqqVN0iEIJeYXSdTEemOrtdJ7USC3rX7opC1uzCVBU8EeXewzyKThMcaX3ZCDTNQXC2p5PuB
jGPv1v1UijtJGIUrU4xy1ZGSFA34xTCMBGMnlfLWGZFFdrEKhlV32/tXPi8elDAhi7oX/bpMZgBR
YaseoNPuDM1Jq0tbnhNHiDhb7CKuQy8I3Ap02BiRQ7lgZYHWg6jkyGxAV7jXBAH6afL+r+2ACVRT
EoEdkyeMm3Yz6ZS0hh1z0L+EobhrdOlGTA1OVKLLceah30EJWj4ozkC0WGEODxz6RmtWiBWhGdhK
8NbNmQcu6f3cjXsFG0LXUglkCLzLzMpXorUghERwgEOhk0lyqrHNu1gxEjTtWa7UHWckboY5cXzh
IrLgMy1RmJRmsmZp7mOg9FNt16DU60anBTkmHlE415ZVe7CP0GGEbwUps/PYDnlYaTLLKHUMHdzi
1ggtwXgXgPts2ynY2xG2LQqgeIITUcaCaBXjFEotB2rbhqkTqLWCGh74umT5OFmdBa5nyy2htd51
v7YxLw9+epr88RAmpR8xnCcNEjwk7sajWec7EUKd5lBBza/dDRnvEetiJTFQaClgJQBRu4YeGQau
7GQot3YhRPTG7thUIpT0puGqlAVOpXAFByKBuGhSlWwcxowHqoGG4gv1iRhtPlCycjvxlPD6BC++
l4kSwQKEccCsrKcprfTQGSkRsUTKA4YuHHVA67gi+GnwKxzrx+3PdXGrxZ4yv/NNpBoqfQA4d0XM
FA7J1I0RXCO6Dwd5p2J0ZazFT0ki92NCzxnxVZIKuyKVG6mJs41/4S7YBZihQZXZ0KCOwe6ErrPS
tAdnhjOIUGgCDeSnlRvaj0oBY7YkaLkL2cnpeRvzYpm/twVG9HQwM9DK77nJbVAHEzGwLSzIZET9
KRsOGDtEdcRWsjtc0rbRVqIKCNzwCq5DSB5nwEXIlPtREOvYKedMOVWVObvlEIBWZe7BJRQR3vDm
Kh60reFHFlo02cMmqWdU0PQKE6hhepTbdxLJO4JtqHIu1Rc7AvEEXw2JCoKLBS7N81WM0gS1q6iB
XVN1A0f5bIPKJ4L59PfLh4MTIQUFHrQRMKESGcUcIqsDw0P8IWlffb/Tla8yfPsXFNqbjS2IVk9q
7OK6HkWiFHaRHDtEPLTz1wx+JzLeRf3XNszamqlQDoQ2B65fiCXnMHHa4gANrAhlwKjzhUgDQ0yl
RngOjeKCc8/7lpE6O6vxgcDwbCAwoovnso9o0qoCNJexA4EJ8WXMDAtytWEs3Y+TmBf2JFS5bIuC
LP5s8sHY5e3UPacRmbEfYtG4q8e0zJx+xiXOB1+xWNmG2ARfTVCPT3NI0k/DaLS9YeZgyp5603hX
MVr44+/XS1csERECdUQMEp2vV9Uh4xtEaHF3KrgfQ4L3hGJvBdbfH/zKEub/cfZdS5LjypJfRDMq
ULyCZKrSoku90LpaUJMgqPn166i9eycTyU1a9djMyzlmFQkwEAhEeLhLAaHUQ2iK2DCTxxB/GXeg
IvJIloEU/uXyepbOJpA3JrqgUDgD9Ph0Pa5Z62w2kV92ha3GtISWLkZ4s/rRmEPj12zFSLEvWzyP
78A7mq4GjKXqft0upyY5CVXgxzBakvJdamjoSXiztVdLfFlwD5R+3THq8gAS5JcNL7g67AptL4Q9
KJBLezrXcRkqLM+8CPeJkRG/ahQ/std025e8XExWoRuqYh4TUqqn67Oa0SUFL5G0AUYasZgqyYPr
/DB5kM0BBwSzTYI6PBjRtq9eQPcwOk+YMon7n4xdmVXgmMHY3WHq5fLqTViVzh6Ac6qB+Wz0FcG+
I/2qrK9JMrDMywBXA7+Phjv8soWzJhSSuxMT4icchaxurBGUG5hgv1LTM0svqWh/mN6Gz/E9X4n1
C7c0EVmkBcC86NhIiYk712OdV7DlIDBCwGBo7lod8peN32Qrppb8Bmm+GBJCkQoU9afLikDQGCVu
jYdMxHZtCA7NjOydak2GfdmMEC0Xz3si314zRkoMZ4SZqEJBDxNPJLOoY6xwZS7sG045nkrAHONm
kRPwxk0NhFFMVpVAVAel2is3CJ2fI5QaaJqpZTBEQ71SsFiIMaaAjroaAf8AzsTpBiqho9S66aRQ
WQUjYg1BKxQUJ6fYhUOxkhSvmZLcwpmNFFvopvDyF+bEtEFlz6re4jUWrYWPdbIk6TQlqtqCXBJ2
KjL5UdMEdpvsutlcOVJLZgQYDoBXzOeeZWpqonKTa6HYOcfvNA6Ar5CA5pvLJ3chNoiJZjFsYeJh
JnNEGD1gd2nXZF6Vvg4Wx2vi6bKBhXUQFVNgghkQT3QZuws6jSy2qi7zrHj4m7TFpjJSmob6ykld
cG7IKqqo0CO3UG050VRJAyFzKGV7dl5dzwmhSaMeuvI3aTKaJNPKx1mw9qVqZrjixXc2v5gi2bAq
I4MevGNdqSh3FT2kuTqsr6a93a98o4UthDVcWwDXozslr60OnaHQSQF2oNk5qCSEEAMJ9GYlRVs4
Pxj80VDcdVBUPpM168iQKa5SgoOusrbivZwW0NYp4oaWw8rHWlzQkSnxU45ui8RUUoR3mDK4+5xz
BsYhRubJ59bEPy6734J/Y1VYE/A0uJflLkbSVwkWDVOkVvbOZN9NmrHyplozIa1mInEfsRAmOBvd
xzniKZ79UfR4eSHLn+e/hQiXPNqzGNQj2uzCijModEboNjf2/GgAaXLZzqJrI+qgvIzSFiZUTu0M
3FZnMNjmXlKbT31vU8w+72Y9DuopuzEUZ+3NvfT+FVHuf+zJYITJMeI8Ciu8f1kz0oaDDbjqI5tG
ev0ehs4mAnd9XGWby6tctArKRVE6FJhwQ1plHpEmSurcm6v84DqU5X90baQMLK2G5nVrE01L+RFq
a//Zk/IjfSjtRqlhL+p1KNBMVGkIBZ4XhGlPA7krUMAkU+CmweVlno1viKLbsV1xEo+8xtRYpKox
7GrhvDXijVk/TMbzYG5brBaa11Uzgb6j3HTN3lrLhhc96WjN0rmwQqXoogK20SWD51iEqqNyP+XR
DZQt6UyKlfxmMaoc2ZNOiDm6iFaVWKt+HWkFrZt4Yw1r4JnFc3hkRXjW0Y7OLI06Ljxnct1gJO3H
0HQUHptSlsz+yudbNAb4OCDkSK9NGfyQt3nUNybKbi3B0GPcoatc279K0WpJwmcQ3HTUnK5LsEgZ
6l4l2zj9GVqW10dvfbUSfxZ313FBTI5/QT4teVKvay00qQBMGpPmT+EkB2QNEc2daOVuWFzykR3J
awynRl8CQxNgWNFAJKWD1VBHxvqR/FMjBK6HkhEqYQAlSTEgqpGZsrGDfyqTS43KrWnhVivhdGnb
RG3KJQZ66WcVTdTixkKNhxzle4UWeKBoKbnqWuflsqcs7Rrqh1BZ1U18HBkOZLNeibUOHCJZapXP
ljrlex5G3XWMSYsXUqxxgi895C0Xjy8NriBIOKRbIu4T1IcTUOjlSuaDfgPFqqp/t1Dcnw6dktPa
vskHSMBvLi9T/FnpJYs1IqShiGljAFU64tVQWn0XqbiclARikczcZs2kUhVEYPdOe4jzl7GrOLWr
b5Z+8ETB+1UUxJGM664pLXdmrpWpipt7KV6Zg/4AgiGGBuzlxZ2PucEK0UXbR7xusb2nocXqxigu
jBkO2fsQjryJfX1v+OXVtMl9xwf6yY/90aNV6Q2VX279nwfPCVbAcud8lNKPkG4q6BASbsJ/vAlJ
oDdutE/3KvSbm2Rf7d0bh9a/sz/XOs3umO+shBg5kRK7fLx+KcRosxOLCityNQvIVdWgxpqK1NcW
HjuQbEKOLjV3ekfD6hDIspyaHx/pxnr/RQ7O3byDyNNDe518FA/Vc3s7f0JsPkL/NwhXvEm+GOUf
IXmxPUcxVocfwQuwlN2naDcbu6K4rkBseNmlznAbsinptopytTQsHaZsmr/XoOhCjvNZ/LjuX5S/
zs58bLPAXnmHL35FEyV43BFoZ8g1sKwcS8GZkHsxQAM22nws/nV5VV/1kLOveGRC/oqokJfKDBNV
7mt3NU2KLdhTqX33nNr0l0rjv9bzK6dgleJBsa39gVEUBLpN8mnddlfpGmeBHHzFJgt4MkbidfQE
ZHqpbEhtZuAR45lABQ+H0gwm529F1hhOzues0TVFjwg5neCJwIzAaXwgedFNierm4Iuvqk3dZfOu
7F0+U7skVuTbbuzcQOUwvgUgpat8XhX17TCAeC7BjMshL/QC9T+uKSDcQjEbY6Nh/qQrTn2tp4Lk
WTfHejcCnlhfV4y5W62qWYMyytCEmIVPlSSw8JLWPYMl5Cl3lZRDgwKzp+APrLHZuaaslW3lcC/a
xBoKti6Kl2LeVQqI4ZRFIedYMEq2ajANZeiZTaPsh1YYrNsp0HXksmTqhi3vQV902c/ku/vLPFr8
omoKyI182xT2MCQZiwpISOv1prWz6M2ZwAVfhugk/4Mp5OpADmO8BTfA6acdXRBElEDpe3nXT9TW
ymSPEQ0HpNurKOVzbxXC72DsRBPLQHFJ8qKUGUo15ODniyfWXBkWR4k6c51f3KimwzSM1ko8OAdO
otsIRh40xVEAVM+qm2PSdkPDatxaXvns3lW70Sea3+U0oRiXzq7bINxk19HWAXArDxCXXsvt2ht9
4VOe/AYpDmpZ14rqJhoN6TUhL7H9ngGG+u1veGJD2tgpU6OucmBjLu/C7o7HmzR5umziPLaebOUX
u9vR44OPoDxUZpgw52mjafluihv/+yZcQ3RL8B8qadIlbA9mWWOYsPSU1N4kln0/lNnKKs4R0PCI
YxtS/O5b8Gq16Ph5NWiZg/S++OFcq3s9CrSDu42pxui89nGWdu7YpHTnNokdE5fAZC5m4kAb3q8U
ms6xz9KiJBeDzoVVKcICv7afAJTkICggj6Zv0WKDVNjvPefOPpTeGk+sJv7w6W14upuS3yk58Ghj
zEvPecjve19D/vhOrvT7xHP2dgAF+o37or30N8CVr/jKomXMHgCK5wq0q+QrFunbNqlhGZBEapbP
mAvH8D4ZfWvGW//zsmMuXAYWrlnwzyAYIw+XjCG8QK6CtyUI2e8mjPBr4HBUI2+0fCfcTqG1Vfn3
4z8sQo8D+FobBWwpKHdpXLmswrBmiUxQHQ9F+hNceZdXtRCNT2wIvz0+0QZXME8CG0pJk79986pG
fhqvHTjRmpZcxAaOE9NNohoEgNKplYa0DuAMY+mFP9QDe7KEW+ib2qFI878JysOleWJKWhBAO+HI
FfReCnKlWCkt4ieLT16MtqN1xYlXz99sMYlbGk9rUSABYAK95dO15aTHiGsP/gPG7mpjoJmZYuRt
azLl+58KKGvU4DFCBKSOPN4T6VZtl1lfYCSE0SmB6OWc3Mb2EDRm/e2XENb0n6mzgQ1mVurcwtRk
1RTkQHdTx94vO97CjQiP0FHnx2saCgRS1KjNAnkdg4mhjyD9Z9xnBjC+2bS9bGYp1qPACsgRkH/o
b8pUi13iKkOUT4U3D5tufkzyKyV9ifQ9MX0nSZHFXc2jN6S3LL+v8+fLxs/68cI3MJGFjqeY/DrD
61gtsbM4NAsP6N6JgpPo2tkH2TbbNjSe6LRxHxQ8a1GM7OgPZbumfyhcXTp1mNFSIYuFOjMAAVLE
UsENCrFKAibkIgKZJo5E8g9po2MCi4oyjgW2NMkC6UgVWnhpeAl7IdVh1h9W08WFJyT2EH0APHI0
1YLG0+n5MpN+sgrgqjFWfpUNvkvLTU/Hh+RmfsCscK1sfuq7erfy4RbCogAPA/wEYULAhSSjMyNV
S2osrKAN7Q5vTQCWoTyhIPjpAP6/6319696ynXEb7vgExfrCQ+uPUEzbbtZ+zNIFe/Jj9NMdyOaC
s7zBjyEd1VyagpHUi3yAOe7TDV6X6pv9COUTPJIS7/b3ykaIv33mQ0cbIUXuzikTLSthu3/L/k4H
X4uCmpr33fsv5/e8HXfgbt1Bz9mm6YO9rcBd5jH/8k/4ctNLP0G4+dEV1dVmyrj4FlXgPhlvPa09
A1KicDpvDJSbB/2BrdSAz9olOLfgAERzFS0ozDvIOLsOl/0QcTSFtHYLrs0paG5QBrtDsz27H1eM
LQRC8WhH0RTc3khipB2eoqziMwe6bMAwRYHe2rxL9Hzl7lgIBUAzo8H+RUGE1ufpHjqkqhPmaHCh
Ce2lLABWZ8XC0mfCFA6mjnBQQQQhT0qHYRlj0t4uvOa22cav5kDDa72j6tN99hYHUGhHfWJtvH7p
aJwYlTJ5XYmL0ilgdPCabbTTqIP8d9e8s1f7Rt/pd1AE5Jv4prjSEP1WMo2FUiWq6ojtKA1AawX5
3+mm2u4MtY7CgU63H27rm3TvHCJQEn7q90gLH8qXxCf75D17TZ7SbbtyfS4EKOiogW4DA1GIj7LS
bgH8tRGHMXLD8iaMb5P6xnb/DmuDFAtug/4k4DqIvKj5fN1vR0fPyZKyzTCqDf7sF818s9agVAu+
j1oDqPsELPO87FA2XTtlZllCX6KmAwg0yjujW8nPxFeQwgfeB4bgEEMKjbvw9CvpeWhaQy8ee9pW
K54HZ1vZryZQf+QxJDlVADq5HLDOFgUtYJgxHADwgTiWIS2qGqozUjM0CdqMapPPIE9tr00zrBmR
Xns101yQR8AICVuM1IKytdw2a5/n7PNjJUAnYPpSoBZRCzvdOlVDNWYcATNJdSQshj9EbCVqnLnx
lwXYQE8FfLxy6bLtGEt6kI2Apdf1y9p33Ectdz3189ufBG126Lth3gICdjKiOaw4Q/YMUEEDGo68
HukwvUbfTobAVAiAG7IUfHWkXdJuKU0VE24LHv3YeDC63ielttWjlXf+woc/sSIlA1M+hF0aCitG
tgcgaasl3Z1hNyt586IZA/uFwrKJAqR0avpRqEPPYw4kKbluR+PGBhOpXnT/YIagagVWRWwZKj6n
HjbNim5xAuHJBjM5CON2bVB09C5//bMyAT4MyINx9m3TQMNQviSqukQtE81BvOI2g5sE1Txth8jy
mzx9HJXBj+O1et9Z0JFMSuWe1EGffGxtaAom0DVQg4T9jMLWz0bUKfKNCcGsZOU2En/xJMyhVvZF
X+dC3NI+02W258pipBXEHWCbGTIkZAOmUDO2tWbnsQ/X5E/POrCgjwVBLgj6gIIF8Yt8NcSh0YVd
gcbygEmHLg+YdSjcbYU+rP0jy1407SGO39xopT24tEr0l8GlgfIxSFmkM4a7ZEgKjhKTwQ9gbMSo
P22SK8CeAYH4Jh5NLFC0zTWMN1voMsteU2b5DBEJeI0OfJ0RXnd51uG9+Ldz24fLDroQBcGeIwCK
0KE0gII8PQVmWTUD6eEtxOpBQKmx7saJp/aaNbUCVvHpHyIV7LloawCvKIr+p/YG3Wm0UMeBwAhq
AEgwdWz0ZNaen0vfCpuIux1PUHKW2LpuNsF70D2ptMz2MxugKhCBPSRaDrB0idmCsny7vI/LFtGZ
By4SbK1yF6O2eZ/z2hENbPInxzSwbtYUgDgw5TsZhkC/TXIMF9HB6PL/7In78yg9asamrewY9liR
/FXj1mvK8TCGiGZK/WBhyuny8hZi8ok58f8fmZuQXdd5hg11ymHDlGewMW2qJPgHI2KwGepoIrGU
XgrgynKdSqxhzPR9DVaQngSWtoa6W/T4IyvSzkVFx7NUABrGWN9A6vqta0HTP/+KEr7S/lnaNLSZ
EBRxvzjoOp1umjFDk2lOJ0Ti/jEfXC/CxHG8FnwXbhjU5NBsxj/oFcpXv5maEw8VvNpSVfNj9VVN
XkP0lsqweaiTn4W9Ei8WzUFBwwEUBeAsefB4gkSHajJxa87sYGfXufGbD5jH/8OGaN+vIagXskDM
6kEiHDgiF7soxVyuDp3a9Mg4Mtf9peROYJTJyht4yR2QnhlfRBIIu5Jn4xBhQKxBrEUpb692pd8N
0wcquRTI7pV7cskfxLARCuqi2SmX8RNQZ02ljd59au9cw6C5umv0Vc65pT07tiJdHpaZFKVbY0Ft
bha/lZlYh3A0+H2l99MPDfJOO9SU2Rat+xwlSbu5Shk6hLTkqXunu0P/ZBWBPvT7y2d78VcBRoQX
qxi7k2VvupzNZR6bKGu44L1K2P1Y/7hsYfFDgoRdMFNjHFIeoNUjkHRMXFhI6iw59JjtTrejodUx
TRkJf7Zxv1YfWjKJcgMQ49BswJCRlBCHLRgUGoIgnOTF26C+zpnxwNBF9FBc3lxe3ZLvoBmD4ojA
c5/pl9t1X0IuDKayGrNUjJh/3bY4oMhdr0T6pQ+FFjn2Dxo5eBdJQStpjbKaRyFJ3U3vFaQhqDHZ
K4s5L3Lh9jr2UckI5n1JGFs4CUq9C/Nha3WBNYMtMIZ+pV/VhmfG22YtKVgKXcCpIO8A4tE8G8jR
lIjbMwFWhfF2n1jGfk666zAfdxPicsi7Q2auCdWumZQcpK+sKSwjmOQcQ9WmRUcH47k+UN8BcHRl
8g/BGY9l8BaJFzMq46cXTj9NvRkpCM4tyFg6W30rVXaoGNpqtn7TTomvQObssl8uHQFT1FEc5P2Y
QpEidFzPI0ld5I+glaUmiJmmosQ8H0rlICy7bGox70fwEJcBDOK/0+XpdpqRqsMZCFF9N7IBrLKw
Cz6S7NdoU8W4rcMnWwzO08uGl84eQAFIxkGkiRkUaVtjACDnzBQgp8amWlnc8zbbhF2yYmYphTwy
88VKc5RjNc4U6Z3wT5VHQdS+KKg719UmnmbapytX0dJnA6ksvhc6o5hOlpYEUR0t1XORIEPFlTah
89utBxuA4zGmk5ttL2/g4nk/DpSSl0Ru7wB3g69ldcZtwh+h1lDRrBq2OYk2+py/jzN548VdasX/
cL2D7BjZJKgtodIhvu3RpmKYpxgAuEDNAoQ3A9jLMPOFq16nhbXyPlxcJN76KPHg5EG8RTLlVMo0
DzOATFbbOtphsvKhu7HbWlepaQ6utYWmbeNQa9CzW7Ml8aMe692V0/F4pU5z/nHxnMNhFPPNAqgs
/RBiDGRgyAJAxugGg0WnsPKjltCyfLz8Xc89FoYgsII+nHhnyYaMfiCd4aK+CZHZ0voYC6Diyx2e
qsDRrByO8zN4akqs+eg7QkiGGaMJUxo4YRo3cCukUWspxJoR6VrqCWlqTQCAijCImk9X6SmGXi/v
2ZINIDgQSAR08mwUNXF6ro4RQAIZdIctMEoVdr4xlLUiyYIZ4E9xCQAvjqxBLj1PGm5YpmG8vGzs
n+i4b+0QRy5i0UogWbEjzzAZCipFgzHD14qJxkzZNMoYhERbiSCLZjDFJuIvbhqZSFlx+0lpatDI
ZVPYe6pTOWD3rkraduH3jzEmhZGoimlhcEXJL5yoBtFFkbuY47YYLZwAwjJZeuNUie/wDwskyo5W
e/MakPY8UxBNDrzkUMQF/l1mJ7GSJk7DBFadPH9mnL/oDBebis68WjYUGmheEbnBZVdciBOQXBPU
7ALHhAHL0zPVG1Gad3NSeaGtbnrjM5+G7Yz0BOyqm8uWxF86rRDCEf+zJHtJmFRRM46w1Do/iOPi
1gmUkATz+EF03OYQ0FkJ+2sGpQsnb6sQ+FkYjBvwZQzICW7TYWPpr4ntBKCBt62VtHlxLzHADiob
gUqQL9TONjsyNlkFrkOgK+KHUZ98NcRE7EoStOQngIH9jx0U2U+/Ga+YykILC0s1AzXdV9OdPUxK
K+StcF+dVU2C80sNRUExMI/BJ6TOaE6f2kvUuFG6inEvnvORJnkbo4GhQHUp+ZPF+c1kx8wHEWQZ
qOUQ+bU98L+XXefs5AuIDqjUQHeHfT1jT6mmUWd5ix+g1X0EZgC3CsJp+AyVpl85Dmdb+2UJfH8g
6EBRWSYFAQS8SlsT+m6uGb6WeQ+ZhzplgZBOH/HmMlXk8JzYa2xnZ5eoZFb8rKObLa1YFeKVyr2a
Q7egDxLbNzGfAdoO0OCvnMOzx51kS/qaEL1vSKpgMxNksnmJD8p2//K5/ncT5SSWcaY0Kex4iXNr
xS0dhiuefV62cXbWTlch1/+dTnXnEDh4CPH9TbhCkxhpnRrdtfVaIf4sjAhLAhghZqAwdSV+ydG3
Ua0kJqHZ4NukhyFXfWZd12lGAWQYhXw228SY6r+8uEV3ODIp5SAYmEOFqIdJs9d9Vmk00bqnDP1J
lSheW+UrF+viXh6Zk7wv6XiPBA/mcgJCyHBv9Q81BmONtVRx0Q7IHMBuBqI9lExOd3KYqlKbpo6L
++3GjWOf9EWgMIzllGsVjMUdPDIlLamwMrcHPBcRo/FK56c17pJshN4g4BlW/C9fC5VdJKcoAKFs
fbqsTncGVpRwRWJ0EAatfoLO7FDreuwXOFrcHFeO1/kbWHjkfwZlGDyxFSiAqDjBmDfYqwzi0Ulz
1YAtq+ze2ri+s4gFpWHrutLAyeyuMUEvBmOQTIDk1xGzONJXrMcc1PU1vmKuMD+tDRrOnyEJ/ctH
YNFXjqxIH7AqdAjppbAyuBCX6+trNU43HRRQcwD9LptavN+AlwDiH3PGqEmJFR+dcKdhAxctATx9
A73P/QxyOCnkVyOfcROKJ/4YGRT8RJfNLu4jnqVIzHGlnt2qemfVRT4MiCtTuBktDGlpEAewlHYl
W1iMX//ZIVK2MMXKEBZKz70qc73c+GjAdFN2tHe26ON7hP9CKXVlaeLjnKR6wkGPTEqZ1+joJTTD
YTLHB4O4CW5OIG2b+iMFFkVde3SvWdNPP9/sAIyCM4hoOVA9fIqUR8u9ic2nuAyiNaK9tc2Uyk+D
VVpmqcKW1dfBrPiQRG9npAUvZe/Vo+ajor7y6F2zKK7zI+fMmIKsGikVHr3ppiW9n7pRMMyaH3X5
PhwL0MSNd1bHfl/2zsUs4egTSmdCK7WkdyqYjTjKwHXuxyZZWdk5ek64CZI6yB+agEid1fLQB9Hs
ZBI0xddx/8LrtxYTWZGv6bu0orzcFeZmnnMapg8OGNos1RvJld3tMYMGDauV5H3xOB79GGmfeVI0
PdAtHLrjjyh7Byy7giroipHFXT0yIu1qbgwpGWqsOMsOBh9BKtL6l7/bYtwU7MYo/wpYk2TBxqfK
235GLMMWav3vxkQXq6ROba18vcX9OjIkfsixX5pGyNIahgbWAv0AtkbjRbNWYte5EaFago6mLrR8
gSE/NcJzTc9BlYhAYg6e0ifbqjM3lat9+7OcmpEiiGInkZEZ+PYg0Ac1mKOGwQRttG9/mlMrUuxQ
iK23fYvFODOku9IXDkB3HX4O5LulPwG6RxcTA7nQqQbm6HTTnJGRNLeQ+5itte1DcpjxgsMwebsd
LL1f2brz8ARj4NEmcDY0/GVyJt3JZjaaI/dAjoGhgicj9RzbjxWTkjTAKwCndsXxzs/QqUXpYxWx
YWUY7MZ9Zs23dsMp9PIeLh+iRbdDZQ6QLTErKmNvenusbD5hUYqRf5blYL5mph1uQ0GvdtnSeZ6K
hjZ4GQVnomhZSslUzpR51CaTQ72qOujxrm+NW7PRaf0OLaLLprTz0ABb4C8BcAlas7p8mLqm0jOn
sJA2Tp72tlGfRqo/VB67snw3g27A8BZ53SemDy/b/aINPs0GTu1KH0xrksyZLMIxhP/sHPLr+b4J
5rt+86B5YjAfleJth//ZjqhLn0kwev1rs1UCMQ/Lg3aXvmieRVUfFaNrKMIFw6vx+/IvPB/RxYk5
3hn5xFQV75ghfuFdvI2fgd4OYtBNuJBR4FcsGPyWQlGZ6o8lPcQYzu3X0OvnKczpDxA+fxRMZ7Vu
um7ED0i0A+evmvWspXuzuJ8M3BQrzr2Q7p4ak66IRNWjCpAA+AHoA8wbgwSRggE/Z9PzTcieeBjM
bCUkLbr5ketJl8U09CDZTeB6JO+pga7ZbAcWcsM+3NlrN+DSXqKEiqkJtK+B7ZTujEh1wr5SbBwp
DDwpBh3dkE49yrVR73f8qni97DwLrzET7NX/2ZPcu0xsk6U27JXZjxZyG+ptwT7w+vPc6kYBkce4
cTqvWaPJXYq7qMpBhRsvB8GLd+oxIxuVOMtDeMx4F6Z7JXFpjgFizBlmbKerP5zvS0gD9KgC8o8a
IKYs5AaomzRzNtUwiL7nwD/s6mUMV87h+bAczuGRDblwVBOd6S1XcHNx/jSXMxjxf/ZZ8mGiqcQn
7V5j5hVwRz7GY7a1FYFV9hXwpJWQfEYahlTj5FdIDpTmSYyfgZUOA/MY+azD8qEYq40GnY1Ef5mH
CE+Za0VJtrzHQNaYrxB5LR2W412QHCqrNFK4JXbB6t2gZpgGN19n7Zqk9/a4gk5b8qJjU1Lgq8oe
QGGwSKPdbFPOOI1s3+h+G80GyXbW7Oz+X4LPsUUp0lXEAHvkDIvZ9JzW27EA6WtBFZv5bf+jsaMg
Vj2ufr/mefpJpZA3ciQks7A62j8q06XmWs61tpFSgHMKjTQNg4GmnGPQ5jRUGdBTL5Pr3qgCQIRe
Skw4zyV5vBx9loLd8XZKYUDBDCtzbBfBzgrpYF2ZWUvt1gbpzJ803Sffr8qIfUSNBNBkkGbLqeXc
1mmTq3DNqPg7tFBuQ0PZ9Qvtx+VVLeVfx2YkJ9HrsNdscQLaOd2FzXRjtmag6t9l5/2/B/2/1Uhe
QZI2UhsDZtTmsRzEpWRsSgaZ2zUZgP9PSPnPkuQeRh1OKZCf3OMx88YcwnfJqzX7ur01Bm8mG/GE
J94c++gq0ct7uXg/gdtWNIGhygWVsdObwhkbrZrNCKh8SPz9KTITKkXZnO5LZjsd7Yqwf1SY2bzO
vVn7Pe+qg0nYEPC0UDaXf8piYANeX0i1i3FA4cxHWY6RW11i87gBFtb04/SZQWkUrwTTDOxkBT3/
hSWUk06MBfyvLXFgj2yFI8HscYNV27zzk2GGTRib0x91ZnncfS+Myccyr1qSbWvderfBVq5CxBmE
M9dq/1dxig3cf5+rv1ywtIOUaGuMyjZNwseap1dtU3m5q+8v78+S20Pz5gu7hSeBXIeEkQiA0bbx
XNSTEuhJqhY1on532craV5BivhKzLHMy7Iyi/hnL/cCB5b6qCtDIrb041ixJxxjoBwOcPrDkuBHm
MoKSPVfqW1THgaAvv7yqxQB89L2lsxyhTGZ2DL5V5puWPymdV5sTmCvQvieJp3SvWvJy2eJiHn3s
YtKhRo6k2LOFQ03sbUog+RWoJlVSywu533cP7oQq1poG4nKKdLROKeC7dZh0rY09NdiD3cFnyVXe
vOazFjRatCl5SztRmHyYQJ7kHrJp5Qh/+eD5uQJ0Hs1gYKnkkfvamEK7aZPGI9o1rlVvsMDBGe/m
9BbBhPEPJ2poPz5qo2cNz4N7sNRXu6tWYto5A5pI0bT/foW09SZUctig41fYd3fWO+g1IMuX7hvK
AbPyWuSIdPDVfeX9Amso/Yv2oLrJfGWTB64/v192g8Ub+OinSB9Eq+eeI6413qhYGdWHD5RKwEda
TlAlqkHz0PhjR9bQiIsv1uMNkEJpHoHjDOJ0DfQBbTASxDH98+HeJjT8HeOxWmLV4tFqUS4YAeCb
u3HtWb8UrI5/gRRgE73IqjzGL8g4NWo4QuxXbE1O3BC57gV3k+eMK5TZ05zAirptiqDb6duEWvtP
7hefhBq/Jy8K2GsIETc/2ZeHPmgp2DTejcdfmpdsqj3Gw/zMXz+EK4uXq15d0xqY8cHPYl1mA5qT
15MHMdF5F2ax5s3MnFCujvXsXouHcvDsIW4PTZeATDwtku6PqaWmSbNwcj8xcZBeQWfQvVHbwmlp
VLrm9DCPYfte9Vl9DQ3CUJCqk+ZRJ263meIUvL46BA+x3UXm0KhWZ9uL4zqMgsLJ60OUkhaAst64
wrwOir+1oj2Mamc9ocgBWQqMJpi7MGbOa9EM4SHj0RTRClOdPs4UCuvGMN+WtptvU26TrVPPkOyA
NDcdnK68LtLG9lHD5v5U8PYHVwgenJYbgV4P7AJ3lckBNEMt96boZtbRBtpkqQ8oFXpOLbPrVyMe
sw0B1MgvQUpAx0QxUT9ujHfMKnf3FTy68N0RY75tNZf+3Bbxs5L2Fs3jwrlv836yaQakCsoxU2hs
W+aQ0tPbyfqlYseu4jqCqrdjd+BFGlzI/FFA18cdhozCPQFP1IDoXLeHznX5izP30zNxnPreGcf4
rlGj7OD0mbavUVkN8qFX/ya13j+gNKS+963u7vsyxl8MHV5s2GTjg8+T1u45Ol2HKDPVBzUcIsNH
68v50at9exPXk8X8GjJov8PZVjYAu3cgzgBsYqc5BStw3+bcPHTppFlUh5heuUGdzOwoD0OQJ0IH
pxspek2QsXdSXXucxiZ6MEM9RuWT5eFtA/zpPaoAGB61aqf4sHkUNoC2RgzEcjZXHJrVtotBj9K8
V8MM9LCFody4VguFdaY6acCtcPprMNP1FOi0GdvLcfGrnHjp6IqjfZSBmTPKkJmKM6LfJI9IND9S
/z6DaPAvMD1t9btqn/ivw5W9nzbQiVmLTl+lgkvWpSwHvP2V24sA6Ww/O1TsdvET8JbzQ0n19zlw
gvQBpFP2tX0X3toiXK4poy7mI4DxgZoJw/8Ax5+ufspxjs0ow+rbCjqsU31jmbMThN3ws0idXxnv
ru0SH41U0/7yxp8z1uByPE4jpctxbN1ssKoeS1d+tR2t7esYT14nrD1Fg7aKQbkNTipfTQM9/ogw
jf5/SLvO5rhxZfuLWMUApq+MMxqNsiXZX1i2ZTGAmQTTr3+H2veuZzCsQe19kqXVrmrdCI1Go8M5
emUKUuqrCH71T4fAXYoTQO3zLMEQzKbw5EQPKHmayfTQMlE8YX298JIQAAN8A9BL8Lzh/L600cyi
BsW9mytdEGkrk4dl/6RJQ4JWG3D7GRLcdwkBbjlvUkdSEJKrqlIQstma7+kouCU3+7YCWypGgeze
XSRNIZH2C6BXs9G7vrnrwl2bLrewg2EaEtKUncsaxtCVk/+sJ/qpy9J3llrOsIjO0aaTC5AE8H6R
teSWfz1KaPjUJ5IBZ2c8gBognS0P6qOYft/HeCN6w3TMRP0kW5ME2Th4K1f3+oKuivSzyvIZMuX2
V2nCldHf0KXvWOxNF5Ukbc8PIc21SB60QHxEI05Mue9aLKghv8STq00HPT9OEvMs1N+ZJEhBtKiI
qAG23AdUq6OUWUPvOkgsz43DYKdxPfRl5+KWc3SWHRIQY9WIc1xXlk0xwGpTiIpuGWQDz8XEbC6a
IcJboVp27UoIKx3V/vO6jPUNxyskuvD/I4N74yGIoAFmFTJis24Cpe2HfQPYWv+6lK3zdSqFO+XR
PGusUSBlGMEBQAHWMoAlWPXaKRa8I7cVQkN0C7UHyKFeNGgaZZ1JEkTpY+svI14SuC/hBrlNV+31
pjecEgHLpLU8AtRjwcNma8dAfodPwNgjLcg51VlrAexqzQNV0m03PdLoWMaC62Frw05E8GXYMSub
ijGIAJenkyDuOuaNYBZbdx8sxn+WkLOGi2JT1ox4i1PpFofZ02b6Doyvb5mU/1AiGBF04Ne9KJW6
vXPgxUZmE5DUOF/n6q5TPLhqA2ajbncReNKVcLADorogUQCUiNOgjqwQgVJvbRiqZL4oJEGm8vVQ
PXVy2CyVKp5irq096dBHNECgqfC68m/KQGUhoJBW7kWeuGwqmsWuaswrN+JDo4bqUO/q+s91IZth
QvRI/UcKd5Cz3mrzfoSUFF01Ct4vVUWfmmi674gF+pR2cIu29cgwemOrv9htKXnXR7Bp9U8GsC7D
yVKiU8VQqgIeW0/nd2NCnHRJf0tavZMBztT2ohjCpkk5EccpqV4owzhEmG+ZhP3wmk5vffo6MEGw
baPGCYFssJiiY9FGnpCHcouKpFBA/wXWYEY/Ftn6KNTZByyjo3Wgjye/B0B5pwxVYwwY5UQtHKug
KXqnuhHNLQlYVaYPAKcdU/CSkl7ktmzFLk4GZ3GlgaVp9GkcYcnHxWnSw2KFrHJtvQOOQOYB1/b6
Bm/r8dpNgz48y+ThMVS778DJgaUordmpS8VrpWoP9C1BzdCm9TH+iuEUeSLKCFQpiMmGt76+Z0vm
zSSwcsudq122ILzf+f+/iXGaO/foF0sGSJSLxe2tOHcsVIdX/SQyrKIV5HQ2ToyaKN26ggC50e/Q
QubU2b/GDsLzYa2CXTsgUKTN30HEpHWqdPBlI9QndfQN4KTxnIHM5OeShrgAnQ7P2usLuHkWLRmo
KUCXRWKAS1HkNWNGpFawPXpgNVY4diGxjzNTgutyNtcPZctAFEOxNi6ocxND4VguFYUcfeV9IvsE
YVMmUf+6lE1DdiKF26XCQhQkW7CAjV7flt2cB3EvfTd7a3FUlT1WcWYIJG7N6/RO59avUKJRyle3
Qc9kp6Xo9JwPSfLn+rQ271cQ5oKREUXuyJ1x7qQcK3kqWZCS0+Q7fg6V1tq1Zu1n0XIsdQ3lZY8l
0AQQrRHxJ38VlZ+6mQrAgrBnKHsHth0QzjiPubGXuU81BoTTzgZH7tKbt1IyvUudpvroQUIrL7Pe
ECpa3vqxnr0+m4nb0fQp1rQfoxK/alZL7yRjXkI6yJkTx6YkaIJczQo3QtD6AooR4JxrqSI3wlyS
OwmINsRptJe+fhtF4EK8rcYKnP39XMS3LLqEFIkC7CIlpNKrqb5M+WNehLrl1TH7l6aaF8a5UiQr
yVID5MWJUGwRJ06uxQHK2AVRgou06CoGdVdA+MML3iY8zoTa9QN4J1QC7g3iEPNVpz807ZuEnqRG
v6Xqt2Y8dEMgR0cVGJACbd7Yr5UKHs0oMHMoQeamWJpDlTcaOqJV5btCvTwCmO/gm+TT1N2E+W03
uro++vb4LaKILID7R0RI+9U3x6nMCmGwNo7AGAGn49wcSUZlWNMApTbn2ldqjyLS26Q3yHUnaurW
0j1LUDi/ml4DAIWKC9CqSfUX5kuLN5IHtXa7ZNeAc3GOHKqObp+Fg/lSTs9j62ly4sroGG30JBgt
4s5RhNjgM2l3c5k6k9U6ZfeTlMDxlY59/aMgf7r22bbuiR1msxzGMYLWZpAXzwyg/aUI0+fClmDn
z6bOaXOamhGwYDD1JqZeYuQIBeNs40FC7ieGEpTam7MnHfHS67u+cYjOxHKbDp4XSUJHvu4Mc8BG
d2qxjs/oVYKyxbdRL0Jz4F0RbpZ8o84yjtTqYoirZrQpzzNiUDd0mpx+QOsOMgTzh2yJ7lL+LuBl
cndBWveDIZWDDh4Cw41r3DlS4aSLKLd7kYH6Rw7gdtE0jPI3HjcYT/LIoAxyZgCY53aBsPVzmf+x
9RuFPZqm5CBDsVCvnt/GlnqGEqjaB4BYEcxBtLtAKB4xyVo7jlPYydSRpFpwJ35FNy5P198Bcn5g
VMRErxQsvh5j8a2bDMwXJSkgDmfe3C0MEG2K0+aqb8YPS/qjqg+0LJxeLr1yst05RauK/ci0DimU
ewt9p615p3bGz+saeZFQ/VpHeFzAXwaFEvqPzo0A6HLlee6wjjGqwiXTtem3NNkjoaaiph69Hh4x
nyxwwicoj23eQBDPpg9SWYLV2tSak1Fw5xEVN5NJI4xC7tGAGn00neKUrBAcvy2Dj0jR38ly5w89
+yzLozWo0uLBXC6KDK7YUT9MOhoJattG9roCARqNVMCZl0XiM6A8OhnLwDKgpZYgantREf219ii0
QAGlhT5/viFxQA8p3iGTDkzWx0INknavEXTdpoVj2h6z383qu4z9BzUrvn7qU+XL9vexvaVCpP51
ly+U9WQk3PpXoFPWtA4j6YbFyZod64hT0uZgqTd2BBLI1lMACiOp9yhVkuUgXu6m+RuRIg/A1gzM
6VkGAit2A8fT7Sy/0Hs3S1H6SnqnyNHonqItsQ4FmrtakssxI7fxleNAXei55ko0H017nHUn6d4j
NTTN75KWOG1HwqkkboR6m35AsNhhSi8IMG1qK7YMGFjodLmgVIqtAfmNdNEdlo+Vw1CN46HD7YOs
GC/XJ8m/TP7RkL+SuH2JrSgiWgtJaB9EPqVwpQRNWNPeYKJ+GpEk7mioBTYtopAUa7IX4eZe0Pyt
5Q+ECR5B6uYl+Hf1+FsJBEeWOSewgmkTeRZxFhU/5jc1W9Cw+sgk5IVgKmPksaU7RQ5V7SZOD8gS
Juw1t9+1+tW0FvzLj3E+UrQWtey+tAsAsfiV+grPd7Yfr+/BtolcIc8AaAMCqK9jfBIZMrQ8Ms3V
bBtSdDclvWe25mOsAHAKyMABVUkwyUAOm02vsO0fNPrdtlLs1lEaLvbgVb0IJOAiVvalFScD4mz2
kpBmUi0MqDSWoJprV5HR/GLfdonq2lINSuFDJz+MiBWbqeCpvKH6K40IgN+xHijo49QEJHYSIGhh
KMo+AWGydAQWs9/ntSCIsjVFyEGkBkkfZH2+6pBO1lzqKKAfTVwIky4BWiJORiebgfNQzEAVB+Kd
FOD/RUtMtPKyt7hhCzoPTjlYoq6pi3QmFhvFRkjNyCsjDOhMzs1MrqF2MilgZrK2+4lOXA/9X69a
b3jqhGBVpT9H8bi3ZHpry4hRkuTRGJX7lJBAH6igqnBrVaCEK0E8Hg0aElTnY6nQv5rXOQ5pRtXu
Xs1mONhV/1uzUeyAX6CjoSnS1zjOygMgu1B3Nsr3VgKuN8GJWOfMmV7Q5EEPVucLtVicAqKiSolI
ouhOP9WFn1h246laK98qUZWgOyVGM0A5ji5qS56TvAAaFTCpXJrqKraOFagBiZ4EI9q4DM52ifO2
GHBhkUaEXrIefMV6OLR72ThWi+nY8T2KXFu5uDH1W1YIjMPmeTjRjvX3J3oaNVpnlxm0I+2zPUo8
gnQp/aovBMduHT634LqurmoIwwk+RG7BEfEwlHSdHs1uDCV27V7QIbOlWmcSuJtGGQjILUtMpLDv
YvNt0vZdsaNodpoei+rGKI5EvQXvrWDb1gjvtXlx5iQC61FCLMxLN78pCyqpojCXb6TyoU0/8z6U
0kAm/7bT9utAg7gCVL9gSb1oXdF7hBeMGTMlBixGRHaFhA7S0hZEFzauOX3lx/g/MdyCtnKbzOYq
ZopBjjWGCfWj0temp0oDHBoThH++DOLFSp6I41YSzyG1l2qYBlo9KEUgZUewZKbxnxwVUo3mFyV8
BrcqPwAc7RSjwBfbPAX/EW7yiEB5VuRKn+NC0rrEH235Hl0HxyG3/pvDdiJmNQInh23JUXylr+av
1p+6Hkh974vIkGwetBMRnFNZoVVVZhN2jQJeSx4bd5AEpkq0Vtx9Qqte1tsIEliCXr4JUYApvrEr
UVJgtQi8PhjgvlJUQKiqACA/XyvU1UgFkMnh0beanzYZKseOStM7UgpeOFngpn6FijhpZxcTZwZj
YtV6l2FnGuVmmD/1RN2V/a6pUIabZXBN7uUFFdETvDUTnCNmKJtdaE3PNtsx/cMmd7L2UZkfkuYR
9cHuS6+rKo+MB8n8aaFrj/aq4AbbWJ2z8XKrg9Ab3r0VxosqOZRkGb2MVw8b9rRogVstD7UT95mI
23M9gtcWibMIcaFaKfhDYWIXv0RobUQGvE1L0BRQl2XEQYraQjGYwMRu3IywckherlE+FRUF54pA
qkkrjQmKgIICp7vJkIgaJBeoGNZdbt6Xc/tJjOKpNaS9QPB6VC6m+1cwn92LBy3Pscrr6/aFjd8V
9TO2AV9kvVTtvs+oKy2PtXloUGXIdIHt3ThjZ/4Jt9LAtOwQ2IRoA/ilxfB9XKg7iGp3LioMcZGc
SeFX1jBQ3jJDSgaLjvxbmM6vFZBSZ0QQrZ+tBRCc0kHs1KxQEi27C028pcwQjHuuM5BhoEC4f1dt
RFBzsF69C1Z/e9uRCoCjDihBnsKtK8u6qGe4aBX7Ns2HXNtrOQD2Wm9advH80UWHgri0FGz6VlgO
a/JX7KoUJyaaLguK3Uq86EYbQUbqUziEaZ76PfCN285DBs6top9DFipJ61T5EW94ADCXzhyHufRU
qOhJQuIPyHIJYmaHTjS+deMvdNJacRXxdod15M99pplNImFVDDJ62Zw6FF1kNnuIzH1Hv8/Lk2AX
RPI4RZSqOK/SDsuRpSgEVm+UdHQSJajrfS7dpPW3wXrW9WM/7pIJ5BoEWHbUyeI/2YSqr0ejFiVw
twJgKzH8f+bPqayxgEtwyNbt0d9LtuzbfEHRFLL/6TdVcil7nQFLy/KXZsaIfMFibDh7p8L50h/g
YuuTAtIdRFt7XOG3eVQHRnSMkBAD0opef9jJb7Ae/1dSAXVvAX0XNZqc0yDhEmrNXtPBvvHdzmVH
L9/jtbau+WZY+2ZCjaj5LBFJMFl+40HyClofoN/ipYaMMo8EP8ijNTaSZTqAxdKzGcVit7F+qymv
7fBUCRGkeK9FBcKQjOykbaAZE09m7voFBq8yLFKVuO/Br2D/5+G3f/cce6Ks3GUxyQpktN4ltqmh
4VznljKWao0lS5G6r7pzDALHuXXC0HH9ncCZtflg1DoflCfiiQ/4d5CJrfM9sSJqpOaVikJy1zt6
x+D9+M9HEByDowOx+IMP/3+/8EPo7B38Cb6+/vml7/ilc3vrervHx93n4847PL4+vn687gTqtZ6Y
U4uCoYLwwlj5L2BnQStwPtSi6XUSVSxdKfjcIAhS9+tjlwju8cuK8lWQBm4t1GGh84hHwZTHqqDF
jMX3Dp4XeAEm7TsCP25rh0GqgRA50VAkAy7h89m0ml0UTdqkLnUOh9eDd/wRhG+/ifPmC7b44r35
tW4nkjjLKJexEtkJJB2OR2yb64umsrUxSLACeXilb7N4Bzit7CrrUgRBDkfPez8Gf5wQ6uDuBE9Y
wvsa60RO5XATUYaiSmgFOccfP369vLzEzuK8TM7T4lTugp/xbxDt3/ru7vmzdp8/n0dn/fwERuva
HTY7j9dV8it1zKsk8roAjrFACwGrym0iaJ1ARqlAU9bjsr/fY3kd18Pcd64rmP5lo+vX9P8K40JS
o1nKk96swjxovxM8hTiZkOTtPIGoL3ari3mhDByMTbBxKFE9n5eMBpS5t7tV1HE9AcF+PfarIcD0
MD9v/fPfrOWJTM6fiW06MbDmQSawNh18A/EFvr9ithQMrH/Ct/Dh9uH21hds4kXQ+UutTgRzz0TW
DGoiUwiGBaycIHgJv7t3IqOyed6VEynkfEnNWFHrNl2n5x0RKoMFfQihqd9EanLhePDT4XTSSPNW
kb8EvXvBPnTuRBK+4rAX2mEQAncXQM8X6J5aVpXoI/pnpw6m8z4EzPeC8OF37f/+MpXubj0DgpfG
9vE/Ecsdf6pFRbEoELvqB3Xemfv+2vkjroMZxKidP3jokAyeHNyU6MPBZ44f31Bw4PaAGsrRI1ni
E+svuJi+WhOvrQd3MVllMi4q+Wdr12vUO359w8FZD896o+IaXQ/r+g3f8XGLf34dJhwnfHjrMb5+
noz1vFwZlc6VfEpN1DD5bFRfYwu8f27vdRTrWPAHN8L6IRqBtqo0PwJQAaPuR0UCA03t5ypfVYgU
kxYFLqtgeBRfHzCRT84bZn/n3qxm0nsMRE7NhU+DUCBIxVDRb61F1Bp3ArS2S7TBgtyBgT6AGUiY
2syxqe5reSx4d5irKTybJCeMs8p9VkpZYmm4/CrnPnZiB89gd3D+4KfFmfA9Xj03H/N1MO3w9sF9
2j+Fe9/H9D8/Hz+wLPsAdu7w+njYPXqPr6+Hxx1zPmNvdD5EvWp8MGb1j9dFgX+jIw/O487rdCxK
pJqoq5YyIEyqmVboIVc0NKg0UwSSmsVc0n3clrnAyG5sCZDPwEGC7A6ySfyWWJHUzAsZqTuhG8LB
q4l5yP+/67Oe3dCyVQQu3GoKuE0BHgRAMFCCDDP15fWeeLU21TTaDpin1iP+giZTEo4WaNPB+9n6
pi1IFl34Pwg8n0rjXLnKLqmutzImtzyM4Kmx7wzjdirDFIVe/Q3Sq9dP9kWJJHbxTB5nCBvJ0DMm
QV5pO8t79Nk52m75lf+K99U+e6qdNqQvszf+0gUm5cL/glxQfwAsHaj9qHHnzrOhNXkbVTZ16/ox
HX/GGdKSonChQMZXOdnJzjGVKsU4QEZD0dGMDKTKdiMSPdeXcEsdT2bCv1RVJPZHo4GUItde1FHz
We/JwwgWZU3gfW/ohgnSbsCfghEBHJXctW/YTV6YZQkunIx6JQuoeSiHIEdpVFzIPgOR/dgJ9GNj
cmciOfOnRyM6g2P0dtjtFKT9rw5gmqOGHutf1xfx0tNQ5TNBnOlbGdhSE3lSd9ZBN1si5lyPpmeY
YEzt4ww9dbZn9r+0hYbjWPoZsJZz7V8HXXEYzgbBHT5CByACrwvcFZGTqyEZC4dYfxb9d2P8mpNj
PzGXkrBjAndkw8RALoobdTANobSTW2VLmxOwREFuomS7GC3udgUa+uy5t7zM+JUNgrO3YbnPxHFr
DX5YyZAIxMXJ8lbOjT8QA4UcAMLQAZmm2J/X93ZTh5BTw72N1kx0qp9f3XAfMxto2SjQYpY3N0Ag
uFtk1IuKahg3p7V2iIC9BtjAfPFBki7AeU0hpyme10MxAChMiT2rOVqdwEpvirIJ2s/wpcIpOZ9S
3RYJmFIbsLPJiivHO03yCnDDRj9T7eH64m2pBlCYdGR5DVAl8ylkdM5OPTwPNFf1fq+jIvJxoPey
AXQI5bbrBad9w2Cap8K4y0BJaY3WVggrh64MhwyFdpJF+r3KNBHeokgUZ/8pXRpSKBCljXfm/DuX
HsCUJtDzLcVD6T8B/4KCOj2L2yWlswq5yqAQNXrBKJqU0ATo1Krk2P/VbE4krf7zyU2DMLG9dtvh
RPXI1YHgQYnuhuH7dVXYMv+n0+HOUdYMRK5KCFmhYhrtqUNnuqKHivJSzI3TTfdN41+XuLmAAIRG
eyTAty5KzXHZoPFzBj33lNyRKqjlfZq/qKIWzA0VR+cDyoZQoARaOV7Fp7qZ5xosb8BC+VRNf2i9
Wt8PVevI5u8h+tcNg0AQW6OgGgpx0DzENyqp3VR1y0qlWugDynWlAHCZLwRUD7ZUHYrYELmP66XM
uY8WoqHwVUFGY13gKi9KOzFNwxousgFKNYA5iIqqN44SEKYBpoyG0rXWjbu1yq7LZ6AW4PaQftTx
XTFP4CEQuB4iGZxlIHkqAyQcMhakI0vrBzWlW8Wagn+tb2cz4YzCmFJdi2toQgsUVg2tq80+1Z4V
FBf/f+TofOEDMF3hly6YjUwG8L/cJ+meZbUr9K71rc1HWYKOBihwy6L279wugGmDNFoLHuelBTCi
w9oZvCUJSIu9SJnSxANrdVL5BWtsP0LjzD4Zp3EP6D14PalW7kjKbEBeGqhZNCwwg9BU6sIlAacF
pLE/pQykFKdNmvLB6u2o8GmbyfkhnRawlhczjUa/x6kzd6zUctm1qk7zaV6rIAVbprdoXOTvWYyG
Ujut5x9TnJvRYzmi39IhYJ9+GmUzDq1cMT6ilC4PZq4izydZQxnWdV2OjoFGwsxdppZFYRv15nBr
t1RqAqBpKEDWYqb1CvhX9U1qG01DF0qVfK9nSwGaRhyBYdDq1WEX1WoZjBkIhAWmf8umgIgWPXug
JwP3Jmf6lxo3QqGA0jcqe6/XwxaeXE12U3NbEwAePV3Xp63TcSqNM/9xxtI5UyHNbEYHeHKOBLIr
yx4F1/OGOUb53t9JcdrU0QWaM0OMgqaIAn3+TwP73Qiru9a14S0WcjigXIa7tpZRnittGwGeSUN3
DfBqf9eapxahRu5pkrlafZCy0Kzu7ebBMB6vr+FlagGG+VTsOvuTO3TskziHa5y7g/YxoIS0Kp7y
Diw/g6/rgyOT+07yEReT2F4geGP3kJ5ZuVRgnaEu3HyB0tBLNukLl5npb1L9WIYp0PXHePiGtuMb
I559C75xTPX91N8tVH8EhfR+SaqbWTPD62PZ8CvPhsKtQd9audQrGAoZFaA4Vron6bVHtB4Y6xXd
q5WoQnHDp8DEcTmtzIVgpuAsbmREZUqKsXDzClBfeeVbFkAW9SK6Y1L1GTO26+buuSbWx/WJXoaw
kWrFS2clP4LYS1bqWDe7yUaviDF/02s5SJTi1R5LNK7lz3YHMFxLBlXQACamFgUZ00OKVppeT597
9Zmw7BgpL5NZA2lfRLJ5uQNwFWVrJY2HJoCg9FwLdZ2lJXi0SqAe1WE3/ZQKQIZYRpAmwBvOJ8GJ
3pQGMl10TGMDLnBydMvMEtqCcKmfKrDCmIhmgZRsrsAiBOhf0cm+aG5SUVKmWsAoARW4jRgat9tL
EVXESlHZG2TPxbFGOH93eDx4n7a3GwVX7GWGCZHBE83i64iAlEBHIEchflkt+0jOHSW2CtPtJdIf
ZQOAqW5d0uyQLZ1Z3dBEikCckqeIs9Zd8hnNmgzOMmoorsmK4UFW52yXFZZSOQQdJCqKdQB1l1B9
eh3ieVSdjCTNTTIO+s0sy/mDnMHZKuNK8BjbslHwwBHVBKA5stxf6Z8TG5XFSwcyeMBPKxJI/iKL
HWWr02H2yXekZqnftvTFquMHPQ+XhmqOMrHP6wfn4g5YU8no/cQHLje4zef6GS3xUpgJGuUSdJpF
cWCPqECZvEYE3H7huXzJAVgtktbI6fPRXcTC0ZaQQk5bv+Ra4bYicP8Lq8sJ4A6agbb6pahWAdMz
9EJRHoWlK6I5cOre67OW0R4irARwliwCJLosUHOBiAukSSWD8VyXqUsMh8Svsr2/vt/bywTgC4Ax
qbiguBshmlTguduwClbWOShUb9sn1fj37osN0mkE09GygYobzq8giblIWioXeEAUb5qWhHZnvhqK
qP/gQnVXi/AVu0S0Dk9K3icbs8nQG1iEGcAhhhoMgAxhSVgAj/b6mm1cLshKwJqqaA6XbQAynR+S
ThkBo2XNIEFXv08I0JD3ofJaxSuWm0H+ht4otAcmyU4Dil0eT6jgvM/TfRLvwAqg4r9dH83FDsLL
/8paodMBvpvBKbqcZ4sEmwQXHimDKtmxuXSFF8mGucXOwfFAbw+q8VRjVdQTyyShl3aewLS6Vg/c
o57h5WVN6SMv9Dw7qGrZ/fu8GKongJYkA/AKJpG3QywZTG1q4K3FACNTUm/SwV7xOokaHC7OF9yE
UzGc+uNVpQFBC2IKVNqN5A4M84Lt2biC114YcNugNwfFtuvvTxZOz+dUKXRIqDTmz/I38EfQMg/z
BXX/grO8NRkNNhuFOvB6cJzPRRnGEkEV4POAEah/6Mu0ux17IbjUxiWF7BjA1Ux4tEgS8JeUVUYa
aeUGHAmlHSNQhNaa1FzuwdLhoNHHrxdUTc+/pqEI8u531OjP1/X9oksfSFpn8rk9A2S9PoBIqnD7
xg6GZnCaGfCJmpLcLdFn26XBLBEkNPHMn0Sh5q3NBPgMXFn4U7ifuRWuqkgBo3gHrxIVu+lwVAtv
fbhE02Ghi0BxLs0ZpvlX1lfl14nipCPShUAyLlxt6V22VshOBy09WKIU3eacdJTqgLsZiBN8+Bw9
REjBGHgTFIgtKnLlgPWdzXd5/6OUQsHWXT79MKcTWZwVmQbSAZoYshBTwnv5j6zgvbwzosol5q8F
eZgURGpaMEwv1wVvzBEREhv01BpisBjA+clQbQu0wqQq3bH4jEvJARMkooGOnN2Ydub/F7IQ/YN6
INh9WVk6tkWZsbp0bbVzFBKqaijXQO/omNOLUJE2dAQAiihXgLuo2ihnO59XDQRXNZ4byOpCQzku
gFPsJsVZmGD9lA3TciaIO3O1NrdGPkEQKw40OS51OGkfquVPiOWboO0sD0gNyuprVe2tzmcidqj1
XJ2HDIAWSYA+iFsX/Vl8CLfU7TzGQ7F0I330JIAY9anhjvBQFfO57GoXKA5UFyjr5tqeyOTuVQ3W
VC0IZC4kD+wsUArQQmk3em8JDrpocpxRqVErmtUTgM00LXPQmYZJzQ6jvxXQ1/ZkcFM5SK3v15V0
HfyVBSVcwQ0gtmYgnWJypYlQ+E3feQv5sXQEATh3ytr9v5d2+uhdj+eJKZsneWiR7UFQrkp9bW6A
zn4rIQBPmylo2OhMtQgMHYUtFzNc36J4SSEsCjAfjdu+hfbA0WJgyZAApjCGQ15H70vcsSkwqta0
ghF4tWj0qyVbCmea2wd0Z6Njn7aJ8qqg2jWwwD8Cpo0ILCAgV7I+y0pRf7FWim6k1Ij3cz6bwVSY
6YsVj7U/dVUOdqhlmUKzbOoHWbKMgzGr5L0cmzas7JpQR+/rKHIrfZZ/pFOf/jCUzESJcC0Zb4jg
l2vfe6nKjjpNzeA1OW1nIO9YgxYao0SeR5ox+57aZZV5oKDpwdxjThPAFrShHvZ2XADOpKCZ9a4y
SyrRYa4OrQ/I2oWhnr6w/4DN3Rh3fazHIKqPJKL59iwrU9hSOTPduUPo3G2VDunvcmgAmxo36Oje
SyYZrKcVTRI4/qkyTXsSFaAgTYeuoDeyKeVYPhaDqK/QpjBLiN3fR2ke93sjb+JdbxszRNhT8T0B
iMY9em5qAjTHztSD0gLC7aJac4T+Hwkpd7SmDMdCt6IM2H9xTt28yCczLDQS+ZHaJolbjrF5m1WN
WbmIdyBuPUUDXH0dFwt17ZzMH/0i60iu18ash/UAxsSHZIwAiT5ncj96BCDygDaU5vy5Gm3jXlXr
KfWnsqJHdZYioE4n+QRUmMaWBsdISfl90PS0vmntetTdeVmUoOtm7RdiaIb1mANoog36JMOA9a7r
fbLIqhpkuYxIU0+T+t5cSMlelmqqmFvYddn4tlnY3b6ve/mXrLA5lKME0Ec6mHgQxG4zE6z0WWt9
T0hsAkADXeShvHQzUsAoA/+GbE/auFlR9Y/DWKNth1VG+mL3JqqSTFUqf4+1Pn4MidG8V/MoHwlC
HrtGj80DAOUKyWHxYAIq3x4sgMXKxrK3wfX4Qu2ueLKnoWHeiCoJTyuS5kBYnMVo0jHV5zovwMHX
qPPi93OlZ043xvS1Utrmoa3An+NE9tjtrGywZKeLM8BGlssQ/dSLdPpdNVJnucjPL0BxrGSAR5ht
AbrgyTYan2Xou0E6XYmAYjGXP4slozsjk7TXRmG27uVWVP1BvLgjLsjs0JebVMUCJq7R/BknurqA
ASeqHtNWr8PW0tXGVxLTvG/QaQRQIyovmTOkNmI6gN4Hh1cJYmvEObUo+2lJisqQQ4BqQrth0anB
yjEY9WTKnFZJy2Ne9NEIwK98BKy/HCNjaOCZcJQmOstBiSP7y5gVGju0GJRaELW7MM4IXWi6peGV
hVcsXnXn5jIa1XFgTJHQE+ZKnbv2iyWGCvjLo5U9Ilx63ThfXO2rNBASoiwcVvLC/0tSvezyCNIk
+2dXgKOA/Lgu4MtTPbtsOAnrCE7Mf5SQvqky5MWNcPmd7vJ9sOz+aKF0U7+m7q/Boe7KpIkgZZAI
sKYvrtavINDfaNZ6SZxIHmBm0iZH+KQEjRBypEN/11Wv2Zw5K+BV0e3qURSxEYnkNi8vRoQJVQRU
4vlHjmobYJFUOBB5UCs/B0t37UhwuV68/7k5cqursqUfSuRLwel4Z6mBpoJNIxX4Qhd95OoqBH0D
iDJaMhDJOUdzNBJDMgYIMb6p4fvg0dd8P44hQP/2Zdjtmt11lVEunC9OHudvNqXOZLWGvCFQnpX3
4V11n6gbdZ76cDveqremJ4emJxB64TJwQjk3hfToxbSMNRYG+Le40V1ACy/2YWBuRkzHAA2r1DoN
eEJp58mNYIm3juEKa4JuNFDYoZvhXFWVmBoUCDKSY0bHpri3OkGGfXtF//79nD8UD8OQsQJ/vzQb
LtEGH1xM8nLMRYWXonms5+PkyDWGFuvzqo7/Q9qV7TauK9svEiBR8ys12I4dJ+l0pn4ROulE8zxR
+vq7FNxz2qZ1Tex9sR96AwZSIlksklWr1iqbjObKNpBFKKL/wzn+OxS+Y7DRwAaEe4BEkfQyQ/dX
/DAfhu1HC4TCV7EHeN6HGMpTLZhAoVku6xcHdjyzEWZt4kw/HvIv2cGVBdfz/fj2Mrn57gmig7rg
cfCdUuCDJ9AxOAfQZacCN3A+n70M9Czq7RKdwdhwo3+QzbSxbuuvzv15n2R0uouwF0K3ocmTvBdR
uF7mWpYtcWKdC6C13QJHFWBLgJlghkLaM3oVGsoCT9qQl0iwBS7Bwt/W9O+EHFBvPE4RPNsQBVzC
dXKov+pnAnR6tjd2ygb0GK/spqHA3u1TNGuKdv7y3OEn2QQO3wSaG9kdPrxZyczmkWGYDGQ5hu5W
qMcmx0Z11GlX6W4SHGsRRmR1sOjDQlBFvxvSaVxIbUFs11cSBptDQsqTvQKiKJtir//I6HiYfMu3
H8YtbtSeCA+1FglODXOx1UDjUj3g4g4uxCMYDiblp6ZDaVsXxPC1QHBqhgtoWEtcPgnMyOTNBFzZ
GD6vx+vVe8WpBS6kSWYQkECDBaSla0puKl+77ygND23oGtSiT+222DyoO/1etC9WphBtnUDXQBsd
WSVeKoOwKgI34CTRun1SUNSuQea9Y/bz9QGunOywgsNggZNdakarSQ5ekwaMI5nmFShCRk0KiE8k
uG2urBMySAuLP1LUIELmAjZ6K0y1Lxg2nf1kmw9yJMCyfjfgnW0upKPBkaUbqGyChdjmbkSDUust
Lu6Rs2eu5YRb+06l1iZxA7+mnR/vU6/b5w8aRNPQ/eTMz/fjRj8auBWCvuu+vUOs2QeedjzOm8Ip
d4SG7pOIUO9iprlPXObo5NCKFgaOscgiR5OO6bhPDU8N/ul2gAms4dKNIOM/vlF3CEH42IxFhJfM
Qc5+aKrg7y/biZ9l8MtDoRM1IDRHc7MsDXIY5yOavTv1S2kex+5mjPBQcaNYYOjC95eBnBji5iq0
A+yLsAIVaDlTaLXF5i8t8+RG4JYXhIAEdr7vQuhuNoGx5eJHNiNHrJY9BuQaz4yaXnVIPfX4q0Ln
HGoPm+4Q34BabRfR5Kg/ZD/sXe7iBrCRfpaeCLVxsUdA84ZmEiC/AchG4Y/7FjUv5LwpxsgBXUkX
u/0gQnGuTOqZAS6U5V2iGFMMA7p5Nwd+lO8qoNhFAK8VH0EJFr6H/nlQpuvcVk8DvLT1brFS32aQ
ZSvIthtKB+x4THSkruyoU1MGn2BkdqkqDKbQZ6SVm769GSzBhWxtNHi5qsgKE3Q084d2Vkba2Hcq
FkX70CpqFfugremC6UkFLr+2/KeWltU7CQ8FMZBUMmCpBEdzUgANoomueRdvD3jYqQnOw+wCrExl
pWG+fJPQuKXEQ1bMa8PNRKiEuDn/uX64XD7pOIucy4U2cKAZg8VG8uNnCfLjTu0U+/BQ46qlfeiW
I2qguKwicCY5/wPLEY4IDSb7m0K6rVA/dz5thznya5w7+kSV3JXcaXN9oCueiLIB/B3Ib6Dw+Epy
N0KVSWv1yMmRTUmfNMNLGgFu57K3XpNhY9EggCvqiFrnDqJKxjwUzIgcpG2PITWpdWPe5T8YRXbX
T74MF2KWTkfTQ3H8Ur2RHgENptYxp79HGr5fH+/li4H7GM5bIQXZ6l1pRmg1RlqSgtNJm2jnzgfN
id47L/ALymqndAOHUKOkgeC8XwllZ3PBeTKAxIHVBZiLTP1E/yRSZ7ROfpStCJZ+CUngxsk5cJKW
pG5nGJo8lea0PTY+8bKfpZP/6LbKdt48DY7mZ1T1NLc72hv7pt+iUibgJF0drgp5T7yScJM3uXPX
ska7NCsbdQbJTVQnwdXTuptbQXxYiUCADqBHAqUMAvIGzkofqyQ2ZvCJgENZkX7G+ZPAaVaC6ZmB
5QNOQlwTApEVdzDQfbQIcqDq3MX70LN20ft8lO/0TeiA+Nqzd8pOYHltf54O7WLvQNG0HmC59cqM
Dq/aV7+Z71oQIjn6rfSrPrQxznXRDV40odwmGUhfQAMJVqvUb/P7rvq6PqxLtwCGDzhP+ChgHxfX
vTgabbVtQiDzE9Jt7aA7LkURfwiqgFpSZ/nXzV1OIjLGC8gYDrhQtHBZgiFPGtuq0bsTFPczECb1
Qy9KbK7EFdgADwxu8up3V9q5i5hdLVWDjCyL8YvdoYGi3gw+rvDDNtyYtoMKoueN7kQTJ3dF5bx1
23gLAVSqmdBF5E4O0P0xJbaQwU23SU/ZY+GD+dkB/7oTdY7k1K79ORvOfBv6bKbtXshxtDq/f+3z
KSc5iStVY7DfO8GDuTManJaWOzvlZvR28yIzrTiP15f0MkGAfDzgXP8ZM48yixkSdpG2ZLVKmuyQ
dbwxX6WSvqPf+INh8G7kMS94qW5FCYLLZtkFBoKAhm50DRyRfC6yImVfWVMI1dL4xQwcOd7Vw5aF
UHXBOSbdD33q1iCvM8CT3wpO68tHPUaN0xr8WLjx4MDmwoE8DSgAzRHI3g4q1NNzD2onHg4wJNSp
ukm+wp/m7QDVLGq67KN3ehGL+8pZfv4BXGSIbSNXAxMfAOoOX9rOaII7WF/d4fWP5U83zA33bI9G
Mg/tNiUt9ulPDfBgR745dlBjDCiwOoLYvxpKTmaEO1DxFGOzncTIcUye0ZagBfBj3NhDSfDiujwC
AJk3yUIJics0aufn+7vNZsga9AEIbNidAvHAtvbH6r4nrV+Nv6/79rJdzx+rMAXSdAOwUDSc8KJr
aa0DUK3BFKQX7IcUZEEPY9bu5yltttAIjh0yje9qO7F9ihridduXkR8xBE9LE3pioEA0OAeDHDaT
GgvTCfFtJzALr1UEo1suHvzooFQGIwtZOdoQzicyTGojK4wEkD+990wJVzCz20O/7KUzJ2cAmstE
xfdfDArlO2xcXEAxtHOTiQoZ96pDPjyu7xOrop2oc2R1Xy4Fwv9Y4LZFls0VhFVgIVIRd9GCitnr
3PH3DJX7LvcaOvkJfU5/IicdOn9kYDoEQ1zzGYC4cAlaTgDtm3Ln5IYCPmgpRfsOingxbrPLdVq7
C+9BnCiIQCuvFDjIiSFupLWWZBmJYUh/zA6AGECFEGC1fbzLnRfyQXzLpiIFoG/M5IXLnNjk9l6a
F7PeGrCJNrKf8o3saG895vPTuoudBrRg+btIamptOpHKkNGVtLAE8h4zmCRPvgkR9Bqc1wmoZ11m
36MZCSKLZTeipu9ed9FL3OhClk++01M2mOr4JIousSY3U+g6SkNLJxNX2XvZdOMB9CqtG5Vur1e+
2T1Dhdi7bnlx/rPJ5QxzDwXS17KkQ3vd6foNSfYs+2SRCIl3sec5G9wFpVOnEqgh2LAJHefXMd/l
88YCtXdjEn82BI+Oi8U7t/a9WU/2gj41cT8wWMstT+q9uHfl4o8UJLuZoOnY3jMRcvOC1RZ1itPF
+/79xGJlVVIcN1i8bAeUDLnJsSUO3d72MhrftnDVVnV+TP5TthluRgrxMIH3XERtzj45D3C6PQdR
lWLEUtp5IfBHXeFf95KL4+/bAmCUBDQSSLdzUXvoJST/CKRXrfK5j3amve/q5yjzTFUwFJGhZagn
U6kzkI/mi8ZrNfkRZJPYsQDl1+j2xj++OXBD4k4FYxjz6FsmXS4/SnTUmuh4NiGhK6AXWV8btJCA
UhGETXymdkrAt5gZi7Yp9JlyC6e6qFtofXf9tcDt4EmOyGwZ8L5ZSegUQ2k7LnF2a4ehRHUk1N12
NAWolW+Ojcuo8dcmt6MtPYrsWobNuKhfUmKWEC0Cfku2s3xrtpWmQkMiB21tnKTTW9xrgN23eb03
UL8caRFL6jugGe1Hz6Ca3eD0Osgjq35pXZT9GKREg3gunnHo4h3ibY62LzepjMat+876ykY5eO4n
eXoHJhcFg5ppAPlFcQBl8ZrsIlJlH1Zlp7fmEA63UBMId7FssOek627bbtHTmEoNPVu2Gn8M1lTt
rNTWt7PZap+RXCcOGdO8dgxJ9xKVPcqVmW9wI3vEvcjeaiXRvUaK70s7FnF/rzq+CgYaPCFBeKVz
Bys0qc2mJ+DvCpU3raaTFFNTpVp6YKYg4l/WrRfPPzHFnadGM9qWtACFwfq0MySQzVvbyn6TtMRR
TCCYKzT8epkhuEGvhWVk1YkNpVoN9QLOTQFlTaRiEfmdGJTn2syfCnR3lv2u0YtNBFGsKW/dtpNf
/nnkssBdraJxEMQ7Mhe5imEw+2nBUgYtdrj5MOhJSq2qfU8gECkroo6WteP01BwXv4LI1CWZwVwq
L7d2r7Wekk50I1rb8adGuNBlNpY9lwOMhOVnUdI4dYfsoQbMMSv3JDAEIfnyxYtpA7UPXrvIMCx0
OOcxOc7msWJQVHOMFLqiwe/RolVjuyokLMefvaTStqM2iPntqaOB8n59/VYnFBJCi3Wki/jSXSZp
VWKVHTinyR+07Dox9GJrQThbnc8TG9yi1bmuNilrsGgRygvzZgyJaya4NryR/o8mAhutjwh62kgY
QauZb/u21LQM9RE7vVBVKkemp70zvRRcgtaOHfBO/8cI3wGcjuArlhbd5Lpsn6MCeOLG9v7Nyvw1
waXVjGqWil7CONoqhqAR6v1T5xjDn+tW1uIiEsggQ9WXbCHvfLba2XEMHSlnUJ478B0aCVwgcSGe
Qc1BpFy16ggnxrggrHbqTMoUxuzhMTDuFUh9jvq7lZWubu6iTiBmuOYICPg25PhkFey83AQGfVGZ
gdK3jkqqTWgCpcR0r0gFG2j5Zv6oPrXCXQ6hC6+XeosNVNrHIO1w0dmkBOgogZn/4wXz3ysB73FT
MJuN0eJKUISeVG2Ql6F50ju6+lrL1JYOc/lkTp49iILh2iwut6v/vWDxRFPFFAGuDN5qpwhm9HxL
EEA2nFSESBJZ4WZRMrMCOuQ4vZBnAk8BtBL9KPi87urrU4i05iJKjVjGF23D2tbSYoKRPnkM5408
Ps36BoQu6DXf5LEvte9N9AQ5hOtm15weRJ7/tco5vSZBxr1hsBq0v+P6OVYSVxv20rBT08dUzwXW
VifyxBp3+cjMWNdA6om3ivQWqx8aurJm4Q1n2Tm8z58OaRnyyStiYmUSBjaMJNVD0N8R+8jQu9eD
NSRy2xDZ2dIZoaNc/eMsIXezWgZ/YreKbKSCOtyszCbYzIw5eRwd+zE8Nub022xz//rKrV2pTrc2
d7fpRzZP2oytjT7gbQZu1HboaaNafpVCkgK6OAW7k5V/zLeGQZ5a5U5LOw1CEB8sVsmb3X+R7obY
P68PTBSzuHmMTdSHiAITfccA47SniFYW2skLbd8qP67bWnNIHMJgAQEnGeTeOYcsTHQzDNrQOiOi
r6xYN6OmvzWxKAm5OiRUn76PfCAyODNVVyaT0sOMjveawyz7vq+0LzUsNzljm+tDWv4W5/7IU5Pl
XMFesnn0ZJPEWl2kTePo1vaONJUzDkc1FlEKrFwxzqxwcaOYtBJ6hm3jZM22mjvaiK5lK+4NA9Cc
WfrcCVp4znfTBNAPeLRgQAemHAk5OivogEXHUAPR40D6iFoUtq1A0BaxEg7RzY+GUQUUTLbM13fs
IAJKu+kap166sNCUwwztwQSvVFIcukOlJw/XF2vFMc7s8bEq1BWwKsOeNPhqT5O23Gb5bm5Twbgu
U7foYTkdGPdmLyLDyNoIhpR6h+49nTidsUlbL7WfwW1BoCiUpVuWbPQZzbg9APCaqGt7ZaudfgFf
KMTDSB8rgi+YptsM2urE2qbF9vp0rr1uz4xwt6o87PE6WtYvlSYvAF2Mltg0Zu2hheRtaiZej2gS
KeNjiSeP4HD7P4yDBQJgbQJmbm5PpKDdBiNO3zgqLiN6CZV0y8/il0J7bFGdhGQSgPs0kQRmVzfK
Qu7xv1a52CJVGQFh3NCAr8cH6WpBHDwOfXRhhCWt8tRPRUXQ9YX8a5Dz2TFQi1yaMcymva2tO5s5
NRM8YFanErUG1OxBt2yjrsHtfs0MKvARwl2BvTgyO2LoK5nQ66ioObLxRUXRzg42+IgkVNdmUM5q
pSrIWayEuOXhARU4YN/BOMR9Q2siigIy2IJqVvpjVbUbtqBDu+6wazYA54QiLEr3qClz/tqnQ9tN
toGbZQUNPWXSfd0UtYivrRdUKsHxCYETUI4vv5/cS3Kjm6R0nBuwUky4TBKHzMeo/H19IGunzqkR
zvelDNyf8zA1TlGHDktfweEsB65tOmOzuW7psvq/cKadjIdbl062mybIMB6DeaHhMNCY6y9R9ci6
jc2gElh5WXobZe+qvJlBO44ylUrj2CXm2/UPWYvdp9/B7YMutmQLIHTEbvQGVupzIU8u7p5Ai/9j
IptlxOh2xAuYgFuHT4OkEJnSo5pgxCpabUF3DO2xqvSvD+eyi4ezsvjqiZ9EdhVlWgYriZ67Suuy
6d2SQduzj+pNoO8HM/cDcojTW8V0WP+mp1/B/N5Ggs9YZo2/vpyOlfPWqZLlsesVBNHYMycsZ+n0
qMN1EfrMGuRfRT1Tq7sDEl1oNdEUA3C181FDoirIJBP25tmu3KzVUZwyyW+900WvyEsljWWC8bhD
3XsRGORZaLKkjtIqwgSjY8itPeZCbJROkI5Kj1Cx26GaCkhHfNMnNPtqtpMfH5KXz8rL78gxdpUN
DuUXFJkP8lYEP12fg/9+GK8wj5wwVCVHfFhtPaZBRNV5l6qCfMdagADRCIiSlp4NsGqfz/OsglYg
K9TGyZvnWkaMSLbddKPPnkJEqn0rQRUqrn9NcbEonmyFzSqG07WejKJLSkQ1TZEFLgRBxCwb0xkW
ynyirQKOa1EpbPUEPB0EF10SxvJYG2AiTnZ6s480b8x/R/I20bxeugnag8IExao1LwAPP4qZoDWz
kPE9X6G+KfIpURYv0HzZ8ur4YItMXGIlsAWA0UQ2DygT85JET4vwAkrgBQDJ3bR+u7Ftt/2IN+gS
7P2K5oDeBhRl1Nyk7bb0JMG9Yi1kn5rnPEMqc7BOLUOMq8aREadxwze1m3j+N3bwZgHNNaBiF8T7
ljHK0FLDMCd2Fxuulrwb5Z1OHq9H7NUFO7HCBWyZSCP6GWAlSWRqSFsjrJy2F8TjSzQ8lgycnCog
Z+hTwv+fu8VIst4cStQbbCs/SvKmQX+49RyEz/1MVb3cp/Z9Dvsa2vIyzxbttDXz6L9CKhsNZd+N
Jufms8kII6WcWoewuxYipMx8MKMXnX2Q4qdU02h2W+PGwqZQ79DffX2CV84i8HYiVY8jF9UHnt9b
BhUsBGiAo9Qji86xN88abayvPvZaBq4MEVR1xTvPzHFb3oimXI7nBbY5Jn4gWbeqxGgz4E6vs+31
kX2HdO6YJWhtg5wJwLhAnnPHXmRpQxPYWeeMNyWN/NEJ3BIUHzR1+5sSAgTA9pTeu+XWVP8xOBE1
nQTtZR9g9TqoQOibb43Az9bm+uSD+DNIAkXJCD4htLn1Dok/JzNyEeoitEoP4W3VTP/iQYwJWDBb
AHCA44Fz6yHUS80sYE9RoOMmObnmYtQf7Wu0BdPdG1irS5Omk+BNcam6BpjYqVluz5JmQEmghdnn
3GMyDWvab0oHuKmddh8f5i1429Cnzajt2b+Q+kUfhL373W5BXa/S0G/fj+Xsdv7kBN51h1i7/eHD
gPsD0QU8ns+kh10so1aJDwueJL86hG73Ae0Gyw0Ooac0tIL4Is7uXSLYYisn6ZlZcr69gzCTlFmF
2bAFaas6UOvl+sAuqXe/Z/zvwLiFVuVRH2oTFtjH4KpbzYuP5TF5bZ9iJ3jUUXeh4aP2WuEaBgyC
exN5Kf36f34Ct+h5lephFuYd+k5a2nvdu3LQ3PLpPr/9eKtu9c34EgDe9hvNTGjgnvaWwOnWIEpn
k8zdvWwShqitYgqk7S27y7/AmLfVja21+3gtN1ATDgoq/dIerUd7Yz5M9M/14a892M7ML3Hv5GHB
GoCHtBjD1+/uLMfYDO+Ky2hJw4cPxYGsl6c6DaOCHrhL4OCy7iaaQvAP3vF8hLMBK61ykF05feC1
la+DRalRQYtkuCiMyt2tFN6gJCUn4MN3wDoFyLio+LZ6dqnmoq0BzS0Z4IfzgU+VWRnmiHmfOzxK
VbQ5yRpFUHa0eqOqu9IGmQUNe0CDiuNsHSvRu3HtQFFBwo/x62D85rMLEiNzqfWwP+p7K3HDZAde
SuSDn68vsMgMt4dHyI2RVsb6BhJCWF0e0Ev9ITXRD6ULBHdUsvKMIIDaQjIdcoS6JnMJk6iIOkVf
fMm+C4CyjTbBg+VlO/bT+qls1O2wZz+k2+LrUf+DfI2Po8Rv0XnBnPZFtKvWI+bJp3DDbpLWHEMJ
s5tO2LYD3o540iU+evcSGGQNmsiGjezPN+bu+nyvvQ2WbNGiogt1GDz6z/2KTYocKVqCSegmB1Rn
G4nYTtdgaVk+g596ukOC9XfXqR5pRZ2yawEbqXFooGJrQdeaeyVkUqPW9YRtRUIokX8OwY/rg1u+
nb+YLH00C50h+HR4yJw86fYYLgckiSboqYRVaaJ1RQmzBNpgoUhnZ82dTq1xV64krNupZrCWdd2u
aAy/g1LHZA1OGmt0igQZo9W5W9py8cpCay5fbWpNJRz7sewQcmIXpd4DkzPBy2Mt0Q9Fc9X8Jvdb
MqjnvhEmJXjY1apzynICEWtJ5wB4vMby0qDcD0VxE4whlbR4azYandveKZUMSTrwL+u6aLOuBQYA
H6EUiRBkXtRwyJCDga9vOqeQLK9inaPZwT6fsg0L2FbJiA/FN98cH5XScHJZ3WT9tCuIQmsL8od6
ckCDhBNJ5a7vR0TxX0nxO0VRS+8rp0iz2ym2Ruh9gNUGoNfrTri6w8CVjfsxmGZxgnA7LNVIJIUy
vlypX83xoNiUdG+Vtemje72irNgbsqi9Zg1pRU5tLrN5ckwaAdQn5RY2Q4hvxECEFKrkhKOXq5Iv
l3fMvlWyjNo9UGx+/y/SbmfGObeJsoCwZILxfpSeuja5MayfLZTPkiwHqU1NteldMMVrW+90uPzW
Kyy9Zd0yXCjzWMihRMVbioSfoblGaNCxdtVmK4P5VtXwrIUOsLyJJafIPsdpb9qfgq9ZboF82Dn9
Gu49hPpJFsoMX2MmrWuzQwdkW6q7hHlzkHpmcF8Xr7KU0yJ9qbNPyXoU2L/g2cFtBTLdUJJCHhJF
2+X7ThZfT8EZGJEe809+NrgNadEzXreE7HSDNqZvp8CkiWq4a0+uU5vctVSLFaVi2tA5bfYYDb4V
30ySQe2FZbiiZSiITCvrbYP6l9go0C16hNyWQmtOVJgyYBk5GI6h+/JYN5YT6xm14l9DJSp4LuvF
reeZNW4zNYHSGKD9QNaiCOE0t3njBIHplsaPdGzRnHerqYJTed0icsPQVFnwNNz4AI/UirTF3dKM
M69tkMrSXhJwjPe5+jj2X1kQOkMqwi+shXvIpOFCheiKOhlfJk+0ZOgM8BRCpdBp9SNBMzkhBdUa
Tx53JPMkMABpEnAvv3U05TXprhbRq6wcamdfwHlRNI2qFNqYadUsX0E5XO3sjjSCo2TVeU6GyU2u
Fo9SWC6wSajR7MIwdgz9oTFiBxUYv9P+BSgKQ0K5zIYo3hIWzzejmXRmzmYspR3Lngk2TSt+UeL4
Z1ei0TGB1yqVwHmW779w178WeZlvXNuUZOgXxCbwvBXJtkEbOmn2LzLjGBjwO5A8xdOIvxxI4C8c
ocsI/BWeZLSS5l+yLCgErgSVMxNcWA+IWo1kwZ7KSbFFQhFqZf4COyhCl0VoX5Rer0fOVc+A3g3k
Joylm5wLnCqLAdosawwJEkaS6rfBXRNDPc1Ri8m9bmp9s53Y4lx9gFRu046wZc6lfD911a0dGw/9
bINPF+holUiPRANDiYJMLGUQB7wPkO/xaj266bM8ueusXEhPsHJw2dbJN3E7wx4qCC3H+KYgT57V
sv2Vy9Uxy9KPYHzOUThLg8AdpWCjpwlUWEDOH4QfxAhFZ8nKVe/sM7h4W6KhM7EWmHhbHAdbv1Fa
DXn8Z7PfXl+DdTs6oDk2MsIX/bFzW5So78BOHDoWmC7DdFei2UqIrvveChc70v5riFtrTR9YrPaY
18H6kKN+Y0wdUqKB+RRGxVbN3gzb2kKHkapT5+btS0uG+163XyrMsFKkx2SS3djOBWFidXOdfBS3
2CUK30yO8FGyTol5AHF23Fqb3HwOWsMHsJxen+zVqHRijltUSZJ6qSGY7H5C7rtz2eCWwNNcN7K+
olhNwO/Q18CXnUaZFQ1LAPerKycyKz8oC6oDfJUqgjNkffL+Glp+P7lilYkRDFPSAuhf/NF06CrG
D73l64XbTx9qMAqWSjQs7gxpRtCCA96NDaGqeLlSGUIEktIcbVkQlZY/dOmo/x0Wf3SUOXqe9Ryw
9Sh+a5E1z2Q3h45Ep7/UkWta6Z6Nm+srtpZaw9GI+6qFqwdYGJaYfDKTaQDk4jf4f84ZlB0ZVQAD
KOIKdHzlMVWZIxmVb+l/+v5LLz5JCioMyFvLhe0afS74mDUfPf0WblVnkFunRY7zph3BP9Wg7u6O
tQpmnzgSkV2tLempKW5JK73MrESDqXQMdxmYzsK43yVzDilO4lyfYsGo+DbWqa8YYYBmO7oi3ZY1
Mv4q2Rrmw3UrqwfayYj43lV4TVaaAcwEIKvvY+1FKtFloXeeFKo0g3xNqgDJNhobZqKWOSSeGaPe
Bo6veLS869+ytjsR1UG/BpY+pEq5xJ4lj71U63DjNhyhidhQozOd1tYh1PMOcv3HsZhFZ9ba1QHs
REAkWMikqXwLxohbShNZiKbqpD7ZDeiL2xLcBK1d1G6tkskNQ0WwWdfX9a9Jcr5zwHEDbHoGk6ZV
m04ozZbXxCOj0aALClwXzoqUM2hvDNABoIALjq9zS00Pgv9hZqkzILVfQxi19DS5dhTRul2mQRdD
SO5YC4oNqMBlyCfBIBxjGXhHGFKAzFUMPGAZGkMjOoeHQPUj6TUMntrCZ8ULMTfMAHPKXmKeZQji
wKUvc9+xTMjJd3Qps+U+wHcYCYiESOBntm/m9ygZaxVwiihyHCApkSteXaDKBHCDJKD3uvBg7gO4
qNjOgGJOBB+gKRFSsWCE0WWFFnoMMhQ59fIw8Bq0kF7fNhc+zBnlwl+gVr2ejDDaschLIMeA/sos
8qVhK7G3f2EKifeFYQJsbjyCpw3sHuoPCtQkpNKRwk0FTrEGuLrBDURp/ottsowKgcmQkRVREBTO
19JKS1MLG5JCp+pu7nb58DKL9M3WTajLDpEXGnzORCJrQ1GTOXUiqK5MzJ2Uryx8vT5jlym973H8
NcJt96iJgrkxptSRW1OGunMgt56khv1rPgAsYeA02YbpLD8WLEv8rKqWTOOUl545tsVNmsW6qCi2
3FrPLgvcB3GvJaSY5irWZIwaTY7Qi4hwS7dcPdib6HmLHmzwGdk+tK9dw7yNQfOuiD7g4rny/QEg
dERtTgOLEjftpEu12czxAcizOZ3i5JKnajtDvtXRo6bHIFFybUCZR4fVH5qIrPQyrctZ59ZDmrRJ
n2q4cClvIkgKmwEl8bs1ueP4IgOs3fhtIxjxup/9HTA34/aY1kPRYMBq8CtLf0zVba59XXez1RiA
tvH/zCn3VClreVaqxcQc/5KbD+TxcutumDeDKWI6Ew1m+f0kxmp5iYRLiflTk+lY9r8kW/ZJVAgO
ybVAiuoI2KNRNrAhanVuZWxSrbEjCatU7cPGz5W7eHrt4572+n4MBOfG2pBOjXGTp2S6wQYFxkaI
thvhQ6JNbjO8X1+htcP41Ag3bwH8DmcxjJgINgRKPoaf4RYlixQvLm/mcHBcZL6hwkDNf7PFnSyQ
1RXhPLUInBXyxuUHG0bw0+eurnhNTTwresxU2VVKiABCsKxxJ/UuYr8bkbD36nD/fgV/e0W+Y4il
Cl9RJId8/M30GzV7DCSBm6xZWfoDLJwTYM/hyaRsG5HTSEuQLc1HLXVt6wg5XohXX1+6Nf/ApQaN
SGgCWBhMz53RqIaoHZGyxr2Ugf3xrZXAQp8IwLGXjJ1YN6hIaeYiDo2hcA4yjUoiI4cKgXlZSpw+
qzONqlmJFhlSjyXFrkPzLhQAGi9MoX1sWXMF6MI4lbfMMFuApa3Mqj9HCehx8PCWIYQY5iTqXSvM
yCeYCSFN1AQhI16pF3Ltt9NUVp5mQdjwMAwqkzdZrjOcB41WaVA9L0LRK3VtsQAwRoJaRcnhIvuf
oawn9TFoAmuFuEXg5QplmkX7SVBlWLYrf8AtUq9L45uC+xV3CasqRa0lExNZNyEQpYn5lVW6qNNn
1QjQ/RAxhKULWoKg1yIJkny4apbtPg6hmV5EgmNjdb6gKAPBaeBHNf5tYgxRX88zuNjijqQuY78a
gLAMpqPFoBblNdeGg9wLQJZLrgdIkXMXD+SxrCf0iADIkFOrfBgyAQvwqgFFARLFhqwDkurnBsDk
Aka5bCGW65C3wpu5+7i+SdcNQAsXvamIBTwhpB0mLLQ1MBPOo/nHzmTHaqKJXrdx2aCNPQo4L6DR
Ft46Bl+iKxuS102CByJrg40SezbBOwK8zIar6s8Q93Jr6QCyarS7Cyyvj+6v4eX3k6A+VCEaa7IU
ki518RuUJo4WEsG2WXO307Fx8UdpMysHMBuiwuQNkGJXZZ5k6T6U4q5P4kWyapnDJWOkQUod13vO
EwIoXkNSJM+cxoS0WQS6zgW1Mr5ABPHeZujm0YrsIKPwet3s6vA0xFYgSuAjfHIhxzd1wQCz4NAE
K3qtumlivmclmnakP9dNrZ4Xi5bqAnLX0NF3vlh1pBGglRHopNo+jjFxlFE9dGHqXTezNiLrxAz3
7starS87AEmdKVAHqo7oNgcPU2yHd0mfbf9/trgjUEvBbQVmOvALFm9Wti/S26w69oXosXRRAl/O
QKBfobULOVrIPZ3PXJjHU6t+s+jqyWffJk4t95DcjWiPVs08au6hDu2W9XsMQdDrA1zf2jjbFwo+
wwD95blpOcjzwihrjLBSHSM4mOXdZByjeEfUz7Le6vqDRH6ag2Bel7/Kn1Xg/wDCBEA2DS/dc6ta
XE64yMErjSa6J0ABF39qtmmtdKON/vURroYQiFMgvC/6Bvy+K7UhMmsCU3WnolCsNEAUC/EEIiPc
6yqRzQK+DyPxmD6PgfzTBBfe9XGsThnOKmA6l/slj1KWJtNms4STZJL6zzqMd9UI7nrN3lrjr7oZ
BLO2bKKLBTqxxg1IlfG0Qr0U3MbKjIu03HtIdNHwf0j7rh7JdaTZXyRAEuX4Klemq72b7hdirETK
e/Prv9BcnDPVbN0SziywTzu7nUUylUxmRkYMX51YeWU9vdHM18vrW61iYdAAXJ4YPICOjuQTpk2U
jCswWcTl/YDaslbyZxvEe5guhKZI6pu55rd5WbqMfCF08vXO8DunDOx6a/phfa///JRld86uHdYL
TGxVuHaoOXiVguBy00KZEtXhdAuourLR0MTQUKrEzaB9Ap83tT5XGYPnRKMDiamdsP3YRL078yPn
XdmCMG5Zk46Vd07bz1mO7y5hrjU/V9GXMdJdmuDJRI/W1lD6SqjGrNNCPQ4gGhIHKa41ZW3O+tDh
+jbtHaotnfLDbB+cudq45FbuVkgJQ6oI1wI4JmQoiDGCnA4KomACN7/k9RMUbU3lmBsA2jVujWHp
rvyvDbWFlhUVOtAlYGW4Vz86iJN1KsgnETXT+Q66CXE+XunBoRNB3zYb1ewVXwReAXVHwAkpiJil
koCqWHWkgsYX803O1Yi8wh1BtR2baCuxxL6zDL5xJaxc4zAIFCV00UH4LY+FzlExskTBnScGfdcp
jtuikDzgO7v8va/5xpkZutyJZ99Y3eil2S5mGJ5ForlGr5WVejjqG5Fs7YYDryD4bE3w2mJqWUq8
Kmp2bTkvw9BlrXsUuOXEbXO9uppS414ZG37v8Il8Z5WFXhNEf8NYWF0MGJqVVxtbu1aFAx0f1MHw
ggJySRaGUGJHz1oHsNNZnEog4M0BCHm25O4uAbG4ioCGKjatvl7e67XP/tzscn2d7XUMCMbYxzry
91G5rwp8iLH1UsTOTqHzXWULd8iLv/gkz01Kuw7AIBTLMUEH4vB3rr4PepjOaFJ2R1P1Itq4XNvY
2601SqFtbljFCwsGC0iwdelrNT9nmB3SC+hGZ+9avL+8pZ8nHJYQcHaUy2d0tqcmGxlpcpJ6pf5z
hNZ3v9ONQ0RPNj3Yxi1tn7sshFSwa4rDwDaeyKsxAaqji/ojXeYDP9ruhnYuogW93ELCVmn2rQ3k
ouOpfeQOzUZvZ32hqCkAkQ4QI3DBH40lEeS0FY6NJVapei1QPsEASeigzQxA/DT23YhEGSTxoB8x
wv+ogKjCH+zW8kiVUlzi0K26vPVrqweMHHy84LrC01oKvnQoK2HmBnaeOYFtlleG2IkG2uzJrgLB
8mVj+uI3UiZkn1mTK3qFIFFbAqwJHNdtp2FcqKoxudbeI3hBhMHwh0z4ea1fVzHUfH3dgxAEf4Ke
G4K0kj2ooD25G6FgpImNH7aScuJ3Ld1HlM+An5PuBYU0Ckpq2IUR3aikKm9xNWxs9FqIxlgmIFao
L4AJU3JxMF7FYB1YolXC7cSfgPQCpbsNdGU9VzzkI20fL+/2mkXMPwA4jylplGQkX+sr9CmcnMEi
r8VtFzWok6lzcl31GvdZ1G5J6KzZo+AegaY2rgbs40ffntCM6kaMtHtlnlNXi5T3OZ2PXNNv05i5
l9e2GvzPt3P5MWcRw+jaREdajZyaCq+ovvbdszUHg4ZO8euoX2cx8vm3yzZXnQTxAY6AbwUabx9N
ZqoSJaLGCaYDBi2z5jSwrVGHtS3UgVxAfRPVITB9fTShMS2ZwUGLSYoGGoZXNqaQ9B0d7i8vZPWb
xxkBIAFNRE1WgXUKUldWsXzzUX6XEOVYxdXj5PAg6rqbOKo3bq/VfbOR3GHoG/AsmZFQbaOhXYQ2
vQUHd9VYBT1Zs/NyeU3L5n+KLGdGJH8AvyuYnHsYMc3Rp4AKKQIaKvrXy1bW3W5heEOzF0oe8mWR
IqfMRWLhhW9k9/WgeYKWB8gK7hVW4ss29l1Jrwbzp03/Kt1B1dNGoILzEUeKUUBnx5Rxivy/I37L
3zSA7ONaD/uYgUcl22Xm+1CMu0j7i9bWwnwM9V5MOIMPTjKMsompDJWCYluj+Kw7zLiJ4p8bG7sE
I/n8zo0sTnT+PY9zow4xjPQKpdC2EB70V4LUxFLF4Bb9uJtRIc0FvR9tyjFF/+N//AHS112g76ak
GX5ApGShke/s+S1iN8a0a5so6Op7XX1yyC80Ki/bXfs4ztct+S3mdIgDORz4rShChewca/QvW1jL
5aA6g0IiagEqXlkfd7aOtIg0zYTPb8g9ogVa/yyUnaHsO1B6pXyLaWH5wfJBohAF3CqE1jXUiT6a
M2eGABcjhGkaUAiDJ1rDa8R7ofDg8rrWdu7ckJSjNqWZR4BDYC6hzB+7OX8i+X/mmkNOgO4nLlBo
VuOjlzyfGywlTo9sLW6/OOg3VHf53xQRzk0sqzzze1Nt0yr7ndoPz7i9bJ67eL96XeS11V21JZyz
ejhnC5KcnCZUrTjD4UzJUat7T7FLd3AwZ7qVUG0Zktx6VITe9Ql2TrCj5jz36XXdPNjxRk61/FzZ
19BGQI8MQ7wLberHzRvF7MwWA0g/Sp0CsP23sqz2Q5Rv3JdrnoahAHymuDAhQSi5NItVc4YKduo5
iTCuVNAtu1GriefL/rxWswO5PJAKiwYQ5DGkw1FbYecdRJI93invXUV2OobHFK56E9TDhzE+Dc03
MoBLY6pD2kVBhE/KKSMvBc/ixk9Zi8bQRSMLHyBwjTJ0gpTWgPp6hpA/twa0FvrRTUb0fo3CLSbw
3ioU+LvKpSWwjgIibWDO2/gFy9crHS0a8phHgjr3sunSZsRoAGrCQaEhw0proOEHWroWdII645ed
KgeDgJ42ByQg6voD0yFl6NQbv+GTD2NeEzWbf0XapHy2bEet5QQibbo9HkYNyaWFl+kDAOwba13C
yIe1SoakCN1yXWP5DEPlifyow/lLdjQO5LqGuGhghIgIW9MPv99ZFyzKJJqAyUODSYVFdfKM92KP
gfPb6Tp66Pepm12PHrbTy+/VkD9r0IE7lhvPrc9TER9XLDdac6ExlVuwHx+UW/oYvaSH6kWAFMZ5
mqJg3tuJm3vVk34zbzVBP4UMyfLid2fxVkvbYWy1GCAnBxO/yWucl2G7JeazHNil7ZXujZrxQTQD
ljdrcNKucVGfe2jAE1W06kuktW5WD24zUG/DkTY81pYukxHrWkD1ONZdf1LFnrqVBw4c6naDq9+C
9OioX4FfySdPlw2vbuoie422NvoccrgohyZRZwObylIUicSuLl7YVst3dW1gCkBXA90nKpe/9Srq
lX6xUVGr3w8m/Ymn0m2rTOUetaXwLxb0x5j8ffSUJKjAw1hMfs7ZQcl+RcbWN/CpT7l44pkN6Vax
YxNNRAIbhnJiYA2yTsLugzwjYa0fGy2Yy++bU24bm2hL3h+LmU4ag03K9dyvU3Ft9pPhJrRQAmTA
/UZkW/WLsyVK30Gmsny0CwF/JPcxZp97D/Tp/9tJSS4fUxHPdsRxUs43iCET1EXtaKs8ubptC77X
BtpgYUD9GDRw+5vGAM0Xz6TXiubN1XVhgN7YHcmepQeTP9lK5EWqSyJUKW+N1BcWBv23aoefLuXF
Yc5+xfIrz0IXzUmJehF+xVgfVOLqMWTC6sBOvsYg4+lMtPV8K4Y4whZac2v1UpYV12CDLRvYncSj
bnl6sgf410dh7vJJfn5bY31YHljU9YXg8hMwfO5QiWSwoxiYoTCwDs1Cg5kVvs5A4QFaM7TyNV9p
yBFd/MvGlzXIERsCNcgjNQwjIe/5uLdIik0Q+sF2UjlH5HoYfwLdzUjercI+RFv37+c2yu+l/mMO
SkYfzY0Y2ygmPUm8FIJr9s9y1PyIuUbzUCIZr/Maan1hlg8HyN5eXufaWf5ZJ3b7o2GLq82kRzCc
g5+gItYh4nVo6+yhB/zssqnPqPVlkaBpBFMJZEg/idymXTN2OYctB4wrbk8gZAmuv9xM/cnqXbMc
g+W/rxtyk2jpHr/Vn52Nft/6Rp/9BimHg2BUm4NjEz5lC/ZUQznsKrNyCIlD+8jLVRSZMRE+79Av
no4l1+vbbKx3LTTHN4BR/5/NQNcWdDtggZaZQLQ4zUCuhB+iQnyGtX7f7YX9XWnDxAwjwy3w7Aeh
Sl8n7rgVvpYQ+Mm3CV06qxi4QIP845lXRHD0JjGRFUfTDVGqIEm39FNW3coEWQEkzo0F1vbRhD5R
mg1WhW3m78CdJOQHXYo3G/nN2nWCChRFmV7H3IhciBLKSJSirJc0wzx2VrGPwXE7bDKKLLeSvF+o
7yMIQTBg0Q34uBg7LbnmCGRReo8QOzLnJbdB2WG26NjEbWe9TGDO8ZgzfBvL4kvT2PeVwdCcycgz
aw2yEZlWwyKAZZgsAwwVDJJS+O0XWmG9zhCamixghD1we963cwV6x9ZPGL83uiwwxyyI0i8bX/Ba
VIS4FJ5gcFvYl481yYaeoMXrJeVdbY07XhvfUnCrZO3DDEkQLYp/YsYGTNXP/dC5ffnWCtxAQ60f
GjNBjqa7Fn27/JuWD1Y+HJyJ4wCGh//ITY3JbqqqneDMfBTHpL/PyLRDldBlbLwp8j5kyVbhdc23
zy1KOVOJEZtpgm6PV4q5cglStUZN37gJHjplq9G75uHntqSESVNazIAOsJUgkaYD5PvKl3LYSGfW
TvXciJQy1aYSNxqFkQnhV4jK5RF610cG6ro+uHxaaw+hc1OSAxVp28VAICUg3tEx0h/Q1LX5O0si
X8cTb4o6t+w2Qv66SUx8oGCDSESkm1wMJU96C6tTWQVLwqsT/TBRFfA/aFdZgAlkt4kybyDvPxOh
4rKz0UEGanjJ2+XxxZR1lqKniE3Gjr8aUE/HC/ZUXGP81btSAhBtHuhp9A1wzWXXpT+77OlL5RmH
8cif2Jfqh7FxxmsxH4yBSKUA4kHZXnIkJatNaFohIBMD7MS2c8OjzXxt1VnBv0xRW9Zxv0iBqciz
2TTTBuH43njQwuIYBT31R3DlmbsoBP/I4HrpxhWw5rvLoaKXtKjXywCeokTZoGig4ZZb9lTeZRMU
WP0EUdP0eVqi2hy15kPTYGh1I5tZWyxGFjElgmrYwjz08VKoywyphNonXjbdJiRsMZk6/M0tCgAC
7lBQ8CxEjx9tqO045NwcEq/rvirzTQSdLvpsbdEDr64E7SMcmeYYn0bnwPM3pbhK8YE4/LHr+hdR
x64zzMHlT38148HIsI22ETwEL6ePq2kpY5E6YmgxpddmHFjJ1ZCHU72ruzvVDAotIHgkWSetf7ps
eHV9Z3aleB2PWhcP8bzE0ByEV+JAqociU8LLVtbuofPVSR+YiPgcZcvAbGyDV6wm9s/F6J5yI/f0
MrdDXnaaX+X5+9/YBdGwiZ4E7mTJR6D5WJGmxepmnnk8c6CnYPnTrNwyENfkmhJa1q/LFtdCyW9q
4/9n0ZDeKqzNeE8weeyRAlwp4oZ2Wy2j1RTn3ITkKnjdGZUVwYTjMK/s8GUFcXQXDa+l5eX6flG0
ZVs8eWv3xNLG/S13b366J5hZms0sTLhJXwSO+QbUFgRHBp/07Q2vx2NrZBAUng6XN3PDqryZBu73
pO9h1Rlv5xIg+zs9fqmVu8bY15VXGRvesvYtnC1SZm6lhHaJQmBuEI9FehUTw/3vlH+4+c5tSN9b
MdaFFemwAV1eMEK6pgG8HxdeDqW8Npj/pjR3bk768CbIX0+VCnN2/DVFXyAfg83Bw88wLTRg8Ikt
ej1Ifz9JlZMkaisokiISA7vMQ03vozcd84Pf+ZzQkBZa/jgWTnJjg3lw9qY6Um6zXMVMyJBEwymu
0vSqNR1gyi97z8pxLphcXTXwxIKMnLR2J6e8bPF8RwXqwKJjY4NCv//v0BosfqnE4MWO9IHKkLAa
mjgF6VEkHIbKPClOpd9FmXmVVNq4T9TuOPX64COHux4B7XZjUcx/scyFTAP52yKoIldfaxvq31mK
tzJzHh3jDuOL2lbbVVuJ378JO/6xIYUc0pdzTlEu91q4apLMgdEWLkbl3cSY9qwfn/TWBp2GBWxl
5SWEeknWg3pGcxMx7idMkIxEd1v13UY98PIhr7w3Pvwy6Xty7KRiIBBJvDqCDsLL0OEbOkbN7rKV
lagO54Y8B3B/4ECWi20WxL1QpcCrUq9/JfVTXD9f/vurq1hyjGWQGC4r5UuNqTZsapAPZzSoKrcF
Af9U+U6+pZa59kmYBFhugOogbiS36Add4DNN8MIg7KgrP6senG0bL4otE8tWntVdVYz6gxoDJjow
m/fcxcCzujVvumVj+fczG9AL7jEFhleLU/yqkiABT2v58Dcn8menlhM7M1FrTteUA5ZRktitzFen
eGcZKHu3MuVVzzo7EenkgfeLI8uEnRz4ZPIs+o07be3vkwWDDigZskv5TrMKVIYw0oEgiC9wAqYF
qeTlnVrLR1C0pNCRwIcB4KS0hGiuWGuCT9YrrCva7scmcArovr8ZsQrGyN04oFa4gUL+3P1H1D23
uQSs8+OJIZzeU8jZk0equdMOJDiu8Vbs6M08ueKlOVHf2OgorDkdWUCUGDOkn4F5qUWy1iiWQoBy
Sq0d9MfcfKu5vZLwWOc2PnmdytS2XZZV+ZqK4qY/Z9eMPwPLu+jLbj1uVuP6wvYAYnc8OVA0+7iN
gsW21ox4+HZe76vPI3d7F801D6pXEMJyblXQuCtXbZjuttg+V3cT42Tgx0elFajbj5YBsYqsDhrw
oPU8GvGxHN8dvlFlWM1LIPv1rw3JSYo8MTqgnvB229ku30eB/sZOXUh3sWs9RL62UXtcXxL4CpZq
qP2JwDSrwH4Wz1iSoyHf+D5k11O7YQIgGuyLVNED4gUj6hiSQSFBhsS3YqynBLNqXqrw6nnhh/pm
qkn/AlqBEnBKpr+nTU4PjAvlxs5FexSZlgUCcLc9K9T4EIm6fTNGpn6tRMH2qhbNoVBMSKKgVEB2
RR+xEHNZ3VG15h5c5XY+gyAaqDQrGnHf96OhlgCiO7UP3aruuuVgvpsaq/R40+nXzWQrt3XFxhbs
CdO8q7Qq+qoLLb22sg7C0GUzngzB2zsw2neod8Yl0IlJRkfQ3zSRH6n6N2dOMMyUGw3TQRNTtk9d
xznyjR4KIv2M+sUInoQWYdmxQNYd28Bpz5j9fWmtxNhh44YHJCvRQTMrLaAMr0y36xxjH5djAf3K
uapPnJDllzFx6DGb7+tVl+fuZMQA09NiCCvLrEM1H2iG/1E2hs40qCeLZeC+VOeYPEfpDMViq4EY
EVgUIZjHjHQqXSNTjZNeqmwfDRTon7JRG+iOYBPDIUuJb9az8jZqVqbs+y7lXmebPQ2F1fNdNlPr
S9bGALKoqvIkkDy9z8xht7iBjEDRYtJ5HEMJqctbezJ8kkZGH0xqor2SWad+anbT0caQ6ZcurfWf
RsHVu8FORVDUGke1gmEG1VfyIn3NEmuoMARTpD9yZo5HgcHHF6H1/aHItdmrhym7xv+9u44dJ/fa
1CbXTJm0n8gk4oMz6uJa52bl18UM3sEKzcZXWunW/ZBHVIAkvSalWxpOOoQsiyKQ20F471DoTXuf
CFJB38yirScImY7KkA/vdh+rAaw1uWdylu8GzVBrvIbM9M5Jo+YmZZUAJzZdEmjMqT9GSZY/FPls
Fb4o4/LQFVX1FhlWTN26ZfGbKGILtIhdg8cb10r6LBJbCcWclkfWqeQp70oCyZ8h4UBz6vM9hsTz
MEsm01OYYt+bdsUOrYZkbNcbAIYEVVcxzbVydP0gaZtM/S5tmvE+Lfupd8eUstNgKtneYkq3Z7xU
NNceq+Jbmwv7XmUcECsrZuZjBMnm3M/tPn0qhDE+6oDDvdMSSPwopWC0F6XIn3LSV1/NFDVtV8+t
1nHjJK5ee/DePpqdyambl4RgJs7IrpxhBOqn68cwLZrhSa8mvXYjpS5+jf0wBhpgNE+6tdBwpw6g
Cm6mF5gSyjiNH0nCQA7DzXiACBJpnnSIWoYF65DjqIWa5m7MxuGF1NFwYGlWw+pgWVdQEGY3EWnx
AReqCfZVaKAf4qzsr4YhUd+mgmgu+CYN/HTTYRmmNQr7JqtRUnU1eNmhYlxB6LDqZNrxcq6PRq0k
d5OYQY4NAonqkNhxFOZmpwfMnOMa9W9zPCnI6n+AuXB4Lm3aHTInBZqboQV1m6NAlkcTmDbLuqi/
Rg6LbxANO1+ps+mbnelVOBtEQXEiH2O3sUsBQYZpiq54z1E3oJPFdpUhsscR4TqEaBw4JWAogjZM
WYUOcZJroyzEg8KmeG/FxMTnAA1J17HiNogIJi7Tae5D4PiSt4w2Cnj64y7IpsTeL6LAo2tFZu/X
9WSj7aTpTRUChB6FxmSDIcqoIDcpciMo+sQcdqVl1dRzMnCjggReayi0N3nV+nrcpDEqYjUwUWYJ
mDvEdkkedDZviWdHdhJYWpI+OYKgSJ83ozIjhJk1lEkaYy49qjbJL4wR0sgdwWT5UhWUBROpyzfb
YO2+j9MknIy0eSOR0u4rE2IOtdK1QW3XpU+WTcfQSvngqLOeuYOROK5tJ8X9Ilh3ilraXGGOej5o
8EQMmynx1hT02lV6/k6Rbm6lQgxlBnKtKgsqMIw05ov2n2cgkEKe21hysbMUUkCgsgf7G960zVF0
rzWFCuf95dR4Lfk+M/E7cz4zQVkOfGwNE7rxJQaveLfF0L66T5itwYQz6ik4pY9rwHB8MqkZ8rdM
O3Kwh2Qc9FZbufaSBMopxzLA848R6TB6kg622sKIdZ99rW6im3mveBakI4fe7bzyq7q/vGuryf25
QelkktR0ItC+oKTiQQMkv5v3d/0VcFd3ZPdMffW0lYuu5VSYYoP2jQGJBKjsfNxF1VFAsdgicZsy
4EmGO0e578zryLmdrY1qxZYl6XFcIXhATGmxpO6MeB/VjmtY93OyK6i/sYlLofnTqZlgIkUbBvxP
8pw4JERMq89git2LW1sLTOAljq3H9YD8+M/yQcun9MeW7Oe6VrIqF7DVa75j3MxG2G9NYa1+SiAe
Q/cMpUZwGn08o3rEfK3G0FwH/7tJC7fN/ubB/8eAzOic5m1hOfFS4umf8yG04quC7awt3YbVDxaI
KYhzQUwbR/NxGbbK86rplgeevRuiUKmgQbxVrdPXqknnbwSpJkaMdKyHBG8E0wVGOqy/tIfbIYgW
FThxZ/m2F4NN7Ut7hOzIrvyVQw2OPhuaux9Qvgs23HCpDMpueP5bpG8r5soEJhsmvJ48zDxUgWnS
7DedvqqApeL7UkroPYbGFonImrtAmgOeYqEH+elhW3d5XGgLJFVpdtXCzlrXG5/y6lP9zIL0KUdd
qUd0AaTSbnovtR/LjDmFsq1F0Ffl32ma3hntFmXHaq0FyvXoIQBzY37SkmhEQxpN/D5a3UuBC0MR
Yu90LgR9bvm3jbNbCyHnxqTAXzW26EYFxhIHFVx+MPuwww0Diioe70f+yowfovq1YXRxTtlhzo1K
H3pRC7SYMhiNuUv29Y/siOaFZ3xXfRGMu/x5w9yyhs/m8PAAjzLwonIdAuzMVcQwqurp9/WJ+Onh
G/ei69a1Mxe6GXcsbA5odTk30e1WT3TNgQAu/NeytLu0nuOILS5ap2F5SH9FJ/V7/SJ29gaY7jdv
76UlSjua04SzOoYhw3TpY/ESzjvuZm7kQhbxR3ZtPsTf8PS7iXLXuqmfNxX71u48NL0wwG/85jCW
egeNDTUDo8SBXhcP7a1zZ5Sus6tQgfaoF3mYdbubroaDRf3s9W/O9syyFAdNGhc0XlwJ82ime4sU
WduBN84GR6cTu1MINWEfVILfxK7Pva0J9rWO/qJ0+++6pcjHFaLgsof16mXA+2x/q9lu+jL45VHZ
cYgkXl7s6i4vsjk2iskLmufjxcKbGNO2C1a9YDecuwNE9crd0FyzLc2ytRtsEZb7x5AU90CKN9F+
gZAr9VNXfyHRodti/1wL3ucmpEtSVHBXvoTW2T6MGeAxGvnvOHgLYA50LQlYLDDx/3G3CooKnr6A
belwNUw7G8K/5ka5eO0SPmvLyRMYWpM1qtajMQW6+dPgpMcWIkNawcHiq/uXz37NFFgEMHMJ0AH9
BF8qytmJowHYkTjO3QxgImty0yLQxNZlvhabzw1JZw+W1NrI2sVQ05Yn1O2SY466UWC3TXNn1zbz
6h76xb1lvY+q1vjWbIapxYnXGXzrKlxzeHTjfieegGTJbOVpS+ZihgyFZyehCvZ7LX6I1KsWrD6j
tlFIXvPHc1NSHMlLvUIch6llYIeT+wEz5JdPcN2CBbQx7iALI7Qf/ZGkaWaLpRreNruyuCH9xkN0
1UPQof7n78t3TY7JxXrE36/yH6KDKG2OghS1A8LLDV9cG5ZDOwEZ10LYYoA67eNS4IjAbNQw5fQW
uKJMJApKaEaZW6Is2M42sNy2q0egT0gKCP5NN5MzHBZJzBrPSUEyVJdUKF3QfafddIyitrixF2v3
7vkPlJy47Ytu7pa96JRXx7qLrWMWB3EBkr5jVe7JFsJydevP9kMKZijr4h7iaEIkAHw0vHWtcvL0
Yh+hBnfZidYi8/nCll9yVm3IqQDh64SFCUxEkOdWuVHVjQiw6qcg34W2KEDliJwfTQxKbqKNBECh
0E9xoqHpvoluWt+vPyYkV51AtYE6M/arw3SJF2ded5OHUWAHlW/ddgfFz3/xp+7R2QjXq0WHhVf4
n6VJV0I/27FSLueUc5fftHe64qI+7v5QT/rCoYNHUrJxXqsR7I9FmYaM5yktAM8E5A9Ty2nz1Nhh
nn5Jm5OSbY2WrTb6zlYnA8HZwNokpvCN9DCfyBXxUQa9oV4Z8EPzXf2uu/Zp2pvIzB7mjZbVhstQ
KXgyatVDBQUC5PPlvhD8BOKg/d84/r9HJ+c+DdGnUTBsJLW6XUEGFIhzN7XTDeffOi8pcFR9Uhsa
wx5OowJwi2tD0qRKfKN/HETq/29LkqLGVKo6WHOxa3oLZdbiObOg0eps7Ntn4nrUbc69QooYmLo1
GhVleS95oSfjHlQwIcMo9fDWXkHJ5dg/TO6WO6xH3z9nJUUQpmrcpg3OKhJ7FfM7dXM9DdeVhcIb
CEu0HYRQL+/kukHA6pEYWZouhyyts/hoph2SyS/DDcBJp+RuPhKPv142s5ruY5wXTxyQEoBPVzqx
UkzJYBiwY/MTz45svIVuFdoKr6CE7NBNN1xD8wCVcwEw2ggky5+WH3iY8wH+C0xIzqeBy3ycE/SQ
YDpujnkXeyqacfEWR8Vq5/nciuQsvbATM16sNAFAVo+mO4f8WL7mZQAG6fpqOlSP4lkZXKDbD5f3
dmt9ks/0Rg6J3OXWoc5O2Ls6azAv+jdh6mwPpWunyvlsziZsjBmkay0E/27jk14NhGcWpAsmGsqS
Kwos4BhdBjWffmvi6/fk+GdHWOiHFr5/ICs+Xs8Zo/qctyMAD96w4w/grQ0rb95bLyF4jr3+2vrC
wxiXmhM2p+fJbfYbaexnWaoloACZ8M8PkHxkNLkDeCt+wOhfM59+51f14Wdysg7iBuQcvpW7xyK4
7Byr3/eZSck5CjCdWEWGMYDcEU8COZCbZeADm2PIm9tkApgunR7QTf6KcYQNv9xcruQ0ROdja1Ww
bV3HPSapfXorQmvH7/NX89qOPRAHgdot4KG94Uur0WbhgIQkFAi8PwlkVNBTFs5y0tyM7jOHYM7/
aWgqdBbLU9/YXj6q9/X4bW5fMCMbGJDPuLzry0HKnoYBHhSxwZkMzKmU5Q8KWHhqDSvPhJaIULUn
dW/0igkdgBK8FE6hPV82uPb1YALYwVKhl4tX30fXtuicWxXFgqsRRIjjqS9+XDaw/AF5RSCRg+/i
8Q+4sGQg0Y1qVAnetjabdwsgr1TUMELR/L+bgQ1Q92JoG5eSZGbkg9bGPdZBY1dLQNKS387RlmrC
4vPyWs6NSJ8hbI+8NGAkJt+5DZjAPkVu19VPTfdyeTmrfnC2HOnrG6GLEfUddq0cFxV7AAhAcKMv
utTt22VLa+dzvibpW0NaZ6Vo7+OJTL9GEThPHm07uGxibf75N7Enhjcd0LfJ4yIG+vaNsoSvyvbn
kxFYfnZSfprH4am7ineXja3FLYCJ0ecE5hdJ2PLvZ681Xa+qhg8YTcnZV5uHiQ0IVQlQjeoO9CtR
wir6dtng+gb+a1AepnDSDiOZDQzqBQmsEehCsA5nwPFcNrMemv4sTEacJtCG1qZqsXMEZ9ZTI3z9
B0Tne0AIo9bVhF+Hly2u++Cfhekfd7IsTK3W88UHk9DKA8Pw8/SRGBshdy0AnZ2X3CQ2wbKfdRWs
kPpLhopxufEA3fr7y7+f+YPNrXmMFo02NoIFDmy6YitNXPW4JT0F0BMSB3KHsxfQGwEsHAmc/Vi3
kyfGl1o1gMABeOjAJ3Tk+IYvrMYhTOhhCt3BbIhco4ta6JwaBSxS7cQZKAREmEeDO3QaKiEbXrC6
f2e2JC/QnVQxzUWPLQZbkAKoAnm57GarFYJlXv+f1Uh3Xu5MuVGPsFBhhkwcy/qxiB5qw8urXQdU
Faoh4qhF4QAcGBQ58029jGUFn6I62lSgtQTw89MLgw2ZpXUMHqjE2iDczO6nZ4MrQGnVwin8omU5
uqxj9ZDaVnYLvqik8Bbg3rUGSpYaRHmQdbu8JWtf3vmdufz7mc+qBERy9rLnoFJ0Ox0I5SzsxKPx
FzwcC8Hrv3ezdMtohTb0HYChHoO/crRzEwBRNIyUb+Ez1j6Rc0PSJcMdZnXljC0udBWD+l/RqzLS
x9a47WwfGuj7xvmLRgTAW6CBAn8b6B+ldMDWIyD8GMGZ9o9CD5rh2NKNW2017p+ZkA6JZHSqeGrg
USDsm6TLockqbvI62/jW17bufCXSGeF67h0+w0zTp+2VaUNAjSnaUYzc8htTHB0KURlDRFdGVWxV
PlcT8XPj0rkNdalNuo1tfEipa94CR/jWgGl/r16R+8yvA/0B189+q5axGt7Odla6woe242ZfLksm
UIvTwzp5LOJdEWPgbCNrXA1ufyzJTOBCNL0T1bAUQ8urNlS33dIq2PASOVTbpLAhZgILqYHXdRnq
gDcb2cZs0NYypBhNR60EWBfH1GsvtgMbj5fj0eqBOAREiOAiwSiK9DXlQoDjsBJ4FaFRo5peBqa+
9Fphd5hCu2xpdbYAD3VUXHAjYMJdWkqSaiIlC3FC6UxQhbnq+18pcwtxo9Tgxi+Cgezt7G1i1/9H
2nftyK0D236RAGVKrwqdJwd75kWYGdvKOVH6+rvoe862mi00YR9sGPuhgSkVWSwWK6xVGfeYiRNI
X1MUJS82aIBUGpAnzx1voafRHJeoSI0P9kbflo/zrkwdfd/5p8kjaPtxTo3bt64k6CVYl4s6PuBD
0YHCQ4gGplQkwG7GBibtRxNhfpq+o4f/jhrPWtoKHNeaRwHEFMBLMH+vo550rmRZItNlsXkKVZdd
Oh/z5JNqlmOUID05DqnXdj+vL+uqQOCJA7QAYNUGD70tASNXrZAoR79LeZzat9ZCQpzeRtYIpozw
ec5BTg6IjOtCmRb8rY6wC8SGCgNL50vRBJk7UiiASkh1TN2ke3U4TmC5/wchJhga2YsTXQna+VLa
Fu1RXkTWtdHbTRvM+zqSt21oCnZs9QGFhgcb6mBU3NC4Xo9mVFMzJSwtEGc3U3M3g3k1atpbzTR9
TE9tojq6B77v4wQeYjv7+Acl0SNtwmQwRslX3Kuxt+WmxqEI08M0f5fNndIIpunWNgswzRjRBG6J
ofJeUtISZKol5EDtJHEJBf4gPLKoBLbmJZdCONdipnOiRwWE5KZ1L5v9g108Xl8pkQTOHDStyEEZ
BpurjcFR6J2RCcKa1Ucgmu/ATa8jDYmm2nODS+UpDscGL+nW+iaXQEE4TuqT1L8k0YNSuNGNdIMs
+Cx6e67Fowup/AsnQoSVGSzvMaYzxqFfu4Y4leUVIsRSFk7wZ3YphzPzsJFHWsiQo9RmsY3V6WGg
35rZvjfnrxxIJQ5JP6/v2Krh/VlPg7eJItXKtERgmoLExmxzsAM8prXg+IqWjzOLXG3VsAmg1mBv
5zRyZtOpwQ4UCV66IjHMOhevhpK0o0YJxFR4qWV0cnLzsxt3lSxqXF/rX1xuE1vUhSB9UjKioh3B
BWOVG04foDtS6pugemwoMKnTylUNFff3PzRzoNykKQqqQQAC4zMFdhJiooQ5wWyQD11Bbof++bo1
rB0vVtGybfxj7o7d0wvNAqMcKYbbIILUtzV7TlezE0e9kycapnxrpJEORCu80QDJ2ne1EoHkrWwh
eklAyopJWIDv8Ph85tAreaziQSajWj6W2wTzDfK7EW+v67li9Wdi2Gcs1ESFI9RTAjFdhwmrjt51
ev2rK0Q0ySvH+UwMt5pdP9dDzFBisja50YGSRzCUyJgTbpoycDDFIbjyV+IMgtce+ieAKXTZRZEo
klwnLZ7NiVm/grnUj/pfUQBYsfEJJoWBnU87HgVLuarjQib7fbGUki6NRt2pzGV5zfzUpA+OowGQ
POkEzVKre4boENEMGOMACHIuqGqbPGT0yS54sre9FW3A+neo51AQiYrEcPpooLAlowwxtNvW5j1I
mDIRzxb7Us7Lg9rPMFDlYMwvfCdTF9RVkVom3CEYbApQDzfI9mACNnc6UXF1VRtGdgRmKZzm33HV
YnfApYAjxUTRaPR6c6fRHrw5zj+cJrQI4q8xbgt+WKjNNcwgGhZyDYAByNSXCYgARii4+dfsTJHR
WIkaDZaNB10JQXcuhb2EZuNE2QYRKgIJaOJrffLswcZEKUXCMS53f6+ZghF2cAAh9LvgzElGE8+h
KmTME6Cit5u89og9jJtYmwXqrTm+pSTOI80zMTH1B/UiWwf2kn4qBnsPInIPN83+75UCSh7aAZCt
ZXzk5wcJSJZBZqdInlbU9EcZOOGJ6U+NLbiN16wcnNBYPfQwInbnLv2a9HZWxnj422nhxNMWREeR
dTSJMyWb6wqtrd1SEnfvR1I+A7sKChXSBsCNjkk+B9sftKfrYlaCW3AN/VGIWzdFUuUQv0KMMd+R
0d6WZSVw4OuaEDzWcJSMi6GBLM8ISqLIY+TFrwngV/Y30vuj8S8GACTg/5XCubg4VbQ6YrnBvrov
+/0ExEkquBXWRoXA4wYVdEYObvAsGhUd8lRmuF7g03OzH9UpfpwOz5KbHenO2DTHeE8OqOfeAZj/
FuNKxweGCCFq1F/zfsuP4A5VnOd2P7KP6KZbarxKfezKrWDLRDK4a6mhY4MbFzIsfaOH30cFENmi
hr4134eCvA3yJw0wsPyJpZmaAqsad1KczJ9VHp0GLT+mWrLJMjAW1ZZjKVErcOprsQTrYWc5GUAQ
8ZGYgXmZsQuhVzxUgAy5TXBt1HnptKB4NysfIAujKGOx5jGWIrntGio1CysZHqPOyS064lx1zL+G
SvFz29oMJBc4d5GG3M7pDTqjAxOrOpVVCRJI+hFUUrvPhvZ7Ochvsh2WPpi+bnP0IwsWd31D/ywu
dwIljNfSrMLizkShW7lC0gSQl4OXE+mDlsGbXCo3kSFKK695F+S7QBiOHBTua/51OefqVEnMI49H
PF40moLAy22CX9f95FqyBs2uJlEwCgFYG34WUQdWAQU+EM6+at7IqelOmenZqr2tpeSYp2+dle8N
QA0Y4bQLjf7ruvhVK2J9FsjeATJO086vN3MYhgbANHhClF9dmsNw4o0aDrhYPzCyI9jI1SVdCOOu
Hs2Q4wDQ00gNAby9Ml/TOd3bbbgxpH+J7fHn/lOLu30MDNsnZgO1pgiYKbJ1JAVBdEp2PS3vkk72
mqhzrFk4miHSkP2+iCALfBJw2CE3SqodoHXdxOgdA1hiAGS+odPkol37PsSck5rIu6DvnvLKvCPx
2DlSl23rtHcUIRXC6habMsBZGVAN8HXPvwmAGVkz9uz4MO60aGOHnql7AItyps/rxrR6UBeSOO1H
0gBlMIL2On3XNSfPdhkqAOg1CNhU2yAw3dW7ZCGN80jlBFAjjekVAyFSnr4HqHwqochmRVI45xON
qSEZGbMkA/MQPsAdHMSEgoOx6lwXqrDfF2ajdUYfKWDMcue++67Z3SnqTW8IXjGB5etm7MfRR4FZ
keu7tVZJx6T1f4ZhssTNQmoyREldManozN1ocbwHJYKrDIU/kG6HGB6p/cQDrNjjMGigKK18K/wA
n+h99teUaHgILT+Ec7VdLZkBJsxYYVn19EgF+UK8raROEHyshaRgNMfzBKj0YOThxJAM9Ht2ipdX
SIzNmJg7YNJsr6/purX8EaGeLykmbmJQQMLDtUN4SEiENvvoNZhngZhVN7PQhPPapdaVVjdBE30K
901b3SjDo1IA358KOc3Yn+Kf3wijAN+JmX90SXGLpttdK2mRjagQwOeUOrPxmAGPXHsl+nc6b/rg
zhidQgcGRe+3oinHtfoemmj/SOfWM0K83OoNFFWR4Sr1BzM6RJY7VkeQyGT9J0BXcB4rEHCq6Hkb
/eubuerOFsK5VW7JWPcNe6mXMRCgE3c2t2Hce2H+AqpgXQQKuTZUfqYrdzuGYQSmbLw13Wi+NQa/
QjO+MWzBg4y46lGTHjPVo4mgFLxqSKxJmR0I7QJRU7KzUbZLyKyCaF80A9jFWr+wpG0PFa+v5uo1
xACTgeGjI2fKGdIwGfkUqHizG9GAHjvFl3p9m+GFMevfcW3tr0tbU4wNEdkykYGIyJfApjIEAaxe
IuDXSOs0afajq+3BVUMTPKyq8XJd2momGIDCGO3D/Doj5T4/92FpW61sQBw6+fRtm1anrq1Lz+hC
ugfgrLntTe2ri+vWoVZfehq1QqcK5qfcrEScY2suCE4dNXEdX3NBOKLmnUYRZYHFMrMPeg/A/prc
ZMJX1oq5ov7GHsWs8g0gDe7O6pJwALXAgFRm/GgVH9XwUIIOZhpcdF1Fhd9KEitbXF/ny11lVNaA
9WOd7Sj7M90XN5ZkqVFcBpCZ5K7SPjFsr9Lcl6MITlgkh/2+kEPUPgmBPYdLn7hd/zQVGzLfNfq3
/5s27MQspFTJCLo2C9oYgJCILAwNK0+6jKrs83U5lxbBVg3mycAlQXnAGWcdR6Dw65g22dM4PBTy
XS0ihrs83OciON8VGdVs20wEJZ8h2SuNF5Yopf+aRbWIyzscM4+ySlCjx5S1wbc+dMAkkybWuE2r
h7CxH2WrF2TOVyVYeA8h24eDzDd1aEoSBXGAskDfuF3yTdf+2uVCA+RHwQiIlyUSwOe73kfV1NLf
JQDy0mobLQCEc3BXYCT1+q6v2fBSDhe4qrRAv9uIBJyZe2GWOSEBZiJKUrpAn7X1QgEMJShkr4A7
y/n1vkPgVpnIjzX2nVr+zEbVva7I7+zXeQiCpxySK5jIBhcU2i7PV8wE4a9MB4Tg1QlzHft3NXSI
V/vBe7ud/NyRndcb9aBtDB9Tc7PzLUen83AIPTzwQKiOxIvzEfghqt0g3dle/7SVaSx8GjaR0S6x
LDHnkBrMeBVTgci1Nyqnpc9yHzgRQEvQwu405Y1t/9LN5KHT+k2aPMhDu0MF6LlXNU9WGmB5gpnW
rEUvlpWzaKCZnXF2ob4FgIjz5Wr6LGiBbY1o2syOwdwfm1jZarWxmXAsp1lU3l0TBxpNnEokSWHR
3BKUJUDPRwI7a9q5eptIAJS6fLaI6pZZ1mZOMgHHzk362tgVUo7JO10fiDNTMh5C8GP6dj9nlgOw
hLIAPaHF8DyToX0JkN+6N8pBN7zre7b2vSgkmSbyregd4bvTgnkIkGjH8kx46jhBKnvSTA9WXJ6o
1P0oYhEkyNpFaaAEA95MHacEFenz/ZhIRGhosRhWakAR2MreqPUnDOR6ZJ68praRYcqBQTVu0Voo
2J0L1w8PCVJmIBTB+WMgkrukDRB6WLaE8e206V5okFVOoAJgVatGwapeaglJIO+RwTkOeFQ05pxr
mRhgi7NqAsZ21T5ooCJz0hBntI3eg2H8Mdvqa5RrGHoo7hW9Fri6CxeElgwA+MD3oMNdB9TwuWwy
g8YE3SBg3zWPSNqB0jIUSLhcRwUQMminstBQQCyez4zWWUnwJgdIl4WW5EkeEz/tclDVkqrwr9vn
mjLgvAN3N97E6NbnFtLQ0EKfqQS1wbByDON+IpvrAi6xIbBcaBvULbQOAJ+XH+Lq0SqeNoFd4N3f
FghDjSPJjW4jTcldJIMUotWNQ6COJ0WSDpbV7CW1fKnr+QZQWyEAbOXN0Eb3hQag38wYDqXa7QJJ
V51Q1kT4YZdxNftUUAsBTwXGhTU539kRCPN4gAEWopHMTaXkOxkwlJMpe2A4A5ta5NZJ4Mr0K5wN
L1FC1x5EAGMrO48Cuoo0MGp/eEtwttVWARDkJiQoSxAawHGFzaOqqIJ7ZF2IjXQl0KQ10AWfq5ln
eZ1XE0KmCIcnaOWtiTtOL3bXN/6S7ws4bBgURJsjq46gQ+9cTJvpc6Ki7uvSjbGRbj+pl3/gceRZ
Lh4m2+mr+fYI0PG74nhK7xqgJD1Jz8AEfyfeJNB3xVuwL8HDDJkfRb4oePVJXSiYwi7dkqZ+0b+Q
qZkd0tHdXDde0/TeFDSPSgVgRqMVuarVxQa+JJMOkkCeIBBkJbWGec0StXH7Y8LAHK2UYxbNgtaI
lXMMFf+I4d4QRtGgaaiHmLjsnDYzb7sofru+ocwszgIj7CfeWOC8V9G0gPjjfD+tuprTXMJ+ms2j
HtwOxXctdTr6aLXfdX3XCyFIma1fk8eFlN3UWcEUJyU6672yuU0nJ2Y4P944H3Tp3dacbnyRBoHV
XqYpmZa4N3GNwWhBpX2uZTpUdl01GWand1K3tR4AVu2qb0hfm57u5fthm379uL6uaxaylMjpqaGp
O68AjONWuXw3aeVBDemNQkSkE2tiAIuP3jhWqFD51BoGaWNbynKMB2WTj1Gwfd20nlLEAkNcc6Kw
EIzTInTGYCVv8J09ptSiJbbtLjrRzbBvXbza38uT/pU4sqCRQSiNs3tZkQNlKiCt23SetMMc9lY5
Nsf5NnMq6vSCi3ntlAFBDN3iuCwxBsC55zGxotpSapyyqXC09icqKNdt4XdOgTf6pQT13PwIqYwe
4L6lC3jtbN99V93ZkSUHCEKKl56Gw+x+ZCg1Cx49a7YBGAm8KjAEayl8XQ5g/TOQm1o4KflZMQ6a
6o+ZyC6YGfOa6RojB0f/IgvfzjULjEYNUJEv3WKf3Fk3z+YPdQ/mjoP8lHrgnmg9dy5AjutdX9BV
zeCz4H/xuobv4qSmU1QGWg+nlTde0ZhOCE49YZBzOYsEr6EvxDDDWSRXpiIkUVMN8Bp35eQMHkJC
AEg+q72TbslNeWpezV19tPezwHf8zntdruof/Zj+C8FGhb4uEC/CR23fKQTPd8VphNvaaE946f+s
TrUTeUPodDv1LnHqb9LB79H08TGhpcPY1yLvuXZHLNeBO46mlICkzsTndK1v7MhT6w5H06t89akq
vXZDfVC07OpTfJd+c1NRDmJVONJ04L1kYzIXNXTTQm65hIXF5rHPtnmbecr4kEZeEfxsRi8vBX1h
KxaNnC8SBXjxAN2Xf45nqL/odtpVrgYsJ9KDa3586Mr72IqdLImdWvrr55WCUVQViQlAPWKug+m/
2Gtkooy6kSlSXcUwO531BUZyOApV1DO44uUQfCJs+/0uuMidFxqgnaNYxiZajXSYR7Vz88GgAp/z
mySNM1084cHoA6oiPKX4lukkIqGZo2HUNV+sd3LqPOKAxPAe5CAbExypvTcfVMXB0MAG9dzrXmHN
zZ7J5s5rnTQTiB4gG5y7v/LX5pTda8e8dlCF3NiVO7ta7VQv8rfrYtcWdqkxd1ittIbBZJDa5kc6
vJai3NXKAUD/rWnC+lFeQZro3EDUHnD9VoS/LzV+JTuFBaBp61lpAdvmq+F2EvVXrQVLZwK526pK
U7urKibwaG67k3Iix/lo+9LP1pu8WHHkYyvwMKsq4qLCpA/iNOSbzlXMxsAAySxsk5T00Nt0GxSh
Y9q/NPKJh6YTKGQrE/Vvk7SIBVG0woAhAng8yrh9G4cCeC94lyKG73YkHG9zSYQ0sGqRUAtpNBC1
4bHC7Z0OOo7SwH9uCI4pSX/N4n0s33SJKwElcXhRJzSQ3Kt4EcYfWb8dEFyJQt8161x+AbeZqUEH
Whc6zkQwSweN9OqdXhtf14/Apc9EvYrNPSM7xYAiuYOXS0YQ0rat3D59ApyamRw6esSstSQfdP3n
dVnMFs4dzLksbtvSMZHKnPnnqf8g+rYInISelPjGTrzrgkRKcbceQJ3zXi8hqAu93LpNghc7AJ8o
aGtOVBVcOiuPWZUxPOF4AwkI+MrsYxa3AODG9TytiwrYeta+jL6hZIYC1eSaJPLUwthO9EsOs6fA
FpkoW67z5QRf2MJCuVCq0VK02TILTVLZl/D/duj2oCYR+Ga2WLwYiyClx6BE2eziuX7gIZ9iarPb
B4/lrrJchQJDN76ry3JzfdvWFFpI+r3Si5UEOVMcR7kC3jpt3uV6sEntxJ9H8/G6mDWFAM+Mjgb0
h6IQw61blip10k8BTnaT3xE7/KRNfCMjwwRQX0GEsBaHooMQuOYMCwwui1s8UL6BdiqELJA+Hvs+
vJ9RDSaY+0eWZpOm3U7W7hXwyme16tj0VlWeTLM5ha3h1Npnk6YC1S/bDVkw9ud7+CXuwAJUtj2+
ZzaCb+Wg+HqjHIyqOCRpdN/mlp8pmF1GVsYg4MSlxV97G4hns68A0MDbg78txkEFQF8XVm4Bjp1c
2VMFpQGMQcRuLiF38XZ9o1fsCWUJ1guM/ko253NuubMZNlNexZA2U6fDScw+5kFwFYlkcE7aCMoU
HFQR+LTjwpmDbTGFXj2JijorJnumCWeyYV1RQDlDEz3dWt2bFN9GmReJ+hdFUri7ADPkfaejQuma
k1uEp0zbI82qWs//sivIRGhsvBv3zvmuWMqcgOMLumQK0Lf0nQ1Gu8kWuJJ1Vf4TcjGESvtRnhu2
9dJNod/lZJdMLhXBCl/eMzBn1rsGmAM0m/APnLogQUIJFkxqNcTl3b7S6lOvVxmaBFV3VIKtOoqY
BNYMjhU6gKKJhLjKG3UGBMjGznHdWBY4ISb7JOfF1u6Ul+u7xPaa8/qYRgEwKVw+BPFD1nVaJ8pU
1bAFU72ZZrItg8/rEi6jAZbNQ9zIoN7Ui/mNaGx7tdHweiJWnHvjANj0NBpzv8zmJ0WJq0eFhH/N
L4Nrmunz/5mibZ7i1zBbo5/xQHfjWN5TyT7WtvaQNObNEEWistSlfpj0gzzMDaEHCe0E53Y+I7Tq
bB2xeBd7g/2ma37QH0b9XYjUvyoIOX1k99Dyc1EliQP0wbYlouGq/07Nt6DZh/1rox7mQnCoLm0C
Gv0RxF8ebZkSIxtxPyvNd4LRZOEkDDv650anIpFnWSyZxwAGme0vAoBWH+ay60xENPQ4d/cY65ai
b024q8djpR5BRvi3FngujjmRhbgyLJK+6SEuAxr4JO/nqdkG8btEd10iwmpc2yTkEVHgQSMOOIC5
u2iYgWiFU42LV37trGQHqrmHUmt8qemdSqOCuOPSSQCQEo3tQDoFe7LMjyYbEvqzSnYrjWMO0rjN
aKGi7l9fvUsXy2RgagGtGWC4Mjg/XiaDNZUjBrj78qcxPdbJKZq8ROTu1mzOxFgU4icUAgEefL5H
ilLnhUaYFOXBDGLUGB6uq3Hpw/EogQPHK/K3F2IbtzCCXsaAaQWKS7csPLN6UYOvUL/Tkj1QDkGc
7l4XtmYFS2HcWwF55KgH7yic9wwMrXRvkAcDrSNE3reiXMCaCWAED08EDeGnTLjt6UZrBEUjFq5G
i0nWbO0U3bKRKDBZlYL+Px33n4YMH7d6UVNiekPOQF4lPUx25aj2o0Rk5/qqrVkawoX/hHCrZtWj
BE8LITMOZ7lv4y/Qy8uKaHJsdXPQP4DYFOlpm8dnKaoKwykxxFipccxlSdohg9E6ekjfSW/eqGGQ
C47QqkQG1g93B7ACvvAbGRFGRgJcR0H+g13nwIytpb00Vl5Xbv9hDf8ThR6NczMHfHPXJmwIs552
bbqvx8oB7a4QoHrVHhZiuONqBkbd9yPEBJlvDm999FjFr9c1WV00NDgBiA5FC4XvPLWTSG/iLAdw
hPowJJvOOMg2A31yzVjgGlaVgfORgQwH78DPZkV6UI1aDmVGACVWk4ae2vw71SeBU1g174UY9vvC
A2X5aJkJE5P24EhLXBr7k2I6XSmo+Ky5UryE/lOHLexCTmySTFVSyGmMaK/11msxhwIrE60Yd1KR
qA4LFHcqdwgfjfgutu/QXPUv2/9HC86vtbqNXjJmyK2SbqLw2KfbOgQCkF46g/D5zsyVD0gWS8Y/
Ixo0yLe1DmGgsksdY2yRv523kvFu9pbXkdwfZt2rzT5xk3LYpbP9f1tPPmowSRIMdQj5cK+9+jzo
26AVVRcEe8aj2qjZEKdWBRlZY3skupM7QOfo/+LC/9jexYC7WY5gYoQQBfjcnT9YG0M9EFECadU1
YIQejWjIuKDJ9tzCNXmKIgUU4xgR+QoKp578IXvIgtAlqSieW8kPI25YyOJMHeifMSUDZKlbZdMf
QIx+W76gorYjMzjdMC6a3vc78nzd+Ff3CjMpFhYLFxR/RWEgpkUOsoJ7lZ+12s/yn0SEgsG++8Lk
FyKYF1l4iSQEqZMVQC+zeLWKT6p8pECtt56sUXVkUeP4Sj6KreIfhZjCC2lB1GVKVkOhqnSU2FHf
imPjkBuQs3n2VvtxffXWzeOPMM7RkkHKylHHm7aRNEfDLE9EqYv4ezQ+S0NwS/1+IF9bR84W0462
RhtBmDztcl9241fdBYPO7XBodph7fZEcwC74HXjotG3zGHuVKDQTbSRnoG0YDnJdYmmjxtihgQHo
WMY0bhXtTa1uBvUfXhzLjeTcMnoN0ybUIU0t9M+MTLGDTqvN1IhoKEQW87vLbWExRAsrdC9iXbvQ
b4Jno/AAOerMyQ5cEaW5K2PcodEukEXDJ0yBK/vJd5nOCsWYgwm5IJ95Hexkb9NnI2Aye0cCjbyC
0lDdCCIQwR5qXHaxDOY2ClMI7cdmk6sPVT26ub1V27cR8AL5+HX9gAjcC992Is9pncrMvYDABE0Z
udt01WMmEYFWoqXkXIwqdcY85BCDqXMjcavuQNA4P9m7aHQn22lF7weRWpyTCbMqkqgGecF0Q7rb
snxW66frK8c++Zp1cK5lqLMKqSSImMcnOn1qkyDqWa0yLc7XRQuyFYRmMkCARbvXeZIeFfDLVEr0
EKJ7bDKNY1zcVVnoJbm5v66aUDTnSBpLreUEsPiuqZevWt6fkiw8EjIdMj0+NLbszlXhgOjXN6i8
vS573f4R5TMsNxR6WXy2OOxF0Oc9pl0rN5F0N5O/5CTaRvm8UebAy5vkZi5NQU5o1VYQQACAGo9m
jS/Za3Oq0wyD0RjpGH3QivgFiGLG9F+Sg2QhhjvYem81djJhTbt42OSWBeK9+G6IVS/XfkZ2K1jG
lTLUeeWVW0cTL78YpJE4Ae9S5MTv+YO5r2+aXTg46h43EBCiHeUt2Yu6A1b3b1Fd5tQ0m04b5Ahy
lU4BWzjQNPptV3qNPDtq+S0dBFHm6gW/EKedm4tugFtBlVDMDspXCc3D1re29OZ2o4nu1jUPtswj
c0dCkYqilAvYJVXTbRR6Y/nQzztkWnxbcsII8V8rgkFZ020pkn3S4ijoeVjVWYxcQZv9yq2j1P+i
3UsKEsxI0ry/P3XswaugO9tQUTs7F9X0Q0dBVAFnlm4IJprid9U6BVO5UVXPCkUTOav+ZSmOM5K8
JFrVtxBXI0oh+j6LVEeyHix0Gc32ySr9Kv/Zm6ZASeaReY+9lMrbSpR1pNLYFqKjiW4HQDenaFgx
1d31xVxzKEs53GUHSO8k7ZBbcsvxPZVdObpPJ0HstXb5sJw5MNdQUAM3wvl+oXzSh2YNn1Va5e1Q
BY+4wwWXgEgEd78VpVRZZdfgyq6CE5oh/LoVPd5WFwpjl7KM1xvGeTgDR6KnjgsLh1czUkeJ3lqZ
OomInWv14P4nBEm386VCciq2MH9ZuWSa3ufuObajfYwkLP1spackVh6sVARGs7p0aAhFuZMAdoKf
tynQbGAFLXYnnd4b+14Xkb2uGvLi73NbQ+ViGjAjiZqWae4sO76LAI3nhKXkB5MoH7EuCyM56BUC
lgY/HWtGQzzGCnRBTTRziNreT2O/a/R4Cyxr9x8ODoqq/yOLp8rpCYPyMiBLrhDpV99szNcnontY
oBB/3csIZ0iMB+jvIWyMK4ItEPMocSQ4oSu9lSg8YnwVuQnG2s03qqMcrFoDOpLd6cGInODBo1/l
ARAPwSbfF9/CLT0U28lL94GTHURNwGuX8FI2518LqQVYiAYdJzZRE2YRCF3BOGTQ2J1t6lRpthvx
iLm+eyvXFeA6wcUI6Cx05l802RRGEmHGDU3XmR8P4Od8QPthU3qS/Xpd0NqDkIFKYHmBrA4IK877
pVNRmLlpoxnQ6H19yrdSNm8CTJpmzbzr9J+omN8ayGsBh+EEPCbB/POanuglQruxiQ7nC7Yqc5bH
YkzQUAOshd7TMrXwlTG1nT4tOxe2XXhyVItot1dcJRsNBMwdg8i/ACcrosDq0GoMqyXA7Qj7U1Ag
mdGXgj0UieEMx1SKaS4JQg50WTZq7ug9GJFEE3aXQ9QYj10qw13Ec2rPYcguYuMuv83uuo3txP59
saGdM2PUmyXS2s/hpqkBOyNQcMU1Y7gPgxZoc8BkJ99HqhZ9MQUKan9Z0GeOPX+OExjhBPa5KkRj
NQTM/LOY//zKGWajNfMehThz0u/zAb1fkNYdLcUqDtI0IXtApXuk3chRQSjnqnPykagZusTMIXXi
0MidRIQPu2a0GL7QgBGCStcFXmE1qXJONeg9GF9G/ZSGqZdWIawXLBqm/fd+HAMsf4Rx91OPKrcM
NBsEWiFFf5RkgHnbbAxHikQAZCuXOyShUIyHG9aZ9zlFjVyM3cJemwmwGlmE100Wx+CNnqR9PcWA
0sxsoHTT9mdHy+fr27ziZM+smFnBIjwvBrM2Y1YpMKZ7RXXV4aFrH9X0FDX7QlTIEcniLCobamWm
LWSFdDwVvQnqqdbVh9Yfkug+AW58pQ6CTbz0suA4Qe+ColvwsGgV5t4EYLdtpX4Gfg8dbK8Z5Z0k
2xuCrlBQNGykXnuZ4xG4PmC4QpmiCu+vr+7FGWLSbV1hX4C6H98YUgBQYwaxKrBSws8xshy1FSFd
XQQCkAAXgDYdgvagi1aubAhprQ0BoEkDX4/2tXKkhd8X36/rcfnW4cRwLhUjoZIsNVhG+bVS/fBF
+5TfJg/Qj3roiMZsL9w3J4tzrLSIlM4IIWsg+4aGTlzf2ZYvUIj9kbNn1G8hgJlAk+XK7duiZ3du
WqA+FwbdpHg1OmFoKy7plGnb2WnqFMaYelmZhoCv6ugt4n7AISqjcWjz/mHo5knwRRe+jX0QpmE1
Q2cQsDz2tRYHow46l8xt1F9ACHbQ/x3I0n1vj8Agpp5AfWb2F+obNvrJgFKGIUtujbWhBVw9Awmr
lEBzwLl5sgON+FFd1m9DbCYbYO/cdeFMbjHpd5NYEvGSORWcjjXbhbvDu8nEzDFQmc59z5hF6HKl
oDzKetsZ9H1cvSfWd1OEHLC2srgtMGAFTAkwvHAuYCwbDem4OnN1a/RVmu1NO/WiVncy7S2kusDj
rFnvUhp3UuZBHZKkgbRuVrxaVf2M3NdUUBL/HRxe7B+m4YHLgUDgYiY+MKyIDgFQBWhljgjYhlyT
XYxB6c+9MiXbuKftBwhvi+gIUhu4hjhJgduuFMq8JyRpnqmW9hj9koj+YQ2h5qWSNvdA2cnTg1xP
ReSnM4oDTtuZ7XMTKa0PJJCmdtuim/xwNvMX1ewMX+9K5VnudOlX0JRkl/WG/GIEQb3Luin30PAw
nyLk7wDKHASRE+ZWdt+HDRUxt6wvOUbZgKrAeBHY74s7TI1SGhKbDXWjsjBSk95bZHgpk64UJFlX
bxMM39towEd7GvpfziUloJJoRobPVgYjeAQ/2wkMD8fZdkIKbGhfJYcB/OKVsrl+XC8CBPgG1qkE
8iAbUCE8OZGldyQwc9iU2b3M/ROtDmFy6iQnlV7kZqfE2+viLoehIc/A0wQTRKg6Atj9XM2+7Ksc
bC44Md1LPnhUc+XUC2K/Sx2SfNcyTCDsFPPWqgSC167LpVwWQCw2MlGjQhot6Gm13TYmdDdOiiCs
XXMGDCULi4nUxgWaZtONnZoV2MEw2VUt+ol2U50zLsjSnAWi1sxyKYrzBGkZgn0FQEOuFXbuGCLJ
YWSOnGcC4xBpxLnyMAFfbhNBTICMf0XvafrdxnR+MP0Qv6wuIjhmGEAws9ENinwAnxNieK9tMXY4
aWCosx/txEY31kMTPPUygKFEUK/qmj1gzhHpJ2RtMMrG2aFSS0PdaOySBp8QMvF29aTO2Dlfqh/a
4NW2tpJ+04cfaFbOrZ2W/mqr24hUwO7dWsNR1n80Uu3k1VM27wrTiwtRW/ba0i+/j7NXs2611Ajh
hWNwVcrOMG0a8qC1n10suCkvq/JYeAC6oNUWeGUKaB3+H2fX1SM3r0N/kQHbcn2V7Wk72/u+GEk2
6967f/09XuAmHo0wQj4gAQIEGJoSRVHk4eHpySC11SihjpWo1RDjRLbpBD5bWoU1bZP7ypjcUCEU
+VovLWrapR8luSp8J61+6eSQjC+5NVJjdGTjfgwE9x2H7PT00xgz79SSgOgbi1BlV5OcYfE9vGLq
2CX2U5xtjNjtk10huWmQublo8iTPIOEWwbOzsOsBbXu6LskIJgK1z3HGVIyyV827XP/Vgsw+UbAM
FtmMoknv/CsAWUSYJaIWwtpk3Bva0Jk4bt3k2dY9Cdy8e83Np7D/0dn3qIRpCIqbf2ZyWm4AJBwA
JsbuAyV0queQqpNupqCMHcJ2Nyo+CLmSW6PWBHEFz2UZ9sIchKyUevbARiEIKZo+SZ0ZaVGQkVJf
cwZRWZt3m62FLGHhyssnTWnnmC8MXZT3tqV6uzWzDQmfBn2X+beqCLvMizLX4hgTqapJD6IJ4gzU
7C2DauRmxMhVW/QS4zkDENShk8FA0RKU6adqdZOEE1zg8iJJj3G5+3p+CKvE05QfaSoI3zlWj+jj
ezwYSEQALz8VhbnYcRZpEBXFj2gWwzTnGonz20ChCXEwVvRyOMDZrxNpzH4NsRqkErjEnCTez1WB
EfMoxaJWaKg00z4IhlZj4vhlkRw7PBHJ7FmMOeS5DnCCg04bT247FCqvZZFhcDbsRAjjvechjv16
idQDNBtU6QEM3lhWatVuXwnOlcrdMZwnEL6Y6KNg2YCyPNZSbVrWMH2Mxv0Q3bQ5wahXVw88LX+K
Ys0J+88m/4yMoz/vTFK7g2ZQIm+sDk0/+zbY1D5oKDoPYzIdVDlp2CMtBLJSWoS3g6gNjbs0q89l
lgbXTZerEX6/Bum/jWkgSr01q5+DZHnm5+WtVkRLw7wCawujN+cl6PMrwNncRnqNwC9qt+iq2stg
GAKEmRxtxVOLu9Y4ZBP48tQHW39Ls3Bbim503m2GrrH/b5TKFtoaOfUHWcbX2FhmMJUH13rv6IlM
m35vgCLAH966etzq+l2O5q/xP1D4QjzI4wwkORGDM4sh4aXejEuk71d3o/2kgspGLQ5jKIgnuOfr
rxh2JLQ0+5LdRBCTN28RKE2CcpdXInIMkRDGIeqaFI6YE4KllD4aO6Bd5BmiYhvPNwH0Yi/jEk3U
3BhHoXTjkCYLz3to/Ez9/Zy6A6jlzdQdk6uieB1fLhsrTyW0ri/8a3hBIP9/6njlVsbYrmDCuZs8
ydrp1uMsimgEItitKdUB+J4SIurqOg3eK8OTRP1wfBHoFMGwYuSa2FTTVJC5JdKA62PeTdqrHB9r
0ZBYrggkJdHVB8yvzXK8hb2q1LMJLfrxEcPNpuQIGvPLe8HLSS68YH9kME5q0pUqaBrIsOu3+UMD
UyxmVuu/1eij6+9TXIt6lwlk8tXCsxG8nXiQszW7qmzBz4DJJI6OZsXgK0IKhPy4rBbPHaJp6I8I
5rb1FdnKQCCbOo3vDdIObxpwROY3s+2poj5CkTbM4bEn1FS1DqJsC0TLym6IPjD17LI6vJtkrQ6z
SUk3DY0iQ0YVLbx7VDNfJiujtnJFRKw1nEBvaZz+s3LM4VTMqvaVEqKG4pciHdLmqxzx7t5eVoiX
HEHoD9DKN7enyr6B53gAgr+D2U2I7jCEiGK+E/W7/sqsDMdXazyMyxuQsW4n3b8GN9F9WH1c/gSe
01t/AWMiJcZKNWhiRKRp7fvpt9E/qQSc74cq+FlYm0gEZuQ9eYBjRBkFxNwoVbP1qd6ew3FQdDx5
6sgBwjaNns3CS/3DqM10tF8JMsgtnuKCIPAcfIAEzdL2jDOOWfUYUXbqbc1Mmmq/MDCegDYv3Y/M
Iz+JG34WaJOg0b4GWOQzpMVre21dTQLZnKMB0eiTQKVaVs5mdYN3uPJN3COLi7QsN2u3/ej98y5i
VidaapembhtUXKfalZlZjlUk4V1SRWDI2hjyNiQUdApUj1wEebEoe8k5H2uB3/509e4y1LxWSrAp
O0RDZ2VcYjDYfgYqVtR9xFu7lWLf5rSS08tBYGmZjTe5FABKgBTwSMHYe3n1RELU09Uzy07Pc4TE
Toj5qmDJIfbrUAvAyxzftQAJbWuZFQFLYPxjYkhzRhLYH4jEj03ROaSKr9oh8oplJHQfC8A2HM9/
Io5xlZGEVJckw+ZS9TOpIhqBtSyVvMo6WFhL0aBpkTTG/Gq9Q6CTQ5pquDVK931ItXoHihxdvU+6
r8u7xXn/LEAFeD3EtTjUbIcT+u/tqm2DxLkCG/6236RPxXY61HsUFva2Iz1HjnYbHDHv9Ub6wHQM
r9zGRxcOhzZeIHg8n1vO6acwyyzLvpF3phQ7ZlMhKXZotZ7mIlDg+VmDELCKyShILAkbNvYFi0I3
j9BXBThL69xKivBKfzCl/eWFPb8KIGcBDYCqHbRi7LsynoNCLiPIUZSvxPSQjZqrVzWPaW/cZ+bg
hLrg5fDdunFaeTqVyCwf8r+x4vuQSG4/Ioe8Nd5jvI+2nff0y6bzW/TwK2u8yAFhY0TLlmpudCwB
Diseg83sEQ8Zuq2omHt+Tk8/iTHlVB4KZcqWxfa9Ot/19qFp39ElnLcC0+HchGtJwHwyXseWyyFf
zFivW21vZLkMvmI/2pitH1wrJI43kZ3peJbWxacWGsFDqFjhFuiO5Onyvp8j47XTL2EMTJ6UYBgM
fMng1EjJeKFje+3PVKZ3k1vSyo1wdK6knSlYAe5Sa5gGCBZ2ZLrYPKRf2zXJ5AhztarrBrPdUvXe
Mt9H3a1qgTfkWvZKEhPkZHos17kJSQnaym1E9pVBZUzyKjS027z22r3WCqp73DO7ksi4e0vztUkh
kEjAGjN4M0jyxvHWL/9D8R17hxQyCrd45SOgOrUibQzzcUohSDYBfnV0paE9qFWRaK27L197kKOn
0b7BAMLLNsPfuz9iWWCqH8hxYOSLfoqLKUu0lu4M28ttTx4E6S6ui/2rIAu6UYLaaLICkiTN09Pr
Yb5TprfLynBefyeLqDEBAFj+S7MLQ8ys03uqFF6Gwms7N54Nsg29f+5jKk37XhZYpUgzcrp1cmTK
/aRAs16dXQkTnMbxw5+jfw5uTnXTTqVgyEGml4uBROQqjB+7IaLJP3fvLw5kgTCCZgX5apbSrKwz
dOnZkFHpNJ9jamG2V6fQEFnQyzvFNbuVIObCSOy8BZsmBI0oXWnSr6C6tok317QSzV3guIxvNhTQ
eiqYIGYymyMBDGnPZoCgffD0HG1JaHV/7IsbwFmSwjWzf7dykKQu/AoozKEux/iLOCRBb4F4w8nj
o6ncpfpb9u8RKKqeKxHM2kUGMeJhQm0tye9a9a7un9FqMk+3aie41jml1lNJjE8aQUcuFwuGon5L
fmhOnVOQgb0EzrAJjuSGon9To+GPA2Lg2+aAvqSvL/kjFVjKeW86eA3Blo+xRMCbGyqbXpksJEbH
DhgoRaGko9rWOsg/qpQmL8U2vcpDZz6MX2OzUQXnjWOiJ3KZu6bqUFw1e8i1/LtUfowrkJQ5Ggkw
BWh3+TDw3NaJKMZoMETIMksD62ylX630ZvxG72hRTrTprpXqRYmvA18EaefcayciGSNKJU3LrRja
oW4zKG+zvK3tYy7CqCy/wsSFJ1IYA+qnpJknC4rZyufU/yCS69sPVfiQRjtfFZw8rkaWitzlwqJ7
Ricgd0MTDgNKehoy8j2KrVHjBOmRdILd4nh7kGT/lcP44QS8jyRpISeYb1Xd9cunXhS7Lj/BLhsM
Hh5kqe/rbACft1ZYqD7mHvoqxmrJX0SUT+YLAP8phg0ga82mGYiFbJE5Y4Z8oBDPSNTHWRfxl3NF
II28IGownoptMU9CRR+g9OKlPovywcDI1cunhrffS576/wKYuz5sFXWc8wxp1+xexj2lJrdm+hCK
wnvedq/FMPdHHVc9ohboETb7OX8xKxr7AovieZq1CMaiwqAJwjGBJhY6PaN3u/AsCZUucHallcCb
cnfFAG8q5j5ZGJvDaGMl2qA0MoAKenTU0DnWgJb88raIJDDKJAhci2JBw7W4EpAXLHVBRM7dkJUK
y/+vMkno4kexzAa6QwqfI+2JTKMTD4Id4coAcHCZFIzqGpvODfw5r5IRyIpivJUk1yqOJPu6vE68
uASAij8iFvNeqZHWQZOAYiJ1yummtWiH2QXAEpfXlbTrysrNTdHQWp4vBsU4OkSU725wZt0AWlk6
m1B5C6dNZTQuCGxoOrmScYR/rjBa8LJ+XKNeiWP0a3U7NIelZmrVx0HZReaLSdyp3pX/PBcO8cFa
L+byHHqr6qMZgrrxw4i3FeoVmsDkuLoAAbO0Zi0IN+Yasyo7QzcMKt+kfBpKdNTttQAw8Mc4FkRc
AkEmk0qouqHLsgqOHzwrffaEFwwY3Hqgaw1BpxfXwP9qxHZFB6oFUDvw3o4RvoJIhmLYt4ehR5dN
gOuhMY4F09kQr1ps5CZj7GEc9YuJE6qh1ltbrtxhEPx/8WkrMYylgaskVsIAYlT5XpLeKsm9rAY3
PEMv3tLwhAIfAvvTo1rERpz7C8CxmjOvksIrK05cEqk7JRyu5OFmzHNgYNW8orndCEplHOwB+CIx
Vgl1hyU1wBZN45xEptXOcEU3ylW2RQnAlZeRPfqWjNT38EgbBSLPh+rhRK1FLp5k5ZrgKboqbiBS
3eb76OEp3wcNVV5tp3LLL2SStuGNcq98EEdya4lKn5eXm2c16P8G0SPaAfGHWe2WZDaZcxy20boF
HzXV490gAcq3vyyGdwKAH13iB2TqLZa5OWx7MjcWTkChbFX/dz/dTqaoHsFLDeI19kfIGeVaNnVV
ZkJIh47pInBV69o33zVza+uOAuBU/hDb2yYVHG7eFbyWyqQBg4kAHbVIbfKrqC1oqb1eXjvuFoH2
FXsEAj7gfk8NpFb7uZxLHIh2lIzO0cy42RJMRK+cykyM1sGUKTsTnEKeawTQHQA3nIElbD2V2QLo
SlpjxFMCuBsQ36DxoLeegHTv/X8eZgb7/8a5o3CsAErH3JRGYk0RyQYAHjG7PikHr0KvqKq+XF5E
rgH+XUQ28wbkVwOqusWrFD8yc19Z7123uSyC77lWMhhLqIbex2A9yFCMfdgoaHjVAcK9S9u7GSWI
xnfRWC+r3mWpy06wrxeC9BE6pdHKhv6a050ayQyuSwNC/VbLJ4oGm7inTSlVDuY5WFt9APNG2ZTR
tdT6yMpPmbK9/AFcU4GrRi3ewGuQxf+mqWSRLsUHaIgNU+JV8CK+nVIpfVFFgyi5R2EpgaOEhTIW
O5BOzkjX23aH9FIduXOce4HUYipWqiLw1UW0XVyTWQlbPmblmOciT/2xAphBLu8mzW2H58QSmAx3
7cDGB5+ITpaz9ispCM00T2H7SpVvq0SipvUDmQI0Q2DiV6gLIgSuqfyVZrPxjlG1QM9CoSnSHkPr
fa7fAnu+RwnlSs4xv6FEy50m6vbg328rqcypqHOr0tJ5Od+3cugED3nvLPmkG9ubbyIn2gdP9tba
9IM7uKHn3xR70dOV66BXH6Ce7mMaVJIaKPiADD0MSxzei9L6HJgE7vCVCOYQmpKcSWOMlR03ykZ/
DJ9CTGpztUO1La/AoTyHjnlwgnf5raZogf1PRqRjygqqkLLCpvqzrIwJ6DVwAOMvMkt0HijRqZ0/
66IuL765/pXErCRq42PYLCeik9GD2WBYE+al3fc9wBPv/+hUQB6EpmiEsgswAxNDTvestytz7Azg
XdDzfVeWIGmt0g3Y/h8b8KAbwtDh7KhDnIpKkPqN6QHv9ak4UEmmmjWaqYN6hlfUzS/Sjo4hyYKk
GVcM3BY62tHCc9YpvLA5o3seUII+Lt/yXkIusL6zhYwhZwa/aKMtrOeIK0G3snzGynGZkZHpWghY
i2/lumdVSfwwpsnb0A6dF2GCeOaXN0lsvBZg9qD9bFz7QUao3M4VHf3K3ieNLiLPObMcfBKShEiD
YBoQsumML0UtRcGrEePEe4IMKLjEk/lGbx0lOWT202XTWX7q5EJcRBGwOy/0UzKQvKfa5+CbC5sk
zpxy6JTruAt8x8/bwVGmxB8cv5HQ8HBZorrYPSsStx+I5nDLLINJTkWiSyUP46DPcC3RyjMpON9M
2r+/FduMYqTZZ7E1Qc8NVIkjHWfnoH9OOxG5JW/PTR0PSeDb0cLM5lA68IgoGsEn1DPGK3RqTOMu
fr2sJ8981zKYTQzg43pNhwzfmust5j0oe7UJf5pZI2Kd45mLqqO5DVNKFmQxcx77Xq2afjEXW4/R
7FDMNG8NhZqATzmYGhfS2PhPIhcWLLQV4XiykKlwNAOMls4yZxw3dnfAjFP8/Zh01SlFPLnngeJy
QFeyGD+qRUYfGxpkTSAYzsJdjlJpEznyfNPOLiH3ExjFasm7vHsq72CspTKLavhBXDRjmjlDlqSI
EUczvlaVovnwfWu6ttqI3Cq+of/2h9EqN0HbATGWGrK/D2Slvx+mNHfnWVUQb0mjvLeVvu6dpm4s
jFcknYKx85Kt/AqbwPCGKCDgJxxicASlKil3fhIFz2GuTSlgOG24ifxeFyAyzw4AUIqIgWEzGFig
2iy8SQFdbZQFBbSTyas5NfcN3PnlFeSJUNEQIAMwgJuCrTbK49CNdjLhMio7A0g0DNOU8Fa/LOTM
9KEHcJY4xqAggAdjw6XILBDL2pmjAEliDU8kb51Af5A04sxEkGk772FffCXa9jAmm+BfbKptnuJe
Jx040MkGLJn+XnHBRkRH75fiBh64qe8DjxzMCbE8VS0aH+I9Bs962Q7sKPvxavLybUc771E9Vo+5
I4rbzlKopx/HpueIUgyStBC0zzomsJLHzt7jI0NtO5jXeS94xfN822ol2BQdeoN1W1pWwl4AqXSQ
avm3MlTWQydFqSC4OTuI2GK8qjFZeyGaALfb6XUR+VlvT6kGU7UeDf9LUtxsvutEjRI8KahcI4JC
lwmyqMw9OOkDZg8UeubIwXgfk59aMV6XuQXOeVGX9XnWDAqhVxGuGjAGXDOMZ6k00B7kJkTVTeWO
3aEnOPE7u9hJ2pWiO+PsGQYmNg7vsXmViW5fnp6gRsM1AVwNgkVGuN2hW7fss9wBq6YTmlvT2gNO
TCMw2V0+mZwRqSenxWTcdpnNJigAYCPGfR16ypXqWW7vdBEtNtMmv/E92f26LFJklYxuE5QoqmQ5
n8ED0G6lsgXNzGUR5+8z5pgxwYumF0bZDJBhPr5F3rzv3eRDdcLbo+Lczbs7n2bAjByjDfGCzWXR
wgVlTFSfbRiMCtHdl/k0v/W3P8EluwX76uEu245OInq/8JcTDws0D+HYsb4VbdJoyOkQVqT615jf
qR0SdgIj4YpA/l02ULRGhM+c7c4u4mioEXvL+rRNgCcDdRiyWqLK4nkLxLJrmIIGwwd5nMJavZp2
idp9W0ZU0GnSfgb5r6xLj2oDjzyln7ViOooWo1yb7GZMlQsSUUP8+alfPmEV0zO7l6RyqwAvDePE
xCAPs+VeZVsaNro9LC/8WNr6uvYo12hskeXoatQj6d2M04dM6QwPvFqSwJDP/MDyOWDRg69bgLgs
x4xs5UNClrg/Jr9bxRuAHanmHRKml41WJIZxAn4XV4NSQkxS3PixW/rXXYwd0AVlAf4GY26qAVQC
9GJRCR2a6qKmSjInSMx402PIQWzHx3ianuzuNczT6zrtnEqOXjtD2uTpvNfVt8uanreFLiu6+gSm
MqEocRhkGj7BDNzwySppjMaTr8mrvFtVoq/oWXxUAJvZ2/t+oLHgQj6Lgxbhy+2FrhPwarEz8Pqg
yfDYQIzcahhw9AJjo2OxraPPTASVFEliHCCGrmM85hKN163u2skbEnUYp1Qcom7Yl/4g2NizIHLR
C5ckXokY/W6yeknB1GN0IaJwFMNHmiXj5NadJmot4LkhbbmQMTgO/E5nhwEZPozWzrF6lRsnzyPy
z/LsCuxjyReyz16AZ5F7RuZZkdk3ZzW3plZJSM7IAKmhRXZ66axNPR8t0O9iqJJiuqb/IJDJCwrX
MpfjucptBJGPsWE2ZKp45haYJgw3U/7oyQ3xN5XqzsZtWDkTvBBKk6qTDh0QPW6b7Y1ibxeiihP3
7kTieyENRMoBJCmnX2PnDXLvJr5mKK4Cm+rab3+8xzgOyaeDitgONJSeguFw9a2eXJHC9S0aVoeu
88rhPUUTSyy4UXnOCdU1sMMAEgmaIsYl22OBlE+Knktd/j03b6VhgrkVODpFlBvXuJLAqKctMAaU
m5lnimn7QVgbkNR4qVvstC1Ch43ipsdepf1O37wNVNmYtxG1byTabDs0eNDCeQ894mSORccrxUv2
+Y0FWgG6a98mBBj9y7z16X3pomfPe7lsN7zzgBcV5sBpir5UmU43qkuaZtS1AaEbXq6wnDm6s0SN
0HwZiIGBJENr4jeBzMo0m8gquqiCMeSTvjP16toslJ2kNALHeJbFhwPBH+QKwasCfigmJgTmrghS
u4XNNbkdIduryLc9iGQPtVxlLqlb+b7v1A5t+q1sOFMW5q+X1/I7hmHPPTBmS3YWH4EM4+liynMD
rrEJX1CGW1U+9LUX2te55GTVNkhd8Ahsa/lggNCx0X75lhdq76Cy9Lu7SERjcp53X9Zi9SWMvSdx
EAXxCCtMXhpaz279s3IrZ3Z+d9sETPD78KjfhZ7ldTvjRkSdzjsBSFEtAyZANYJo8nQV9GoGuNuC
bAkEpYq+Kws3Cl7sWZDX4FkVAhrw/S5pvTPaCntIq0nBaBrHQOWuHpWN1YTe5BNPsKk8Z465nwpA
WMCPAMR9qk6gG30z1Isrm+y097Ih1L+kvu4SilJz7G/sqPM9kJG3DykSqyY8nhRpNAfnpoiVnJse
w0BanKGl9fQsf40gTqqRMcbK7jB0oqPjz9Fw9XojbaSckrvLivPWd527ZeI5JUbx3k+Q1JyHjU0+
8ozKkogNmXdprWUwRzaRgTEL58UtozkM6WF1p6bg5i02Ve4YZP/vCulkcf4YwgAEPuPqMPM0mo0O
p1Oq9kH/LvvbTOT9efqsRTCBYVWSCWUHiKjwNpT842x40exiaBSm71qg6hbYJm+L1qecOWmkSkhj
1Yu4XnXQ1nodjro3RbMgtuBqtXImjCV0VYUCaYVdAo0yhn+YdU1z6RXsi7a0L02BTtz4fq0UYxNq
EKmzBgCagzRlm77NgUnD7BnhfVi+tpZXFMj+/ZarPTjI6WUDWQyAdd/rND5jIBg7b0pBjrswfWrQ
mdHejjOYfW6jx8tieMu5FsMYSWYNVVPKUNBPHoMGVJ+F02guRqPO2haBvUAp3q0I9magAlQMgNDs
xVuvLl+tH3M16EcE8W9g3rNQ6H2PD/7DBLoYwc7xrBF03HD84AJD0Wf5kpWkWm+BtlAgSdYBTdui
/c4QYex4V8tKxLeDXIlQJ1JXQ7Xs0PA6D59q4yq1k9XbyxvEe4mspTDHSo3UhHQDFGnBxax2DZ16
wQuBt1RIDFoqcCnYG7Z7W09KFHJ0BREROepjTrPZNYhAC97GfxeK8SzDg4ql0bVHoEgb1UAgOqFa
s50x3TULO6qWAR3LbZsnbjwILIB7Qa1lMgGQkSeKgQsTLjbAxMb82ILppAXbYbYZJqcJbsB0Xw8C
A+ecWhAUqKDqJTIaP9lwQ2qDuA5z1AVUdCn0GKFhZ7/jaaRz/ZOIIPLfNVLGRUAY0g64QoDsYQd0
R2kSdFHto0DlaE7/OGg0y+hU0eElumr3ZJMdZid/AMhnTGl1Z+/tbZcD2WDQ2NMaR5QK4OUJ159j
MMAVo/CTvJage360toaTPwVecu3vqHQdXpFD9Cg/XD4ZQoHM0QiGqSqLGPpHBrX2ICRzg/t2Z0LU
+AJOx325/RRIXNz9hRU31FOvMg+ZT/oEEgfM9aLglXXGQ7y5Q7/2AfxT20RwMnkv15MlZa6fsBsG
K6sgr3XbIznOvWPThBY0v9Uc+UdxE9BXo3ZvsMWhSRu4041A4eWMXFKYOUM55n8bTfH9Ac11o25g
Y8bmV3B4RaHJN4FGoBhvIGgd5dg1Ki5Ip2GKCmhhUGU7XWWwd3a52WOeSacvQ29817B6OiVebxqY
Bv2JFi1M9HwrkdWygxDP5g2qfTSxv0g8X2dItHbNThuPtvnYynvDegi63JPq1DWbTSYawn5+3pdP
BSkJWrpQ0Wd9pxzZUzln+NQUvfzDg5K9I8vSy0gmjL8vb8XZTmDogYG+IbwvwAJ+ljhtbGk2mtAA
qqcoEJLOGrph0rkUOM1laU/2e5Fi60utETfnmf8Cx0eJzmdgX8w6mw9N0TyPtoqByLnx/O/qoKoG
3jjAMZbEzOke96T1MRcEDyY5DH5kSDrPqohw9Sy0gS7L1CygBABOUliUeN5KJEVqEsXC8n0ij+0M
jhVULoIAvLAvuvEfVg51CWR10EmETjgm4CB5OSWzXqPsHNUvuhIcrbB+sYNSAE46j0gZIC4TQkWh
FBdqDZwcnl3XxQ+poeODVnvJcXD1O7DXZiL2x7Mw51sg2Hsx3EgHt9FyBFZhTiHruaEpE9qjzB8x
+RrBIVz5t43xzxwyABhjBtg3tT82jHHmXdMNQR0CyxxIxy7Yy+pNOlypGLtnCJ7q3/WjExtfFFpJ
Ypy4DNawLsQAPDRgltu5tq/iFiSKJCeurZadq/RLFFxtVZDfj03zWepvl02fu6DQEJRyaDYElvN0
QbvamucWpWVwYwzUljQ3qLwWaNLg67Kcs7P8redfOUxob0lSCgIjGStqXcX6lRZvpEZwQZ0nmRgZ
jNVnyjSDtgxtEfK9ca/sQ4ybvG9+o4Gu3RmPrelKz35AZydy0TAmOHBnIeWpaHZOcDIaJQkjLOPY
v042IF3jLh4nGpCvCUQj6nQjk93lBeVuHLjs0HliA4jImqhpTeqg+FjQDKQl2uQYylc4uYEaOZfl
nF0qi2aAeVjIWck4c8xRyKYIyDAdBprMOzAOldGTNHhNeauLWpG5Ci1TUKEPuhZYTGraBU0RYBaR
Y6fS3qi/LLv/ZaeAONWV4HSLJDFnrk79aPJrSBrUe9vaaNkraUwH7MYCozjPNS5rt1KJuVfQXAfM
jq9Apcq6nvuCErz7+jx+LhvtoU66YyRjUFH4pJYveRTe6UBSS9HsDda7hpYvDFDzZiNyzCrea324
v7yvokVggqku1StDq/BtSuU2tldq13KIbiFBWHx27S0rgMTzQkJnoDOEsZ6gsgdV6QHKtcaPtPvq
e2RK9nJ1mEpn+LysEJeHYC2L2dYwQw4f24GuGi9/Q2fULch2GwdxeOsCMO6CidiPneKnqLp7Fgt9
q4iZBKC8A6kpCwTWplgZrGQ5IONtodw2rQiDz90p0On/XwCzUwmRcJtXEFAZqRuT49S6aUU2/X9p
pEZy+o+cxYWv7lZTLfrM6CBHjz6ibKY6esiSn5c3ietNVjIWXVcyJA3FzHSRMXXIZiZvYxk4iRI6
cfdgibiIuOsG4nUNiQTUVljM1BD0aO2aIKsuaQhRDZVlZxRxy3AtfCWFudjCugF6UIbnD3Fkjdhr
fQqaxU6+s/yNZj1dXj7uNbMSxtxwcpAORFlYLCP5GmUSs/FqpKCVpzAArHJXRe+XxQlWkO2Oy9Gk
oOrTd3Dw1hVbJEdC8hTI7mUp/HsbkF0DlZkFjslopZUTmUOy3NvZlbnp32QvoHKMejCd7nLa3Olb
47Fzf0zUEtxt3KDkr2AWLqiURdLlBQQ3krWdlQRAt/bab839ZQW5HmIlhnGCegQyBz+GmLCrwMGe
U/X1soDz7NLig1YSGNdXEZIlWgcJs/qldTKt6t1gv2jag1q9hiAklJQDJhsLhHLP8kooc7uNYQ/E
VAKheonbDM21iMbdJAopgIwuMT87zMAL84fOQI+e/T5GoSN1rxhk/dRjllAFBEysDc+Xv4lrsKtP
Ylyl1MmBXgb4pD4e0Bj1WJagW3+ope1lMbwNBdIWOFjQI4IQjDHYrGyzvmjx/G1VN5p6J5tngWVy
X1YrEWdHT48Cq0CrlxPcJN5IgUzyN9HzvO02ySfY3RPRw0ookDFSowjkQF6YJeNj95Xv/UN/hQEB
Y03nL5mqAZU2l9eQt1VrBRmTtYPEqLPlcd/2r6Psjua9Yr7pohSoSApjo34McyAVtJrS36gzqUFC
2/Gjtb8uK8NzJKjMAC4AmhAbPNOn15oxFE0MMiYE4+ihxIND1zZzLOrWX36EfSquhLDeylJLOVSB
jUMJDbSUwaNduXZ8b6FmHl81BXBlvSihxLvb1hIZm5DVALVkFRKNaqMFTqfijKt0yo/DZ5KL8ImC
NWShspbd9eo0QJhUPCWdO/bP5P3yLilca7AXDkRALoDlZKyhbSWtnjr0nep182RiENBunNSNWc1v
dqFg9OtgDduxqSdU5Xv1YBnp21BU6JmOPTv6hRLSUc+GDRnnVpBk5HlS4OnRiWcAbgKej1PzsdVO
C+WFPdxCg1euRZgJ5wNA/yM2aCuqIvKWeS2LOXc1qEelrIGssgLexlSduf6lifBxvIVeC2EWGiFR
YE0LR3k+oXcrQI9A2t9kgFfP/4kpCag/1K2RD1rGEp6uHcI+Cw0kI64+xdXHhIb5j8tWw92clYBF
11XIKsdWYJsZBAQKKDvB2U0A3/b7l0IDTktUk+TdLBjuaAK8AdQR0CCnwgBMn+Ro1BZem49y+FUN
m8vK8HZ//fuMMlXYaWbgE7xI0WAakMYNzacW9bzLUnhLtpay/P9qyXJwdfgZZqc4Rbzv9a0ve5rS
O6mFF+7jZUlcfVDeQmoetzHgkaeS0iErLGshG58AXK6aDen8jWoK/AZ3U/4KYWurue73aiNDiI9p
G5a5DXvR7cs7L0uT43dHDfodGTXyGmS4Y4xrilS7uXHsnObjQywqoPD1+CPFYmpiaLdAT7MKPdRg
kylfI6Y7Xt6N8yIY4lATQ1WNBdwJWmxGj67T4V8mSDCAHs21PXILRncbjdtEdi1/X9avOKFJuy2D
iA44r3hlXv4C/kL++QC27BdLUlwD5rKkU0MH8+d947lo3sZ+f1kM3+z+imEcdiBHSqE00FNRQmrh
bkgfbVHowj1E9gIuAZQb3T+MK/An0mAoKRI0ufqi1496tJfzfdF4sSh3ybvlzZUg1ieoxRTEIdJh
yCKqw/UwPE/STmvf6mynidgYzvteFwtZCWNcg1bYXW1XENZ2dN6Yjxi/TqeYGiG9O9LX19mh3tHz
DLojok4OrvWvJDMP9aGI83QyITlGhXIG4qOMBNc4l45zrRxj/nGG9sVghAhy22Vu8yA50o3kAOJ4
bXpAGe5Lx0OnXPA4uPmzdgxc0Xv2f6RdW2/bOrP9RQIkUddXSZbt2E7iOEnTvAhN20jU/X779Wcp
H/auTRMmug9Q9KEPHZMaDocza9bivqTPfgDr/rlVG9EswWesd+UU3hevile2Tnz6DS2fR+V413m1
Ux9E3SaBA7HI8UIdtWayYFUFtqtJwEqxt7p91Xpa8p4aAvAdz5i1yJuiqGOiuMqkFnNoa2m3BOMx
KXyqqm5n6tturjeNYkPRcXTauhTg77lhbZm9A/5+kRBh+4NoD1IapEhNC+oGRHbAekEIhRDvQ1Bt
dcuhwW/kyk5c3Sfq3ky8dlzfjjfcB/75L1ic++xGlay6V2iPXxAW9+rozaGnD36ZHqLwUMO/4qcA
D97/YhN1M8wMLYNJbGET/HBtSzsbjxoQtA8auDAeafko1bvIaFwo2zrVMnMsapRezwgtFSDZxO2B
mVZIADIRIrWsPMsNmLVzIv0qk7lBK8Uedt0oZdu8WWhewYy5riDE4ZpxTPAgUQc8Uq1Zxi8Df03f
Df+Fwm5pBn4N8YJUiYn3XTwXSb1MnQX1U0O+pTXBNxdBPnl317kRJjNX8xkA6SDCmIe0sqI7w3pA
uhQPgtyMFwbPrTDnJ51ms5dkLAXvDMesiGOKoECidTC+GshKJucKLOjJccBQHsjlTM12IhGFCu+C
xDAboNTqcjDZZCOx5KIqa4xVSWH9Gpv2Y61I98QYd5bRrRu13dw+D9yN+2OOja1JRmN9DgAS6PVu
PSrjcUbguW2Cl1bYi4AcQAKA2bHjAIYS6H2YwURT/iRQ5kmi1RB+v23jGsaD6RMg7PAMXpgzob96
GUoyI617uYJ88uDOvr3X3PAu/F1vom/hsfxAyYc8YWxL/QVFz6VbmrtFvk2+3f4NHA+5+AnMVdwZ
Taj/bwqomQKAeMqkPEaFRD5UvMk7Zxj1QUTfz91a0PfjzsDrA7C/y1VXKJrn9owhSykggKffV9Zn
CZqd2+viusgfI+xDYUQDWBtsyNtYTefWmgx6HcHpvR6wW6KjYsmQs1ta9mypoAiHIMwDrCPCgHvm
ZJ/SAwYld6Wf7/A0pXtzNeCix/T0fXQnck8uWAH8pNBqh64txCSYTVRQ5rKqBie7iNzedpBe7JND
NZySLSCTa3Cw3d5O7gH/E3XZMqueAGwYtjgOE1STi/BnB13oxP6Vl49C3Qque/wxxZZbFW2yBkqx
shHjKDSe93SMPHUcBJ1nXpXVwojHQsq3TL+zTW6ZpMDsaTh8Wga6FQk3mL4PwDHVmZj4dcs5cawu
2ijpI4Zy/LgVTb9wkqcL88wVI/dqnBgJcEGN5kvoT42oOHk2SIyJ/CCLoHO8pOXCGnPVNFCTSBIK
a4Q8tag5zO2qBu23Gb12BLc7qnD7ACw7t52GcwYvjDK3jz7Zmtaq2OGofCjDAZm+6I3Je8NcmGBe
ZiGxikxKsS5JOga631grEoWeJh/04C2RVjSXnPoXySQ/jlYR/RbF3UIRi9IOgPuQCdsNxk85/D5V
z1YvQprz9xzDXjici4+xODMIoWQVHfHbuvI1gwxh/0Of/aG01ln9rIEpptdAliwKrrzWu7UMNYJ5
FB12DDZeRldC9SKNLGz6dCf/1r5XIEreVJ7uJs+62+2UbbXCWLtwrZz4gLe8jAclMHu4mZnvEMVS
m0sqhn5Gf1qpP4J3dTX/tJ2s8MPf+b3hZw82PHsbH0VRmBMtYBh8s1+cUTobhOVJCyoFYiluMDox
eTWKQ9z6t92Yuza8b0AFjbqmydIZpZJMRmJiFKJRydocf6qpP4WNO+brUcQtxLmNv1QR/zHFnJgK
XIiWUcBUhGFMCQzAGztfT6ZgQbxzqZ0tiPlYUM1rbVzumORM1qP60FiiyVruRzkzsCzz7Ik0xHqh
lhQGYtU1whfa+xEVkN/wLkCMyS7zgwt13xXvfxTVUk17cM2bVF5BPMGxlFWWfCSBR5U9gSZE4qcU
VDCyqPfDO9cXlpmUCejRkuhkYbmvjh164xnwLB+oEM5oVpRejU6dqMbFNQnAKnCxgO6gwrq46NmG
KnYcpKRHtwSlmrR5LqCV1QFl3jrt1DlxBqz1hEeEd9vvOV8Ro+d/jLLrlK14ShbS1Xx+LIxHWfk0
xp+3TXAuwQsTTBZTB+FMqhEmQgs03k5tOsYWCFlnsgT5yxd4kunYnVtiO3ZN3+oYtYUlUg7Pelfd
xcEEThswd0E7JGmJ15LPOn0zlJNcOJWxz0ZwxFgA31iOnEDcR4+2tDf8Kau90HhRA9nN1J9UNR0g
KZ1ezx/HQX+IIVJ3e4M4AeHiZzOvXZn2kaI3+Nk9ihpq4Q/Kqw3QZL66bYb7HaDZDWAhZqMALbz0
r1CLgrKZwII8GbP2Sm07ew/hhjX06UmEbHYZ52xzA0JpMsSi/z5XB+sduCrwDtIs+UqzGzOyGTTh
KGBb6amQd3kqWN21I+P/N3E5wYSOSVxmdVlfYhomxv/foFtrV6Eby4lvy2+395ADMYQZoHdRLkGz
DrYuN3FBfeiFDrGTlD7VrTskvkzWY+gZQJY3wYM+e1XvmPa+datnXXNa11UdvfRnUWjkLdfQFgZO
LBksEozPtFGpxJOK5VbF7yIx9u0kradOFcGlr6/FZeAAIwdgOUF3jC01tmmuVGlboRI3OfqzvO49
+TW7C/bmQa/d1jEP2a/czXbpnUhCj5P0wTKGQMDSAzQs2seXGz3LcieVMgIwugtQmY+ytn6cCrVP
HDltwXbdVhiIoQVpjsWYQuBmzsB04ymUFo8KSlMPwG6Br68o7cbwyBCoq6GpeyDkQYiQO5KahoXT
Vkn0HJhd8zzMBT4bkRNrowbx31/FCyYV1z1wvcu5Y10zKFRVBYGpm2OGxdYCr6oFhAO8z3RugbmL
pwp9/DKBhbE49sFuHk5yvLOTxrHJ6fYBuA4iC3nfotWJV6mCvy4/Sxf0NeRxBlT153uAruVqE0Sr
fHB0y42EeN4ljb2M5xfGrtiQcXXU+UILXFdeph6GaZ1VKytZKeHG0PyReEXzkFGvCDYWEVGJLQth
bQPAirsYQqxIsxn/w5BxamhxjQKGFqKgVprdKrVTxTUly3IqNdtPdYonVQrxG+TFIgzqV+npyvzC
hIGREnLN7q4EKYYDagTreKu+Bz+IU+4lNBZsV9uCpPytR19hMwxg7LjLHrT76Pffw4Vw/P7Y/0pW
zpIRSRntWrZhv0g/Q2MX0HUffNOz9W1v4kaxMytMFFumT2N9Ud2wmqcETDE1ZGCVl9s2uGcDyj5A
7GnawoHOeGwDMv6S9Au3dAk+Mf0Q2WRtBDNSqsKxpECQUF3n3fBZjGmBPAiUXxaLeWkqIoVKhyWB
Vdu1a9VRox+3F8SRCb48FsyuBVJmYa04FtV9cwSRj/Riu9NqWP9KD7p3aCMn8sz1N2XjhNvSUTDQ
UrqTk7uWO6wyIHMF2QvvG55FBJutcWjQIaiWiCBX+xodTXsTRoK3DO8snptgnrtlZAeBsvCTd6nX
jVsoJOKeHVp0Fn3Jcptic3uDOf2nZYNxvaNqijDHVo3GPEm0HChSNyz9pn2U5zc13ljNwwSS8Pa3
Rbap9l5KA5BZiVvIPxpdULbi+RDOPfIYINzxFmAujKAywrgjWG8GSVfoVji9Kjh4XAuY81toapZJ
JMaCPJdlohoLRJZAySQ7yCAKEWzi8t3ZCGZhF8E/A+Z8wt4UdSXJVZBgYGbQAQvYZdOTYm+k5BC2
q8LwQjtxqgZAN/wRtA95V9SZYfbWSMw+bHuMX7sYVrOltUI+4vZemV6a8k75eww/TvqfRdrMUYwn
XJLlssgyLPxm+lHO6p0UUUFMEa2IPWJVnhrTMswVEeIY80Oa7/AICYwPud0A6CywxjvQ52tiTlsH
2F6TyMuagL0y35v2DrSgt52DF5MhkyIvqmsmQOhMFlGWel1XbYe4H2iArNT0N+3BVzcU87SKxnBe
QRpXpLDK28SlQocGK1DvlsW4/ChFhNoLEC9LTm3rZpYryS+F4kz23ZA8314fZwsVcPaCFw9EPRhk
Ztandb1SSAZstTZqvqpmPJetMfupSSfBMeOERkWGCBNeIgvfBVuzD+UAb16oF7o0p44y0fuweMQw
072klHcluY9k4ls60uPb6+O0RTAH98fsVf1+7HD56YgfdLQ3UOFw7NH0QvoK1pmNJBl3Tflch9Gu
jxoPCS9kGzVcUWAYieccEMsXLY42Wqe5mvLz9g8jnK+MHwa3Ah8TUm0W0FeHcV+YOZzXKjDwCLrg
5C7SCxk8czaNX/Gkn79bdmpvQbI/bGJtSry6a5FIlWqbuGE7B2CkTKJveV3Kj/nCquTJQ6unm6BJ
Os0phrG9y0cyglB2MohnqlH5q4v7cPBUKRt/pXms/Y6CmvqNNoL5YaCG+mH2tb7NhynZTaHVjWjz
1fNTZ9cKnEJOvoOwCQobddT4wBk32V7KO/uQyH3x10AO5OvgnMPAkbbQnjL+H3ay1mcLhsqcJLqW
jFldGVASKMu63hKCAtdkWYEzFVovuM04CAMoI8kYE1gCpYGc6DIDo1mJQ2kCYaAeu1fUi1fAEESe
vJ3vCr/oHfm52dz2As7tdmGQiZd4oKMV9AVpaI4EXUdThMC5rthcrogJka0WtpYEP3KhForSUCGV
TkBBrfT31TnYwaMRXNQQAMMT8nLnpKqvOrq09i2jWnVdcp8TcMf2teDG5PQTcJyhbQMoJGoaJtsI
L7UgtrUCMD60ToYVmpsbCDzGbrkLNqHq2Gu9dPI1EE7fbn8n3jaem2W+Uxq3ihaVMKs0d3jNS+TX
VBzSQIRE48C04PoqmtCLVBYEGBgHREGsb6tIA8Slr3PZjaKoP+CYD5+0k5qNrHVQSzWScvywcq27
z8cBEAq5T8pV0AXSXQGw4GOaFGiltdKcvdRUSx6rVOo+SvAyCE4px3XR1EE8Xzo7uDmY10qe9VU8
JAP6SdbggVvaq0f39qZz7l48KsG/i5F+cPGyYl5DpGhDX8On1MmtlZWar8BF6DR579QKEdjifGAg
APSFC8e20Stgzkkva2Xaf3XPQYiTv9fjQ1us4kSwZ7zve2Fm2dSzx2o/DNUYT8ABTGv7FIII3y2e
zF36EDxC9uYTt19CwY4Czk+vEkEQFxdlslyYRhEOH4zoYJq4NK1B+ThIEuADlJN+0u60lbSKP7Tj
h37fQ3TZTbbou3QbUJRARom40yZeD6LLmOMyFz+BOUWJblPVmhaIQv7dsA6xqP/K6cJAc+NsjcxX
jFGg1qkNA/rPBYUXAELaO5qHxoscrboPQ9T14dzhF/aYzxnRFIhv8Bq70bY7FIaTe+CvW2sAsN7l
jnJEofMbGiLuK3kWaRrxXn4XpplLcmFNSDUVS63f4i20HsEe/00D8M5RFkdy26fE//u76sLicoTO
fDea+rlPFySEBfYtWVqFYy44hCL/YEJKLMdGmy1rytVkC1mTTVEK1sA/5n8OwfJBz9ZQlVFazRPW
UOUhGBqhojx+M9C3+nvKAjgi5O1ReweWClnepR29V8qoz2AnA+RGH53Q+tGSezuOBDvGSd8v7DAO
aKByOgHQDmJv6XHqD83wTeq+347C/EN1thbG0xIjUJuxh405fIoDjMllq9yMnXDYtPNBrY8038r2
j+k/ZC4XS2PcDZT4tkStJVhoYFhqAIFBGSk4ENGnEm0h63QR2Gfthcc/sE56+VCHmKkUMWSJbDBu
NxVzkKktbNTh02xtisHFXJcj+E7c04P2A/g4UAuCOM+lz3WWSkOtwYZVNibywD5ON2gqLrVfUwYX
pKPR1zo9NUHuBJhX6tJncLoIfoIME1d3zPJ0tTGwBi1vxu2LpsIAWQG37yqfmMc+8wH39MfKDTLb
kTEIIY/7tPAFVnm7C7EQvGLhpZCNZL5gq0dGPVHkuLU3epgl+ZjBs1U5tgulggfdLQ/y0yg5QmbZ
ZTHsYs/NMh81lkiMXQDy2lhjNn0z+qHj1LvR7d6qU7UzBYxKvMh1bo1JsE0jmadaMfGOzTag5IAU
s9V4db+6vZfLb76xJhbKWtuZFbWLFb1+y0tPmw9WXzpJgzjpB9nbbWO8zhlEuf79cGzPTpGqca5U
WGuccD16IT5Z/GDeIwWKnQxU7I76FnqlFz2dyF3tprEHLkSoW93+FbwKwcWvYLKSYuzKNojgPvPD
O3WSw7xp3Ohkr36r28YPnHpdVk63242CuMr3WhRCQEIBHi4WbTuXSlJYMlLBtPZq0MO2Jjo2T4K1
8X30jxHGR4dZsZIaHMxu6/eevunuAU37kYGEK3D69bDpRBke97JYJmj/WRXjpl0NIUbMWywC1Erq
B+vxOTwWb+MMGVsHQK//cP3ZwLsqSN2haiEzOe2AGoBdLfkezZE871voTYtenNzPRPAigLoSCjXs
AF4x1PFAR4S0BZcZLcMlaJ/3gnXwQjf0G/4xws7fjVZkxvMMI235HAAkSIVNQsEy2MrGgDfcFGe4
gSTINAKSZECVTvQ1eO81YCgxqgjivwU6cXkBZRNkzuwBsPtW2cuj1/Xfe9MnyXYaXgVuzV2NhoIs
2gKYvPh6Zp2lcR2JzXAKcHY6d/zZIkRkjukj5DvqiW5ntzyObiN4P3ETbvvMJnOUrFxteyOEr42+
9pnsBug1zetin95XW4iq+fpW1K5ajspVLD4zyBylVG9rAxMZaFetw6fshe6T7bgqXRE/KTfk/zHz
NRVwtpd6SSPjS2So900fALLG17GcXhDtRFaYkxrn0aSQatm9nyD3PgZ7EM9KnoiuXLBlXxfO2Vqs
UA3adICVeB+sIeD1rfH6FfVFd/FXT/nGp2HznE7RwKA7wo52VHD1t7t6hYLkW7oejrc9XeDorDrC
rJqZphAYMuTNHHghpA/Ul9smeCF70drG+BpBbRNygJfHtivaHnKtANMr6fdSukPR1yv61WQ8BaZv
2dA++DRlvzAFQBBOPgOrRAeFHM4vKCkvrepRFxhALSLttntXhXQWDTYVqs+F6NwunsV8qyUnBIMn
yLwxCs54npJ2aaNmEB5qjG4FlVonsMA1A/6GEQNOygpIa4wmSpgLGjIvnJOP27vLiewX1pnkok8S
WbIAvcaA4Ojk1r0iqutw9xHkEOAhAArCYAN7avYNFLOwjw3S60T6HMcnKTpEotSe44gw8McMs442
Ii2tbZgh4T6M93200QP/P2zVmYkllzk7vLMqWVWYgAh1VNEzbzBMGT7ftiBaxPKxzixIdVij6I9F
oO/iFPZn1LeAvImQaJycC6QTKIOjEL7QrDKePTdWIpXQZHDjUHNKioJ7hJF34uT5PUq6sDfq3tys
yuJl7F4C0SAHJwReWF/85WyNiUT6WJLhcFkfrxvbPMl9tZsgch0SA0MW4IkbMzjiXyveov1/vmjm
DUbTOERdFYueyVMT7FP9MCrfSf1OZkGqdP0NURI2IRSlaTbkLllCnawZKgNCSTEQdXLkJF11nxmS
k8qRID5d7+OCqADfO4Q8UQ6+quC0XdXmk5EAjNM4Wncox9NQTe5AtnK77s3HXDQBxFsYJvswtoBj
LGOU6vLDjSXm78rSTFwgCSXlJYmepOb73/r/gtf+1wSLN9A7I7eDAiZKDCrW2hvpDK+ZvNtGOInS
FyqcqJDRJCZ4jy4XEih2i+KXlYB3BVNoFij0P22n3DUEA9iO+S4djFMClafbVq/j7KVRxu0nqTQH
SA0nbmUOKyNuPOgG3rbAea3ChAUWHlTQgZZiW09V24YRBVDErVZgKvPRnvfjdb619+m2MaBHlW9I
/mquS/cIvtx9vLb3ojG761h/+QuYIJxpkpHLFL/A7J1SgkjfqifQXu5fb6+UYwYQzaWLh8Hy5VRf
fkAcL2jKdhQL7F50e0dG35SfO0WwnxyAMigx4SHg8ZYX/UwmoZYb1a6yNEOtwcmekleld8JVrLgo
2Dv0jq4DLwW5Gfj/e2iFZichzPsrDl8mBpf2mQNXpbPa2MvgRHf3pTbma9+V+8lXnfTFOvwy1z9+
3d5WTnf5wiCbaXfyXGexBYPBu65gFARCU/1OceyVfuhGX/kEX7wjMHn9JFs4YzCZKS/ihzo7fhXL
k1TrIzym9qRT/Fjd96fY9Iy9UaIxMq/td8UFt2HgEl34ruB5EWZqLYCxgS8E2P3Si3RpMpQkCOFF
aQBajSp4SuXufpilZqvIgSQ4/7yFnltbfs35tWfq8SwRKXFzWiWOVv4Y8/RZDb9bs7qZ2s/b28oJ
1RaIlRedYMD3MfJzaSyOyyioKnxIuwjBG/pjxNiLUZ5uG+FENIzLIdKA0xzizmz3E3PkbWHaQB6N
GPvVodLRmsdFsljglTwz0DDAnWqifw/a6Mu16NTKYlMaUDxFCxfYutISlQU4N6kF5D+uUOB+rt8X
U2RnSrVMC5mBn8xvEejEYwrGH69QfIzCot0q4soCaA+/mjnbiNToGwOTj7Fkto8OqpPMjsJ8ma+x
mtmRtWACWYUcPGJ0Dv5hRugtOBHoKV3T6jvPHqLBqRQLpRc0AzBMLKEN1bjaIKEHSudm2A6DpL1m
QYMsnsp9uYlLksxeT5CIyJnRRmtorBLF65GU7Jt66PZo79f3lTKF3a40qfZozAYi9jzNvtpO0c5Q
M/ldnQprN1Kr2XaJqVNwBmXIabRZUwA2RK8WbOGhbXxmcjH6s2ZNH1Sa9GPRBNkpAvLtW5lY3U6z
k9HXYeNYWsA/l3muRl422v2dlhrGW19FIIlPpgiXsU7z2Wv6SjoUFOO9s5w2oTvVcv8D+Wrc+CqI
zLadMSPjqQczexzyup13QGUOwaONucMH0G1YvTtAKBQCqnlUbE09ml7Lro58k/Z26BQKiC8BCzDW
ESUzkH9WUYJ7vJtAQjKrkfSQqrn8llRzcCzahgJvZerVNuul2NOyWgEcK847Bw26KN/lZVLc4TMS
6MbbyfRbrdQig0Rhkj2DebxEQ0GXZT9vGvrZYPBD9SWzzlEWN80uQQMi7N7COK4+VHMuP/vIij+U
sCarOuw0KIrmKdlrUYM2Y2sEkiDs8uKDiecm3tSQs0S//fJMUZvCfxasJXbSU81XO2vgbN7t+MA1
AjAMUkXYAn7v0ohmprQcLEBSJOvYN37aeToRmOCEcBRW/5hg8g0bc1BGEAOI1YzviW54cYeBwnwA
/EX5Lzt2ZomJqHLRFeUgYTHNtFHquwbJtghVybkhFpZv3EjAcQKxzOwX7Se1R+69oCpzH+IKfgby
4GjOVlqgrG9/mutiF3q/MjSkIDaMFhBbCKUwE0lVsdAeza4GTltVatdzLK9pW7pBD60lSVR45zBM
wSaSKUA5MYCKFV66Q59VVRQuQFXphI5Nvn8rXHN2soP2/Bze9zvqGicdhLGV1z1mH5CxRPaKGT7R
NCrvNgGFJmCrmDEHGwXzK/QgNLU8Q6wniW9gGqUbhe0anlOem2BuekxIjYXVwoQd+Dq0uQ6T+4HG
qumoj3bukWO1pfvasbeiOqloacyhLvPULNoBdkOC0mU6OUO+ve02IgtMQtxOSqdNXxclwmtD70f1
eNsALwNFJoZ0TAEXH+5iJuVtMcxb5O2ElLtQpXezN83veRSiq1ZZOWAQ9tykfhZArsjRMqOfnTYK
qOq1iZr9qkMSw39psyvp0FeCSMNb+nkWwpz/NAzGIVwGRYbuRcJLwIgEwEGe15wbWH7AWX4Ixcek
UL+o8gf1NVHzdYWBBX0q73JVYEkUZ5igORZylkwSmppBSTdDuM1TNAcgjCUfoujvk96LkMbs2qiY
IWS+0IEuxsBrDepNmpcWr5pceblkuLedhxfUTIQY1FwwYgkK0ssdrMKi7xob8XOA2lVDnTJyibax
a+Lo43aIRTcC74Odm2M+WKMk2pRLMDdlgHH13iR/Br3Tp6+3V8Xp/kKAAm0kAAdQd9HZ6bne1uto
KAGA71bdytzYp98AB/1E6KwBIqAOWcubYWdvyrfB9kQdHt4VjhwfVVtVU69Bs5BU6PRUh+1Iah1A
uy0AAJVZRMcusMI+O6c8lA064WaIQTBvRY+G9mR0/u1t5H2ts5WwtZFsrucqmbASvdSN9UCSGsgP
5TBD9wN4oSA+/f/MMWeMTlqVNinMEfIzNX/mSPRLMG5E8bfbdng1Akx+/PuF2EZPXGWWIi2PMPrD
fpZRanTmPWpmuATApwSkQu9Y95ZPPwRmr3E0cEpcn7jOAXvFIPzlWasRQuqgA29ij5sg011bf+rU
kzKhiku9qPDbSQxZ453vBVeNaXENvGksr4gdKdEQFhr2tMgXwiGyK7ru1A1ltlLq+x7oIckWwGF5
oRIqlCCGRUZkAnt7uUwk9AMxB7BiSoPWrSTyqCddANbUXN6WVvWGoVcRSIpr8YsgEgoENu7CS4tG
12pNlSDPLKYUKmtEofMmGajyriaBFLmVVgXpOoMIuKApwLnfMPVCDNNCYRc0gczFi0+cJ8aAhnUe
6duiO5hBtb7tM5xT/j99FgOjNYBCMSuT0Pa0tA5dPDlJspU+Q7PHqJsRaH/z921LnO7nMh0BXVzw
66EayhZ4adZPGBmaADJt18MKAgA/7N7LnRiTm6JHDucAXtpaAs/ZvS3NSaxGNWxhaCi7zw7Wr8g3
vM5XffXBxfzoQf6QBd+KU8C+tMm4pVJUi4IWbBarCEwChYPXm5e41CWH6L517oDBF+zo9ce7tMhk
fpKsjH3cgVLPBHT4p/yahG7rTNvJwVDSKjgpbnrXbUXEBddn4dIo45NDoxZaMS3LtE+ztNMgvGS4
pEV3aBLRInESzwtbrApakfW60Y6wBdH1ZgVuFUyLutop38Xeo3lsTqF3e0e5G2riwAGxgZ4oOxdr
aX2O9o6cu3U3QfoEd5/2XI2i73Z1qsE0i2CyDN/j1QWOq0vntAhNS3vKcneaO3eKu/sx1AQpO98E
AiSGktDFZqlW1UKuI03Pc7eaMCPdgCGG9uXP25t1dXljGeCRxpsAIpd4FzD+HkYdtbSgzN1Z/7DG
Y2l+rzGKJA8CM1ffZDGjLKxcNopyJlsVCbs4GUDigt3SdkVlHzLN9BS0eW8vRmSFOUr20EMIicJK
Xebrmdb7WNd+ZXkmuLq4e4YBHewbRq+v5iZbqsd2gRkdCDK80fxjTDGO16CZJsoEFhe6KGQum/av
Hcw/X7pYabSFHg+wk6KUJFXreXwnxd0cYS7NSBzdvi8gLF+5qYjj6SobYOwyrq1Wdhr2wWJXa1eW
1Lo5aB3j1Fr1o+Zo5EnOJff2h+Ps6EJsijYy6GoWAtLLleZjQNuxTXCH2GAeHQuHtoMTkNdg/Fsk
LbSKzw0tR+7sSjGoFClkgqGGpNnJpETd4m1Q7Ka6fE/MSKS/ztlJXMyLsMhC+qOzeVUnZUmnEASJ
pkxe5Wry2rDrHBncLrGcH0hmOoEmqnXx9lJBUrGgD9CnYMvfiakAdBJ3uUtGwx16vJsiz84nJxAJ
JnJOGwC8AHqDVhCfjc2naD/UlWUidOiSfWdl4Ks0QLRdEGHixluRilakCj4oPJa+Lpizj2ZPctkP
0ORypyRyqPrc20eSrmgtmgPjLujMDuMckSxpRk+hozQH5hoDjS4QWF7SzP5tZ7++EOGE5+tZfsfZ
eqCwgMG3DOsJ5txLktklg9+YK2NyS+MOijMjnteV5DUJkPrzjhLBGeAuEz1eeAhAlJi0vTSf20U1
EwXLtGN1pUjJSp0gWqIWT7eXeZViLKv8Y4bFtQYa3jBSCjNhBAXs4H0g1UmTC69VFcz2iJyRa225
iJd2siETZlF0rEZpsJBFoSjhymWxk7UPSn+HPcRMIHx9e2mci3khvEXP7IurhXVIRWrkqumxNELz
Rykje7P6cdsC9xudWWBcsZInzD7asGDGPTRI0a9V2ictSQWuyF0ImCQhUolZzqu5/JbmU9bLA+KT
FR5lczwRkfoB39ltvC1RClfBpsCE9oLin7NCh7OPwVNQzE5ePJvZ7GmlY53yfKX2R1M7mL/lqHRR
PV7f3kde6EAnEG3wJcUBxQfj63jxBdAqzN3Yeoghs5oPP2m3wny94ALjBXoMVuKyRoEM7WHmSNeQ
gFJUqsAOMQ+zVXojJgIDUEGiaLbuLcWhmegqu9atwgEjGLpGWxUjBBhdv1xbOg95PmhaDu4x8k0L
x61Bs+7dTMmubPVD3jWGO2vRs1GbT3QYQX6VRMq21gb5LsggUKDVxC9bsEWHCnm5veuLZSZxgZz5
As9G+r00yS9/WV3qygAxXVTmB8Uh4E/BjEfll9nvQIeuh/3ciah3eJ95GRU2l4gG7BGbxaadTo06
xEsRfY2g+zBNPy+h6ZwIPjN3YWd2mATTqsxIAmUDgKv9Szs+9ph+00cv0zelfVBKv/xrXBg+MWpQ
6KYspwecfpcbCcSRLgVDhBeAFaMjvXALD05Ti+A4vGhzbmbZ3rMLSWvbuFEsbJ9hPw4mKOegJGHZ
z7edgndElqcG0CDw1yuRdgusERmQRbmrjPdBdMhqzbFQc5X9Nl9Fk4DNgbuiM2PMh4rkumiyNEbU
0aB7We1Uum5AMHV7Rbw753xFzAFMmrBpJMRQtNHRf+7cXMmdqNi39EXtBYGa6+B/1qMxT4F+1uQh
DWEqVL6X1mZMjrX6XJXb2wsSWWGipWEPydgAKODa1tYuv03lA5Tn+kEQk7mHCC9N+AFSY5vNG7Uw
7WOKRiyaaaFndxBJoS6smU0BYBv1wZnhWpMoP+A5BBQY8bnQoFTASX3p4jQu1Kw24RBIrlbgNnfi
OlxZ5vH2Bn69Y9nIBz4u1ANA0rwgry7NJGlhDRXBbVdVjaNHxBkMKBn0GPEaRnDkFWhbDlrtSFXn
6HHiKvnPTM8PyWj7PcSve4jvVfqnXokKhLwtxzsGo2bAY5Er2lFc/MGADgDiIwTv27JAzP9MymZd
KC/5DGnFQ5l5t3eCt9+mTiAUA+Gva0Ge0pRAfQliTlepsnhTyanmJiQaDwVJjf9iCoESz0agLpAD
Xu65hsgS5DYWV9TzwZ4CbLX8bJjD6faKrkuDsAFaGhV6L+BLuiLIJHieZPLyHJ9zfW0m0Uvf0kPT
/56CX2QYthieBONbB5S3NpwUOq50tS49SV04eTtRh8ziRdNzf14yu7OQ3SpV3Ek2/FkCT/hLl+jA
JQGh1MarXjenkxaMSuBbGsl1B5wj0J0qFbv/Ac8cPAyNh+WCfUolFymBUjxZwCi8giyJgnwiAG7c
q6QaMW2KhmJn14X5kU2z/dQbdQp0AaBSpxhMLMfx/0j7sh65caXZXyRACyVRr1pq7d3d7rZfBNtt
a19Jrb/+Cxn3HqvYQhH2AINzBmhgskglk8nMyAjgvrweuKgvDf4rEC7QVO0tb+i453EVZbtIIcDY
Q58UpNAam8b4sXRyjtM3hWz0AM+pqKcb4L8l82zUQWc1eXZgrV0/1GGDMd4kzcG0iAFNDEeOYKdt
OIDtEVcwskEWMqcx7gAEAqtoc+e0XJtdyxrLd6Wzk7dJzXjiJnajolcZEbylRgLqlpIBGQT5jVq3
TllvG8DnRCqg3f2Y3qL9bj1gmt4ZA97XQxTYkOy6z/Sk8/XaiCw3Jla+Jzmmfl2QxoWfCWDO3Unn
rAB0Fb2Me60t2mMctfZuTHvkBCGNcN4bRgvVd6bUfhnSJuJuBwXMvdZygFAIrctd6nBWYQqGDOc+
YuO3UF2kAYZRqYPY1Otcclq2YvzacZaDu3Kcdh7mtk8RfQtMYbHwrgufbFSUqIxc7GOnAMfFAQQG
CQyKAx8mAlmqEhBG41hO431ZHWIbHES7qXmhNHPr9BzaR0MGBN0KOmuTy9pXaxtpz+xSQbmlxbBj
rTcxah/1Y1TPX66Hgs09BOHhgmkki6TCpR2HgdW3zGGHj+A3jcm+atKX1LCe6m6QfK7tbfxj6/ff
12uaSrSoljrzbB00+l2dHjmkYCf6jdTBPAcse0zbTlJH3XhaoGqFF661yEKCzUK8xtQuahPWoALo
3EbNQzXctuOPKP4GrsLU3E0MiD8wCPSuhuJBzd0KgtfZG88lBdCPt9blr9Avt3nQWhryGL+iz8C/
FX5qwYNWqqAmi/2hfo0TQBEkA2MfHQgWQbwHIJUJ8Shx3aWZpVAk51DSNsEd0Cg7ktDjEMrMfBy7
o7CzDH4DIQaQvS44UDj0Vp3PFRKtwfpEnP4R5OrtgcfOyTKSygWAcACLIp52GLw6JlUDPmFVpRLX
+pi+AjuLywxFNaqj6ys8mmaaOXWylHkTxm6Rr8T7sKCdD47uBQ00odRrxvrz9ZOztcE2eNXRCF30
uYgQfereqZ1EzSuUzsccMIuceVEzhEFXaz+vW9o4OMseW4s434KAFzO+UBvzQsuwvKIBjfzPLJ5c
o4XPKF+U4ls/3U36zTRzycnZWt/aKLl0WbUI86glcNnRnA+pZr3xuNtVLZGk0NuLWzopKNXbNipR
gh1w2YYVYag3QLayKO5a57lA2lzcUyCX26BgtwW4Pq7v6Meohw0F0TS2E/NtKO1d2iyarINMJw4H
K362LPPS6i4EyUipSL7c5h6u7AjHPnScpUGPtbXsVOXfQTmjyUZrl89wmaZfLkXYvjZ1OlMrsBTe
Ps5QWRgnGZubbLMER6A6Azy6xCKyGr1xaBRmCX208zPVOxmSaDNMrvZr2c/VDVHUFNRJFRZT0nvF
flcYgCrj0UAiHGo3gxa6jOv/4Ao4UQucAfSowANcmnSMphsHigq2zokfF/dg9Cz7BCLof/2MR874
x44olTHEzJjUGHZirTxbWhlwK/fn/K87xgjHazOiZ495TzoVZjqlR0imQQxtjbpgktVs1EJhR0N8
AJcWwCDi63BohjpRKaq6gFHO6AUNIdk1fZQbR7Oj2uizNk2CTO9QmKONcpeA0iwwAID4SoeiP+us
BLHZ0IKx8/rB3nIgW8PzRUOBFkLzggMpJeZQHAXat05q9G/qNA+tGw6azVyVEfqtsiZ2byYRqKwV
9BOQySHoBtd/wtaZX++McOZtoyV4pGBnaNh/qkLtndnEtyvJE25roWsrwrHXSjbXU4jvbA+vGFR0
IdcM9e7HeWGgnZECg6vkX9YFtio0rTASgILo5UGJ6iSrYx0F9iSh4S5tVPNUGVCHiK1cRsa/FdN+
z1qhFAy2ErEGylnOo2ox1XXGTRtWD0kpg4FuXjto+S1eDPVXQyzsxmGW8llFl6UZOzdqPWM66OqB
9zuDB5rzoEOwmXcSTO1WJMX2LZpeSBo+UNUriqNO9YjSugkMh61xL5+nY0FIYJVc8rU+PqrBh4wm
AVTdgVX4oOZhZ07Tzoleom2KYRPFn3tgMq0vrX6Lid+yfbnu85sLW1kTapR2MfC5KGAtRtGalntD
5SgfMrdKJDv4UV8Q8Q33NTJ6IF0RfYRwrcxtzsplXZMJxXWT7wyn8JOOuZwpXmpr/jC9OgBgT814
G+b2Lkwn7+/Xih+AIrYBDXh4z+U5KIqqjsYB12FMwKtU/Ogo5pTU5qg6ieQbbp1x0AYjSUH/G61+
4cQlswWl4ERZQDP3PR12Klif+YNJwRR7HMCIbNutJHxueQ06PxRad7hE0JC5XBu1olFjeVJ5I/02
a0gwHwpwSDNowNvgtWIy2r+NtB0buQy3Lc4KhMilOb2p6mLiDUoGHW3OzUToKVWAY3ZHgtvDQClk
zzlloWSVG+EFU8FgYtUX2g6knJdmrbGvxmp5kpipuVdmuoOSkcRJNk1gXQaqPkAxWsJG9hbA8zbo
Crxhjo6NjuoQurd/7YcaWLeBC1vOwce8uZsaZ+5M3MBFcdAb4BfHmxYUoU4s0yHcON2AnqHvqQEB
Aukjcb+qNM/0yELkh1hzOkR+5ZzM6jHSJf6++ZZc0G4qkC021BaF5MWEFlg0Zti1qgwhQD4AufCp
cTCi99Wc7pPsvib3lrWfG5kW4fI1xBwagjOLxyMoq+LXAoC5I9GABXLlm0L0c4nSVRlJHuQbRVcN
CSZA+ugnQmdCRNBYLcgTzQKHCyTmbjvtq+phTB+tAmXO/cDumHXWIXeXEG9A+ql9QantusN8PG0I
JMjWwAKBH/IBH1cZod6PdYkeZhfuqu5LY6YeU5Nj2UUnyKYer1v7GEourQlXAkYFUqtrYK1vjuCB
SNuTOcSPczv4VZW6Bk0k70jZ6oRYUhYzWjEt7OXg+Cts46FGq5ZQgGt4ejdWei4JIh8PxcX6REwI
5Xpu20mF9eEeD8fnlv1q7PdRSn23+Pylb17aEc4Ep2GS1iXscEf/yrIUrpOWylmLhhu9KFC3Gkcr
KOlYASpSFAHX+18Kr2XMn7LVCkktS+ikactqW2WnU7+2dUjD4LFpO//ipOhMwD8B+DLEOw9cKYXu
TPiMcX1bNDt0B7U6c632NZapuG866MrSEsJXb81BsZ1yHmHJ0T9zFfu4w8juXLZul1Gwwsp0IzZ3
EDBeoJTAWg01u0tzBLPpPOmX79jAUqL5BaZk+KzfWvkgiTQyU8vfVytL26xWawOmalv7RPXhS2pC
yHKwjq3pSE7Bx8gJ71ytajmVK1MsVTCnzbGJJHIekbI17th9J/QfqoyXdoRokhJogg9xzQAgCozZ
L/E2gBKEj9lqt8mfOcZA+cNMPQyoXY9isq0UogpwlGNXoQHvNQa0BQGvdHOUqLOh8ofSlIWUj1MC
0M02Ae8BiwHG/fGvl7vZILVEbxDWzHT8mdeap+rRPR2jIy+St7AsIFbJul8pWDcyp7yJqYpRIean
TeiDdOeVABR0ffWLvQ+x58/vEWlUe8Uu66H7vevgAVcxlI5CeR5bAcaOFcvPnQBQ7n/YcSi4LPht
EEYgPbvcA6XKTWMsW3xptQLRbmkHQPf7M3gWcKVIyJE2HoEoAK6MCW6V90pF+xGySEVzNvqzankk
uQGBWmW/JJabO6jMS/l2tzZ1bVP4yAV6ybYC0J1HtFOZ3BccG1n7PP2UQWqo80l1G6mHLA0YKhf8
dqIHbTjF/MlOoNFzTiJZdW/rBK9+jgjHUJTJiI0cP4eZ0dchY++Wnu3rMZQUjJZoKroSgD8qgIZL
fV+c69Yg14R2AMykdrcfrfILNCMfr3vrVgawNiGEPQfMYGGnLxubMvRVzwyX/6w8aNnnUP3230wJ
Tmo5nNpcw8FomebGxSNTgAmzzybeaqyS7Nz2B/qzc4KPchaHRU6xLAQiD3ykkaK7E/lrIO1yEMBv
AtJrAxAtYUFAbQB6oODUZXjvIclAdzo810Yp+URbd+7ajLCWNskr9MMZA+7gdmyfLYW9sfKuyvnO
gqxeTBypKNqSHn30uz8LE07bjGeemnJY7MrRi6uD8xOLM+5QJD8lijdPXteXu39wjuVpCUYoPGzF
CWOOPJR3I/ZSjfhNCm5iBVxeOb9ztGeQ51+3tfGowIdbGROymDqPyshE18tLaiMYB7DBFIrX1C3G
tnd9pLlaHxDtc+U8Nu1B7T4DvZHLmOc3nm2Xv0FIbaJyziFeiQVbluuEX0fyFINvjgdEwQ0GTRfU
YCm5Z/YXydo3v+1q7cKBr207tgcGu+2cuaAxUvtHjJE0+q4GN46SF25tgR+K+Boyg+umN8/kyrJw
XCAao6TlBMs1RErV/jRb476XvWg2QyZKrRSc0BYUYJflr3IrZUA7R4k65umz6jNu4tXEu7frC9mo
4y/f7o8RIbEfUGOxnZEzT3PuwVTO9VfH2bfKTUHueqDnmldH3zN+R6sf3JFs4mYwWJkWygpKkxEF
g8HMM3IOon/VndGJj43abVWgNw+1YsvqyptXL1AAoEOEBBFY2y531KzLVI1mWFTqZ8hMcMe1k11Y
D24OPtWOH6hsZn07wfhjUbxde6rnbCphsbf3HPpf1cOUzW7YV34Zc9fAa4PV0FemwfXPurm14PXC
+DPGM1DNu1woCNqKGcUUkM1rn+sxdp28hzRad+zCL8bwFZiPw3V7mxu7sidEAICmMN3VQ6HadOa9
MY97fVDBDKq7AP7fR421V7vGTXLNv25WtkwhABRjPxrqYhYaG5+V8HufAyfDjWlXGV+1vggGvZY8
rTZTdFBHgGkBKmEo/gpO28WkcPiMnU10cOzp44s217eJVu8pne9S7QUAF+hioEcPKkfkbxxiAMqr
mjkuypj7yhokd81mjPhNGY96JuaxBY8mIxgRUpO23tyM+1zvnsZYRka9mVb9zwRqc5e+1Nd46Mwx
TEAJbTDvkBSn2Z4SeYd0+VofruqVITHedaYNyJqNq8sKvQQ8CB1QiHU2H0qp0PVm/F6ZEqKeTnMM
cyxfseeH3nqkwysHN91159w++ysjgquAiWZWJ4712EWEKhEAtBA0y/JTEkJIF/1fO9AjPKuAFf6P
hoXTX4ZKV8caDINsLwhDSLUbQU0Ofdp47ehO1sFo7hoZXli2pUIIoH2V0RTUZZhb8G2FuGG0t1kv
WdqmETCRGUtlaCHhu/RFA0i1kS7frYRw/JjUeyAdA1uTTc9tuvzKjBBXGt2aAESAGZAhALX5va0y
NwLEU013YSiTh9t0+5UxIZcAzaxdtROMNeDFmPK7uifeFH1jlUxmVmZoiaarfMKKtBa5Nwxh0isd
9hoWZVNvkrXoZN9ICElmjfifpXAE1ca7OgLHnzrtioZ9uu7l22Yw94eZTfQMRAhPU1dxwWaEJW1B
EhgT6qOfRl0GTpZZEQJFmdVthJJ6643cPGhO/Dw1yT4tHcnza/MiW4YY/99ihFDRJXYeddRBjMV7
co73JCwDMzlwPFOayJ9lryLZqoQAQdtwIF0Fc1F1F+terfegspRheWRrWn7Eyt1QBIgda8TWFagw
+a3uxBj6n4tvSU7nADqseKQ3xWAERj53z9d9Y/tFgqsKjW9A5tC3urRNOiXmwwBxoZYHZnueu4DH
pmtUd3V1crif2m7XtC56TZL4tHkd/7ErchSV0dxMfYY1zxr4d8FyEI6yBGS5bj/ckisTwi059QrP
cw0maJlgkr51a/tgIdDqqZeNmTd1O2va5ZGMr062MuEg2GVZq3kPlzEV+zjW3Wc04vfXv9qmV65W
JhwC00IbX2X4aE512wIlnGC6Et553chmproyIrg+ACdUmSasA6VNlyhHhijY6gZ63LprjU88O80y
KLds64SDkA8Yku90mCzDEJXF/BRW5dfrq9oM7atVCReWZYToRVHE3AZjBmV7W4bVvrNuky6ROPi2
IQNoV8jWYk5T+EapFQPoZSitR+zhQStSDJaXC5lC6VaUvF5f1OYtDJq//29L+FRtAxiQ5cAfCvOM
t9Ootb7BfSP2VO1fCt3WypTwiVhuUlLWMKUZ3Y0RTeBZeRoLcPUAPf69b/OjAYn0oQ5l4MNtl/+z
ROG7ETUDYQ4IcvHEJ+g7BaMVvQBcIilzb0bi1eqEDMPInCE0ltVR4vP8qQboXgP8nZu7unWC6O8n
WFFSWJkT8oy56ztHK7CoPAp6tAn6em+wr8SSQftlvigEeS0fetqoWJbegMZ3efo1CVoT2aeuSmVR
d7PU9L81AbRyeaGUVClCwN4Qm+KXZDjGFcQVgQDqvHkI3Tz7NDu/MKlVEX64fgY2pvDWmwm80aXh
UbFyay5gOGHUV9NfDLSWOzqqLkdC0mTKvqg/9f3kOj31B4h01H2403tIzxmxq/f200iah6lQZX2/
6y4FVMjlz8LsHWEYumo9nr7w/mzSR17FpzT/bFlfs9aSRJ3toL2AM3T0v4gIPTS0CaLpOe68Nlfd
BMOFEL1JDOaW2nEsv015AtCL5J7YdC4gQjTo2mO4wREiwpiFug6lmNZD+QY82wHjX5jxs7Ekxf3t
+tvKjhABFFBKpyzE0uzmWJfHIvGY8iNvD0X/OGl7Tcdd+952L03+OJHQv+5cmx9xZVuIC4Q2OreW
O91oDrkFluvsM0Nns6O7LvLVbviPWyrEBatmWqpxmIuKn01yB6Kuht6XMqq1zdt2tSghKjAHRM81
oGOYtJmPptm9a50uydav+wbaWZfOn6upU5cJTCRN68eIa4rhtspD3uyuf5/N2wGQdB2M0pgFFQnq
qNPrPC0iFIDH6lYhxi2GNj9b4EC4bmY7W17ZEXyQxzX4Cg3EGGN4RYtEM4J0QSC53IwCFYoL3cEK
3biTUVxt+/7KruB/+qQw1s2w2wKq0/bNKZwN4P0zPywhMpW1Qex8Y2X8o065Wze2Cx6IG9ueZGSK
m59z9TMEvzRAXWMMfIlleXeqCSReABYqxhF017MkkG2mNCtTgnMWjgmu8xYr7op3E47Tpnjc1Tvo
HZs2PVz/rJJliVx1GcvCEmMPOG7tDoovHmw5k6cSSeq5GUSAWwAWFkjKD3wVhIxWag9w0mbaE/YT
CJC6AiJX9U3+0qoy0OPmTbCyJnwrp7Mzbo/4VurwVW9fLIwSOJ+HMPZKG0T7u4nLGGFlBoUvlrFQ
IVW1LK+EVrTllcqt1upuW90VRmBagSErB23Grz8r/CBuFMeYa9BjHHpK3AmVhjnlz9c946NkzfLf
X9kQkoqQAUZSjliUmquPTjI4Lsur3q0Kvfe1fLxrhvRe5exHawyzZ5P5hYXzUaEh6ofJfdJqsde2
eRpUuRGCUI04LhRMCzd1QhmZ2gbcm6g2OP0WQBhG7URAch4qXC3sBKg+A+1iFu1V9IrMHILqeqoC
tZGdIH62JzW0oBCLlXQ4jtz5lyLQ+kcI8ZGgHohWKn6EVj0OCjQt0NAsIEEh+SpbOebajBAOCS8U
o8jw5XFxtXTH2M08fLZAgJ3kbyx9UasDNCaaWRL9ty+Z/51fR7+8zEKIzJtxA19I1fkEkis3r8ld
1ECF9PryZHaElyOm/9IaCi2opCX1wQiroMFQDih3JGa2w5G9lN3R5rPEeebcIhXwUViObb301uyy
wu9479pToI2PqiUbJNy+OzE2DWYmHe0X8UEcDTZkiaDA4eVQPLMnt+puCjQTx/h5jG+H8uAA7Krw
yi1NSTa1GSdWhpe/r8prUQK94Aqdf2+ym70yDvtBkTjk5gWysiCkwHlcmMidsJUjRVFh3tVW6Gf2
oSK25Jtt3ooOpB8pNpCirnC5FDtNnbEa4Bpl/GQ2QYLOPcjVOhJglFhiatMLV6aEXQtHvVfLcjHV
PBJtcCES5hZRuvsHX19ZEXauiGLA6ZdnvZLcOOgwYw46l6oDbd5MQMmq8HUwMv/uVK4cIB4AOjLA
2+Np4NmLkhuw3VYqpDDYvZMHaZa7jSG56jdm6ZdovJDBAPIJUhjhMqzzPisyGyZ5CYFx82l6sJ7Z
nf4Q7lRffWvdCVncMfqFLO76fm4d6pVdMZXR26xMIR+LqtN8pHYAuYwsfdCjc6f5U/p43dZvjnex
wLo2JlyOGDXLemS+uBz3DqTc7MiNXOKBkuOhOBX7+uzM7qsKcbVmF/kZd0noKZL3xdZ5WP8C/fI8
oGtsJBbBcucRSsbnaUIZ6pm2vqV9u77WzRbl2pJw8szCKfUhgiUdLBZV0E2db6hn0wREwTi01q4p
LK+R1Yc+ahUg9VhbFQ4hpX2k9wp2GANitzPy+k9q6mIiDt2O+JW/hE9nbrjgqve/hUEka2cbMmcS
Dqc+Z1C+ShGxHTfehc/WQwp5ZTtIArTd9iA1IY+pT33itUfzqfGVr9y1jnv2VsO7a48dkCc5PvXS
48H40u7UR+WcyB5Gy/o/eiCB+vgybEmIkAjk1gS68CLFHQZ6sWT0Jum1tRUG16mG8N3bRdtGnXB5
YM7GBLWfUuxDKeJ98323tiJ85zY3EzIvV1SBgE6hU5yDnMkj8bvRATuRKztHCxr1ZVb3g7MzJ9kg
7tb9tTYvvBWUegS2toB50iinbLbPQ/5L0fJXNinv18+RbDuFuNj2alWWFC5lTw+m9jL1n3j46z+Z
EJ8FaZd3pR1hMTpIVvVE90Jj3s156V83s5nPrDbNEaLfTJ3Y7IZl08hOwYscd3FHj61+35vBoL2n
2rnSfLBHHa/bleygmIVG8dhragyzkfnWom/Wa4+m/nrdxvbB/99bQkzVTJqyuqjxlZIBwL2+QblD
eaN0OLem/j2lnxhNDtctbh/kPxaFAzA5WZuTEBbb5jZUkQUWFuRY/sEGGHAJXZRjPwCSSkaZNiyH
TO/iu8oZUB5xSNX9uG5lc+80SE2QRS7yA/uzCgTQkOuLlcbyJ8gLqpiunXxdMfzGuo/Qrftv9oSd
K6J5ytIBITBrnlpyH2a7bLpJ6ZciBFeXbOp10/lWi1v+vsqkbDVJMxViu94EraiYHNsMSgmZBKm7
GY1WRpa/r4xkEXifUwYj4dAE0BLx1MTB+5veA+ghcTvZxxLuDysqU8j2wVQFqLMDyErA5+8TGHH1
s8IlvaXNvVtYYsEfpYJoSLhJbM6mOg9xl9uRb07DSaN+0shUkbdzspUVwR1KotdKvjyN6W183x7m
A7pXx+K2LtH2dtG4Bcu6bxzBIHdb7NTCzW9poEu+32/i9g+38uo3CF7CO6KQNsMR6H/cG0gKPwPT
9/72rJse9Ru/90Ck583e9EqDzjNOs+nxHZH8hk30ob36DYIToTY6FizCPnQgq/GLwTOfxjPb94f0
e/MjfjSCDExrbqMF10/jdsa2sit4VF7qk8Ua2E0rlyouBv/O/KC/h++d4aK3pEJtuPmOLuk9GGIM
Oyhk7bfNw7Oyv3j86vCEhGSZk8C++enWKZAlhjdDGuDbg4bNpU/dOXzS78LZjb5fX7jMrnCxpxaD
DlSJbw7dzwQlBHI7KwGTNYEkVn5n6avV2Rmw36OB1SXt9zQ8Q9YnS0GT3Uieb8uPveLAv6/+lRnd
ZKGROssmRoWXx/ZPA2m2g9l+1fg1xyoyfxV1WxlidjMY/fl0vyt8K6uknNu4n2C1q9+VEMJu2SGM
c3eizxbqhgnbXf9iH+XNl8fFyp4QkKK6cJRuqZ9OXuPZNp5u9hv+D8OC9p0Jmojgi/qdQyVauSn3
/IWkXv6o3Ez7679CEhV/T22sFs1BC4CIBb9pNJyVQdtVxIOsn+Tql1kRIlIFIoc+XvymaUs3tBpP
7X52HfmXq3i1oYv3rtaSt+UCU4AVNf3BtIB1fhP/MLNgQokwTf3rG7fxZgCrDZhPIQH9WzJMOHFV
qnd5UYASopx2I7kfoBjtdC5ICtHPwzP41jG9jv6iYKEFgbavmX9fpoR9Cj4FMLqh3SwCqkOlNJSB
9xU4JU9D8oM0j3H0Llnj8n6/PIhrGzhWlzs62WZoWi1sMIc86nrnFvhoo/ojNbMbCBkcQMX/lUfT
F9CiunqnHeuM//U3vfwFQpYPHkiwTwGy61VQd3VG8GqxuzrmZ4gb+SbS7ylJZVfIcu7ERYN7CdVk
qoPLRNRFaXIj62aNVJi9iGZrr5hD+9bNUQhmpmngTzFYXx8bVTGh52rW4HMJTTuKbrSIZAe7rnpj
1+VEPaUOHf5+xhdyAQZkblF71BZi3MvPQXNKGHgbQAdSqGdN/aE2zYGNIFtJTUW2C1ufHnNhBIBV
AzMoIrMR8uWaxHYG96J34fACaj1XjQ8aisdFda9UL1Z37sxT0b/EliR3+BiHF1GEP5aFK7Qv9TaJ
W9AVqtOt3dxq5VHXFM807uwYMwwHiYsvDiR+bRPUk+DxAFuUaQkOlpI4Kia1qrzaITek0p+m/tnp
6yCKqt3SzuXGcKuq2Q1V6Ilp4Zfr5rfWCpEpgD8xQ7zwHF9+0aTjZteM5cK04XyeTCBhKmPnpNSL
W5QpE/3MIyILXJsrBnsIRkOWBq9IkqKMmKMNI6x4zMznUVdPyqT5o8YzL7OiGwu15ilzTpjL98zw
vSCWzLOWFFjccQt7DSId4GSgEnG5ZiME4r/n4DCp2A3FIBc7UjxzGzq56XCgTkCdPZSGc8MvUjA6
7jJZjr5RSwSVNLHwj4Yavi6K9bROErJOBR/NkB418CRzCCQQ5VcMShpLOeTTkYS3owxTsvWloStl
ONBJgUCDWCqDMFbUxEsgQ7c0vck4ntejyWskiRCD65I7Ow2/9ZnDJbCdjxkbRn+gwUHApgLm99/v
ldWdqBltmSc6r1BaMlzSASFkgaBmxLy6Fv11MRigJw3DapoBfRvMql9+17AmrWpXauX15g+HdXuD
Wj4HtZbD26Pd/sPsyMKeB/pxmAIb5+8WwGplXR52XeaAQA9X7KeRQNhAL9BXyAKNNmCpeegd1evB
HxOBJfv6od3Y0wvLQhhWKitthoW6j4UPQ5iixwByeYgOYw5EdlY3ojBMgTOJLHIUeLxe7qkyzaYG
VXg8ImfjREAVjhvmJlYi36jbICuIizLRrqJPsxWf58HaM1UGFN9crK0v+pOY0APH/uUvKOek0eMS
i51RYDZvmcLcmj8xkKBf39SN86GDpBHqlo5mgB1dWGlHwWmOM4l0SutOLe0BWdA8q9F+KCU/KMV4
zMNRkvtuQBbhQhQXKkiXQXj0O8VbuRDBXC7wkrCZJUezOiTmSYv2bX4A02JJD/HsF/arifTb2enp
iwI5Lz4cTPu+k/UvN9cOKdhFIRFcMiKZfmc4Y6xM+B0pCNqyPTGebfMW6BswxZ+d3Nxd3+nNL/rH
mikkdf2IyRDwwGOnq97j6itIiP1xJG4tC3nLORACPUI8eMXQGkAWYQpXa5jr09B1MyguVe7hkQHe
3O6p1OpzbGRPmMN+vL6uDQgGkjVwPi4oNGgEinGdqaOagC6uwoTwBLEFQEzZLgMYjNS3ZeGlmO9O
nsLyc0ITlLSerxvfuNQubAsXedYPYB0BuzvUJSJImaU3WiyTVVpOgLidC9WKA6ZPDZrgwnb2rK5j
GtLKyxUaUNDVm+qELDA5Xl/JxqC+BtWbRXHBApAVbfXLE292xOwJB+yatU61T9AidmdSRI8FjRy/
N8d8H3fVbWpbMA4xETaR1I2jCYlhZL4ouGyOfVVMkki44Uv4sKDOxv/g44pHNa8ZKSYbSXmVsc7y
kGyHNzTOoOXm6Dko5ezWyMBqEaYyFpRltcKuEwsUL9gHUM+jG3i5G1aSWV2lgVwa0iV6ezdYja/P
lmez2svpt4L5vJd9gI2gf2FS+NBJV0JUc4RJm45+U784GDNXxwIsBdkDSFvdahG9QGYzurmu7nPH
8YZQlxSyNgqZ8ILlHxDcqAQkkpfrLiYkaWmHw9Riaq3PNXfIIrcx33uDn4kKMaYMFx755oB9pjbb
PekwkqCVh6R4aKl1yEwOIeTKTa3kHFJrH+sKFPakmJatU2eaBsSXwSyIp7hwOfWsS6PJwakre4ps
7tRlb2noQmMiZNFLSuojSd40Zri6NTzrRb5L0xYz+7JJna2DieO4UHegImCKVxcOgJZkoEDwEgO6
nQnRxgO0ySBUx1rJ02jbEugNgS8DhlEsjIEduMm75WmaEv1AtfgAaHtg5bbkYty6IQDXACX/Quhg
ixFgVA0lNdui9misI4gekuw9qaodkXWENiP2oqWG5xfB60fcuXKCqitPm9qrmjDUgzhRi52pthyJ
m9K/9HSyX7VO0w5FbNc3zGbaDbVa7YwJmB4FKyeS3CBbZ32pyBF4E6gwxQuk4rVmzRkIka341cof
aPhLH48JC+b8IS4+Wf3P65F2Y5vBsvbHnHBnpDzR1WQxF4e3dAQAK5jbz0BpXLey9dxBToVaEVTh
TGQXwkmulBoTUmEHSEDr9slNWL13yi+dBzZ5M/V9U+7RHrtu8vf0oBA0L0wuK18lVlBCrXo7g8nJ
w0DlK4hlnr6jCIdXtNudY7d0H07xT+Wh82xfVoHf2NQL08tFsjI9xXULZH1fY3D9S6N6ORDS7XQ/
GDLRgY0L6cLOktOt7IRFqFasgx1Fz9F/hqqPM3rKyI5dVbuGEku2dCtFXH9E4VIejDgZEzCceTl/
mzEbP9efhuRJVfwqrNzK2V3/gJq5cQehGoKUBsxmIPYV79sZqA67NJAkgjoWKmtFO47tnkFXhwWI
Qdap5XpjBBHmUXZTwdvPat3qD4rpTMaJ2wXGeoYaPIVWZrSZ24FgNoLg0DQ96lOl2p4xG0b+gHDe
7OuhJPYhCbPxW6ZBv9Ezp8gI4jnCvRLRKDuzxuGDr7cxFLwaq6/iYDSV9pSDcSZIljhglDrQvEWn
au8OV9lBZ0M2+SqK64nfx2lpe2wM6Z2pNClkmTRaPxgRUZ8bXcvfTLWgqqeA4QvPVKZGKljVNMzO
xRVPjx1mfvHwQm/c16BSjN9Au7veDg3TzVUl+qa1oFxDebj9ZDTGUPtT1wxBl3L1K7QhETyJmlhQ
XgXGztoBuKqfoqEaC5fXA8+9gg1mvGcFRAogEhXNLtFysujeqgen0QdMTeWdPrtOPUJrIh3LBrFe
nfrTkMVO5zVRSt8rzQJ7dGc7v7Ko1o6F4ST7/yPty5Ybx4Flv4gR3JdXkBS1WJa39tIvjLbdzX0B
d/LrT7JvnLEE4woxc2LmrSNcKrAAFKqyMlHmmj0nh9jtfuXn86xuHrBuFRaZRG06px61+t6FUhOY
K3pZx3xLPfdHc3HA5adkadhvkrCPgfdvUuNP4YTdLyXpZtvNorb56FulfKySagEWh86219mS8yc3
sLwPVmVFt40yyakbzXkFCgl9udG7hfpDk6U73J64pEfHDoYyVMFvVaMr2vXpfhnHcgeCYHUnd6By
plMNZii1jItq07SIMKmZtHJvGLNWHEujQrdUGpLIawAyOWjVEB5ltC+a7VwqaOtmqoy+ao/YJXOl
Vq9qM0OQIwRnEUBS80KpN1qGU93XUxofzGbWdBBQLRTyqBMFEZMF0kvDn7I42qQALd5KxqI86s2U
LITSAeJYqlapyl1tDCWUs0alj45S12g306i2voZX3PvgzDRwTBMCYDUioxAd5dxdiVIgFGRwmmPk
6/LQaZoO0VPUuP9BABiqQUyPIM3MklstI2W61ao/zeLN2o1pi+ZBeFc1nuUoUgLeDoA7W7+qhs6h
bYZUC0rsN+0w3BrRZ6YWEDitAxXm5nHYgAn/QItkxeiTTq8EhxLnCNRwFEE5xwKuExJ3l86XkrwU
mGGqIBihENUNjJt+1LErZTdO/j0zGni3ZVDMQb8WvGhsjVSRcqNVOgk10h4KZ7c10IVJu53Dp1BL
BB+V5xaqczJ6DRoItNiyWT2PODYpxOHCVkc9lurVXpGnPgcFATUKglOk95ZIyUqy9OY4kusnPee6
XOmrVXSxUCT8VpZE+Xlo0gWCPXkyvyZ54jtSc+wkeWdD0eT/Zoq5MXNpUDXJhCk60a1NDYxrIZrA
BBBpd9ctcZYUVAorst5WcAOxbxdtwti8PYN5NR1KPyyMGvCf6hHQcz+1Ct/OJX+aKkFqznmKXNhc
F/osH7AiTJwPKWzm/YjBdg2vkMfrXnGS//N0kdV/CSHipLcz6PxrIyQ6tPiyCcSbtqD3zl27s6SU
ee+W0MEblhFyHUvv4P6WnpPMuV1VLSQr31iRHgyRJHhucBwDk7oNxm+EoIYSx+XSgQarTZYRO0D/
y/PdI6cJd3miCJ60nFAHG48DABrKG9C2YM2grWLXcY3MUOn8xtimsY7k7ckSlb14T2coZ+AtiN2M
HJE9qGZzqrU6wvRvif36SsETj8bCDAFLt8Mkck1GM8KviNNsBlZ71EOTzMh3foZDP1CSR1F2U0aK
dYjbwdnGkQnxRiRGB7UBBYmi5wMKsK2ZYcKhG8HLnps2JWozgMjwerhxA/osELTLr5IYKHFrayA0
FsppY4oqTxZrgm/CyaLPY9paf8TZrqlQjFRGB0Ygh0zUaav0n41+byQfpuFfd4fz9cHSrUKeYi1q
gYfn0lKf9p2lVHhsDahUpTLoGZKtqYAF8vm6He7+ObPDeJS2mPzTFHikrfulzz7sWnZHJd1kufNm
hPq+zjLBccd74SGuUaBSV2VEyCNe+uaA/9CQ+6Z2axM16hjQwLz08+VnrIG1K/4JCWs19wpdRGrH
27fnZpkNlbVloTYpzPbG6NfFkzbPQd5719dz/e3MUxJYPd2EctOqgcO+Xrtca+dBRolgQHc00uJT
FvWC9ROZYI5upWqQBkQwURQZ9mIY36tdIrgeOGuFgw0T+ihMow3IUmQ2VLaGvO1QUpHrh7KVfkVh
vinC+j9UMM7NrAnk2X7qk7wxOxtm6hz/nyqot8bJMXXAEO1rw0thCo5u3v6FVAMgMKtclckmLwVF
z6owUAvt5hhyCd0pXSy/m3RItIaeVcyb68HANWfjb1qoxKItxkRcupjU7BU8ukP0+JQl9w2AfNW6
QZc+PtaSoBDL28pA2PxjjYkLKNROUjrDWiOdlrElqvrZZkeQkcTABZSia4NXfIKOrQkNJAtzUmyE
6FmiArq8wJr5W7d8xwqm8U+ePoESxaP9J+gxBPkYbzEN9PXQUYCEFRojl7GiaxO6tVFGIZMF3eQK
nKpLroPLMEvdObbAN2z279c/H28TAFjjALUDdRaQjV5aLOKpciqrRue/gsbTBDh2ZICAMxPNzvE8
w5tOQ/UShTyTpcSw59lKsNcgztf6w3IAUxOBwnDc4EUnmrjlm/qnPcAmZVqI+vkC5JlrNa+VLENH
6scMQa463M6iLuEabsxJ6EDJyUKTC10ZQBcuV09O0KW1K1AjTnbxYtfdsFUTu/Gt0TTumziUg3/9
sfAksPAuWamhv43Lx9GQ2NRBeMjpgrIdzZBKK2pGpk7/9xQmmAYAIMOEOj0AIca6yGenVpJHgxPL
DQWpUR3ETemXw7CbEmvbgUfhulecsx6CZmjo4AWLFx4roNOPozW0LUzZabctrCmILdHkPyfKUdEG
DTJornAqslXkMAZnvqmV1E07tE0gL/1pxRIErRfr93VfePc+yvMm1gwdmnXw/HLdKOp2dd2M1IUy
MspN/WHIZd8Zwl0tW4HcNbeZSvdKVm+U0P4U2F5PBzYaQU2s62ic49OxSbsyVH0aWwt11XD2u3Dx
qy4HmmbYmLQ5jma8c6KWYE7cKwojKOdYhL/kbLz1I/6FCqiAqDG+N33ZoewmU+hsLOg/1nQi2jjc
RlMT+3oqYY7L6kXoct6XPbPJds7Rk0BQDgp149hDmvdTNlF2ydVIcDDzNvoqu7SOrxg4xNZ76Ww7
FMgUJCtU14PZCeRx+qCKsTWWZmtq/4ERHXJZ6PQivbJWyiJ26zVOjsk3jbrVqLpl6RAdNORRaXoo
+3mZjD5jT71ieM5QGx2GSHDGcO68C+uMp/ZUaFFEYb3tJ4DxiwoP22TcjLVOb+JEAgnIoJ1mIIvc
pVNEKlPc7YNOMshZMQ2PBh5zASJXWixnNBBCcXpnghcaOp/TxgnpL2VW92moBX2W3fSxExEcG4J3
Nu8j4yGyNmQA5UTyfvmRS7uZ7caxKMbXzOPYTg8Amz5IkfxKF+ft+l7lhe2Zqb/rcBZP81zbWYnD
HI+sGo/ruSxO6WDGrtkIiZp4xytm44E1A8szSmdMOKlzZ2tRC1NIcnyN1m+jbnxc94Yz3qIAA4EG
KGDPYBxiz9cCcD3MXKm169g7qnsyPSzzZ59t81wjZfsad+YB5HRzvQunR4pBQAf0TflRqjfFsrVK
EPG6xuLXUWDUm1E0s/v9q6roYqJBixYttLZZbGM7GZFeDXj6K4AJKAvpQag8qx+p83B9Ebh2TIjE
Ayy1grKY0J2cQRsamqJxmq9zsSGgkz244fe6UH6UawkurTQVyBG1NbjOgieWanCwJjlaeUsJFagH
dA3n8DQVv6479D1wUGpAWRmCjpYNzBBjxpkMfbTDDA+JMcckt9Shvh2GopoGzxnsBEAs/woEWkx4
tr1ktE2M59FQT/nBkcGRUzUqnhBj/BzNY/uvR85UgC91TJz9Bc+xkapgknJaQjwsGytE3tQHRm+5
ZiVq1/PWDiMIK5hVQ9rLvorQS9GyvMQjbLK2Rfip5q/Xv833dxDcwLsVvqzAqm+sFxnGYswC76DC
AO6QhBiS1uMDsCMk1Xd6//u6Nb43X9bWfz8LOEUJEy3PYC0ZDX+RgUjOLe+6ie/XDhxaxSrA2oI+
CrtLqaPN0VJNNcZQtFsJmgZK9eZMD5b6rC49Whr9exJSEVjlulHkhpd+aVDGMY1urN1R2rb9JjaC
Ga3HqQgSM3F78J/ivXLdze/nvgp4LBhfMLCD1g17xdhTnDrQHUAxoKXEWTYS1DkyXXCFcyb9YAQC
AwDgAJWGfXXpVziN1Rz1SHdzo/DMagJqSXKRk7nqnL7Mqfk0VM+GlHtZeA9imo8Zc1tgM24czOMK
pQ45XarLH6Ne/ph2jEM7XHNvx7mXFhzzHYD8iZfhCiSd/VL21WHIMNWK4bh8PE7TLDjGOEuOoS5g
2nH5odLITm6rE+YJ0mqiwMLZT3ivgXW2H1atIqGWzXpUXebfkByTdcCtMQ0CqVNm2ataSRJJjxq3
msGSCq5lBNAi31Er+jDM/pTRzBLUajkDa3gPguQWeofA66Bgf7m4itOU9mh1oKS5UX9CuttL/I+3
1OsI9NPdeNP4Kin9fvtjJAa5F73pOZOdUFJGPV0HeB85E5up6rYUG+oImFk7EyBZotvyboFZz/Cj
I1AAz1pO8Jq7LZ62YInYXN9JvLgCJBLVBECDcBKy9y0kVycJOoWgHznWNxqx9/Yuc1+q12qXbUQi
tnxjEORFkWR92rGotkkLez3psM7SI/Snto5bBJNb7BYfhZNtKrijhNaY8zbOLUw5OXCN+uY+2ksk
PuVekhDz9KYfStGzjZN0Y2OcOccEkeXkVFEGODffN149EDBQgW7DswJQkAvOv78gFWaPXNha04Gz
q8RUUmzVHrbGfe+/T4cs6F/pq0lkBMh0EuV+vJPwwhyTXSh6j37y6lr32vvzL+swkGFf4WVOahI9
dkHz416EduIgrS6Xk3lBlbpmj0oFm/Z9sY09sFN6sxvfOGSjFYR6kLbaTMFb7MubMngWbIq14PRt
eQENBYYNDyiAMC+Xd8wdqZ0b2FY+nM/s1yY8qm5H+g0u1mVf7YSfk3PkGSsU9X/tMZFqJL2c1evn
1I94359GN3cxfPFK3ShYIDh5Gj3o1B9ttxRccZyb+8IuE7LdODuFRGG3d+uNnZL3ByNAqe8/+qcZ
qBqtnSr2hMsVFWIozoATbq8G/e/iqHmxJ5HCddzGH34lu1/xvj/MQhTmum7fv+OXXSaGnFLT0N0b
wW76mv1CSSMi4U3z3viKO/loM/+47wUbk2twFXcG693a/mMCx+g0A0N+WNBRWm6APz10JfWvB6e2
3vTfnDqzwQTLsEDeukxwXcyu7jo3rX9SdrN7engNvXADbUJi3aq7Y/LjNzo+b6OH3tImiA+Jp986
Tz9sgcNrhHz7MSsliQZELXRT1wg7O4jGxEjsVFWxU6qnen7Iy2AWRQ/naYNyH7I9wHMwRsPmtIth
ZzTMDHCZ65MHlnsF01CYY4sG0VXINYQZC9RqUQuDFMilL1KVQo+l1EF2H7vzPtkuRH3TiXGPqjdk
UFuP3sjE8pa7XhYsIvfqQIqJ57VmA/zMtgJjnfa0nSHuOm0Ge1vfRUg7fPMkBYkscJLr45ml9d/P
vhdgyIlSTLAE+JruYsSMlCJNOa4JzAKigGmvAl3MHkj6fIjGHN+LYoQWI7ygMaPJzhZlLlwzaPJg
dmvFc7O5BEbiHW2YEXmRdGOWDyrdLok7l9vru417Da0TyYDAqJgaUZkFy+xCb0MLij3dx+SNrkWy
wPIj8JHZN6BQgIrKPia3I6m24dHaqYIUhre78O5QMeCIkhCG1C6/lgPM70QtRKRl93ezaW/7ztkk
o4hegO/klx2W3K9YlIL2E+zMe7XwBg1yNERylQBn5MMYOP5ikFjy4aUP2HzqOrOveoNo+JCDLkFW
6PydNcAsDNpol972ZRIrWYXAMY/tL/shwqPrJvFtb/6wNs02/qUtRPvZ+NGTvEUP+CPZOINgI3Jj
Ci+OlfkAvV+L+QVZpBdqPOMXFMtunO6tkBLANTB++a/r4KunX3aYI3wuMBNcxbATFtomXiftQZUK
dCckPGZBW4h3xZ+bYg61JDO01O5hagb8zVTCzWg4XgVyB1UZnhsTPPf1phYBkrj56blVZtdIXakt
QwOrC2QWAZR21N+zAqwp3osVsfQdwM7oYXSd6trqDhjT65uWcwtjyMHRZDSBcV+w5e8GOX+ZlqD4
Nq3ULcKOtOG//4CWIVsrTQb+c1jMTYG2E95NIG0swd0ym2Sx3tL8MVm8647w1hHlL+A014sBYBHm
69VqhJHSHiQmRU6UTX3Sd+HGOMqfnT/4AFodVeFc7lqsYS70C4vMl7PUuXfalW6n9XMPUXI33jkt
ZABJuwX077p7vO907h3zrBhUDFJUq60E6iGZ5Y4oJl63wDlAL7xhEkB1aBfA1GGhdnZGmxOp9UoR
d8XfcLq2ZMwpXdST2TcrqY8cmPex1/upJ+X+6D3OgfV53R9epmABHq0YoK9Z44I5oZaizeWmAq+Y
8oGvIhFgt3ERTaQJzOPyJjCm8mIBqR2ucrzYv8EXp8SkdWTkYJwLnJPsL4dw47jApKS/UpIGSCKu
2+OGw5k5JvSoVmsjpsvA4zxoXpsOLojMrlvglVqQp355xERcFoILSVMLUKUBMX+vBxCRSTeNRZTA
9noHzETa/fokqUl1k/wxngTWRQ4y0ThFIzWXEtZ7F2xpfnb7PmxkN7yDqsxj9dm48e/rBjnPygtv
mcCUpl6eaI0FHZ27JPclULVpJM1CUmoCEBjP0spYoEIoCog2FqenTRNOe4wNuXNxgN4bIFJU/awS
rwsF+RiHNx8jbGeWmBNRlVS6SCosmcdUIuPeDAz/dHeSMRO9nUgU5GSvgqSIhH4v6l5zN/q5bSZA
l6ax1G6dJ6nuBwKEpRuesmDw//QWoQI/11Bgz5RzU0yg0ixS8zGGur3+s7yJTyAKOEr3rcCI6Kut
P+LsMdD1RZw0FfxZGchGhRQFOpuQufbGZRIcxLzkDt8NLNngysZzkUXCdFanJkpGV4eWDdirI9Sq
IHPvT7tm+wamh1fnqD7FD/MhRZEge89mweHCq2Fd/ADG2ZiWmPoe8QPscCRR80qrWxMkmtWHMXsY
ou/GD13/WNpbdI41A5rQ6nNvixaB/1W/FoHZkE2x9JMjr4twTHfzvRkoBzuYDuZO/ix2A4HaymYg
kx9ulH1Dko0VYIIymE4OebZ2IrYa3mF09kFMpmtDi6aX5xm/ZXE6AgFevTpdP33+VnW+xbAmWxjr
x/MMRECX4ZU1CV0SGQrtA8oSSGEC8NjexshhohhVUX2beP12uZMD0d7hFX4Bg/4yzHzqUsIoczvB
8JK7y07GW1cGebjj0vWMh0BXHFz3dN331xxlPqsE6uGsKWCvU1QyonPRhERVGjyt/euG1j90xRA7
sg/ZxLbPbHwzeXYtBSwtBz3Zrw1yNMcNyEHHH9ftcRgTcNp+rSTb5wXEK02HCp79jPYtJb9xg2DX
Li6SXk8mPQGj9HWLIg/XlOTsSKoqSRkiEx726basvUZH32dTGK4ikbr4Y4nM8fLDc/+YdMo25Mww
ujVSQJYke1PzHnUCDDY3ZTu3sW7EM5eMiRa9ocBGeiO7/e/wKT9IP1Ni3mr/oS168bWYu7HttFbv
FCxeBwqN6blQbvNBEIEc/YHLiGDuQIh7dNH/W7FNvItddQ8O1AA4og4Rke3aTUPGrfqiP1wPi7/V
nO+Rj8FZDNIAjM1CRA2aY7DTgmvOo7m3DtqLg+pxS+4G1GJ0UJDW7gtOTjdHaVfeyp7y9h/KTVjb
rx/AfMWRpllSJviKCkb06E0f+bEWTCKKPu6hjBagrGuAWWJG+TJW2q6ypAW1QHdKZYKnC3ikBRuM
+6TEgbwOimAkD0+ISxOxM+Vyb8MRM0BfzE0/45got8md5OV+Hoy7yLv+6fhZ05lBZuX61E7D2IFB
AwkGpinJy5tK2sd5W21FM3/8MDmzxe4AilIetL2Qofly6Jt+74Ox0p2IvuvQsScmKWJyF9591A+R
D0EzzO1rLgQ7rnvM+YiA8dvgiEGFB5o0zM2aZU2YU3WGSBGa1wRt15VbphXkM5xUwobqNaBLAMjg
qmM+o25lS5c6OlpEq+iSGTTZK6C4y1CQuj/FIk56nktAZKEhbwORi598GTQ0101wyAL9Zuby8mh2
9MeMT/rvq52AMH0ZYa5taASV4MIEcHBMGsgSqfvO1PFcMbfXPw9n5YDSB6gISJUVXszc1jQNlbQc
YtzSKPZt6GCBcSNzalKW1Yk2jv0Q6pQ+JTk1BIY5dxsAbciDAGwAusFggrMb4rCHiCk0C+VdBIpq
565BBpgeafaz7dwsu7/uJye7vzDHnCV6BPctHeagbO/3sp9JtZ/SBiU4D0RygnDkBAho3EzgwawV
uMGOy0S6U/fF2uFb6G4ooMOU54JdxUmyLiww7lh5boAedYI7tUKUMnPb9EEvjlU7ef9+3c5dYWI9
HnFsZikMmfI9tDhJGdX+Qg8K5NU6SDFcNybyion5GrP6UyWjQ9kvEj0VcTb5vUSj+3px7uWyUwW+
rSHGXKPYYCvy2kJ3HZfM5T6ewXJbz6B9dQfnvix2TfIprKHzwg7FV5wSOg6mb1SuAwU/+qwu6PVW
d4lBxn47Zl4xPw7lw/Wl46Uia7fgH0vM2k2g28yXGpbmIAyKP8umO7wv6FtAnehBf4zu6kCPUBi7
bpV3epwbZVYwVENrPXsBS0i3YClM5Ttr8PTem+OHeBC8oHib6svWN8Vjux/SMq5gq5sek3Fvi1rJ
vDcxMOJrFgBwqgylm8twiEprCZVMw649VbYr+8VxDCbkcgYeFLgbR+T4ENqZCBUArnhheG5XvbQ7
Q2sENVPYTaIG4wwvaZh7siQwwks84B0608DC6JbJTjCNXUwX1MdwYkReOHk5dOgik7Tys9q9drlv
TzdlfQ/V6OsBwvftH6vsG60AzRKkHeGbXX3WufGiNqpvt+Xr/80K8+XGKnfqYoRveG4GWY0kPK/2
mi2azOJFu4HRPdRrgEjHQM7lhwqdcmgjHc5Y8p8q347Fw1JlBMQrCxri8vt1n3ivTfAUf1ljjngV
km1dlsAaJkjMn3E2zhaZ1DL/nLDh7jolMlyjbKsba+rmHSaDWl+W8sSdMDm+i9PC9Mams/0uqz+v
/zBefxS4fNsBHzkyB/S0L5chqbRyLswZ+yRT/aF76fHk7mPVg2reZqQfquUQOvTuVGPQSx6OnTbr
ZKSoc/Vvi32Xx81OUvQ9ekUnQw692hGpp3CPwvMfyGyoqaksNMLwA83jtEnvxiDaYi460Ds33OqP
xa7cg+swDQABvr4yvBPq3C6ThY6xpdIwRSegyl46/ViISjm8+Dv/+6v9s7dzpad6pus4AVUcFBqQ
gt3gWRA5T+9CaIAVgl4pb+ueW2OiHZxLUqpiHAk6uj9n8Pmr2rPhPF9fMd6Ff26DiXGzt5eR1lgx
CaR92ZOGqk3mqfPDdSu8ogPmGkzoBOLcwzwJ82EikOlMRQ5XFvV5jCy3obtG6UiFOqIRmO1eB4iA
ikodPN/OjTJfq3U0aocGonAcfuTZk5HjjXw0RW8R7q2F28owZROTsIC5XwYFiKyKZF4UnOseNt7i
ndogsXx8Lb8+hj4Ye5yR6A+iZiUvOCwk7+uwOx5A7F2ZWP1QgA4IztWZn1D03drheSn/PUc8wLhn
ZpidbBd2KGcU8QGW1aWCXDSo7ZbFpdA1BVk70TVBjsGPlDODTKRIjdmO8t+AnDsQp2NOzkhv8D6C
hmrqjSupWQ5uggrERw4dBMmUaE2ZgFHjUIs0GWsayvdJ/5b1QTMJaMJ56ej5ejLBIqlWtcgZgiWZ
8ofBVqF6Ugat1TxBEsUHfkjQCOPeYef2mP0NWEBnhznsaY+evgdRxqvmeOFju4Eu0Q5dxU0r4iTk
ncHWqp2AUUeMq7J3NNphkB4LYdHMpd9zOr6X4FsTHCfcVTyzwXhVLYqcORKiUg7aBxCS+sNBQdui
JPo2vBnc3oP46AH4J8Exxo0PDY90G+w5QJMx9+4YhQOo6pDlJNR+ScJiq1Tm0Y4NkXtrjLPPIrxa
/7HDbDoF9GsUMnHYdEXyo6U/kt7ZmXPutersavPLtEiBOvSPbTL6EegS6i5x7Tn/cX2Rec5iAmGd
2ETKCvTR5bGmJbnejQ6QZnpxN2a3ufUky4L15LVkMIT+ZWO9b8/uUw2Ps3YoYcNS3emAEeoHyU18
cwe9keW+3w37YpMH05vyGQr2Bdc5G5AcBTOpKma7Lw0Pdh7ZWYHUzljaTThkCanamhRhKKghfb+C
VgY5PG5BIgfGCRYfUeSd7WRhgbwn+2POvpNAsXwPBvvrn+r7loMVB1Mw612At/Tq7dkyorsEjcY5
BSg7ijVfr83I0+dE1KHj+nJmhdl0yeTEQ426t5uAkbDo7UAtgWaCYEiRCfz5nmat/oDTaT1CwF7B
fJ0qLxJNGWDJtMBVpbpSD2Tar65zI+ckxYlgu4msMUG46H2MQRyIyE9Nd2gH+ju3GtAKDkq3AaX9
DOYoMyGF44iEFfjr+eUl83TvMxAnOBG8bObHulAIdjk0tYNc1dzr4fG90AeQO0ofaHRjWBi1vsvw
0K2h78qk7NzSDonZWX5VJWRWJT9TcIsvrVfYYLbW8u11s7x1RecARyUmtQC9ZW5ymugRLjrEfjfd
OqDHaR4jZRcV73ENUejUEjjJSRxWL7/MrZvkbBNUqE4N8gBzVozionFrlSmp5G2o3RnjjyTZFL1b
Zv8hdM5tMhtvqNFrznPYjCD8ARxh2WA2yrg1I1+27m1RrYdTQVhdtFDzXiH9OFUuXYR2gAm2tapz
neSHIbtaF7TSLisjkmo3Kwwd3ZnJ9iCSRK5/SQ7K5dIwu/VHGppSDcNDWN7Izc/U/lXVP6jU4tmw
eDbF/tCk3dyBgtaswcvZeJXRB0OhBS0gTY7Tb8I69eRS25iSCC38/Si//G1MdHe0jSDQhehempGo
4UNpvqaTILjWv3F5IcMGuHkB7wa187ciYtM0ZtjMsCHFHTTNnVIibTxi6sjMMYDUl7eAx42C1x8H
HHZplDmXhsJa5CmqO3e2qh/pNAZW3Ht1CdnBpIIiluEOoLBO6VstJwdwyGrZctSVH2DMhd7i4JXA
kejactOEoikdfhierQZzcMlm1E8DqsGuBl7EVnpR++0wgNz6Q4e+T4mcpD5axX7od9ejkPuhwSaz
Nj3BYsMSo5YpxZytsq7HVG4NC2qTdrRtyzq4boZ/kCgYDcLpDvUvtiPpYDIZ4/PY1EMzu+EAzIYx
+J1luUbnrH2gJz2uPLBu38+LCLnBu8jBjPyPaeYM00dw9jjrGdabwz6hdIdBdEEo81fxywRzhpTj
inLN8PGcbtpMjY4jJAOHroiuiX9knLnCHBmjWcpqCsZql4I0zMu2bdD/Sbbgj75ptuW2tN079dFe
n8a5229F9QaRk8yZUJcdRj5COJlkgPo4qZ+brT8CDHg9VLgX65mPzA61oG5ltevFakPWZtnY1YOD
qye7SXuvkbe9qIMm8ordd52jNdW6pLnitePRNG/M6fO6R4IAZFFYaRqOTq0gF5Kqp0k7CXNI7t9H
qwczvpi+w1l6eYMBEIJcdVldKE9d80id/5JzYFYKD08AFlBpv/z7IE+orLzFGdFBSW4EyaCmpI9G
/WTq9bYx88Mwte/XV4x7NZxZZGKAFqZMHRUWzXlnVhhruKPS1qg+w04QbNyvf2aI+fqjAwq5aoah
2D71reHqPUmmVnDTc73BRL0GrinwtzrM+mXjIqW6RnEAjbjeinzaySAZJ7H8KgNA0IE0/frq8XJg
0GmsAnHQfAF84PJ76T0YaKsCOhSxvW31F1vxTGcjFHpZv8G36xt1fKS+YAxQ2KlAqQrBEmBi6SIz
95puJGlOcXcDPBNtyxiaYiIGbe4yfhl0GMhF3FV1UowwSKvAVm+bxu+q37L9pJiCO1FkiKlIRJJN
I2Cq4ZmE2aDOQ3kuy95VxXUWQWHu71OVXcQVooNeNDYvniaXn6qAtEA0xx1SvpLErrw39ybmA8GD
mmyhW0OynXEcN7fp/u0u9By3f31sD72XH4yAbkqCJXdBayLYEhyiBCRWX79JZ9a5Rqe60cwWeLnT
q+RHe23bHar7/EU71oflNn1JMMt/n8nEuKOHyJsjJOeC65RTYMNPAEGQuVLd4H3FfIGsqUutcHpA
zWNX3wODhVHisSYQ/PLB43sHSZwgFhQVOP2fS5vq5aeY83BoTBs236PFVW6mF/luvgOhlfcGekSM
pSsYTo/3+gGrvjUEEcfp7Vwa1y6Njw4Uo9c+HIbzqq0eVH44u1kguWATuzMCPGNv8lt7Ixrs5eYT
5+vMpEYRnrdhncGstF086huk2mcY5HLbjxv6pJ9sInnm0ULhD0orgkNK5d1a57aZU6qb6SjPGtZb
OymbBejn07R5fzAxgQ/6tr18J58cVwt0bybZy2O/QYaeisKMd4Sd/wQmnRrKrhnNED9BPWoKQqzz
HxYybST379YrN8VrHVh7zXe86wc0f91XvnBw12HAjM2Gp0Gf22jAulskRWi1EJPvyfCqbTrP2iRu
fUihO09AlllsQrcVvTy5K39mnf3qbe5Qy4b1UNXBmOerYMi+7iDPgq6A+wNEt6gHssC1Gh1bhDPw
cHmeugvYfFN1c90CdwlB6IUHO5Zvnau+3DFKmY9pIsNECxyZR7c4pLt3RM7ho3yuye9oFz3NJN71
bv5sixaQd8Ge22biRm8VbVFC2HaywY1GNyq9GKUDaRQs4//HSUQIBBZMyCYzx4I5NE1GFxjSerJ8
OAT4ylPxKyKZa9znBKOX4M5xqzcUSCB7GwhPJV52pIMM7n/NM4Ey0iQpzGld45kYH9NrdkzRoa3d
aMBgB1RVfml4aBSnT8GnXS8Y9lKEqjg81rV1GpvJl9JuSEM6auvIyrOVEzv7bVo3Q/aUqc+p4cXZ
fhABZrl33rnJ9aQ4q3NZiTZC/wAmm4Rk98NWIdap9MpDvcu20EY3NcBnDYAi3JQkj9Nz6ke4r3/o
Ilmm9bpnPActtAYKDZRoV4m0y58BUCtYhinUdybzB9SLnOJU6wFqiraNA4KebFFmyvnAKGz/RQoD
RAMNs0t7qopGmalQtHxoMQQQ6wE3WpgOeAjlqWDDco4EAGZXHU0U2gwMu16aypM6GXS5RZffkTd2
Pf9adFmQTXG9OTPBfMQyGZBqgyLPVTDG0FWL142nYQ6uRydn74O+AdyQKCnIIK1llsykfaolNYws
GkqhUQbU5cbOQIb+dt0Or2ICQyiMAWiJejb7qouUQmulvkMvWtlPSA+dmAx6oIUkkkip7Oz8WMeP
123yvpENeua/vLQYeGZ8i7S0TrOhB6zPLjZlWO9QtBeEAa/OBbe+bDBp1mLEZplnsJHVGMEH4a8G
YEkJIW1t03TeAunTxYu7TRwJesS84IA0HmC5GOjGg4U5SmunrBOI2qNnO9+G4e9keqz6P9eXjxsa
4OQD1g6b6lttXp5ATjoPwMd29RN1FPD9f1h5ihv2+bodvitfdphjOS4Toyg62KlqN9Nu9f5W6USp
0foZmJMIKo3QWF8ZvHCDr7/h7ECUrCSfQACJ6Cuq+yUN622YVc/Noq3CrXq0BQXhEjRyXd5USrxr
HO3NGdFMLZeoeLjurc5dVuglr4Sk4GxhWx6KXoKnHGox7pBPUU5ax2qfxyqO7qx8qj9mvZxUNx1r
C4MUppF5Q1v+D2nXtSO3rmy/SIByeFXqPD15xvMijBOVRUVK+vq7ZOAcd3N0m9j7APaTjS6RLBbJ
qlVr2XdxFps4NCUQgCOglVv8eLUpM2vM3Rr3kuNot8wCjZ9J0KQ7z/dk4XtOJDpukqqrjzQm3cuC
TWncnFHomcnESO5rRtqHWDKzJ9uZ0QA7QSxWHifrNXGYQv1YT/oHaMEp8OIGmLYxBb5DTc9Vv+St
IjrZaCoZkrDKpuo3g2QyccElKgfAVWv3Slnj+VwrvbpX+95OBDeJldbMRTsGTZlQO1jU1LmHJpO6
GYy9gO2UpgTU4gvmOYCeWzg787a1FVeD9B0uVN+J8Vuuuyd7goycmr7h1PALI3dj9FSUzUcGtmi9
ZVtaKSipDYLk/IpfA56KLnTkiOF0fMU1BweDXBtYaAhYHBjT3aoa96P1dtufVs7YKyuLu114djLb
ZW/IsOK0lN3pUOaL3djOtNaVzQSdhGWbPWaysyFWVHh0ZPe3za94MzTf0d+Pt5Wiwu+uzaMvKAVx
K2Jfh+6faho8nT1pdjC1AjvLecpt4Cs7XLyTIlubxgJHuw3pX2sOKwgBznjksadhEPW8riwcgsWC
wwUe7es1VZX1isg2ApKM9ClwMRtZKo8RIf/ifIf7AgADElxsCu4KYYykMCnkvry4t85UHvzJyWPX
AJvr7SVaO3pBKIJSoAUOfDDDcXM31wobIAMJqqZ0IKGl1FEIDtka6oND/dQQ3IZnUqmQpVGYawL3
G6h9SZ5vf4TIT7ggXwIVMHRZgzmFJF3vjCCJ9/IiqFvBYFftKBCLgwAKIjevo9ETp9PUFn6iddBA
Kf3GOFHddi1F8N5f80fgKBaef1w48ai49vs4GmmeLtuuqZAD1Z5SmrlA1g7sZSQioZW1MV3a4vdY
FOOBPcGW5OydZmPE3QlMvLklklhZtYOiGV4pyIGq/JjSwTbMmcBPkli1HyYV7wFDapXfjtnH7mwa
5cttn1i5n4H0FxVTnAs4ffgGnHLMkrlYTkIHxNxMY48FE2X/VrbylYllyBfRcej02pkWkDEDfVAK
xn5HmSASLhKyWDez8LHiKoYWFc4bSGIr1bRsZR1UfRCbHqOnVPp1e7ZWuiDxw7DwHyOcG0C61IBo
KKartv4UkwCtHLP3Ut4pyouWbww0PUCBlXV3vbNxRL6xkluCcTzk0IAFfW9+X82xlJfZH3Cu2YIN
acvaAjj+uwwZXhBdDrHggF871QC7gtTJIoSAWb1et2IA6fjULC5P2S5K9Y0yjh8AihwqMhx1vfTk
Wd8ZGnu9PcdrHgkGRNCBoHFAQai8NksjImVmi3VMx3bTqdUdeBr/edTHef3XBBcI8yEtNHNxFUNO
Hga5eIS6KWQ8RTRMax6J1QJLODJyOiT2rkeChFw2W32Jx2Pj+HM1hyqdd04x+bcnzFrzi4Xq3IKa
NZAP/IzVFtLMql6hGSxW6grKVlgwt4kM9OEUWWOEQ2yYoT3U45Pd0+GO5nnm5wDg4z9J+Eg3kaFo
61py3IKlbexqy0W/XOXLRgPBiQayfPegq9ZOErK6ATpIorPapfHoRrI8HqPBmvd6GhVAO6opcWuo
Rbx1kQNVyVgpOrczu+TI2mZ+cHRGn9vUmffDoMX+0NHZdpEMskCTiJ5UgiwQTVMPb6DCcAkyNj80
Azo4AXRrq61UKo5PxhikN0ytcU6qFgtB7Fh6BtWHjVaPTuqqrY2adRzfN4OWhDLO2J1URrusktSd
JYE7HXp3IWjNIn9m1AH0zpnOYAmcN7oh6UejxhMSQnF9VQS9UgMP3rLS/lGMurad5nZ+nRpTKVxm
pfRem1H0d/Mx7iJ3Sks0BRnx8Dzmo7Lp6yL7JpFEgRJxYgJIhWuTiJ5q9TaxCCoulQywZ/KvahU8
s2Vu4cYHPRrrCG52etejiWUHQg39FXC9KHWbsh99Ko32nWL3aemOEO4SbKO1swptgcvTG9B2lYe2
18OU1h1dHnRILA397wY9Pjr0gqPftx1cZIcLuk1VFlSzcG9RoCzumODTNKLXNLf3zJn/ufISkHcX
Y+KiDynqqc0t5GIMJ/pu4h3lEiCJ2ia3XVZZj7cHthbqLpeRG1iOihllBpYRAzlCFfMxK/vNbRNr
Qdw2VeT+UPLSIKBzHYMY3oytjpwvMIUK2CpiJJgoweOEhlJefa/kyotSe0dNUcF47W4GUS7k5vAe
AQkYd7F2HCYN2nIHLJWjmniVBD5iJDjTfItioOCgWvOPS1tckg761iMkgjCN1KrRYNXnRSiZ8nOX
181j60ii1oc1c5cuwp0ek6ZA+BkFTVwF0aGKVlEzC6j6HMWica2t3aUhbu0qdcryXoehDPS1Vj8G
g4W2R+d11lDfSbL7oqHu1NaCrNbXlQPiA3otkBxZUJomN5sZytSxXANDmKM4MHyXcfZXp0od3UkW
5aZXcOWLLXSSLgkEsDxxI8zmbJzjCLbImEIp8+esm4dO/QRViGeiOKuYzMObrXKV7FdnJr41DSfH
aP25AeF1asOF70eSPd/eMSvB9fqjlvW/uK/qLeDlAzIWHpo1gz5rAwmIzWk3Jb5mvs9QapbvtF5g
9GskgE1kZlB2UjEZ/DaVG2eq8GbqvMKWH7LCfMpTS7BLvt4Srk1ww9LiTBqnGhAOtdSCJkUOeCNn
vkTJbpL2cdkLzH29/Fyb4wJA2zudFLcwpyWyy6BeEuetO/8LzcZrM5y3MpMqYx9h4sxM2ZI2rFKw
uGiLjgi49He3PWN1SOiDQKYFWRaHf8MTNsTpQOEYSzEAQpuu3gVQ6bptZNX9gN6XURFA74rMpyRM
YJO7scCIGuV3DEJDMCKg2y+JPMnAKxcJQBO6m9vbRtfcDyKU2IKQgV5qA9cub82jWdsGFouiUNQ1
2l3OGkEnx9eoCTzuhQnurJNqaDXWEKH0JBTdJUgqpGBIAO6Lvtweylr4urTDHeBJnWFWKeyUVoZe
uzO6fWeEz7gKOtF7TGRqmdWLQFGrlZK1OkxlKqq1tksbFfger+mOefLj9qhWoA3X07f45oWtpszM
qZDRWiFte0gaq659wnUvcDz1DPkYr/Chfu4pwbzZ2+f48SX1Xogv6ndaiyCXU8tFEDC/sV7uFs/s
y6AoAzZXIUMzhKEcJOJL0s/bYxZNLxdBoDabTJUNc9A/eJbUGdQJEHaxU/TEpVlgWMnmtr1VD10I
58CTCke1OXsKOq81qe87T6/DWTtS/WSTz1nkNKuTeGGFC1iOk+QFJHAAeS02zB62kmS4SXQY2yKg
9j3pw9uDWqn3w3Eu7HGv+LKuKd6HGFU1ufZvi7jFu+bLD9qbUbgoulPiSa8gZduqd3XYQbGCPN3+
gLWgiVAJIgBQu4PDkXPcQTOkMZ4wXikF+IwkXqJ7pijjuBq/LoxwnkmgMCv9mdQI5KGy+pb0Im1g
ZYlP18lvzOPSzYHOaHTx8iWjOYM44hhhHkvpXFf3JfnWkI01/kj0n81wNtO9SU9E2mTy87+Yvwu7
XJCJIJqXxcvGb2fiKy2S0xYuRqKK2Ner5vXouFWSmqEY5ghW6vJOr37p01FF07+pu4SWLsSagsr8
x3KP1xa5JRsrWqN+uvhFu3fSb8lwIu03Q3Rkr+zppfoDAAAIo3Gj5U6DAR3KM/qNcLChAS61tDAH
M09mnwclEVwOVtrLYeLCFLdQJMtVZpUM7WmgeH1SBnfeJqd5I530+6Zxix10Dw/ON0VQk1kJJwB6
gqQBzfroK/yTsLw4Fyjq+RphaCns6MmORhctPXjlubpSITUY9JXgcbCym6/McYPsNJZbLIM5qh4L
6VFJt4r0eNvhV/ppFuzq3yFxvjialNm1DBuN8ciAI2wgt3rqc38oSy9KAmX43elhYx9k+6EZDkZ5
3ybnlvg9AlssmN0VEM/yLX8qnGBRR4Lt+thVWtmQZobeP+qTO+3cY2WrT917TI7DsdvGj31YSG60
zY7lnenu45dWBChcOQSvPoDbJmUkgQwmwweMURiNIY392Pk2OHc0FjXmCcfKnX9NLSd5YsCURvw6
3crIwrn6zzj8lR1/pGH6Vil+siP3zC2PgLQ/082n6MErGix3Ntp2NVq1g5XvC5/pvo4CelMECfnQ
0tfbTiayxJ2KuVVNXWlirPqEXrlDne+n/LGdnqJEdHAsO4I7Ny4XkO/U0IFb0tMGlhr12OgfXSa4
V6+gX4B/0kFviT4Ne1G+u3bRVqdqpC9tsdN4NqIzWPfHPKy1cC4P0+hjcBqJvVk3BO+7P6LL3MBU
5B+BMAe2B/TM3JshJm1L81FfGpQ0v0F8G0coo29SNF+pLMiR9EwzNAKb24IeyHCS4gMUqSfjYGp3
zHg32QN4MV11QtWJbLLIT6shmFuXyYdsDlnlWzMeQJo76TskbA99BPy6jQwIGiq6UvLa8XWIKZQg
PtV+kxemZxWTS7PD1JytTg7H2HPwbiKqm4gi4IrnINMJGkAU53So7XInChImIJudDdwDEAHB2Vs5
pyzz0E9UG41/20lXYvuVKS7YVkyfu1xdTCXHxPTb2NPQcJ9Ivk18kwoi+6oxpOoWUMwCi+EiHZkZ
8mYajOWD447FHMqS6XbKu8SOVX+X0i68PbiVk3kx9F97XGDr2wkKzArsZdKrDFp9TX0mrRnOfXDb
jmhcXFRToH5JW3MZlxG5RVuEtvqjMjYaegKpZe/sWUQ4uGIQGUA0/6J+i/3Bo8IkNbYjgKB6VH0C
mdBdMn9M3Ukq63OiBP9c5Aq5CBUaHyjUoQmfP/6L0oI6NnF6TzUib6IvUwSSZTNkpcA7ltXnNvuV
Hc4VqaLFegsBea90zmN2ypXnRARBWwmUVyY4B9RmzUlABNR7XaR7aNP1TF1wRVsdhIZi3JLZXHjJ
riOlOmsmKWNMlh73b105+wONH8tUcGdYHceFlcU/Lm5kg2JLZiLDCiTGXQ1cvChf3XZp0Ti4iJ9K
MRrZZlioi1+0DrQJKS9kS/8nI7y2k25UGsEGATsZQMqdsWO2jsgrgGcJ5oqvY9lFPVh6hZHIvXGO
B9WHooh/exxrOWY0wvx31bXlYXexHgvcvTOgegmRr/mUmEdjylCwgnT3pPk0KY9Fl7tlzPAYlyHn
bQW1AuxAjN6NoXQNJm8i9tRlIrqmZYm+7KeLj+JOkRIMjZ0jYXaL/sWunurpjpBD3h4GclKyYOgf
bk/CSrC9moNlHS7mII3koUzVxScTthkSx5WSt1zdRJmgIihaT24P94Njt9RZ9nCW3vdNfSjK59sj
EVngjo2qJo49yrDA9Hd0zKudsCFaFiwNFyXMJJ9By4+5yg352U7T1AX1mg281HQ/DlLgZHY4JpXb
tY8gBRFsurXk79VCccEjJjMQlyzChpCfiwjlaGzy/lzM9625H1Owf0iHUlIFVledEVkvHP0oPXwp
PrSNjUKnFA9egYgVlUGipy6rPWvs3fzTfJS7X7fXcM0bNXT9AlgCcTq0Clx7oz3qLV1IarzeGX4X
DTqYkQvrldKXNeGELrub32iXtrgJZR1U2OosgSjQETyeDfpcjvTTOkVPL+pj86MSIN9Wmu7AHXQx
NC4025Gepwq6Brzhh3yXvFpP2d30q3ZcerBACRX4xu7VeBBSpa+57IVVY/n3i+1NLTUnbQ6reJ0G
7DfIvI2TvoPOYOyCzuN/WjyDu/bbCq3kcoStqUl8cD14c+ll6aMtklFfO+Qux8SF7dhIQWGUwk6h
gVQr1w8xSzw2iRJEIjNcIO6VuNGKbjGDbiub7VNk10TJ+xXU2JVXGEtQu1ifyZ6sqV+MSJDitjfN
e/pcHhX0AlXv+lNquokgDK+eeZeTx8VhkPzIQ7YsUlu+kk/LNT86v3WlINmg39VwpV/0oD4Pjes8
5K+33UM0n1x8RtzMm6SBZU37wexXVWvdWn65bUM4PC6ADFOmSPLiG+ZJA2XXh+J2h2RvlH7PMKTq
fd6P95lvUPT02qLntiCgGFxAwaltop8KtlEeB5ujctY9mbompL9I8E12y40luCOtdC6b6OpUDRtk
y3/kcq+9J5qKxKGdAvUfmuBtfy7yfQamDM2HIJmfpE9TfSqjbd9v6smX6rs02wime9nS1zF0+QBw
ZoMyG/Vp/kUzjzNx8lJH8xxD2/oAhlhqeJPsYm2h2ptCkig2gzkKChoILK9A265NczunsomdADfQ
epl5AB1p1xTQNN1mbJdkJ8k5F9Wxqd8rbdNYr47hDmoCjoBAk38pyqeJN4rhymP24CxKkkQOtC5I
2Mmuo+08ZJ6FjhotVKX3omp8h6ZuC/H1rvkYY9nrujOZwVJIt5qKLgWyG3RIlCB90R7bGWgP+8Oe
pUDqdG+cQkXdpnNAi51R7yupDGq2K6VNlO7McnY7kM/aG3PaNMNTNp4i7WwABkNS4hflT5IcCKDY
Jm4VBTg75/s8PZeqb6oh0LIUwmTlOS126RTKHe6r5WsBsu1om1pb23mt6APg1Z5WHvLpIQd8T8l8
wN+s+snuwiLTgEM9GuY+JQ9mdZQgqWu9Oaj7z8esOVRaDu2CnVU9FtmmbD8j9oy6Sek8WcO2Ml1r
2mTaucT+kQdI1iY/Wh1tJ2c2h4OlBknk6sW73H6rrMRDScTFpSgzT7HtgdWoTJ+k6lObWt8BvBAX
lg4cW9SG5HSt71vJd5IfagVODPJNnu6K9CzRxOtRSFEH0KLbIdzPS6uXqN4WUTh3v7vaS52jHJ2R
xhraFzv7zkAeFdfHoV4m5GDMQemMXjaERA9aud1JfX3sCPpW1XOuMVeu7I2dvUPxMyySoHBEdaeV
6hrUl4Gbhp6G/Kdv+HpvFgaJGiPuUaOknrKzdg3arfsgcfNjC2EgV77XTtZLE8DDnqAXIuqJXjMP
VRtFB2QNXCrgSbw2X+cGOoFUmE+Pua96zMu88txAid19ezKPxC/3P1A4emsDERP7imIKUvQXlrmN
aVaTaTU41P6ghKJA3dfu/EZqF+xtsvdoBdaJBu1x2sY7y6d+upFGV/aJLzoJlmjLhaarz1iOo4uT
NR7aChRC+Ax1EUeE6cg3NwjGDMpwL6WLE863jpn77vy8HZm+XmGvh88dcwPN7Em2UC8biR8XH1QN
WkrdXhONb/n+W+PjTjo5K1htGahfFW5xp3vaIQ4zjLP2h00XRId2C8ZF7/bQVgpZ12PjTrgiBq1X
Z2NOi9ca7e5lWOuQmEP+0f/sTncAuXtMcG0WjZK7Nedak5ft4saWs9eMTTTeadJWMKrFIf//mXRk
7o4cT9Q2swY2UpN8l43tLJc7mrYA+X6i4uQ7+fjZMdW1sjhzIxviEGjEYcnwkGWiF+bXQgtY0ZD1
X5Q0ll0rc7vW6qPcLKSSefYHmdwaD/KwDKUBkqIgG5jc9jxB507apSDI+D161gfdS8dUwE3yZTqW
bwBnPjpXHXwHD3ZoctralZYCX5cfdeW33f+6Pd/rg7wwwHkRSuisIF0CXP1oAtVWubWeeqlsPwKX
XLo9dVDYQ80CPAPppOOtHbvRiGw+i7eEpp6iGS5gzK4z12d0S+4yG+3yrHmyDbQ5UCkRRdI/euy3
3IN71jhOrlJngUnggv6AvmgtLHepn91F/vcMXDHzI24aYEQo3Ta00bPPws5j/t5I3afb8/YlsGBd
dFDRAq+ryiAqX7bKRUBjUjzlshrhajs1oQq9nRoHXmudhFTvX/bc4gCAZECdHr0QOp/vd/I5p6aO
9dFjiLabJWY10ISUGqtudmGFi5PqoM35CP7jhQTBhvwD7sxulW7KbfRU7TSvHN0KBcV/3HHEjY2L
miVY7C1Sw7ml6qFLn6kRMkUQJb8cPJwJzr2RRZZaucfApFSWd3lWF2+OkdpnpaBgM0PbdnWy+jT/
LQGcfP/PXcTAbcPE0gH8z7/AM7RQKcOcM9RpNzJ00WVQ9TcHVXu/beZrLuPPEP/a4V7gs64OCQUx
uOfgwu0r4JDakL36TXI8crSfykd6ME5gk/JaEVL163t5sQyxXoTIP+QO3PoRa3aYk2TMy3fYejtL
dt9AZx+ApXT3hyajFyym0CC3mj2p+6TpYdA8dccEKfuN4xkP1gcLx028t++EeaIvGRtuhNyJJxlT
ySwolXi1AZFTdE+4KsigcIUOSzE5z1dExbW1P1nHi6DSl3k1TDKsjb5ytjfDjwo971OggoCqO8wb
89zixhp73Se8adqKLhSrkQaPNLSIg/xa5jEUk1JVpToXDIg3QI6HLVvSi4bp/ht3XXhOoLaigpaB
cxqzsy3qYFpxC+5/9xvZMwPpWO/p9+jeChrkqe6KexJ27F/5zsVpzp0cvT33xLRhFxW/H/qD4udh
5Off1efZM7z63H8XjPNLAmJZzAt73LY0JDXv4rhi4GIHxKjrXOCDvWTTglILrAI9nuWCmf16118s
XhzlnLMOmQ1lCXUJp+bO/GCfs1uZYfxEt4/UbbdokQpn5qd7bT96iumP3uQ//WMYzPUn8ER9mqSP
TW4g3BbzrpY/pP7BTjzHfitzUTJ89cRa5M+XVAcaHzk3SgejTtIWe2VGwauc6d04yhvBEq4d8gbo
9NEbqICSjldZGUsLb9Rl90M+1oB+9l1/FxoHDSqX3zqXPBv7btMAKBmKmFJEdpexX8SBNGoyLelg
10nUnU7nI0rVHqmmIBYpAK/P4t8RcteYIZ2MuSOwZDtvSfKqJ8HtKVw7fgF1Ae4FCALckrhNZ7Wg
02CkhksSY9Mi8xHdO+MjKzcg8borRJiPtdFcWuO2HCgC5rjNYW1y3noSVmCmvD0ckQHtemFMKzFG
ZTFg2k+68rMbtrd/f3Haq9sttg+SviZKPAbQOnwrr6JOmgbmL+YN1ne8NjTQMSUhOlscIoqGqyP5
a8nmnlnVqOEgyGAp0eTBQzMm0s5ZeirITxJlIQFnfl3mnV8OzhtLSqiolt2rPKCzwbCruyhvw9sD
/wrbxchBJ4peSZwMuDFxMzsRvdaGEt+T/Yb8o+N3QBa1bnW8A1IJWZFOFjxl17bYwt8P5WYVghU8
MaueYCFitId5JIK4n3WkGnq0laBq/dsD+7IBcM6hCRy8QIsq1BeFNQBNjXSeeyg7oHzdRH4cA75G
vKHyMuNHPPxzDYTFHEIVGHtVSNRyUXEirZ2j5bb0UlBF5eghBhBpSB6MTBU40BdPXcaFwiCutkDR
gJzneifMEbR15AKG2hwI9RPUrhorBeoEWVURgc3qFF6Y4nZ1iRqkNWowNUlHOVNdteiDPN8TFXOY
HQ2RyvaXncGNjPNELdFi2WmWKZTrMIujA2FMsM2/XvQ4G8s3XAR4FAqKRO9hY3Q+a+1hUrwKjdr2
tO/SfTOHiMd4U+d026VbXEE9M3lhzqPZ3U9mBoL459su+nXvcV/DHQKp2leVrONrGpR6m4OOXQ4c
hgtpQJeaBwflbVUOwT4Sl0Efizb+4ihXIW8xbqEIBn4utN7z2nuSWWfEBsjMi2z1W6Yt6tvsTgI0
2layzQSRkLlsINz+UTp54lJoBAkGv2ofdG6ItyrgXnxqdjDkiSUSiqM9yIQ1bUCvPXAm/YtsDsif
a1tJB/laEX3qZvOuy4In4krNaCGKAOGMvajaQBPh2hEqrYfkgY3RD+yNlaYfqY0/2YVnkPo1ctAO
X1kBHZHrmMaAGNk7Y2UQmd2xKYCMuT0TXyIiFuLyU7htZkSGNuYdJqJEGZzEgez80uKTXJN/M+OX
hrgN1tmFTBMGQzXUaPLsVYPyjYwbavVsDr0vlZt6aN2leT8W9rF+ec79GSPYsVEFAPcqH/UducsG
kJyUHtEqtLQFhvlTkx8KJUhHI8jSc4xihyq4Aq3P61+bS3i72Ouzjp3V17BZJ9VcB2oyablvpgXb
NHkyAiNO2ePtlVx+kd9SGOh/R8m9A+I5ocWgwKKh/0ylQ0ZdKQLn+Ohp8inNZ4HfLNHh/7eGEsv1
+CKlnlLA3MCUXFb7pGq3tI0QP37dHtPaefN3TCDAubYyzE2PNnyMaRpRQEDhSemtU5k8FQ6GOYuo
OlZD4kLgAoVjXASADr02l6OxqOplGb+NfsF4BsznwdBzl1rPtvkdL6wcXVqJ/l5F574U7I91f/mv
aR4k0o6SsRQtSq+rx5Cp0Nnp/UIjbvIvGqix4/F8WpTSbQvXzetBWs0ozY0KS0X1Gkch1DlUclLR
9q9o+zxdkN2z6IK7goK/tsntBmue81IBMgV9wLGbWWEu654UHe00lIyDWW9QnjYlP1E+b7vP18zR
svMvxsotaDLYUp8rsFsWg9c4u6a7M0wEd69jx6J3ZanzozyMq7BX3cgU7ZHVNQWHL1rfoP3m8P3z
CriIMqcAFU9eNS89Sx8ShvxH/JpLovN0dTdeWFq+5CLadOOQyyODpQqayzSOfQ3vCIpq9+35XBvQ
clVXF64KVCW46ayUYZQSFQjMXKpyz0pBC2MTxNFS1z8ypReAOVatmQulNMTzAAnmHBXifQWAJFLp
SZBIGyPNdVBRL6T6IdJFKca1+XMuTHH+qVFAtDQCU7FUNH6mAYWT26npU+iq3p7Clfod0vkXprg5
tIwyHgbUl8CBemjVD9W5N0EPUx9j+iObfW3+kJVXJdqqw1uVPSrQ/EoFX7BMGx+5Lz7gDy3+ha+U
Y222nY0P6KufRbGX7aOC2o+t3heJ6OG8diRdmuLDdx3prUNIhe5I63cWvy6Y68ocQHwDx6FxOOi5
YHCrC+ks3gkmP3S1chal1JSyFvJaXlwaO6ftX3r0ZNVD9G82woUZ7tak2XGeKDrM4BZ56Co9nGEi
GY1tU6iCUuDKHKIQhBwKRMmQIuBpfKQEojt/lkuXDFzPphoYQrlY5M+t+7STZN9oxti1hrYR3CdW
XkRgFwN8YiG+0E2+BFXS3oyLIq48o0qkR1SdHb9HzSG8vR8Wd+e80QBoaRF1hDwmiOGuI9dca1Au
0fAwLupXE4qjyXECtVP0YYOiHppwrtII0HcrvfroxtCQbMHQTDSCLC504f91NUgmuukqL7GpqwFC
k/eD288WGKEMYKiMraPOQQKi/MyQdloPYnCLBEaXbLoZvE2E3SUl8yOTBbNpPcuVAk7XfJM7WZiC
cIaWDvgGRAJ5K5EQnwwyVH0BsiCtcP3J08jyeqRoGi3b1qcRbiOpm6c/i+7h9mKs+drCY4y/Bqip
+IuyNZRSkg165Y0dMDrgEIt3hD2rGd5E3dbCPv7fzHFRt1KaWbbmxRx5qVDVVZy7dDjH0UvJwKXx
b54BaMMBXymoZhXgqblZLGgNpR8Z6kKE+SCMapwOPXDQgFJfE9ttjd0MIh0RF9jaykGBFtmSJSTZ
NhePiNobY4yuZm9o/A64rjL/VU7PTG4EU7kS1MFd+tcOF5BI4TCzVrCNDHs7OHvTBC+l7iqzl1OR
OvzapWqJrJCyAHEB3hvcPE5kbBo9gS1LuR/1e2n0VDygQSPVd0gUOqBP9SuKFmCAD7WNPfy67TQr
IHwFzrlwJjgO/vDYCFDSpWYxjX+ctJN/ZPWHZYTqsAVmQQZrwoyOw1GwL9ZC4aVJzlHBIzeWrYlV
NBca+Nl5gk6jINquLuDFqLg4GJvaxIwBJqQ6PqJZMZRIHQ5NcjKy/G2IJ0HH2NqN/HIW+ZKNakLf
y+4wi1bNfjbx2cplFBnJGTmwPdX6J4nYoYNEZae/Q2rMFazh4o581L+YUJ4N1KmcbqIORhu3u6wO
6nR0GX2U+p8RebXjY0WfFDtotGeqC+6U6877d54dbqMkkqqWkw3LTZ36kEl35y4GEjM9N2b1gpbZ
cGKPkxZvJDL4GdC72qsCSK1g+MuuvzV8LheSaeZUMYrJz+qfefTQ18zvHA+Ay6FGg+cOwFRFe2tF
ld7VWGSiiQShSAYXAedi00TksdRhFe1TZfdktfcRC9NS4MhrZwjAD/+xwotJZWnUV5IBK4aOMx09
Kn04K1vV+FDRLs4EScyV2wOSAguCBSye6FXhhpRYUwlVGoQix36RygzYwtfJkZ4auQTS2DymhuoC
uyQoIgiM8k91FGMViXUwOlR+NbwY0SHFgzIGJEo+WgSA4VLgL0tA5dwFYmEgYlPBAoybIHeImOAw
JWqDG0uhPFCQC6nNbhLyya54x5URbmMYhVlEnQYj83jf4ZWeO1494Q4mkvoSDYbz/UQCEbBFFzv2
9xiVn3aKQATl3t5hK9HUlEG4vrxRHbDLc35R1iAKz8An6hm5p+evThXYczABD5ZS0eKszhua7HG8
I5mCl/H13cxRIQBQyTBFo/M8/KrZk0WejO6fvwIwoL9WlhPq4tI6Z6go5RKsSBYSpdA0sAMzCur+
G9Fqj0UCh1s7Y01wsqBpGTy/mszvq8ZGSUldzFnFuSHfmVa7TH01AbqZtwoLWL+RRH6xtmRLTQBN
Z1AG/sIFY1RosMiXy2BudH5COteBwja5a+xjrSeC8a3tYAtREAhpXMm+EKrZkFNWIxu2KqgcVNnO
UV7i6t0eR9fofszA4SMC33bINS+Be4C2Chcm4ME5h5xqMycpg0WoILlSB7o4nRyVOfJBKf+/meLf
96g5ZCDLXUxJqKuO2VZS3zRjdufKFtUx1keFJ5SDBhTUBJc1vfDKlqgRHYkBvc6uyX+WEam+21SR
3pna0qfWUiMjmKqcHJgR58d8nq2jOalFtwHBV7xrowYccLIzWNrDUBYKgPlzXA9oMywGwf1t5UwC
MxT4MKDIie5yfvapAUmrHvrPuKFCOEsNzfbeACl9noHWuIpd1ny7vdprvgw2GkcDCwXclr9kEBNE
zrSFvbir3QwtL863EddxU763k1jgy6tjQ9kX5MHIWn8pbkh6U/XaMra5bpS3UY2BHLPoqSF09hkA
MlleJSClsz5uD3EtRFioooMPE7pIC3Dseu0jCnkpUO9Qj1bfVP2kOrlvmA9UfVBViDeO+1YPUL+7
bXRlrFc2F3+88DfdmptBRw8z9NJRIYRmejF9Lgk7A2wiHbpsOtS+b1tcK9VdmeRcfJwYGS10xAIP
HchVWOmbYkb/DdAK/0faly1HriNL/krbeUdfggC3sdv9wCU3Zab29YUmqVTcd3D9+nFWn+7KpGjJ
6TP1VqYqBQEEgECEh7u2yakwg3xreAcO6AIEOvPb3Hi6/AHzQzbwXgWSBhH79OAAj0rcxHWOWsQh
z+xK3OkCRazBQeE2BT79srW55AhIJlGYRV12hBRMbjM/ZsBXhV5uKdBqf9JTqb/TPE7vh6CTqcWa
WLy2Kos2Mk+Un4VSG+9G5zdO1dQQx+pQydvytFJecI7j21SR6Hd6GCkQtsx429pq0fi+UzZq9Kz4
4ABNVFbZIQGVpjcwZLEohQjWwpDmIn6s4H9mcBquReCczF0KRw0lNGTJm8w4ok+1LiySQDS7S5D4
f8qlDUpZifoDUt5L9meqj2f2J9FbJulGontYQW/YgnOHB89A0HuS1QePPtt0ykvuhQs2Z2KsM5Py
+T5pA0T/8ug0snzrN1/SAMmon5c9ZeYKPTMxcZS8aeKhkzCrvg/ZHuAzJLpSUF41kk0yQLcbzupc
tjhzqAJNDdUZpiP9gOb080GRlhrtwIbcGoxdr9sSRG2M8iNw19rims2ZQjYFYpNgbgLp72TTGWXC
3d5rocpH3qCQogxAaUTA3ycmaPSty8OauUPB5wxuOkSpI6/lZFhcoLNUrjoQuyao+KV7RPpOGH42
S/Krcwc2WG/wMsNxjbBnKupNG0l1m5jmFq8VDZkojdexyWMOod0K2nnonpTQTdkZUrpXiS5aOwnr
NrahjJwspGBnp/fkS8Yz7+QYr2LBpYahJy/wu9tq+MyCF4GaYx+h6jLkC/fj7PwCZgbObJWDi3Qy
vxBf9MqwxrDjAfhpVyPcVmn6khnaCwFJ/8Jqzu08CqofGZgW5LWnk9x4vqunfYhtAarGzMv2ccrQ
sLTEBjczgxgPHXtDxpth+uiQuKQLME/mqKdiylw0GdyjfmpEH6y9veyec/scNBAMsq6/FNkm+xys
fn7GA/AO6wXIJ57QcWBK1a4Epy3p1knmb3H6X7Y4l5rCIwDU6pCzgnqfOtl9OinLvKCQulOkn1K0
RrRu0hoQ+MRqumgVGa9Z9uSxp3CJ7mamcR1z+tuwNsE0dHkdSYLBMCcNiD3sAS2xoXGjuO9y3JhF
C5rnnVGsFVBHQjEZxJHaS+C9DtmxWnLa2bDj9FMmXtuJPmlqFZ9CCMQOsC9bCoxUYivSe6hBHbbc
yMkewokp5BMJVDYsF806l9dhzpWRUoH8HmoOKP9MPkFjLvMgYo9frRtOCAIgUFtL2etlI3OnEl5i
2DKQzEHEOBWVlzUhJ64KKw0KLRANkd/dBE3BcORyFfa7MkSvlbbEfv7dqQFOZjjhUXBCNmxKFc61
hAatBB1KpQdrpOuD9bZywpjviertDEV3FPAbZu1SVuL7jJ6b5efnXhPJSgfAKxQDSmZWAk3gVHMS
dXt5SpcGN37FyenKoGfoNaPIZhlbOobRPUJuhbGX3n2PoysXsLLL9r4fsOejGn9+Yk/K1KjwtdEe
d3w0+PqAkj0jbvwLVnCijlKBqEZOlyyNfSnpBeSOUraXurXi2W0NDe+Xy1ZmqvMYzImZyRL1A+7q
ZDTDD8ML/I59QLSPHIOdeFa34ja/Uz2TfpGFO2rmyINZqBABBa2NlDvjeX8yh4Gn4bU8zmEAyU0O
XsRd+VNTbU2+Rgpei+2uee+XeMq+3yHnNie3sCcqpvU5bKJ3LAp/dkpttv2zER7FIgLv+yNGNnTU
3SSG17CuTCmFMl9oSVlx7Df9UKaH2j+U/FrkT2y4bfjCXM6546mtybBqmQx9ncEWh1QgmC9y1+YZ
sHDtwjZbGtO4DU+XjPIgU6ElCW1C8C93ullkPwJwQ4A6DBlgZqm1vnAxLoxs+pAZWq8uSm+cxfw6
87605jFARdpYomSb8wscyFCshMYBBGEnvlimsdQSDVLjCtIzenxU290AbLArruR8fXm7zR2Ip6Ym
a9XxuMtqFaaiEDIm75K2Vbyv/z8Tk2VKs5wX0LGEiA9FnTK4Ifln0Xl/4Qg8Gcc0cDAqHiUuHX0u
qLkDuc8SXOBoHQpcXb2mhistRJmzvoc2DgOE51AVm0ZIqsj1Eu2nsNfJTwPe69agdnbZ9ldSnCKQ
Z8+IHBdsznofl/DwQpkFabRJOGBwn3pl60LCGXQZ0XiRoD/ct2N+f3nB5u2AfI8BJIWU3WTBPKAC
0L+hQfIwbdG5a4U9qjvEs/IlXe/xF51XVXAogfceSWDUwui0lztAo2NVDZjEonmv8ivEokgGrjvw
+5U2Sx3aLTj77L46sTcO/OTASPLUa+UO9uRhk7Umk21PvGr0kOYLWbIZ3hGMDL4ByhNFBexwuoPl
oMXJjilsD8YReSL6HG1y0J2Xu/iRWhUxPRBFu477ZdSb6IOsLi/g7GV2an6yq1nlV5Ixmm9W2RFv
zAJaIh/xFVkHdrXxl0Ak3/0FWUjIWI3FMfQSTOE8ckJoLNATaEGhuNKcVhzcwe7l7eVBzVpB/h5S
XZhWbfpKT3ikyP0QVxaotztlr3qPZWeTpWTf915ORDcoWIIxhgHn871M0NKhSxoQKvU7YgbgbSFm
taZX7CjvjJXw0PlcMVNahWD+2GnbwAbr01VgL9HHfPdUfAXgwVAtxrsPTRLnngol3hDpePzuuLT9
wSbogcwBkr3Jl/K538//c0OTLdHqni8D+FRZHftE51LSoPvr4/LC/frY821+bmOyGdQGT2USYTDS
rdgXlrrVV2zdYFoDS2zqlbf2rdwBz5KJGMEOHWUrrXUH+eyF+HUmsgSPEYSRQecBJQAkV88nlfeD
20pQIbe8p/JTdWhtDtdo2Qfbm+akGwhvH+iuXyInG1/n08GfGp1sxUAxukAejYrPHiT5GlqSy31g
8m21Im/lsd9cnuy59Tw1Nzm7qR5JPmlgLuz3UMVVx1b2hfBuaR6nUVCdy3JRDbDxlG/1g2Ymt8Sk
4FTaPxu74F4c6GEhA7IwqOk7uDPqSMijQbnfhsqWSWuyFNl9v4rOfEORz32jTzLNdWOY0O7ZM8JH
GyyHD8tcdb9KfxfcYZrd7yQoedb9uD7bErJte/Cs0VW84g/YC0627Vf15lF3QIC2jk03WOkLIYT8
PW45H+fkdeWpHgDBozu2oNr29/woVuErJAR24qq7azYCe1DDXpS2wfb4s7uRr2UbUMwPF466hPhe
nIvJIYdmhJC5At/iPdUOs/19uAI6OV0ZTrQPP6qX/Imsw+O9f2itcL309ppJNZ3PxOTkM5ReUaJx
Jfqd6rhrPTaNq96hG2p+7aEe9QmR0lt9YyxsnnF+p+uvoQEKtwvgMpBKO/eznBRQCaSgT9ICaR2L
5Kr0sgWgwtxuOTUxOXE8BsnvoYcJKExu8tzbAPABnMIS4/ncFYXLSQKbBMrqdOrJGouFyASi0ZAl
X6gdoUEy0bpD5it3PlgoHHDoL1Fuz21S6B2joKupOrQFJocb79GqCEA7HnwU6BjvOBjqumkcf9j6
PgM1oZlECyfPXNBxYnFK8u0W6FKsm/F5hIRnVjggtnxrUnc/qM2SsOrczkTeY6zi66NazcQz5FqP
And8UQATchV54k5NIrA1FupD17p3tdTYmdo/Xr4tZjfBqdGJr1RSgRYPCYGi5g03TY76YKJ/6uFg
Gdpbr2kW9KhAtYi9kfXkVs2qo2ZIa0l7lGLXNnizSxVtlUfewk0968EnUzFZ5yINKtdN8FVUDCu3
Lo8dCkGZXyyMfnbGEWOBuYPhSTUN0rke1LXeYaMk3ZsquMnRHy6FFjACQ7epNGJenuzZDTOWzcBo
gafBtJNOSMBahzpGFSevgqUrnRa3yfAzbdgVKvkLB/3s2E6MTe6zwlA9DdzxpeVCN01Po01UbSXD
Uv2rSmypvgSBmF2xE3NjFHTysiq9MlDKElM5uC7ELFtkqyWrC8gC7m9pVJPbq4ZqLWlc7JEOIiqE
vfuBTaR3Gj43+pW2JK83u/dPxjSO+WRMTWeURlBhCjNwqCCIswvxw+vSbQxW28uesWRpchVVJC0D
aXwHq+nPLHJqEJhH1UOq//f1BDwmcLJQ0EahWYRPVklGVVILqYH3NuOmoUlH0YECu4o2l4cze8ed
mJmsUoHdBg023Ay5iCQbinN0AwwHcy5bmfeF34OZLE8acKnSawxGrfa6pK2Y9tK021ysVWIV+utl
Y/MrNLYyjnwSbLp3lS4dDJfAv9EHZJEaryS1MlmhmX7633cbYZEAidNxsaLqM03+FWpHmati9uQA
zS7qHSuetY4AOwbxa2rRpTt17lRCshZl2VHbFJDDcy9P2YAuHR+P97RUzKg8lmAAAHVu37yUS8jv
uUkEUJZBjAWIUHSBTExxBL7QgkeewKPKpik9RJdyGKzTXLkBNk88XF6zOTcccQrAxqGdWJsSHDRp
lvFEeGOpLnQS2TuibWJ12cTM5AH6jMHIgEXwb4naTPFKfQgDED+T26A5hOBg1HJbRepZXyL0mcnp
oMysINOiIlmGXTxZqDLDTZaBkNPyQ7R1DJ9GTmza5GYe9KsAKWiNoRFKansUMIa7VAkXtpv8K704
CV0pcKEqkIYaGpSmZfww05MeSmsVGhWDFsyOof+qeX3kUNFKgxnLUfQANbbWkZiXbUnAkk+R6arV
oL3sHvg/6QHd8cPR6yE4G6VErPQwUJDJ0cm+ZWVzrAVtU5MqGTwiZ1Hx2elJ9RLFHbOUiuYvMjrl
fGgH5gTl0Kz7kCAMelcVunYsY8MF0D3xN7Txuq+gVhOGpk2NQ7zIbUDHMkjqT7UT4JhhsS9v86Ej
TusN8XaQfC0B8D8CgpxHfrgv3KpH045RF5IJVlm5t/sORL62RHjampGaGfIa7ZY8N90h4b4T0pyB
8lLSKrwjWh+yXqCvcPCUbH42dWdUpq+FPoi4wtpglgvuhW1PWXcVUpLsqzhpH/RoyJ8qUjyiY+oG
pppNl6WaDy3xYQDbtmYAcu7LyUhhI7NV0LTxW60J3RpoHt/VKJBC09mggdXLgKOnHc1US8+CMne4
GrXQIEgkdc2VmDlqKIVbGqeyE1Mk6VTWaTtsGuKkTQla6LIpdkrT6NvekOUGRYfOd0RDavEZuTX1
dgAGxxa+Otd3JZTGM6fgpcZ2rd/J0DLJEsNkHRqgrCQuQXsgWJ/f8zIIEbdGuKNdX31K8hLwQGIY
q65xs8gsNLU2dV5Jb10fos5Xo7VftbnhdZVFQzdcQVcNKI4ib7z7eqiEfh/HXQ01OiWVnyEjmWxy
jo48Sx2SCPSVtP8haR705kua505CouYRJCaGbNPUVbP1UHDYlMFF/cxJVOg77hXGA4LuZNOLupJd
01PA9pJ3St6awJao+ialtdh3cq6luwqlBQ5+EFly0kLyMzMzdFcxWSr6xsxSQxvMOsiR3WFt1qzq
NOVPQeJFLkh60nRHEkna5G5UbrqCKpZeDiBTB8EsRwk6kjXoh3rug9IwajfAcx1qJrqVj/N6V/lp
sXGJMPaQlQxk2PYi0ANIwtuIuA3v0OA1bFmLYqo5dBDPylz0SHKw0ZsluFqBS1CU1rPzWGu2TRmh
37gLOmpDxZf+ZEEDzFvVBAiiGhkk5arXuXtGSHwvaVn7ZQx14PTGEN32bSY2nld2DzSOQ+zAUB+u
ojR07cRT2G1RUQLiQuTATYYxr5SiiSRzIF75hpa4AITBSe69ymGIOlYe5Hp746ZpsivdmKC2JYn4
lreVcS/kwrtJWNq/tn3VayspYsZ6aGU33QwaqfY+jTVc80rgOYmI1Nsmj6XabnUS072Q4vxOIaA7
l4ka/swUhIhmOxgoAXJetY7upbVhqpHeQKmoTWMw8hdipw5abytJEjoR9AP7hePyOzko6jP4g9cq
4DMScMHnl11raImiVwmOhTqVbDKgWa4DN3/mW0jrrnC3PyrFF49LKG/j4KzNaPfRe5mdZgdF6j4u
X1N0jPanR/fpx0wiskqS8gr6q7h5Y0hWNg9Jmtih9tZ1DGKo3s+s+Cw8Ze+7CDrBlxhASG/hA8bS
1KUPmFxeMSWxnnZj8r4Nd2Fa23WR2qC0toDzA0kK3XBIxauxbyco5QKm9/yX7I+ZirErChjt89Ug
pAhlzcDdpZYfkc9tv/JXLK3ecvpj8IbANFCjFmrm2XHu4y/dQigyE/mAyHAs9ivj62+azucajttY
K2BeFNCgrD+wVXZNuktRrV4Y6XesK/zuxNT4KSevloygj1rUJWRh88IODEcKCwe5TbME3LV5UoN1
5+9qeSHin4nFKZgg8YYGVwR6ySfTG0kxd1HKQxCJK1AZ2iewim2GQQI+NNWsvIzuSP9+eaBzoZeM
ZmwkTFAoYXz0uJNx+h4hQ1zDZFBB9oYX0LL0AdXaurEllvgaZiJJCjYa5NVBAaBBvejcVpP6Fc+h
2WD57BNs+qYm7MuDmfOPUwPj/J4MBsegXGQ6DNSiCCyP8OSYtu5LHEbgIEvjYsHcuNumuxG8wSOc
8Fe9brJcXAlxeysDlqu5L9snP3z21IXu1tkp+21iqurq96TPSQsTHetstavsqlxfnrOFQUzD+9Qd
eKvKsFCXH5CJr7XHv1CfRpf62PaP6iZK1FP6EzaAAw709nhBBH5i6iApyArQNVL6ksr5vvHF7eCD
bb1ol9AMc/uJjahjsJMpMniQzv0hYnEPYW65spqKmm7yISUOwjXiD04VP3RLlIyz1wPuKQCtx6cM
OrrPzZGk64ksUKBT31JboGHzunymR0RR2+xHIcx+IYsz5+0ANBogPgIQGjvq3BxIueqKjVdjRB/A
pREPH0S76pZOwjkroO2gDJq/Ko79iZXax7NWYvCPML2uIFcA7e+CIYT478F3DCSTv+1M9q6SG6IN
IgmjQSeblGmbaoihCNtbcSotwArmNpWqSDp0jMedOwWddKQEqaUPt0C4sY/1Yd9HSyf53K5Ckwvu
qTEpgGfz+dr0jcQRKsAVSK15ZqOmml10gQsxX5TdL2/gXw/G6TH0Cz+NDLTGgbyf2DLkgijQnLEy
p3vBm0dNnCuxLhxuDVf5KrDUe3cFoZRH1N7NPjPLXfrfV0r+BeD+8wMmft9C9yiOtfED4soMul2a
foEA6PIo51LsJ0bQIXY+SqMtUBsZYIRsEPYXziFxxEdluet4pW6zT/ehummfy7clQuiZphsQbABX
BYZ4IDOUaXYbjUx1mRLUt6rSfBs2WmIGbz61vO093rbyJomsRdjJ6BzfF/S3ycmCMm+AFLyLoUpW
s6Ubr7bVmwZtpA61yKu64XfhTj6SG2mzVL2djbZVIG5GxjiQqE+LUbKS9z4TLiTA1t1efkSiLLSD
tbsBpmAtmwBrBPflur16ury2s/vxxOr485Nru6dxDTV2gqWFnBrk4F15oU1jdMDvE/p7WJOwedAb
vI09GCj3Kdgwr8Kf6VOwQl2N/rg8ktkr4HQCx9P0ZChpqlZRwDGBCRTMjuIl3QcOAahypawNsG1H
z5ftzR4zJzM3OWY83wsa0cOcB6Ae+E1MXrRmvMRNMIPhH/fA7/mbOCTex7lGG5gRdnKE1plVOC8Q
f5S27r20eq82wcKwZrD05wYnJwpXoSnYaDDIPgHmTQ6DZMmtWb9UD+gUYA+XJ3HW2kimg2ohoGbS
LyzTyaJBgpiGWgH36GNbvFRraE98aQf9WtkpS/4xd5ui2wWzOQb4eMSc+0cVVoUxQK/GAh/RHbtv
bKAcxT580bf+HedOfaWvxHu4NhbuiNmNfWp34pdBilZHD9VQi35Gjv+U2kFnIqnQ3QGbrVjykb+F
xJTW/mFJImXWd9CFCXZspN4g7TdxUTUICj+LVMSX4CPeVGmElLwiekgI+iHZQl8Awx8KlLtypiQ4
V3Ue3g+FVD1mLeh33IR2m4wN6SEvQbXgXF758WCZngun3zbxazHoJZrHcEuXaQPuyG6bkXZ12cS8
cwHmOT57tBHNeL7iBfQjWauj0yUaONJ/7J4Wr63sbyLwOOYpkAXQ1s6l20bxF7IV84P7j+EpLw7c
Xa+CHhPvhnQFEZBVSpc46ubd6vfgpuw3vorMXx9jcKDa2dMfFdIvuCalR903va89OQzv8U8IRSyV
gOfOc+TO/z2n0650MWQ+BaFhBU1Y6Unk8sZzq/WgAf+mcSjvFh56vNSbKuevlxdz7rg9tTtJRkE/
DKgfCVOakJsi/ijITssfL5uYPSCgwomnEjiGQSV37i7g++h0zcWMghhPQ/5SuVaBJZdeLluZ9Y0T
KxPHrwPCo6wf1y34oefbegkOPxs1oXQJvkugWVF/m3g99HpbKfAQNbFrDMIqClM7SjeFrX4WK2Nb
b7ql+tvsiPDERFyP/Amm7nzeBjVFGJ7hxmjkJ9LuI2lhH88uvYrWVqBIOYg2Jktfoo9A62QMqC5B
AgmVwb64bQZpoYI9b0XT0EmNNx1SaeejaFsfJ2GLUfTVXdY6RX9TRguvxlkTKHvhXTIqsk0dzKO6
aESLy67of73Fjy76gsK2+it+fGJm4mH6kOD3jjd4EW4VHpmJu+Hqk5QsPD1mt8uJmcmEGbGE1Px4
n/b9Jsn3kbatCdiuFvKu48d+uyd+W+GTtwc0otIh9mBF1qwh3EvlW6zZBt3qnQMdvctbc/7CxLMR
tI4G7k19XMCTaITESsPbwhdW/a7XTtE43U5PTbaOd4GtOw1k4hu7SS22cLbNb9kTu+NUn9ilaRlS
tRzt7tq1dk3u8J47ZLUlDsIRlnitN5cHOrt0aKLCHwDF0bhwbo9LtdqxKoBQIt0Hg2IpYbQNyx8R
yZeYL+bS9mDk/Lel6fIpKO/ouIexfL1V5ytdvVLyZ9o/++k2SqFrlm1FeJuAwd1bwvPMX5AnpifH
Eitpq0G+TVjGJwqixrN/T++SA9ha0k1nobAYEQsc9VeZLWkLfjTrsyeWx0k5Wc4GtQlPpBGEBn0r
a+8SsWf1U1dDDHffFUudVnNYZnQ5ozEdmAsdSIeJ00qhX7VlgXFWml0dpB0IZbsdiKputHW+Qcnx
wHIzuV6Eoo/T921joqHXGNXjkDSf+BDL0iJSBvissJtnnP2me+9tX/2DsRluLnvrjOTFqGfzH1NT
Jwpb3fDcASPMX2pHXRdH5SP6yg79dVea/YqvlJtoJb15r765mA8Y75YLo5zm6MGnyLJ6HGVjU9Mw
k3V8pR3Tzeuja2VXi44z77MnI514DjT/RFz+mtSVYdLNTWMFByhqWOwuNj1L28eH5GMJxDyGNZeG
OLleYwm3eoruSnTcXpeg/JduyhZqkUA9OZfXcXTE74aQyUQTKrhhp1zAeB+HSehiGQPQ/FScmq3x
0fjby0Zmg5ExXfqnkclRGqmlqI0QBw5RXJN2d6hSXjYwN10jtonKQBqhbW5yrER5k4CJBZt7QLVG
9L41ePEh66CYmFfrVCsXqhBzR/WpuYlHeIKhTS+HuTqErAv3VnV5IPkqWWqNnk3ynRqauIFcdqEX
yJi4bsW2IbRcN4rZ2d1VC9HCK0AIlbf6imwgj3q7JHa5aHpc05PzEiI9MTLqMM3XyicwAqBlsiPH
cPh1mVvGLV/Fa287OK6TLr1mlhZzenbqpWB1gtk19PfE38XaQx8D/LCpw9Vlr5nz/dPZnbilUbdK
KwQMKQBhQtg889cy9JUuG5m9CsDMMmqyAd/xvQO8SmpwroyRX+p4JAMG5sqLn0u+jV2zDq8k/w4E
YmCJCfg+lB8iCOf4C+m+uQk9/YJJ7Cm5ra+1YxZTJNdxfw8EgQksC4quphEGC8Odm1NAebDTx8IP
OFjO3UaDcvagdwgNg/5aJj+KZMWWyqZLJiaeScqqkcloos/obRoiAaa6K9EsEb7MIuNOhzLxwwjU
dXmdwo4w1kb8XhOnlB0v+8mUA3DWtt9biXHdLSlqzMQpcBOIEEME8dcFez6BAxjB8VaBVVoWJqUf
TV2ZSWKCqatzAcKrF/bAzFF2Zm5ylDVZAPQNxfMHZDpASxY2GgQ3DRpl8bizLu+EmVvgzNTENQa8
FvVWHV9aTeKUItp5lepcNrE0molrlA3RWC9gokmuB/rc03t9uE//wpMRA1FH2n7UugF5Pl+iooUM
RDYGBF17DxCOEmxTsbAsc2myUxvTDhEKJslU5LiXez220SVtG15ioq/0VWiZKXuFI4LBBnfbpgj6
28uTOPfiOrM9uU178PwZSgvbEn8Jc6eNdpAuy4InqB1V/qOnbAS774ttm9tcumVLgrIzp9WZ9YlH
RsznvOgwu4nHLV/6UYI/PvI9082kpyxf4iRasjZ1SiP242h8ddXGDWVfvIFgRtqYUnIFMOfCvI5f
Pom1kPNE6MbR4M/RbHzuNyzM5UZ3MTKlR7hcQP0Opd1WeDcF8G/gGXjNUmBNBb1Dteta51Dujl4u
f8LM0Xn2BZObIEt0YtAIow27Bsy5eksBcCsp+N4Lxb5sanZiTwY72SQqk5JaSjHYOlCufOKtcq7s
mNGYkRxbfvLjsrX5gQF8ghuWoS14soySN/jQIcLAlGLLoV2dAbS4vmxifkC/TUzOljhoCpd0MEGB
C+00M4+gp5Tuo2YdRk+XTc3vQJA0/ns443BPgi8q+yAUoAi++h0KZ+6BrqqD/gOVmJs0NpUd38S3
S7fqDEEkLp0Rhg0tEhDWfKOBoF1EmwA2xUPthDYI4kGDCZ1XM7BQ5oUIeGJ3TrLKTX+nHvGDPXz3
it1AVHBh8KNnfN8mvz9kcgAUEdyyjfEhynVsPUVXYHtJVEsWtr4HLN3qN+9Q4yhM8pA+sq2/ENrP
Xr8nszB1JCB+g1LBKvfxBhzWErsCpS+XnQC662qxNNR5t/091IlPZV0ZgSt/nPNVboPcYP1SdVaz
CW3jjt4JB+ov/XqJLH7euXQw9oDhFcD7aZECs1u0shTj+oKYRIWmqkwd8dCDGfbNIVYqU0FDnqx6
jhp4VkxlM4PsSa18oldh4V04u6VOvmSy0r5Pu2poxncUOuVacK2m4LVCl3Rpt0s6WjPUGXDvE1uT
hYUkTJTTHqPmu3R/QFWmuQlvxEZ9wEMqMtVRy3tV/yD2bYi+3csevTTMySpLcmsI1YdpogG1oKLb
RkR2WdZm2Hz57V+gJT0f6eTwyMM00JUc5nry3IG8vi62pbZJXPBb8QdDvQGlhhkUC2Ocjbx0Bo09
UIvr3zhXyCCrdVbCqFtHZo90va7mt2CWoIu6lrN75sTS+CUnZ6OiFOCb4rDkofAUgL4CrRiStnAM
zBsBywqEV3Q0pUxur0CvRKRIibBagVBYz1dhpa98aUlNeH7W/mNmGuVFEAccIg1mungVEjt1b6LK
bo2FEseSlUk8p4Obzu/iFDMWbZT+pzBuwtT2jP+eCX30u9+DmexmHR0NPQVli4UwR2ylKvgkTVo8
p1H4RRvm/8vh/uez+z/eV3bzrwuh+uf/4u+fWd6XgeeLyV//eZ1/pX+7id8/v6r/Hf/jf/7h+X/7
5/orO74n3//R2f/BL//TuP0u3s/+4qQiEP1t/VX2d19VHYtfvx+fOf7L/9cf/u3r12956POvf/zx
mdWpGH+bF2TpH3/+aPvjH3/II8XU/5z+/j9/OA7gH38cslR8pV9emX37T1/vlcD/l/4OYBZoANBK
gg4BcMv98bf2a/wJ1f+O0EhFzhb1R9QYxvAzzUrh/+MPzv4OiWkGQQX03QPTOL7aq6z+9SP6d/Qm
IpMNFizgv9Gp9ce/P+5sjX6v2d/SOrnJglRU49ecX+540oJ6TEfoS8eqIYiuJqUjohBZqRnYn2LW
SAFEYksJx38DlKjp+11XmJ3IuzeO9ZCduunl0PTCJlbNDurl3ga3UQjit76rnCbJx7YZT1f3VSWq
wQmDXgT2AIjrA5eHCNQ2aqn9iJjegtIzSYx4r8jgvsXzOknsQo4Liwtefmlg2urWnBga8ndCsVFt
LgsL1JEQVi28trnmKfqFzK53kxSv8LB/jDsFrCRBAXbWuigGf63XXF9lzVANFm9z9pgkpCnMNKg7
xUK/VRiaPQjTezTgHzjzgAXIKq16ZKAvCyyOGSCW5nKXmjzPSIg27iE2wW0FFUtClRwhj0ekTcgI
u80Y519qEWfEomCH3/GCBKFF/CxI7EEP9FeBbrTUNBgYFEw31NA0mLZAfZutouR7kLJGO13K8/oY
90LW11qR+RtWxklnGgPgGhvey95DPDBvF0g1qJErwBgjS4tYcozUsZHYx3S/klgoz1XFZEB46z67
0oYOTUE5RKc7pErCvHByyHLQVs57VDv7HAeClKgZ5kZubiQ9LxQz40XzWBAVHdC+B/katBS5CKkN
t4LwZK3pGETO++hnVCv80ClddO01nH0oac3qNVK9ijD1rDZUO6sTozz0kKrcyUEjh1jemm6MhMY2
GEm724w3KBqm4F7ayhEtAXZrfRUETEgi3aSAoRVGbVCssx/tdQIC74KC512VhaQ4tSuxnVbXKjfj
wCAYSyxIbyaKcadFJH6CgyMyhd6z2zk6+sJih7ip4UHiTslBGl9GZXmMurS8GUQ5gGEPaTHbCDJI
InM4n74lWk6fEqhEwP0V6jlx2yLm8pSiCB3gNzzQihPvHdTONeSMqpY+cpU07wH6Fga76kQbrmIw
OGcmZN2EavWKpyGtB42c0PRB0fUqSUPMoYFUdwcvImi98VJWDtAsiMQdgE/uoQ0BBrc8gwfgm9f9
pLVkJIO2SarGYKuEFJdh+vUwJCbR6+imQscFqII1yGWhvSrPuKUPaEI0hVxyVO68jJSmTypYUKAD
o5oJWOyOekq00KEFF9c8bDLi5F2L1FLRScGXLw9+hk7JvDkYpPJ2QA7TjSaTMDbVTKCRKIv6Mtll
nOXbKtOSYgU4VJiCPM5jID6TmlCBIhg79CBfwmVWdLdaq1eKCWAsgWMGoLFHi2MFNej/y92XLUeO
Y1n+Sn/AII0E91cuTl+17y8whaQAwB0gwQVfP8ezsqa6aqx7rN5m5i0tIpSS6ATuveeeRSL392BV
V4u8YhpTG1UwjXua2gjWHrhA578QjH+rNF3kl+7H/vf03xamawF7nPTPz3T5HP71X/5fWZ3QO/zX
1enxB7bsn/9cmfAFf1Um7w8UJcRmwIcZWgAYAP6nyoSOEVQw0DxAWInROPy9MIV/IDQGWLKDvwB5
5uoB9/fCRP+Altj3k6thPOpcGP47hQlkgmsX/o+x8wq2YjuFZg/piPBBdP6VMSMh+Ekijrs/hDXx
UYqaFHPTB0eCeMRPiKDNK9VLk25VKNJpWz+8BNewoJO+jWErcpaL9H8xjFFQ5cr40IhNvIrK2l1g
rH9GEZBtCufi6M2t+rEcGtaJUxAl3V1Cp+a89KP8vXDgaaSRyDe1E7kJIO18wMlXN25VQSUsF3Pn
uP50WZFC8jJCC5l1i6iKJTBBTteIFPUkx0InlDxXk/LzYXL4YXI3rPIXqcfUOqu6j4PNh4Z2sKVH
6upXH8UmjYRcDh5YheAhIXpy2RZ7WqcQMupJ0LMVri360ba7IMQ92Y/LhQbOHadugQSNh8ZlQAio
+4j7Ms6uwowUdr4Gj8Fjn0ksZIoozWJlhqW+vK7mBvrNlhY/O5eFbEwGIelRtxHst2u4Rrmofl4o
jtRrbmHGt2z9AwkavRc8WO4MqvAOiYg8SR2+LK+dnrdz18UcP72ZfuJl8EsA2u3etdRLG7QIqbMt
2y+3Es6jb1p1IJv/1NtueQeh3LtCjKRcXFgOC++mgi6stK7u7lnb0wtSdYbnBTkZRRSacB/1ZH7i
cmxhnjBwg0iwZjkKBW3yVI/mZfLWAIIx0awFR2G/TYz4Mqot3Krt0xbmwGnDWi8jMdI0umhiX0bM
omyVN9173pCkXcNJOTBYQAyDfxsQ5ue0n+6icXojM1lSobxs2SgaitU/gMqQw286R/qOuVFmfeED
buttddDhm1+RJx+C2pPFWtcXh9HhGG+Vg+WPhTjRrwCNBfY0zetJEUjbcE02g/4lKCSj3PC6QKD2
80xjocH/MOJM1EigvFaQXaWjq01Ou7DPozo+xCoyLyaq6pMr4uXEYjydlC8IeQ1bhf1P6+2ceWhz
Xum8kl2xqG+q4jY1ib2aZIJeGqkjgxIv49DtFGrtSanDJY8ni8crGDv2RhRrN9cXnSwGG+q4ysMx
LuPK869dUfzlorvZ9cpnNB1FFOez65q7DSO1H/IyjBHZugFBkc5G0mBr5qwKYKWgSeH4864RNvWg
SnI766OR6wGlU6mOdE5+tHYPZI0NgrCnkxsgw3D1NjflE4yoxLwOhQ74br5CJPNSnWZqauhdAxw4
D575i1+fvEG6x7lRSF0gzi7Q0HphZeQd5OB5N2M/3Ixz7N+v6KSQma6+RqKfI0RE3mK6vu+oI7Nm
GjBGz9jUja5viyginyv0jucxhPhdOxWwg82DOQPCoKi/SsyPIZrkKNxigPa9TnEQ9Ked/PCkReyX
9QZaxByQrJ4Yv50m/EYDfBZo0zolkiOWFwMp5M70yjwaivVWDJv8SmAgHbpjNC7QHHm/q1YetC/k
BZJuH4HPlkICfjuNicrj7eopEiNwwluWr25jMuXK8V6CtVW50bE8JYrsPLmt6eSTt0RJZ9ehEueO
Fk/Mgqo/yb7stnYfARoZc1gNRGcp5fDibyj2Va+/GlHdB11g7uTopyLxL8RzD+j4X/oI4R2SV3gn
p+GRCfndbdFnZICwz81wE0kBBVCDGKG2Z3uEO1fHYIApEzehPpCmnl8UadsLxL0EpgqkS6lV0Y6t
Tf3lzQksFXnrpMva2N+66uu88xrgZU3IT7WMxtLU2BLBp8HZ0grS9WxwfXKcBrfZjRUyxyrsFqCu
HxYgiJ0t9RY7qViqYLeKBLdhwpDQIaNlL5uRZ8tYiyJs+xu7+GEahnO3Qz6Pm3Moj08berdTMhPx
APss+iF7P6jzSEzuzRy2+nZkEs4D9T2jauiKpkkkvtZeGug8WRIjqKJzQ/GNBO0QXhZJ9cYDud1E
etQ/Sd0GPys+tiPERPfuXKGxi5f1V1CR+HMbapXqawwipqEobzicbRU/wFFsKWYVuAcd8+axjeT3
NLkR3LiVl5PJ7V56pH48DPCXeBm31qY0hJWahkSOc9rdk36+OktUCXIjKxu+kRUm1F0C/RImvy3q
nlnr9/lSWeJluAZuZlV/LcKBrYCc2kwRuKY7ouECZ1vRz0FIZDjB22hE2K+AiXvnMuGk0uPebq2b
SKa0U+qhsyEMfMalIXE5bgQeHmQl7948dGe0H3Wc10MXPfkOiYNUIiH7PSKE7jEWdXcTjHkOSVL3
Z9r3BCSZCqA4lS0FC5HP+uxVI18yl2n6PHQoUrOkuAZka+ZfxomXGOkaM9u7tRpegJ8ET77bI12n
HgQMFcamC5P91DPyqYw0DzOl+pF4cfdABzE+ohWJU7p0YdaE2AOPLWcpcz2VVg4urT4J1luo7uxl
VqM5iroZyoDZ+rn33ZdeSbxipu1P0J17R2n1+onnIVCAQ9X/bHYAnWQT5jfHP9ryRo7ec7StfE4r
TnFDwsdB4q707uqu7CGyy9axmx+QelyoGMZ1XuLInLPksapguVo5N0qzB1JHqMQ9y8x1PDFJ8xxu
Dfst9RLuNo/sx3Erm+A7jjv4a0Xl5COJVdpfDt3NLKpzIaRfpXXCtlvZ9Owc1wYcr2o5+O78Gc9k
bZEdLXHjSTL8uraLJ/DAkruWjwhjWy0IDrGA4wdiSj8RDE/yDdlM19f3EihTJhHO6CJRv5JpLonl
wbPvmiVHG+FdnAbXsVOvfHc1SYEdsS1cmK/cz6CAPsMHBr0bn1b1WEUeLeLKT+4E78ZPqREsLg3K
DGuoKoytMfjAkuIggrDHK4juj0+D3k2wMPkJ4YALbYB9bpRZ8HBaXQ6O8b9hGCkK9F4jKqhuwadG
kzYq9xT0tnmEMU6EcBKlc72G5dIjAzkS7q+ocl4w5ZtcjwHSaBLt73l1zdrt2freMLlHmnxJcS4D
gtyhuC8puwr1EkSJWOo7LxKfsU47jPtYczbdzwwv7rS1i8ZfD7x0mFy8tGoq/q3G+jOCQ9Utbd2i
go/J2fPq7iEYAJr7PhVYmjr0Xel5PnVk7p952Hi3i5nGfdhsXT6Gq5sNy+qXmJ6RfdQlrJhHIAe2
9rznhTdXv+xOxb+9tvFwVAMVlnRAO9vDNCHwW1gyNvDHmW83fnRqAyOLtgyWCLOqHwLSDmVREdHc
8V6Lo+0prFDg6JImgBFunXg2cCC17VBEFCxolzNTXGOoDh2V98Zu0WvgCdhoWwWkJ+g3kcrZ7Z+j
OByv+ZGjgVeP2KCKg9WORwq/R8iow/FnNCfVx7LVe49MReSyR2BLMrbKS/ka4lRMVpWmikFNBoWA
Hapmdn/Dp3iEtkWcIulNR82ldzIC/2+9heu+Flt70HowB2si+qpiF4k4aITh00j7pMkCGcL8pFVj
nMZWysJEutkyzEZjOjcBO3Mz1hXa+4onBVJL3SNm8mksfOt7LI3mqMYp9QmaM4r0z/TP91z22/Ch
YaVXDMFUctn1b8vU+Hg/Nrm0OV58njvOhMzbuHNFhqfs5nTs2KnFQetSU2vfweQhvEIDElgKuixJ
C/OdhDwlmmwW8EbEgWNtXZxWEFbuh1FN0OIhDws4lzWvoMd2mYrhWJH5od6CNJLGeep4TSm+ERyJ
Uls18K5pFofhwTnxizuN0GoJ2GWywQMpLOTOFXDi9cMKr1B497JoxzsL7vDmQ2CxhcTDJ9/SbB5i
Dy7zUoHSDFThqVmg9Ai9qr3F/c93Fdxri3HSTmGbVt4yopCqwgP9SasVB5pUdf+bktF+1jDmSice
Lru1V08zkDsOuiS2hLZDo+FP6OZo5dKMMuXdELEP7Bae2wA1yat1e+Nro2FSMjRPFGMALiYMdSgg
CFP28AMsDfc/8HTMQYk6zAVAz6wfob8ahig4s9G8D/B+Rbw9PK+zBEv1fQBm6sG0DFde54Td7WYk
3a/CTKk38CSbdIVWxSPzEZSC6Kim0JYNPIPyWPfktJCYZ2QJ7c6MsXNiqHxFy7R36Cqh9lXgk0JU
qiOQEJn2bdyG4FANsc1NPCaoIO6WD1G77fFHKKiOxtBSjkvtvobLbOscA+uDo5JfLd7flG6AJOcF
Lk1TywsyqSYLAYdh+FIYi8Tq4OqZ/O1WxNzLIIAj8NQh5DTDLHl8tMJ7WLR/jMcqKKbQvcPA8GGS
b2/lB1qN5WyW5CBbiR7Xlal0loceE186e0tyTIQXpSvz5QHvR51N0zK94Qd9Z3MXZNXUv5JFJpBH
VdNnWPs/SyVOcyfDzDZL6rZ2l8TeZVUwyavY0KZjJED9wokgzhAiao1iYEjmoIiq9hUboui8+uYl
GQktajNwxOWxixU1KO2LaW+053e4gZp4byFogslpLIJLNOGu2lgAzxziPA9UYuTCUJFCKdnlzhqx
fEN3uXYdDMzR9Y628s6+6UrZud0JCDYc6OrdarvgUduW7AjrbQknqPeZifgNF2G9h4PAR+d0SO5J
oPD3s0q65MXpNlsMtA9KfPR9zugIRg+rn5YZEyKuNon2IpkwK2CgTyk6pIeegfmQ+ryb6nRxnabs
B86qQjlzhLzDnuUuC6sSX6gKm6yPEjZyW8ynXJDJh31YZfJqHtidioDb1ip68WSXIP0mYNUBjvTm
VzW7Tha4UwBzauUV3rDuOIDkFA5S5CaK5uSBJtgWZJrFF4XBKDbTRdZtcxsAtTkh2DLcqc2EO7it
FkGg43SJ1JCvHqYjb9wubIvgwhygwVTTTaKSr8rEIZof8HzaZixWQk+eVDSvQ5XkW6yeTYCkcdLD
K1EFCiVofJ+mcIFgh+N9DfBxqCRB+sEMWzXl8xi/IQrSwm8Y7D6Oc7DZW3dtPiyy8LLIm6P9NGMA
xfDiZKbF5kLJG0o0P6yYl6MB/w8ayzJAh566G8i1AFdoUfG2lKGbDwFSMmAgE6MBwXefR/dTTlgd
Oxv9qAKERXeLhG2fp/NhNixLgCsV+PQ8dMSAf+O5nUDzUXXaN/beNd2jctVBDXjJ4EGS5F4V4BL2
3WHncv+Mepsywh5r+ovQZS59J9h246rlr5UDJQLMdWzm6CMa59OEdl1h2VcuGsW4r91H1Irx1iCa
8thGPWCKjmLGWvwTY9QeIvht0ZBxRMez3aynO9UlBaKF03ZJ4ABez1ioLGGqXZh+DbzrDgJ4X6am
YC7xugX3OvRl2TC27ZJl2PKwGl+XJDC3Y905WLTEb4mPW6XrqxK2cjaranaBrpbCHQ1Y9mY5Tb12
fF7aagfTxnPf6u8BZtCIfQ0wqeL3KrdV2mM3qjcPup/7doyeJha0adD06GOxvi87P55vGuAFmQ3I
3vhqPGBE13Ua9VsO72gwJXwe7voqnFJIa7bCtPQ+0TLCXUrcXxjffkG/Cau4pYVTYOONKR1BqL4K
fTkgGB9tdNHWA84TFxAzzQ70yCoIMrEmyDNFeU5n7hxciAJAU3bkibb8FoSG1Es41ie6BfgnJc8r
KI4vQ9OyPPCq55V5N87IYYygjY+TB4gnmTVG+nADR2puxZd06s6kupqCT+4h+64W3eNA18/JA9kF
SzOo9rsWz4jbGoG4WM+5FVAMPekDDEV1OnQsAUJBHmiojlwlGDdDv856j+85jKlKp6YyrwZ0r9uq
9mHfX83jnHcXhefWb+OLg8YajnJ5Nbkqq536tHTdq9FutYclr9yFgZZnN27x2pgCmRLTDWUQPF7f
k27vrXjLRcuScpviezQeThGaZMPVb7LWjbBsUclx3SC0mXsMmAYHNEUL+FugKfuJN/GFPLUwnesN
6zEea5AxQIFBput2q5S3VzEOJ/opWcLinOQimR6CGaaw1kCMyIIJAiJszWTz5tFKHSxtW2wbsNrT
7tkhw33YhaX2SPg7ZuiTEWVaD/ZdL2gnJAwVoQb0vcwCsMDSU+qShP7bFFD+kSQzFCWWZQh5PQ+z
+IpQFFPj4blFaMne3BYPfgZYEDYBvBrn+b5fqxOdxp0/NDrVdQB92uqV3JfZgJ1/zqOue0KGkShX
fz2NfIxROLZlZzfvU9XhsWXT2WUfEVxNU2+VP03bSywU8Qb6M8DKaShcPaBHD4JuOgUGlpU69uqT
FeH9OuPjShZdsFGgdWrbkk3WFiIaUGrrCjtE2xWU7WTYPskwObg1tn19g7kPjGOsNZGEiJmeJpv3
HArvN0yl3LPYXD9VIvB2RIT6bExPzvH44aj5jfgTOLCVlwdafUeqm3fDOCHmF7NgQW3V5mIZwBT1
l+4X6iwcUYI6WzzEKdbd+r5arELFtHa5Vj+IYSvccL0BCJ1GdfNlxvWNVkGYTiHWd2GL7N5K8+oi
F2HPrqLBk+W43Inv423xX4mpPns6e/tkvpjWmr0a+BesKqHuUs56hs/gmpvqSujwGNqWEY7I89mV
zmkxKCbruGVbDWq3HcKbtg0vwmxFImqLpzegTC/U7mgQOu8Su4Z4pdhDDmzce1uLyNqfsS9GvP9q
vYOZQrG4uqT1782+GOd97mkuURtt3XR569U/WwAv8KFBAzl11V1oxyZHCuaYIrt5BoQlXseqIQdO
Qov38RzhNn+CHalNO48038LQEJm1nnOMqLb3gDM9xDkjn1o4CB+0A+mOaEfZecHJkqR7jCp2M5Fw
KWeq5KWJsL0cxvV5YejQA3ESnOPuN4TkMdyGUqwM3pAzvTe2GoveEgGX1Kq54PGvO2KCPTMwYcY9
1z3pZMVNNYTmzZC3IJl3dFsL3UQIrESYfBZCVZtvvqsf/fYKpsX0yF17qHESS7QkXyGRBav5ydE0
M2ZGkH1/47t4KTEefSfYw9BeIS2+cU6kRzRGwvHE7NXVdwDAERYE7rNp5fbgOQsLZ0fYqTPZeDsb
OaVZmXsSyNYrenfwX2GUirYgXma8gVilIilJp7117IWzPt6vbBx2GKcaNNrDeE9nWD1IbAwUYno7
oLchSIZJ7P+MQYNN7jW4b/2CsxbfRYO/vtc47BhAqswujxvo16HESwh+ZlMaWR/cShYTKm7AMcBG
75AlpShHu8iE5sgXsV0sNkW7YXZBmajTSUaZswFRASxO0f/ifTd3JvJ2W1I9agM1he54+zFO8lQx
AuxreTBToHKPLajKenzu0DXJDX2z1mrOWng+HdcZa4su1oD7ZfS1Nn6YhWglNmdE0EakgpMOUakA
gumTv0EEsxgkiPcAEFSEg5Ao/6QAzHqoerKH/DSyoYPK2GHHrINuCdLQ0g1GrnPUu1f4b7isVmto
4mYL3GTBpTIDnUsZHy8ASH/3Q6czwhQuXhedX2FHd7ydkJFcNIKQdPNRJsGT4fstBrcLzdpTZIi3
n0ir9oS4kiO8E32P78ZLvorlSkfsk8uoZjhYmyrBue4CgZu1giWgglHKc7SiTi8mSbIe7dRhxuq8
zawKBWwnI9NdmNvjYkIN4oWjprisNozOrqph+UFccLGAvf8ijurR3cUjyZwemUwRdHnIEeqdT783
Z9JC+Rd38pCMnnilwUTzOcE1P6/K7GYfknIw9lnGVnyLzZ0fJ9TlH3y4qpi7GIqmKJ45Qiwq55U0
o/Mt0NvAaZg14qdXVxthA0QsNkgVt3iQX8HoO2fRRM6nljYsw25a3vpoXV/qa3RD03v9bqqH5ihC
gPvwFQyuHGHvnfq+ewEkFJSVRqNpcBHeskQ+t3Zi57VOunuB6ebX7IxKg2+SrHmQkCHfjCdepqoP
6rSuZnvTqba+IAOk3oEcqiCGDuRlWwxUphHiwRfSsh3QqRFdbTPl3sjopVu1zlvbfXKl73yJ/YFw
gCWNYNgfxFhFN3ghzM5NsE/AB+b0j2j7hpORbfBOe6TxoqXny8sKgeLRtL4LnIn5txv4LLDOSBbn
mPTWPwW1ax/XCv1I2CBvULTw6EWppfw2atAPNz0Py6mJ45REOn5d/FV/z8GI3G+YSu96Fm7Foh27
m20FH2jPoCwuFk63rfvg13F/oHQY4f4XbGd4FPSnXlr2rSmgE2BAHXdD4Ijax1vddt8L3JURRxh5
+WDH54m4Dq4bwu23kT3IGtJlJaBS79SvL9VYk89onRgmo3Da09Yx93Bh43lsV+zkOtkgFa9CNMWY
6NPIxhUlDM1FPS7Xw6M2sLTaNRtn9EXo8RRld5LNy96hrn9yuYmybQ2Qp6ej5mvAAzjaDqtXQAzT
mhFrsccBB+VBY8Iv/gd8rgPdxkBvbTUj22lOuhOzYwBc0/LC4zzOG8IROq19/Tep8r9Fx/h/jWjh
BpCy/ndUi8PYfP7H989/XD7/iT7419f9jXFB/D/AkIh8eGf8Sbj708npb2RA/BXiBuAPEjm460B3
cfDd/iJdBP4fvhshQRE499UD9Rr29BfpAn8FgiDc72HzhqAcaBr/HdLFP3MBYc4H/+JrLM01dwf3
gvMvvGjdLz21E0c8HNoHQBCfqx6ugzr8XadeBvcRr8p4TUTRD0Pwf6De/5m89Q+6x5/fHNmC8C8B
+Ihf5V8DChxKkpYuwEdjv2+hq1bIytUjdEZY3yQ7ibhMCv81UaXDOLDDqJzGS2ujgmvpCpcUVA2s
5kgXn0c0xLAUaOvxzzkFZMOwbk7Tgj90YFQzb1jWCyGUc8KTxs7Ui1wslmucJbddv5aF9GvOnN5P
29FhBdfB9KodKrc0rtpp326Sfkt3Xlaggd4s4NWOu9wnkkK/02wDUAu9nRkTyX27tfJjsj58xDnB
egn7+2V9uS52Q5hofBIH5z2tsDXAehlwu7hWXptpGvW/t8kNLnGwJH+R0f+ts/f/JxUKHgtXT4T/
mgx1AS35u+/k9Zg2/3EDpu3Pf2ZG/fX1/+BGIYwd6ZAxdLMUxN2/c6PA5wUdNwQLyoHQMIDn3P86
pz794+oajFRreLmCJeXh/PydHOWAtUt9uJeA0wSv8ODfOaY4+v9CjbpaL4PU7+LQIyfif/PscrZQ
UUxPDQQM/RxjuSTcc7XRHzncgL75VsHyHVEfG6CR+MMdhzchyCEMl/DTErKVndDfAQcJCVTMO1dN
dQdZy4DtSRulaHbBok3ePU7orq3dMmbuvbshUSFQdzjEb0MAOgyTwfJt0VZcm0509zqVAfrpdbzp
m9+etyLFshkZQhIS+ThBIHlrBar4Ydzq9rEWAZIDWrAFK9tmaPPTBMzSh17pAv1IXsdt2YfVLV8x
XrrrBHuCnu62mNiLQJd7kW0HqM/H6C8cUB+n7rnp9Ytq7WUCu8ZdBC+B8mNlTHZV2GWtxJrR9J1X
wE2qzte+D28DbIwuiLQona4+tAma5okdjG6eJw4z+tGnmZT+lzfhATKtQTNpeXU79uonSYD4tWAV
o3POiDsN50mZM+C1byHdbxXD+TMAS7ly2tdodgpUVxjfwoZ/Z3gMylfnP3ouGA3GoOttNdk1KxxB
wSPauH1S9fDjIdLxjPXfU91H77aNjkGLDahX0e8OnvKV64kcDr73nWQnxL6Od3Ng/MMAR3VQM3pA
0oH/SOIqOWpKEbNgS+LqX2PYobFmP61LnFwxgYXSqC6Wb6nbtOIJLoCQ2sA0rIgM9OeTVnmw0u4b
KeIQ4SxV9CBo8yT0Q0PxB6xhGHOkAqQMF7CsScaniHqfU4OZza+whQEnqdL4Mdtrohd4d23m9XZI
g3gDZC71zajpdBthD5bPG3pc2WIKYm445OPAISkzfC90E2LTURdeP0WwSSMqxWIjyaTTuOW6gPC7
uj5NwbRXBQU7ICUdyMmOMgDmF/GxSaCE2LE06bBEd+iEC2zQ4xOJkY03wVKA4xcuXGppSj1nwglo
/bztEevcD+0vCQIscmHHfT3oPZPxTQTk2ICHnLp0LjcFswxu2H6BB0QarhHQeyhedIv73WDQd2gP
9l4X5z6076m2XQzVs2b4tZBT8A6x9XskSI9I0M3PWTOOK7BCBvy6j+7hqf66oAaAS+Cn3mhOG/NK
vOO5dhTNEOb0BJXlhsPRqF/YmYNY1Nsw5wHx34kAwTjqfUTWkUeAgVcfVmJWWAnUE7hroEXALb29
C/rbRkDQCgNcloCA1u0q+2pqmidCFAlrMbUamo8kEjeBsPdj4297FrvsttJ79Cqg+Rp72DpZOIkG
467tfwg0P0GKD6SIwPfwvOSDRw7YcFPuBgS7bfkezBI3FAdWhk8FUJ1T+wWKf46QT8wR/rrtQ9w7
e1jaLnceBteyXweet6NqSm92H8HEKEzipKsQ+24NncLR0W/fepeE9vymruxnsLHoRgwB1v39TVxz
lGys/bOQ69xf+G7FUWAzGEPU2zuICi+qFu29sYqkawUOHQZaELjqBab5IEZlyZrkNfcOoKgDWFrM
lwJJySBFZDfooAwT1cMdGZ9P37ox/mv42qjw8tiMU9o4P7OWRyPEncCPsa+3HkuC9TOZRAfiSZNx
Oju3UGLkvktOTCzZdAVaEwNpn8aZwSIHL61bkmT9cBU27DG1q0i9eAKYhVBnCjEXRg+vzpBz8Yrc
vnO1KBD3rIMMcouBnwEoX0XpXDmottoegKLiY63JPuwq95rSIU9dT8s4XJd0a0ZQDGsAediPYihb
kK4c2Q+nBlPKiz62FlJrh8sb3XZVEQXtUkCL8+7KKA+m9cwbUNE2f/1KuJPWfo/FkIuWzV6IEG0e
NEDMdR/s+TTeSQM4wwNPNRvM/OSwOV2UzYbwgw8u4jCgO7hEYRlZ8raKCNDxavcKay3hjJ+xistJ
zU+ri+XStr6SPpkxrK/vSGm8YK8FhhuyCiXsEawgyYVHCzQUfkeOgEihwr8SBOcOHudqkUXQdd0X
KE4EKw2gubpdPqUFWylO7D3yfLC9aGWug1uM2d/u7E0npjqag8b2NSI4Iw35y8K36uJhTf8hzZzk
iGgqNWqdFDMK38gyCsFaFi+bynQcKT91nPi+WvknxAyn2Zn2MsSawu3dQwQufInNx/JWNQKAGgE/
oPNRDsNQ3WIdnf5P6s4sOW5k6dIrwjXMw2tOnEklKVJV9QIjpSrMcyACiN38a+mN9RfMvN0SZS1Z
PXa90IqkmAAC4eF+/Jzj3fJWB9BI6Db9GSXA+1H0J+1GWj9MOzrEei+ELZOti4uVZRf3hdN/wivi
BuD8n6wf1q0dSoCdxL8uSl5rAPcCszk62nS1vjJACioVNuZby8Y1IBLOxRCGX1c67QempPpPtqEj
Zz6n6vzOUXYEPN7KEJe9tLeemf097efWwS6Y9H9XBlGxH80Lx8D6/oVOm7ib0mr+FNiW3OiiGe5D
Q5gmZbfuswYSdSdh/2cqzv9JDcVahGuLS6XhXSNHny68RER/tM6CBX9oKNoOM+MPjaFt9wxYvUoM
lXvQ2ntLDL275jghrajgkMH9httKs87QwaOonb9kMRTxcbD864EYS2MM6G0yZW9iCuDMphTOWlMV
26ZAntyyfqw0rs6xZRW01OJd6bbrFpZzcIk3Wn9ICjrqGy/vpn+SuEu29ozwwaeV8Br65YJ4aQqu
/aYB1mpG90Z766uVpOJblWCktpTN8DmZgR6IF0TfBc5BuKrdQJPyaHTye2U30I+Z/glTFyu6q2EV
ER2YwXBboHjc2Srvb2AsQCAJBvuBW8ivMzY34X2kdRc0xXBnT+GybesadvtrEFPuLxK6mI2Mb4+o
6KFx8/mBmWxOs++LBsAhGMfxqJbEup56oTcLLNMLR+fApWXoK6ZqGUF3BYMr0UV2bYFRJJuyoP2k
rCLGM8fNu/1cF+Efaw39tpZ2clhbt77wZ9rHKnAtSh63uxDZCiBdulYFLzS3D04N1bgc4rjczKNN
2lDMZHfUZsGf1eDCzCZGTjUItr7IUFHd8G9C2oj3sNFgY00HL92FnGjJ9CqdBcxXNF/Rl20tJkrR
y7mJ1hE9ilvj/yHFc1EvCKvULojVX2VT31grKFRYqyt0A+XDPDcBFNUMmm3WE6KC9+eLTAsKburW
Looh+7bL6Vsp7V37SGA2akSVNDGZCVXXMeq6+aavNTeflzfO1Ky0OWtCWD3zKewiRNRR/bym8mVK
9bz1Kg+yis4bOpGovNo2O3RdcsOMvPYw0P1/sBLsDJv4EkXEM1oYN9r6cjguSu0rGR6T/Ea5bECd
Mt8Jy63N1Lb2vT/lMNwSrK7i5dMw4BAy3jldRR6q0t1QkOMXVo0fqGd1z4EFsRvE1me6NtTGTc8w
xb7usU+3ikeVQWhA70SjH4StKdIXrUW3k0O0s6mHncF+ScP+vtERJ8BIVGzF3g3U5RJWzUbOXXJc
MthdoZte+JW9ZybDixeOw22kCKE9pDEWvF3/oOn/B8f3TRn2NGVEcOnG/wxhkDxEbkX/vZvYDfzu
K3W8kRhyfgAtAkmtuzEUX+Gn6Os5+bxU2S20lAM8nWmfLJMCLIYbluYHq88V7BWYTxpefzV9WZI2
3zIYGaJTsqPc++TCz9jZVDpNNzyksbqOREQ7bUiLvxPlJ2RH5d0gzLEjXpwcTxAvru7aoND7WaVQ
z7K7YHr24GnQbJR3tqhuV19fe3put7oDHHTr6ikJIPIn4nodKD6ijglITnJdOysnpy3Ag/+uZwgt
aln+ovHEJC9b3zi1tSFP67cq5pWaRdLuxzGvDrgww1kP2mtfkpZzqlkZTIkWFkEfohqfxoWzgj9h
MeFzGZGy4/B+P9V8vK8fGN5OR63lMhNxyALkdFUBZWVcB7gc76X0v8IV/n/D9Iwb4/8bLti+tq/f
/tf/fA8RmH9wRvIC9z8h4iQ7ZnDMu5EeJfoZyWOCzP+BBGLvP0B5iHvR8voG1ENK9V9IwPkPppB4
owRhaH7wryCBd3fH/4uegQWg42GOKPhdDIAG1PCjCJ8umW11kcqeIi/Ren2b8rxl/pWEIzyI5yam
VZxtomFRFXMSu9np209llieD2EEq7Sd1kPj4wQsTtMJKzJ01SYp/5aN4pLUGU80rX2vm/03FhS6U
6LuHRNLUci89u3eS6UoxF7hs7rwsrWI8I3REp+7I1J64eLJpIfMxQcWkIP2UtjNj0dJxdkfnvlQw
uvINmYTD/2UyXyq4M6fLmlaEDOXBL6E810DRVjKOTzHza9xqS5dl6Gom/sFzXjdjm0w+CWXqpHEZ
7Usda7J0KBr2mP7OzZeV/E6TBn5jZnIydwsICLgJcvGPj7nhPO1hnmRfnDBrVbLp9SRNZYLKLmq3
FYP7snZjESmGN1j0evG3BfVzC5SJyrd4kUUIxIr6t4h5JKJxUnSVs2D6XbfPWJxyvZKWyDhmR08H
DXwhMceMvq3i1ONhh2CarADo6QCBClaJ8hCMZlEHOaXO0D5n+zJXNdeV2QHOjNjb4eQOpEGbHv5z
MjSpK6+bJe0rwMrItaOjp5qMSr4iKkXfRnhDHSzs1FxdSwuMP0izzeajlzyTTKdcQ3oqEecP3q3u
pTVVaQQ7viKN3kVDKmyH5Ee3cwTtx0ISwezrJOibu6zty/7baHsQvA9aqG4hwfHnlPbVkNILcy+H
obCkvI2xReAhVEKk/B/aKAZpb4eA0xTeR+/YZkDmMCyIxOoF6hy13myb62fCd8Ft5yWE5bfvdv1Z
Mv+9RP5HUNwseeSE4Hkx7TJstaMPSz5WIgjrUo0vcLqWLLryoExpdW2XSobBjtkBocj3LnycVV11
M2iHfrJEpUR56TRpEP5u6PKP0B+XA9YPJ9r1Aow9gjj5cDlFkAuXHnz6PAHl82osUKCXfOeEarVI
7kLIv8UFouqmz4+WW/ehvF1gxGfF9tePxfnRRMVcCNEvdHwAImYnxKYp8b3th45VUc79RLu1g4fb
3MuRWFNejGNVhP4xYUHSELiE9xFIzK30gArKGiR4465YY1+tB7Ii8wUmaqKAjGaIz85DVEqUCQ/N
Qhr+1gGOZ9Xd0qVedRcDR4bHX9/Fj04c3ASqBCey2c42sRh49sebCJyE2MRQmeeFuUc5nW2pPR6j
P6suWS9ybxo8eZ1Y7dQt3ebXH80A4Y/BBJ1s7DHDj6jigiZ/iNnN6Phzjrj/OWxChJSfZ/gA0XAQ
UziwhqlXmw+PCmn2ABqypnS3tjXJZLhrdTC13n0PSsCOyKmD2alSOjnZ9TyhDuG9yKx8FLsxd6Iy
eUCW75Lhh3NrwomSecffJD9bI4AwR0dEYfwSZPJnSld66R/7FhpodOGDxrUAFTBF/OTgcQKwyaa+
TMPhsEJYNRt3mnCOuGZ8bsRfTrx+Ju6scpy5omaKza60isLEJCirIYuPTMTnN0e5VAK/mAhhI6MD
h9nsbVwsV34Wn/6KHNAuyGtblAX3tfiTCSxLnzd8MyZ/Nre3tOaeqUzY96SPAx/ud9Si+VeIIbS8
byZvSVW/6cLWHt4Ioi1PuJ00kXqv7Sl3e7A4F16n0xd2zgE4Jk3pQctw4qgvrtZMOSH4XE8X2wyw
jjKZHvtqbkPrtTsFSLg1A4u3DIJK6E/pCFwA9h7FkBt8satY4B5el25XVZdl6nblgqTDYjcQYLUU
/Krqa3PVsQ+JnnetzKT15EthohpQs7lOTCWU9dT2kzlHuyDK8hKncHdsnMMKG5/RcYADdYBm1U5n
kFyOc294C0v4P8Ph/KcyY6gC9H2KqIvIuuWxaWyEAsyanWR2EVAtCfczkkOzuAXsr7L+IqSK4UhW
kWJS7zVcRPOeKYHRw3zj2utEjGlTN+OR/npvvM/p/C6d4bQMffYeRxBHLZvjw9bIw9SetCYF72a/
0NU21TpBnnCOedaA+AZ2oaw0L40C4uILVtuKqzv/igcReYAlQ8vOOjINzxzWHnoUVlGoaFRPckzt
ZtrNzDHmrUpy1+yyngw6vAiaMpsQMFXeCKJeOgiJAXztZOq74Almjyv0o70gMntUSxks4e0Q6dV2
cFpw+yGab7zTAep6U1DddXZEY/7i9D9oc8z7jazTvO2OXE3eUzIsncsKfGlBlA/AxHkPEGCg8/3U
OxD0+nDTTrIT+Zfzaecs7sq/t7K+nBMYOImt4KT2a8t6cDySVm3GqMhSDIb8MrPRdpbwx6jc5nic
vtqBpdi4DgRHzljP0TMTxlG+DlN4HVQ+GrI9OKlul4smcFovPFROajZ10GMq9Vs3XhNhv1tprG8S
DlWb+Effm0j8YaV7iJfEpKB6ikLtd/ahSeVKFui2vJwu+uD31BCNQVMW0DuSGjQ0Rj3uBDfe6imi
su4Gu/D/5enG8AkmjGEnShsPZ4SfEj1dgDnBqhqf4fYobl7LznypJyaHJ3eil0H/SPCNO+K1sKdF
fU3qJGIyJTatKre+rrawSYjpYM0eCirGRQ+AxmktOV2apTWCXwR6pR/d0bEJ/Sv4jSTXv/GZ+nBE
474dMJM4wkiIpmSIldCPp9sSKGvu3cF9gsY+ZIxvlnA7UAZX5Lbk1m0KYd27gnUmVI8YlsEi7udf
b+QP2Yrx/0YSGwa82AwXssOPSQLtswA9l3rKuraKgi/KXha4XJheNrzyVeRVONXALBWstRP7ZnWj
qPHgFP7b60gYjRdyAe+jZD8+CbAlvwmHoX86xUY3QHdUXbLzOfYPIrUXlkXViBrYEOx60hGRNybv
/fVlfEg3KBZtGBxI4QKuxoeA9eOClOgnR+jOEwsyWbDeofEkljdvFtypQEJCUTZTdUNrBK3Wb0qX
n1aCDybTiZijG5mn8CFv1Gs3YjWj+6fcKkKqP4JFxHEi08Tiyzn4eO08rt0Vqnm5vqSpA93+N0+A
1PnDhneChDmazDIz0wpZ0w/PQNVxN1VAVk9dPi+EPyj8ZmflJZqp+BKiGeH8Iq66kW+ek5imWVsl
b/MuLRVNhzagHD04VW5CdmXZ5IbFXHDk5SIwB4LfB+/3dPrDHolkToVaM4YOUTcMUfQoOfYJYvlc
WFY3lw8ibUSHxDaqwsS9QjbvgyW6rTSJhkr9cHjDQ8ckDmO04quzq10/K8bHLInNW9zb0DTXayqk
Whab3kpJOg/4W6C23hSnckzQNDOJUKgU3zyHf2hX7vA2jdokORM2OeV0K4PFM+R0xzaHhuMW9Cs3
CUE0SA6unHT33MK15IwxJgmc8acTsLNHIGParEMl+FkFqM3F+thKCHWDYxBl4sF2UJI4X6wgqKt7
aLfCWe7SGueykTnKGfd4CDxBTXM79o0eCxxV0hTGfxqnqUw2eCj0ctj5DPdGXhzXc7ji7V+GVv/M
c+k4aXVhFvtAPVlxCZoeO5fQnXIWNTZugMmTFhEm3QT8gp9pVxg4QXW+Oa96qeksUsdpnwur44Au
1lUYj+iHb4JlzfkV91SqWuwufvP8Dxy2NS9Ky5lLMUnOZh5w6iGrLC7I/gtyxCZ3SKmk8A2QYNMN
WZpLDnqTWbWKdIFcFHN9vrinN2pqQ5NoiSVkSPix7jnhoYcGuJBl+Ey8l6LOYiGn3PpL7o7jQRc8
K6w8mhYycLVpG7+q5R8LkOaa3UCZL8S8desySoc9cDf5iC2SQFeHScLk/GdIo/fs3RErz8gqu65U
UI2M2AuLKCkopiysoqq70CtK5jtFp62hAWWITwLdbi9Q6+SNjK3bRmcj2tRNNq2IwXaFVdJtaagH
XAmzn/G50xGnRs2Q4dGQGQa4s76OsssmbuuORmYiC2LHiwUkKYdry9DunQ0DbkuSbFpenj0fUkTv
+oYZ6hVskyZdl2R9YsfoTg+QK/00oQ1Zh4VJX11/0MXOSillaTCf9pONyI7n2YC5BxIZmtdxn6Rp
Hvz2tfAqPgjTH1MonKub83qjxjLpUXtKp/wgMn/lfCpbs2UiN4pyi0dySqF/Hbh/ip6MCkDUhYie
VCVIPpZqQz04ymf+x+Pp/AAxILXzuKPlGKgFATWaWdQJCiJYlVNHdpFkb//6Gn46POLIHBuJof6w
VLG5xu98Noci6ko5WvJou3O9HHO7C6u7taWYeLFaj1rn0Cb4W/wOcHi/t+8zNIhRHp5OAXkaE7lg
5v34uZCnwasSMT7mBd4V2YXTJEVSAnm4PZbcMGtVPt05Qz4l9tYBMo+6PXuxWoObpDIKlOckt0aY
HarXrPa+GeoI/04noxea0HsLPNY61yU22FuiWiow0HPqQT7SOhoBLYfSzkuFCN0fK+eQIWeZKX8o
9RC7FYSu3tvVXurRXPr14/axsvohM3XfyZAAqoRXD6bVh4PKCQelUM/PjwleFc74Wi7+SJ6HcdPM
emNAxYduIKXPhJq2WF2DXXa+dsYdfTI3/iyWzOd7oDimUnXsiYXqqbn4hQ7ftahEF53CvqIGng3o
UJ7+sM/cyXK8FrOz+GqfWCMAKwJcm/11g3cwzep9LjLyl6swTUDyD42cBh62aC1zGjm4SBX+30Nk
hUtw4+iCK8n6fsnH3VQAsajrpUcqX+9tqxr9mDYEpxBGKbnrLIhqh9RGy3xceg/g7pIKH4+TQ8Tp
i+3wMCWzg/wp4LyZIY0t62pWuRdYXJh7F4VjH9i7Tdj+Biv5mMhSAIakTWQwNibJP2Xj5bQUmFDM
ydHzoVv2f1DRVwtD2b2MvWZyFqJ3XsqAp7G4vkGRf/0ufNx6IKE2rwC1qEmjf0qku4FYC3ctPgIw
1/olOO311asjXgE3ryWfSAJPTPjXn2umOicJJEQ/YALsj1sv6FVYKNhSR9u3+FykKgbHVW5n4uOE
nnY6RHXg8L1ff67zAZqKXQNzM24W4zXT5PiYt9d5AYlfaX2UDq8+9yiGxiu253SVAJW73XXXRBEm
ZyvVeB/QyadmK5Au4p3AZLbBL6PxqsuXgQl07kQe9AcQQ6zU/JvU/oN9Nuk0JqiA2RCAQwzNCNM/
PqRksZu58L38uKTxTJUYwzDkRfDHcIr/IgdANLhzS7T0z6WcwGy2bbYu5VfqP8wyr86lSNqrRPfb
vBA1Xrye11vwYsY+Mg/618/2A57M5VIHBTZMb7jcLkjuj5cLcbmMl7YJPgUrtqnuNiwgv9Djg+DF
//XvB0ehmDe9C9zZbWApYsXLyVK5SH7y31zMTy82zCHmoVElmv+ij+C2SROwJk3lsQ3ngr2E/4lJ
rrxgivisCV3kcpxow+qXXz+ED+7fZtHgwVMNRTDXbe+nsh9hWabH0SfSMNhYXOEbZ+DXtl2QCW1d
ERj4UNNhl2jH/YoBvcdzzoU1mTkwBCQQ0gEVryaxDpxCc9lnRK7phxB9UuwsBgh1JbYzxb2T5Vpo
WvdNR+Lgd1AOin9+fVOBORG+PyldD3pCZNbWjBYCOPhxaeGx5jqQpTyeEdmk75LwYXaGNc73BTKq
vr+ElqHpQLdo26vssmjdCe+h0K5NKy6b1MDdiNGFQreR1C11x3sMXPWoez9KLTz8ECchSRITpSu8
zSVxqwPKX5v2cdTArJ2vIkzGKtiDAoKMeJaeY+MkcUoWXBUYkLbwc9M5GAF13r9QDE9/5jpG3bvR
EVYtyz7CirT2LpDr+cGKX1JoS2ysqhwFwvU8SGE96Q53EvF2Xg69Qquv8f9czcJNU9t5lC8YK6E7
DLPaqccD9hxmOUDY8LXZnLHkesk5AjGz75supnbqOVNua68z1zdgTbmqC+q8GMkS4x1iCF5XWWP3
kBiiaiEb3kY4V8E+/vU6/nTa0I716PaE5FuwQD8e/GGQZ9qPKnGUrWd2qO5AXt+gTybsU6Bg8wwj
p07F1VRUxljo33682RQQzANTKlOr//gWkWsVzJqX/fEMZWI+YXO+VHgk8PnFe4sLtzGPq6izkkX/
zecbR+ofX+OAqB/iU0XrK3F+uv9cIH539CA/4cNiqipkqaPBSL0Mcs8WZok2TMmZLu98MwA5sICu
9nlH9hYkSYqKc22GZ4HBDWcCMt+EQmZg/PbUEzin82uHscVTOgWjHcHlzuRcYoTw/qnnN6vxa9Pj
GDO4PsHlijAagVhii7kMd8JZI3ic1KhEjQJX4DZvrN9EyJ/CdQgW6HkAJqZN73zs+OLjV7kTzdtP
5xBFOeKz5OdmtUe5OrxBtiSGhWHr8basYd4uRwUR7HcFwMeElAk1OPXGtIwiN/bdjx23FA+LIINv
9Rmtm5Vh0LM0fIaq5ppQncS8j79+EZ2P2CyW5NxNFOBRQOYPhPfjm6isIMy6dM4+535aeN4WCy4K
NkwxQK9IGbs8ka/Kj5p0IyaRDjShiXX1gnEAGAX2wz0Nm99tzp+YDjTteAQmH6Q38PORNS21gF0L
dT1LMhNJVohVHPcVPTTS31OCpmgSLcfemnkmzcIkW2Di93OGY82v7nCRUubkBaPgMSIjprqeCsus
3ilQNpnX6JeohBnYM7ebtXgcVEr7eTvVjWm3nhLQgdyZXTiFK9noua9VMDKWqwrxHBdXtZOQeWzy
SWLnlTTM7zBsdjuNboekFfaKo3QElXJCcMLWHnBcon5t56KhipNqeMc5UFyz+x2/cbi8eLZMsbmc
wLtfL/fHXIBNT1OZhjyz8ZijZX+oL2eBJj6hT/B0riybMRLy0BW2TA+Upiu26UHP9v5dQgQe/EPA
CdDROMxltRmyS+SBD/Mh4tmqq3nbJURAuOdwtaIygxWLU2Li4BsF2U7zpXOKJByRXCdLmu0h5eTd
g3tqhIQetZZ7WUSjY705M0gDyGqGQd3Tua9zbllKCOYwHPGZbsZ8R/ePbbvNc92NdyMUYoiETZTn
fsn5aptObIt5eQRfBrimvq8V/vz02CiacKg4t1nqDP/JBDlKLwlE2AaMkLRm0+h8OwNbXd23g7VV
bYI9xEUPJjQV1CpT0N+h4fQqfLLwXXRf6ZDXXbdfg8aLXiCjYpuziXwLI7F9KjVsmxvknjq3L/RM
LXSvbFpAGe76eY9Erw2qAq+Vek1aZhOZE4LyADWvGndVKvtkvV9HZHE9aVOheX+AMzWzJ1ZJx35l
MgR7ZNl5Ki2sal91wqA9wTRhDfBlxWhqMQTCEWoBDgBY3X/2lW3jDESLfGQQZAWA40YXjDipCfYK
EbcmIdNirbN9IafJeoqVIE415WyOrNSGbf4VvCgvL7I6VQMKiKplE+9G/MiWeKNPneQiBErkQ4IF
vy/U9isp7E4uUzRkWLeu2P1tSelz3E8acLd5/Iy0Hj+ma1yuKHqPusPgeQDu6yJ7gq+CQON1zhdl
v+F86sZMlMezBGXtktZzzoAMvMoYIHtqP4v3IIF5JQ76+xEDm7W6lXFv8L8T7HruySenhrbFkhJ5
xJACQUuNgrneiIppVApiJAfVRF6DJTTT4tjP8tupE5iVLa9nHoWKQzRcge2ZseN1kj5MGVvl79Jt
ysUf9xgnOUQHnzYbOE4A3ezD7mZrt2Ho4BomO9zz0Ov0SdaVn50ojWjsNm2eXkZwxwJMj+qurZPR
jFjApfBS1fTyd4uzFNVNx9xMLJDA926VEowT8GeHAQX1DGUs8ZsMI+qomSao/H6I4ItGOZvZDXBC
vY6xE647BMyJmOzdPPKz/KJxK6t7KJE8T9dWD2yLTV/WFzuov/I1naoVf6AA+7t97TrjI+VS0e0H
4M56O+qYxLTvQlddhb2Nu0fnIWxB4ZRFzLoUS5T5O7xrF+cmSXCDsyJSh40dZLxv8G8ZOxFnAd4a
eYwPSR50yXUWSEbK+GUb3VJcYIekgE1ibraKkKLMzt08+lJt6T24fzlhAk98CSaEZhguI5VIsH4E
/3hZUGxtKjG+4jYwvFiOW6FLsBY0GMIvBCZDmZ1i99F6OZ3124Hjyo13S+BrvH5Kb0RyegsGZ33D
d8a7oEHX7NY0xx2s52WNgim+5F4dsBuKbKZW6O5zCPiymRJ/BmlO9K3QqY+iro7WZ7v29UEMPqZb
0qmnB4nf3qfU60fmD2T6UDFc4xFjYe8iTWw8qMvetOLwlbkhmWovbD9fd47uawNBRXew8rJLRiaI
z3YfBH+u+FE/pygHjqs14ncIfn5VT8yQxLh58ndd0THEoVR6Hy6lz9Gny+XK9sR805XF8tC5k7PX
aiz3VYnazq1w/dtAw1q/9bGqngZoQZ8a3xbXoOz5vYpsfDKssRz2dYPrrr3WyROwcX2Ng2TwCakM
k8tL6AibCj+3G7j5/nMdzONzQl/mAt6GtZWoGi+DcYbUvrSYQThWg6gLbp1/6csQhyWh2m4L7kwD
Y5XWa+YW3W3S9cU2dFzx5FShu1P96F2oqHPvXMSRkMKl/rsa0+4tCwswvBV/005WOMbp1HlzaAHg
UG4sKYtgfdCuJbBpnvoLh9baFZbD6H1Svd5Av47LbTF2/ieoNvGyh6jT8ilOuscPbL3pex+X1Dge
o0NcV+k/cbW8MOtyxlInlhcNnr2YceKUPAl8w5qisj/7BOC9tVTxAwMooktPFx34+sQNZE0YfI6p
O0mxVejYu46xHq8zSkxUOkPZ3fJqFluZ9Ip94mJDBj7Llokr5zYDiHpdCryUB3fEc4X68SognBy7
DnM6zsz2BSwKVwIty9e8rdB9KbeFkR4oxuf2jFJJGnoZG6WkxxxJVbdvBNTGuNnFfbnh4KmMg5KL
U71rDX+sVjQfAt2XV9Xcz8SMXFdHemw44XPYbDRMoIsZCih+PF77FOKr4ULb75yqwplL5jOemku/
4CieNdOfTiTa+5z+4N5SjYx2qYyYc5NVKtsDb7wojL6QP3RfchpSV1Ayv8rJewnNDJZsrpaDNTNx
RSfucKjCqLeuHDFUyW3ip80lN1Z7eIwozCZFkyeHmtpI7obB5UhGlicwlkp7wmvrQ/p0nRIDD8ti
OEcSQCX2e+tPCxZlvunHwkeCaxf1txDzwEuMvv2bTq/DX0nTWddVKSSby1/uMt9T13Mxwd5uw6DZ
UQEPfyrOjhtnDcJn+izDsUkH29+1Odb9qEzCFxdlwrjDL3CE6R5E0E1JAv+2coQ1IKe9oCJ3Idnu
82Aq7obFmwG/0qnf9VUQ4U4W4Ykd/+E3KkZ0NK50t3jC1zDVXHQBSlzlOpweO7oQ+9nFlvUgg8R+
zCqoJZs2blJuqCOWwAJ4JG23jqjIur87byX8JIV3Cx8ClQoP3r5WcIX3MXOmPwP0M1R70fFr6nXZ
c5XZA1IpSK8aEr/fPzkJht3lgpRkU6QjU6+7uPjLJ/u/jKw1f/Mnb7ryUxGBnKh8O2NWAzU+bVO2
Zq2aAx2q4bpwi3YHGE97wa9S3PD74lvc58O2XuL4OGIQA3XaZ74RxhzbWk5iD06b3TRa9jcMeL3n
wr+W2Op/HbTTgnDQ5uoqj9g9eGI/4gnLvwr65LryRXJfRIu/NxLIgzeoDBM7VfTIp6zg1u8XtJy9
/RcYnH+zVEu0TTDcODCpE2Wfxd7dFWNf/6Ex9oW8FnSMHq5EctmjDf0cglXScamq4t5CbLPlEO4e
25EByGFi6SubaHah1jW99PlsRCvStx7zWEq6U21i1cgjq6K9qJh/VOJNgx/hyzClIY0IXcRUlJV2
DLZQ6MEAbWGFj9xdj00ZxUgBRY4s0k2yIpsfsEeF8nKuQPtBUhCf4YlzLTQpJud6jziVmh5PRUCB
GXMq0WJR5dQ6eePQ4d8L2ld1gnc+QwuKlwjXPPLYEhIzvxKcsG+SK1MqRe84vAZXmhH/9kwnR88s
6EG+MBA0G76kQdIsEqsIw4RLdCvxd22iGGOepA1a/yt70+CNiyXoZW+nBloGxjdS6jt4Itl4OaaW
1YNiZz3CZXZd2N6XDa488yZLAlHuZ4ju+Z7xOvg8WlZrWnBpu8Z/23AG0ms4l05z4/oVKZ4FQVcd
hsjv26OvhrTEWC7DbxyYY+qKR7rRqYMjc48Zm30DQLsE4QWYVDYUmxlOBGwdBQN03adhm4e3yxzl
LZbAKYTeQ6pKDq4NRXowAa8ttB/qU7GLK1Kb72aHTGcHW40fY9NIjYp8rl8ZTDEVjfgbxkyFN61A
bxl8+2+zyu2Ru3geaN61pNGO6UXU9RdplWJQsRV+pcNXVRdpusOZzK6gbTtV++lMK220Y9oTNoaR
+uVUISe9HrByT3MeY5RLZ/qHZr/h/OMJa8qFJWgMqFb1RQcV5JQaFzYuTPRzTqygplJ+SiA1UeB4
bjWdeVRJ6tdhuE89Dr/xnlyKV1hRaFHTO3Vt0HRvdnWDTVdsTSvzJ8gt+cxCejwK/HAAB9Bq8YIg
2aWhesIG2tozbOR1gFhQYhn3Xs3TYQIPaAZE9WoDK9hU+HRcDWvpzF7ulGtIdbmtTFfQrjk6jqc6
ol9aw8w2PI/lv4jiULQgAldUQX0YXdknWDbKG/NOolpweYqnq2FaGovXnqD/iZKOP34qz4VET8TY
7qxJ29oEn3hxrvJIBtK6qn3pFaBkEY8Gq/EE+pf7kMpuZDxSEkZjeUNdPEggZkWnor/WGRxyiasp
hz/yNIiU7NMT6Ro9pjtBLcmX+J2l2uEmWF0CGppLTQH/WKk1dSz4bHAMOteBslc5cKcbPzCPpxti
3raLIVfZfJUVcEte5gkZY3kI7ZgHUp3UHsJtcmCVDC94Ym1c0Or9GwYiU6w2EUZbQcTbE5b6Beop
sMqQZCKPryjW6ZWjmW2nCXq+0gA0F043zitM0dOzGnx3QfY5RpZ0aZ+BtrNiJ560dBl45f9tdVVu
PHE9ciJ7Xw5iZWEYaPP++rSjgY7arg/fV8Q3b25wWqZzDzDzFcJfWIsI8oOdxEGcBcXIS9fBbVlh
Aik2TUHnCnddr+ERlCEzwvIdlYXpGYZL7izlRaNgIZH7IJddyQZpH3MpGPTUPGOnjVf+tZosGM4o
JcyrhxFUNLytp07nrFGwdVubtzbDN0f1g/9My9D0lwXNHBv5W0nlcLdkARNUaPDm5p7mVZjbdkrf
tH3CQUpqlMVPcrvf1PRflpeF/sH01q02QpabLikI/3XYGM3D5EZRwVUo+s7TNg20waly2PnlxeCN
IcOOCAv2ZxsKSk90TvKyOcwITORfVG3Fa2toMmpbjky+fmRwxAxnZvFG9uE0DqX/kuusxL89hJ14
GKnHwuMplohwNH1mDAI5YUTWWMWrFUjsdTZS2ECulrSBGU6bbsA0yNzl4JvemqzhTrnbBj8Cbtat
BYHi3LzFJMHAa4yS5vNRcvFKMmzCUDggyIDA4RTehIB3cRG41R3TjbrgLxXRWPra4QpO6AiEKfQx
7TGt6POmfaek/W/Ozms5imxb10+UEenNrVRVckhC0Ihe3GSgXr3Se59Pv7+Rc3LOQh0BO/YVIUBV
aaYZ8x+/USjQEJseux0ZgalgBK1rj5+qrYmr761NK2O6Krdp3Uxc8GAE4QN0rEcassyPH+DgyOWU
Bqj6zVaF4uka1G7LefDAf1tki92bekR9UbRVhxIyJJeJoi+v1j+DrObWrKFJeFKuIjfuRztZYZRq
xy5wteFJ1asru70dwszMrh0AFf5yiZEp02vDC359UWu03ua3IAdmjYrNwSmxwWjxGk9F/irivM7v
1wqnnt2Ex2pvgTBiyQlhkzsRqFl6f6ilDGZNzpzQKGgZmrQbBwWgSBvVGJ+XrZeFphpJcWFf6xYA
2xjVSfc22a1MJHAvuURr3WSm4rzcUZhgSyfrZY9MlL/EjE+mL8CP8IvVMAE2k//RdK3cvOLSQNmV
7WdfOK6zftU2njF3+WxXOFvohdg3jY15sHuWNNAsBHCCPs5xxsVF0SavS40XwnWE2p1nC7bKNw7q
sf3VnzfImHfrRuAOrIECLzBkunVT5H5wJguTeKxLt+bogO5mkv9YCYAGpeZJSpO1b2sjk7up2X0a
3H/LJmOlr3xfBrjq1/7gY2yx9ERn8sVZbZcwO/RBx+RBVS2DXr9sH3rP/toImZgEkj6R5cZfYtme
s2oQUlNAKBl7ojAi1xeEEQfXiGYg2n+OwXgKnli/qD76Y49z92KexD+lHpzpnCJ6KMt74M+w62+s
AblW/bGO/HWls43XJX+A8hcm/N8ANGe+xxt3hlUyQ0GAfof/Bqzv8KpwEJvnt2jkhEyz46DGVTpu
L7Mc0Z2MVt9snLQlGqlsx7+G0mqAsp3erdzs5JnzFiwXy9qkVWDSQubJOBU8vze8KoVojkRDOt50
cxz+8EvKxxf/2HJwaDz27wPkTziAcnFVQDnyNih6gG5A0LWUB7h2tVQALblQFEHF7PE6dVddbV78
vY8S3AHBpbrVzb2ZCDSCTgyatU17C8hP0+m+gQHEpe3kh8D9GDH3cDw8oEu3PM0GR8rTggkIZROk
bo6mp8RJV0JbNLGXlp1ILKMQI2ab+LlwLyNSXY6ZrIexmtB1Oo9O/JhkxrqneI+HdtN9G6x16c4N
agbMoDsUO9yFrnQc9f6zygic8Q3K/jG8joZLkmAo3dwVuPBTmpCvguPEg+n2suqmEGMpzFbfnZkK
rQ8O9JKpKtzsYmFc6wdY9LmQMT3KTH6tmXqZoXmcwuq4ylaa6B62BwdbYAhD6Zr3Rg4Rjo71kMec
U/qU4ZIeZJzJjZY4eOmTWhYHBLGyUfVspXxiVXJUhR1Qu/IZ2eyvfLBuDBkD/IT0pDkRnPVlErQm
skjwSNfk6PJSFF03OE8NRR/qzjo35DPFfYrfS/AeJkIeB91JcuEg1fLRsxkn8HzHijNUc1f7W9LD
wB+pjujqrCToGNc4BfsGiHO9LxU6qaOM1k36uodIF97NhpMFeFfozhdqLt6LpfRRHUULF9YcZbDa
EecI40nvwfDAf7zTGELmaQD2K+mub4hZWrjmm1vY/fei8IQMo8tdQJieF0hvK53umn4bGEh6zPQt
cXPA/JCW+csx7qF/3oRRTI/hJqOfWJDH5tSUY1RlMm1WO2YehKUpk0w/VyiCMlMiBBxcyBqPMnvN
heWEtNAh8CfzhPHggoO32tuA0oVIR0ISWV+BY+51c8qJC4E/oceMPnnAVj0OIAPd4ju97Geqbe4p
XibEaJOr0sekDbrPYJ3qMuvpf6gTadJA72OnztORZ6Y2eT2nETSqe+dMnF861ZjbrAD9xNWMfGsu
Lo2Z8cj0gm2Ui5BUufkMXrWWv1XkvDEOJlyMeWSB4iqFmyOrrm75uRu6FNqKamtTLeZ6bGTL0Ut2
rtb2yUwn/jKfl6N2yPOGn1T/OUtjt72ZsK5YrDtMEXggxCTtfInROkh/HnAsY+U7Tx10mvyiHrQa
cpgWuTwj9Vf2XEh9E/AI2ADMSvbOH29zsmVzS/pBXr7pruBN+CPIUWrHSIoZ7UyU91RSNVv1Boo3
GT52RVFYgDA6qU9uQ0JnCxgfyAmzEz3W1XtwxlBeuukN7PLEmsmlB0dTVZfceiOPoLTwVVGxyl6s
fwI+kFekKQccCGWDtgYvDeEMhy6W98Crx6Tohlbu/weVMB1l7y/WWYZrvWI/RLPO6mX56GFdSsUM
1sL3aemIvuSxXYEA+hqHGw6daZ/ur2kMrU+YVDT5KKGOEgiargx1tQ/4CtAAozxEafuOAOAyOJ08
e3Nb8VtGoe+KNoCjnQxaUx1JhaHL807sRk5iWoU5W4HgKNG2tCy5e49gGRoG8AZUo3la5WVsSjjZ
gGDzRZq0WBEgLHeqDr27V8rJTHNyp6mV+TnBlOcz5bgm13LUMLpanKMFJuRJyD+NdzXGmIiQKKQg
CM5fVOMoImTxx4eJik2BNomDk39+7YEOBglOyJh5oSKdjQMbUiO5Mhi2HJKO/v2y2tKPVMWu3roR
l1NlusQl8S9digCKMkwxcRVTsgPVYMD4BzRiH9Rb2gRS5KkqanCJs3utVKWfuK0w6ySEhP9Q5NPc
go1S3sTGvaV0aHY1cP6ZEiR7sngrrpzjHWiZGuv62Rmps/LFCm7RM07Vmmt2kNs3RVrVwlUHOxBe
rSqf4hhd6FtddBz5AxYyeb0K7jKz9oDJ1B6q+cJmW8w4a8/FYOwDxIR0Kp6CqTT35Rrf+8ii6pHj
TJP3wnJQpTY9hYHB46kn5+xhu13gU5s9KRbxJDthsCxSxlp2KY1ijc+RXXHMi9gSDvNR67GRb8L/
ShAVvTpRLou3pkAA3Mj6ro4CoVrl9aOGbnVAGF0hbz3wB+HSBGuc2utjCJzou9e+kmBbNrU8Bj30
DdnjXHUS322zYSzqBQhKtNQlCv9SByBjhTjwiEjD8sCIJ2dpQr2JVANhogW9reP4+xMpG4+8Y9KZ
9IYQIsWjPKLBKdygrOnvlREe6dAN5TigEU19pOcsJrW+/okoQYEX9JstlOaXacopUQ0HDWGiR976
/hU6MfRdbBYZyRpyaZN8DGwozKt5IRVdHilduIOqcgxkRTpDiTjy8Gq1VoFXUsVSJ+KwlznGMNyo
mdKv4TI8VizfzQvH9mp7LjsYoOGVuzqMMsiXopGCRh8w5vXuqAQNmkg9oAFlMcg6jinW2U+HvSe5
qq2oVS5QtPsZSQe2XQxSve4FSyP7wRpWsut1rillT++3UuG0R42WMF9Z/zSe0nCok7KyxwoeV0l1
VHL8RcoGDNpFyaAXq6CORaDXYz/JFlOryq3xQmHNpxV4D37dUCL5CWGZExLCtiBra6kyDzeEwsZK
i/XfC1MsvzxcycCY9NUOaBk4YPqrIYpIOstyQwlxLCZpgAbBb5ukHQj/rrQCh3kJM44fyF0WZjCg
uVRW6MYYdWEDW/jN2Q2Lu2ISCzd/OYBDBQtoUm1xTKIgB/rnUNq5Umb0pMrzsoXnLFOwwsSHem0x
Wv7oOpYyNuphkSIZ1Y3wgMBLd27X23sZCrowwa1eFtFdVVKaGE7leHymCXUIFFKVNTUGz6ycBtL3
gI7YmMNtwqDKY8WOdx+U6XbxxoDSUZ8lHdrCXIqqD6zjiD9NVmUn57Sz3LH4DLoshTncLBkCoQnD
soEnRmMEMBQVfBjD8kDnBB3gAC3S0vBxPgrHY8nFPdnlvtWZuXHdAyErkFGS2QjDhsVdM630pAiw
aWdSgeky+1zEnTwYOKpS+w1uJ0fbvk63gJlZOENBXaUACLUBaKEOtlHJhEXr2GOqpRcpDTmbCjz2
4WjyClNV9YVrUNPEQAghh4EaVzTOoSt+XbK7T05CanKz1MM2v5LW4qycKMnps9b73UL+Qc3kV+W0
P7aoXlbvaYySaIgEK93jFtf/tTepoS5BUdv5p7GAXePfkLg0eyGSKiuZsOAJoF5Ru/f7NF2TabR1
f6O/aeaVfFeQoyeO2lZ58ltQuOnrgILCDU8I5oiMg4uzO8G5jQGHbvY5aP2ToFHW45AHdfcwE7Tc
pjdRyUn845bOE4lzW92UrzXD6D84jA77K1mnJH0Q8kQUOGAe9rphAnXqvlm66U+z7frmKbCcmMCZ
meuDReUMW97cFHZobN55IOGSLOEknT6uPWPrUtnxZt60jUmqOUkxZI42uQ0zqLED6oKE5Re6iRvh
Gzp6kTedzGWF/+UM6XLfe7PfgNRwvrM+1HtdLyfswHP/MtLWm64ie1+ahzArd7O/uEM0EpAyhQj4
sotbLgYq0KwxpkcD9jB5jWFpb/jZZrQAyZTz6ngpCLgtzZqUOtsyGlLapr1fcJpcwnyYUdVBLHPx
/c5QBOVYKe4oVq9S1gf/ZDINnFMXEtH1IabCJ2bPIGwuiO6tPstGPHZny1z300zPankuG7/qvzde
DaslmlNvecDreWoum7uRNLdnpXmb5Tlhm7Hfz88tXhDtXQfi6T5G5UBYoNfMU/tXyKLc/tWavp+D
cZLHs32rdvhOhDJO6+wSAzshDgQZNsPgDd87ek4QFb+mvAliazWO3ToJTSKGiLQ2PDbuFDtTMmgy
RnXgNN+8nfIKEG0iHOVNi2sUcBhYSWJ8gBlj+x8hyfBkrno32hoHHnsBGgQlmDMDseOehKEmbb1d
0dcERW3UsmxAYmGqtmqj0IWyKvHtYynKGryBvoYg7RwOVInUJLEgafmBsNpKgqX4m5h4gwGvDoT4
RzqBlFDqQ3LVv2T1k9pcfYplHY4naK9oR+heRl45S8gMYx7E22k9ZHV6w1GQp2qRxo7dHWuzA9vs
Ggq1TPypAcrOroMqNxCU2PvufYnnrjfD59Xda5yHi9Gi3MyyQI5IO0Gizd8DarKmpqUmhej/O7NJ
cbRaZMK94TDXNH+MbRjXb9lY+PG/FyyOprvVnM3qhWhLt/mPam+qu9007jRIx3MxIg582bZkIMxe
aY7YAQdD+Yq6qdjORFSFU3hBL5qszslJY9moC3UEyI6qJOEmiTNcMFfJ6g/elLchiWwj1MzYtJGM
PnfWlJTbDYY1I6oZnKNTjIWRxGHWx/m5Lp59p473PycKD/y6fIiU5C4WhJ33Z2cscMT6jsNibhk3
zVBmSTN/CgY+PuhuofpY0fyQgl75s3HNhp82kemcyFJDdX3dtXONpWZleu156jvSaiBN2Qa+oOjp
n9o16iA/bQv+5/PihcUloyy6eOOSljfRuEFPguQdSJpAan8uTKMz8crD3BzlGLEaQ1n+qxgz73UM
cUNv7HD6i81nbE/BbtKAjbyYgJMt5UtLkr4fABFhxvZzu/w9Z2Bwt5zrmk8pKOZTlc/OfZjP83nC
wn++GsGX3X+32G+QwIuyur8hTnT9i2gN/jHcbSIDl2Fq37qktfsPGxygUwCY8rn3wv5hMXP3A4IV
h8YvkZjbxfbEW9Vb87cN5fUzq1vJW85dsgiqyvmStr1xG8Ss857bbPOtTZ48aWocss1vaL5Y1cq2
Gb9ShiT3Ay+fnLK4mZzglEioqA36/W8w6PWeDJAU1kcfQUWgBcHDK9rBfqMFUXiPNse8Gi7zklvX
xLUARfd9Jt7P/uzfJAGV3lVGW8u/87w9I+2QiZJDBrOHt72uYCAltu+YVxgy0ovn6LJcb3bmktZq
do9QrOkW1wFZTyfSETb6dl1zF1QZiVeWs3zI48T6MzSb4Nu0WNlfWVpM9zAfnedltRhlkR9fotY2
4S+V7r29DEV4PdJAXa9sM+7vyaBo/sXexs4w70PxL8Ny60uaMO846n2ZKj/9M+Y8hJ3Kkn+szai6
jPYY3XieuV4cZzW/EWCbvmKA7197UZFdFmOPP6U53J1gsUs6sZON+2rtd0+167CkZkY6n2DYVd0N
/vrZv/FItz4PIW602Hqa/V9wXzFDg9kIAOji/95etUXCyhK3pNp0PS6+aLQ2OtUkSDyF44pLqTnZ
FYnAUe1ANDWz+Sbwg+V7HnEWO9XJYF7bbjxDDFldIqM849Fjj3/YkwneYLp5n626Ky8TEaqnuFqj
O6+ucLWfxmWJ7+BuTsmZdan5HE4bJpsdco1zSwX3siTZ8m+7HQm1SueQjryTt0N/4kacz47I9j9i
/790dKLz0LxukzV+5GtLMi/i/YJiCKNWw9m8P4hhxrKG37iE0h/4T8ae+R2vuTq+xTfYn75EG2Qm
wi+WNQjSM8fvPfL/8IiixR0Q/6sZEv1N6aYQenF6oIFqNNfGlNoTKEZDFPuZHGmI3E4+VuvzXiTF
+Ggv0PDvoOe0FsaweNy9bdsYrTkO0EvovSYzjI7pKrCYbawtNpAxlR3+L9WzadpVwcbPhDTX6lRs
hh/tGM2nSG3z56zYC5hEozS69uweujL7e9njOFvV8RQ8rmI6fj00KO9IocND+rqeMUm5sbds/9iM
/RIQ/ezhk51HblNeYxKW4vyH6ylM+9ykwX67oVVrrluCu3nSDhv8DetuZ94xDEqHoKrS238re/6Z
JyymS64H+w+tCTQTCCc/az5sYpnhQjfrx80wo7X9m8YahuyvWBVVxfdfCw5wP/n5y2x4yDaD00HV
YiMBeC8zddfdDhsEbh9Tchns7qrAh4RlIfXalpXSS915bW4re7SRwxWeCWEjwTs892g6T/JHSx4B
/1E3+hyzX6H8Hw5as+Vs8v+OH7wYa0UC2Sy45z2aC9f3v/n2RNgqNvSmADCYg0jXZhpd+G4PLtJQ
qOTjwny3T1h+y0chVNu5jBB0A6N9hrVgTvk0za+sQvm+nuccxiLsRsPtSbHJ1IUaILTcWLDa8stx
YgblE9lqMQOyWnqPj2/33ZTb41ixYna/OkPEdyobrhqboT6+eH1Cvu2XWj2IhV183b4yd8PAvbat
cTKdZ3zU5my7ryCl+dOF0e253YO/DliIvSSYj3ADtUvLwj37PXkd9SnDsJgbTyO27ppsqRnO2i0B
kHLamlHT+tWttw6tm+L7ROWfMDxNs8zgwQGO2qeUTO2p+JB0S8cL25HZZuZdiihvjz+SN5dZ+aWZ
3TLer+k8iY9KWi5YdLzE1Cf+t7gM5VIyp/ZwUyo46qO20O+ASTXIR7YuFc0nDSlFZuFjUVIXy5C2
ZzDr3XGeINeH7XpNbBCnqTuHQDBKQ6NP5PrwJWfKXlkRlL/4Tg7BvHKD9Ax09uGwcCwaTCxHnFM6
FALQhqgBufPGw1dYDyED3SIvxsa8dzLO8UhxXp0arKr69Nw2bsdDdC1CFZvbYSK7wbgtYpo6mM4r
OyHOdJYZ32fkyATrLbZ6+CudkskIhuTRnG386676OIH0elNs2TyRimZ265r+QcO0on9i+4XHt7eY
pvA0WtI5lu0OTy9G5l3W0pKDpx9y5jCvZmeLXAIF2tH6MChTSPz3EDA+rmPeebdGHq3JObHdwc+e
c9h6XCNx5cRF/kY4yAt/P58DBETMasdFa+BjlvPz4sG3Yxq5ls3HGV2e29Mhtx2DZPUK3n2NbXGz
IuR0Rh+om/AM8ewDSxAMN1Q2nls6WV6Fc0hji/2g7bfw9V8NTAzD5M8lZuiAKji+EaHNVv4lBQ0c
/6aDE17F1zBK6oG4ecc06oBEkpTC6G5tB5OnO2MPRccKR0f5Pm2TCjuG1uHqxcA3MAHEY3VXxq4e
H8H/S9EE+MR/0Nq3unPqwt+trlqbyKebZDEKPLWAZCk4IWC3DlKaMN7kHFUZs5irlOMgLjPa563D
fx1PtiuYbhFjOae/HQdnvMyWdnwoLcupoh+/uNllZ8CzHhmxFYXMHGxEHhAlxR9UkiO2zrsVLPVX
3eFInHYmpHB1vGpGpWMw6vFbVILLFGdtLkkpV7Q/I3IX8WAEPoox0W8LPE2hKhctPoZ1HnVAoPBe
DnulZkhJsXugTl2b9HrzN5FyakXnsCdYhxMnUE0ChrB2Vk3y7PuoqxidbTSPWPloNaf2DswJWdi7
j3SiPKsjJmMQLyO72wSLRHLs9OQkz/hLwJnAWoZf1xaIsX1ISbsaopD1pH2etKrLbhEv0i6jjRwQ
RJLGeLhSF3V+/q/BknPnGXt+jlx3dYGcMBCavyBiEUNuw5scvC6e7n+9s/2soMWxwXTIDuN7MLcL
LNsRwdt/WbX0otMskmh/StB0ASi2h6pfsQJ1U0C7Vmgqxq+//mfNKl9vA/AwXAFdIg8E7900nOn6
NpUbrk+6u61pUFq6qnrvSVYJRocqSCaVBgT/N1J/W77t/6viuRroNVjnWuReIYp33usKMUYJpA2Y
89rcaYMBRN4t7IJTxmpgGtdTNTj5cp7bpmGuRItoxdKMVi9+WYrDoEcrhkxxkH9MKScq/yrl95iu
ET0T5p0CBNDwiWZsonGTfZ+aMKnmT0VRy5amjbgyNmC/Oics3NTUv37q2JG8u1M2IxxKWM8xN8M8
5r1e1qVljPx1TJ7rpMFh7Ew5EtbNhVKEYX8eMIRgXgBByE4DG9RHVKiW8KhJ2yqEl8sOVt3Z5MN7
5NyZ0zR9IBrUqC+kbOf8LtNlxeDamSEBqzajRulVT4ZABjnKa7aUYpwGkhyCV2ZUybdqLoMV54L/
cgyk9UFYJULe7QykJE8qnHr5EH9q8QnAQj+1aC/YI0hJ5VaFIPtsHgCutWod5lgPYCeH4bDFpIIc
JB1OwlKl5WgsprA2NOESyg6oUG6yxD+zPNrecFVjVbB9sKGogDUTvtGzgZdzedjfromzQc3mIEFW
AR1ZVM4XzfZSTWFzIRtkf3GgJRWf0XVCjlJK3LUC8adzIeaVMrQLp98vE0zZpjpHyra8GA/a3zYZ
w0LRxWtoH5R0WMNRyA6lIRBWvZ819/PCftec6HmAMTVGEabLemUSIrNPD8leCa1iyCPhkyievGu2
B4uqhFELPUI1+TXjkJRekJDbwSoTqKKaD0pwqbR4VZs9b9wyuq0jOsjbfa66z/qCg84SEsrYh2LR
PWyhLOMcz6RjVdpDHBCBRApIL+2hZovda4/TsUEib85pfnr2zBof75sQSKG0L3aXunTTlsKVRgoq
hYTr2tTDm2rAjeClyApyHa7hZGyZcbEzwBLMjppASLIjHGdmYJ6AcSQv2by0SX9nw0EgNBTXcgq7
FrCaL9DkGsKsc36bHb+jHtwiOgBvc8tc5oiTmYlBT0x3i3QVEzpzTctuC+KaC7MaNlX7Vj9M28AX
pz+Hk9Xu44UlPWSBJ41GSkD967Y5DfQ1Hf6R9HUUAknzHAc9tn+Roic6gS8NFt2wGlex+bleR7hU
n7asWkF1FRVBt5/YJBli+gfd+cFxQN766K7QmTQtXXtZFZYBaf2WyMudZHr4r22bgrnhYPO5xc+E
6K3Us3vcwmPfFnfDxuC07Tx45IGkkIcUL1pPRjOrA0Ja2y6xSOjVnNxEvTAasTLIVF8larHmoiM3
lWAE29WgxtoES/Zu2fKhClElSINn45yeHNWIrhJK1XlXWOJcmixIF7x2MhLSB0S28WfEkNZi3nd2
Df5/pjO1LKAN6GAYOt7StyRYrdOKM/JT09TSOESPT9DXdeNPU/1WHsvIwrRkPWDvb1fEYdke0K+G
g5zscYgUjqplvQnSBJf/q8ys0uK+tQ23a09lYyZz9DRyCGVMjpzXWYby0O/gOy3Ko8PYoBAwvT3G
Is4IqmusIFtz3BHwpdfaLmuezYPqpJxlNSuAjUtqAosFBaevOupkpSblWLp7mvdW9JMwTQ2y+Vja
KKeED6+f3j4aA7ectJ053e3tEH7EpdFLEAcoNYJiWS9HnVnFrfwmBJnJosCkB2ObRJaXEIjw7o5n
uIGV0Wc1qk7XDvP2M0rWnV8oqDNoRBfTlATTPY18IW6IQQvXHdNoYUYWcS/0D+0PpVvdDqk/G8ig
v0bfXfTpxaNrF5BCr0Z/6xLCeYYBDfALuUuzP+fEVB3TbDGWWOiG2dLvqNpIMeozq/wIKJXiCgAL
5pjLcwgps3rMmkJGMGkswlolGlBuEGttE0Ps3uboZv6wZQ52/PXIcIfaLszWdo6EGtXkJjvRJchw
HEiiK0Wi6rwJjiWCR+H1FOgxWAoS7pYlRPUf+gy5QvHgU4fDlYkjmKjBS2e1sJ4hu0fyb7ocdxXV
xgD9nqvrZibvKXzdgiBEv6YoFfp6NB1GEUbW2HBb55N+X5PikFuoSzkXAwMYsmCnmMJJpEKOlf14
od+GNcejNpKlc9nJMqmOg3ObygBdalp9zqcmQl3p0VzH2PrvRKigb3Em/mGw5yBZr4d7SKqY37A8
ZY0ZFAuT5fl4yCz9tJnDHPB8+VBVNKry23blnGue58BHRXHtDbCAlhtf6RVaxYhPJI3jrQQPQEAQ
7U0Y4yN9iL/0DWqWoKOoXiD10u5WZB69xCjClaZ86O0yVlQ3z45cnr5esatpEYKMedgVIvGRAqRT
wgf4jqb0/n3Mp+uPsyKAz6qbSsNMDiylakho+cykNkhNNUD4LPWLJiplPeR93JNwR2BKaMSAPE0B
djxS7jmeJd548Gx82GRMc3jx3JUWpNFfkpZuoVbA/bBv6Q+2r+bq7C6iZkZdEGy4t3cTrZ/wYpM0
x+LgKRWQruZzOxGaP8gr9GF7OYwhK8Ui08qSEsMGtv3AL4XkrEUyioGdrfEQe3cDq6a53ts4gOJp
qe9bDyL9MH6QWOAAy8tRNGTdoNa3rxfhKGAaOlcjhZifn5IFKyXKGCLck+A6tTGZvbNn2I/xZVHF
Xz15Oxv35tl51TysY2sE5QevR4RFc5WQpOVvDHFYLE9lDB/G5WTVBf43l7+kllUYWjfHjjOci55u
T3BVj56gWwmVP78F1ixQWhhagl8wLkJ+LZ7k1dhJCDA0OCENtqu96uEiXM1hsPAljOoesMJt4nqM
HlH75oJfwaXjE3uvlD8iN8PgFhsaN16/OzNNgG8LttPcmCbPge1yiZiFcbmjM3HAhjdMpUmSaG4X
7ReEF4LTOX0oON2wrzJyFWxEATHwgwaKEgUDtj2xk5DjMjpMBuSVWKhjvz5PvD9NwPbADgXLHw5N
nOaO08Z/HSLTsu8RUDTO05KxzTRMiGDN6UAdvVFXjbvBXvYGykc+507+oMbdr6/iH2dJTBcjPOt8
8C/eyntvlsBMDd81BvsxPPRLeuoUKaMB2uhxrs3XWSoQTSKslFgtVZXRry/mnVGMbWGZh/MPfBdL
opTfm1jkcTN2gxfPj6m3ilxrnamyWGEOkqhWbMAJQPN/8+sv/se78OiiWw5VPrC4Bcb184HeJglx
SiN3evTUhhsgmsapWxuqTW6Hu6CuBeZsitCVJapu//VlvL9/gAVZ3QOLh8BB+r13IP2ueUiQzz8S
UqFQy1TY90DYwm3j2C8yDX2W//U3Wz8nH2GERhufdoeLMRpdgeD92RZBVYL1c2x8SJUmpAxizj3n
MO/aHhHpoZ/S5KRVqXWmsJP1WHNkXNie8R9WC63hd5ZQ74eobQU8Cw+gIrKwMHoPd/gQTDBUi80P
+oSt2WzjoRVUQ1RJHX6w95RaxlMqmN88p/doh41xW+SSGWBhnRZxTT+PlN5HXu+5dHHpGxFWi8Dn
IGzBZ5vNT1sydu6EMHcMzO9l4QscbTl9bX3vyKguiNLsyEsAhk6CCLWLN5cwSX7nl/kenPIjSBA2
kTc+DGR6BO+u0IzJXTQ6AjaXKgz39Kvj9WNb3OH64eLVw3rOghaQ+1X9afOEwGSIkowocsZkhVfw
tAa4ASznGnAlIP+7O+ImlhIxFlli4t31jVoNCb7W6JDuERvj5ddP+f10xHXD9ULbt3FH8YhAf2dM
xqo5400fBY+abKkPyS1eJCzDSgIRHoo98phgWVp75fGof30R3s8mqR5f7/Cyw4DlCI/Vf5iksrPN
gkhvjzliNraauRuasH+M5qiMX5N1NfDSGY0NetXLzvrOey1UjlemvI0KPMXcpzHwCF+/QShtwuiI
x6T4nhoWwR2ELA7WjHljOFFxEvu10VbmqJCIsdVi2QkIGfAs3SiIqrIZ6WK0q0DXiKAxA/FX14hv
k6wzHDL2Y/jub5HvRSChPciQ/J5C2xgSDR85LYQSwQ0MkS4VbNV4/jQQmwicXzB2ExsGxnQYUlTp
Bc9Hwmh8TsLIy3BScuagn8/g5M4Q1hDw8hRoeC42CPM35twZbcIdpNNU3RRKMJWEgzBzSjtNU1LI
iTwv2pMJO38c7/suxf/2zKE+NV9//fasf4whUjFYN0wPDhkau/d7SRCySsOWzx410t2q26eS4Xx3
D0yI3ofIo6WM6EQqvrSnXMc1pNip9CX44gKbmXshJvU7TVp+UpQhfdsVrbXmi7ni/UPsaxf68e8a
qe/7Lj5NVIzbpO9iYTv6fj44pKsBYpv9B842rVf/hSIudeqL4gbvKm5Iz1T4SEjwYbCIgk0t2+kM
Z8X83ex4h4UG+Eb6pH/4kW8FAMDvPN1myNt9QKvtQ7AbtLrBNuPKSU7k0srR+v9UHQQmvGPPoZsc
SKrXYTP3XwUTPRNoSblXfdANRV3MdapUI24uo27sfGxt7N9Av++XVJYApPdRaOFlFzj/KNWKuRMb
xaX9kKV5wEJTcQ7zv/34/jLAtvljEA3SeYstXOh+l6rxj+93gJFgyAnI7rroDn7edOpyS8cttNIH
7aC/sCDI8eqncI/K8kS90Cmp8q9n0z8ugNcMVdfH+Zbyn+X55wvwQRJ9ku+Ge3xtj9XDPc5bevNL
4KjKuuxxiM9uPBi3wddff7/c4H/3GEL4kdQl4tLJEfMfG0KxLi6JRcn2kLO47H+E4YSXVzr4Med9
Lro3hgvRtObwm0Fuv6+KqARZRyN8QakMGXPv7rvwnNnZq6Z/IIAi7aanwG2b7TWq+ny/0830urAa
5+to9dLVplsjJx9Nu89iOxcotMsnzjBDgG3ufk2iAujPpbcrWZt1t57+hqzw9CYrxhC6IJEAzQ5b
C8wuKLrNF7qqwoj49WN9ZxrH3sxgcgKH1SWwCPB5N4mZK5vlYetz6zDy0cpy2uPqR+iOv/M2fV/D
YQjNFHLZdsAIZFf9eQDF8J1W3CPyhzGasRq5gtSdFcEVOXV90WFJUcweei4VRuJtYPNvE6kuM9YO
UOQm/zfDyXs/nHirDKhQroom2vtDz1JC0IZ5lj8oOmp2iNpUDamwp18/5n9+HWskLSPId4FJIfBu
FOWZ59Et3b37RHw9335okcuZUnlUhPbffOG79EaeMegWHB/WjNAzCY9995XDEK/iotHdazGT8hpY
E+SpGHQs0uCRYLe5fEg3KJEWjHof86Une4LwWV5I7YrN/gFHjQL8TkNkOuHDS0yR0yj16HqIl5X4
CNsDyLtEGRI18tHbp7FEr8un0j3xxNGCqJZ4k75JqyS61BMy3LTrRBrTMCAV5CC4KimZlpp50yyK
gSCrpGU/pvR3vVM4KcJvvQjslOMUDB7YxPh6vWTqaIbQCr+gYa4kV6SaETy9BlYmBeSPuqifs92E
g9rRV7om1wP+Uaa6PXNtiLpvD2o5hpFoIVqdnrAWvkQfP5qk9sDC5naSW2Km8s3qOQy5LyA17EyB
b7R/BlxnEVxpyrE6u5BxD1i3Ydw2XMLecJPxaumNfvNvhookjugu73YS0BQiYJoLbi4IYxdEnxcv
IfPto3pY+likF/4c53DOjBqt0Qh1g5Ha/qq71YBph9z/ABoUIAmiI+Dk4T1t1p655TcxcTWbda2s
cvWZM7QjeZhBN4vgRjfg8IWQ0MnsQDbVE1C/pIt3t3Yz96VEFTrjcwKs5lI/gZ21/6GOJSge1498
/a6I0rAJymwkWz7xCBSpcAHNAeSyY7jWlsivDKVKhYnQ15eWaRX595XdLtEDTo3D9EdOaCHZNIDa
3h6dVAEUiXVzfcGZcahowpFXlzj4k7gu6BT+idV3KFZZcD2C8vvdeTZbUX1pMxvlo4KqzEgw0ceQ
eb7yLexGnXNTFkRxXPFXwGZjkZvejVai14AXEdRIi4iOP3cFpSP9Hp3npPCXcjtp5FdTBZBQC9qp
sc94wo74DRcARPaEe9O9e+pNHHvQ7u9TsX9RkiOnQ4b0d4Woj/zGNN9T71VJsWnoTtNfwCaW+0on
dp6eyWutWvuC4ZWxvQbujmr0GXMjkSd7CK9pvRXesg/YGOe7NZSnQTUfNSxN3J3opXHFFbm+tpkI
AEkZrJzKfYszYps3tBACml37RXegWQ2FyL9XePrOL0FYjAYNDwXralFkr1YBXSpGm09+Oex0K39R
w3ryV6ZscUzcGQ+rDjvcObSH5oz6XYah6pDHBiD7bWvYmCpcz4pDpECBgpQiBqZSDua2nXsmHswE
Le6nFksCgGntxaTNsfwc08D+jA7Xm8ANS4QU8Ez7eH4KCidZoJRpH+d6TdnW9Z2qIRZuPjpJrSxS
EjxtIKWmehFGofEVn8rZOUdq6dINJ629UhNnPKxpzQNR14/phxI5x0wXXbKSDCuoHnxR3JKU5FH5
qmghlYtrOGsP+aqJ+bqO1DE0bGA2MoFQdXTj57ayYd82jjdX4MYKWVdtET9cZTQiLUcYeaONdvaV
fAVa4jyZKDmp1o0Wa7oKXtfmWRGoOcuhEBK7N508q4VuPYwqFnhMZ1FEKNcaM7UE2e+s1Esfvazx
dzR3aqHM6jhkEa3WxmPcFU1qFvBrI4MsyKvIcFFgd8r2YVGfd5ic9M62hV/+h7rzWo7bWvf8q+zy
PXyQw6njfdGRbGZKoizdoChvCjksYCG+0TzHvNj8FgF7pJZH3PtyqlxWUWJ3o1f8wj9gWs3sbkJY
9NCW8fAywHuvyewyNX+u7ddTr2UUOORX5t9yUpqv8ZDhNwr4xCWrboFVU27pGf/Je3zlyq7s1QgF
3Pmp71z12+stsTZ4Fy2S9XhYypmrQsBKb1sJig3YGdZliVJfnkfIxiXJ/BQIDcVs4HWk2t221Bql
+2IsxP2FBIMwnk0+gPWeSvTiJeP+03PplSzz12KDqxjvhgloPBLkEPf5fWspL6y9oHIJAhce9TpB
+kKdNZGjnpPHFPYXAJX1mrM9SUwz+LPqw6wVmqx61ZhuF3mmaSEfwdKj63BjEWbQIVn5s3I5V2pY
U1xanWp7anvQj45e0VqXqsFGRkAX6fd64S/DaJxUmLD8ZCzyHuPy6UvsBohFpSgrACojVGIdZRyo
6jLuShYfXlQKxeItrhzktoVxk2r+pF8LKFf0d2p4OZ8bXFXijxEdTSS/KWZoL3kKH2yx/soXkura
CasBvHEhrsXzRQxgUdMpU9RKMew2e1astdiuBLSFNOxfMOChJBhGQZlZB80FbVhBEXjlA7f2q7CQ
XQ+qVUZ12s79LaJ9YVTuXEqNXbvvdB132L1cBOuXZRtYr8Z4aySwXvc4+HICXCbC7MAcYlw+l8E2
EpAA4i3UaEubDzmUABbCwqNcD+Q1cFwX+sI4MrJJxRZrUxCBI7jNay66Khut8I1Aw2UPjbNFkW2N
cbslqFqBRSZuK0wkqiaKQIzXkDp1Fn0spzQdAi1M5dU5C9S/Y8HMrRuP7yRNT4lq5mLW0Sxw2NAk
b6w2qYEkHX6Nr4y3FfCwanjb6zsSH/KOKKOpKmyxMKxXQNIieQVnUFG9dK4CnqqlMcpeXu6jhYGm
vaqQxcvptARPzRIertpFa7sxWpq7izrj0m5cl+dCLV0kE9wlIF3KSe0S2YJwdrFz72MIuOA6gcEw
khzyVKcuU2Rt2OiJ5iub2mU1r6oF6bLnUgWlVhJhvQWKtGkBLHmXvixFlUCLCl37S7FMdvWqYCRT
bPqw1osBtj1Yrq76y1YfRW3/Poz60qnwIlAOdLnvKQwSKYDqci8wEi19LX07Sx+UWlCRg15DYcNE
6c0mmt6ujd+pdRCCPSQhvi9wLhd9QDrpKqhOF6SWQXjB/IsWhYrqXh8SywDqtCjruYuK1zJI6x4D
oD833c73kzl3L9eyiBYNMjO2Ecy32N2ItH8ta3NLZhDxeg4jaEg63UNawwuSzsodBWDjcxBv2HhT
lKPntz70nzz/UVNr0eBKZuWsg7xaD3FDV8LeKoxTPN62C24F1Xpkf/YkIWNV72wIzm366efp3Xk1
JPBND0cG+mOOj8HqeTlwdtyxSqIyPxV5DQx8FWhdVWmmpWe2as38Rx9sAXqEPEKPjh4HbbLzol+e
WVL41Ryf0jwW/peJTMGDTlBjCYo1otDGotyXqCxwzP/8g18LTN8UgCjEk9D6Nh06+iuYSJx1BDTN
txrePb4oh6n27UvKn9KNTgGmp4DF6at3nn+EiNwYgDfmLm7zcmsnk4W9qsud2pjX2avantQLH/oi
ogXdUN///CHPkbDAX1GkMkgf0D7Rf/TgnYBYeF7dW8cVobZg4MbVv7xJVWFW98c61w4QqurYS1Gt
8z3/3Sj7uq6PVT6CoNuYSB5o75oq0apoC1ILVPOmYBlYxd5ejONFXOQ59Kgk10rwsE6DrPEmJlK1
4n2BYDXtgWW3OK+1+9ev+V9/jP8dvVT3y6i3//wffv6jqtF7iWJ59uM/jy/V7XPx0v6PetVfv/X9
a/75vir476e/cpP80VQtsqTnv/Xd+/Lp69PtnuXzdz/sS2Vs/9C9NNPjCzwM+foMfA/1m//uP/7j
5fVd3k/1y2+//IEXs1TvFiVV+cv6T5f/+u2XgP7Qf3379uu/qYH47ZdjU72U+XP5r4Ti/vJ+f77o
5bmVv/2iGcavULxsEztfZIp0Srq//AMdcPVPnvkrulbUaUgdPVUpY8eXVSPj337xrV+peiO0CrPC
oc6u809thRXJb784wa+gB3BzCVybreE5v/z5dN9N4v+d1H+UXXFfJaVs+TZnJTGK+Owq9T4woiBr
nZUCKyQHsG5JBzTCO9HBUPJHRcCTXYL0nNlGluZfTwX0eogX7eCHlwOyi+IJBndR334zcOujffso
Z45/IMrxJQKex2Po9N3QMvi+WOg5TorjgWfcCDNyzXQPBCSmWSSTQfsgCxQO6OlUbZTsCGZAGB4j
wIHpx4RN8F7ZT2FzK4sMprZPteKI5a3lP7RamcxvdAV+GDIoeXRAKEgD7HY4ir9/zH7UvXB0rPxG
M/U82iga0XgzQtscPlY2jqG7wkii9Dg0ZtRs0GZTFp0k19Ubxcy/ewzqt8wcxBcG7Gy0rElU0+jn
+U1BOb780lh9Hx84LNJsQ9pReQegJKPb7JoyqoOrVO9zeYpAw/pf3pi28y4VdXmXq8kB4mo7PMvZ
eISpTJGlGIJTQR80Nk5uJTPJ8dsVgX5VA/oy38uEuGpD2RnMMuoBWX2Zmm6IRlypT9f/+eNAkHMI
N2jkWj+Ya44BPmNDanknleuWD11kIYlf9QjjU6AfsQCxDwTXWTSST3rAiGCmAIQB+4jXTvZQtak1
Xfz8kdQAfHOJIbDJnWm5tHICbPnYaN8vmNyakmGEvnLZuW1egdGNRBMdUxk5CNW3UerVpNiLOEnQ
OUX61ZGAmLLNz5/CPO9rc/jQyQpoaEOlACtwtmAkET+oTWO+DKeAQPaz16B43Vw7egvoBx6klmDX
YerIZiQITqVzFW5jO6hjezOBnZbhJutI1r7q9ujo23LCiWfaDjitV+a216I4mvbmCF71KpKY1D7H
4+i3aObT3Zo29KhF9oy8vGoJBwHizM9hb/N/2dWR9Hc//6ZnLpQsRLBEdChtPK9chw6OCqS+6RjS
fhmywcrbAwDb4M7HbtLYd7A5i8u5wGDgSFm5f3DruWkuCpRuti7+iw9FStS8jX1v/jQUWei+BIgb
3ZgtRIi97eYGbkUYMNobeF3WiPWKhzWHFSVS+8/2tXp4uHa0KAIgEC6dk+8f3piEPQRV2xxwKPL7
h2wYsRiHBzha1O1GaT7NkzuPd32NjcDXoW8qiVaO77y8MYaqU/DNolWPAQxD17l/TJ9ZOnsMW9ro
KMyROCQoQ53GzDIeugF21BbqLZolEGEHz9jneH/V19Ru0+jKsSmb7IIxHMdjIbTQ/kp+2YIyeOPJ
ztoq6smQOKMpbOoOOs/n1n0Kr5Viel4fYpM654ksbfC2UU63bYdcXl3sNEdO1jEXcdlt0ajH5kg6
QCMPeWrn3nuMc8IxosA91e9yirnO3QgMKbvzrKBo3yCMvT7L2ShCFAO4wlXtUbFQo/zNSuxw0po8
6XeHuvWKD9LrqL5NeYORWWy0dXYqDKMD5k2zvdvM4eBsLXcyoguz7oTx0ZssBEMLNPoB6wPOOZBQ
xQdvMLpxH4VGsbUxYi9RFsFXEjzy7D1nk5uMp7Go+0fsdUSwF4nfIXCDvM4pIUDAs6dHPjC9CegW
tw3e75F451lIkGzc2uYTvLLiVUZqzfINMINaL2cjAZgLiBnVYf47hz1GnP1N7aPfMhrzlDzomHak
m1w2wrm3mDxBC8ZJrpWM54efr5e//WAwdS5VWrBFKpz7dgqkXwFp6i3Y01CGhl3gtOLoBG4UH/Si
FN0JiClg6bw1pLz7+Sef3dBqofpA6nw6yY5DAqUW8jeT70HsDhGj7w4F/rHjOxx5vI/B2BQvM0lw
8AnrqsjcybHOjF2hm96M4n6TZ29sl7/5+hz11C0xOwe55p9dPpWVR7aGVdshT3TRHkQ3Gt1Wc4wU
AQIHt/aHGgjAjsJYFL3RZf67T8bcGlQc1zBjf3bfGGKsB9+vJUQ5o3MRiwiL8GvLnt4m7YADJfUt
5Mv3NcX6Ny7cc1SjGnmCY5g7pKs6zL2zCwAaTleOU4Cum9MV+i5y21HFjkZwamogSoGupcZuBh5b
HSKs0vJj22tuuTXaLGyvEHZgcH6+FP5uLFC/DQhqIVAb57OAhUtNFju0nANV6VzTFqhfcr8IroVJ
g+alb0b3NPtj3L0x+2ehBwNBdB8AqX1FtP0ACpzrUq/BUrcHB6EsfzeNpf++qc32/VALTWyzQdSY
rqFmOGOL5Grp/udf+zykf/18Q4G72QAmsgfq+b7ZAslsJI0Jc+aALVmOkldUin7fZ17i7ex0zraG
num0zFKzRklW+I52V40AcJFCnIeTxTl010sUazdhJpoW5bm2dw8/f8QfZ0YND701YAE+f5w9Ydf4
HVyRmCdMkmncZZnrT7/T99AuA5h67e+41FgJBae+eWNq/m5sSHPAX3icD2R/ZzvTLmKvC6a5OdTW
IN53eF9MO3zTrHCLl7Kb70q7HD9mgbRamhS5e9UFbnntGpH5oBcQLKLNZNAkuXZwung2uz7037i8
znxiVRiF4bWlnoxaOLH92eUFs2WmvxCKg0Tf8Q+KDGlDRx9owH4CxeJuQWKmnxIm/tGajPQyRwK+
38LincUbQ/XjQYpvKTUUwyV75gg/exBT4iRX10VziAI31ljLBVYi+Bma2mWJWliymwZ0fFCMT9uh
PkVmGO8RAImsx58vFeMsglYD4uBurWJ4tVrOj5WgTidHBBpMebeai53IOmvep30e4uYTFL2/8yB6
fanEUHgbDX/VT2ARtPAw5Xl5k6Fxnh5Z8+WHoUAV7q0jT43B9/drgDaDjnEMBTPvB256XBUdDcxZ
HIhGXGuPmE9+rekTBjq6Hl0RWqCCJNPyg1b5U71zAO+Zmyh1SpxVhuKlScSUvHHm/bB+iM1wfrVQ
LkZGiWDy7ALQnBTEVDKEh9Xx1aOKTWOHdkhGslC0RqnlW0LMHhlAj3I8SlidkKAuDnbSBKWGSFUj
yTt+PovnRyKhB5kQA6Qo/Mzm2WKqHSuZusrsD4VMZXbQ6DbVJ82YI4yQ4si9pXFoFRs7ijX/KPyu
jN5KUM/jVw/5K4D2bHlQZhQSzoYF2h12g5SBDoYmDHlDEys3N8U0Of+yzUHPb2IrbeV9kyCltkHR
UD7FUVbrm7bMU+dSFkY3XEdtkdRH8HL5lO5yfZw/zW0+zm9MoLolv19SePYCoVUXOCVYXW3Lbw5v
z0eUsA0nCQFSc/0DtyOudrCL2/amLGT+rqToOb61js+qCewxJsdX5w4BN6j6s6tb5taoRMa7Q1fN
un/b63OCBV6aac6dHbfDfGAAquhd73e2uPAaqKo3onHsdoPXUGibbyyWczgxrgfcnwadYLJJm3Lc
2eOMel9hOciWR3bXajZDW8EICVq8GgBtRi62tr597HI3+eIP+XiDzCqGWq6rk76XlGR90hDJEdAT
YIhtNQJm2sCKm/aS1jZAo6LQD11nBuEbU/djBESwh9G9Oq1cqFjn1SGTTm9KTJMf7MFFwgTx2aFI
PizWYcQDk/coR8wU/yWtqMyemyH14/vSgmn4CZ8niTwODUIauz/fen/zVOSSgOKg3TDB1nnpjL5g
rVlukRxavaqwYB7bvGODa6bwkzsT+SD31HWtphGhTuQ2T3k1e/3jPHQIJey9osJ/4TDaNjpmP3+w
19bJd0udgirRItQsZht1urO7uKR13Hu2Hu5RZWhg1lksJSqfVtRnAzZGXo/YZWVCI8b8FxBG9lzq
5sCxtYC4utrhr1K9pqKRZnp2y+tG56JGkF9e17jE2KfJJj3GWgvfuPHCDtpU/5fr+oKPEq2vVJB/
/oV+iGp8w+JwA3AJ2x3Nr7OoBjX+hOKtHiCLz9vj9t3p1ZUmcUvc4+rXJEgUh2jnbTsPI8ern382
rY/vDw5QqkBmOdgMrkqC3vOuTWg2o8WFmB6nGsub4G7M2pnBCgZNKb6m1AkqbTsi99OPnzEttr3+
EjumGefPaU7LO1cMrvw0vNaMsK6g5oRi2MA6MbpYNY27JK9Gf6vpY6SnFzridWN31B290+oLMyP+
eBrLsUq/Wl6t5e8j9MSdT6kgpgw3VEnddzhAuqnPA+hi8rdGQTkhfIcHJNzH7aKFbE18QoX7QK4g
j+2cBmGwL9KqwaLYzaBP5tvMblJsxmG/KrbPUFS6qA9IwYg8OOpdmvHyaYIs6e+489VHAwhM+Mkv
Rdii/+sFajEZ1Abo5icBHsrPKTRjLkaAbKomNqZ2RLHQQqiN7naUajWLhQp+6Y6PcHTcYQQ0qffT
ZxRTJvnRqOAAlyfb5VYjEOlLft6PuLiEOAH3Gk5uW7gcJhIrRCO2vR2wiuNrFIgTqAJJrGUtRvBZ
yMjtuh7sSb6tM7d1bxvwmurvKFEYzoVfFEE7X2a2nL3o4DHYY36nYVQ0WA9agNKSflwpsbVr41Ql
Nprt1I6an4TqxNUAYKts7nWjJwO8XZ82ESwk4zDPo8fln46d48Qbl9oREqBz54KFCSfOeG8Lr8nQ
aB6jL8buDJvK4CuzjHLkgdEppMboJEHfaqAvTcorhwi0TdSd8AyyWHigjgKGfrQQKwn2q24FEvVz
R9UK+bec5jswiSfKXi07PHPr9GsQLZIq696vBgSStxl4QoYkLIXawOtP1TT3DJCHMu4rekUE1ZMZ
mbnz6Leo8D4B8GnkLTKW0VeX1kD7ARPSoX5OegTNriHgFx2E00Z0oQ4wCgu7DpJ+EDOXXaapDx1j
4DEWcgel92wLR+C6isAYX2sUk5qtpss4yY281J0Prknh9VAnUz/sOjSzuyd0X1MeOV+ePLap3z57
MG8ngJhpRtj8UJsw7oOj1HSjDTdpN9Mk3Bmj57MrZKWrc9qWEcXPje9Hwr0NAsytrUtzwJ1eI5OM
YLuedLsMZH5jVkFobVDTbFrUgWlaVleTRE4l2UDmH9p7UN/4M++TRJe+jvdmP4/XCD1I9MQJOZCZ
wJzI0fpj1IBPr5g4okz4xSU3y/thAsnwZDQGkliJrDiBNi1KuuO48cy5sj7PFSgJuU3ZSyRuI+Cy
bN6mdT8U3YmEn+948ESCo9FOp4LQP+o56t3c1o4A71ADmWCsAcGxDkzdVr9mCxYP1UbbqYz63jeS
mSWIrafLXxo2goDWPnGR8tVucy/A+3NGk5tRSkrXsy9QNZUsNs/JlII68Az1R9aPJcPZakGWfl12
mSV79SKbAhD71pyDtE/ezdZgaAEIy1LZ3GMjyXM6cTKxVzhi1KQndtioY60CjPk1bWAL/25oYSMu
gtm2+8/4TzlYmcYoAQQXKWom4WPZ02dGt+4VLJXXYOVfdJiADusoitS+GJ2aszOikYA0bJJJt0eX
vujVbTdEPlCiDl8m6wEN9SZ5qs1Oz46GIFr1N5AhQQphRldN6TtOwD54xJkLLUjCWDzn0k1MylZd
h4I8XmzXeZqdWmGdVm+WYuy58JcvjAKsh1O1kxhDcIOxoaD/l9t194cHcLP72GRR4uGGYQ00BpH7
LZFZ9EVVz+XeGOqu3tt4umr/QpZNaDcGpOusPNA29JsH2QZ5euGi1B8jSql1FSLB3axdZbKL+njn
56lVXACGqYPbhtYBvSwsPHCHbXJNG1AUr5MwerKjRuGSUaWg2bBuCQv84V89DcavNDUE2sxo/IAm
CtrgmzlumirbmVOj9tEgO7zCRSAg76HVG6meDyog6qr0e9+YriTSGdmzhY87y3AsO+FcRlnrTP0B
4+cieIR12vJSWi8oS1yQHqiECsHXjAEtHFk5+TbEarboOFhm6dIO8UR1bXV9klyzYEtx2YyNYWwM
I6f6iBB75fsnVJt8NjQC1nR9sWvFXh45tVaaXHMWd5Gm7crAbgGmrRcbwQXikce4ttqopdTeGPF9
LrDD+DLPrbqv11jJNkJ1XK93eZanCjlY4s+pNtc0KbEi9r7qEK3XbxpXKlBYLwkzdCAcbRvDVuHS
EnihGKPuqx4rRF7mSVcd4kVHiz1Ex8lQd3GKKSs7qhxadX8ie5owXbkMUzVUtqe2/nrrVZaZhN2W
/m6YmH/26lwN+mW189yxCTSsBAfT2+qM+jxunCU7zcvh9Z2x/GbYA1S4ecvImQymsfR9jbFMc50g
RhYDUFHEEnLmadu4KVsWXfa4jR4nPZzz5kOqhUJzt6g6VOIQG1WGiXpjtwO7UqDqzWlrL3Ep/XEl
EwO0NiinXcse9K1TGvJzdSWlaDggRqzkeAHUBxUP6NIh297qYatiilXmJfMKtW6IaxShO0G1S0Pu
1MxeW3nLJ+DgV9o4YUwUzvR9keTqAnWiIst0KKhjHVHdQLmfeSmEA4/jA65jWp0/NU2nDqsgRBAk
/YyqqBp1MXugTtAVhz1SwYFx5mlA9q8rTL/hbOylWuZWZSg5qRYwPeuismBGGbcruEnHVZFvQUSd
M5AoRLn2Ra1D1TLuTZHDznqeS2E1xh0cjYyhqJLewXUY0XAcRSU621In9kPC2uhfR6qMPfX5cY6N
+OdEc5Ui7hoWGEmWyC81Ulzdh0mzLDYjfnFSNVtyyipbu5DqGIbKkqiHrm0VE1oKISFxEbHBmd4m
acy1n3QVwokXEqA407HGHonZVPw+JhvqS+IxT0T8bmiE2z82vkAy49QHiA1jXpCrNwwbNFeqK6fr
KjYRaAJtJLTCVK01XTrqHBi4a0wb08L9wtyiBqaqJglqzDza+hZeQbCLlFaNUHJy60DD5TenuC3Y
IpqIK97GqBJkEnaVlYqmv6mW9Yzwppq6CLVwdS8tgBBILy6PZRUWcQCWxK8fBxqCt8wo39HyA81X
pl+bFlV1c0eED5xWrRD1NdMcPPq8G9IuM69AO7cJZDc9yfRir1maF8GcBrT45PVaU/4exLjzvXgB
n7ftjFK35THw2rr8HQteVK+p+GUokONFUjR1f2GAseIbF7kDraGxiTx3Ke3K7GMa66LBCLdIZjAu
sXg1qkvaNuju8Tmap49omFqos3dYfDVY3DcZrMJdL5gZ6ybGzHxqN1ngVEiez9Wk9d2eBe3H+Ycx
mhDa/VDMTSHcLfZe+AzgGxOOXgCBBV/NvRhplOLNDWAElc8sZ0Hd874O5bdY5ibAIhn3EgWd2JxD
5NZlm3nGtez9Kq0ffUA5en4IoPY78s7GDc3vjnWPIDaHXRI5D4ZB0VVeZEGrPl+PFIp/L7RK/WTn
Rm1fhHC0C21fmGZX3NVtn+j+xQgTqJ1PvjfJ0qIfj02asZ9bHIHCrcBkWBgH+tvhxB1ZplV6MSJ2
zbPFogSZkGyCcTboYBZWDCj9T67+wPJWJ14KUPoxXKLm9ciuEzMAFkNso+WcxKtMQ0/1GW94P53S
57atHaDlRdgihbaXpEPFOwxJah1AfZYDF40dILkfkXQBbboZutxz5aYLsLKfbiQYchfcPbDuYouO
mlPrWx8jY+l/9GeDdeMmYdOaVPSMBIF7p1PhKtxOlbZZyyWXKkfqfGum08RXsJZfKfXIhmTTFhCd
8x1wApWUkYC0HBlLbuo0pXovu9VBPTSlw+5NUTKdx/swHJUJFNJkXOksFILJ+TU9SYP09V7Iec0V
bCJ111sTZRELxwOV6Zp2pG5vl2OtS3YBrIlqPNC8CNPkdj0uAGGU3Agd5vIcFAR+IejHbUUnPm6u
UYZGufyRPDHsjY2bYbSMPoGB7h0CQV6vjvapReF2QmgNWh6kLh+y1VfOK4+TPR4cM5Sfw8l1c7nD
quw1Jg0LNSxroRZ1UdIsK/LVgQdJyOPOgLDJNwzqToGEzbJWYJG0QD+yP2SdnTbZhevW8eQfA1Bl
I7ZoeikeLGkJk7nuGDZODVYNSuCZyb2KjBxoi/UaB1U6ckZODkQbxmVJY/DDigwBy9Bty13T+n28
pcspOdmQlWeVbec4mHmVVQHiujCXYzkhbiVBWgJnBMko2TSapQA5Jd67nGfFcuTJOA+IZ9bLdSWQ
ZMhY5skGeQwqKpiqvbL66iXySSRg1AoPCV2FCib6pByqcgnXo7BQ6WBFx1ElFBMMEzAnlio1GKOC
fR79Lum4IPzWUIGWjvxAU+3zRAviqwHl3sn8PGnBOMxHhwEehx0rxA/e6baQVbQrITFHL3ANZPgO
sU+RXcxJrCHP3adab+EVz/opbOzGhD1tkQaojeaCEl3mv1Am0N+LKhTj53iwFA4KCUk9PdrYadfI
R0Xh9FSHWTFsZ3e25mNUS2t+T2g1C+3Yopc9JidExwyR7JqsmrOnUcBm/mQiH4Mybx8jBUaDBJh/
u4kMFBvrDWS2rnpMCjG7uOzkVuJf0LvREi6yeZqyvaxG+9kI89G81Eop0i+pNA06YnjfHFEDDER5
wuG7dy9n2Wv9u4KucojiaKL2ZVtiLh4claNn9DWc+zQKdsjWldnOplbukrPkWa2E9zmxENgsatyA
dlyTdpjcqNQsPOrGKMuSGhkjR/CIXEqLTESiGwhlxaKdv6wZ1xplEwaoqGcpEiz5imah9cYx18Vk
lVFQE8B7WGVqmH5UHQC6bVyXHosS+x6VqEd832q3rH88w9S7IZaldtU4zZQbB6pHLI8E8GX2vKTc
WTirUHONc9ct4Tm9CqsFJC1WrQZUW/9E2QDXkX5KsGKcbDXvh9ny62HC2qaDFbjBDWHo8f42cRSH
lyj7NRxRoXWSIjVS7dpsbtJrqDh+eodpStzVCBjqVXHy+hl2wW6KRnVkrFwPjQSBjw/semTzZ1UR
qmQm1Ekla5EZghC0M3AUB87CDFfKlCRkz2RJZ0RfOZdyjq65noxgnwlEN4HqV+OQv2dLYde8AerY
6AjDOaCdLkME24dbJrAebqOs8mcXWUlr1imfuGLW96Avx/bFCoKufSGW6NIvsY+czRN+DDrLsG0m
mX6RKURKfDY8mgrIoXhuY3fYQukqn8JgRzVcZoyops81dFSed1Tudi8pMKgEjmwLXYtkHWlrpkuP
RnV+V3WvG6zy1+KRBx6laujZgHBMN5lWq+EoxahzkDZEDMRGInH4oW/9xr3FqVndBKNhlkzVeoax
43zKE9DhLSKcBPsgXKAzJwzSjeE0Wl7cQ4UTTJi73EOdjlp9juX1azjf6JbKNsLJU8LoAeZE85Oj
mWyKXc2WsOfdn5e0Kjox7FWm1kBmOJRB3MHs3OY4wQhOYKiydMxrSCFq8SXo2RDnFR0RdbgxW1yB
k6Nw6xaF9pDudCW2o2f1XbrDyiZkYY4reJAicB5Q88Br1t1V+GUFAVJxQVYHu2mpARR6ScUEBSaS
aE2M7J+wVNJh28DA5Ac2S9/rH+c6gTYN0LJ2b72kNhk27DCj4T3iz13/fr1T9bJ+LZ4OAD3x+ME2
Z/oS2pEwur1FF0kNWjR1jPVAX4SvTcithimMR42TWdPZ5dWGl7b1litQ3ZqNYU6SW9OyKQZvPc0s
GAw9aYxWblp8x7pyPwZWqLW8oIOwfrVCGwEUvMpBNZySE0flUsujDkvkIKWntv2aLEZ92JJSFJ2L
z/SGtNIfnV0iegyB2KCTixgsCrs+YfI0hRwnTetAz9oA5KIidpGY0OuheUrLdeSG0qgfmYgfpuqP
0q94Jop5AgtN1lBcMHUNICS+QqS5KsAvUCYlWaks9QNWdzBWbxIv6QspttNSUUvwPbOuGfeqvs0l
9b4XHM0indjLGOdbOzYHdEZRU8HZ9eNrR+E/oh78G6yCf4ud8P8T9cBwaTf+v7kHN//7f43JH9W3
vIPXV6zEA9/91TOVSjs1PHBHQID+Ih7AHvgV4oCNVoRSiqB0/hfxwIKTYMA3UEA9OChEPn8RDwz7
V2R4ANYCCzXAwHvef8I8OOvD62jZQ8PRlQAfsBt4M993l+nEGAlYcHGDvhJwIEF7zbjLbJGZf6D3
ZdKn0FBnoQZmOtohzJFeefpmsO6X7t53fIMzlRe4FcBHUb1TvCYkEM/hHMmAiTHNnP66agVpqtk3
bvDOjogrLicniOvTOAFsug+bZmy1TZoiyXyCSCirYrvKALot6My3BCLPYSY6WoR8KYVwRRXux+cy
dQtZ0yE3rs1B5u3Oh7IXbZvEH7DBSjO0fcknuDTa0SLJyDCMoWZpFVMCiLFP0nsxZdkANjTWvJOD
bZvxRm/ROAMw6AFwRoVegP2AJBCL5fuZy6jCmrUF7jehNYOPY6VTHrFqzb/XRr1A3yGjNHMF2ZYQ
qjdBgGxG2yvhjWVx1+By7+COiNxtfxUp/flD7iAXfD+UfeLcvzHDZ2ACZBUBPMJZQ78I7BB4gu+f
1KiIULXRNK5m7EvGy54TL7wUNF7GTSTAUkOOL8qXqoq7hwxlU/BXg2idC2GPMnmjK6o+6psOM5gh
wPeQRSDwsfB+YI2UUFeRUzWGKzP0eknpp2jzG6XpgXB2hhPfp4TyWRy9MVdnyCn1qQpG4eoejVjT
P6cMlhTZXeAGElAjohA75IRFsCGV0nHzhCAu3s9Ok+obDa2O8ViB6tK3k4aX1+PPJ+JsxfAYwEBh
HljseAsk7NmKKYCy9ZhQCJp0qamduMbc7tIu0nHeiLpKqjcgNmf9Z/Vx7B6D1amgr4F/Blwhoc5j
jBqKK8psWTZtO+XrIzYiKOPx+PNvdtZoB1drqz1A55SJVUfj9ytMhJRcItscT1mqTd2uXobQiF3r
qvAIdj40JbHW5UQx3n4DKvPDR9tIY/kASplZHsNWg/4NPAf9VqSU6aScXM1Ix6PvFiSHWW26d1Uy
80U1hBCavYg6rXljVZ1PpwOIFf0kWwHaEQY7Ry5S/wQ8bpX1qSWiwpFPFuz05TiKXXzG3xhjwznn
rhjcYYaS3iRsBtSAKtj337VN6jGstLon89Smah9p7fSVfBQbRCuCu7pnX+O6Cd5sxi0odfdp3ttX
BWKmDlruYrqzPAkXK7ODy6me8p0nEEonsfKvQjpX+8Esh20DW2qD6Gl/yu3C+igCd7gQuuY+DoGb
bEfUPPdWJ29xFYrfqS5mbW/yIAQOeBDkK5l90jXoGdpLn+fYthNTfw3wxfxSd21/iDQjh7s6O7cs
hy8FiNOjo2NhR8ESI3MHnQoSdeMin/3CAWFl+lcNKJyjPwf+ezw0/LukCkooC5WN4hDULh2awzVE
Y9xWNB0vZiyIMgbFLOGlJB9QCG0wrESPfcLJ81B1TnpywQMcy7D4MGDp/NAP5rh356rZ9STRRxm0
7kXUVvFz3cmvnoQ2sxlQqNgGQzZvQrwQdwUdzmMQjHh1EhqSaTs0eMsY6ShSTZyUAFRDmK+NC0n5
eDM4ev0UGgPVIHfMfKRiyua5yTpTyQt5h9IJq/cRwJf9rIfYbeE+BXyKFvtmEg0FKqALN7aT3bco
mD04vqR/5UrjwYc59thXev+VfuW49VMnoPsPh2uTTc5QPgBHtJE4TQ3IXNGkt1vcrakgdiA5Pzv4
LVdb6EDi2sRr/jTWcsZFI5RHZ3KDY+fWFBxL61TFLgUqW1AYw6ttG8f8Wtm1Uuyxp7K0Kxr38zVi
t937EM2DT2lf5iH2KEF6l1Hif2egBHoHGap/KlCu21RxT+uGGsCVQG15Myb+FGyx9TLQGy9840j7
Pt6TyeFa2SgRzh01nPSPDNcUE0me1t0BT4tSGtaaQADxnYg0FtftCAOrO1Xh9Mf/Ye68tupG1n3/
KvsFtIdCKd1OzcgkGQzYvtEwxlaWSiWpFJ5+/wSsc9r0Ou2z7nZfNKOBZkoVv/APlMrcaPI6a1Pm
c0fZJJnOOhT+Fzoe2QQ1uMqPKXCqZNNnfn9sTAzIErN8wbnGOsmgGw+50yIkhGz5desb2QZ3zL3p
r0x5HDsHvGETJtWtH2axZNtVr3OjxeLvSzsjBaTZuUd2qtjYdqcjhbrIlaDcRIXK0juAvDGeWm56
T4/lEoWpMpr95sWj5LTBUuRkybm6p2T5NFsFxfUAZBeENAQlrcn8amXBQbuVE/XJIC/nBPNp/G5u
YkTxD2DVp51TFpSlET/dZXYBjNyIZ1YdLEQK16RgZCLLWqQND8j/AAqqZAO6be7uvSWurrM2S27p
4c6XeeK0OwX19YzzBaizztdALJZRDe2mRwhYRa+mYDvXh96/8edS6ihO0+mnQ03bjZqhCGkmTeWV
BXAEX4J0LMsvaRGXxtdsle3gjwSjW27m0M/TKxlSTn/BpMf61TJzMLlqR91hy+1iSVK3fX8dQIv0
nkLaZPEjbBnbhGe1ZHl2oT0cln8FjdZA4+y58+4B/5kv2KPQR0vzQS23WgTJdLCzoDO39Gmtcv8W
mNWGN8AW90ifxWlKBU+FkIuzm2gzmhhfoLGIj3mnVbZfOxspMSb+NzQVadPtw7yx09PYlXEQNXPF
X9COQb/GmDN0w5Cz9emXyiG4xJZvwXJoqrPiwp0ZgjpqwECpS/h2AiUlTmIhdm0TrD5qluJceRzw
FSTxjG3f3NQgD5bIQdSk2wnOUS9q/GYUl65EquEKKE273Ao6WMMWh5gl/rnM7I+rShbiu42cm3sB
s395qEOWWIIqnCI89ryEWwmoR+x+mVqLscF72dTYIkGEXexGIlvqxB5lM8zCICY21YbCW7mgLW/1
VKOrqk2KiyGFJ3jb11Pgfa68oCl3lhOO4RCxOrVLTTOQwYaJjUE5tNz09c8atRyw4SgdN2cbgmV6
MkMt8X6tjCAbacKbzFC68+ssVGqf+V595fWj7exR4HHuwM0x35etWc/CiwyIUYgqWGUHLIT+X+WE
Pi5Mk+bs4pSn0TE7o8nkDnWLLixShPUhMxvdsfc1UuO7OqAmTSOrKCRY1XTpbMoA+KW9gM4L0mrT
IKCHxhAiwrOx8/NO+wc8/UoAg2ni51uhRTEcEKgdgw3qRkFz6QLxQH8BtWjxGKJLrn5WSDMMWyMw
pe62xF05t+XIv6YD6WcetLsEE5D8EmfEYvjWj2MNdL9tTIThuJ7iRvwUlbkWIpwldvFahyRlUhG0
HCU/UYA0lxOHpOjuKKQHFo6shO1HXGyS7EH2NvA03c0LI5VarQPeXs01R1Y8VCBdWnjms9ig7VYK
fzOSVIl6g6QqXRYAZ6aqwaPUuqUZFIu2QYGqm9dqEkCSIf9stGH65Ce5tTMyPIbLIGz1AWpKe0pU
GXfR0K4az7hmfnOpHj9Ysw4vZJ3SvM8sCYTE8h4Jy59a6OonXq/ejzU50CZ06FVBOjwDjhvLfTuY
c7yRVdPfhsP0vdU0mEtsjQ5xkAdXRo/54Shm1pktu5OHc8m9CWYLwQvJ3YLTeOQJv+EjJ/MTSsH5
FncmH89QTVMvC70teEmXbmdrbRROnqBPQ3/YtYtu9sCpw4vZNoadDBPkzD2MuKKgmQq01sy+vMMy
t9wGBt3SzVonncBj5eVFGgSlg+5E21z5KPYVJ1BG5skGOXnMMPg+OpaGeVGB+MeX7dFCN8DfoInY
RdjRtaiICfesJzVfCOBGZxtGI870ojzrmlXt9ox1Khuklupaus92IsuDg9HxppyGhTbcUJ/6Omg/
UTqcNgEYI3yhsm5Xd/lPgbHEXZu4iFPBrKC4CIzDwtjwrsn5c52V+A9uOVgBXqmBvFRmXTubOZX+
TT6qkCjBwdNnAC8SharHa9o1Bv0ANk9RC6dIz50H92WOHMphCJP2o/UL/ZHgMp+F8whoGdB5WWP0
20mMxzehmWf7Ietw0yG3UrhLprH7WFA9dPd+mFTBV6EAFV6j55PjN8PhS9bpdjkhYJei8u8Gtb2R
daAIhuyBbutCeABothzkfcZlfZEkmf3sJE18LpzRPtn4cupIh/h/ORLPh03g2vOx6JPZ2KoGYvMm
12q4mJIeeYJeNbcAdAioePsA/BANmI30/OJzDQpkoqav7acM4PZD5ufTRaq65q5HO/OUron9VmBO
dDLbiVKDUl22WwCyFVGWuWJvelJ6O/CGPY16UcQv/TCHj66FD3SE51xvbgbKltmGAk9YbxRAYIxD
gxT7iyHvj/xhPJpbbWboEPZU4qfJ7639oIbkokKheSMdh3tL5zDXEa9S2RCJQQ6Xc6bUN9yKinur
BBKxCdthecLv0+NCkWW+9yH8O9hrGybkMby6xwhKck7Hh21/gdh599CT8H/iQC8xCqfqe6OmuDz2
wyi30wS7Yt/RJsl2Sd5SgzfgqEQU/XHiDat5ukocL+mOeZiOI+NLlZfOeIF6Yzzn5dmeE2Nnpcv0
HbCuj9lJZt2j3xVGwFXqKC3cZN+pCe3IOGn2iGhnnwt0RsD80K/MlKsjKODOE0PbutsZBt3WbjLL
39Ib8OCspPMBS5r63JI3HRxvQJzP8R06CKpM9XVIfIgPlzk+eBl2ohzH8fiAFGiPeX1bIIlTVFey
rq4MHMh/jG0fX3llG9zQtev35jS7RyjSoNWc0acHkCUXiBjm1JgKAXm/yNXlYuYssc7uyKnM3jhK
r1I3brMY3wMSlSkqjWX5wWa1q63pePXXMpvld0rP40EMwYtdE2DyOkMw7IzFwTgBlUWSKyzOjgLj
FWS2A6Pd0sb5iU6od2GM7AtVZ9YBS/nlMGsL1yRVd1d2X6qd5crnoS/GYD/B4ob7ra17jyx4q6sq
PZKTy109uz8x/sPdq6vOiT8kexT6w09mbJufe3KACxTV/MhW4XhNWVtES9DYmxhRwl2mc/+L28Xd
tZEDNw2MPj00ooCXI6R/ck0tD5Xo3J1VZea2DKiVY2x2uRqNEP2AcUQbrAM8S1M7KLzyArlM9khb
W19B15l7SWfuBBjbhN1fovwVdMcYwxmiMS1DZ+8g00ksmoh9kFXxdjGLH8rxU9BkRrhb9bgIdPr5
WHtxuZ29gXSUvv6uWuV/D5PljD/mUTxIoYqLokMzyUVDe8VM3KEO6f8ix2ruNXnkNe15BLRpLxT1
bgyM8S4WBMjboBvkDeoHtX81V+wuSBpJcEbt1swyEKmBO2zg2bvOxmhm7zarXeOzS3oVHAIdZ/kx
r/1cb4DTxt+IfSxcbsOFXqRX3ZmOaX+ZVdsdmkwC4wiSgqTMsorHYCod8IOl2hZ17N5hoj5SGwvL
U9bYX4dRy7sxxd69amN9W8t2vIDmgLeG8q1z7M3ApIgT7mMz0FHeAObB25eQznWCp9ZTQQQI27jJ
cvsRqTL76KUzRUCzTD26/+XVAC0ZLd7ePyN5zkNoWf3gKKN3nRrTUzNIREYFknenZRV4gcsKQAEg
i7ErAz1dT8qfL9nb5cbRIryc2tQDjVc8kxrnnwrSELgGrf2pRlZni9TVcJxq29snZkJQxjpJKUC0
xakCOgizsszu81Dqa0H4L48ayECEWUX1DZ0t+UW2bXstYH1ElqzaY5m1xncKpxziS7kq3dp+cQxs
pP0oWS90/J3Y+qVG0SNp7Jc7KUSyK6lj7bpQZR6SJ8oB9lX4HVkeJ+NONDA4+yxFcKBontJeFbd2
Uao7z3OKCFE+UkVjRhcRbbirMCM2M8FVHqXULxkedAi/tZ3XgN3LQIz6hfy2+LnYgPwnQUUD3WL9
AWjaEQ1/B9ajqiibM2uTm9YtRPDmAqhLugIgurMj2uBq0ra4pqzofOqwdgO9V/n2UafxGWS3gEy1
lH5EVpM6YPIs59Bnxjjt4Kf291gc1zcDrdrvIV7NvNBi/kopaBDZx6SrI7jFLYW6+F6YvXndeNrG
z4aY8LIWdr9XmdRmRE/du5Cx6UP/CMcD8JITCsHWJgH+ByGucyvMoa0Fg2Xf7H8O1MrXbFJv60k3
h7IRC54ROc5XhWl/X6jFQOIdOMeI9xmwoPP3uF+3OwbgZynCJ5kUYOgrEd6JxZIAmP1sM8dVebRG
9EmstugOY6vyUyJUGyWYkMwb1VnzpYFuoUUc7bpPpt32n1b4NCUR1+UR/DMprfuAsPT03eu6ek8F
uMJ2C9tUsihffq2Scb4N2tnVG/yvXQRxumXB+8yzh83cF+W3cinH7ivMRDqdixXqvVVjfgM8rhE/
wiqZfnJZ6giSd3IJvy0HuwkhaeOOs7gfBMQewEVmc1nC5+PEhKKMjXOQjDgEo8V3pmQUJ5exFwBo
LKgcPZtjIv2jw2GHlU7quU+QtcYHxOfUmFokL6FRh4g9en17iahPPPRPk2fpsaX9L7TttFnUW0Ev
K2c7ZR3yM4SG03g1W6n1lGsbCTYpnhQ37ZWpiuontRJCDgnoWtwWvdVOTQx0hya4jGAhG/mFfs1h
VEpl4BoeL7kkOL1SHKjA9KjLLVPI1eATJp3RtOenNhTl+qotAgVWao75ztylMV1eGnFLyw5DM0+X
QPXN8HoZ6Mpv4cIL/TkJe4F5MiYwV3JUpvdtqB27uFrGcY53sYcCIxLoZl9jxBWsCPGlDfi/5rak
iJjiDxVehuAZ3bvZdvBkAmxd5cwJD0aOkNG7Fgf5mj5zcMfTDzyBi57+cIzr24OC4OPs31QdA8D9
1c8s7Prlzl8gRQjOFNjrETSYWR0WMErpOViSJT9jXKn9W8fobcQ0nRReD7UBO+WLsOCiEOknQcth
OFWmn5yCORvy40pavi5hcyy3S+7GGTSNyqGkGS8kj8PsdD7qTHbnBxcgM+zpxnZWZfICPTX7DGpp
FSVzQNxUNo4jDeUJ2UI1igJoJtXtuBjS3Dc+hgm3uiCWPrVDOVdnINOUvs1wBFWA0S3vQsKZTE9u
kteBiCy4GM2ONkEsDoHV2/2B0JRiQVJMpoW2JCTViK4QngEb4c7VhUl5YdgKPxTF1fhKMDMyhcNS
qInQT9KqgU0ug4mKwoYacz//WhASXhoa9Evg/fJdByhlNA0d68my0rVl1jSsEsdQ/BukIDg41yxt
8tLeW+jsebHosssS6Gp+rjCbHkB7Edp+4TDO7VtioVwRIVvtJ7spre9FSuO/3VRka4ocHtnEXZaQ
GrNzJB2SeI1lTG9GEabXa2FXuUO8cXDr/dV2hqU/v+M3Sx2sGBUAsuticaEt4ijqWg3BU+XHZCMy
RvwHGdbJ/dxZcUJ5eJoDufGXMb+wu9QXexXnHFKW6hcH9a2lafZtLO16T5g85zsx2bW7MRJvqW/z
POc9064pKCwuNurCF2WWWF/i3O/nadMlo5sSx9ElizyWxpErcAwvF0JdY7c2vsRVvXSi3XDxL/an
VHRGuhkzALxpDL6CMlcQ7pECqfp9ay68NcWO8GypAdVE8erCkKKrXVwhGwNmLe6JCPaZ440VzbG8
jrdjZyG/PraS2IqDb8JVQQvqbcLXfkDMR8/tAmjhEly4SLKmJyIerRfIQGtXVLxOq3IgWNzb5RBW
UQtprz3FyjWBVBSGXi6NrvT0pqlkr/fzUAX2DrfTsb4euxZBdnhwxpnFhTnXoERzAu3qqzuBirH8
HnYWPIzZ93CY6pdcXpBq2vOZHtwAgU4FXn0sAfyadymok3rLQeguW1S0dX4N/M4NKStYXX01iTrc
ApaW8X4h2CeGrUMvvCQxarNNYBZTBRsR7uCF29sZxV3Mrp7ekOlvADnKNH0YFdPSdD9EXsCKtoTG
2gBw0G1SMUVHAI+qewnxySoIShume0hUBWLece0nv6zYb8CKSKbsJZEvDlP9nRpR4Rz7cGrmPe62
AZDKrImd7czBEO/WHcYRHZDUH8HIsDT6vJyf3zZnryzWaGCqsD2aMBTTArQVpPFjra1Vf9+zKQwC
LF06jDgrd9yXBIrevldUEmkKIVu8K/IuP8MPqOHfOU5fb1PwXfOFN9squXHMuGnPOeqbEIemfOXE
dWmTk1f2mRVoa1uPC/VH1PeyXc7C9fd+HxZDBLw4P+s5bJOTD0jsl9/hcv7LaVxrofJsx5h4WkJQ
2WkNG+U6miJV9UWogT2f4TMAaRevTgqnSVPSmosWh5e7tW3NwSF9URYHe6mSw2jDK9x2pe6DZYMq
YFse3N5v5gsydtrDK6cbqG9Obae44BrwiitXBzmoJNdkme5p/1JZN1zp4bCQh/NjO9e4uM8FTXEa
EYrz8w12NRXYH2OkgN5oVIS+V124S24iEyKylTPey8aOHzM/ddtDaLiBYVEoJ9LmnK7i8aYU1MRu
wilLG3xuYRLt7b7PnMNUavpZqTvBAI/KrjB4B1kZRbVBmK8sL3C5NvztaAb5cQFP7h6ttOzzE+lG
+ICmF6b27GAoi0lg9uxXyLrptlq69tnUGWk3EtGWu7coiX1RbRCPW1Fglh693RFvrdKpApi3a7Lc
unczr0muGCS3+dSIOaZkQTO1f5Q4MnnXbyem30I2ftAKjCOiVmbmRnAcbWeB8ero9GB0AxOHESiN
X5HC2+AExqf9iL3Ykp9spvIkdSryaB6cvnuBExqvjmroEUSovyjvMBOHPUAzDsTWrMvuq7R8E/Gc
OVjQNfMbOdp9lE6DR6TMJJvEbAkQ3GPt9ywLa46JiQ20EuQtNCeKJ+XcT8bBrLMpvDGofMIQaZIh
+FYi+lteianwflBmaOfLzuiF2OZci/ozEZELmJXId7mNbRDFn/1kaNm+U6NPIjc8fVnWibncgRHk
h3SNvYEyCCspO8WGSsWPvPbmlSgDOr8/O3At2p/cJ2XBhWKCbS031K8X4xpdKEseRphS5hE1h7Ug
jOUHxkJbUuh4GqNUQzr9EVcqgW2HOkdzGSi3atL1mLKWrWGuAsXbZrINmBtWSENhPKN+PUsYhEEz
QhWpnErvPPh89jdV4YK3jVGhYlPRHAhpEWQhOJSNRdmceFj5aa3vO1Vq+YlkYoazCZk/uPTLYRRR
nttVdZRxlX8tFNI3LFF4hWsNe6LLcayrNrCuqT9V7Y5Mr3cuEpqmFNth2i6P7zGSaw4O9i9zAoep
y4qaqwtUht+zi6tquU7wtH6xspkTwPCsFSUYEFTKb8q1e0EtAM7z1coJn+4D3AKSbZYMrLM6qJk0
M4eqcqJ0IeXRMIxERaWLhfv9YhLTHM2SrOeoF994pNHUHcfRnGUk0IbJL2O9eolFiafnCeiOkfz0
fXqf38lZjfpLgiLfM8jHvP1hgtQlDxyn1PNxr2nTiRiAniV2DZu+spNnWNhj+mUMpzb+7s4xayOm
vBn+osEytUfcVWJ9UnOebZ3Vx44adkor4uwgiV9cdQmB/C7WXmfez9Sz5CZZB/aIXKXRX+I13NbX
MVgMQM1A9osnlz4/B30BSabZWGmKyib+wMIWtA8Jul7SNPM0Cv5xA5a0nltaimXekVF1VpowrtWt
A92Y7esvoT7MPPKYbQanyJdPgJS5Vpus97rnqh7UDLAqGTMwO3ShhjNSWrI5KjB21tpkyZbLRfW2
fQ2FH5dETJb1jPboSHoWbxaj6ecvcDLbjOpI7Y5XVdvX4k5jzyuOsNw4m1sy9OIqD0dvudC6rMED
SSjS/oQ//dxlp6yLm/A2j33hXwcL6nK0WohYPIoi0lp3PSKf85mcYRh2SMbO/ZPvGlm4owxc4R3w
Dg0eRldRKyyTKm63Q0/pRVE5bbyk3FVgKgx54xi6t8IrAzhoumL1CXSH3cLHZvUfJEE+oADX9N2F
cOAjfwEzDETL78AOl5haeVpNB1zCPee+F6i2PdW5AAI8pS5Nu9Ci4367lMzQl7AMCZ5fATz/Ebb0
/4kJ/U3l+v8LXvrvYar/C2WtwQ39Bem0ymb/pmu96/rvL033Xw91xpe/Qkxf/8d3iKnn/Tf4ChIL
IIvQtV5Vqt+0rS20rV1MK02QleBLwe/8H4Spb/23syIvPdRCLRtsUde86lqDSUUfz0V+xbKxvfTt
/whe6jisnP8LuFs/ERlVhDMREgJFGXwUdist7MStsXB/Bla8UvDtN44mbUr0JFx3YIW9xeh1O3ez
2Pb25KZstCY2n5NaCTJ3CreFfxGmLqdwQfmhPaJqUnZXmF5Ig40NUEM+u1DDAdobUKZyfIF9X1g/
fWLX4a5M0bOAuuHK+McbVzJ5Y1MjEE0XOhKSW+Emtcx+rLdJ6apCcli4VXVpYXbCIydVxaH4FrYZ
3StH4y9z+m8gsL9DyDgikUdGJRdMlcf0oWfw++5DviOj0pIGP+Fi1Hl77CtRiiMN+075x4VzOIP+
k8ky+1WupOh4/88fb63ouL/OEer+tCVsQXDATP1Nq3nJnaBDfS57ebdmwRZ99eQJQxvACzVMfJn6
rUr7hOjOABeAR84owHGAcxeLNzoXvZfWXbFpmtaBlhe6wcoD/8ND/g4TFijZgN/xQg/Ms0tq9FGR
yq+YeF1r+c13GxcvRgniFE/5GCua1ZCHi5RHhmeR+O2+LAfBz4Y3j2orXk1RpxFMPppxozNhB/nP
Dyd+h5WuD+ewyXC6JbKkhfsRWQmCoqvitJHfpEozuo1OVwTiyn6rL3TDWo0JYw33AxbLPPubISVs
TyNt2qN3l7RLbBxVhRTjozIGuulB5q0LfxJ65bAVqFGTHjSds/IYZw3V6E6+BjG4b6zCSO+q1fA1
V9pEU9MKQ30cb4HlMaimlQnkuKBPyZIWc6VpSbcj6PH8YeUpF1OCge4W1AQfj+/dmjvQgl7p8w2b
gifPjHrlpPSv8kpTh2CB3Ica5Y97NCaW/lKpAlhOCQbGriIDhMB0TASL5itxUCwetQkYCOO3V4aj
huJLhPbPw/87EPJ19NEE80FCIzLt4lD7+/5x4rlOoKuU38jNOwWOwjZ92W3GJie6R1dn7MQfoJe/
35d8IsAK08YxgNOWY+3jJ3bKRKahcsavzgKsz43GgYpEvaVyhtPi3tOt632Lc2dhEY720HfJFSH5
apX4zy++HtN/3blsWw+bbkrBrm3a6OB/eHMAM0NrhF4Fzg0tOAfz0ME1fjZtSjn5nBYdaEkV+012
C8FpDbJl6jbJLgl6GzdAVHPHUqPYlrRnkEXePTXpMpg33WhRBOsD3L6AGS5Tc2YRgeDLTXh6ciNi
b2W6manJOmx0GgbOCWW4VfOh0EjB3iDo6ssZ40TKLvpPINTfodS8Ivr2NvAre73rQBJ+kAgrvDgF
wdz5D3pY0Uq7t4qLrZd13QpIDuKYWuPEsp3eqNDJG6vOQEZo3RVDjmXZfQzVj+e12wzMwjGT9ip7
gd9jR47Ukm1AplpwzWTXxWO1EkKtOUDQih4Xbdo/rN6PZ4cJHBv6VAhSSKB65q+n818AxFOa0UhW
jvHiGYoDAT+4tzMsEL0DJEv1mB0XkHL70z8vng+3DjVbzFBZytTvwefDdfj9c3HOBNxlOMFLMnOb
evSQZdl9SUVs18kGRvaQ3dRoLVCmTtOGKfnDa3+YSD7eFwG8MQwcMJsnOvj94xNXA5rFyu+F+Nxv
ncgdYcl8J0TAVK9ZMr+8zgyrsRAMBm92X3TmirDtUhir5h+e5OMmQgMSXXDIABzcjIbzYSB6L6OR
Tq/zRxwuMK4OzVqMnncGhpWYLs2B+vOF8feXh9TjCQ96SQhM/uMqTv00Bipqqhf8+4hf9rPlLVax
x5QMf6ZdFpBXfVMDo47toQd15ltjzlrRb84aU45/WAgfmC7oKbohIkuvIYhDoPhRFjkJ6QWEsjee
ubu4Z48TDAiueuinFIWjYYT8i1p0BTBLbqYQlhMOV5mZDveV9HAfqA1L1fdhla5HYOs2ykYZLau7
539erx/PXMtyzFcBXOSlSMY+3rHDGAfKxJL1eVK9YhGYAx1zsTMnMGWAepWjjXtpF+26afqxWb9g
pTD8p4MFhcUXngMnKMCt5W9XfUBjtAf52TwjIPOqKkNcxsmqZ7PnzH3THuqSAcUglMZXJSCFZO4q
2WbABUd9JaX8t8a0ryqG2KKU+kzVR9Iz+ufh+mC/gKzqOkhEJpATmGH4Z79vMLT/ahnWi/PcQeNa
j7e+kyWAlKXPJGCUN7kyw69WtYBmbtcQIyjIO+9HCT2H1nSZo8+/LEgkYM+wKmW9E/QH1FzKOw+I
w1JF9pvaiU3tbr0U3nj/KFiMnMD//EIf7MAxx4Guw+Ii+uMasKyPDictIjRYmNb2w9ptJgbpJQ3g
DKk0CAGEOK/xDpy5tc71ziAlplxDLyVbpsNILcJ4a3LXb6GegLhcGeY0pVYdG77VzmPjXcPE57ey
1Fmvgjd5o8IAEr2XgdJOF82MKiP1h1f7cBbzaqibwg0kpADiwKn4+1z1U2FR02rmh3epS8jAXMFU
abLmR28GhV3TCgZ9++jb9bqKKqOxuLgmryqTebdUntUne4Dxw/jAWb7qLo1+7jAhjl4oaNQZ2gX6
IMZy1YToBsLLfzFVe/Yt9yLiCSbBIDmWxVBUiWAo3nmxYPZyFnga2qvS4tv4rCFj8Qdrgg/HcMCm
4gxaKXeknebfLgRrBEA6e63xWVd+QxT1dgnYaTCB+iCzxI74D1vE/nD1rh8pHK4/k/DdhG35IfFC
YJ6DVk7+526wWCHQm1cLQ3YI4yNyKRp4K6OBFjp+tM5K7y11jGgAdmBrXDyqqexvQRIEMe7pvYCv
xV1tIx5UNvzWVIGCQt+1JqB/n7akHVcT7akMVqo60cY6HTQ6V8rwu59fOOehvjObquFJ3IJi1mPh
9Wue+s9LjgoPa+ovWR8vvwbLBFMW+hB/jzs4NDsjAWf2OU1nD7PwfigciV+vGefXnr0IKCBtqjyA
1SEuKTnG3ZDl2wvENSkDgpZNW+OsksoQVzEa6g6A6GZKfoAdNI8jNsretsDGonwRebmouwrdNfV9
hG8+3ghtoZW8DfI6dGXUcsp2w34c3UBfqxZ+XrPxKrOyLh1TWeG2rlVoRfnUDyoGbRu0sLKpCiuB
kuZUaDaDXiA90OdG6Vrke7hSg7hHOAXFhcjEZmFEqycEuxBzyiEDeOpTn/Mr8kFVLAtpLUtRnqZi
jodN28nc2+vQT5ytWxnT8nn0Gjt7HESZxFtH9LYVwWUMm3njJX0XbtF3HQuY42VyRAwcL93GHJdz
TN3bPFijldpwjrogNXcSLQbxAMYDhMlD2JjT9HnqJ6e/QrGhNu6IrP3hxVWepx4Wn7YXNu1NY6WA
IqeFxlKMtcu0XxoRVM0mLNBISyNf0VYJni0g5PVLSgVUo5vv9VT2w4HmHZABYCNWfuwRyHRX/UrT
Lb1DTC8H1UjLN4rioD1pd2X6Mw1qB6JFNGEioMTV4jSaJb3QM5Tpv3wp61pI0HYDYmJpiQzBVOBz
l2sArfpydBF0y/ZGI5rMu0OdSGEcm4s0CfasFVBLG6kXk/SnxCAMG77EENAst2mslnw+IU5ipNlh
RB3Ha2hljYIDVq+qLl8aY0AB5MTiGA1A2A7pHUphkuw03PQzcinezer6x5f+7ZtGlpX8zKSYy8fR
EMXifRna0NYXuafkahM7GYbvR3Pu4u18eLcHdIVe8weTMi2vkwBSN5zvEwI8ZhjlboqZ1c08ylH6
VH2NHMg4UoqGLU8F8NpA33i5g+Lppg3DtfrgK+CMxaOfIA+4nPE5R04JtQBQvnAIKpa4e0akRPnl
JbjczCppwCP8HO/GnIMgofMFtwFMuWOvjzRrozTtnZmkc9ZuTQnwM0AyxTTc+gu6pkiZ7Cs0V8KH
AbRHi56d7zOyNnI23CARtmfrH+H5Se02bRuuoSxaG7x9JFOrdrw9cpbriDkl6M1w03Rpb9y/G86L
N7/DcOxXo+KlJgmApKYqfk++vWrau0vFH859/okgsK1aRmVqEYrVsIeYF0siSeA+AV20+EUMg3Nq
SQZkSKbCqIsgFT/blsJPC+ArIyONxgB8QBtlQeoO6M42YmiHR9oiQ1YzXka6NIcU/0Zrugpyf33k
jJmWy73HyuITHH7UPiPwvC4wTxnrzLuzwffKsFqHRuMFB1QZ25N25BlAn/Cx0fv7KOU47TMFt5Tv
uZD8vPvCFXHoRAJDdf689FOLsXhfPfHSIRu59VEx4WcrdIEv7cCqUdF7LSB0F3f9r1cgjYNShXH/
PtTG26//a5Dffo94GtSRb8uKB0BlL9XPOMjLTB0ymFO8NMJEEx+S2JhemfeEqUkDlfhtoppF9yw1
4tNBJafaCsE/gS5MUa24Cem3M0rIjparP6UkE1UAd5yYblsBk5RrKalcm2+WPko1z+/WvY1kB3Gu
vb0TckLUsiKJX/FoHechWLUWzbepfVseXlyUjI8HT4wv7pu39eTNKev0na3/7v+Leavppw+LkYmh
v+BNnXV43xbSQsudp+Ql17+CeUnH5zg4NbK6uj5dH/1tQA0aQPxHUzqN8HeG6dZFflps15/kIVnz
PnM3Iv3Hng5RoCM/6EbmN9O+3T5bXlKzfDqXzJ6XV5qiwM27d2hjo4umIqEReWJEUI/hV6rFXYep
HnAtGh+GMimTbA9+jb+bto6VOICxZ9+iv/q2VrK8C3v/8D7kSMkqHmfC65Y/wg3Q8OG5zFZ1IW0B
BzEfiNwgfQOqQiIcF+QuiflwF/1N8qq+lFQASsJqEhumKR1OkKzW7Txwv/K9Yh6Q094X/8PcmS3H
qazb+l32PSvokuZi30BVoZJKJVmdJd0Qlu1JD0nfPP3+kLzjWGUfKdZZN2fOmK0aCkiSzP8f4xss
FhFKgFiG73NG1JRaFH7umnkxeGAn2Vzj7+35/rirW/7BolHkR/Lj+TtAH7aayP00NlQ1tfz8OGTd
ilYYm5Sj06erhgerDFc+UYjsl5ExukzldN6NWmeGwS+R9842R5TDt0xKCaR/T7has0xPqjWlzDdR
XuEGP/tVTk67PG6IHqcTXsnvs9mahnFG8jSXIzBen5lfZrU2HOEuPazup7G7r40xHq0zQFTrqU+Y
W7hEcPOXjDPKohExuLWoGrNch2aHr2HxXUcNu7p1iL9VGZw2G/lprdfX8+3QvPMP1B71uo1NKBgo
9NwWqi+uqaO18Cjtopy+NKB38R0WjkkG9SAg5d/+KkYvGrLpcIcNDHTGPgrrhd+xvG1QQ8qX7K1r
8pCpKoRaRokQKFmGYbojTpa94y8acGeOUC/9KHM6pkrDArqtHSG4gvrdURNbLx5humtJVe+djFp8
Su+fHyfkjLN8Glmehcr5GLZNkxxdI1238lXP6+4SIqJhdV9MNnuIGifgq3O8s0YpwFtQ4gUx4dkU
y63nlb7BJp+X4RrAvSjmwllZtHy5oIUI12ve6ChRyM16rdcQCk69xkhU1Kbn4yKK0P6SLf2o3DYs
ptmkLxIj9zPzLeNLGSUW1iAlCXUdRhJnZE0LmZY6zdCE9Sora7eoRvls4XSttRcTYkOOkbCGw4a7
rmo75R/8XekUbnmjkSLttTlVIsXH72U31LDNMevuVGQYhGmFYjbi6Wa0WdvUP4gjHWr9qQ0dSrgB
VuihcHFyLm32sJgIHSqv5+0wURTVoFbkHnQWl7QGRnmRugQs8j8VG0HtSGdq2vw6k7d7WcuUMoov
hLGChsLX6eZXTr2LvIBRx+p/fXiTtli/o3ytcYWpvv4/oakK3zFH8/qNoUEVt9hS4VwrgEkeSh7l
iNVieFy6GWEy5i57fSrdYv3KryHLmpKZiPDb9UtvVaN1OlWAlkwzlgVP0xvVue5jaLsVeg9As8/m
vISuvh8BtvFDkbKsbZN2TZKqITUiQdnXwLgUFNpU6Vaq3/rJM+wwPBRvBxKNyyutZqgot287NlDH
i51hhkewR27i64QFkHP9zQgy1pINfsq1WdM2VoPEpYiK1Y0c1xa5y30iJOfcjXTxhvNEj9ZlXGxO
HMMe8vVj9a8PHNmVvEeg+ffrQy71tc2I7AsBkL6xw0XPEhDdLfqtbZzmPI27twtCtWSd9DLHWpdY
JvK99CLWjRwh4cfbq5MNPfXUleej0lhFeQUO6GRDjzyJxWkm9du4qiw+tY1anKdhRHhwrBVzfYLy
gQI1rrakXj/7x4dfN66/7e3Ww5NWTOQIggmN459sbNFWVsrY2pT036bGlF7Zev2pgeaf5AWflDJ5
mqCaqByL0j5/P43XG50MHRdLyf8dI8gVq8qvZWiaV7ZLZZcZ2YJKjfUsSbnDldlgPPR/TY4fn/b7
EoJQVcYPfJc1vcYwGOcnlVwSuKGD8ejdEtLENJaQrMcU3baIVLdLxdL5s+v85wF116VwQNAdObfk
Fb6v22RxA5kQC8NNTe669QwW3O329pwxzf16sj8+wdMwJ86QHhdIIg2KjEbR9uSAE+GZUdnlbLLe
ZowxXtbm5mwZsxCEsrTOsEtluDRf+tEglQi/5jqfGw1Tg9IuJu+jTz7R+5HONWcr5bi8vIhPg35y
Wjwmt1oZicisb4iNWR+qkXUdz/jUE95KbKkzJNyC2Oxnnkx8t+sbsVag+INykgZGQdwq7Ox3GLkr
waucqWX2meprvp3nI9SOCfgno/bHt6qvfJtmPzmJ981l9ia03l16EUQ4I1bgkXl/H0sVJVQ6Sfe7
mlJ//HW9dCtb1wCNUaz7hNEZysLHPdvotmc3Oa0+L2eNgbHFKCf7Ph1VRvcnn+ut9/9/nmRBccqx
GWPUp9Z+iXM6kagqDVM7idugWXQghFsdvCSXpldNva/+aZeSPgMmxQjsnIuLn2SOVSmOdKu44PWA
5iPCAycpNRx0k82ueo3WN4qqs5mXkaiOIcwUbZr9UKcX/ASAC7v9tkl1s6y3Rd4viBvhFwDY2qDz
o7ZzMJAPG9Y1Fv/10cosVr/GFUJZrBuXGcQNF41GP1gJFligkaNxxsrWTopNrqSSx+/XG9FW+DGk
dm/vMZaEDrMT3jeem7e1bfZ6Nce40Jkr2Ius750RKRwrqAohU34s9Z7LzTvd6u2j0ebr6kF5e5lK
atbcNxUf7oLVtSWsC7dMS5ZZsrGknWPG/d89ds08jdnp7c35+sqm5T1yfbF3rG8Nux6MGrEwNROd
iMyKQxYZy9jhXKWNCA8sn4o1F4YCcp7m9wbrLJyuKL5ck3BtS1XW3SdQB+p789vC3x3n1kBgix6e
Oh9bfpuytpeCCiXoWSFTa4Q2UZPZJPRrt3alPW4jqCWivhMzAR3VHQXutc/CokPVrWPVEe1r3SWS
8ma0YZzT5dnFTa1piNE0Vjn/zOx1WudcWNOoP2timjvnaGIOl19K100zfZuWLaRFjDEs0AH7d2A6
9W1ZwYd0NkAEl2b2VIWt8OCzFtCE488occcDsGsA4h5dgjFh++Y6DYKFJFbbwFThEr6AdMBPsAlN
VngwpW0I8o8ktThK7zlvvfBfa76aNkVkHRxs6qxwyzhHcMuy7fXFTqV1XZjgJltnubehkb8uP0o7
z9gjgBlKQKIi/7UK/PVw9W0+BjAS3RsR97t3zBqVcytLV8l3RSJWiHUUjbdiTkS6mYnFC7AtGWcr
unRfNNNwxta5urEbCy+aK2Lgll0OW8kcmruQQX1mRqJqPZ6++CVtZP4YqUm1KXsVGWYYN+aO3RU1
DMwVF45Un6uMx5FkAusAkElubDOG9lCrSrNL7cncpoQ2XC1p3qlbloHd1plVI2fEWsX3WPa3REvJ
i8ZUootiaLutaKl50h+MzgZItpvYHZ0vtozJD01k8iNp6xDwA+Hhs1mWGwCl9bmz6MUO2TTyDMz8
Jr/amUsfGLW9G/mVe4cNwAsAoz6gHRX+qElaCjJQIQuolFTs4lStbiX8qQWVoop5SjGq6H6cFudb
rmAfcY2+uBsdPdmqeqeeE0gVJ16lKMbBpC60A6Je/myJzf5CtSqhjdwZ7g+N3gILaE1qN9gJ42Qn
5xKHdlt0N+1gssNlKti089SfG20zkwpRjI4f2m4YO48J/rF5jzSo/97qODBAWEuY7VFCqrw3GML5
6XTCJnkazTOGdXRCG1Pr0i/TgG9SIKK5EJgFaz/E8f5NTVt5AKChXrSWto7QUKzihmjARc766VK1
s2FPuVU5TzIj1jcOs98PbRyJR1xwZMVeZ0rlacQA+7NWlAk/vLZ8a9sU07IbSvRqxG4wcuNc5sAb
qgaz1DJm0zku8TrysB8kx1mzmYhZw/sDYHPjHFJHLs+bqW6wsfX6hciLCSC5eMDL913tw/Boajw+
Q9uTR23XauJFE7b2jZgrY2vaXYni1WyeZqLydqmK7gTqc58hTsp8G0y9RMttmN+GniwfQ8/LALYv
WVZqgWERS+GXNsZu6GddF93X8Vw/NpPE6AWWZ/JDDcC5l/L5kEI4FHl48KZ48c3JGa9dDEe5X4J7
/pYW2N3oKhQPZZXUnpSD9sWlar2XRCH5faOGBD2X5rfWsaZDSoEZczIVPg4a4obrCeeDMhQdLEch
pAh3r/utUVh9bhwWBORipW19bY0WvCO9tgDSkudy1uGKuqZ9iuhqjJt7vSplMPQTNnU5WN8aI7wf
2ZjdLzXI8ABl7+wBVo5+YqgXQUwUeL9l3THfdo2LOrgxa1qEWdR5ajwMewsublCz8MFwarfuvUtg
9At5G8Zd2oTVy7AMy8+eAb4Z7ErHmJMagcqbYlNPdXfLgoaUGoCKB6Vps+dFrcrAyLWQhjn1y2M8
q2uY3cSMBKvCoQAhMuvMphPgy7ZMg0z0zT0td4PPP+jnmloau9Qy2icKQfU1DL3mTJtz97YomuUi
alNE7jZTLvuuIjmWptqdN705XoNFae4aMne/GxmOX0+vZ0zNeMm3iPXGK83o+guM0+M+GSejolDg
lAHUAXPDfgxJH/tsd79AAj2ETG9fSBGK7x326k/14nR3vPCjMx42+3LRlI7WspXsoLGJAy1VDWxU
4YIvWWY4HyoSgd0SKdV1Rs33GiayxP4mc3XXjGn9JLveBBgjluXQuGZ/Qf+YtAulgE9mLC5Ot4gM
B8POnDONJpM/yMW8cobIoBTcKD+UkOgS9TAL8FiAvYqJ1fPG7qmhOodMGIPdbdUKYXoHKk6Gh1GR
EaAXLT8q5lw+kH7+jZ+JqCwm2kNbsIIBRJAeJzdFFSOklpy7ldSfeyXsIVfEo3qJBq+/T/RhqINY
zw3Td2PNvoC61Tg7lzxz97yIHYkNosWnO9Bg3TguvmkvXTqilAojLI+VQoP5YlZqm2ttqWPXHGp3
oLOgYVUb96VZF1fGZCpf7NJNcFpNTVxtY1c2N2kED5gUpGqOL4okq5KN0pQCoUoYakpgD2273MxO
2fRxsC491I2Lq5ZgO65aNeI5ytgENrmv2axc4Cf14XDJ9jxtfQMI+N1IFCFGUjW3DqgoQm0zaiwR
Lzp2ft0DGXQLDgtPaWRHZg4O0xK939nQWTBO9Ukt07vFmEN98JDvqy5JX0x26t4xKUEHNeFQhGAN
rehvXSXKSOvVo9xtwJCEUGxgNrgTbBXkbJ4em/kXqKHKEowW2xhfxeWjHkY3nUoIERSOL+2c6XSD
bmHZVJRSzlPyFnxLs7PzToGPkl7ls2K5i8HlJ9mtwOaiF9kqn5S6KK5AzqdOB68htYh3hSxX8TwQ
JlD7vTbrxdbU+jw+ZDHtQK8oqSv6S7eyUuC70mmwCRY8KxPQUtuIztRlllCX26QA0+EgmpqzsRw1
tqnBpI22zyLcqZ7shU00zEi71cLjegT8M5HFkmIu9WwTc7U/UyR60KTS/BhcliaAl2Y9qMgYMbYR
HP+eRBlripUKC9WqEYWMF1s3M/FCNguzHntv7jOTdnwDKQegEL8zCdWOBcwnl56AEDlBFy9szY63
Up8qIS41ZbD6e7qHRXiWYmf+Fg3D87LE0X0Uy2fQ+SKFBDgWtyNigm3ohE2g8vJQmSSshn6LvVzk
gBKOjZH0uyGG4SNruWBCRT0Dpb4QxW1T5tYGDNjs9Q4haV4zdMX3LgoXmDA5rZJoCi9paTkY/acW
f9vCy8a8BsFj3Noo+5pNMlBcYDwwYEhGS8YfWiWzL7IuoRa2to3jnQzf275uu2jbT7C795QpI3Kf
4fGCckjrDSz3fJfVobgtM1Xbul1cXWShUC71bDIvdEmXrIpauqUu26INuLzhW9nbfbBMup57QGRz
8CnuULdbSXTeEWHviM24GcHctKM6+XUGVMy0WvwxrlaESHtQKvd7eFfRBENR0W4X6JY/QhqtdZDS
0Nk0PJQgNeasOfKW5+WfWFm+gTeW/+AjhDe8dWAX2S55CaWMH1K8uM+UeqYdKhE3wLhe7Gxpp9dK
ChlvKKz4US2L+zxFohmxcdvZepg+VfjSKk9gbn7CLtmc9ySaTwDJJyI3E6px55iBOelIpaSaTIOP
Uce4StmWnA+jlnzHx2w/ZyEu4AyGyWGgVbgRsiY2mhrlA9VePVvntEl6xDjWl0SzrQmMTI7rIDS/
m1lBwWfGgsVbe9Lbl2pwlGRLQC+dN6qXlbUvRZlUftskU0dzY6moTtljqvlGzjziWQRSiMtctvpL
DP0RuGHOZ4C/ZMfYwfm9r9yPyItnKfaF1es24ZkorGHirWQ0SIPdV8muDY6eNAz1mRfviL1Gccbh
jIQSa9NJTHpJLfT7tVG905Yhw2q6um6EAPXeD47k9cDOE3AnikhsS8I40CtqLuSMisFrIpY0hwk8
y0umdyQltNS1Bi8Z8ul71+FSDHgo2af1JF2bPwbaJMSApMOwLdPBOKcqGqHRSaaFxTx67p8kKw7h
rrDj7sKc2b95CsuRbpOTRCa2Sl0gxcI7LR66Ns+fbDlMpF8agN5UYFfHfrS1W9o5+KzpQXKxrG6M
8wBySnfO7FeOW1goOIhq0jsiD9mAUh2NeNQUvw/XtKC5UIXcNnJA+IkEgkHkm3ERp2YGMxWNQE1I
i59mLNKa7bqNhb441xAffWGU4fJYtn2ZXemVNrYbdhXhCtlwiWYH2q/1UT4Higo4xLyyeiMEEkpW
ifEtR8+twElVnCkNd3RocPtfZnFlVa7PbnsypdcvcdFiseSFKzAN0zBxcq9HZGcSFTOA5cguZiek
pENs4ORq8jof8MiAIUF95/a7ppd18hhFmUlAC5yfhro99g+jhJY0YbMiT5u1Wrnv414p/sHqPQ1i
GyO4KcqtqGnuwLCBzzEEEmUOBuRmNglRu05xrHAfTAV9Tp9iMaDoPKA+5PR/FoprgyaTbUocnCvj
STyKRujx7Vt1UJFrhbvL3bUWp2vhJC9cF28IPT7mceoXPIeL/SMyQ3WyAoSYC89brbVu8tRLEk9j
EgTGeVHY2YbpaPGKYDruHvqYgoJz6FhQTkdMh9D2fKJo+joLFtop3C1eeUAPXgynL4diI/Kun8sL
o+f0YFNUtPVbH5UFaK9boyNW0doSLhQnxrnaYzIFyGEkHWsc9g5RvZPSSZmPlY7UEGQvlzrqIZbu
0mXGnN2ERRRJ3Elnk6S+hnW+EUHQ8PT5aG6jcjITADhEMVcutYOycg4LSz9shkpOVJLXYSOWvaeZ
tWtu7RksVUCjqXiQTp/fK8g5Oo9QU+gmZs+zs0XeUPxQX2koiBLjJttWVguHfWgQRkzesrJYcKj0
BEYgfjx3k2i4FsjWzyg8JgfStIw1Ka2/TLV5xmNvFKiDBpfOo1Ry8D/TaO9rlnC2B2UZhuFUjlkZ
NJ2q+93kyLFEMz1kPyT43IypdWV6WrxH+83KRL7BJgkJJxqVfMsKlB1imEoBacwyu2IDRnF6URao
DRJKLnSZGydLMrEZgfF/b1Q6ph7J4WwNygUToKc2gH23LCdwikITxJQaKdNacWFFDW54ISxwhzFo
CBWCKzQHNYgORcMP1+jUrTmr7RloH/sJchrAAd8O8T37FBQTAn5ne26PhWOpQD1V0XeP9NobgBIN
xtrYR0RQk8TWazpCFopbx4idN+HpNevwy4kOzwTSMbO3dgZYSwFejMekF2heEXNJLKK+Pvew80vh
0gNZuV3ISbkx9hQpnoGY66yWeZ36PQWzl4UOOWMDJlhPwg3nucidRQrV9czN3phu6LjblGb+T9Do
LAqyVEYHhWm4fWZzOcZf7LRo1lUXAZJnrGCs88a0RfLCFGnMgTGY6U01GuElurzoR9RoXHlnXCb0
UWFPZWRZQPXKldZG4Ed/Pb4i3OQrzm0k85zZ1C5wEWXCvSGiDwYcUNZxr1G0SDYjYoyvo2FiXBNZ
iwHYTFP0cI24hUxe7Tq9VB8tSEGeayN8i5t8wTrTLoS0OmI+YuLTIbH1LQl+MAxxrrjJ4A77yGqQ
Q7UlmWVeFI7Qy14BeSPZhNInxGjWd7QkaOypMJbaTYQvnKlXwYiUeJ200bMBoK1ZFJRze2n0gPoi
XRuIABIQfnZ03uXdONkdMteuxIhK+9l+NpsYHk/BAvyqfqUDto6Jh5Y19Zx4Vha66B+yOsHiDbMA
qQ/lkuuloALgLZYEPZgNKLo2hlqAJXwlFEYC/RY6BbiFgyH/GduYXKqwnfyxE/OTzWwxXBD51MhN
Xg/ODdlCYBE7RYgV4pZQBSr0isDZUL8g6C+z0aWEM6mCWuheKEqsv8w5qNtJke014rDUR3Skf0Os
TA5M2RIK7sMEAupovwIe+1fYY96AQ9v2ceLkzL+NkV+k2oqF7KxRPChhLKcjlavMoBhQFbOXy0J7
Slxa7IAQtOZYIWlQt/YoZjYFLjgKrw5VUWwLLY3vMjE1eJMBMvoD6/NNbEA5WK+bdTUaI2VoQ6/C
I7hg47GmrR95Q58/GW1RPTbEbnpxUlJ7RMKHMicaGPJ58xQpoxqxtpoUX2Hlcdn0qK5b6i7PZdQr
+wbGer5pksy+6vquOu9EjQmrsbMDdQH7DBu+80DFGARoVEbWi9QXmMOm2t4Mzazvs5aAST8dnHFd
rakFWo2SEo/dts5ZS7CgBW1aYeFUJO4UlEIf8hvsmWSNUdwiRaclwbw2RL9l+aJdEGYdI0Ybtcc4
nKdHN+w0T7a9iqNFZNvCycN/0LGqgMbN7h7qdR1oZqi9VERDPqr8CDyaiQuHF+cRM5xzOdFVDuQK
Y52c/huK2O5a9iup1SEIW0OTsly7EbA9RoNZBLwPYPb0TmtAyUANwU8fxlpvvqYUOzbOxEaFQMty
8aZYqx4UJzdv09gwC9+kqr+XstSwrSPtywzj+9xT/Qf3IakHNS+8oLJi2NB0xV74yI4WVMxNY7aV
Ka66NK6Z5VsHMi0eyRrDLV3paQY6QK+BDld1Zc5oN2aAApioSOGs1KkDRtzHRbrsUQ7P3X2YTKP4
Lkqzys7Syik60w/NRu2UjTMIc2yYvDLkE3ZR0JBPXS2xSMXsiCdn2eiQDeVDkGrUaQ8pnCom6XyT
2JlwHp1nqyRdrfNqmeUTjAdbxKrYsM6jMb5RZiuKUFCQbz+gf2UZj4xnxnzLQ4Nu2hRoD2NZ/VRr
ZbbbDV1QlGHbVo4EiCAKSSKgTIRYhRrNDcZgTRskSqNFrb8MhkMIIBCfyWqah8oZwyHd0Plz2Pfh
pEym9JimRKKQbjZajqVtVWn0bf3SZ2S3zx6/hcx0GokmSzJQRzEzwxnQG5G6gELm9UxMK1LdPIgj
SGv1116JFl14CSx4vob42rYmIuRaNswXANnD3PInmIj2sPu4Pfe++0vX0KYBi3XIpeOMvHc1V//u
3ErEjDeP+Osf4MpWc1/x1tEvgCVyw7Htt/kn3db3zdb1iJam0qxcrVOAo099+hTnnE5FCP+zeDsi
zO21s26IsqHnCr3L7FE3DeqkoOVPUpqC/9YpszZau92GKgxhaZpGINv7U2ZDVXf6pAxH8trWDt7y
KhmTrSj7L7Pi9OYnGSLvL/Hb8YRKy3v9wyJB5f3x7GmSFPPU/virWTRFgKM9lfRcnlbgt9G/ZUIQ
KiZSzXE4P66uamqnwgmDipcGyTE9vgl4kBOufWs7y1EQQAZfn+6Px9B7pYZg8Kg4P9Aq4Nw38X6c
jCHW81PSMD+e2WQiZsLnIbeNZ6tBWvCZWOHPQ3HrGKgWe/l1JJ2IQkC8F3MfWdHZm2hrEOjI6bjr
IFl+Wer+LZzDfwBqeAd8+L9iIf6/xDn8dvf/oDl4P/Pk+8/3FAf+61vb/fd/KY79LzJVkK64lr7m
fa1e3zeIg+K4/8KXCD+BtqJLXY2vlISnx//9X8AaVg8n+gvd4JnUVlc8Pf3XL4l/OehaiPxxMXe4
rvPvpISdPIbwQfgFgAGY5Phdqn0ySnudGhRVvRazVbx3YmeTlA04neWT2eX99IZgaj0M+mkIASZ+
TG21rPxmhZ0XFPT6MrdBrygXVafuQIqFxg9jiq9zM/skCurEIPfraEwuxGg5eDBfDTK/HS3jlLQQ
7V/gNPYxoq3lJ/X4mOD2Wp9C129MuZ0yFSXcrG0auhbpoDxrYXFb2smlXOL9BAfOirNdGLUvquve
UZl9+G18XL/pPN6Fo60X9nf5x+sVYYmNqImLr9knz6zGhkWf3KkNQP3BItWEb0iSVqSqUXDOER5r
9V0NSFdEyo3MqCEAYVyFENM1AYkHVZ/2RB1CvRT5GrhdQQueik9umn4S7/V61xhj2DJVKBGOWO/q
b9cRLQ/BsxYkYRQsPRTA2dP6ZjekVJz6VD+nRP1oThCGgUX6SwqwOzY7z6gxXxgFOmC2i6rSP1H0
eh7L8naJyrOKcBHPhqO7/fhyvteqvd1xOOWMYJ40W7VWGdBvn1QRtoHZmKtJiasI2J+224QEEs8g
miWrXPsMAzkpKE0JNX5UNx8f/GT6fbtMlopYDP8os/D64X47uNo7ko2AbIO8SQJw0TxHytPHhzh9
TFFj0cdYxzMxerxWTg4BjCUxYyNtg0J1Lvq5PUtEFmiV9clL+VSFhiqJ42DWYyGA0vCP0EALddGc
lqsoyW1+RqUjL9ssSbaVkSM8KGxEBE4KDGvOo826TsQf0tx8fKYWE9u7B2P9CKw/VKY/pC38+f5q
igIBSJ4pTZCZLiz1JB234AOHFypk864jWFw5x5o0f0UaoXiDEmpPEU4OlMKkpKgik7GPdzL5OUgS
icHDVQ6tMGPaLzN5U5rgV+0sDHLPUxNeki51lPTpLkVpu4GGLGBJF7kBJrcmj5IrO0gt0HrrqpdK
HxhRpG7GyL4asmo3pUt4X1VshLo0OriqbpzxMQ6K2gxb4JNiF2pTdGd2qulPwN390aQUQR/xiqhX
e2smhMKJjFrCyIbOI6/kgKgl3452te+wudJAUz3LsiOfCrnyVRmVbKe6UbkFv/FiFnR7NQuEeKgq
W4ualz7qW2Po3AOpip88WMZ7AR0jjtuB3tUVJr5ji7H+/nZURe+A8mybIK/DeIuwIyPseYx9poYb
m1mrHJObLnYxV07OVG6kjPvARkS9xzmh/kT1+9D3tKMRr+NBYmT7hEnYARtjxEeRo4CMjS5bdgNR
EzEhc8rK16nhi7KJ8PeSK/MMTXb2UJie8RIRmwjErRepzj8fD7u/PWDCFgYYCc6Y2vL705wjdRJL
C9o10lvlHv9Hdxkt7R2g258fH+h03n+9nry6DdgMrPONkzl1pIbX8J5vAqnm9BrrhVgkwOzgjtgB
gxDrx247tPlTyjj4ZEX6t3O0dIM+JWJT+w8agGpUjSY72QQtkdc/6SpcxtakPYUw1z850unrnpM0
MWQTE8i8avxxJNxTAnFVKANUjNeip1Ql2ZVHq4RsMYmGkj/+7YtqoaNc1bPIhN1XmspvMzD9zpAK
rkobs0vYLYH4JDLXS+hsb0KpXZqZhhWj+OQk/3I5OSgbGLYWQFpOVxn0CdJ8StjEF5GRbVwrPZgj
cqVVjfnJkf42LQOw4MahEMZKbpwsFvBIUoXI6ibA0fozmrNvhk1gvSt6f3CbaCPGaT+SLIc+t/Tb
Ivv+8dX964lSF2AlZetsh0+GLJXvwW4QKASN0XoF/WWLHIu2nj45y78MGgv4mYMwFt8Nx3v/CLp9
blGxLcF0LPqw05fyIWlyhADIrKxcuwMA7fofn5h2+uZmnK6UHd7ZADswTa9n/vu40Wr8S41SB3rn
iq8A+nydIKA4cZl95/xmnqd4oxiW3Fs4XLaO3qRPTiu3Y2dVO2GNy54upfWJ7P7vNxu3ElQUHdj1
6biilSSdMoq52aG6Q8eE/dSZvyFhbiZyxuxlUram2l+LtTY7ds5nhYC/3gaXOpAuVA2Nsf7+mtih
kUIrcetAjOlNB5o/LKDUWuVxBjsJCjjafHwT/hhdK/HBZAVMHYAGj3Ny21Po2llMKS+Ace7HlXLA
aY/VsvxkafPHreYwTPA2QAaBov10ilAXUwED6hQBkgC6xGg4uzvST9L2k1H8t9MRLitRNuLcQfVk
JRqVQ57Q8yiCojJvTSE32iiuURR/Mkr+djoWKzXcEEAd2Vu+v0vakuWYW4wiSNMMu6dAkZgo4hOV
+h9DwdAE1Sj+QkEPR+Zkc9g56SCnbikC1JlboVeHQnUPw1xvdTZQZM6+fDwSPjvcyTnB9xhDFvdF
UI8zQsDmCrqQF6pEkJCX0lTt0//D4dgusPk2WPWeVqDKuFIxgw4cTjY+2+MAlVoQI2nLEwdBV/vJ
ZLN++t83fKwthI6VhlKXBklAnAwMuJvx2ODZDMA0e5NGRMdSE36G3V/ghJjP+pmiPizZj0/yj9X0
yVFPnubeIo50rsoiQOzhy2QBwIt4hYpuVljbjw/1x5BkMjXIGWDrwOIC7NX7ITlbyEM12jtBvrjn
el19rQlK+PgQf4yQ9RA8u7yI8HNqp6M+stI+Dxf6CxHo453ZDYjGlGbejdqMXju6wFf+8QH/KCWs
b4jfjmifrAsjNy6Jpp05YiXDLYyA4UqimN0U5fCtFeitto2NptOsHLGxyWoR7Ml6K3saWv2YW/IM
tfUUhHb7bSj0y6jG7NDYxnSW2snPjz/pH/MOH9TUANZRv12rOafDq9XQgwx9HWRK+mDn0yV+6CMW
4y//2WFOxlPWw7O0euSRVlurGwQ3fpSTahfCW/9kIv1j5J6c0MlwqvIGFTBxNkFC2BX20y08o6u8
tx66YvrsLp8WOta7/LpgJcgDPOrrK/m3dcBoq6swsUXGZVQry4AIL8SKZAQfW0dcqk6+V7L8TE3M
KqAvcPPxJf3bc0PllgzxV6edODnRcUqSUZUMsYJu8rbEePPSFpN8/M+Osn6K306RjMhJj9ligT0j
viTStnOUf/KK/cvWxqEjjTeRFRwT9cnYmEhrDsnYlMGqsh+q8QnEyY3WptdA0W7Vusg3wo0+22r8
dbnkMJ+yYKFfo6knb40Sidi0SFsG4YI2XCmnaItGo2R/up9sVjGkZeEObzWg0Dk8Q828+/jCauuT
9W5iZ/CwMOe8YeEyy58ULNJpDid9Krh/Unuu6vyrQuyFD7/T16LifqqzJ1Mm/3To8rddRmRWQYTv
xx/B/cvDz2LDXZtWfIw/milVwvDCMC6DSjRhsDT5z2TBhoF7zWuEYntDPM8+zIYvSBeM86LIxqAb
9G2cwFaYKDhtqIpiE5jDONDq8jxC4Ir1bMh3xEPgvrfIp8RrsM/N2W/KGPlXtQCDHaJdh+KpbeL2
AqnLw6yg+i8JV54mNwsgLgEf1dIssI0w8TVjUDfdqOzzulwe+yShOBMlIYy5FosGd8xSlnlD1Hrp
oXchAk1mkzcb2S2Ct3xjVea1bOw9yISYbAXg8qz0ND8ei8sykt3BVAmw0ZdkizXibhpITZKZcT41
0yFyEiPIYggqRuRgnVpIBIGUQ7OaIiE5Bku7xayS7walvrUSlBcz2Sn7cDGu4snAgE5nGfHYWD5p
aAI84kEv6qIZg3YhjpDm8GHA+LubyTH3LUniC0wm4mwwo5xnpOytFcd/CmG/JG12NMp5nyhpvola
xBYYR8RFr2nKviKB7uPx8JfXpEOPy0Ffgm2Wf33/rIdpabgF1PkA8HHqL2RmoLOPv6htch256Q0/
9clc/bcDUjmB5sKuYd30vz+gDUFdoV8ug7JHmSHz/2HuzJYjN9Is/Splcw8NVgdg1tMXQOzBIINL
LswbGJnJxL7veKN5jnmx+ZBSqchgFGOknos2aytrpcR0AnA43P//nO9Y5H3CRsLKhlOpA6LeZBcu
8V1tmiUbTgX733k3D63vZEjkLMmInyrntFjiy4DpuaSCHd3TI26cLguf2pJ/KWjcLgvbuE3T9AXp
6BW/WnbwVdKXPNrPW8WO1IURDuON0WTZsy6RE9wqosYRk4T9hbt0bqXAYM8ywSqFdfwXrvnVGgxp
NB7B6xTrmnh5yyx27SCRlZwGN5ZW1G5lmYRb4mlB2K/+REF5r4ONvLBWnFkqLAPWAi5qmRVLmR/l
q99Bh1RgNq2Z87VJXRSDMBkaww0m07pwtfMkO1kW0ZbN66HNJdP7eTuQVhdFCzgsX6tx+k1gOqNy
cOEQ9G5LzRxgwaNqYNHRxaf9dgjKjmUbVV2+jnv1c91XtRtk2D7ygJzLCE4Aux/ha7dmbVw65Z37
1MFYY88A9oGO8ulHh2wTG9x0TmRmuIst4wXvzoNRp8cxyI7Y07ACRd3h47d6ntHvbqjBJJ7rAhR/
T54cwWfWJGOKWsexgavAm+5L1ElmGNsrwo4vDHbu1tIR5HQ5ty3flSnbMSEt0LKLdWII9Ogt8Yxt
6saa2Bdmvpd08x6DLjob+dvHF3nuxtKGJBIKSwcbopNZY/SCEoCu4PRSHFo2S8J7IoQf4ZxIppA+
iHK/iuMvHw/6q7R0cmvnHj05q5xzqULML82rlyLu6hShQ8Cokx1vqRSQl0ndRa+NZw2MtkPSl3Cs
IX0ORbOhTrzI4nivjDgMsN5zW0wbU7WZpCuftr/rV5phOY2pIfDOWe6r6LuuFxT1pXqJ6KtG4a4Z
rlJX92ZsPJMXh+570nARKp80kOCQSkiwM2NpXUs2+St58FRoKnGxUe3TNLD2FFw7B+lSsIjsOFhW
NUo006zUFfoUaQF24v7j26PO79G720NNnGoQfnWsxm9vj5HoorAHL18PdTpbdiTdUecDWFGDi5ly
Y6ePxGIR5rgb591BIKnlNzxBK3wD070cwP5Hyrw0c1RocD6XmCN1bkZJ0EuoPworShdYn+xVLoJL
Je8zHyabEpYFXVpHMqWfPNjGx9gUVwVfCYG7bOD3cdpswvtUD/6VVfBU29KyLrw7Zw6NczmBognY
f4Ey/OQsliSDoSL9yNcV0aCrlrBlV00oJRZ8l6llEqYHnTp1bUPyVkBmFRdwKEtJlEHU8LRPBAY9
A7X/3HZe7/TydBsVQt9hRC9xu9nShS/pma/SvElApkJ1DDXf6StX4LApzVbP1jJS3qqJHtD+N8jH
88otyeaa/5hfE7GekhQo7dsy3fRqr1z4Lr1fcKiKsFchKw/2On3ct3NsiEoS1q0+W0tjjPtIvpZl
LB71uIQKtshG+6pHOWZY1Lk+ntzvzw/ogSykVxSC9Jn1Ma9Ir959oxpCwwO/vCYBPMRkYq+LYMJO
1liu7D9XXnDPLAVf0RIieeGa332LT4Y+uWaEdUqQygmfSHKGY2/YorO86ou/pmajhfd2mNPeltWp
CZS2mJfA7g5Z0tIlqdfQli5MpHcf/HkYBQUS6yjrxKkKyZdx62gRN7If9GoLIyTfJ+g3l3/neaEM
m7UvKjvAk42fOlkt6XRRTsMxJtpMvw+Efi3C4Lmz7WPrI+WmO70vq3KjAiz7O4PPlCST6D2T6JW3
k6Ug+43DgM/ghbTLWu229aIfY9wQDlY8lU259SMc01b1gGR2e2Hsd+fM+f6+GvvkwiOJYiGIg3zt
48oz7GRZiVlywaFvJGS56x5KPfo6WNLDgP/dVowLL8q7pXQeXlfw+HHaRRJ08hHw8V1gc7ezdWc9
B6PqVKm/78sbNSF8VLcvDDZfy5svzslgJzWRiWRRDtBmtk4znHCW6ogOVpeh0n66pLy8NNQ8rV+9
/56MCoCjYbYmi5t4mBSAUUOV9E6lu/bxEzw/0hzAw95ff4eO0vS2KIXCC9I2pr4sBBGa9HwHjrLT
eK0KYtH+xnhzB583UiUI7+QzhGeCdIHZ9j3aVYuLZBZUd0mx8qoUzsygJRdm6NnrezXeyQwx+7hr
VXgg69AvjqbSH+qq3JYWoBm12fydS6NPSPgRb/tpQzQaqQ4nEYGOSoikp7D0axugfZWkPdvDS6qY
d3vSeTLSIKR4jTDXOiX11JIK7dCer2vUAUaLdBkSc9nazbIup22UICyStE8fX+D7rzISHOqBiHGp
LamwmN5OS1Tiktx488Nrwzn+V1rUXvDclOlS8YutpKdXZIHAiUjGZdaY90lXXThczUvZySv45hc4
eS9avdBxwfK+lyH6uURsdFqNidXffXyhZ74aTBlOcJSsaR78Oue/ev2SUsAWGLi5NaG9O/bmJdzs
9tLURDn5/nIoElrsy9gJ0gqcJ++rcYhdZtmO2cMKVfoWhpC99CgVQKUF7OJsieM3uIWv0S9Hbfw+
FhEqDEp+i1gNNYpf8n0slT8t2AYOPpRubVpRtW1a6mtJWdzPwJ6VOVWbUa33Za4dokG9HcHJO1Eo
hm2nBN2KUDvJCbqyd9pukHGj2xJspuIT9an6asx9e02M+rDyq0zfe2nWzNq1Fi1TM3MkW495juoF
T32hxeG67lLrZ97J/gYzk3GVdyG4W+nYtVq6jxlpkYvJJoRY3imtZi2mTtvDXWhWXW23xwksS9/Z
8aarFHWdmVx9nE4/iibWr0tP/+pT31oMiDdKAw+MmTbd2tKlT1qUJFc8pG/Apod7sAGamxMU4Kha
MW0Gv0LQP3rmRsCQdVRS+LZ9JxGuiJ/QVUlYbjFk5QXWcDuVOK4kbXmLD9Vat5np3eh6qqyRu+LW
EoildINTk1CahR8YIep/+RG3yQOgaKxlmXpjepjvlQKbF6mxxqqqC/LCUS48wiNO8AWp9RVS64aC
nzQexljugTJN3m3gGZ0Lw7DaoXqx3JI3bAfmDRLEXDzscYi+SJNW7oQ6FtdyxdZzTh9AWE3KaNTA
HfXV6MoyMNjBCttWcmAsddHI2z7zrxRJo/eTJtA2dAUrsKbc46d+8tIeuEp/D/i532EtS52uwPrV
WPH3TE+KawDnzxyzJy7bXmjUzx1bn5q1ppGT2uOU6xEJLXWUnXwDY4J3EPZsyBvANB0pm66wXDI7
bBeaJiiBKDIW6D+0jSQy4l8nnh32jAD7TGM6U5sbX8cCWBpm+6jdo7IbKgffyyqJmilz6cL3SxLI
d30V1p8U1GoOml2MzWaqriH7iIU56flOb+thk1JLJJ62rJaRn3/NLdIgiYGM3d7q+1sLoyenQ63d
SjUEALJJv/SSb+x81Y+PlVdoEmyfCDOfPTjSqHszEUaHJaX337A6ROuMG18vCejttVWXCbncdIMi
HYRexhXl48rIHEArgOthB5h+sOq0qb5ts1Zdmxi9WZxFjGfFwKUlQXUwpqLYp7QqtiTSLA0gPusI
bCM/nn82SelUMKw/Ga3IyTky7jhHx5/pbcqq0yFl3padaJ4CrSBhQ6WG7eC261+MIFB1J9H7rtzZ
atlb2G2kyI2j9iEclY1JwcJR8Vc23rAspN5NNbtZJWAjd4NqPJrBoOxL+LVOWyQmvh1zukHdC1zP
l1ZtxTOZCDJaKmXdVgul5cTmwLafGTwkZyZKKbGkSH1/pfr+UyP3glRtvq8pKWDaAsfaBC0dneja
t0Z0whx7rmGBeKwZVQupQhlr39XSSV3JU07Z0/KrCQtxjdbQ90t1LZltH7lFNeB1NqO8uJGkrDuY
4Mx2tcI7s1Ii3HepkOp7/PTKVk9yHZBMqoffh9y7wcBfu1NXi2WOddLtZE++lTraq+R1sZKNRIZf
YW/edn2NSd3vSZzIfoACH2ZieUgSZ2lPlSuFBjVJL/EEFkzDr9d5XPXXRmbcxRr2uIYTtE0VZh/H
AeBmYJQL7IyuHOs3cRsd0Rzf9oq+CrziC0lqP6qxkPCsSxCXkmvLlzdm2O/0iRArkwRisGpB4LaV
8kXC9uYy9/xFa0VUkslDHtHLrac630PWvMXcSiUmrLIlHnvQN0r0FWER3qkMuzn0iS+mwRejZOMD
50g7WvXsKO1aZT0EzZGa3Y/UYl4M9dgvut6Ht6z3Lp+cz2rCH8OS/slArQti+NCU3d4rwk9Zq+M+
/dI1E5Lqqv0COuxLAOyGlUDikCwXd73d3MeWdpDSLHbihsDe0Fz2ko56sbzrGv1ZNxH29aJfetNI
UxrvLHdGGe1bCZuk7H222wpXKehqjFUry2oPmfB3JpZeR7F7Bb54ayzGkkKqqIIrLzNcr0lfIjBa
uv05wM5fFvanLAtX1Lq35EP/xFmzjtL64CfBPsA7iLnvRU6yT10PdKhX+t0Uq3OxlF083BA5AgWi
SHu+/q7CoRRu25ri+bXmPypDk/CaB1+6QhATZapzVBGgyDg7kv+8sQVrweAn2Z2k8KbHU/pZ60an
H601Vr8besWu6BqDVpT0Pegwn8fCB7CVLvRQeZT0+laHZLplnXFay/rGO/Ut7kbXNONlAy7r2abg
5wfpXq4qa+3bd8ITK0kZrKc0jw9NKg5VoyRYK5mOfSVtxkTfNZ6hbDT+YNC8/Bj5QbIodWNYmHA8
YqNbhmxIFpndRAt9FI2rW9NaL+u7OBteoAZ2u5LefbNL6t4XwzoQBGp/HYOhC28N4t+q/NbLzSFY
InaGsh3G044K5s+Pt2HnyiBU99A6YJebCbcnhwVvIKdCGqmUIby5MjsM4lDMc+tR7W9GVb5BVv/Z
1/sNtJdLZ+ozB0t67pR78aCh3D89ppQZdGOmUb6u6wrekrVJGsmN4ckm/bXtiSOe/e2sAkJxwDwX
L0po7MbKvG0gM031k5xIi+aSIuD95he5PX7yuSg0Hy9OikJQDCTfh6qw9r3O7dUWO1zmSsi6P77r
7zelyi/jHaRVZPfvXH/ADL05PRJ8GDhOAkAdSWKVmO7ARTlyhxcbJs/HI76/MKxo1LpxntMweQf1
1WXoX81cPekNsbWUDhp5e5gkY/HxMGeOgrNynMBhOpBgWE5mUxCFckbrNF+DtNv5trFOAwlZc7WS
S/XCFZ2bufPBjM0POrUZMPl2Z0+gUR81JmNh5mcDAM98fFKzz3pdTK6WgcLCDLwYKS2DDb0w9vxX
vzsj/WvoU0RunlZeRoBLvh6Tce+H9A/sZP70F1voyTNNsKYPau46OHl/5/7+ec2n70wtDRJpHUG+
1jz7AXbEysiKVUtutzo0u4+HOjdjKCHg3gIBiqZ7fn1fHZwGLIxDkVF2kjKOmppyyxHFza325uNh
zqwCEK3BaiNv5jmetmB8MCtior2/JtbHEfYXNcFu32ob7KhLcrouSFXOTRpIq/jrEP5YVL9PXnBZ
tKZaJA3vwVjvhNzt0rwjqtWKn6eqoITI7SVzVvvkl8FOmJcE3WfuKYPSuSZpDpy6pb69pzHAA/K4
cx4fiAWgPiPgQ1Ng924V/cKb+H6JkTERzvU6EMT0nU/ejrGou3CoSrJVusnYF0Y6rdJU7Wg+9OEm
NhBxTfU0LEk7FxfaRmdO9q9GVuSTVl4hZawNJhdp1tZ27h56AGQ+njRnlpm5BsRjtFmn8Vi+vY/+
JEqS1Hj/jLHZZ2JjadcaxwmCiS4MdGZ2Ii5CWaMgTcfUO1/rq5cgBd4fkFqfr624+qqWdwBMf+SS
tSxrf2/W4sLbfW562JwwSCLkg0zQ9tvRJthJVczuek3LDG6vWFWwR/3h0t0784Dm86GKGUTXabnO
v8ari6rIwBih/ORrJAnfqlmaaOi3Hz+gs0PQEqBYj82SitbbIYYkm+RCZoghHA8iTUtHbayH/9oY
8yR5dRm+CqE9sFmgotRwaTs6TXyp6XDmgRDkzQJoIGbgm3byvqJ66QvKGdm6seXPVh7+6ArSaBEs
X/ienB9nNvZyUEX8f3K7uoFUZ1kwTmZOn7s0eu60LHCwfyw/vmWXxjm5ZSYw3NIoqO0h1SHHJO4W
vWU9QE+94MQ9//j/dT3za/Xq0Uj9qKHB43rw6t7KpnYrpcGlVsHZMUjr/GWMtI1TYX87ikrYwHg4
vgJ/8dRNWV3aYpwfgs4kBUSTxeakFltYozUgS6AA3Ei7qMmuuk7ffPxEzqxklBoRdeAHNriWk8VS
7mY8i025N5+Sn7rXHsY0eC7r9Iosnr++LtvUK4TOtlZT3vXplApsBo8/W4N7rp1g4pK6v6xVQRKD
OkYTKg8fMsF8R189eMXOYyLNRbZGh3RtSzAAO/IL9JLwo8i6UKg+93TmzR/eWBM/1mncseibxCB4
j7Ea+Xaq73zv0gpz7nXR8XlhHpnVre+2eUqVC9/oeDhjejWfKnMPCo8ZXtC+nBsGCQpkOFNVeDon
cyBBQGL5Hh8ZzYwcPYdAWXHqgSD68VRTz+xa+Vya7M7pnmBFOHkrJ2rhlpcwAShC34CDh/q2UhUT
qHO5MAtjJUUo0Gy4i5WxNSjnKL667uvHWIROJhQnLDM3/p5O8x5icvQyBcdGln0OFjetdlmv32f5
tJRMoqA0iG/adWcYFz6QZz7Hb67g5LtfBzVKAFvL1kmjUV1+bnR1DdL8oOrVUler9cc37OxoEEs0
/DY8HzE/t1eT2bdbOTQLJnNYhQt5ugGZ5UgBOeT5z9C+1CQ8NwnYafw52MnSnA74cK2QweSAWq0F
IbkllUJ8+TuXpNGIZGOIivJkh5EFcVNbAzdwMMDyeBYYnWDto3snQDgX5t/4rCHQ/nO0k89n11Fz
LnJGm3JzRdbb2pA+B+qFZe38jUPHoc7qOHgFb5+SBy8oSQtkLJCEllJ2K9uADKtLWcXn1ml27H+O
Ms+VV3MhIe2S9B2VtlzkObK9nxrobZR6Ff2/eDknU5zkhLAbNQbqtHxhpd8T9dEo1QtLwdmZjVKJ
kF1O0Ow3314N3zqrAys47wPqtdT/1ES5ziVzQbnLlUr7wqHr7L3712inXhq0C2Fb94zm6/Vy8O3F
hLF7tFSm+F8Wn/L9seevKTIR+oqnk0GUMvQkMTIZQDpiRVjNqYsfv0Jn59urIU5mQk0sp9xJAzPB
VBdUlckQgQr3t+Ybzns2n3zc0Pi/fUL0c0KP7kbGOfUA4wvnRr4sZE7Fl9zMZx8OHzjSh/ifd4JP
Xx/NTJh8RRtaboMplqPSuPANHT19+PjGvR+J2prC6XfW5c2h328vKVMLe+bis8k1xEojhaWu6ZCU
7U3Ewfvjod5/6RgKuxhSce2X5f7tUJ1KFGqLd3XtSebKKsfPyB/WgRJcS3GwTknOqfdZ1FwY9P3E
YFBqbEImhxLp+3z9r5aImKR0kWYTu4V4WsrmFzsnhrHuL0y/968uoxh8jwSFytk3/XYUoh7RbKc8
L0IQllhKaAAS4CZ/IUqDqoK48MzOXhPHZiqiWPvfKddLTGWQxnmfGileKBhNEol+IXy8X8/r/z9d
6t+io94Aph7ylP/7jzc4qf98+4/17//sv+Qz1OnNP6CbCJvxtn2pxruXuk2a//wP/vY//sv/13/5
j5dff8vDWLz8r//xPW+zZv7bfOC7r2lRBk/vf77+6//4seunlB/DatM8/eMu/P50+jP/JEypv3EA
wg8JbAFjJJr7fxGmzN+wYwmDfT77hteAKeU3foBmJhYAzMp0Xf4ETBmgp/gkYPafbQoQ6f4KYOqX
qeF1jZRNOUcaA6MGrAT2zyfrpJROrZyMdryCDa6oDotms+xx9+0kjHy5a6cjNqEgUa8r1H5LSRLB
gr4inf40yp9jmvuPr+7d8feR35CX5r3N61+IIxa4JYPaNOQlGRDr2zdn8nGxxJ1lLsfBUh6C2tK2
lSDyO1AKUjXajtRWEdpX+SwmKEfZ+5KppnybAXO78FIh+jr5VQTdlvmt4lipcstPRa/QmJN65u4t
wQ/QY7BSckWGLt9mo6/sVcX+AVF2cIeqQrxskUu6Hoa8hpfamUvEwfLVZGTK0aCP6kJU1r6qnmSs
ywoQ1BQqKBeyhPzVpgFBj7/r0Jj+sKrpyKPZlu9Ko/kOup5U6qRrr3RQ/Qd0YcF1Xo/yjh1Q49Y0
tCwnr8LqWGNUuTODnPpyCoLTbgvI0CgwkObjHvipDbpYp3Hr7RMjzg6omkw3b5M9ga71GgFz7oZS
2q7h6H5PG7rZXR5/4xdBqmAE4w9anBnSbIleNCGxrm/6d3qS7Ak41InwmKPmtHR4ihVg7kNwnSQ0
vEtZ+07O+aOI5Os+KD71XWOuSho5rpqFhzgPkq8WqWRuUijBLXq+wDER8ML1V4yrSvbn1JJyXPZ1
VR+m0pgW0AGHVRwY9aesz2IYrVm9reN8zh9VtK0Nyg+Etz5qDh+vmMaodmMDsfyO2CFcGsUgUEtE
39PSgpo/WpJ847VSTx86QumSa16ASEYeX7LJR5KRykHi5F0MaRqC7UxBF5X+RPxvmOzgm1xJShB6
m4rM9rifYCHkm7qTZFfqPhcGrGGTx1f4JYlwARkmkkifpbEiUSn4SbsH92HQLCEDBBDpG3njA2FB
cZJX+0iuxRzrnC0GkXy3oZMuUIgiN4F0XIzD6MAjbQ6ZrjXrdk5L6kYdvr/R78GOB5/U0CI+SAdb
Gk2IoLsJ512uPUc26ZuDIm/R3aQLaiN4iYgfejBp0DtY7q4CUqs2UjH+iFCQLKmgoaPuITupkG8J
NA9elKjY5GP2Na4nBU2L12yKIu6dOo6ajRcb96TJtI6elBtTktEXmRaJx715oyFfIHvJssqt3Mjy
kgbFnddWKpHVQOPB3MjHIgHesWotz0acIvSj7/njZpxa+xMufR5pKQEoL8jTgIvvhTsvlJWbXMTD
MdQa0gCt0Sz29FXEMUvI+SEwpZpnMnr+ZYGq0nBbFZL4opXEFLvERQT7nNVkEapWv8iywseM2I5P
oSzHt1Ip1hLIf5CasS6ZB5LMNAXSUyy8vbC7IrjJOzpYboiwghN2XWTq5Hj9iEBmmLGPTlCUg3Ir
58Ywbaq8GvOVCYwYlE5fJOhIrPim91aD4cdfsynfGlH6IIeFsWg6P6QV1Xru2CQeGGyMJ5Mxyfyn
QbHT9N64G4mtcf2J7r9aqvgZpbIqoOaqT4lpK08seEh2jCDJHS9FQtMhog/oF47Gt1T3pBeSUNpb
22rlB6nDVKd5KTJozzPLH1LuTW6uxuVKgtnmJNXYOZVcBIdG6SunHAZ1Y/Y1dnpLRnnjAZ02k2Za
a32Stq4xBOHGsqPpC4qR1ukHuf40hsJeW3a3UZW636h9aP4kzSodFjLRBI951pX3QUbKj1uRmrHv
qyKMwMsq9I8jFFAdSnLCKfSiW4QGR45sDmwaSmQCxshEq9QKSLIlhviOzMWUNY3pekwHo/kcxKg9
nKkD37xqDSnaEuDpkShs98J6iDQltdZIyapmcgi1r4qXySqHWScUKd51qOvRyrZr6itRE4kl1QUZ
vgxxbYcik203ReQnPpsAjx88M7tSRw8JC5v9o2X0Fdk5fgQMP9aVr6M6LcMyRzFSQdv/TgBTi2HE
1LaRlvVzAAJgMQWRXl7YhcYXK+pJrDF6iOq14hJupm+1wgT4kLUREXX1kK9K2xt2JERM2SzNUR7w
ekG4LzuyqB3J9CkJyNUwHH3D/0bkNLj5arQm1onMuypjM/nEqRFHbxu2quZmeRR9H03jPqw4kEHX
s4ZjhqniyJQZjiYevSsCwIPCKbNAqpZ1XSgPc8vjQQr5j2wrMbZzorVbdiwYss9uXKclfR9YVb+h
Fpfe+2Oa3KtCOvK+99uA+39oCR0lrM2Tq4NvgC4Oa0lZ+qy5bo9IcROmbcpDzEBs5G24HqqOCd5N
6Z0QXbfQSk3/lTdiER2vbQuSwkNnjtB6qKZSexzpT7YuITNKcx/OHqVGGf0VJOUoxivUIC8LcjKp
0OToxcEMdPGlYB0aHNHm0aHjFrsS8fGRk5kG+LAmhfZNJIF3x/9XrvsqSN0wi3GzzGk3WtagTsoI
dEOrWYlb+hhK6yB/qBSHUCJr6RO7c5OJ0kQ5qmtrRUhashSxltxJmb9UrSL+ZOSp4W8IimMZ6Ibm
IR3Nq0HvtBWTUN6OoZXz6hMrZRNQxvvS9cQ9Sn3bPoxVFB/9qJpusy7XHBKV5HUqkukqVQrpMw7V
xJVUeS15MB0RJhk7pZ+IrNTj8jGZSmsxern2SBRN78rEB2xyj4w3Pw6yB7Luy0fSocQBc0txHOHH
XUdSZa+EryPzGQebe8p75xOKuhr5bIRI+bROdXFkm5Aw0SGRt8aqFUZfKe3HdyAnkELIfbX0iSvf
T+Sn38tqnESuaGWycYpE0rZB3mooNiOSvOzArEuHJnPxaNeDdeX15QMJVsVTqLfMw8G0HV4G6yke
VT51UkTMHBkxcoIMsS5XA3GAm7EnLIn0wA5pZqaKW60qW5J9kjH9EoEZQJebpMbOCCT8dp7mIXsz
c779orGqhcASCMqc3CQSQsOMpHcCXX40g+8v4kYsS7OKV7oUecdq0q1VXxi1qyhadmuTEXiQAXD9
CPDxyYtf76A6JUyWIBNQAnXEj2MTTJuIz9U+8tpoYfmjvFGTMnE1cqBQOXTJbgjt4vHXAuGHYXsV
2bb3OCUIFZPG9q4LBSowOziZN82Ls3BLGFegu8ysfEk8CXLYqNNlfzf1Wqsf5DxRH6omtRa0kdWH
pK31MHS4s4NNTIKlNfdemTQ/wo44EFcQhQkgshmOcDvq8FOAv47Igygw9U0nCd41DXvOIrUqJvyA
QBIMoMeuTmTqcPz1WS7VGkxbV5f2zyzw7SsbdemPrJbtlmBDArgegJlzb5U+l9GmVpWSLzRT6ZDQ
lY1HWkadRMMq9f3xWBFXskDw0X8FJ4OTq/O9Y5AKuu0I4QAlak3xqOVTffBspUORVerD8dcfstNg
QkaGxv8K9Koab0tfPMIcqLpF3hpW6HIW5gJyHY0lxk92C8FQiO+BkcY/hRbrW7qe/JhO1h4xkz48
CtLLhyOIgOIRFW/xtcYIytbLjDAiKo3gX4mueBynTj527PzXxQAfn3R4q3SbtrQVAkP4Dt2nXdrv
q7yDWKDLLEw+ARzSvaW3/tGO8D7/uv2+3dk3ulH+flT5Swfz86fpNwfuf3ssf3ME/29y5p41If/+
0H3/lP3DeSKcIcnT//O/3xy85x/84+Qt1N+gD1AFNDVKZpwk/wA78+cIhRUcpzjF/vhX/yQ7m7/h
W6OShw7LoCWucyD+J9nZ5KesuWbEyZSjISKYfxYF/jjYcut+r0GcOej+MsG8Puhav1BTM5CBX4Je
3Ek/yWv8arCwxi/UyaAKSiCBM7DaLrrok1bSYKCtUzbmix15DyJMEydtQmnJWXOX8910wta48xa9
L8vHHv0z8kWNc2mkOFHbfG7kgojk3Aeb4OSkbOz8nBO0WvqmowQjsZlBssfZIfGSNi/QQS1nlEsi
cmRzJzoj/b0W9pdm57+dem8m6E3xkt031ctLc3gq3laC/lsWhuZm5r+fo8vkH/dPSff0I69eT9D5
h/5ZGTJ/w01L0Y46KzB6BH9/TlFb/g21FbUHvJpzcfR1bUj/jeLIDNXBiD5rULR/TVHtt3klxsP2
y+tJxeJkRn44Q9V3VUy455RjdP5O2UASNRdIXtVKTX0aRqqVxirqvIeWps59PEj5k1qJaUNEnL2t
MyPZ6+jsiGb2jGbZ2gUfgLqadwhdZylXlZJWx8bPE1eEFpGPjT6v37UqEduX6STR5Eo97oUo+PKg
bx5ufMv0AleGCQH9oxkWWahkHAqT8JsntOyOlCGyxf0gV26xv1ArsZV4TwptsDGJl97iLhlIjhyw
uZuoqhZpbprPVWNHC9UIpxancieIVKySatnOykAK9rL2JQglzeQ8HY9fM9KJx0UcCPkQeDW2/3JK
pduoGpvbVEmNH0WYlfrCngKVoDSSn2VsASERqnFH5hWu/9rHHjAl+UZLOHW7HtdhLhIjNO1NxGeG
SJBUFURPYah+rHJzuhpUJV6VtOi/hQ11P7eREtBEia7nuBZGw/5S9L7+FKfGuPOSVF4kVtZ/4/Tq
2U5RExxbpvoiwuXujLVV/JCyZEKRoo0wiONiNurwAFJM2n5zk6haxaUP2kGhnRgtgSTIO+zM66xv
dmx6yZwR1k/ZN5oHX021yGno4VJNmEaidgYVGjIyxPSgkCh/nRXpUcdb+gMowICHphLRRL8t51uN
pcEHXULgzCefraFHz7rNn4hklfFAdHawaTLoWfLYfB3isuDcl0mbJI0LpymIOm7qvlp4kfqY6o3m
LyAESHztpWuCI6vO6brO/+lplgFGjepWGSmfYqKBasoMh8prNXritv6tq4Jv2A8mtzGkkPBX4pj3
plQGpP4kIOZLlty25MilhcWOg2626jnrHdjpHkbRErQFhcCMU124ZIXV3BRa5XwMQACnUjLeevPW
Oc7ANs3esAeq/PF3owGcZYx9Gq6NAksAE8iyvkyTolG2ZE0eivFhCnJ/hdW72DRa403Em1rAlDQV
GxqB7gSWVQ2FoSgwsEwl0X0HOWQ9WIbrp3O9yGqSZaplP0WPV0Ma1G7p15L0YigwHghDfKqyiHiO
tvnaq+NtkgOwkGMFQYBC9TCguJFH0hwf134TQ1pQv6izRaZoz6WoCOIJhEpAMegCs6ZyWVLDIRLY
kjZR0o5b6LnwrIOiXmV2XS16TGRDY98SN8h/HynZQ1zaL1TuqMrkJLi2eXUsjCZe5GxlnbxmnkoK
OTGA9UBSTw3tTDeVTFIZUYZLy0JXhk0f++E34uXkr5WuTitf7XuOG2ORrQl1jqkwqbe5HOcuEXg0
WxslXKqD3N80OqXUJBWfR3aWbpMP2jMCFGE4nVJrX6lqGEwgr2rh91tx4ZYZGX2c/gWHe1U5Vq3B
2xRLOnN11BajkUPzkOAENtDUXaXEjVaJsXMnS+L7SQzBMvZIco+KVke3rNp3BH1VjlmSYEtEoU0N
tbKdUffrFdmxuY8dQkieQ93D/qwOc+XQKkYWINIkl4OXWNpCA9n9oOO3+7/MnceS20jarm/oxwS8
2ZIgUU5VJakktbRBqNUSTMIDCXf150HNxDkiyCGidDb/ulqdTKT7zGssf64TN3pUByic5oTMpWIk
mEwiOfnBrOYCNVQn7J4pDMFpquv2CxyW8OM4TYP5jGYAxBYNQk+sJH8LE9jHoE7izhuG8TnLUvsj
OMjF1nYgghZJbKd+pEGEmtu2/BhVXvjS9c58Y4qOCk7Ttb4wsfJ11ar1U26NI3juZJ9P1Jcp4goA
/iMIVVQq8OfFFAvC3lR4yLKk41NPGP1Qjlk17euMJJI/FwHSxy1i4TYKP7M1hneU/rGVS1O41Smx
8k9LLicMRvx33Ml5M7yxCH9Jj8z5OYzc+kuD0h4n2K7sj0XttNpD5nQI5P32Kl+IxLSz9hn6tnTY
AfQR+VGa4T39/ZnToTdMVtJbmOmiOB9Vxq625UHtxF2e6Hd2VEjSTJxiWKRD4qDrWwmJfAoyAmX9
RRTIn9ru3D5f/1WvIKzf40NrUd2ls2xp+AfwBq9+lZGCeYqh3RylEhv7UQm/WNnweS4HG7u82oC3
Or9oeNmpsvhhLK5zdVbiRhcrLyKxH+k4kUGWKZnQQsH2Ss83rTzfqQA8DYjYZGPyFxjneQft7m7Z
PNd//quu3vrna2BxkZZCyQpg5ulHtRsHR9PQ5OdTDQo8gNpgud9FMPrcsaeKhyKT7ZXP+Fdh/6cn
QZqpJuXREXvC+oBGZ4CpcH4DIWVD/uU8pjGg8wAsAFprWw7+LCeLbeJO7XUgfI44WXd7sPOfszg3
dp1FbSeisW50/b/Bg2+Kf/9/srOTEPm/ufv8L0zhFhzuf4+OH763ZHDx9/x7+3t0vPyj/0THDtkb
6CdagB7AbpRv/l907Kr/YvmInBe7Dd3l9P5fax7d+RfJFHY9QNCWf7P86T8JnK7+C/rtK5KGJM5C
A/ot4fG6O7igJGCrozay9HZBT51uJKsZ2snQrCrw4r7cW8YApa2xq+NvH+XC5bTerv8eBR0VrHIg
4q9DcD3nhkdOgZY+QTNyyx56Voo57LyeInVUNLlfV2/FBb+OSQkK6gzZh7sGL8xlTNBn2lWQm3p5
mBrqvzAaW//6zM5IHmA/4PpzzWFmQh9bX11wnH68IHlAAxD19p2p6eNXnHip46nl9LnFEO8xIlC9
m1Pzn9HFBxuSsLmBgD5rfy+/wUIVEbkPEPaus0LaDeXsSemhUYdipPm8mAurS8kRsmfYW5/dpHPf
T4Nufpi1BHnLuq4PjoSrPGmFLGjIOMPGRznfVBhOodKDfxTSbvT9TzdV7ykIghboLQzY/N0qGVpe
Ckn6/vqnXz94yMAu0ELgV8u8sQ05HUWB/qVGQ5QFSQW10qXffweu3UVaW2k2JnS2fzme4BjwzeCE
QOZZPQOm1dEUUos4MPOivs/HbvzSGTqRr1sWn9RxVP7RoqZP3zxB3QVEYLC2ALPATJ1OMKxTu+vR
P4C2ajpPWZMiM4is4rdk3pRVOfuWPCHIgBh8UpYO2tDpUJHu9LXWaQghs5x3cdKJQ+ZO6X2X1e7G
rM42x+tQ1Am4u4Btv4qS/JaOh5UnzLFFXxuPxfQlDs37FtOsDabXcm39/m4TBi1rxbNNDYx3cAVp
SwuoXUZaVUESeqj5daO40buxf8rxHHqXSct56wWHRxoKhgzlgnWhpHH6/RKueM+eRpCN7gB/OHmY
zZTYV0FRGii3NRbV7vrmv/AVPTQaia4g8Bgo9J8OCI9zmJFx5nZz7YjYNg39woitt68Vo+AhQ/t6
cQJYfUZHFnqOHnsVaOQKQLBle9DwMPuTUfiA8J7gykHQO52Lg+E3usFmReuqDg9TOvw9as6WNP7r
/2W1JXhPCfWBvQMydFdLFEJ6x2CV94C/z3uo4ui6axDfm1n7nKOz+ABgQdzU+hwjpCeTY63T/ioH
1d64Sy6tHNh7KlJsFJVr8nS2OuYNlh6yckPVVvsWjc/jXFjhxoY8Swc4AUhrsjUwvuBpWE83qYXt
oqjAw44pOvmm3pGW9wc9Hz5Oef+CkC7lf8PYGQiMRkl9i4fNtzGiDILKSrYvNXRQvKjZ+FUX585l
xveHgw1393TuJgACWOzEAZMhX5RQV6Br4PT+9qNBNZqLml1LFGCfDmLQELPVhkGqqkPFQEHAH25a
tLFpL9yYiBAjCovbEVf92moBj2NRpvWIJHhTqDdSVMmL4Fa7G1sn/Xfo/V+L7Eswv965CEyCwQSO
CQtl9fpMLEYvGwnzt6SXGxZufqCsjw+WnlZ7OQoAXTlQowY15o1Jnh8ad7Hmgr+K6x0tCG2VZ4R2
FIJpKKvAHtr+ayqt4q5oIyWoZFv5RpEgL+0M5c+WHfxuyEV2l5l0Ku3QSjYWdVm0k28A+QY5YRxr
QCESRa1+iKLaRtmVHjKGUf1LVZX0UE19hjRJaOyE7MXGIT178PnKzpKzskepba8f/DZ0ozbPYGOl
Zo7sTFPUEYItbN9HAETDjcjLcMIswJw+vXHvMu5CzEPt3VyO7qqd0mH406QDmgADv+kdsEf64l5k
bbyOZ8eQkB+RKkwXF2MXOBOnJ0Tx2mzQHRJaJNstP1cJAPHR+Hp9Kme5M9IvjAK+H8z/kuWstu2g
K1QaBeB1yGA/MGV+GlGj2ydJouzphya+6Ivn2FA+Uk06pHhOICVkB7GkvmgIFHiKikIMIJURyMnG
43l2dpdf5qADiiGyYZ/5WFg1bWU5gGvOB2oIsrcWX/rJ8fNElofrX+Hs7K6GWn0EGSZ96dYAtVN9
lLez1jT+XKEvo6OutO9RtL8ROucJ1RB3YwtfXGT6KwRAYF7BgJ4uctTP+qDKAXpCM1pYPtTxvrbj
LcXGi6N4iygCoQ/h3OpcCqMywlRZNmyLEo2Rs67GHH6+/hEvDbL0OKHsE9NhOnU6FVWx6gRX6jxo
NLf2Z6mjWDRsqsNeWiqSUzQrUCBAJWA1FdtoIiesUnYFb+cRIrnAin5AnqYdyndpOth3Q9Qh9NIo
YHvePkHIF2jxcdcSZ60ioB7/S5kVY441kJl8NjO18JVmsG42Rlluj9Ulis/4skwcegR5V+d+pFPs
jBIbrEwq3SdEiSdwp5m8AZSr3E9V3e/dbgL/lMcxIHwne4RVbxxgVLv7KC5Ahii2zCY6QYNd+ak7
uz6gEe+TI82/cpOuAhKFyQOJfY8AXsu9LOr61kuHzh+bCDigIjtwceMi2GbJ9xDG+4OIGrErsl69
L+Qc34O26nyE4BIKWEa8j90iCTpazEcRyTDIcYF5rHBX8KeZUOb6x7nwwHAR8spQC4G46q5Ck7kN
J7qHCT5UeW3fg8gcHvk0YIKixNw3kRl/vz7ehd3GbqY8QaJCf95b9vxvaZA+DmOt22keKH2rBJZB
gb/pIwPtMFfuOtTG6DM5vDHF1GxstmUmq11gEmpzL2uvyjCr1MHLAEuB0MqCecob3wKCvZ/l3PiG
aNKPNjv+EGGuiYNEUu/KqtI2GFoXDvPJ8KtjJjlhOJ22WQDwbdznZS32o91sietcWE6E83lJmSJ1
J2O1nGJE95C+JaNg7HAzLtpJaaSV9IB0hG2NptvYPucflZcE3hlK3Ph7ntF3Z2UkogYTHpR4gflF
Wv41cGV+dbF/23sSfTIA4+aTEjsluL9+S6rlPFyB68TFtXTSFyLSaraDEal9aatVkNbiyTLN0M8q
s3yvzOV4z/5Cog0z3ev79/VOOt1GjEmZhwokUfCZALmMyq6VYYs0sJbXEbpXhWn72EYhKcSHVqud
2SXRwwTScNrNkZLdGXQoaAvSlLqtVXqxO5khdq9jA7gbCpB1Hyl3GDLQK8dMdvHUKg8YHSj6s9Ss
CMuUpEVybIqS+OX6RIzzrYJsBAwn2ChAEQhUTk+iZtRDlESodqJvn8YfqIkNP82kqYb7MauNn6Rx
o/c0tVKGvh5JgYGs5eIXOUyhWh7AXnlfxmx299IZeRfsqbG/Nq3WOz51Q+U7YFGI1hqIxAYXXxcF
S/qbQJyR4+0+qIjOJPtKStIuPQo11ONpUGlH3U3bz4XVyVvaluU3GaEoR9+wqqpdNLTuE3kaOBjF
dr8iKuzS8CsHmsVu3vy8/mmWEGG9xGTkuHKSr5rOgiL6/Y7KrVmgrYHkEH6H4T3uXxXKjrbx2aCu
ubGdLuxgICJASHB1o6ShroYCBGnkSo1WjkKVJozGB23w3F1oFC/u1FQ7vXW3NB3OK7fQEKl6kVVR
wlh0ck5nV6tJCwI4AaRkmfLWzocQPb5y9DnoEbKLeEKEePIcaDWHlJAaPX1qnWHr2Tmf9/IjCNII
RRfHvtXJzce2FHob5gDIlxQj85B8lPXs3mLtTFssdyDpqKE7/3N9ZS9NnjAHlW0OL5Ip6wYSElZx
NFtYSHaJgzBQVaqPBHiKb3IGfIwBusckTt1vYee0O6cEXpDW6Rxc/xHndyadShJL6kpLN8taHTxP
iRuYKlg/KoVRvWSGk9ziidwdnKFO9zKKRbqjbJ/ep3E3HE0hnI3xzbPtfTr+KuoKcT920F/CnDGR
36OucD9YJmJv1yd5+Uv/NstV8Fq2BMV1qOeBNMbyfd3N6fvRtMQh6Qe4LpZV3UfYth0VENf7Hk24
XULLb+PJvzRTehSLyQpCyAjxnG51MDCm3eu4XvaeET+3gG93GuiYrfjywvdcmpKvlUKCqNWBiiMx
SJQ988AJTXy4tFxHjXXa1Mc/v5V0+h3wXtFUJVpb6/0YPQgO060JllNQIDmGyB/pz3c+OiHKO5jF
xb6WY/9coCb5rgBKRAA/ip+umRkHfG1tYD+WuAHYKnwAA+mbo5vTH7cKsSXWMqmntewpt5wD/Nim
9wqqhxu35cVPYDnEGha8c/Cfp+sZx4NRS0DWQWFW2ScDpOXDXIvkkJrxRqng/HFkPrZpYVqo0SRc
3xMhFulCmlkeTND9MB3AujR2cICvkuZb5xRbmd7WcKvrUNF52pKmZDg1C2FZGbZvN1F4SxKf3noh
UPjrp/PieNRgedyocxOIn35IbEkgxfUYpqp9GH3KjRJ3vza2/bh2OkrrZbhRULs8HpI4tHWpQq+N
JYYwt4HTMx6Ee+UhGyLnICaz2ntuO+HFPGyhQi6Mh8b7grsgPFygwKfzK8C1xwMujAHsohn0towP
rlV+n7UZNNmcl8frn/NCUKgbBMGQekEmIDO0/J7fsholgpEVlooIKBf0OzsVvzoUpKOuO5ZR8aSo
CfC1mSg8EQ+pUt8loeujqAi+TxyVMnooaaL6aOweESeBoVsdDQTKAGb6caZuRRzLbXQa3AAxpWxI
GkQz4KyDorV1Zwxg6QMBdOZmzDFaCkPrGA/fZrQjdu7UeT7kyi2dkovD0kLk8SXaPEOUAPDU4g51
2cCA6YcKj7Ik3YkALJq+i5D6vYucGQmGxG4P19fmwhtAA5NWIobRC2Rk9dr1UYkoezmKYBrQ3FWq
tPbbMt4SJngF9Kw+K9JSCLEsJwqM+foEO+o8lGGMN6Mo3H1Gf+7oFHH7BNzOuRmaObnTQ2f+nnVo
3iMwgAdPP3q3VtYIvzJ79zHJGmtj5hduS/ITbrCltArOYvn7b5uy9ZoizOfFJLK01NuFEOWbaqKB
XcOs8fpHvjgU1wl4D3JOGhCnQ9VZ71KmZvaiMxOExlPS+KjLbzvhfbk+0oXl5NKiOUwES5Vv/aTn
eg3tvHXToK7D3C+Nujl2wk3f/ukI+7j7KYlxSMzVarbqZE55VaZB3rNz3F7zPsLqRzkaKt3L9Qld
+HSLWJS5rBLiIGuMCFDRHhVBI0UpUDPv6OKMRydppjsUckv/D4aiQUTzBqQc0IHTVZJKmY+J3qVB
nPfot5Yxkujo4NzaMjU33s/XG311HtAlVMltcBKn5W2cjpW3Will7wENM7XhBQSZuUe1DDXJqm/8
RuTtTaM26g0yNZCUattEKNcubg26oPeGG+MoAMcTpIZb/2PAmqx3SJkjJgHjD3F9lKL6XGADSxPE
ANF8b4vM3kOh7J/ErIe+FQJhbKcm2wCcXNh7i22fS94MZIBG2+mcpGqLup2Z00jHxrf7ChylhX3f
9VVagpjTL4dYAZKwJokRn85dBTlaHrZJ1ldJUNZzfyytyj70liuD0USM0waXeqzJKTZesPNdyKPA
60wFkDgZMM3p1Iwp7vo8i5OAspE4gni3DnVJmcJx+o39fiExWKrMOl2mBaTgrtOfxc0UerMRB7Ip
lWCQLsLpRqffybI2DkOsJ/u6rLsnmLqdPwyevrdRxd04CecrCWgU7BehiAHgbB1Lwyhsa8owSdBQ
aTlaZdYdrNEqN1byTIOCB1YDYIbZIjEB6csqDJFSAfTheXGQcT0TAkRwaZtUDX1lDkc6zqFxk01t
91DlZXEbh030NHnFtyisrId56A1oAVNzb+AWEVzfYufIKX4Yy0zpgSuHE7p6FDWqyUgI6csaKOGt
kgwI4o3RYrMx67upKMbHQgebnKd97mf67NzMFYoNc5PMh7CNpo007dLmoxSMZvByrWvroqVlj4NZ
Q0YIota2vobTpB7xpdL9eBRbtqbnYQirzuQXSXTKD/Zq4lbLy2x0lghUtjel3xYSg6QWP0XoKNqI
NOy6aCx2FEC2CoeX9j0YIx1NQGThaCmvbl9ddovqWC0CPfWUA0T9dGezStRd+uGmm6sHc1LehVaY
76Zq0gM3NpqP15f9wncmp8HIBLNGCHTGKiV3oCbLGLMQovC6PBh0HW6McpKY4yKhf32oC5cY0knY
K0FCWr716jsbSRojQrK8arre3imx7d7lfdHt+G3i0Fp9vZMdArzXB71wqnVONMBRVGPgZRmnl5hj
F8imCAaddEPZN4rW+LRd/iDUw6OOWJIhOOCwu06HMYraLWYM4QLUjB/nMXWf3C5VJj+tusFX0W45
GvCkbu3WmHyZEFMXYVTzH/LcurmV32qVVn2+PvNLK+vYJp0NMFggv1Y/KTaizHbHOQ2gUT8K16wf
UheSVuyV5oZk+aVvzBPB1YmyN44Gq11sCq2rIGinAR610IbQHcZxyJSb3pHLW7p6BRHgokOEiA8w
1vWMCL+UWasKgi9j0vahaWP9nbQ/U/wSuK62jOoubVf6g2CkQLTq3EKnS9o1OpZD4KACEsfwOLcm
UTJanFBC8voYO1Hm9zIzN7brpUUDZEHZHEIgVY3VomFz7NXD6BFkFmVyrCobxoZHPGsgS3i4vj9e
ASvrz0kWoHoLiAT03OolUj3sMAc1ZIMo2kccc3ZJ0z0Sdz6Eln7oY+cmtRCLE5REQ21n9M4HtV5E
ONtHaFJ+EVFxH5pHMxw/OdV/EPb/FeZz6THSsU2ALQEzl0Vf3RWYgygTMV4aZFQ89wLQ594eK23n
aMng27mwjkPaVI8QbctbphihRDxjE6ZIGyhQtFU6+C8/5xWpheAXVu+ne6FuCYVEw1lK+6k6JNhq
3I958x0LU/E8FE50wwGE8Abkdi/sbryb8II5QjNpgljQ1Lu+cOe1YlJJ9CPJXwHN0WY7/TEFjWtV
H7hrUtpDt/SrvV1RqfU+RNnitsoNYAGxZ38p9bhHgqf6gziJ4akVqOwaUGWriLd3nDJWe5bGGypS
dw1qfElcHPzBJEkWIG9wm1KXOJ1kWBYEvHACAxCZ+j6myPlZdSfNpzZsITaiq/vJ7VXMvsz8sS3R
sbo+/KUrjbR9gcvazkLlPR0eAKue97jgBC4aGId2sbUYsijfkFK+eNqRg1uawAsIcvkVv2XjjiGj
ehjYVnHRNPsEh/Nj3sWJLzvPe/mDCaHIxWjEnUhOng6FSAViTGJ5DRTNDWJvgnQrszej3V/roouF
C9AKCgyrVauFl4IHU/EVi7z6brAx9bYVvfyD9+bVOnxpWcEKWc2lxkpTz9BwCkypzX4Uqqmv5OOW
h+GFxWFrEaAj+UjNEHGAk8WpRktkBe3IYNGoB6mEiZUrivAoqq3e4oV3jZEW5xs0CjCfXJ0oq29M
vPnY6xO0s4deESZkz9K9NUqR+qmoyo1td2FzQ5pB84C0juxuHenn1qiWQmVm0FE9H+6AcxTOlPhv
3nGMwsmn5Eo2Ya0iLzJhmauEQkEuMfdAv8U+RD0vyB+MYqv0QIheaeisDqpDqDVky7cr7KnG3Mrr
sapq843SxcW9QN0MbhI7gabO6V7g/Zl1I5ZpIFMtOppdPqHUUFQHy6miw/UJLT949SovJfFX6AKj
Oas7AS2isC5VKwlyi1pT5bk/pYERvdukz2pTybuy3bT1uLQfXl0pIF8Rmq+hyE1sFFPuUqRzulzx
F2nAQ5zY8Ual5LU/sp7ZkuaTwACiJ1Y+/Yh9ryaD0sEcSTF5BOhQJ3m9d50EibFGQ5dNKjlC5onu
iOYIPK+z9jMR93DXmLmb7jAEmWF9q2YNed0oE59HUHxpYr1+QQL2HyucEUEfO+szgvuTulOdDhvx
NG08NNEnQAi7unJ6805alW7tErvuPkbqIPEI1YZ+CMbJTgnKHcSn9iaJ1w8HxOtRJB4kMDUyveKO
u6zW3oc6hPRD3+f9X3aTQMbM8AXqgtrqpbNLQH8MeyjadpCVgED3IUYiX1XSanTjSjO/zbVep9to
WD8AvlgwI3MK/gWuI09NPR11DFycfTvKZN6VtLuecXhMMWaDwPGt6jxoqoUzjTd2NPNTUbDsxb51
c/svDO7VD51dAhVxu675Etda+/c808XdIyRn2HsXsvd3xPYC/iXUVyuzTOTRskWhscJHb+/pvf3V
EKnxoSFfsUBbDULsi94e4h0CZGLcTY5dvm+Am91I5KpSv52l9sA3k/NdU6XRp1qgDThRiH3O7Rgp
hikuaZXP+rt60ORRtab8xkucRN1HiT56u6bSKDY6dj1/MVCMouwfKnG+cf8sr8B6u1GXWwwRgBVA
Gjrdbqo6qENrsaurGj/7HWBl7u6lFaNUzXw0QuQHzJKsf8jdT28/wvCGMDNbzG+pPZ+OXPT5TEVk
TILETrujEhku+mHIIzr5NKAXqqt/Z/Ycbtwblx4RaCOYVlBoXF7500EzqSMSVwESLIZRv+Mr97fo
eGJCn44/6N+oG/HZhRuRSiQyIkBioEsuaia/hy6IMzhaYbfkfBUaa56wSr+qkn/QFtE3JnYp+GYo
mgiUP+mor3vprj43iIOSXtpuk7+EGZe96jaaX4PX2CdmjQYOveaD0aYxagaRfd/oVYt2GSDKqFe3
eBsX7ueTX7NqA6glChZhxFPAElIgi9N9PymlH3egctBtzm+zVP11fT9d/NZIQVOYBF4M7P/0W3cd
h91peA1QTfYOJnqSvqwm6zg7pbFxaC6VJ03ao5AnIcsAGFzFIoObylEH+ou/KwCtKB2Bm0RmeUiS
BhU2V9SHGpU50vsa+YbR6FE0DJXbMi3Q/EPbb9+hZXmA/rURslzY3Sc/a/XMc6dGLm8HkfIsshuA
9uoRB95i39Vo26st9enrn/xCjkWNlk4F1n0OCcj6MyzWiQLL82AhRfh901XUQYtvejaqhxSX3kPX
mnWgNkK50Su5dbhe4+TV3QUsmZ7oQkKkjbyKNwDBjEXqQKInOBP0OcpDiZTMIOqHzpY/Z1jt5pQc
bdF8Dof0FgjEA+HWnt3hK131ddTKvxw9vEUX/clR+/2YyRddetPGFXAhbKBDRT8dbClcjXUY2UMp
iuqlKTHYyHU0aeEdhCyHtwd4HnLaS+8D5BAC2qebX4ClVwsloiw/uZh5S71E805oG3O5wO5ZOLrA
kHHlRGvJXJ0xNTNgRCdaeGwU4MdD7eUIP3biJp/H8HbBAz54Slp9KIsML9cGL2rdbhBwbJNf1zfe
+UanjgaSlC23kMPXsZgq9ahRafMfnSmdfBMRMX+cRXSo4wnfXr2pN9QTNsZb59lDKNvJCWsKXLFe
PgirLW9qxdADEsbye10bzs31+Z2T8dBoYx05PwuEhs19up66kqXAgRzvmDb6rTCkoewUs/FQCiqN
FJGYqTmIcpqOVCxRHmwFWpzmos0kk+TJrcP+LvGUOfKLVtaIVG6BYLTz650eCDVqdB+XwGHtpJSO
jd4ltesdWwehkzpS94CqUEMsMHmPHW1PoPyBVr9JnX5QAAGJnVVJZmDSNv1go2EUhu195RQfp2YL
H3lhqajmvnoiAUAicTv9ck5VT1rIfXRE5fVhmA1n2jWK+l6E3vjJtaJsY6XOrkCiF8oSeBjCMlmo
EqfDRV2dxnE9J4EZFZhHK6q7n+O0f+eaBeolaUTLNmwPidC+jhUKSde3ydkyLINDAlnE0hCDWLdV
5zE3ZB+3CS5jTbzLjejZHorPmhD5rpLVL8vsn/9gwNeKK0ENNb5VzJYoaAkPFWL0Q1+FQSaK7iN+
Jo3vTap7MGvL3km32yLint2gAIoBv3DT85GXI3H6iQsFNlTcM0tV2ryaQ+bti3Da2tNn+2YZhXeM
+8QA8rLeN55AgVWJmFodadVtZKliPytZfIjbSR6GEBGg65/y4qwoLVA5o1AIXf90VnUfNaPECxuD
QMQX8jnqj2HfbuH+lgU5eSKXWf02yuoeKUZcELO4ZsEs57Eu4WVSbEBU30Zxmq6Ws+/1ynqO2mGr
Nn3hc3I7L6Qh2+WGXtuGjbbZ9noy0SctCxkos3CO3TwmB1udxnfC2qSVnT9NRHwLSYnDuLRD12cB
Z2QFrfY6DsJK12+gHRkfqmg07hA2CoPWTarbbpJZgDxWeK9FTumHySI85qXKy/WFfaV9rb458Ha8
HBb+LQomqxwjAhTWKC6MqDBuEHE2vXSvK+1PEkNA+9zsO8q0aL2PxzRCUJh6iT+VU7pfbFl3Xpju
CZIxDKNB6A9CPYT2wg6Z4sOUuLciKZHLVNX3Q5s+d7n3ZIB+wvvMaXbUE+4piNiHtuvat+/Vkxmt
9mqFbJ8SF1FMnDf9KCwjekwAAN1e/26Xdgwdz6WXQYOZC211IGTVh46OBU7bIv8xWEV7ELb6CTRM
76NmskVqOk+Y2DBoUwCGXXyEiZxOxxudXEFp3onwoK3/cZJM99PJNJ4FdF0/D60PyAmKA1CV+IEL
uKO0FGbHyXaU+954O5lh+S0LaooGLFfc+rQUhtuVsKSjwKuM9KAYQ4TsSzvvQ30gIc5s8+hm81bK
eOFuWGq28LUXzMyZrydJS5RrHauatN37Ikr1Fy+S+UeNHuWLFpv1HosnjkiGDNvGUp8pbKrc4osJ
FpggIlaaoqffnuti1qYkiYPBKe8jDfFGEYY14IFs8RymNNIJVPyy8a/RkVyQ4fvMcW4Nu/5BhvtP
bYXYUNQ91dL+lx0LWkoZ7G6l/06d+iaCauW3jXwHcjtFq6b+7lhle5CIHR6iStlf37QXbvGFCMTL
xFRQ9Fhe6N96E1KWtjV5fMOx0Luj5+D44WEFv1EUvDgKCQTrRFMXBuDpKFRBSSwxi0Aep+59drSO
9ca0ZU92IZqgZosdDgxngvx1kCuFEIoYUI+hGz/v4XSqfiwy7Ta3mRp2KOluqalsbIWLUwMujmgV
EH10sU+nJtQk93rHiILW9H7UnaYdrCjZcsp9rWKtrmSyQR4i6t9Lnrr6gGUTmqlLyxOWfFo9mfVi
GNkRNPMKW3dFZGQ+Cb04gDpSPilVjZdLk6kHIGPJRzAxKPj3o0klz7Se+rkz/c7KlB2XtnPMbOHe
hY0z36dVke1GFPLwAMk29bAufiY846DFe7B912FmmiZJ2CkqayO9YWcjJMvVFP/6g81MSY4R2FLg
S07XohJl2Lg1g6h22wUGzsUHuykq/+2jEC6D+F4wICz76SiG04mBdgQrPkP5LSan2cslPLg+ynmJ
hitm6dnT/IXneMZXyqXwzNDpuFIjNf3stXF2B+pmfLRntOITEnZfc9yKyvoQHcJq7PY9FZ2dAIB7
M4xYg5QC/SlRFPVGwnApUAHEhBmbBkQR1OBq/npU2fgvtMqRB0V+B9Ji7CJIJ3s1n+s71WrTXZvz
wIBtNtHuz6A5SfuYpiiRbnyhZaDVoYB+D7gOjRv6T2sUxTyXSSFFpxwn1NaeomR8qCPFvZnV3Dxa
qZE/FdWAjLwX/qKymf8KzYhQY+7H95WFDvH1H3Nhf7vcnxb5/Gs+uYpTI9xqmtYtlSMWObWPQpG2
i7ES2Jjy+ShL94uQG9gIHN91ObYtNYDdM9I5dqaPO7VLm1tM77d0FM7vUUZBoXG5RjlL60qsqU62
KLQ5PJKn6n5TTdNNEvb9XteT8UbPNbwp8BbYOFXcA2fLybC8QDyslJvpyJ+eqzaZjMbCwOCYIX6p
JdpDZeTVj3mgWnxQTTEEFZhI5JO9sjH2Mm+zD1bojHjg0OnUdosh1n1UOeoH0D7Te8AqCi+x+mTj
1PAx6k3xbSyB4xw8AH5oCM96/hLHhv7DpXmg7c0qKc29PhrTN5lpWODUpjspu1502A2MzYj4tUc7
KoMwIXTpZ8acvqAunYUwqhJv2iV5HEY7xwC45Lda6o144pRR6KNGp3h7pGib9Ca1s+hdjwHHQ5PL
8CueTbFvjx4aqpGcsp1IIVHtdHB673tZmZ+0Ycx/FXhF/p1iTZXAKFaxn5GT1bOdvYTk4FU5tvMe
ExRibL8tVIYKqXdiqzXbI2GYM1QgDWwYt3Mv4h+pW3MCStEm35XB03AYVsbkS6SX8rM9T1BvAZ5/
1sq5mneNwR4I0nhxStU73D8qMHU/RlOTT3ZSeKC/LLu5maDQoq9NE2uXa7ryoDVmEh6MeMDGXRo0
4HRFzb7Fijt8KSqzfZ+Z2rxDfLt979JU2OPt8CBkrqBIhd9RsavniqpLMaAw2tfWPbeLg4lOHb6v
0zQ85NSMWr8pvOm+pKfn3XRKSu9PoCel+I3bVurfmEh12PsMXpJQwfFGC8ni0BuO8Eqjb1ox97Uv
NU0+Yl8kpqCxKlSE/yfrUiRbap22UeLEcD8r03uv4LL92KuF9QkpvwKDH2cIn8fa6z5EcMCiXeEK
0JparrhUhlQRfXIzW3k/4Aj3+fq9ctYUQPlyIcrSGaEYdAZXjhrPGUORhseorcp9GOOLIUtND5zW
/vT2kVD+IXKi3UoRYVUaJaSo9SbKKY2i0nBf4X3WQf1+VL022Yg5L80JITy06YneaS2tg5k0iuJ+
jBmJnOBYR3lzP1ehtW+l8tf1Ob2GfKdPBBkJZVbYFZiVAvs9vVOEi42QwqY8VlGL+I8x5y+KQ+uS
+8C44fGY/NhsaV2CbPTjqIeXJXBl2fgRFy42fgQ/AF4JyaG++hFDZYzcOnim4dc2H7PRznfW6I3H
0iw+6ZO8h5jZ4IriDnsrbL8X+HftcumV943S/Yy8b6ky3Hdd+DVx7Xs7NuxfspqjmzY1qo2X/cK6
UEECD0UKSx3JW63LWDuzqZbstU5p+6CJ3X+yNpcHALHh7vonufDCmLDBQNSARCeeXQXN+LGDsTGy
8Bhadun3uUVvSTqOXxUjvltNZow7k9b22/cdlfZFA2lRaSJ1Pt0MmMAPSIQuNWknUv/qOw2Tbj0d
bvhv7T/4lLAqKBxxcKlcrA6To3WmFxcM5YlY3clExDsgEDUifN28MauLe1zjwLK/wfRDjz2dlmcJ
OaAd4B37ZqDvX4IGOKBH2h7aWfcO+Bn0twMP7kGxNFyz3Kq4rYkeNjb58u3WBw3tEZI7REM52atv
a6MnMeEP6h3nVMuO/4e089qR21jX9g1tAszhlOzm9ERJo2TrhJDDYiqmYubV74cD/ICaQzR/rX1i
CJDtalb8whs0Ty9wK5ncMF1oXiImKr80E2mJsMqjVd0deQV9r5nfKn17/fmWWiQZrgVe2EEmPZel
bHwzadwHZUCPMk/H+OtcZfKs55Z+sMg70diq7IckMU0cKLWbkd0Y+QYZQ/frgdeeZ4RjaGx4RxpG
e6cSj1nCMQzSuTw2Mzs2mGil5eSFpRKlpzazo5+wS54AQjkH3dfd7yHrAEwBVYBDcj2TJoFPI3Ld
C02AMy+0qCp2bmre3T7766y82ylUiEBxEaeA/b0exaJ57hFkMEqJBs4gjTY0tEk8q3Umn0tKrgd3
zd7tiyEtwSwouJUWfD3egMLJVHPfhkqZNB+8GZGNuO7qc1UNBbfMoJ+Gzih8ozWSD6Ucj5q8e9uT
25TcgL1Ci2NzqY61FoGiYfh2EurfrR1lj4ZTpCEUnOLT7JkSJqM0T4pjf7k9zwcDb68FZHSJqRoG
RrVODXUzFt/1zFH8Xkd/IsGe7dQYifgrL6ID3Obe5Q4TA+1EoBwk4evf/1JS6uxpkcBUWGCaZwgV
SMwfDAwE1a6RAU5r1Wf0i/6+/bFvb+h2V9GbpoLO9WPTbbketLetLEJDxsOHU/w123Zxxm19wq5D
GFEfDKWp43oRlw8SjVM/VtoijDqL63kuWvBZCn4ZlvPdUmTzsbU6+0VfNOwm2B2hznNyaUxvDIah
KULaqPo9liwGEDO0KMGglfynRv+3LIv49fZH7e7clcEMVoxqlrs5j21nVrPsmEiaOVnpF8g53RvK
nN/3qjWclmiWgd5H+aPS6CIoSGvub4//VsnYTCoVXVaDPik9ui1KJJGLQ3LFy9JVsntWsfB7Tie3
f5aOWQSLUVbP/JDiye3w/muxwfObpBk/KqRtuJTk6snG1vK+6CcX16GkfBxU4GDd4o6PLXpUvjuO
sOZjE8AtIsU+29J+ToUWnyHPq18td5iwbcWGx0Mn7qzGbXJSdXAHE6MH9qJrj6jUoS2lGTSQp3QJ
8v7cG7RKcObM6aybSdfcucWCc3Kfzn9oWpwfzQ97ajs96HIgBbW2wCByXO85tReNokp2kdUVw3Pt
Dt5ZTRPj4P7aOccrkps+FJrAK3fyepSksNJIdxuiRyTGz3ExoQ1Xa/iByJY60JyLk150RVhRrAlv
r/8btGP7gWQfSEdyVa95+fXQVaoN42DxtIIoLO7rxGiGR1iw2PS59qRiyZrX849J74yTa8rJwQg3
z7+JyTnDN5nmIB17808cvvvPXY1MOx64ivrkqhheI7QbNd8Qg9BeFVXrPyNvOn5MFmf8bRLFCoOn
H4GEOdsXxuf1F+Rz7iLGvk4etjkXPEQxOtLxk5YJLlOLbvYn2zIA/VPmCxWvP0KR7bzd5B4AIaBQ
rLW8zVUYa8KcZlkRmhVAbmc9Mv2ubsXF0qKD2/4NUPFurWCJEL1rSIxvL0Axq3m/4AQVzk7ffjH6
anhslCb7BiIxP/VG03mYCcXyLziO+h8QP0bpt733U5Emf9MM6fxhhpf4dwQmSZ7MaXrOKKQWfmKl
2Z+6oiHqNqMO+F3kFrZEskI3MJijSP8jjzItOdjyO4EIRRcmjhVDU8A0rlctbV0H+TBWTUuHOExd
vDxjFdew29t7p8LKe+Gu7zJELKLHzcma0iIt2kUSpMpxTEOtTV3pgyadkGAl2hRBnaQpvshl9KMs
8vhz61nLwxgJnExTRaT0b4ArkstVc5f73eSln2//wJ0u00oVQO0AtDZ47S0FqPIcDE0d4YVjZ58a
xfsxZXKVUyvOZWxd6ip/HCrx4uEajIDHazGqf+XD8lzPBcZH9ae+Gc9jnQaWWn4eKOjXnRHkznRR
tOqsW3WgeNCRY45Ab/Ca9J70ddQ4DiZ5JxigYLniHmC7UUvc3JGpsHvcjXQ3JNEDvNkDsClWK6bW
tJ40r+tOzgp2vD1vO+8mY9ItQcQNf8ZtRjD1SH4n5eyGnfdTiGJ5REq1uC9roMDugPKvVHPbTxqZ
n40YEPftwXfasgh7rRRR2gPcuVtYsIi0yKlB9oQZLWDfyZpHLWrvlEx+UWOXlrpWhkovPpee9prY
yn9M+Ax62mqn2z9jd94dukVkRiCxtkAXDWHfOG86N1xi70Ubk7Vav/B4lml89iI875zo39sj7h1a
INgkQm+x33azjr0QMOtY6VobETopXCeoEk7u7VG0vcXlYkCyHkYjdZ3NlVqlKpoRPW9dF88/4Amu
pxcloZpeyf2Ul/IyCboyatHaX9xogiSXOuadrcXN3bKszdm0HC+0q5OnGTG4RyTIjFDUVGcnOxEv
qF7/flMSbQ8AMivux13rHdd3WbsYStnWhhs2g54/0sbTQ2h9rZ/Eurzzlkx5jhVlOjh1u2tBKAyr
EmUagpPrQSl3LxBBFzekCINpttvYvlE11kF8sLsUxPkWaAeHypF+PYq9yFoa0eiGQnOrEMaFTQV0
9MJmqbKvlpW2T+mSeo9FObifJW7KB8Ov1/P2xQN+D2AG8vNqB3M9PMj+xhMKw8t87aELG2GFAdcX
egNe8gBn4j+3t97upK4oLpfkGM+ZzaQqdQqSaqCm4Sam5s8R/ssdxP3T/2mUbdBvAT+cqIG7oWLI
9qlvSwjIntIdzN3ut6CDoFHnA3G9pR9Ri5kpm7TsSq1Hdb3XnFPsIgXxX3wL0BRUU4hdAVNdr5Cw
cqMw+4FtmCYxly1ucGiqHVy4e7uQLBPCFrwmGrKbQXS37FAf5aabklL/INwlfVk8Ai1ldjPsPB2U
B6YWHnlT6WePfvnBN+6F54SWNETpWtFx3ZxvMAdJPTSCmSz08mJlvUacxQUIZWy8ZGSP587orWBS
nfkgPNi74lfSIpI+nD56BNezm+t6Y9Ml5sJd4uSjRDX61Nj5H5qUn93efU2c5Qjyt3fifh1xc+BN
4QLfULlyESg90Sv4Wzj6coHpEizjohxs0fe6WitrfUU4oZVpgfLZLGwj+7TPex4UMSrlH4Wspsav
Uf09Ny1M8IRH9mlpkXQsZ+VbYnfew4jk22ky3Dzo3f6fRnOSg7XeOTUA4rhzOPyrOcVmraWnuD35
iovVZZddytIcHv4/4tKddb0aZfPdCxb3cbzeM/OEAlWKGV+IypZNu6xtP+bxnKIqd5Q+7H4ZF5u2
Vm2wLzau95JVKaPirbcO7u0jUeIyB/aaxt++D/ZavEBlaCxTFacruOUSRI6RV6bZAzvREgdlp2Y0
7xWVTilAAfvO7fiuzvayP0wjnyofPyZ18VPVUvKANGSyHqxsWFwf1586xqBn9ZwcqDz7nlINLjby
g9Piz2qh96nNnPsYk8/aN6QHNblf5obCD2X51ajMK+LA6Pmnr+TN2kR0vOKVWCJ+NTzR/rj91Xt5
BvknJFnQ1TCzt7YQNsrOWgXGkeKRPnyyei8J6L42pynRknMba+43mXVzOLeRPLXmbDxURmn+pLU4
fNCsSDwkuaIESw+K4vYP27k5wZmuQE9+FaCszQWC8KSJ2xaqF8liS5+bsg2GLiJ5oL4UFHlBX8xQ
tHCwjO+uKoevt0d/L0yBFjzwEaQ+gJBaCFJf77mCPHWhTxGFZFGDDLwsHjFvtoY6SD14ZuWkad4p
d9v4VWtWPYZ86cbU1yLxUaeekPjp0NKpdksS2JNCE/icNZNIwqxKxXoDcKf4uSvMg5+9c9/jJUDO
uFL/QM6tJ+mX6qYz6ZaSjWt9ydPHZ9qFfyuj3d15IkG1YECGwaHMFaptZB9QOHaO6Bve8K0YR5t2
cy14mcgGe3GdUJtR8cJauDZa3zLr4iB2fH/90JIF1bgSo3BH2IKoVOFIo2oHJ4xaT5xUJU9ek0xm
gWVOzt1EwuEXXpS/3t4MO4OuDQ5QPKSIRMubl4V9Ute5hgmFGelt4y+uN+ORq32PbF0+VZjp/i2d
yT64zt/gMtcRJB0IQIlQcSB9A6y7XsuyNKYayAbg1J5Y6RThvVz6kdvhKr4gQN6/tPVQf1HlmMZB
3VrVlzRqjY5QGs9qIidnRRR6MEAgwZbGY5e07kxZNonbUx3bo3ueqYO1QZ8A5AxawypUACWR9hrV
0Ll80aZTFniiyvQnV85Ng/hMn8V+0ku1PbX9ZPzsOQcdaKoScoQqo+ofr8zHnw516D9Sp+ogGaMu
WfnSzORw6pZ2uZewaJowazkqeBaPrgjMHBEFX1OUhfdEqK9UGVS8pwW54YNbRnlxiayqwQeZmtLT
kHaiP8W2UsB5V6zFp4Bl1StKBYNiq8EP/gRCsQasWkx2fiKbFJ+m3OnT8zyn33NLaeuzGkWTCByY
JH/M0WB+mty0qX06u5N4REVsck+oG47O0GqhIHsvTra32AikDsX0zK/PngZZSBMT9TIHJturBkjB
PisPNtxOdEHlFv4jgROOWYBRrtceF46Uyl/ihIgjxw9UudtXbNupSseagWwmqoKNVkcv0gPXM022
94KyRh1WNk1jHNttZMPr38/acDPmPqacDOyPY3D9k5LexTy5NexQeJG4GHnT32FW2pxvH7X3QRyj
wDFFbw3sHCn09Si1MJMUgy07xJZNXCSh7QmRjRNOIROZIvb1/7fhNh/VGl7bcaPYIXQrO2jVWp69
Aai06qzuAunw+/kTNXIybjqYWBvQD7/+vFQoUlmU2Q4no5Z3U0fPW9TKePBV718BRllTJ9J6NJW2
xFHZ2gaS/a0d2pGen4yonT4NRmwAc1QYD3fbJweER7Ck0xGzbv39mzsLKQ+KH9zSyIlsoRMirr1C
zLUdAjVXglm0yJ2ZorlPc2f4XWVvijm4t7MVNfqWQFA3U5lZi2PloxVaiyfvuV6i+8HR1fTgwdn5
olUbBxsE0BIrj/96GAo3RVymlRWKRIkf8zTTLwOwrbBqnOrgDd0ZCgor7sRkiqsK8ubCN/sEtYIy
gVOdKhUaaUsTYC/hnepqOSrA7Q61Kpi9VeRpAFx/VdImaStHzwxLK61CYgT6hKM+3mlcigebcefx
xNmLpifvJ5XHrdYk3UvZJYtphhgaQ2rNI8T9kth6UZc0/65JTUWKD+Dd7XO9U4hjGjkFJvTl1Stz
051UNcJzjIYNdEopTzQjGmZTzSMqHPNhELlE53AwX8dY/zvzjPRzbgDVxPAjDafF8xDMsrSHBTGK
ky3MLozdXIQLWh90ZvIYCczo6+2fuzNHb6VJUjeAwlRwrpeD5Dgi5Vjo8hSmy2XH3RAGJsi/iyyi
5HJ7sJ0r1kPTF8VHFgOI8vpjfokRaYx6LspIZojBtfFIQGjdKbMyIGiHwcWsFONv0yuQFQJOBXoW
6UXituvxRlGPHGFQz9ECNFZqUHwLt0gPvmpnR7+xwojUWXbg79ejONmQNbVIGcWezVfbE/M5FkuH
nDvX+e0JfB/rchGsrHjadshrbGF7eOyI0sgcSrOz1D5EXhujOJAe5T/v+fes0ko/Rc4Q4ACOL9df
1BTOZCHJqYfoKioPiudGr20e1/QDkRTJ/dRUqrPb1NM9NlnTv0Ul57CczOleos3wwYHQ+ujZdKSt
tKkWVFuECBqCWGwv0sTvnWRpg0VT7I+WSOaD1O39BFEQoaa8ytiSUW+zkM5oqs6uXR2pE1oboo7+
dl0Z/zeDUNKH2MXscG6up0drlqJHJFcPMZ4egCRW7Q87bsovt9f6/WFBd82gnE8ETrdkS5szizjP
YP5T0F+0iCpunwRL15G7gZVBBTg98u/byTuvB9SvP0sZiVizyXZCvVa6h1nIKsznpPh3rPL0IXlK
IFVq/RDQVnZQWelJj9MpCdEVGv8ssDMitHW818xGEsQFXhwSBriXti70+9vz8v648TNp/601/LWN
tfmZRro0gCQdBx+ovAmankCwHtXeB4BhHCz0DqWDsWBQUEqHN4Pq4PWU4EvjgZnDIzqNtTyA4ydP
WlVpAQ3kKYzKmnYF8sz3al21J6R+5tOQm0pgl015cMfs7GsTzWSa5i5xFZHV9Q8xPfJmGDVOOPXI
Go4R2uHG7B3VMXcgk3wv30lPBkIS8JrrYeJyEW0EcIDWT0zuAivsEkdJ7zduQ2Zt1SivzPoYCKym
HmsQ5/cjRe6D9d37VGJUyohQU6HBr+fil0eiyhJSXmAXYRI7Ji6BSRUYam/+9k1KoE9SvSJISC3U
TXCl1q5Wra4/YdqNzimax/mS4VN/vr1X1//LdVDKKLClUe9Z1TW2+0ft5QRLSV+5gw6gS1ebLtri
/DsmDqUQXYNRNubFg04McBD67B2SNxlr1FPIabbVd7RDu0g0JpO41M5j11rRuY0EftZaeTTU3j0F
FIvQm+IlcKjNnkEz31DqmfUa+6k8DRltRU1LM6x/Ox51y/z9ROYtRaNPB2KZ6HuzchpKxq0yjU5o
63N1r/ep8MWQuAehw+5Xcb+v3vFcwNvQYdBm3MCViapS6bgB/ayaEkxaXtJi/GpMjfh4e6O8QTfe
7ZS1G0oMRvi4TbtzmoRqlLh2OHdVicx37wWOlU6nBEn/II6N2m9hyFzQ/7QvI+FBCPkEXfJRJh8W
IeQpoWLoKxA6SEqw8hC9OQazCplkaAvNR8p7eO6xG3lKejLZuWvRXI7s+sm1h/HULyv2c4zne4eE
JgAkpla+pzXmpZYRJrwYCxjtOPl25fpIsLt2NeH6k1l3+mxkj9WEuMH/1Jrs4lRKtBQLiJS1srQP
SEH1cGlG9/vtydpbm5WDv/rdg8bdto6NpjfqeaESp0ihh0LkUUjJAiwM/A36x4Z2gP/dO8XciKt/
JN0sY4tnrrUmEVZKdb719MaXXWF8szpL+9BEmRE0hm7fIXRmBR4wroNjvHMX0gxA0swjAwQ0sbkL
p7jyzNZJuaUGq3nqJzSlNdG2l9vzuXNZYHbLC+fQLATUuHlcAOlOuQ2rOhxEh8udsOpLalRPkzW1
B6fqfbZBFfOXkTZvd1EYSDyLmFMVx1Zg6OWIAwAYcWUBKeQoWJ1KVZH/zSRC3SAkXGO2rcC9Ap2k
a9qMS9gqp7vSqxW6OdkRnPoNBb45wbwjq64oglBkHZtYIaWJlICo5u0EC3qugBgHkdeTuIk5CvXY
iO8XY1AvLnVk4P7p9KCDW4UaV4tLMSGfTKrXnTS1M+/VzEBgpxjEqVPSf+pu1J8BRGiQJKzqonVa
/dDlw5+LgITmaaCghqjoP0wIRjwpXWQHnQZyL86iEkbUktzd3ivvBYzQ5cKcmGnEQ26tGVw/z91Q
emlXFE5oxMmsh5pRK3UQK4b7l6jpEfpppdq+C/ULzYt0nD/gq2BKP7Ka9tEdzbo9NQjuX+y5ArGF
vlHzR96p01Etb29H076hi7z2Sa1tQzJpkrg2a4qYueyRKVKVMhirUX/oFOsISbk7FLfRCqlCoM7d
PH+JItPY0oRDIJw3p8bTP8PwzC5tBYzlYOr3boNVIff/DbX+/a+RUSH63ElsO1Rsy3n2nKQO26jK
n0z4eOHkRfWPkozhS+oSfvaldPyYatzd0mmfslhZTh0KSvcC9sdBwLaTLkK+XXvtBIwaZIzN76JS
z+QOTIGZ2P5oJWGN2eziOT80b/mQKMAgVY3kxYRlmGQfjX66DHryPK4Q8z5PP861cm9r5bfK6oLZ
UF9aRwnGRR7pgrw9odsDSgANB543nct8k6dT5nCWVlDgdRUloovaj/OjZ8XDuUs7CvE45oSF3taX
GG8Gv14qCFAJgkt6sgyg4rLiPE/GeFaQOT/nxZxdFCHMF6/Plid7tMHNm3Q2MnvRvv+PjtzAWBEr
haOezxcUhsczYCGTNr10D263HVzdSn0mwlwrK3zXJh6al2aOnZyxVl22v+e6rXz0eIZTpprlPT2H
LlCMQb9T9GL5mHglGEcvJYcvCgvDeULT/2KTUmyjecRzhYPJZjNgEzrNWebZYbKCZ1pZoEekx+ad
FZmFn4kF4VNXSSGgommnCvtfOZQDHHWR+wSo6ClKtQ8ljNeDaVoX993iUxMAGAffBbz49dnxFGBD
gkc+bJPoidCp/GzncfO5GxB1rVX1Xzt16ksBOzg0FlQNb0/K3sEl2aBDia4XMhybwfVxyDM7i+yQ
jGc+aSn8C4Il7yCl2QmLqO+Dp16nHfmwTbDQa9HYUsOlV1jhZGpF/fhUzuKrCcfjnHXe70OlYNWh
zQiYk2YoHlDXM7rSPPpUOnbYJ5FzjiYjPTU6isK3p26nH8UwqNiY1NYA+75t/18uvaJNDE0Z6ZOU
ed77aBSJgMrx90VvvNPMn3+MM8ocUloPRlyhv+s+u4p1Svrp2+0f8n52sVZDmpCWKMQ2NEeuP1fq
rWbHYtTDaRZ/knPpgaXAm44xUQfzVnYH+/X9s8JwILzfvBrfK8M01oBDml3qobkoSu8D8er9QRTJ
o25X5m/3M67GeqsK/DLFpFGydYqcelakTk+lyP8T1dVRUXF3/jBIoepLmEmT5nr+RBXllrRBec4z
1Fa399SzMdfV2ZEdqZUzHyX4exMIYAd0CXhPwImboBbn0HlFG2vh5NSdX6Fv94Hwrzy3ljadb2+N
vaFAJqHOSZUOouf697/MX6kWiE8gnAX0oVTPfQrmRu1cHKKcKD8Yam8W7fWz6D3BsNzOIlK08M7R
/SfrMc0PRlXXDzJq6nMMzvAxqsvmYBuuu/r62sTBntwetDg69miDXn8a1/WcJ2nFpy0qla2R6tQ5
xZySzLArzpHaFCcFMuNpEt7RCXh/aTK0TqkbAi/toi2uA7R6qrex0EL8uOVdhReZX0KbPJjQ/VG4
WlALQ61vW71Y8KRvNDfVMB3VzKDrKZQgk3Bkw7S3Q2jlkcIhU0RQui7rLzuk7mUNpIBlW9XRYYjN
Cw6D9Rw0ZiMPPmhvh+ClQBWPhAd01WbfFybSX5VstFDNWuFn8WSfZNLrp7jpB7+De3yQ0u3EH2CN
ocZDkF+tQrYl98bLaP6XkRqmY+oGhVTyJ8VFXMhUY8vPUag/F+yixDeQpQbTEOkXtVGXe/AYTSBL
5wgI/36q+TmUh1GcIfQHrnM91aVaaQM/Fr+01oXUpDZpOPKAhSAmvtw+9u9n+nqk9Zf8sqhRSyIL
l0ENSdzs81y5PQjMHL+rRC3OUMR+3h7u/U61gFWhhYi4DHHZ1mOrRYChKEo+bJUGufOaaDwLrWwO
SKo706dZvDyUDcnzCFGvP8ptS2AvlbcgTteW96kl4rAEUHtP/nnUKd35IICs6DgRla23y+ZFbYGl
dnplLeFiodaMvnEfgMzJDrKmnVViFNplLh3gNS7afFCkWr1j60totUlDaV48R3n0og2tzeaYj6BT
77+J2hv4EXgYkPp56q5Hq/uIKTMmPex1owlRUhGo9rTK19tb4W2tr69lipJw69/AttY7mXKvbIpY
qFIN+76NjGBUp+jHUuqWcWpG5JX8QWmj/DSKaCGexTb7MQP0XIexrJL+gX8FaaweSaHyEQKtWPxe
LbTPmoP740nnsjiBRI0/ZdlcjvdRudTfcHmw0UWrvXT+pHryP8BN66/4QWWaH9X98j1bIjn6newh
pCaDotOcyEYhPiTuaDenQssaDRyTwlbKJQDsyam+qmLUevzh1jLetHZZTrenaGchyJTRUwMNgmro
tkyh4nRdGvaghlNbdHdySlWy0yT58/YoOxDWFVGDvt2qDINfyaYakhDLw5ZDJT6aFLq96Zi8lOUi
0SdEeyJ7supZydaJ89JT1HJ4fegfzhxkmW7dxVVkvqa2Wn/pljyChAmw6mDzv3++gXMQ/iDgRMT1
TqN8VPNUn8p8Do3JLh9XburJGJPiRXYKqAjoINC42/ID5hhH+rTv55+RafJTdyNst7f1cywV6SV6
9HclnhMXHcDpyXDL4eD7dkYhZ8NHFMQRRIqtNQAhnqmMGYe767MR4dcFsXpzsg/sb3ZmkV77KjJI
YU8DB3h9qCuJOyXHegmR3pYvBrbRPSjFlTmo6mVQuq1yVoq5Pxn1cKSSsENfXfE4qz4gQCA28joD
vzwyjZDG0Mw6DXazJz1OpkJ8l+QF8kEo+tL4rSKap3ZS4/JRySUM4sQY8dqI1blS/MxQXPvcLWb3
s66T4YlsPYnuzGhuvnpUXJNA1gpMsBpOHMJVjaf4nlz6yW+qUn/pIkiWp6HRsqOS2d6q0dMmWANQ
i/jJZj7zJupiQ+JC0ixNfyqauQo9Aw7a7bN5NMomENKsxnEbtVvCuOrSRxt4WJDahXuwA9+/l6wP
K2SBNgDRtA23RjcfFSS/2IF52fiVTA3fzMsliLmADlLhvQ/i3beQVwWeAez0eiuIcsxwNMkYKjbV
k8iguWfupJ5+f9pAzcB2oF4OlHszbTHgUCed3TkkDaFgZxXjSTGio+D+/au8Qv7Jlt7gDdY2ZZKq
LCa9NwH3z0bybbGG7g6wm7irUO0JCljwB1+1Q9mnvkZHm6uIhtE7kM642EL2NPTCAuj0o+j0oQq0
dPkeGxH63GwTf6rrMpgUq/wj4mh9IJwDtNzWyl+yXNp7jE8GvIgAMiuDikRbWoGJGfXmYspGpV2e
/WN2avKVk1we3D7vp2o9KFykhBS0vbdPjN3WTq825hRKUxvDDL7DY68L40tkTToOoL19EGfugB7W
VhBZH1EMC7QFwgIOEG2yTtXc1N7HIkvjB3WqvvdG2YaTrn61JyMLERWBD4M24YVYv0C1tj7SXdv7
HVS612h37fTyll/v92aOMluduhHAY1n/AexHwHOiXfaxqmP5H0WhGkKTeSzKs9GM86dSc6SDIZXz
szTH4kht4v05J6latdkIKMAibwO7SaTWAHRt1famCWdIp3+yEIY7FbPQD66U9+ccuAm1hJWgTKFp
W7lwsgS/H8FQwzDGP7DX6U8t8I+DQH9veikbE7LQzaG5uH07sTDy7MEWY0hl+QvKO1EgBtqb84LK
yySels56mJzRDBR9uLe67C/y/CMg1U7uSI5GNrPmM8zpFn2oz5YziDkZwzFH88jSKhP7Oj3+IEyj
8SmqVZc09YxwKvsi6Ma5fYgyTBeqNO6CIh3Mg0tiZ+IRbkWCiV478gJbFGxeU3MYFGsIi9Q2XmtY
NKexr+ID2tPOToL9TrTIc05P8G1OfnnRtcYFXt8yCvI0DYr5cfu5W0Dy+6pitAdf9NbbvE4UVkAB
9Up6U+AKtiIpC9IUQtZaRwNywrnHrpMAwIuLm8foLtNpqkxl8S0FVtpdMwj8tzWBr3lgDQp8+DYa
ze7kwc56pM8U/bRamRZ4/4pO3Nd2ZBQXx+uopmVdYwBmTduz1ToI8BtNnf4EGTh4d3FqMUCCPcPi
t0at5QhnuE7mV4DtS5+yf6n5YE7rJjDbKroYHX1u9IV0/QU2/fKUOq3zqpoT7sZq05XtKXJmNfaR
/03KAB33/qzpqAEGWmR5k59V6oAGx6C3T3NWiyBDIwY9niIvf7ZWiVt7qyranymlvOe0wqPtMhez
/bfAv0c/uzjrVGCE4cAFUYbTh98m0pxOwrX64cnwipbehJEgSJiAPwNbQRf39sP7DjhMmAfxGETD
KpTLfbc+BL9sDLUuFRPxMmgqILDOOk/hn0k0NHdoEHkvUIZxG+gS95OILPHDVfL43qxG59mk/+oj
IE0/KkVpuzYH+SgLR5/9LFe9b5Jr8QIwNXuic5j9ZkSy/mIPgNwK94c4sUWoy7pWIJf3TTiapRMk
y+IQRo7LQSD3rnHHMKt2Au1cPpW0wrmemHFEnIA91oTaqOoYQ2YdSnqqnqQ+so8lAlCkrhjujWmX
nNx45SoNdtU/Cq35oRdFj9ufDmo2mEfQ836cmJPwu9rA0KtrcKq71HTQoMlnrf0h7bEgRbIpGb45
STX+I4YKX6nSLu6zQeX6w4HM/t0Ukq8DMcAMUjdYG3ibgEsAIEsGgvywSuzkxZmb9MkQifdJ72x5
rykU4q0Ouz4cLWT1CvN1fs2cau0GzGBOMjOr9WBpK+PT4plH8urbC3H9aTwQFNII1KECbSa+nDNq
DzV+3xN201AHjSTMq/jIhGKbXjEKvQxGATdP4Wm7751GxVqGjkOYzFK8wEZrn+GEDUGfltZzHZX2
M1K2+TlBm/foyK0h86/X4zo0FjToWLJ5yZM3IUZU6Ij5YdYSCqv4VtgV28NQx9KXudp/nrB/eola
qMZmG/1Z5zYCz/k0HrzD2+fA4p2ne+7y3ECZeRfVY99r6aNjDOGwGFWQSrt9aGSi3PUTweXtG2Z3
qLWDxWNgAChal/uXCwZJVSXtXLTbltz9t81n436u0u92UR/h/N/hSNePsmlHQ5mGVQA08Hok5Mar
onaKIWwirFzVBHsfJ8+Nz/Ys8fLK0X+ZkP47RaOQX3K1XM6m8dtYeX4D+eUaOXpkGTBTr3+DHa+z
PXh9uLgAC4y06IKl6Y6uwJ05XbNYjHBIApFK2owCFciDExr10GvLHJxgGwVwivvHgrrEwWO+NxSc
I4t5XSEtbzCMX5YvaYHzOZXdA68Q6klDuPChqubmYRqPBPa2J3KdOminnAuq6AYa8tdTt1jGNCYx
jfjEUUvAPfRfetfKL9LAidZYjPYVd9MudCcUzm5v0XcGZOvQ6DpRgkZ86r2IPuRKQ4617MM4nXvM
xwzNt+oe+QIPiW4tWcrK5+1vPmNJT01DXe7sHiRZr8n6cU68+hLpiXPiuFmhYRQ5Xnnm8qWJyuwg
KdtbC5LwFYUIPYs/Xc/QQFsjShDiDtURqIKNyv2djOvhDBbWOpiS9VT+ekcBpVgxxIQFXBFUGzdn
iVRj7rEVb0Kvq7F9NxfUR8doOrgb3uBpm2Es3lYVbP0aMm7D0iaP82hIqzrUZNNYp3xu578MlV3g
x7PjPkwY9UD6wIrzRUxtK/3ZtEHHZoY1ej7mw3Xl50ZrpWFd2vpJJKYh0Vk3nXMKfhbHGQ031ruo
Uon9Mm02/q3Tsqn81rJa3m8cHR5oHinPY2Sq/0IXVmDriCT+YdDD4ZUXTU/pXsVb15+9sQVklMm0
DYRduv8MRa7+a5l997U2jTg+ZUM7lOceKwxkEgfLfXHxPEaY3EqmP1MlsSK/rc3sGyxLDO50exiS
0Issp4Uwr/WfrEHDzzU28lUeCH1/NSmWL0UegWkiGaPqZxQB3sbL11E30jAzG93xFbT24oASoQvu
1q7bj2YEL+Y3Qy12Ac21NUZYGY5g8683nHA7YcnWqkOrSLhWZ6yi28wsD0ZZH/TNJqBLAkCKcoO3
FkyuR0Gw5X+5O6/myK00Tf+VDt2jBt5sjPoCJg3T0BdZdYMgWSQ8cODNr98HbGlapHpU2xt7MbEK
hRQVNIlCJs4532tnxMmF2KBqbfzCUUOf4OAMVQ7strCk0Ef7+LP9/51T+viqq4RkxZx0pi/a4D6+
alvlGOTIT1ldFvrgCqJIZ7/UE0n351jSr4SqZJe5KNrRW/iM6qQsNvKLYcVKYC8zxozEnMPv5AMt
YzCbyXyu+6wytnrVtfFGV4nUDZvQzKC0GG6CiWD+eW86TXIz41SlEDnGxhwkdReqbkmBRBA6MQl/
GgDD5EmpNtFYtIZJ+WDDBAxYRRdhC47Mrt/QMZJkxFcoMnH3Wk1ZKTVkE/3h5Twq21Fooem2tQWk
NPPE6qtLfZap9uJ19P5O4rE3XH0kIdljIVa6n7ybfzo40xWBQwtz2jsb9ac2zbLu5EISbQZaw9uZ
Silsa9H3y1WyiKzAVlFlrio3WslF2IN9VRcZ0HHZUoyz5KRj7eVlqF61fknQx2EsdvuCZ9XTEzmt
vbSmFZtHbMkZEZe2C1IhiJcllqp7QAbnnHu238RlEnZGfyznqrj6yV6xfho/fG5gnBEXMLLTCoel
8NOnNY57rcv6Jtl0lDFjzxn0fvF1TaqvwtmRKAGyY9qmhO1g28/xjTX+MAmHSFhuChIhM/06OrTH
vF/Vf7xM/yt6ra7+8frt3/+TP79UYkbdGXef/vj3S/Fa3nbN62t3ehL/uf7of33rxx/8+yl5aaq2
eus+f9eHH+L3//b6/lP39OEPQYk6cb7uX5v55pXxo3t/Aa50/c7/0y/+7fX9t9zN4vXXX16qnmQo
fluUVOUvv31p/+PXX9ZN7j/++Ot/+9r5qeDHtv1T91o85U+ff+T1qe1+/UWy7S+EHztruai9givr
6XN8ff+So37B8ABZZPNf0i7WL5Uk58a//qJYX1j40GqCk4BWwcH88jfMoe9f0r4AkpGChBhZh2Mi
S/73i/vwLv3zXfsbMNEV3Tdd++svPK8fP02IWzgXo5ng2sj4IMXk4yqUjUU2aEuZbfWaOsNSKLWL
IjXz6Re7ItuJzmOspF6WRm92qpR3stVIm26QrqfQ2sGVNr5Kz/xGn9YWjF6d96HBiK5m1mi5dotA
jgK8saw1In0i2ncqRXtWFwwzsy6od53H71WKLDMiRHQpjf5oJ/TZE2xreDgErzN7eCyLIqVGcHxS
sLu5UTZEbxbl8UE9z/h6xvrNUJY8iDDguR2t94slsu0gCFTkTLXh+ErjW9vPU0AlCCcIJCEliEwX
rlkWsdhRKBttulG+ixRYXS2xNDZx237oHDgUP490ymHyJqX20FKyl7kT3XFmH9/wZfOkDtN8Lahj
WVxqyPMdDYytb2eFbnpjiAWUtPSzJZTzxL082agUSVIXF0NtUThjA6KmYeOZEqJtVxtFe+gNKbFc
Uskrmika43tNrAjGgE4+pUpzFqlyL4dKyrEhM7cLFsk3h4Bq9g3HOVdRHHk9tGDkO6n6Dfd0i2OP
6qWsIAov0UtpR420cLNofIyK5KS3UDd6oRv3YEH3UC/qrh7l6FTGfbFvS1t9qpoyJ0BsxtSSTEb8
PR+7iuMM+kPQoqG9MCbkgKM5/zCsmmA/PTf3KAXnx6qW2me1qp/kZS5JUhLkLruWVhuyqzbTsM1o
lpm4m864uGMxWh7du8l+pBbnkswcza1JH7mwaBfHCVDWd52KaFaYreQmTum1Qs0fFz0s9nRB95iu
quZgt6P5I6Ixxi0bM/tBvHBCq3A99Op1bJaadOrGOu12HbnE7thlU3EMR6piAsOIs4tlMFKDpqyQ
wKGpyVnSDTn0+glb626opFA8hHaepTvsf+VNHOU5jZdA86TCWotXGVZ3XEj7PvZlf4NuYQoMzlVe
WVq0EC2x7SF7fqDf9eyQpTFL2uwVgtT1bqzAz8XXFiOzrzXzrVTr+m2Wa9nBquJSuEqdFbJPRTNR
5XJM9u2DYNCrHwcpr05Grdm7rhm6wCj79mGSiKpNlMR6sSdKtfwMsvbWbLPwokh4A6PInB9kFLJg
GUV3m45deUQCHd7JVeFsU8kqW6+ZDPugNgjN+tQeNpZRqzdZ1eSXU5sUj9rMI5v3lXy05CXVgqSf
0+pSBVXi81BwGiQmTHqo0BBf9aUKKDerdceznw5jzHsopdtBkqudMNrrppne5HDgND9iJrU6B9zM
7nN/AQcjmFPrLxKbOIk4Li7zMHzM5AnWyZJ30nhZV1bvT4ae7c3GTHZ1U7z2EwGFCOhKojTlTZHq
DmFfxNVopZRxciGwHQnwdKfks1vSQtpajRoQyr4hVEe6CZPorKbtj1DWutcubsSmTxwlpstUz0Jp
OOiYWqR7PMd2TD9ThOa9PQu6nQxM7mO7pHPQWrqRONCFoepUfjuK/itb9mEJTe1Fa7LsB05E89Go
SvMqbGP9oq4VpCLd1bJIDG4RxUQO0fiuZC/5rq71AjyuUXNX00zrOk2Ml66bWxctgempodhSGEx3
x9qXFFKW8xU1t3YupRuzbtHyhKaF7oz18dTXa05amaZw3ln8LXW68FKrl+EUJkV06inzqwNVK/Ew
N5J5Lvq2q4NW0jZGtRynMTl2oXWw+6Yi4qZ8xua2RyAQu0ML2tiL3qPwK0Fb39xOCBT91pGvjWVa
9ZeWPwqaTDSjzrw2naYNOWrZRVV/qyeQd80Y6FjIu0M51/ZVk4dJ0JOSeOmkBTX3mKO+FhaWOZHL
ZevKdN66BJrLktt1jbEhhClzK3mixiq0rAKTZVUlQQg/uzTLS27o15NozcyVtXHYi0Kofkno+ttg
GYGU9yaKlGG+XtdMjIXmadGtYWcsyoH3S/MgRKp9UiaTa9R174ZTXN2ZWb2xAMsv7VwqdxTQTD9U
A4/E2LbmlUOrycXUJbet7sye1czVnWaGuVf1Y+cJjLD+3GB6EDQn7QqUPwGfXwHhiljELTv5Nm+k
6mZoJ9NNpvpRluz8QOG2FVhR9IN1ajPVleTVmPGeqwk1jUUmnepl9HHfdorz1Ygq8onKeMPpIPOX
IX+IRDJCKhiRr5ndTKrk3FxF6sTnccIAkas0dzXh0aCM5Xu3IHOyo8h2tTCXN+YybgsrL/1q6rah
MuYBupjxslMKr1Gzez0fom1dcpBlLJ42tk6uZMteeUcD4X2IfJO3uSVjL7Nuh3F5XIYxux3atPZD
fRyO+WAUO31oY6/CuL32oZQ+Z5DZM3SC9pp0qyRldY4mErVohgkgFO2DkwrH1ZNp3tNxNh9iNLI7
vCoNFWbsYzJ1SG41zhQsOlYaJHPitqC3Hpco0xcsXdty37CkzCUarPCSWK1zBokSVH07bDI9Denb
gSFQwe29YmJhahZWqi4L7/pp2aS9/rgsTAbkD9U1Sq2+TdiAWtVI9QttiHX4FVIGbdtVZ0XQoW2R
i/5VyqNsiwOMyhBqfu3uqW1FeTk71WWpqBuVI0aWl19Zuhl2TDXxuqFTgimRyqBr4nSNNtt15aA/
KB2qqLGNd5PjnFSrvq5KSGZlmE9apTcehjN2QPNUZaw2CRNiw7QvE8UuJfuoKWlwS+zSs8mRToFw
o+SBbfVpGKIgVYlYcRzCralKu7Kn0SNWrOGshWpT7s7k9whWxvhgYmgv4ySYKqa2oXnpRRSfosGZ
bqUxvuIoepMADwCKKSZG3Er21TbTOUSx25l+Pg29y2eelcsOs5e6ipVb0a1D53pOi9PeVcfQuDdG
EftGWM8+wLNzO6oF93J0Xg2nL3Howi0Pk/4ytQvNBZPVXEsN6Y2uHXbiUmTpkaldRn3U68OoxrSz
z0ka9DkH70CA0BkI3as4WU5NE9HG19lTlZ31Fn3YKevbIgS8M6bU2ktON45unFC2vtdnWu0fMmdM
nJcZ0IeuzH9/ILqrCv79PON8mIv+20now3dtX6t13Gg//6r/geMSAv213madZ4CG3+VBfzU/7dv8
6W9engjx2mDx/uMU9S9/029jFQTcFyTlJpJnUGHyqBhrfhur1i/Byq2a7LVkhyjcf45V8hf2faIt
waKRLcqrxuD3sUr+go0fmFFeKWogGfvfGauoWPg0Vn26CZ8zf5yoTcir1dN9XxxinaVceS3WgiF6
6qked5WZ9clXR3+uvXm5r6ONXAYOYIUR2DG9bxcwe3Hl6hbYelBlO+uFx1iX9455U9dXZkim8VaE
rp7vrOXB7o+p9SNB2lPOaxHwS61fK/oxjO6GcB9zCLQ80CLFeEriWzs7Sz1TyUUNu21eVfZRT6+G
9pDx34MUHpbksp22NitKTq+8QqVMcmbTcq15IYflTMoBPkFXzp6tcheGNyO7UnJZSa9ZwxFBPzck
GrXE5pUDzaenIr3Sh71JZmh4MKrALO8mtPHsu7UvpTuVttLxSR3wllcYvIlGTPubYr6NtbtF3ktk
VS3fh2xvxSfYyqLbm/MhAm/m9yDeELs03xrO0SQkZsm/OgZrsNdN1FleTvPWTDZ0G8fOURmDND/g
bpziC208zcPVLOO48+OYs/83qdog93YJ6NTSK7qQQm3H8aBZHn0j2knTxfpvtVn0h3i67rO7dQCV
0kNRnErj3Oi3dXsb5qc03nGiS2HqbFBfFzlchuk03c7mRSPtLOGq2UkopMts6/gfcPxvoMeHcf6/
kJTPoMu/XmP+By4MLAZ/tRDsqvJH3zy1f1wB3n/kdyBF+8JTyZKC++4TkGI7X3DwQ72t1aLrWgCG
8U8ghWxWyE4WAtANS/nDE69+WXXxa1IaU8I7/PJvACnvdO0HVA6RGpTRmszB4sPlfMRR4DL6PM5w
KU+EqgR4vFzdKI1DJ6fXmtTqQOST34cmUmhA8rJ+CMfavFgicoKGSWoCJYz8hXlqUyjJzR/u428f
kj9iPCtYJD5cGnzkGqMDW7dKkj8LCVCTjGqnc6BbRiX8loe4VjyJBpPSE5qWbcXYopKxDMIx4Lfk
/CgmgkWRNCTxXg6l+XZJiNuttb69k+KhRU9Stbqv0xuyo9thuVK7TjmOHBqSqxR+jMgO6skHb6kK
9TkxU3CUvgrD1zWloAnSmIA1Fy+CcpR0vdn/9V/1zzwa+s0VyCfHGLaA4NuP7wLiFa2Io4kBR5bM
OwRU6OgwA8fkvSMIMVmTbxNFWvYISaRtI/XJt4La14GUkRgEoSit5CR1anqZhIaytUPH/mEjvWNe
E8FPrnS9kk9vimWg7+BTs/7vs9wtBgBCW5HE23Rcpqu0sIp723CCJuZjQRbaeDlgDbmfYvqdlmbQ
LxdH2Pt0QWeUVV3Ue2GvTvsurND4LvP4E+3Jn5lsLmjtTIfbJU8Aqv7jfSTqxMwBFIyNEG13W3X1
5EPR2GQx5MWuSLLhqzxnlwRNhhctbsOj0Y7KT+yZeHg/3yIsjESSohDgOgA9Pz1SZUsMCC4ObWO1
ppSfyolAmIuosEWQ6tljlOrCn7V89to8JQnGaGFIVmjfiu4X4HGfLUk5ZPWiMquP8lEy+q1cj6On
DXCJLe2uN0BywnArad6ZFUJsszTUKy0xxu2kK8BO6fe5bRSvqShcrww6mTnfZ19pncbHbQ1bXLG6
10jjHQIWcaoBUl19VnHNY1pN7hCkx8wQkTrQmVxZT6kRKbFPn2K+CSXVqDw4uNI3wz6+L+Q632Jr
OSZqRp75OOho7ksdQY82R8O+apxMgo7sZC9tDfsBsw2ulDSkv6cgMSwhB0hQXTfIgaOkd5aVTT4z
vaq4maS/YNFHNqVk9S6pQ4YmheogDZEAm+4yQcO0dU4tUG4Ajop4LF7RlypE3WaGl+Tc37FrQtcS
KYXXg1MnX2WSyYEgzHG3TEX93TEb/SwRQErVtj1vO/rnAhEC6MXGVO0kvW6fQpt9vUjKo23Dndfz
UFz0mVoh0mesq4y82RdtdcatUTC01sax7IZ0W5m5CaKWFj693QJ2a4i38ayUR/zS8avT5VlAB9qA
TkjcakaX+0UDUqxqzca2wnEr9/PyiDhKBEVlOpd5zckqGYcEkLl1nO/dGH6z7fFqmeWh9obe0O6q
MYs82x7uknESuR/bs3OXjpL9FqFxjg+T5Jg4ICDGnFYhvQSqLhikpSjdOePez2Q3nyM1bnNPatTi
1pzF4M+lYm5hj5Mts/jtXKD0yayacro2ql109TmJ9E5P63jq+MAp0P7z2nGXF5UUEFWASlGtyJlT
JmUPfpe8Ku1M2I5c5gEixm8zpSoUTo3f0ExJr1IMSViQk3NlaNV3guRLz6y4yUsmj4FJR+gWJPxF
mrugDidnP+VjcxnO3TOTt+rROW54hORIXjWoHq1gQ2DAGAe5CTq0pMgPoSRfinZSD8MiXZMJsYrx
6B4AANAbs9/n2aIhyRKEoPdh9yPLjSsazZbtWMfngt6LTZwn9qu0WC/S0CUejDIH4BCtQpqQsdST
l7KV1YSjJo4FF30ByRlqqx6mIYzfwEfbM2uN7IDkxOq3cekit1qjwZWwGnbJkiedVy2NQnMzSU4N
lG0gCeeVrbqFZ0cxy2dyvBRztmyyNOnuCPhD7lTV+lWtGUE5L0pAlvrgi8YoKjcB3D8adEHR41Um
csCuMX0vqFt91opaRw4Xm48So8d3UWo6rLyeHMOilSmgz7NidJPIiXdGu9xUqrOcJ8Uutjlyj0ui
SYiomB+iFvad9c44tkKJdqpF3L0kKv1roy3tbRyHF0uYLxdVUYTX2WQtx64YNa+ij1hZhsRLw9nE
9K+o6S5zUmBOI7XJUxDY294yntHvqmxKthvmKghqNEU7RL8E83QjqMucInsac1+hvG/bNRr1jCB1
4qEvU22fFiOPW65f9Pncv8nGMp6BHprAWHABBFWYzympKswITkvAMITSYyrmYxOO1j5Gd+Dbq46J
gMr6IibAJygysOy5lbKzvUTmQ4L2tfTqcSoPVWgTr64n31onJXFLim8kYddnPYryHYBWH7sUV14o
Vq37lj06d2NJiSDrrnLTql3ly2rbbkwz5giF989xXGWKBYf15DKCFd1UVvJQ4ShIfEUaWuEXQ79c
p3pbkDuBP4/pS2m26VKb28rqmgtZaxMfjotZp8Emg9iT5glKAU0XqeV1nbSFX1tFvC+UOn0cUyW5
l7NSfoPvGU/gVs/Z4iQHdCVir4eScTelEAhl5Kh7ZUzfHLO+pctsdBWnf1zeT1Sk85TYz4r6FM1p
uc9K03IrTVin2kLYWDZDeJmaxXWxdF9TndAxNIO3bFNMLtqkBGPTT/uc9k1qL8WF2YzH1GwvrdnQ
AnCxswC/dqW2MryMPLK9JQoAc71WdlmyWAc9Wi5A3q/LPu/dxB6FW5kj41LTdNL1YGS2myEm8CD9
J19ukniD4vy5pNTIj1v65IrazHd4eyCZBvHQkPz+pNS1uE/UNA8SvSc3TRsaP+t1Y5tY6sBIpqcH
2P7J0/RY25mZE/GAksgxOUO8J1zSutY7O/ZRFRM/kzMVq0VfUPHR6Jd9kdZEp+p8vtn5hp1UDtmh
4sR3PzvlLepm68ekSqemS+77VJk8IpSv6mEQQZPl6dusF/2p1M3iRFdesrMnowQXDFGxDFNivJZt
kr9ZUT+e66GO/EYgjSuLmaoopZSvptQRbUC/RlH5KoWHC+lcAuSoHcIpw1XesXxhWFN7cuGnwT4O
oFkN/W1laxNmP5RSUNrEBLj1MJMYgLJIUrbdMFXAdT2Fv9rtnFgNfF8S5iURRXUd+6OUlKpr9FRH
uzlMXL7thVa8lGxO+ake0tE6mIVWq55iY8j5UWgWLE9i1ICfMh+gakeyV6NvxVR02S1IfHGkEqNn
fXJgkgbT6LpzZ2mVuYvqVpoRDatytJfJnjI36ojo7LoHlUdKnQBre8JqoTBgpU+KPkZvfTM7iefE
8XiLY7nVz3zMewaYRmxb6pWOpORPZ2u1NAGMUizpzn2ojRzA0uGISZ3S70Wd2wddyZX7voGY1Ych
P4vSZtGdDcm3ksJ5krNO2zVWpQVU3SNIioeltXhgRZwFUMJ49AY5gkPMzMTT+lgP6G7JVUiJaBZe
o1noq5Rior9QHib4UrVaqoCKFXRzS2VBOXddl96TFJRLV7RP6e7Sm9FVHyNgoR2sCFhl5MNCr8AJ
ibpyzMcq/GYlDaNKp1qZ8AdrqOYgjhPWJqdJ21M0CT13QSbDC6mQw4sMyJZuWx3fOCKw8VYb9PpC
7XuCvlQZEDNOFHXX6P38zB3gnNaXoeAMmpo3VV2FF3EycDZbipHT06QQ2VwOz6JVEypqJOCXJkyS
K1UNtYcKJPk7Z20t4FuWZ0mzliC0opIiT6myXrFnxpZnJa1+axXjbbOSi31Vfi1qCpdDJ3lIuG9e
CBNpquk5k4yHdqUoF13jwLrSlghyJ2rR25uhHrRjVc6QmyvN2Sc1JudSzuA+zbq8CVllU6qsFht2
dFQqQjHCIfSUOsrR2uQwqaWBHdzrKiO9KOKOnDvd6ukFFqRDu0YYxt1OIRRCot2la9Vr3KvYDpak
yX6Mjt4D9UfmDyi3+iDbQ++DpRf7ZiV+YxjgaqWCJ9o4vMQwxR0ycZjhPKovxOCwvgP9XVL0DqHc
YYpKZwHLnL4zzspKPpvvPHT6zkkv7/y0qpZP4zi2zzZ+j8d4pbF1C0K7zZr5R56m36aV7K7eee+4
wiJCinv83Uxw7OhLk0W+vHTqUxrmxR7eMzp1uCx2STjcR3Vj3GsrzT720aktJ/GIKjeGUOK04Jui
r56kLibSWKes/r60Wda81oyhkdBCp8RHm/EEbq3m6Y9CFFdyLqVnnt/iJKhlTT26XecI6l/TfEmB
QXPhoTnbmPYbSiXTL8buYhDDFt5LxsUmxyng4qSdMo7IQWzU3WWtFAXSJd3IkQ7NKAXDMqdEh/Bi
8SNBM+KKQverVqvcQqskx83scvzu5PDSyNavaTtYxYXoM3yqqMOHTNfJ15RKu9vC0Qrfmvricq7Q
V0BBEQHPlkrBE1RFmsPEDIPkkQNFUzQ80uTYko8+RPEUCrVcfB2v+dBPl1mb7tl3WeUwRL0lCKc7
V1iD7ex6U+8sH/+LWXjTapZCfhylQZ5T2+tZc1ZvI4X2k73QRXvinr+VcgIv5MzGjiYb2UMUEDSS
XtEznXsjPe97yXC6a0curscuyf0ssx+iul7w5tQcJrXmKWqjEeSP58sYRHhHocl1lmbKaSqs8t7G
jwywa2TzY5TwVLq5o4duXzvFxszz6ZkVZdkOLa279L+4zIu8Xq4ILyWl3XVMZtS2t+N9xALshzHn
L1+LbIAjPUv58EMe0b/C/urEYEicdrwktVK6ksmbNmqOnBy+h2NVFfGOI1120Bukq3U3jXfE/+7z
qTs2Sp3fztgsXTUv5iAUJsNcimf6nrA3klYnaxhczHeG6ea6pN12U7ZySLSmujj3C8pvG7UBw55Z
5GtWc2dWjPOU6qoX5ZMWtKoWfWPHgZZJyVtrxNRtqmSQfb0yrSdYua8iN60zea7pMyVS7aEYHWLh
6izmyNruozy91em2+hbGQ20QjZZGe6fR0peOszK4qz1uEnOMvnKwlQ502CtHUQzjU7+0zSUdXq2P
rpANlyvL4r3oEk0P2pKwLEon1Rd5jGDulFnYm6IxrcGT2Qz2em4pR7Tzqm85SnWgYCJ9fQd3/h/g
sh9Ynf/vuB/Fhob577Vy5+TliYel/6CVe/+Z3zFeFW0b4k+KYVFkY2BAevcbq2NbX8x3fsYEjAII
Wz0rv2O8xhcSYtZgemgfGQ8vP/VPVgcixmCg+r8Sy33Go5DpvecuoNPHHvTZDGvlBN0BebUbhiIi
CGrDuLV0QA0tLLOfgF9/UiQT2iKvAtY1VgU77Eov/cH0UJmaMNLEaQjxqfZ10V2nnJ7gxO/0Jjx0
1s+S+v78ctxy8FLKA2SyYtEUfni5TMj2TLR+szF77U4P7UBDVMcwnCLZnfPTkpKH84d3/l+A0n+C
P9c3mXcYhyZPmfkZqB0QdTdzzyvGbEGswnUwDXXAsfhn8YB/iuk0eCWQf7rE+CSsjWIf/26GIMgC
A3uzqSN4pFWaQ0pRhyBxENHM1h5nB8NquzsD8yTqimEfz+Mtv+n7oItHnJLbkkOH6lqjs1BL2FzK
eigCk+iekkXsxuiL+mfRUiuu+QEaNsGwISl5O6AUYCc+XnFK/A35tlG+SaXuZFb1kcjQKyty5iMN
Fe4Qy4M/gPi7BTNLsIztGPz1e/NnLmO9AJoG5HdDMG6PjxcwMUyrVW5Tj6w0xGCU8OmHCr3CxmGP
SggspiuHZVohY5ac2aWwjmroXEyR8STL46GKJsnr5OVFrZTR/etLW//qn24N3LIKKg1uzmP9yZqX
2HEaG1ZB7KiaGX2A2oqRPdKMdt/1pQzoJZag0MjvdkfVGHW/ELr2E/01TpdPF8FCtFYp40nCPMdD
8+n2rCC8jkE72RSc7d6kdDa+L/NsUOOIjmlPPslK3jZLdkUfWvFNCpu7cFwWP5RKgK9SHYdgEAv3
jRwKSsZicQHgQk4PxoSNZg13fdijQRyixLN5QnxHVHfMNPvZiLJHmA110Ow7DFexFIDD6ug2CnUY
txwQLQIv5zQRQYUIsD+iwkQgARUjP5uis4abSMuVZ7vM03MZVnXOxig535o66R5a/nmQqlB+Blcc
BdqQZrH8khEDKdhcw0+USaFy3gznTStSZzv0JJzy+u2qM5UJVCKj62yRbYtRmLbA12RhVHNHsw9r
z2qb7Kklo/lrk5XznmUo04J6mpZt2eXzhgARaStTYDc9INRVIE5DGe7UMPFRT1Ty7C2zWYdKYZZn
uy2qYMgk8VrwYneakZsmLWV2foxrpXVFJndv6jylcLCKHZ7ztqse5qhtjlQryDqHy7k23Jxjg+om
AyL/LcLG/IjXqHuLVboQOGk5D6UTgpRbk1Q8lhZUe7k440mxsJ0OSq7u844CDlcS+uCXQkM+2mV2
l3kNhoSLGNF84Q56Ne9Kmt/VTZtw2HWNgtgpLye8jLOZ6YzbGGlOv21HDPOBjYGKggLLPDpLm5Fd
l6vts0hi6TLqCVLax6IUc5BGOBwDFNXgCs1kkicbamncbbiXq5xUB5i/KGq52TtRIvhLGtSFmj6y
NMKPGUWUbA9A1JAV1MUGRexkq8cGmSNDLZDbtQhO7Us1SWYwyVklLmnQMoCA3qwWD1mt0ri61t3r
kZHKfqi105Oq10h7lBTrzEXWEKkRDEs3R6eljaSUmSDV3SnL0usw04WDMrmQ7qLKBiFoOJv6FIUw
xvYZdvtnY8Hr5EE3mcumsIRa4VqxjOtJmsN4b69ATbVCNtjB9Ff7Hcdpa+DtbAV3FvC4U23Y3Ykb
l741KwhkzDY+CKShWh7dY/Y5ZStgtIAciRVCssoiO1AP2pP1bmduKDc45ulx0S9DIBS3XKEoqlbQ
+w1aTIdsaF7PK2SlLLMaGCuMpa+A1iLkibY1QK54hbvoHTCocwICi1cwjBMlerrFqe7bFSoL0/JB
grzyVG3Od7kAyChWaA2J07Mc2VQNrLBbvgJwiwLu166gXARxgrd/heomwAceVv26GqYLW6PZYlyB
PQkniJ+vYB9RhDpy5EYFTlTOlRRpgaT2l7PSHyl/EhcFqGFEis4+lRsloChh2S2KfStZ4H4gqpU7
SOiuyly6lCuNGV2J4mBqO2U/9lax7ypbnPIpKTcahBnWGQBNHGQKLLZ6pQJ1prjS90rC/G+sOCiV
yAKmEmx0SrPnekVL5VJb3qYVQS1YNx+bFVXFylb4Q1deRzHjoWYVrOTFisNSvIvUm3viixWl1YrU
3I5p32zh7ABxsSXzPq3I7hSuxdPiHfAdCYjS6VXZUAB8qa6ocCsqAGLjH2Axg8emWRFkUiFuxiQB
VIYBcu7AbnS/BHIuMwUPgvGOQzP0nFFqxjdZkXoWYDWlmTpHo4osMSMDypbTxXhYu53OYdpnB/KV
hoCE8Prif7N3JrmRK9uWHRE/WBddFl5KHqpDUodQVKxJY23kbHIsObFcjP8SuFJcKPCznZ2HCzyE
6E7SzY6ds/faUzqMYZNxdNpA2Edjma/EnMhd3ZTZpa6y2znTONbbv9vqYuuwu72YL8BAxl8pvqhN
W9ozDJldf/jdnP/dp9e3lr0ttDLskvJYbe18DqzOLhH9D8YuToDNqf2iFdA2OXWpyh4V3vhrQOjv
cRjd5gQrFvODM1NW+AK9fcDEQdZksKuuXK8gh3m3deUtJ80e2rD2zPzkkLb1BKgw3SdJA0WbBsyV
NkgaTEwyim2kMW/DjaZZV5R2652nJMnBhdjbjVh1fd2QjISw5mdX7TYoSRxGJtUqlufSGOpTuQ1U
7G6QryUB7RHk0LzyieAzroahZgpDVh5GClEue1EZ1g1cLs/Pt+FNs41xtG2g45blELSOkUcTyuoo
2YY/c+oxttTVRqKZZjiUYPTdDbJvIi1fDdQ96QvNV2Nf9ER/+OY2WWJLRnaYeY1vFV17pVZlH7mZ
jvlSAn9q03TdZ9uQyjTab1O9nqZmfSsEc1Mk5WUADRa9tRt/61meIreq77zeWDnEGjfGqAdlmnZv
1Tjn+6QlFD0nLukocILjD+tu1tT+wsT1vt7maq3QvyeGi1OLZgI2utwK1XgzpWlaQNcHTfAkHKY9
JBlXSvtt2eZ33TbJi1Xk8950MjEAMLuK93UxMvHL2LdLe64DbudrtaQps856DoQYlJ+6k98lNW0F
WGiBcNMyEhp7m7LNGO1WaMdh6/9nHiyGsSslmlxXjkE5ei7azcEk36ABB6IKFqrSxJad0xiwY0/7
RgNsfEt/T0EXi8Yw6EVvl0redT/RO/OZasO+rKsKv2jS+ckc5JiXj5kytPguGL2KbQaLTcd4mEoX
56vrjTfxADA2SguzC8ttlNslGb4aPvR9SZPh1euUDLVtV4zBhCw8O3PqR4uCJfplLVbbZMxolqo/
KLr6xC8hO2Ix6ci2Vur2Z2G5vEJeag3PuCnTW3Dbcp+JOHHCpkJ74Iux0GK6RSaREtlkWIqvrcPg
hot0W2qJzKCmy4SKSVBPUR6FnFALhpjw1asAB53+xUqt5kZZ5Yj4m7z6p9hW4JYJAFYt43Nolj7U
i+yhyXJEA1o/5w0OF+x5BrxT+uBu1//qx1EKf1YkGBejcLd0X6sXD+WmakBKU74CiRpDay1ZhYSi
XTEpMC8ZzQ/zVBiJEzNKzGW/t6vOunbdLP+BrKNMIsaUxrG3B+Oq6lL3IBJzuPMWSKtoqQf5NWcN
CHpzqO/l2ERGZcqzYHrT+bZKUorbq/HLUkhzz5hyPuN8mg/If8R1hlvoG0poKkwfg7P3Sv/V/VVW
LfEjvVxvZyeJD3Vi5Foo+tbY69LWfJTWcJaneFo8+BOlA2OwhirNQHVNIncplptcT+zpLvPcJQ3H
TK3YAm0LUeNg8Gf7fArk6HibG71KIqB+/Oeos8g0Q15cFY6byz2MGfmszZV3rbajlUJgGAbV8Dua
rjrkwDqtHulRyu8OR6ufYnSXe422rxcOpeiOrtaiLrRkQl9T71T1W4a4Hrol68x9C7wtvZm6bTGg
ObVYAesGu/DSeDzLeGnu2pIXYr+g678goqEN2VayRJo915Gupf2zkurec8/fTiPUcKQfD+V0q3FG
OGVNOtzV2arsy6Ucrpy57b/2LlMvCuq1RRLPvONJLAvklq4dYwy9ySot3ANe0xxNo0lM6s7VWIMq
lpP9BMmLQqxbrWsdWH8JDym3o63rDZvINPMd0Q5afGHauCD4SK1O/GSF7wDEZYYGPtDACOs+qH2Z
lk8DkefHZQJlxIHQUwiiktbwVORVclM5LnY9x5bFXat39DvNBfPV3BpTUKlNzY3oEMAm0xSu+RAX
vsz0dD/pCntgR7aSb5SedcaKy7fkKN7er9rcv+TDUMlQmzPnl+4V86FYxkOrLpxCpNo/yooNx/Hy
9euQieygz2U1BnY5rHvdrdMQfFlztOceYYqU+iGFZelTPKTXdPhJIEUt5yd11+4gPa2BFzvtDz2u
0JrHU1LzkwGfvKbOePv7GPv/G4R/8dJiJPzHeX/z6r4z09681W/V//5f7ySg27/4T3vQcf4LtsqG
y8EfuJli6Yr93/ag8V+wy2gLQObBivnbZvuf9qD3X8QoEFGkIiWjl2ZvmsH/tAf5e3BSyDozDRzj
qk1qx/9AAvoHbHFDv9CU2HSgtCLtj6n1NTFnvelJM2qHFLwC7b173VmQSq3ggHVX6kilpuE4cZQw
grjWvTtPYOywaHpfGYpahPqIhi0f1Ckidsbak1Lb9n4lByX0WPj2dsrfIe3LhbUi6+M/7vS/NOR+
Q3/+2Vrh07sapCmoVohh+fzvmz5ayRTEiz0jKhXbvanSODt72I/yoEqWLBxq66XJexUvySYGc4o6
PS1IKXxDAG/Bg5RZ+9xN690GNFhzboI0x4JJRFWcUNnNWy/gtU+bO4hI7TOnWHbljC2C4RBQlxxw
cqgzfQ9YI+W+BQ11Tj11CWN2XIAMPTjXOm0u6kSMbdMo/S53FIw9I5GnWN5y0F/V39AgH1Wz2zPk
RaIFtkHl2VPe3w+rU6sGVY8RuUA7H0qR9aS6jW1yhpMAkCMzimeA7uA2xm769vmz2FTJ79pcNs6G
rTVq0bC0Cd3ePts/2r+cQqvEHXstGmf+Z80973Eo1yVswMshyYx3pGmVoTNu7ZZpelI4a59wJn3/
/GN87Aoz5kN1Sd4CgmsioY0PndMmxcgzSXeIOAujLelwiKpz+Utx3CeTWJ0j9+FvvI+PbWEu6YJ6
p/lv44ynyff+i08CjPfQOgNjeRXno+0+M7++6936bxf68+lyIXrP4NEtaJvuhx5rLVjerdUeIjNn
e/VXa23gtFjDjkMtNEYH+kffufqJlGPrf9rf3b4krUveL4vvSXb7+y8Z82QTIUaikuOh2VeCIAvX
rovQ7RMngm/+QGpC7Es83L22Pm0nDf/zB/tvX3670RAkuAl/3OVeQcuF5XmIGit+VuPmDTXIc25Q
KbcMoOeBwIbafvj8mh95PnzpjRsE1uC3Fv3jK50p86zWYzaQWttbxyxL+sAuXPH4+VX+fH+oslnM
gSkBT2ANfn9rR2n2fe0g3nCKLA3R56HQJPaRUbWZBZ9f6g+NNKYzGlt4C3A54ST4CCZ27BlPPWMM
HqN5HlvnsdWsn5h78iBTVeGveRdRpaBr4+CuD/3Xv1z+z18nCFECH9gOgYm6HwNBe3NlXmZw+cHQ
f3RFc6XK7tVRh1cjGQ9aTENHJDE+UztkcH2vKt7rnGNatVYdIoC09m2Ctmd0iywonJfPP9u/PIV3
H+3DC04PNJ3ihI+GOO6k194NcJRvPJrD55f5l2WSW8B0h/EfyxPr5funbSsVGnV9xVVgyntn6Pdu
YzyV2wnPHUeMzTk2gBTyAgwIqvDFnyUWzs8/w5+vNR+BBZq9k7KEVOz3HyGjNs2bUfISuC2pPnQ7
sUIbf0PY/TFxYOZBqh8zQaZ0m9Pl/VXUJi+rWZ24Su48AqZ6GMrhqWa37WQfff6F/u214gfEDJDl
EfL6h0U/N4kLa62xi4xVdIc1cZ6Bhva+jvJqP1mDhXoQyObn1/y3rwcWm8WBzhFQkw/P0esAMsu8
7yJTjA8JllUIl923wXRoqBk/Pr/Wv/1sdbhiENgtroQk6P29bBV71WkcdhGiVoTjCoGVlttAv1ro
G6Uin/fICKCeDu5zk8yBSm/m/+W9xc7At91CFDAhvf8IcMwUuK5k4HS2eQ3ZSztnKP12UElCuYw/
Fx7LlablWSizZk/digG3+2vC2J81BlS13+s/gmM2oQ8PmlZ20+ppjchXNs9EL90tAGIXbXgQmnii
tLth71rhcfwyU883ZPP2l+fw5ybE9Tk0bqDCLX71w3OYqrwaEdZ0EeQy5huTcuUVarNHJ5JGg1Xv
erNn1INMz94I/RKUgcJZ3UpDRVeiYaCriNsxKEzQanGrYJGEYR0ia/kbGf7PlxNzsbqROrf4LuLs
3j8s1a2ddGVCz8ZlPmaj4Z5yz907DMz9dVLmv+wqfy6dbCWMfTl3EmiHB+f91XBq2eOQl4jSrX76
URTZPYp+cAbK38rbP1xhpFpBJAJ3aDuWboGIf3+lPI+1QhamGmECQJEknlejMIOl7m9kQl2ZQan0
k24Br1HVzHZ1LwSRPh9EVYajij6+RlWKbki6YV04r4PtTodhNhGl1RXGdotiAobGbTfxfMwSuzfy
wi4Uw8JsaTQDR5XfE7o0n79UH58Vln99Q6dT02yV+8fVeB7rFNZzu0YjBygQL5V7S5iw5btAY3CA
1H9blz+u/v99PTSXnDw5SKrb//+POj2tBgC5olujjur83OSqddsnsR1+/q0+LsnbVYB2ujDweAup
Wd9fpTQzraLvtUYwBWj3ivTbKrPXwRRXfYXpB7LDXy748afJBUmLRH1AUQNj7KPQRYo5xXRdLJGe
OMmzaAs9Ssf2Te+071pJ87eaMiRkBAz/5bp/CA+2C1MTI2zn+t5mwn53P7EzDPngujIqW8AGgl1I
b0D+D07hFyj1TjoDvtzKH931V2q79wj7vthufRVTAWE3fNZxRuBTwjj9+QP4+KPkY3FQYI1yCLPH
Q/lhk4dtNfQ1v4XIa/G8xDIxj/SJvcATizh+fqk/onW4FvETvw9AHrbAjwk+Bdz7oUSNzRqYlEG3
1glcRvAuDkpKpOVFtBKPFJK3+mbNMc6jpQ84+SmB2ZiIh0llLOfs2+ef6V9eB1yOyHTYLqizPiYS
jK2Zcq0C4jkt4x39XkgZbc+o1VnfGGk+5yNaBaDm6e7z6/6xVSMRYpPkJGixBOOT/LAY0rNhPZc5
eMO++MWAuEh8j8TGKvRkneEAI4N2rsfmbJdQgKa8IPu3rdrhx+cfwzZ56/7ZGdk+BjkMgBot8nD+
eCRjSfsyGZUpMsvZ+GGJ+KWYsi+zqo97kOw/i3m0HyZqmwR7nZfcdXhjDjAXw0r30lvF7Y60td2r
cSqag+wcwivAvSAEUaBXEXDR7YDRN7eOQqY9shDrWJirdvRqqI6NWtYvVtVah8ZY1ddBrPo+Nhtv
D8cMGkZXtzsMKn1AEI4PUaoKy36qLs1c71vGboG+MIlgCqQf0VF8qxXHOYEpNADXafJuqBo+5Ghu
wLBmR9jZUzsb8m4p19p3QXwddLu3Li0ibqQSZfOl6umopihcIqQWjPgnOD5hMs/yuiyYOQwomLf5
QOee5awVj4XT5NaeAa7xt/y0P9d4NkYc4IhwWKIAZ75fI2h9Q6MpuylCo2r9cLGgPupaXB+qVX2y
Ou9vKZf/8hLy4KnWOGJt+RQf1ySCEuGBj2hWk9p4sBLzkWf4rXHE69gXBApvw9i1PzCKjJJF+f75
q/cHypJGmE0+hA0BawtX/XjCqbK1dlO7nCLB7ORp1ITuV5ljhQiN4u8ZY7QMAkurBHqpyDt7juev
pWLkDyl5IOcEavKvKZ94EXOpnIcK+6qvlHC2gq5tmKPF22pWqIu8o5muBwykgNQ4/CHV6tW9MBqN
2e6Y7T//Tn+uJkBWLWy9vxsC9sfA+NJaFq+bEUEhVcaaI7rspvMy94srJO+OncZHbJDJ5r7A5fH5
pSkEtrfj/W+ZfQXKITg2/uO/cYj/3LE1QpiQ9wxRnKJp2hU5ggbNcquj3rgIAGB5ipcmA/zlT4l0
MB5kVuWDMau+xFZV/5Buln1NahuWnMyyY91b8maNrZgOEuanMyPe5dkFz3/UxfSrHKV2yVO3P+uF
Vl7cWePkBJXZMhHxIWQfxkqSh5EtzQ3O15da0y6qU2oHXW/Ms3Ab1CRz9bh61ZtRYzhN26E5Gn2v
f0U/4bwyYxKBaJrNGG3gDEM2A2VNb2+GUncCKhbvblpMcZlNvXfxvwMxjRD1G2Bwyu6Qurn+AJe4
acJJwVLCfnvAbSNe0kHV9oQ2Y4pjruYbtWgnP2ObeU6rZn6kb+NFBYKILmK8hWOozZM88FAdeJEw
VG5ExajzKuvL/sum4cEp00zNOcblPvkO2NQ3pRiVN+ps7aGfDevNki2zXsUr2LW1HhpUPmjihWDV
PFyxDCK0H8sd/sL1qA4Me8vYXW61KW6CSSgxhjfdoU9OJF+YQttl/DyiOST5m9gC37VWKxI4BIyw
b+v20iV0k3dFW8dBuuTyGud/E1qpmpA9IfCoBrGi6Db6s4F7wcjooRoGKFxzoooXzInEzrdVk/ma
oXgXLdPEdT/KmKzPrH51jTY9W8i/dmXDABlMro7PARnZZDtDHnUNYigAZ3X1Qi1jMXTsAHel6B4O
uC6czTU2RosB+nApcsgoWVv8UJNpvGG8ZwdL4VU+k7D0Apo3Py2mnu2dPJuZIaw5nvfcCHqiDC/5
ghwiFRrGGhUphtIUaThMHrhaA7b0CeCl9VMORKVTSKgJZmhOvMxYB9pce8h2rhnYCEkwrMUtjPyO
Q/GusSdmFYCWCmp3FFU5Y2m3PajM/aK8SPFx5FO2L0hFObpVm+1NNxux69rZKc0T91B2aENURU87
JugeNLFkLpfT6izJrWNTtKyW8K4AaMf0uLN7Ite0q9YS9X4QnfrUwfZDWyMsDM9LvOs7VasiNavH
k+yKNmxr22Po6E072bnOKxkWTNUh/pGpspLxRmJEheephnOp1Mt1rEyoQnQF7p4K4Pk0A6MKcEZG
GgGc4SpthR8Z6A2gWeJkNo73tEwg9zripu46hfoCN5nbXndLGe+aCenHtDjckUG7DHXSouXUzWvy
RiLZ9vOpKTTn0jSE3svE1ULbG7I9LMVx8DtkE4B8EBOchmVuL5add/f8TF5Gp8MWhOYlVDhT7IdO
d47eUHgn1c2Uw2oNWbjCRX3IisGJZBJ7z1LL5Z1M9fW7KHmYUzK7O8GieVfQX74eVTGEZFq7l6Uq
7WvHiafrblydbzq7wHevVnh0cZU/C6vQEZbzTOe+sCMg57j8MokWi6Nac9aEl8qDMxRF2FcdR78l
m4ZrIG9Mq/BaaA8MyikaMP4cNCTFQZap7dlFWP1FKarIQyp4M1a6vGvIST/HMm92E439ne7ECxI1
V4kw7dhw6yBQYoJFtFDlb7MtvdHHN6YEqoI3sLStW7vq2YxE50U6SJGbjCPqTQ26HY93xdDe11dl
/TI0q3E9D06ONUlrKBbzwkLZY2tFhp17NK5t0qx6uOrzY620EeLG9T7D13txct5fLtHRN52Eb+cF
Hq2u6wwj+L0Lokpi3DWNU8yBJNObOYrZa19Kh3+L9VO86GOXn3ES2T8wOaO6aefmbDgi21eIzKKq
BuriY3BTk2DmRjw3qsln1ORUX6xmPHRDPJ3aEnFQ6iZfJs/tdnAp2hNZq+KSFaV7q+SoPOplbO9G
MAqva9cTYLGYpH956X09w1+yV8dk7UE4QQ9NuxiLWgVlPtWY4NbxxgFBqR2VRBuXa1EzZx9FD+9W
1rlwvog87zTc17V7RzNFnNYtE91eXP4x5YnzODk4ZyOpejNsxTGZ5AE4enILH0J6OyieY8gdni2O
iFqthXRpc4khXCj+3AJu2GO3RGxaoJ/wcdMbMijaaT2KVRM7yJH1LQkjUBjc1m6CLu8eS6nOQdp1
9pcGiO7PXFPk141xwKX7ad5Nmoy/GgoOYgB48BHmfmqec7rjDkANxcb6KS00yl5XID9OBw+zhPpj
HRsnGqeBtEILVi+KsQIBqXWNAT7/uiEV9lns5Pif4CMH7DLzDc3x6dUplOKtUCskOkImuwocehF4
ctbJlZI6OYRpp6wvijnVbWgWgysC/nx1sJKV9UYtjzPxjrfMR5tfa21sAC6H2Cfu1/xoS2O5EcpE
VyRBqlqbVlP5ei6Mk5bmLdGN9XiebGYyhdgjr58jUALm2+zpwwXlv3yMY0+sO6kp6SVuTOOnqmbf
MMc5X5LB6n4ooqROHKEwPsqZNYXp7CJvhAb2HSCv6zyuq870sLHUixAIrL2coGy5DMBSVcD+vSjA
UuZ5+TKuxEJNUwdaue4x2yXAIZvkXi2mM+edHru4okHESM4gkm9ta6p9b2q9K0XyY50S1TjSdXSN
yI454Ow1qLtXhoBRqFiyvsPerO9VbR7ClAnkq8zhUz6hbHlZMjNVd2zSEKXHbisuzIkH1Df8OtPU
Oy1SPyXU4YdKdlgKbc48e2QtN+Ws1EhXrIEDTKq37HJGb7AEE8nA1u7UzBG4J668mec4xfC8VUHe
mCA/SYV1bHDoEYaYVe1Bk9nJ5TNeU670Nyykpe8MzlNlbXVMV3pn24DCoObT7awl2Y6tOz/LYT2r
Y5WEg926DznVtFWp/d4ZKanxxCJwSssDauyKBRQ3H8e83h9152sdV9GcMpsaFUdjQ9Z/xbxTB8uq
V1+oFTQ44USVMto7kVYZUsMabmwzP9v5qBxKRFW+nAUXtIr0iTtUfKta6HJQCpxd4TrJpfVaqmvX
OxbWJFEo6v2XwXTt47g1jbo2lV9tu8pOZHqzAnXx8qSqcFqhI+yGBqn9DLjP12a1gUYskfHJBgWo
dIujahj7dkR7ZfRzEwkC64RcQjPJH/gxl0GRrJcCnze8ElFE/WLcDPas8svXzFs33jJwLAl6VS7Z
uBuytP5SzGK50VfRV7uuE+ll0VhBLQaGt4i0mv2KueeyLvkX9jbw0dwZKljEc/uqoxydCSKJMgc7
qMdCd2vJkVlqWVlXZIW2d7OReFeuVn2PJ7iiZUkDK7RH272S2/+hdkOeBKZKOIHWJBpxS6a56U/d
qJdFh2EUMoMztfKUztKiH5aMj/yd88Sv6wSbeNi69trwllRvi5NBqx1IQm94a4HcLFRkRpzuW7M0
qZPj/EofLZsVS/AMk7iNsri6gCfQLorJu5lTYyjgyQ9xH8td2nu1D1rY5J/P3w0baigY7uUC+HdF
76fNR3UujEcFI8dVSXDE3QQE+kgwgHqTYLrYT7rKIacZC8UONXWWVcjAlGxFTVuunFWv9m1nLo82
2F4Stpr8zsw3W2hbmX3gTDpsGdRa1rWR1IXhI6DH8d4ovPUrBzfEVk57ZkaSdT4oThyvXWby4xlX
LV8CMArFzkunNEoMdG3B7KGeyxVj/QmHRsxhZXuYHNYknqjT28G+Qedv8Oq4XfOaQw29n5RCHFE/
y2aXxLML0RyL+m0vOOcGuQqZhMQK5GKNLnctvGng8RhGvKDp1uphLHPlqjRM/A/jalMANJpCz4ge
JvqacDSBvsaY/ND5mvIOI4v1JqcKB09rmTs6WbhZJXEJeqY6qNpcoOyoUhZR7mfTcrHES+WUrKSA
akWd32UlujOt1byXtLLrr9WkACmw52zfbHu+ltaUL2XGTV0RGtv+4DQu8l4qQZBgHMJ6kXxR7Rqz
rL1mh77R4T8OFjkdpdJCjPeCerI8ELUqhv3ecmF1u6BzmAUtw7pEFcyGneYpbhz0UGyjOTOcw5Qm
Q2Qvpfi+8HqFauJYRGAozs6iatxcwQuejRb66Y1VJcjMlVHgHEZMM5jYAoq1QhAHVUd9a0DBhnbn
agRPDoLJGKAAQZ8bNPcAB3ithZ+TRwKmwwn72aKoM2SK6wNKv1ok3a7UeTjNbJ9ab7kw2tOeVqH8
cOo8eZpmI/s2Daq6W8ek+j4qFfIOtWiQWA/13VyOyam3mvRqUSbWdhT9YSqg/lrmTOrrXHvavWdi
lQ7EaoFU3z5Sb9N5mcord+g04VtGV4MUAkjQKVN7Nbn6fjao6YZBKIdWFG1U6854Uule76XlxSdt
NUqYloMINbh4YeIKfqybE11P6vk8slgRkdtxflF65KMe43MS/zp0IjRdD9bgwdilYnCYhzSIlf2i
TYYHfVmJI7Cxv81+UaVtVMzlvqMlck3IrOt3hoXUfh72q9FR3iYGSaczrN/jLEf4vMZiw/Q1pq+m
XsxHQVa1HsQ92VdjDdyIDhuZ15XHftfp4ZQ+rJaZnvBcNKovUwrGuHQZ3wj2U39yO6q72uAgkD8k
cxYfY01NwpqWBB2I5R5IqX1apgQ6lgvaeushj8fY0KZdbVSYVCCv7ArCvg9e2VSguVVCn7hpzZ7O
QBN41O5Rns8FriawW2KhYc8elfeac9UVw2WUHBfZdoIJOMz3hEk9rrb4xdPRhi8kBuHaNu2bZJNX
0xkx/Q36FUxxfOU5CM7soZ93a5x7kaE0x3Xt2LJN5RksNsLl9GetbeZ9czvEzY0Ob3O1I7nCfKJa
8PbdAJNnHFNyGNr1Yar5x0aarwBCNfWYaFmUqwyvOKsE/VRMYTMnLW0QEKcqfYdIpI6ya1QgbALI
Qsqowk+x1e1bWcxXBABj5DHh7MRunIdlvDwsRMmEKklvEdBB51ozoKdZmbgy6iKLioxXwUo1/AGL
yugkk9ekOiasgOVdjHPMt4Cg8IoN1Ltyr9vqIw/hjaydJ27U00L82Gx2+0Xa5xmr6XXLjmxGE6lb
bZhhEYpRzBkeJcq6eJY/OiiMXVORNwbBjidNpwhaVwS5rJSz35oWdKgMZN6Nu3by1sxaxOUCbM0d
+ILWb5Ncv7ic6H9mnm0FqlZ/XZlRgqEtwIv10G92Xq/IaDGHJIizeNzn0jO/83vCnrEt+2C6dCwy
BlELgmZRkHC2rGtvQLcHBb+0gc5pk/F10owHdwWeN1eVuFiI+nxUXl9xGGZY8pcCvZe2nhHlYk3g
aR4yRP0BgbiczLyppxIiqKfUEs7zmeG96v36WGI7i0pO7eyiOY2WJf9Bc6IIWi971KUyIsZMp4AE
1x9jDHm7w0A2mxyuaW/qN5Y+6VGWe+p16pjureGO7iVLtSbUxJgf0MZVl0TRjgjbXVTKZZz69TyW
7A9l9hQvS8P2XViXIR3061Ik5UVtgQ8OG9J3Np7dRAO+VVM7YAe0rm3ZVfy4ZvtgwxZ/djQpD9rY
BxOD8stEaYC6b5DfvFkRd00umRrYHF3iVVtP9LiZH9gG3TJLOgI/UtsfMKdWF6XN4+shLb1vTgMc
DGFl46k+N4BuWomgoAuStlbYKVLVzh4HmjzgOFyE6t+t1WGDKjUbmgcHZOMyqSYFcUKgmFDH9M2h
J3Ju+U3cOjwD8Lttfa5VY3FDd3X6n569pFwuzRlLLMNwqPMl+eI4OJos9uQfBFIo96Izil+xqJYr
WSbipa+M4g71PfYxR6Wj5bQM7JcZ2ibZAyMD/14PtwSGCOw5L0+TWKHRtS4/Rb17TvR+edDqrNtL
wFCP/Wo2GAVHwIjDmKXwiCl8klwl9BWjVMSoXpzrBjhLxHlH+pQ+9hnbYML5fDADLJnQ5Y20WUOd
S18PtcyYoHXjMW9/Az5ypFu96e4WgCzIAqfhAkvd8JNpSW/GWKnugQ52hy6zqGpccuSWqMWqwEyA
85G8y7Qas27rkbaOGbWz3pI1o1GBotKLpkrymEZKhvwMmRUyh+uU37yOfWp1ZpH70rK8h9bGqtka
lSCVqjKf6sVIviqUNk6zeJFbtA0QJN1QQrdtG2D2km2iWhUvEPCenrLeoI3myOSeNf6Ojl6gmhyJ
GflTmtwXdB8p1Kxda7d7CZEfwbELgoQNzHU7YNWpGgB/tv3RK1+HiuZDD5adIYTyyyhQlampoMNN
2vi6kjNLW/uQMmwI8AjWoeImNH1dfnNtMTxlxGnx0x2/dyTP+V059yGBr1uuSXMnmpaOYIw/rU0z
60RmkPDhmVkgSxQycByviVZZEsMzFcMxpYsdEmcc/1RjtujBqvSduVrWz0US9WGNsJ9GCj1IkRQm
szediRgQV5sA9Ei/XgmURLfCDs9v75tTVQWpV5dByr87AQUigrRa6fTRgu3vR2zxPu2r6VokLBTY
YbWHYhy9SB0N0PmTVadUuQkHo94FZ2P3RFUgWrV5maR729LWuvp94F7Sen5M0lq7MoxkCokxGHx1
adKDm5cW2+7snrPePkGxLYkX0HcLNuLEb9G27/VGH+81U6v2k7lMO5rVpUIyUJPvjan0DuY8gmoy
BvECx4XgdyKUnjtt6J/oqxGFMePjzcNcT5tzNUlCTpgSnOGJGkc8zdploeK5aldbEGdR5Pt6SW4W
t84JTlnSp88HLn/AFzZdxOaRd20HcAc6o/fDuplhVJGqehtpZk6met9u7lLvsS7oSZfiSx1r4t7i
Uz0yc/nJ9kTRoleqg1TPKK03eyun58S1907LUb9Uy0fQes2pb9bEL7I6pb9meX/5zP8ygbdY5xGS
GDYDXwbe7z+zSYcpno0C9WaTm49LJr0glQYxVqYogtJEqNVvK44+Nj9Sgx9Sz9DgnFe9eS1cAkxW
HdEnxdHf2MZ/zs0sByW2Zvwf5s5st22lTde30jfAHySL46lGS7YsybGzHJ8QWYnDeZ559f3Qf3dv
i/IWsfY+aSBIDARJkcUavuEd0AHgqT58tD91roScQKU1XQxcKHmXIE3oR50dEkx4uB5yVGgqL5B4
i+YASSO+6bJjhgnjKKU/diFH28/L6TD1gRVd+UiBpkq0t1OUHnujawLEisznLBA/gae/9OCJl1YR
NKQIBOo6DYNFlVvJCevBCNSi/pPSQ4ggfGc9tr6W7sy8F6tBotsWD2oKfFYem1SFQjMBqSfIPt6f
AvDtgoq2SaSWcQzIrvrLKfJHB7+zhZIp68Rr7W2MiNFSpz0PfT6Jf0k9rAETmd09fDAU4eshJe02
jGfKMchZN0PzowiVYVU4cb2VglKswBNFRDPxDwvqAaoggWL8Gtg70PgpgGuD27/f3hRXsFWUuJF3
of8ItsG4Ru7afQpitAUumkl6v2qLfmujyoLXuRpuYTlSDcoN03uuLcnnuMHTSjFkbE30Npzph14B
GwBWqAh9APKhhYP96eWnbfibzK/ldF31wjgbjmvRqxDt6eN9/xHZ6f9P6uhCNen5S1ON/4WC97fF
kE5QvpP30v/5H5viZ/LrvQQ/+f7hRziaDo7/9r+tLoT2L2Ci9Mw1Chfmh2nFf1td6Nq/RryQMD7g
x5TW/0cUSTL/ZYHvA+AHiQPE0gd7479oT5Jq/ssGyggLgQIsf4Id/ye8pwk+DWQLJoWjVeF4xKOb
NUFkUKtRKj9o+0Pr14Q8WVjeVxD2j3hrUoss2uZQd1W7VhSabyAfh32dpNAf5TBi8Vv5ItCzbiWi
krhiLP1K7ACKSVG8zw10qkf1g2c/NqRVkAzfi65+yXv/Zxt09bNDz30r6zjqShKX8sw2HdFFnw4+
AN0m3BBbgwHD7EGEudwdLT2ANDMTAC7ZYO1yBLbfkLtYtAWUzI8HlU1SnNL3Thq+PPss5yC6/Qhi
skEtPo1Olwf4E1R1UC+Tq8jwDTuggSAfBtxvX628T05JThftDg2UdWIV3YbLSvZWrqa6r2YlGbSD
s954DWFNlbYDYUpJn1uvJ1JL6Reh45jaw10cYrm8MBHlfa3B9/yy8NU6BiKs960oKUMTGAa7TrTq
QvKGYGfopfZQABmBU57aSKdUNZxi7hpovooKYXMxlvbNZQgT9fb7f7gvX3wCliYoxJEQJD6odZef
gAI1ijB50R1iFLmeIrfKUWSl7FXT0ijzP4rvqQYBWN1v0tQ17nToa7+axHQ24A+cdGXSGm/mnmmc
88tnYjexGcGwIE9vyBMwIPREN6NHodIFxcck9JLkNyRg8kET172tnvfaD0E7rF+HhXCPgZt1+6ix
JdrSqjTW8rIuXWIbikbQ7cm6Xisf3D1NjIS10YHicq5Kv7SNsCjbQ+EHb3SO6dwguDKzIj/wx5dv
TyBHJxdCJewAYIGXozSO7ha6lA8HOUEBpSjo37gaQAxZJ6vI82pvGZR6FQ+MtjfIRrOII6nYxFkV
P8dAI3wkmirkPoyyQbNS7p1mBR4UHZZYSFtRDc1zJYhzFsCjg0ejBAIvlL5am15inWNForan6PbP
Xk+Bd3ReLwdA7nztm9ZZ8ZsZF280eKGNe0g2VAt6niuKisWKLgZ6H75TBeqqNFsGDo38NxDscAUO
M0pm5mgaQLJrOTQ4eOFP4IEk7PFLfYrUiqGlgO518kHUafWqhr1Gn69P9IKHRWVdSv1y4xjNhowg
w5ZuqM1vhocJMR6FSHas2mdMzIog+n17fUzDjvGxCMYBlFkgew31ym+6pFLcZnZ/gPxWLiVnUA9h
D+XcUUW9g14yLCVIWrshbdrvw5DmpB26edcjbP468yTXWwjqlG4A08Z2lnL3iLf9NEHKQKMoyST5
gK5BvsIoEQM7baC7SvFQq/FVFsYmcHGGXVLV7N/YcgWkeqhWi7DTUfXHZqUc3WPhNt1+sgm2EIQv
8GodagiERw0i8fjgnx6sElHlRnTjz/Bbf2Yq02RhE4o0riGWYafOYX0nuOJxOFIixmMz8X9MaT1S
bRUunYXmHKv5K3eAvC2KgxcUYxelCVcB5auVF9a/5VrL7oT8mtvId40CPWKAOk/raxGTbc8s3+k5
wkNBilYsm8NNgZwx+ThSp3eF1hryuexE/kPrgPXGQZHc3Z7pKaxyBFPDyFZkClsCbK822SQgrfQQ
Nq1y7uVSoOYcSesyjz0MNGUkNpqAcnMs3jITkQA8G/w3JOqTGSSicj3/fGiLSFyBC0l4NYl/BztC
HCyp+3Pd2d3WhKe8aTW5XIO1VikGUpGzzYNVGsGd6aiIdNNWOJg4aJGhUq52aIMtZNxEsCjESm9m
fsZr5PNBqyJkiX8N9nofzMlpbD5g9VGrkROd7URpl2HlWEuEWJpFqAE8aD1fLCmYhdSqK/0JM1xq
0kRpD8DunPXMk0zjoI8nYS1YhJG2zv9yuSk0N+m6WAbKoMQKnluujNcfHf6VtQKMEFDS1rMAATi0
3nXhyHPf6Mt5+DT6uGU/bUlNTWqhBnJ07lraGiIrZaAoCB7DSslfnLxFrgvT6oWfBsrakVr6AWDB
rcB25xbs1dmAxigLFQoAEbNqTKmlXahgct1J3hnIqrdwCNVXGfLDd7g0p+ckSNKV65WIJUr0M5L6
B1ziH2WiA04zqpe2HMxTUPtAkAb8JlvwuTMn1/V+GiVQx9UMQYF7+eP0/zRPtWTjag0q8Az901vh
zl2cWwGSoDPceyVouXsKuX4MAiAxRlPrGwUF55lnGLfLxZLlESBujPQlUgvSgctPZflJ4Im09c9I
ZD7mvS4/ocqUrmVhOruywjcFOTXv0crN7N8ZJmnf1y7mX30aQ4CTRjuWlvjH3Hx6d+h+uhsPDgPn
erkRNcvDiyG22pLpIcKMt8TtLfGh8Hj1ppqiEoYAMYYScPmmfRTE9EyD4KzbEcV70K273HDQVMpj
Y+ejubfISuyGHeIbsCkWRSwZQIcaG2KTYYG+zIOgpq6cJ3hootKkKfSfxpYk3FGnRyYhNgBIVN+N
AuM41xDu4+3n/3K+iGBJHFWVPT0N4nxfGQq8sM7I1PtrKQRS4EfBK/7uaBzFmjZzo4yzcTVb4PW5
WlH7hW92OVtWJzu1NETBOadi5JRhg6yX5W3kwfs7DeyH1Bbd3Ol5dbLTTEUoeKQF8420abFMx/Qi
8rDXOgd6gaeOo77KRensWiyAcnD7yM0DcYE0/STRz1WwQAHIKhvrtKrp06rGWqWqx9z/02mnhkZ6
Ap0LnV00Hi7nIXHNBswaJ4hSduCSUvO7qjbnofJwv3bSYm4Orr8y3NKRoW4Sg4LcmiQEQ5OFVd1X
/jmRBjR2izbQxFLSXRUV8m4ofmuJcqImtBkkn8ArUtHpQnXSKpdUylAs9yW5Wqj6XeP2+ovl6BHi
rrrez6yNaYXYUrl9URxhFSICPGpuXE4K2QC44XYIzsjuiGPTKcNLhXX4zrMjOl0obFIS1qI0Eova
ioj3PQfIVN1hqMuadeI3wGvdA7YZ0S/Lzetk0aKutgC/D7NFLRNxSCo9f0BCHaxkpKuvt7+oNu6U
y6XNcYfzGTwUyCEwlS6f3rSclAQkcc/oRo6ECitfR2o0YMrBuvJrRazIL+jL1L66ojVEm6wVOOP0
/avhKPZdj4XYosbfs8i7fKHWASgKdAgBW+C35pkmjaGw3dO7zZedVC1L9CCWPqepTYl6hfcS3g+N
ri3Jwt9BK0h7vXgalSS+OZjSrLAy71Z5JH1zk6Q69AXiZCLsMtSYYgt8nREt+wqzGiwGqq2FSt3M
+ruKI1WNrUfZhMIQpHV9GuDRDHbNbpBOuAugCAj7ZIXihj/D+JyaxI3rh+K0grc28hKE7ZN03HZL
JVW62D2XlJRXmp6ZOxW5xVXITbQqagUgc5hXiAEowze6/kDlc78+phm2bcDnD6pqpfvIjoaFomU/
VTN+qUMbAL+uPRt998NpY2+NS+NaLvN2m6uVs3VU6k1awyfJizifuUK/mDQOrjGBh6OCDs/kbXCx
7gtWlHQSJZ5vA47wJ3vwgl+3l+0XwQLnkCFUCtHkF6itXy5bR8oofCE3dvJ9NpbTmMS0qDav0UI7
amV1DKjtb1onyVZWLB/0Qo9nbqAPIZfLjcMT8IIGAudcDPbkCeQKcnjX6/EpbwC1Z1tTf5ScfmH+
HWjeOgfjXprhvYI2ZNtvir57ELm9BR5zyLw/Ll7aXWAfZubkOnrhiaDwCoh+FHemyRiar47kyl18
GlxA58KhEKb0voqYkQbSJEzieyv15WfAw/G3Fnk71IsNACNOgy2VVfXrti3KVSXpGXDjuj3R4pJR
VnRBi7mh9Y+XyXiPkLaMEkVUXCeHpmmOArChFp9oAOvrvgWe4SM+OLODry9RPo3MwcYAozbUOGOf
wqpI9uQKe6n4ZHlNuUVY0gV2IcqV09dzMhrXdxV09DGutmkw8ONkOXiNb8hpawenwQdEq/Y0oqEn
IEdoIkAVCnnuY3/xav9nPErok7tR1cC8N4YfnoLI2vlWw/YX1X0Z2neeBtNfeIfEyvaRwFYoNpAm
vcuxcWxFD6kn3yPoenvtjW93uRko648XCMV9BImm+hfuyDPqkGg9ZSHtvAzHKtqlNBzTxrtTjZAA
0QcoRHyPz7DUzSZ4Xw2vjQUI6h6Cg3qymvSiSaIch/STr2nD1jCL4pvT5+bBFO3ekwLZX0gqxAoN
dOpCU2r7Dl3bxziR3IfkAzWNg1UPcQkSgStTk0gctbuTgE4d7CrwHyrFeb49Xdc7FVMH9N/g+MOU
oYNxuS7TDLqRoKh3KgeggXxBWK7INK1w/ZIxJYHyU5rSMbUAFd4e+Itzk6IFJRsbATrilo96/acd
YUYJYG3F8U4UFPtNG/tPjaUNL02j/pYtd/irUmyQZgV+gIHtY3Mb6fHMI1wvXJ5gXCnKGNWp04BD
zTsUpZrBG534npKsUE9FiaBPmyTJzCx/9Lmnq5IyGNuRQhjdkMme7IH25fgUMRRengGoHsrWoTjU
UlrewzrGxws9Vw+LpgwMUZ3BBi7saEnb4LHuwYnfnvovvrki05QnjRg1+6aa+2prGkMtev8kBrCZ
ThWWj5YR6mfVGl79orwrjCT+hnxv8HZ73OsLmfiFwscY4+ncVZMAzxD43JlqGZwUR9e3WD/iwak2
9sx5fn388TXHugL1MCRwPgpVn9YVfsrOEKJDegqwqYKPge4MdcdsjYTttxLE9u13+mINUQHWKDhS
f0UFZPz7T6NpuRG2FcCok5Tbz1FSANwbqKdSQWh3t0e6zvzIjy3QH0gaKEgzTnZqocLgHKXZT02r
/E7pMuNzrRbfXSv6FQFt/q3T9FrfHvKrl2NQhdm0xu7ZJIICUhSjSS75J0QFJWx+yu+ubcCVMOT3
2wN98c2o8NNehdhG7vKhZfFpFr20w6iOu/mY++rodl+B6fO791pts/teBnx4e7gvEqWxWM7aIDoZ
8TST7ahkETryoPCOg5eYB11VMLv1/OFxKEsqHbq/yq2gufNCXEPp1Vn7nN7Vq11nq8LPITJ7Di50
rg5wRqBB8Kuuqm5bZ90f4XXhUwBdBgRU6P/boP7/Wpj54vtzVI2LjBDC5qtcrjTVyy3H0FJxLApT
W2VNFpylVHsAoJYck0IqV52dlv8vE4VUFi1zipXohE62bO/4cH7rHP3lEMFZ2d1XJfitP0JS3wmo
7ioPvX5EbjVAYHJjw39w0bNM95qzLZN4AVEGeREcz0BzLzVHuQvaeuZMuZ4VDhPKIaNXval9yJh+
3n+xYwkRcH2e1FQ+ASx7KltZPObgxjS5iJ+QqfFmIrnrU2xMUdkOY15BMXWydjDxHqQ8d9wTFTRc
l+3Ewi5Nqbe3l+hVh4lk6fMw04pDQrDf4vrlnox8oxbVKrSjPSwGnMos5dWIhle8HraxKz0UWve3
yS6eOUZnH2Cy3vTedwVEY/fE6thIrTBAVwOFJR/c1Jm6aezwgPfDa+zsHcNdx/ZQzyy+60OBsITV
jmIUZxfll8sFD9w81BqRcvrkeJYguIeDUP1HcTU8OuYUAD+qjJcX9Jj9krQIfKnEVUMvqkTg+9h5
nkQePIHW7vdRhghJjwATjiIi3SC+XPwhaXHvxyr0D0XOLXzljOROg5K1DqHTLUaY0kPZu/IfmB4Q
fDCBMABQW/l7VjoU1+sh/05poS0XUu9ucYxwzIWmdfG9hC1ouEK+Fbc/6s5r31UNLKij/oAMrL1R
9T58VC1I804TG38LCVZYlfXOa9UrzoPFR5o5ar769uwoXEVpLKqjMsjl1Dsir+0w8/1Trdr23oiH
d4tG9d5RpY1o1Hqvmw2V98GnqGW66ZpGtvKSiezu9h64jlPorpJRk13bYytxcrdWMrKMfqFgxM0y
XLZB+Mce4Kk1RRs+kOXkK6Wqf8dRJf/5x+MSQIhRVEMAEpyCVVS9G5DNbtyTmxn9IiDQP6e15T45
vXqSCeJ2yGSXALQrc07N9PrCpYFHpZG8jZCCnu7lvKdSXec5zYSTrNK00y3rTwWxfBXjXZktc9f3
uRtbZ29n0ne5q+xzr/bqVuEwOgbIJK/10gcVlGlHzF/Pt+fkiwh21HgdtRkpz42eTZeP5kvwlCkP
2UcImT8zyiDL7C8VWMCrQYmehm74zahCIPZkm62KL70Zvpehkh/60DX++Qk8FluocmLlYxvTVmNa
oHQH5N8++kXY/bRTGriyOYQzq+CLbwFghkYxC1AIRGMuXxjIGfXewbGOSBcfm8jrHsrALrZtUxhz
ArpfXGI6GrIorakgQuifXg6lJgPGi2rrHDH7TtehDSzWRQ5/kZtGs8pF2iwhISszs/hF2YgNzuyN
Gt8ayJDJF0Wc1zdghNpHOQ4BvWuFpi/LFMwzAtQ/wh4BqLgxvG1U9xy/QaI6q3ZwzmKwvDtbg/a9
qArThjKXIYchmzVoKUvGZEH7PrPyxomeHM0A9qjNsBMVqpOTw2hoJUjuMqZKbmvEd6maG8uwR6yj
KtT6Lw6QnxggZQ9d1ct7nsraWblcLIPa+zXzHOM4l89hAy5AtYxmPnXSaZBqY2WtVLmTnWpIe38Z
ehTtSCADQrGiXfV0dqHC9umdajgvkta364Y4ftX08OukLsE9DQm4LtAfWgkD+GqI/E2XgYxNevSE
ogj5j9uPe3V7Un0gWgSSCtAZ5PZk+So6BfOUw+Qk51iOoGdL0R/zZnsY7GWHodDMarpawgwHyJtz
mmCMwHp8nE8RfEiq4LSOcEmh6wDw4hBvOsnKV1aRRBvDS8oVl240c15ehWLjoMZ4TnNpg7mdvCOa
XSjaWgzaUolZUpaOFkUV9zPX0EdT/uLDo+vIrhwLBajGmlP1cvJWI5XlzB59dLeUSahoJ4sUEZq6
3tm+ubJcsYrdbVvjtnufSrsulI9N86KmUH+77B5F8RVcBKxx2m2aBxs9e3GQZdX8hj+1mYe9AkwR
urCniXo5vJAbnEpCFXDz8dBNpSP0ZXdtxs2TORTBdsyDnoHOhXeRX0urvrCfzL7U900Mgxh/NdpW
eBsnVPll8w5/EGN3ezlenzaCLzECc0hdTIMS2WSBQOBrux5+BFwhY+PixX3nkiTt4P1AgTHCOy2j
DUzK4D6iwhNsbYVdpbVeva3AT7mLCv8ITMOZtKr33xFE7s7AwIaZsPtq12jcbxz5I0ySJsgUSYNO
QpOpkqw+4V5sb/TmNMR7JaQQFYfKnDLk9ZVKTkWgwQal76VRi7qcEnjeIdEieVwmWcaxSLWj6XdQ
C4OGsNHNzL2HWeb9GO9qqRXcG54COTSW/xY1GiwSrcbN7W90nRbrJA9ji4mLCKDstPdvDbVNCKLa
p1orMQyscTVfkfRRpAQ19FQPrX8oGvsHJqswgSE3rU1kb6WVrgu+Yd5BhNd9Z+noeflsgQX6leUS
1WAZDah8LWq4Tr1t/QGrrFQzp8/VZ+PBKSHSfiGKR9xzcvpgkz0MiuxoOEG1awQ9zaWkpmd6c1wX
9H5uT9NXgwHZpJZFEDIOePnZAGK5WlTo2glH8P7B0BGpwVbbW1aIqN6VNiy+2+NdnXK8HMUXDfNV
dilr5XI85ELo27Y1L5d4kEFVG72RRp475b4chVWI4AYrEbze5ShxbGS5hYbyCd0WaMZZDvLGFvnM
rfRRpbo4SzkBqAByjcpo5VNZuhwGdHQQoa9nnmJFbR5kqapfUBdq0cRo9SdLJLjpiJgMIzAHaVGW
YbuswFqa6xbKfrKulVqxF65mNKeU4ATmLxY7f8yqN1+tvnS+tXVRQ4NLZETlxoAV2zDKN2RxMlIp
DdpWa9VM3UczjMMX22kBcRtmbd0niYZpWuBk5QapFByvoZaFzYKoJN4FhdUtXPS/miUQzuwncgx3
GZpdcLYdzLyXg6uigJIbDQ6uQROpKxokDhcg2MswM9ghioROP0ScDfZZQN4zGPcwY0wUHyWurTkv
4KvFyU2FujlQQNJyOE5jTvXpHiZrGbw6s+WT5iPrCXExX1RZqfFUUbjCDGtuM3zoa198UOD0KvB+
QiOCZWt6B1exHjZV1A1HpZH3lvkDUvJbVVsPvheBT4aCH+xz6w0rJAQJkAcE251DBhWdv3DsJQXT
kXt3p7b1UjLfy/pPpL3TD6ZNrNIS9hcZ7pG4dQA4llaRekZWYhEG3n1GIwmrsk0svVhNXy1px5zr
wt6kmPjKkbSq2pnW+FUyML4l/T8LjDqFwyktoyZ4b+U2G441Xk0o4BflQ+fm0W8flPXt3f7lSDAk
/t0Yoat7+QFbF78Wy9OGYxOY/V/0t+9Z2ckOtb1ofXuka8gmL0VBmSQXzgnEjMlBBhRQcQw7H44p
dE2/1H6VUXS2DBCAKPjc+U0qFlpf/fELZ+uhsRMF0anlUg69dpVZFPDlfOakm2oWY73AE3EpEkfC
5SIlunz5UEUupJe94eiVZrUMa1XbpSq282alOWgQ2kq2LnA628aRYj0EcN3bxNiXsa4ckU9KVnBt
7U1jZNajKTIVKYKomOm1X52SCEeDsYbLSFV0bPlfPmAqk/yZqakcpcEOdrqVEwGG5Wnmw4yvebmn
gN+xkfky9Em0kcD0eRM3rV2pOYSyY0jet1FUzDG4OiN91xKLwhF3rB91ap9Eaqt3RoSChzPIKHrA
R9kaPq7ObPnaPDSe87v1RjCU73t8Sjw2MSfV4pll9AE+mTwtnUPYJVyJAJGn9i8htpmK5kn10TS4
BRusAbcYfeqbWBlUqNJdCdNRl/oDpqbYCmvIoZLBe6cuKbzvjiuKUwRfchuLwuCUAkindAnc3aKw
i4VS1D0+AqW9G5Q6XsKoByvsm+62qU0JQU0kdRZNqlE2k9FIr7U03toCrYkkLn+FaomCOigQZ5fr
DkodVV9tEztK6Lu2sIDQGNpQRlB3rPN27VVBgW6X6iMS6L7HiCltGyQJv/k9UoCS752tXrFZiJni
v7Xotx0riMAbGvrd2mn0R27th1Jg5owIy5xPt/rFokNBHOXmj+STCO1yOWSoYsqhqLqjAZXZX9h6
5Z7dCm6yi8lB5eTyqiv776USOI90382jr2n9PdhBxGCH3DoKtHke6tj0t2hUlQil2Ol9VXtwOUq3
e8yAltz3Tmi+Q5EWmBpnqNtIWXlnU32dWdhXGbRFI4Hgn1+Afih3XL5Ig5WdjoFmeyz0FnmolkSE
5QusM1Hkd1bXr7xCx2lR9cjLhV2hzCEVxn0zWaloeyuKpuGjBbh2EnAj/qzaqHs2RzUIzO+KVAJ4
RoJrj8pytSAA6bcYReQvte6Wb6VEllIjs18qTrtwa8tf3d7lH631ydPAwwJthbXMiLidHHa9K9Sm
RmDgCHkv2MlGHrFcB918MLr+abBqGa1YE63KMGgEpfagxP80rX8pddQ/0XAon0XjGIuY4PAQFLJ9
zpExuO9FYj5KZRwfPc3G78EU8cJC42tFbxp9rSFo1gYGBBssatGXyUqPrnqsFfpORbDgrTdzNBCz
LLNnTvarsGQEagJ+JzqnlnbV+k2RBxOIINVHoWTFBoJ3gMeuFmyB/irLIm+LmcrAdRpsjz1mypDA
qMHdTK1X0JmNMkVNrKPiIMpkZsnwRgLhHrC0LI91WMgrhBrrDau/2WrdkC8L2Oi/a6QXfgLAQ5B3
kNVR9HuOhne1lykg0ACnLw0O6DpT6RsRaIlL7TJDrwvqYWrsMrV1Z6Z7vIYulhZdkzHZpldMmoIJ
wOVGE6BwZdUf7CMqhwfkvaTvldruEXFQ/r69iL8eiEyRAiJIimkjNYg9PWo8zGTjpk4OhpmnS9Px
ym1WqsFMan6dnfJS4PjGbvtHkXyc2k+hLUZViKWokXWUmj7+nQA0PpODyj+MIi6PeFZ6D1Hvvwop
ylddno4BYmx/c+VeX9hDXL5JkoT8upcZd33cQ3ovpODVSKUGsdbebRaCkiIUIN1+vz1DV3f5By+Y
1rZqs/A5AC+fukcmMUibyjrKCSpNnawgmuoL1UNssGkfQqu3D5Ke9C9DHnozN/NVTY6hR7w2C4F6
BlvhcugmxZ5VF6F9tOoBVZL2yewwCGwthyoZQkph78xVn756WSz2Rn9I1A1428sRC93Fyi+UrCO7
M1xh6WKsmixxH/msNSWwOPQeUHdGu9fwurkK03VqyetSQ4c4DcoGg5pJaomale2FaWkdK79XvslJ
0SJUVVerAfXlQ9jUCkxWx970OLFmCxft15UeKekyQVpv43c5YYObNw+tXtCqy3v5DdoQ/BjfwJgR
3VdcV/rcY+oGqJA1GnAPaAgX+Eh7zUoBPA2YupcKJLB1Yz3A4LyrKg97c+gI7ppFgMi510ebpiyQ
8626pUsxB7OBQKqaRZoVCTo2EgoNvm0PCwCS/l0h+wg/D6iEYaeHO7SF4FiSYwbvIhoc2KGzTPNW
g4usQs7Au6tfGrUsnm8v3g87isuDRJGBu0NzxFwIKsykKhAUnuJHdSiOqSR0xFAaSIx5XB78eDBR
kqtUZCGY2nti+pe8ihQcN5HRz3SQN8SK3/xKRUUbAh4E1hqcgBO35cF0NH8to6c1V1tgcV09KxgF
sI8U1tBguFx8SmPUUomS7jGISuWnYyXYbkHlRivo6fasXF9mNCEUqoRje4gfJ6u8G5ANyzF8PirD
iWDV2fetad5VavbcG8pMyHR9XzDACBzlzgSsNj1gTeQDPRHp4gharnlUStzF0aGRVv/4jbic+UiU
0oHgTIE+RofqjNAkccx7lfirqeV1FHt/exoqSqYD8uD2cF+8FDB2Wvsc5SBwRlvazyd5rsR1bmn0
KQeppc9p1g4tNaetZ77TNcQQ4hTvNZrfcDlp6iTe7NOirQ3yg6Psum967YGd7x3ko0u0Rheykd37
fRds0EXC9a6MtbPqhd9uv+lHnDFZlLREgIkQwYNrkieLMkLMtlXyQRyrAU07EePvPSS+dap05wyc
ov8BFY8rAXOW6LuSGfkSNfl1Z0P5roNeHArV+8vX+/YAeaG+z/u220iVjIW0FaboeDnlyUVqdeEN
WrNzIuSPm6a87yNtUbkoGuJvkC2tJr5HvDt9jMBqY6sHjmZRQF1e4f/u7QPUvedir/Ggnbyz0PDi
RJ1uxOFNk+QCNdnCtmvtiEy7gQqX2T1EKSGWCCP16JpW/lch2ScqUpx4dAqANShm8+P2xF+lGkQD
EPcItUiioaVO5l33XIrSsRBHC2bSrtb1mrp0rN2nMRL1cVL9rPQq2YBWPhp5L7a3B7+Oihgcm1su
QGAE9Mwv13eKdZLfmpk44hLwoDaViuJrohxqrQCSfHuoL7YSmbdtgNGi/wWY83IoxfT7XgpSC8XD
3v/btZO3vPHkmVX81UbiMxJHcsFSmDAnJWikhWRJEoyCnibcGuShQThy+9ERHVtIJSpxUpM2C/xC
t3rsvOchlJ3bL3odWmB4DSiFzawSauqT3C1E9taqRWwfW9d8ULX+Ue3j+GxQtV7iCB8/2AFXYpw1
MzHUF/MLf2Gs9xBPw4acHCFDVfoa1Ub7mNIB2mQ2ssZuhg7u7Zf7chRdAWlJvmKDEb78irESNx6i
bvZRgnF6inz5QSjo5t0e5IucCGYY+3vk5Y/9kskU6rVrl7C9rGMWiRNdQmTz4e7shZdlD5mh5U/o
pvYHzWy+B24nn3UvRvO2NMtNpCXtLjTdal/r1cwFd71RVUqqUIDRwNBNcwrXzZWenhG4rCMSUW9S
U1b3QQ5z0LHTJkCjuAqXwmjhhWMHE+0lR7Nm7qLrdcXtajO8gDfP/E+WdmHJroKjjHXUnKrftxgA
rMoKLT0RnvNyVUio8FG0nIM2jR/08oiEI0BgNfZbUEeY3kyR58tWj4T/0RzS1yhsgJshZJG2wROt
259CapqZI+lK/gVpKuTOxsarDaeZVXa5xMImVNwSPfQjsVm97Qvd32b2gGBl7xQHxXA3plUo91rg
I/Ui2nht1bqyasExLGnc13OVmC/eH3oKeQLnFmyzaVYkSxmWXz7Hc50l6PAGXFILyw/it5DOyn2Z
9NmxSizlN9YzEsIF9bIfQpzKOqBGMMfFd01GUQcLv3ida7J3ygTajeCTYVne3jPXGxNNNMi9dN9w
QJan7N7Ajws5V4kpFc03ToadHCKkcGe2wDXcDk90lvhI9BY6+OfJtwF0XAcK3bKjm8ZDhOxb6S0D
v+o2cV/de2GcrFDi79dJLasb9B+/lUNWU0l17D+33/a6SW+TpQq0BVmYYzgoLheJI/U1YaykHNte
CXduMKS7TNNJgCghoUdnS5n25nh9szKSGn210uxPvsh3iEWWP/Dhtg52hoINOV9BWtMnebxz1Tje
2/VcVn19ahBayNDLqJCDAZnG+gYNXyyJFeM4qNLw7pbIJaWNskocbdGj3u11wUuklMNbiuLVzJL4
KJ5c7l3Gpn5In21sOE+RNVKNbHlrd8bRtgM89MyHKhfZIrQR0pL2w/CriH/nTfcrDdAHLsJdYtR7
i4LEIhmI86Cz2NauCw4mTtqNdR8YqAlgllXqzbtk67vbH/Q6EGHtorIAhBbpLeoml9/T81Kwga6n
PXqW9idp/OwxRjh2ha6zNzPSdU40Zg/Q38dwB8rlJA6R3aCU4qwVj5nSaxuUVsWmjcx0XQK4WI+J
+0w4cN28YiyErMDeEGXaMAcuX02XKxoiVSQei9axKPPH2hY/Nui8fmT8widb3xt5gm/JGO/rocVv
jremJKI9R4YnvblWYG6KBkuJNDDmgoYPH9vpEqHATsl+BHHLU+SqxOme9qIyjq6DDdldVmTrtPd+
edoroqErH8GlJjTumyR5SPWoQwc8XYTq35U+nA23vC+lO8NC6+hZgm8sZd3Clh8L9eBbZ6MBcetF
JOJ46tj0xpF/6kDhduVdlW4byZxb7F9EftAuiKJNrBoJGT56E5+KbiT3Q2LwiwKb990r9HAlDUWx
qII6O7uOhZURIh2vtYGDCYpU2bbMpBmGzfVVQSaBPhYNg49ccbKyEP5SbTcw1CMCpspDFknnWNjr
utUOSpOD9vPbl9ub5iM3mH49VhXAZ8B+SAtMQgJXqYzC61yyYT3ea1ivNzQqPD1dhWW5DusnC7S/
hgZ4K/ubAZHw2gMaaaT/ydl57LattWv4igiwlympZrlQjh2nTIgkO2HvnVf/P/SZRKQhImewsQdB
ssRVv/KWu7TM33xRd8rp04CBjaidAw/5Ws+OhMIdcSHFSsts5FOi4KjVIJXQfLr9yz94SJgreFNc
I9ink2BfH4pSzI0siBXZJa0enjCZiz/hMRS5RlGj+p3OD7zR+XtNFcRjXasIaYdw/+sJIPrtX/Lu
HLmYQwo81OE4oOS+yydtkMPM7IJUdTHVAneAnZ8pOEUqX5BL3lvxJyl6TttoZwrBqRybOw4RSIFx
L2jlnprRxQoOciBcuuINnwiQk1r1FgnHSsNK0PwVik8aKnrFRYnzV90vT6WVnXpDfguzOx0B4Q7n
JyOq97335HVoqjWhb/uYHDVN/MuTtWMpT8/Q6V+SDCFcraEPMgnGW9Zaj7NoAKnLFn1fmS+j5WwQ
dM1iLlRYIBtfrwvuBSSrRSe6FapMqsC1PyF2HH8Rhh4d/5maexmjVwp+Nc3GTLSV0O2kh2D4Mylf
BkVy/M6lmjb0waHwIcxDosab+641le/TCBTCyJLnPozdKTs0zWecTm1RO91e0A+SB3QlYEaQYiJ/
geXh9ScgGIOaXNVOLga20wN66KgdkC1e0sJLDyGi4MeozvvHNvci3DAqDzB6nI42fOp2J2hicm90
SXsX+J25RVZYx2gAGIgkuWnR/tLfZfb+uqL6LlbGAkSwOzThOaob7MH0XjtJJvYQk4L9QDikzXcC
0fFAENf9arIpPGhTJNqWlb/mXjp87ap64xL56OKk6Qu3FhQDjYultWo/yJ4aJVDaiIWkc63K3whv
g7uILv1zlwbhUdcrYa9UMhg1Ks1nI1C25BXXrz+lD4k9BxOZqdEXr38nWJGWK+A7fCU+SSgEgBGA
sXU/BcFWoPGeOy52+GxoDI+YugeqLosQVvO03Ooab3Rrc+zO6Gw9TGqZnDVoa49+jDJe2UOTqTIx
+OYDpm1AAaVs2C6Y7nmF010WJbyKhRK2j1YnSz8swTdOcuXrz+I4GY9K6Ikb78q6rU4pgS0Ndolr
HjvYxfS0WNkh924NbiumZ2gVgxs2NL7tQMSQMwo1O+GGtvXBUJ9rcQzuxZDGuWeFw7npYv+MMGJo
yyY+QnWVDq6URsgxa3ijFUaDZwdOJWRQR9+vUwBpZXxpG+Gnr6PJsnHVfhR5qcARERMjyAMwcn0w
03ZSw6FulaeoSneIJHg7YDxuN2FNaxXqxmDrs0bURZ5MHwvIEzbS14MB3TMDrSyVJ6wCJKcUFGNX
1tXv23fNet/C+qFdzJ1C1sODdj1IHI1RARQ1cT0VO6vSrD+NoaU9TnHxz7n/PBAtUupaGo/mok4H
893rVLlOXMMXMGYpu/+wJDtHfRg5+C4/ZMT+dhWn/6zhBFxdoxkIeQWoLLvv+vu63IutSExzNzQs
/02ZtG/yGLyiiA6YxTLbE/at3uH2lK7XbR4SHoACa4Z8YPEAebCyjXRqclfwTf0B5XP5AXe7DXDU
OlKbEYDkr2Qb8EUN+fq7sOjoUgQ+iHWAfuA9O6JCruXR3tBT2R5kecAxuYs3jvE6E9SpsiKOA12N
ZHAJeDTMzPfCyUD/ftT6I0+w8Kku1PapiswfVqU+0B7HDM5Qxofco8SxcR7W3ADW8u/hF/deaETC
FMV14U5iZXfps5c8CqCyepwplL7dUVR89dLupAJ3z9ufudlRTEM2qMpeyqihUfa5JHaPsS/CX8kQ
bMrq382iwk0gzJ1W+oSzwkYh6KOdQL6FjBtNewhU85//9Vri0JgV5hiWFIwRjm48S96bVr6lhv7R
VqDjQv7DE8jlujhZoghFGjfgAgWc2L9LQvzMuzh7G800s3HOqi7GpG7FAR+MiWoR7HGuc5OPWyyF
XI56Pela6s7tfR30q6rVnzQhxVx13EclLlZBQbT1E3GJp6h4SS3zU94J2OqZZ7lPLyq2BFm/dSbW
tzO4hBltxNYEyLes7A5TPrZFLGVulPdfGt3IqYiI+t2kpqhqlMVmWryeBBB43M6EQ/RguNiul7eQ
qzLkm1s36dTsS5wk/gHLl+ktHGUgV3IINz1Ro/4prmXvrlGtTxkH+nMWlkRDBgKDlQfGzLZ0X/mU
Nll4FxXG9CPF8uf19oX0QaoyA+i5eImP0E1aurHjrgoQrCpQNid4OdWG7D00vaLXjqrHXweruXhZ
fahySny2JOjZ53LSSicn39h4A9YLRGLLy0lECyaNWuT1hEWmhI9yDXpRrJAlVYReOLS1VR7zQqNb
KOVbIm3rejPjEXTMVyU96mVjCsRhGeVQstyww8VVTstirzVm9JhW6qExB+kh79EVaMMh2m3M+BzP
XIdoYFBoiILBmzso6uJMysakCGZntG4cito+zGr52I2YJ3s1DI+06YXnwMfD2iga1NGg9H4L+VMw
EqHmTkDjd31qbcnlfLBbyQ8BQgGKYhO8501/XUaxUg0ivlWdmzayfiKS9c6aVmY7unT5N8C22Psk
w7fb87C+AHkrwMTMhWcNtazF69uMOC/l4dBRCCclNaXYcCYJubPbo6xjGJBK7yQRdE7pPy4CJVwQ
hahKqtJFLKMGP5jWR1MqxOcpsMKNfutHHzTzh2DnAhBgja93cNEk5WiaXuEOIXGDB6aFmlA1bbyz
753E6+0zU3+BV3C5Mm9LBSv4oKQzmeg9RTVdaKwRM+ztlIcs1XQHA98S51Ltp1DH2XPsW82nbBDv
qraCdGCQZSdVDHuDTsJeSNLa0bXpx0B0dOhlfN2h0SvoCeAsSwc83WNXqP7619Vgb5GaQBoG/0nd
8HqKKr0xRkAU3lMXtNRqZgP5XM/qY19Rwr091AeJH4HIHFSKrD/X/mI56hQ9XyAxpQvd40dDpvcp
rDpcJWMf2+PQtOyE2/ukiAINfHOapRibemPzzUP8vVQK9meEXzqVOySxpeXnNkNrVJnWNE/UPIVD
b4b+PrRG863DZu3Ux3l46rS6drtAecB/3d8SIFu1ERTUnOZbBoVjzpe6RGKFY2iEhdkbTy2Cz/e9
KeNbhYfb4M1Kb2K0zyJOdqCoE/l5/A23ee9O6KAANuQcnwqhk504KYPDGMhfBy/rT3kotfvby7S8
eVAzBRFH622uaPAwz4fqr5vH8n14I6MaXjqr/C/oe426i1ndiVqcu0oFaFYJs/br7TFXPbh5UIqp
xKkEnfxvMaiPaWcOrzy6pIrqv/S+BcdIw70cv47m3hzgX6OnGpwERW6coRayB/TTUyfWp0KzA63Y
SgqWT9/7z5FnuNwcoZBxXc9BC5wAWJ4ZXnrB+hnJzddU0Y6JyYnMyrzb2JPzt13tyfnb/xpscQTJ
m0NK9kZ4UdvQvPcQ4QYtgFju7SlefxLkxbmdS4BLYL56XaXOl8ehCy9yY6WvWIqRh7DKTjUM+kki
q9w47ctrnlIHVuMw6LGxIIJY5sMyNZ3Qy/iq3td+4h4a32kxLq/BKGw9lR+ONPdwSFN5vZa3fK4K
5HDtEF7wCzE1O0O/y06GTsGDfdIi5/Y0vvefr1eL7yLyBdk7Pyvi4vnqY9icXPMwCKTGKbDpVcy5
gxUiI9gPw+RMXvupiEEeURKHjWPsNX88iel0KNL4cZxGOBYUxhOSGIIbDG7Dg6/4DyjKnEM/3gj8
lxHVvAYz6VydQXm86YvfipSe4UW6FV5wt8UJUM3MT1ODBXDRoUWRiyEm0qPm7dVi2Mo9P1oTml0a
co5ktPQCrw9QFptVlfWMHKaaakttpNyjo+vZvqhmG7n1+vjMFxYKsNzqyOsb8332130lTPqoVTgg
X4LQSJ0euwZHsPp+Y90/HAU3gZlsSqS4bG16QSw0UedHlwJuIw2DmFAMNuHh9u766JDyNJCisbUQ
MZn//K9v0RE6hKbYhxfP8p4S3KvdirrsuRT64Qmnweju/zPczNVF7UIl4rseDvAOjicFZxSqBzqk
+h/CzHKP3/NPOZGH/e3B1u8K60SNnF4ZfgNEY9eDobYqF9Egcs0NnWYPUfC7FEvkutqoPyapeYnk
+tftEdebUEFugYl8rzKDfL0esZvkImjVnla4qoMtTobqgPxna3dK2W/crqtqBwGaBHmHggcX7Ay1
vh4r7jRIVZmsAdtQDnLtHQYqobvBrKEk981Z6BssNAPzp5a/yL58GsLHRL3kw+cgvdQVsEP1LIFj
lgNKosl0CIVBdioj+4zlgmdLfXMwEwU1qXzjZ69yTX42NT7qlbNUHyCfedv/teH6ItQHixTTjXHJ
saNU6XeWlhO/BpG5i0ut+BKhGmjrTaM/SWKHG72E0ktkWM3Gzv9grUh0oOaSfmAXt2RcalWD/2mM
NncTNtL93J4/DUIIrxUA98ZHz990fYMbs30AUAUuJ1KRRcUPDX+ttFJhcLPAR7UJ5cDDIFbZl9ub
b32Ur0dZbL7cLwq98vyRUqYJPl2RcW8wpWOs0Njy/OJ4e7T3ruHyo2YHNujpBoIJ77H3XwspYWSu
m1U9un4mHYTaey1M2XPiGmJhgCvAuey/CZH/0EoPWXTR+3NUfgqjtzFyNe9BHn75pqtFFznO7HR0
2rJzCv0CVM5Nih91/LOuzmn/n48f8yQiwnOQ5f/M6efUPuTN9xLvbMoudut961EXH62zZaLp0qD9
/bUpLv7wEFo/e0uxe72CdX2KhMixpBdFexamV1Hck90K/XNjoRkWHbXyj9Xd9dIbuvnYiiN13ttG
8Ae72VzDaDw66bPW0M/M/9Lj55pFv+ipxwE0lvqHEf7Osj8pLHnTUwkzzuPsTP2lsJ7MFhSUvMuQ
E8ar2DaSO0xPNqKdVW5DsAxybFYypjZPCWFx/hFECIeAXAoEYUubsrWkN1T4tV9Yt/v3pRz4qMOn
0h2UCfUhB9pno71rbNm5rJzc+BWkFTNikMgdge/5lP21C9J4MCF0eb3b4EWOE/A5Kk6j1vzAP4Ji
UZD8phGY7KZE+yWZEdbbP6KRal9mt4BxSlz0lHMXTg9J/dUc/puk35Z0Skw4HcJTq/4QQFfkU/EY
5/dDc4hy44uay9iD/jAGOsioYziU7jZuhXUAA0yY3JSGB0/uiu6riUFg9HqiuHIIB1sJXgWqp3ix
m95BzbTsHsl+W7FKbWPYVUtXeW/VgQmd/eAAOixCcqnMkDnThtFtVRYpMmr8iycEMBPNa44q3s8m
+sOd9DVUvCPGxclL3CraY5gnxSXOO/WxaVvP0YHH/vODTWkGp0A0R8E1r8CReRxrQRL5olsjSpsj
YH1Qu8zE6CO3yxmMdvtSWV+UOLxwl1D6U6wZBXq9m0Qz9cUxzBkN2dvDWLQZJNhhCxCxapAy2bzS
XP2zjCaix4ujY0DRlaVChtqeCnceN3JzB5zZTpIXHJTZg11AO01zfEnwncgHoTlJPyMv+6XnhWJn
Vf2C3uixihOnG+DdK5NRbUQu66t8ZtfxqlO3IHFaZoNhxB83IxIHRaH1yHwpwqtmCaHj4Wb0QptF
+XN73tdvIf8gU4+cKWhkoN3X846zTqlTHhddWYCd3VhBfej8fNgr+lbs/MH5gqnPQ6XRTJwpLtcj
Tak6BYIPdMFA8mznh0Abof62thdMD35wpLDm/eq19vPt71tXQVhxYg6QRACuAYHNE/7XNaWkOfii
IJncHob4WwpQ8Z72V47evjS6GUVtN8jKHscbcnxVEH7ljYB+VTgWTqP4wCnI844drNQ7HRa8LSZV
h2FUH3+//TPXAavJe8pNQC1kxvYv4oQQc49orHX0OxQvh9xVS89ZWetPhTqFTh9q0V7p2q0O6Adr
TxEEFDLYa7KZJVogQ86t8nqJFSFjngbJpOKNHQRwgG5jl61wgpw72OagIKHfkD4txRxHYQSqZVrg
VuRI30mdqF+SavqcFPEE6tJq1N9jjU6XVSTPdAFsHYfMb4WlDUcVbcVv1RC/YjheHbpGUf45QoOb
opPL8fOoVixpZHKSVkE9FJVLe8NHH0kT7GIo0o3r7aNtOHf73t+WeZ0X2zApC8AzWlm5YT2BLEqC
8d5ExM+WoA8+NoqgHqKh3ItyEx4IRPRdaPTIgWeVi16EsgeYlR3yVvwG9WxyktmAZYyHYetHzk/N
dWCHCha5Ox1DZoK63PVZMZuWN19vc7dpv4aIfp1lr6rOaqL1X7MM2EzmWxAhvVF7mPDiuTSYr+zF
tAi+tmJ/7tN/tp1UZtk88A1UFeiikd1f/x6jkZEL16rCDaCmfVa1vniazOhrOoTWV6GOjJduBLsv
hOaDUAWJa+qB/kNGMxT3wf5LFFb0TUox+fenahb1AZZIz4T8fPlUtQ3eN21NVzXxg+I1rPPg0GXx
tL99I6wfRFojPL9g0tF+APN5/e0tOO6mBGrvGmYaPLRTiPKvPpobu3/edssVx/wVsAAVAORDFvdO
koB0EMu8hIxPPgShstyXpjbtdCEAaD9E/9gkmReUsahFEzgqgFmvP6rXzGIaCjl3sRZr7sVWJADs
jY1e4vpa456h0UvcMjuxLI+a3Ig+mbdeINTh+5DL6+d8kJJfFiqMt5doJR3H51B2mttYPNmz9Nn1
58jSFBiJYNUuDxlCHq3knWQjOupRPR5zdCH+Kyr5FDbN+L0bxtAB6to6razEqEUrr5GRbWmUrTCz
8w+ai1NzeIMYlLkIb4oGHEaEqaxbB/2pVTXbjAqkurAX9iA0p7Ho5GmvvAQc5F1uiXux6a3dJLbt
F1wXZ/anauU07PPetgK0aywUeB/4u6Ydp023j3pEcXkbte67mUatjbzk+No1lnhX52HliElTTXag
hEDoklT5eXuy5/DgaqfSzSE8IWQj36BPvLgLinaYUPwcRVesgbCowRRms3nzuZXQCklTM7zrQGS+
5lIR3oWiMDm3h1+vNS1SJNNolqsz+W1ZlDOToLKmKJHcZEjjV8+0TkU0DScvUQ6gLUG8d7V3RPLr
e1ZEsaPlnb4zsHSQp6GBNtNnG43A1Sbn58ysJVrt2BGsnGx8SW9oLqWSSwM/OSeyHzyMUAB/lKm3
lW+ubqJ5KHqOEO/YX0jgXO9yrw2aUbNyiepCPl0EzaidQaZPfnuCV+Eho5h4tFKTgS0Bm+R6FOgF
SYDEvejOBGEnkZv0pORSj+bYOLgcreql1LRuXyK6vvHsrXgCNIIo6pLBUleDKrAsXQMYLzvTamoX
O2dc5dK4/irgFLIb0l6+LxtpPBmB9iUTASNGuQ9+Eq8/d2wD82U0MJSlodxhH+J7LwmC46eiw+s3
r8rv4NYvZOmijXRlcx6tIXWFoOYdpyzzR01mzgkiifKpQDrroAx4svaFcChASeySTBO+0TaRDyOG
rRtbeRVr8rlUYSGs8h/NkkUgnuSh1eF4TeexrJBGpX61MybMPqNRwixAsVq0rYx4q2g0X+3X55dR
5xYNcEKcgVZWmsZkxmmn1m5dV0eQHUb9plEBFIoOmPS+JbYu1diR82NavaKNY/f9uYGQIWRf/Qh8
ePrs1/VuvmYLVaXW+ez1iEbIxayBdhIirKysH0UvH+Im2iX5UxMIuCAckHAOWrofUnoqPAUfS8R2
wsYx1Xjvy0x/gPbhI7xzP9Ycocl3QdcfIiM6wMY7GUm/h4u7QxEvBaIQVMh+ZsFpULN9HSW7OVBM
EEZM+Gueto+HU6P6gD6BrIAxNveKVh0yEzNs/u/3IhbQ5kFNwp0n3IHgPiaG5MT+T5FfM6jHVpaP
tTceU2okiEhVXRDxMEKPv33G1ukvBQ76YwZ55Vw3XrakM70W6VVVouu1k10IE+a7eAyi32Y9CMro
uyOzdRyIxXaynlTwX+oJEcq4PI+68UdQyvwu0TJj59GicDCr9vcCrINdXZnKI+nblrDwSvcCRDnS
X5S62DNc/UuzDSs2PUlIZEpMWpOfsiIsH1BqlSga9sK9OvnSUyAmoR0A65Z6U92LVePt60SR7vG9
/gbEwc0MWuSzoEzpTHHUHzzFyi5KOm29vOs7EowBLX7KvHQd6ENe3176pDZKPYKXKqgW7MZ08A+j
bJTPt9fvo1Fm4gLNGgJPWtfXo1iFqHWQA1vofiZ2Ynmf7nQRlbbbo3zw1BHNgFpDHmkuiS2DwqrN
Ak9U6vaCFZJxphP2TcYPwa5S+fcgwulT1BTbx+5IXc6JqxoRGyOacO724/Ce+ZU2YtR144DkFIQA
LWXSJ/jZi6gmTyut8oW4uFRWpjhKHveumaHcnYW+dgjL4AcGxd2+B+TnZDmhl4D8shPGzcvteVnP
/gzjeC97QhGHCHo9+1roDxHeL9llsowfloo7c+GL+cYzuBpEBQ6PAwZSTvSYV02SzKp9DD8iwZ0Q
3nyAk0j1rx7yjdt4FUzNoyBtyOaHpEQCcP0pUcg2VaRRcAU1n/ZN0hX7Vs+7k1WAgzDNIDq0Ya/f
CaNpHMEIChsR+grFBCgS9DOX0FzzgG++2MiKPGVKpPXak9aHCLLjzmpLA441ZR74OzJPFZYWdULb
CqngmyMKamH632h1ih3GyUWpkSur5Xh0EMX5EnUdQCJf6HBXrAz5MliRcTJpO9/HddfbI3bv+9sb
YfWAkv3B60LcC9+ZWQv4evbyIU2bptFiN05LaUf1KYNTFVEw6ptjJYV3etiKW2dy9XwiOsNbPevJ
smSs3PWYlTpUTCMtnhQnJafB0uTSR8iHGEOu/jJCJbwbcmrT0jRpj3hiYHPp6cVdPYXmcUTi0bk9
A6vok9ok1zE/hqiQ/vGimmGhs+8V4VTAtzBxXNFC5UuJqPAfYRTUjdO/PhA0zqDNw4bmLVllqMGg
qV4sAFcohSw+GN0MV0JKcWOUVfTJrLEpYaLMq0pb5Xp6WzgOI7WCyPWMNjtEATaoMRJmB6TO/bcy
7cMvce4Fh4q218bI69sNUTB8Q3Hegus4Z5HXQ8dD76mt3hRu2zfabgjE9hEXhsgWwuiQq0N88OF2
2lUS5HcGPgcdgo1OlKndz9tLur4SZoEjHlwANBThl2gxz+hVejV16moaOBFkRZpjoxmOFI39cxGN
I1LoNHhytUdm2avljVlYHymSKmTyAVC+C30sYtJexiliEvvUhV4T2BmkqaPaat2OE/gp6mJzn0nR
lq/auiYH+IH7xxTJaqixLCvSSKJOCH2Z8hMPl7onQC32RHpFumti1f/mC2J6CsQJkn+O7KlN2Sew
86FFkt3X48esiGUnb6aC5qMifteKlkMfF7FyrySi9a/nbWZXI4sBw5qGK9Dy6z0STVlnFsMgPqmC
/JkueUfFSUW/x+s2np/VOoDPIAkC3kKZFl73fBr/qpYLKXiJImegSXCNNP1mYD2Z5chPVFX85qXe
Vi95/veusoJ5PDoPcwFqVuBfbP6pUrOKVr/4BP20sQNjCB3dT5KNr1pdV/MoyEaT61B+pvp6/VVZ
nHgIxvXikyCkaGHjD3cnc2PblNmnjQrXOnhiLBU6yzufjYtkcTUWQyil6VSLT4EuvygzsBaDl9hR
QUT9VtuhO3a1+OgV8kuo17YM1r6048q3jn5KtzQbzP9uH+t3perlDKvgHAgpaC4QOl5/u9KaVThY
pfhk+sW4y/TA2yMHEp2lXGntRPSsYyQG8WnyxOhPoeOOacNLDr5b8qSg3t6k1h5TrfpY+UZj4zye
HTxaFUfdTMoTapP/DXoSnIBPCkcx1n57cVzsykoeuaYE5V7r4/QpnPLgR6l749cK/fZTksvafRuq
ultmjeRwn2PBqnblAw+Z9Spl7abDznx3X88ATUzAOcQbsNiwj7+eAcPIo6iVCxiGUqvv9B76eN9J
z3EkO1beazvG1Hd1X6Hdp5i+U1ZCuREwrHvllBXwayLqAhk0l1uvf4KnG5HsZ/BB5Ew4K5rw0Cp+
vS8rY7hP0es710Hyo5+66D4T0RHEZLKAexAp+G3EafiQJEyo4k/SEXfa7o/eJOrOq6u9MiRQ8KPC
P1UEOceIJ3tfEv3se2kQH2ozLc5lqDSOKCC/70wjrMppVPTHzAtV28xT4UFSpBLPxYy73kC3Kcwu
t3ffB1cs4iDUyWdNH4Tbl/dJOQhF1JYxLJtREQ4qavSertSIbYRSyXUZNu1DKljVroqnU9JPL02Z
7BIF+1uxq7W7NKIHSxDYeC/0P60dRQ23NXtl43ZdX3r8SHggpFXEGDwE16tj+uCoKrMWwIqr5bke
A2QTE9hLkQlGJayiwa47Rdx48dY3H5Vamk6UvCwevqX6XoQdUTFzMtzS96cXdMOqRzGItlp8896+
2vszAUkBkzlrgiCCtnhX0XAu+QhEFET2vzyq/T4f+njf9FEJoHTTh2B9+1FUQKSLMIr6PpCG+av/
ej9MnZtWS0bJjeICje+i1qmJtEP9Ne9VYV96Fe4ESvg01pJ8FymB5sQ52vGyMNQ7OUqGF2BvW6Hd
anXnn4SgF7EFFxsNleuflNXogBgjajpI0H3lv9RJ0iL9lebAVHxVDD+P3pYY+2pt34cE0Y6AD3nO
u4buX7OASfSgj7knuWOo+U6D9OkuGvL+X0vAKCHRs5yFXmkSURS//jBRRLo6piHqqpXkH8wpMb+2
yLefUiFXXm6f41VwSGTGMHSimEDYYosTEhV9hPQwUnpiFbdPYXzfWhVmgJYlJA4CQ4ro0GLfyyi+
nyEKbwy+Rshg9PUuIEk1iHbLEhMxxXiahXqTuj0SeEfkF71TrBkVBQlJgryJxZW470vxVTSDYt/V
iYRTQd7tU4ridtFrnuP7+rhxpa/D9vlHATtmXmZa4ZK3bsadwMMepG6oqPUdRW1xl+e5dYz9SrNj
mkZ3nSh/CrTBicUI5aYwPnlyslVWXWPB+BlUR2aJG9IIEonrTaAAqcTkp0/crJQeRzH0H9HbVPZE
2QCZpDLfJXA6dlYrxrshw+A7ibON4Gp9vogqSB1IHqgmrKwy0smPeVo6eOKt+qKqgn/XRChnCUHR
7NDz2idKuXWkP/hqcFoApOHoiBjlqHPA99cBS5DsbOo0T9yxyCqkWAvrexUIONI1MaXL3hSBd1A5
iKiYsUnrcl8PFkWC24difcqvf8QirkipEcVV1SauEIfCodSFaJ/kkf/5n0eB4E+PhwYtRPwlPCxt
LEmI0yhw5T4AYydKwq7PIDHdHuWdkXr9UFCGoWUIdRshQGqu1zMajqJaNmMWuL7V73jMsdp6S5Rw
B1fpMGhfLfkSaedGeVP7zDEi1QZEa1tJuxsF7IbbJ8Mb0WQO8SoU7Sb8IU/xk5KdNfV366uYxr/I
wWdvwFkiBnrZ9o5ZAzUpkxOR+cHM+s8QoR5Mv3srqu85Pmn7qviJ4vG/rxckQN5AsA08BEtmMqSf
1m9D2XfxVbk3U0HGL6LejHjmjGU5kSYgQuQEZ5LAMt5GZ3YgQikDN0a8/lRoo+F4sPROo5UfAsHw
99h0VE5vRpZjgKU7ZYks2eAu6o0V/WB3zqwv8M1gZ0nmFq9DjbCH1aIx4vZdpNDcwHBQnCukt/fN
+vDDLWPfzDcAkrXLW7Borc4Pjcx3s6l67cXJeilro3kVuKhwQgkNUhw28Kd/HpRwGpQKcT3grWVA
H9SAqAITeaFJrJO7CbOIe4DleLB4wyGJhW5HJLrldrr+UFJiJpJUFUttCO7X56NWh4CucJOhrAI+
UNMj7U00p2ZnZoO0Yxv592GZJsfbH/puxXG9mRgVcBJAExBzKFVcj2ql9NHKscrcxnKn3HOkAI9D
LUF1LLVzGAZTf2jhaWevAxhcsX9NBLI5de/1d4V3KqhV6fFT094h3mIb5nMXfldLy9HH8RSPJ0nB
oQb6F9ysND8ofWBHyouUPirBk2FRBva1+lmfpMMoglmvE3QeazvkWbXC9OA16bFGLrOTml2DZKZR
xz9SgM/7MQEza1YAFoMGx6C+6k+3p2TOlP6eEUoSVOhwnDVm5A0AyesZMSbOttiH/aeMx+FUinij
lRhCnoRcVOjNoaPQGJ2xT1t164p8j9quhkbvFjASQfvs6UAp4Xpo00qDiUcp+YRYpmw3iNC+tIl2
qeTGv8PDhRaaz1x7ZurtlYjjrbe9eooakOSpPiKZ1aUyzrx6eM4BDThZnFqHkivTwMD1ZUqx3hq8
t9uTter3IS9B5m/O0oPsopXd4zD4caBWuvBM6n1CSKU458Cl3CJI6r1QaNVJaOtdoonFTugJYMZB
NPeeKkiXyAyt09DgctxSUtdHGcvxTlJeRrOrdk3ux5dUjuSN7b5CCc6IHUj5GJRwg9L8WByyEpxe
nraV8jxO4UvWYA2UCTIUAwibX0GZfxe8FjUyxAwcUfbyR38yNbvUrdZBhdg7lNhVOVgrdc7sKfN8
eyqX1ynQPbp7cyo7szioFl8vfpxPQm7lg/zs5X6wj3Sh3rV+4G1Ujz4cBZoMNmdw8enUXo8yFEmQ
9dNsqTGGxQEbPo5eWTZ3G9+i8M/8vZMptAG+At6tvGcPy7ehS6VEahJBew4MiazM1N8STBKyoE6d
wTDoaZviD5QCzvSEfrW9v8s7jNFjrdQcNY5+67OAx1i3+6yLiv04oAhsmU21z9MhPlmZJZ1RYvlS
YfFjt8FLEIQBOsrm50gTh12nZPmZArzOtUFqhOxK6ci+FOwz1SgfLC/VTkFQZI40CfGBqi0jiqmB
rGeDJBwm1k5WquqrGesJP8Uo95FoJhtP2uqcMztMDa0Gbl0C1Pd05K/gMiz6yWrwEHwmCNprB8Tg
ndHp7sI99f/7wckfgx3cP7f43vwOX7yNt23eR4ulmWH3IHrmOiXp4/UOQIW5kYOqkZ9Bgp6gd6qV
sdPVo0QecXsTrFhk758JHAO1KhjqQMCvR8KX0Uy5FuTn4sE86sf4aTgUd9IBCrbt7yVbPKSOcize
ur3xrB2Ns7jLjv4usIXD7d+xfFiXP0O+/hmD3rZhJ5byMxLCtoZOXKJ9V4pjJevATbc2Pv/W1eTO
vF1jDsoIWdAZWXyyqsxllgAptkHKtEfD9N/qzLI20vLlGSZSZxBA1dT7eLGXorhEWmXlJSmo6hCr
xTyMwj3w1nDjU+aX//pTgPnNISacQzwj9MVNofUBOq9Tkbl662PtDAkbrejcnyn73g4lje/0DNJL
CZjOEeJpa/Osv3EGGf5fmYd695LKR9V4hKDK6KUY69Aqx3xOvbZcLRejgAKb4QeY8859d2p78zX2
10FME0pC/2PvzJLjRrJ0vZW0fIca83Ctq8wKgZg4iKJm5QuMkpiYZ3dMu+m19MbuB6aykwGyGK16
u33b9CIZFfRw4Lj78XP+oUCR4obSbiH9GfzvIeemfWZrf9DMePQs/xiH4jgCIRTJWPOn4zgtuhmA
/gqUGwEm5cKV+6Gqb/XS+q7OloZkpZ1MfjyhJAXJLgymwe6vrTqptzgt2QeEDLug0eLBV3st2Wau
CNAXBOk5GPHOVPM9t8JdkSaBivnyxouc95qTXadq5gVeI3aTQQ2+8hTrzHVnlSn9MSuaRjS4FtT2
WlthglIeipJZNV50O5nUglvelQVL1EfmJ/HNCBHLWlPdn1vQD+OatI/YxUm36N2ePk3PjUbZeG1x
E1Hb++DVQ3kRyuLezovQH5SRRloizyyGZwIFuArwZaptTHcNZ8hMDpOhSfIb4ZjxIZxmd5Mb8KYe
dqp/+zb+n+i+evNHRHR//3f+/a2qJzq7sVj98+839X35TrT39+L6rv735aP/9V//fvpPPvnjNwd3
4u7kH9sSYul0K+/b6e19h+vQw5h8h+V//nd/+Mv9w295P9X3f/v1WyVLsfw2BMnKX3/86Pj9b7+y
w/3b49/+40ev7wo+9Y9Wfr1b/e/7u0787VfF9l6BMWIngzQDVxfZyl9/Ge4ffuSor+DvwAzjVkIS
QQHm11/KqhUxo+mv6GLzIhbA1kJ2YPiukj9+hF4hIhcLxYWCBgWIP7/XyZP/6038UsriTZWUovvb
rw/3ykdLlvybG8ADNp6C06KlfxpkiouunaNkTlAOWnFrqUOGxckcHQbLsOJjoQ3FEaHi4r10lehC
mxo544hBjgPmLQOyX/cXalLkQdSqSNfnOZZkY6Pd1Elay4BN3bpA8yp5TUnHeUs5qXzXu51b7XRY
tv9CUF0n39qqq34XpxF0Gon/74Ue2+gLsVdSa8lPo48P/Bl++ivEmizK2ziawhpbmCg/ws82XqES
ahGW1DzZrhdixJ/h576ixUUvZdE/5FRailx/hp/7CiUNyj5AScg4AK78TPiti79AeiDgQgIB/c9A
T3xt5qIvJa0NM0AKLQ8sNfmEs2K+nerqW+WJry4i4bKZtEOso5bZ9biuwX/6WVVwvgWXkgW2Qu2f
XHENmUbZiCUI7jGQ8M8vpdtfuGVx36Xp+1HpLgGRlRv01RfXm+qqm4th/+iF/ViUjxfhurn3MD7Z
FDs+q3HZfU8XoTe1tdZJdBXAJClJYHKUb2oza27qwopHP1RngYKPos345lLFrQOUXjnmZvzEKUTT
fBIAayw/aqAVBS6O0oHdSAoNbdUe8ryufygQ/I/ewBeM5z9fRUiwYSD+7WQZLZ/4cxlpr6iPUfEE
7Mdl72Gr/nMZaa8IXzIs/ILBecDf/msZWa+gIFI5WLouYKEWoOOfy8h6BU0NjT4YAQvpG8rgT+zi
66KzBeoe9YUlR2BxQtRZpQqaOqSxoBMcgPZXd3O61O1zU1f8EAEN/PSkIShc1fHU+WY+lZ4fY14c
WPhlB01WODVCyqp7n5XphdlPSrPJvfqNVo76HlQcsN+pqNxFHtsL9EpRaSRnMPvozRhFuKndnnZ6
KtQbNIZ1hJ3SCDFzd5BXuKBMn+pKr/QtzmvFR1tq+gdMNOReVtl84TXJeBmOdQVuI5zUdFPYDr4C
JNu1Jhr5RzL1UyH7P/R4IF/954Ht37Vf775X3Ul2wid+BLblvVoKRGigAwtc8gwi50dg8yNiHXgi
MCZutWCG/wps49WC0qb2D5YQtsfSS/kzsI1XOAERChw6AIW4IP5MYK9LCAQzsb1Q3ZZzCLD96kZR
pl4HN8FUNqmlXcH7jLgSmFGynTMrlBhRjnm/Jbcye190+A5vuk7RoRjAdRR+YevtBZSb7ndr7qUO
8cBT7+TcV8MuFgb8UC2k7NV2tf2hssr0uoUR88M67X/D7tclHP552B27/K77ZXOXFP/5Hyd59PKx
H7HneK9QFvIAFCG9sWTGf8Wey6a66PKz3RIAcM4fpcZ8ils6Im8L3JD8hE/9GXseGQ0HOLpZiwU1
9IGfir0lth6nxsgoUKVG1Qm2Gmj5B1GxR7fmcuwHxIVjbdcDgd+XWP/cZPXHrO8Sv430eB/bTg63
XUu+0NL97g569MZRx2kPQi5QG23e1FkfBl5UeQdVTJUftVNqQJuhwtAXc/gmQ6hh4/TNIUYgMpdO
d5+EmrnLcPf1Hz37ZxKMtf4Z7Zalw8MSggDLfB487x9NJW7yLGmNlqPB4BoWZR+ceqp9vRmyGEX4
WL6epmkfAx3EJJqqYeWn9WjggAKSPcau/abS53qfa6N91SijcQFiAhk1OjaWr+W9fNe6Wf12nOtP
an5Ouu2BZHryFtiZ2H8WAgXfnb+f5kYYRaK1SBq56zhj4y09v/c0Pccvldn09cZrNXVjc4jcVZNZ
vq2b4UPcJOp1GWnAK4qyMDamgXhOD7v6Y9rM+eTrnReig2+DMo28YriP9d47lrH4svT7j4Ua93eK
0eqd705FeUsNo9oo6lR2wag6x9ardAdOZxySDYoQ84q8rFF2TD6pdM0iKoxa2PvKhFUxkosi/frw
Iv93O/l1cdX859vJ++S+bdlQ/iE70d7l990v0y//KMV//kcrSNq6X3btXfntvrs7OeaWX/nHVuM4
rwBu0m3ihKO+sWwMP045g0OOvHupYy5aag843R+XIFqrr4ALUDDjc5Q4H3xdf+w0ium9AraPnAsH
IGjYn9ln2AAfbTOLvDdXjkUYBh0VKoFrUk6Kaauo5ijecOHu3meGk2Guqtl3vWqGu9zoYdeJTN0+
enzP7AgPBLW/lhWjgp1kW6I4zvDU69hgH5cEwYmFOV2+dJNnMmjka826yp2vrXc1p2/NtNz07W2n
v21Eui0qkL5eHmjp+6Z8ZyZZ0A9fpDX4laMei/Zrqze7XlP8rD+gwZ0747EA92fLW/QDdn2I94AZ
bZL0SvfeNxr48y7z6UORQ85bsxs3kyz3faz5tUoTot7robcRQJJenu6KAPd0ustLeLQBGi31RfKY
dOO8c6+T140v/cKfA2VXbdqbemvc5h/b3Nc2uu+dKamdVg+fjrz8/NHIwzgragiVBrymlD6M1Zuw
/Rxp6bYpk9/laB3N7vczk13e3Uvvdil5PxqysmyINQZDwlvZ7prtTgTk2H6+s/bhoTrafrF79/KQ
T2L4NJrWakBTVQ0g+RgxpruT38wbczec6eg9OwS9skXygKLXuqWpyX7WhA4WaXS+zS6tAOtN1CCh
Xn0s0i8vz2bFqvrxzh6NtYqW3Gqdpl9wT9HrEuzld3fffGgP42W1R7/jdXQfXeg3JoXfy/I23kfC
N96PqT98evlbrGojD99i8f5GSIQje+mCnL5GM+9km6Z5tukw1tEC9I5jnB/8ftrWNhc4P9F8/Rxl
8ZnQORlzFa2F1toqLuiMaWTbPpH7UmDzF42APbmz7c7M8OlotHUoOlIcXXogD5D7R4EKAkQpFGxp
Nk6lmJtIz8fbyEMmLJtiOygrwzjQHhW7cq6L68KZcICZ7OkDdszy0DVGc1kXnbwhu9RvkC7J7qfM
Nn8u6tgeKY6CvmWzpFhG4fX0HWiWorH/JThZWPGCJ1eBAHpJeGkoE3y6kGJNCEzxzJZxWoXHVcFG
4weeLrIe/OH6dTqoqhVerumFjROb1fmFG7U7ugvJ4eWnv+wCj3YJqOPMiQsWQIHlZFw34vMJPFPi
dhPkZNwxIYzbEgSaXVrvWxVNlrGanEuAodDus9Z2EkBP9rke7TrEKbXRVgEqThEE0i/+qaczFQ01
YWTatYMOcWubmqN+2fV9tZX6jCQgBnk7eFbZZWOpaTBFukMQjunbTqThGdHd1e5CTQfYO+V2mGPw
xyhGnn6RmWJjGWH5uROGPcMYm5vLtG6ao9m69wYSQgf4o+mZM/hBeebRG1gGXQpDVP4RG+HPavaV
UaVCKWMGncbiXV1IdZdIj+RcT7NDbBhtgTviNAcmzoQ0nDBQH/0E0P+0cVENMn0sn85pi60AoQuS
gXsCIUjPFQqZtjb46HU1roZmbnYxF38kc6fsMnR6A2xQG+7U0P2eDaAUKpSQtQjjVOE19u3LcbmC
vvMVoJLRFnGXFgfQlbWsgjWHDcorDaL8qafFG4CSmurbea9W8Jqq+G1pp/qw65Dsq/3EjCMHIJZb
XYVx29w5+BDZOw/sB1vk2IR/5N8njauTSu0SByev7EENh4reUuvDEmG9J0dDp/SN3u+UxMA2ABDV
/DaFQn0oYfy9dSyRNL5q9jVQtmgav2HGZ7lB7hgTpj1tm75xi6LQ/EF3FKzrm3n+kOhGlARnnuD6
W7KScFBwFw1pWvRIAZ5GMxUV4QxOaR/YAMKrMW+Lz9qQhf5YROgs95O2ywyNC44TqVT+xvIoBsve
dq7wNhiroAnphdkuTuoMhp6QZzjLT8J++Xbc26nmkD3DWqZ49Dg9ySajcyRovUMZThTV7QwhUpHE
+s4qosnP0si5qLTQQCYfiTjXbYttGrkaRR3kcyAgDGdOoeceFkFHkQlYGqLuq1VYN4YQ8M/tQ2o6
zQblz2YnZGf4epmdo6g+M9TCCWVXp8YPLIlryOOZq8KSSSFwgkMP6F5tQT0ORgvGjuryuYR3eYiP
A/WPq/5Sm6MuvajFnQ6ldU0zNlYWHqY2/TZ5SYrkpRYD6Cwz36ab/WFAOum3tMnzjS2yNsjStt3g
5eJuhhFfTwdTkTPrelXLWwp4tBrRHFrYD9jkrkXIBoNtDP2X8BAKkX4fc8O89aR1VKOc8h7el/s0
TqrLPBYeaLVW/6CBE/CHdBa7kQ5kUIeKvOzsHpUEsAxGYJZdfSnm2d1ledK8bTiHt1o/t8eXF9PT
d8a3puzALY8LE3XS0weZc265+IGEB9k781WSILxKW1495KE6nVu3y/tfvTQgBlgqQINwqTwticGj
fEhMoUjS2MY/yKqaK+TKHXdnt5E80EioLV96IvrNcovuPsaqZKenWnaoJrArO6uPxDl1m1Vr+OF9
cTEG2rYgvRezlNNvM9kyy7pKDw9lNzSfqiHMbs0RLGsdj0YW5DC9ez+xsNjeCNQ0vpcsLVRhzNrc
zq6qdDsxp7h3WrXlHvtBQY2VKuwiilV3DeJWuZehQtgbV7Jv07vCSq3q4BQgKPeVY6GOpSEefOaW
8uRwIwI5bJnLQ0EZ4Y/TGQkEKnEpYkYhwjy7QgIpN9p4PqhqJ7ZWkZcgBaMpsBS92iHBRVtbd+T+
p+OJ6zY8OdqMkATWqwBPyWzMJaugcVGCTep85vorzYuEM+xMPC1rfBVOi/4uAJJlt0UM9nS6eZMi
ejuoyiGVdYxdTR8HYIGznSsXsGKnmSDL1U9q2J2rNz47MC0AxoW0CIn3dGCjq2dPafB9VtH6CCp8
cjf4dmpbLavLQClKdVs08PQnO83PYMZWN4plj1nyNxQiQSBRUl7FLCu5S6MxiY6mrIyLoe5UP5ST
+qbszGmTjPLLyy9znTauh1s2j0cLdhRxobo44RztMXEBUWNEKikE7iZyu6CnRRFUWp6dea3P7Egk
qkBDYCk9+EifDloYPUeIxIdORG6/FZ3yySlTC2PuoT4z0rPTg1y5qDR63IH005H6WNeFW2lMjytJ
gH6ED7Ut+eLMfXhB7898Z6nzGf3Wpy+Q7Q/YJh0BWH9AXE6HzMzJHcKGycV6Pex5tu8RnnU2Ld35
XSbNZvPyC1wO99MlwnDLMsTXj3vGur+kGADrDZFGx3HO5B1vLN+GmnyHJAdql2Bgyq3b4iZduMjy
VLC5Xx796fPFXQEpEmqPC0bjIVN6HD5znnoon0RHI3bLo+LC1Mn1fnzdOksCmdRhoI5zcS7/enrK
sDboCCw5Pl2UJwXH1M01bXKjI0R2pE9jXUpqjIplIEVVhePvZelGH3QRutMROXrtIp9YzJT/yuhL
NcbnigAr0bjlmKHuCtqEnB/mGwSb0zdOAXYs58zz2BCxShjMDrGIliTUjhvc8yY0ALuytQIdmPXR
69LpQgMTt8PRw9uHjtpAB8jD2yJDklHEWoX0WycvmnSYPhdOinh9qXbbYjTsyyRM6ze56cqjU2bZ
MS+nEYGzVByxUCveaGNoXIvJyC9UI4HJMfTNxTiBiU5c4ZxJKZ6+djZF9DeW6xXdrXU3ZjCTqoUA
AS9AxkGrv55bWBDW57J5nfTn9LSeGWtJW0hvuQ2A1V2dASPSUm3RAgBOEie+bqT32dEi9RJnMqQp
6/x9N59V9XnmmIUlBW0Zs2abrGldNEnQHJwjaB3HKEW5UzOigy2AsSzbFUwj2R1wuME3zPOywBWG
cxVWU3jmET/dRvgKnAFc1xDhIJs6DaoqwY501qFQZm7VY5Li3SmyoT0zzfrWHrJzXaqnWzICkjxc
+uXQlGHUnA5Xlsgw1VEUH91ykheakjTX86j3V/k0iTOViqc71tIwsAFskUWDIFmdrZOY5DTEZXwc
XfsiqsIWpfvCCUwTxbyOp0kmH4bvoPYA7TCHdPfyjrWu2LBal8oUuxZNRG5v1urBglc0lH5WkmNd
IYVQTol7bCIj3lae0W6I9/nQTYXytetzbetid3lTVson7HAc78wN5+kbpmfM1s3NDUkzxPVPHzlG
tTR1MtRKgTC0gVYo8xeZD8Z1XwA+RKyq/jmzk2WfWgZEUtMGpkZdYnkxjzbrsE0H/Fid5KglMtko
ntldlnn8uRmQqnz5IT+NJtx2NNDa0KP49g8XqUcjZaErlbJZpjZ43lZ3RuPA7aRBJV8VZ+qbz0TT
8ggXwQawS2wRp5PyWmMwBydPj3nV4RMTWu9zdSm4dXW9szl8/DpWi6OQgHRkNSRnYvm5d0hrDWi6
TnZhP9ThH0201irJZOv0iDJbvh3Dpto1IRMdK+M49053ZriVqu8fr5CkdBEvAUNH5+50tmwzDS0n
HJmU2YiDwXbGraW2yZbbSXIoujJ8LeseRZekn/ZdnSibsZ+s97EQvd/IttwJVeK3I5PkqyrbCU2R
yjlMwgoDslssEROvPlYK6cIcN+5eqGm0R1BvvA5nBetoarB3Vi9uQda0H14OmGd23MWfiS45WM2F
+7VaDFGmxZ0su/RI6zP1ywjdSbCSqh+HZbTvZHwJHss4DqOQgTviSTlCUz6TK67A/388XCwaOdi4
NCJ7vtqYOmWQGmyr7DiGWrMdqXAHtT4arl912kfw0emN0iANRlmuMg/wU8QVvAD3s6bxsIu2rfZO
pcW+HIp528VIKHe2PaBhZFkHVzHgBJpRHTjk2RelxsXTaRN5G/YuDmmKYpboAgx3Br+9cIxyj/6/
euZi8fQcXaB/MBaXTYfce7XDN8uuEsdjis+Nme5ErZXbuZli/D8jI8A6ClPQupzuXn6vz20EUFLY
3BAcQqxu+fmj9WFqqdLje5keG1tavlqNFZXfwQi81qrOJMLPLEXq8Is6FoVfB1ji6VBJ1EktFS0R
pFQaWsFqdEkA5TvdGMc9gp/nyGHLxnKaeJtgFVmCnL1o0q914ryqXYAqRKzWaXZgmC3qo6j6nwnK
ZUE/GWXB36MoSlF5vcEoM+6/SjSnx3Cw+0NqufEGlu2w6XKnZzWX3mtFH6qA1ROeybKfnd+iSEPI
2HT3V89TRGlfp7qbHjvNRYdOU6qPQ+W1Z2SBnntrdKVI5olLdrRVdjfhOgJyTkmP6ehp2ypSw+tp
6pWDAqT/1g67c15Fz48HYIA7C6UUa7XPAAks2kHyPPsk3cKAWZD8MtrQIkMHSZxrRj739sg1aH2S
WdEHW23XGdzLyHMYzem04hK5vixAN2s+jNm8abXp2m7Gz5ESVduXV92zk6QfxioHmcFd9HQpeLSA
2rC00mNcg/JKU6fZRVou/SiclGsnUa3bf2E8BFmW4XCOXjfiRFOaXgEx9GjVGqDtOS+vwpRXN3hd
sQeteE4D75kzHyrYQr9djl7S5NP5GWVeuUnDFYjCp7IZ8Hk8jB3ZowDveVRUs9p6GIVTdPXiA9Wj
+EzK8cymRlq+yOItNWBtnZoj62ujeGxnx5q5UZ2xxtdj2v420gE8vPxgnx+J0AGgDR1tXf+K6WF7
WRPnR61Pw22UeO2hTeiaI7CZnVnuz53AD258i7AmeMX1+QCLb9Q6QWoRqyL+mhlzc5ymxoGYnuIW
bMv6GI2lez1Uc7ghJeo+W313Tk71mc4KGCacr8gdKdkiFXb6ZmvED8pQm9KjqiDWo9pI+JKuw6Iv
vHkXOz0aMk6hHYh9TJnKuNpEthETBmF9wFuv37/8+EEQP9l+kTuiw2tw36VStS7mmAqyXHozK4ck
bTTNF05c/V4IU7txKiee9wCcJvMg6sz8nrd52OxtMxyuxmawvnSiHqk229o7uxzbazG2KC9octQ/
pYrTX1hDb3xEhCtT/QnD8DezS83PV7N4in29j/qjm33pRflW11uJueMs3R09z+I+TMph3CJhZ30Z
I6Nz2UbSgPsjNmv1/FaXWv66FFD6occrbwvTrN8oRpySUQ2FoDVlqVPuNybpadCENtjJJBq0jLy8
FEFvl4CcaEdifTgoCFnsWjq2uR/i5reXaVOT+Vjoz9Dg6lwGtUT+rcK45mNRJJy4xSiHr2495dcu
+v2fTBxSY8RwY/rQ9mCEvpQOTXpUxQs9iMrGvlJbrb4eGx2ZdiMdi896x27YttFo7+k88t2mMZLw
Rcy42+JS6d01U9V9LKjzOIFmFbh5Jp1Q3gm+NsZBWVRowZwU2pdCLaN3cqwSjPeEnTl+o4rknWJV
NcqEzuSO/izhO+Zaal0Nbg3oIvqcehJEV18Lr/PHvNQ+NyIpx4M+0YZ9Tcl9+NpAL99mKpp1PvXi
VAui1DEOy1N3bnCh6SZ/wK3g0qXIU0JXIBOjWms63dbAQeoTGlHZVwegptiC24y+mJUDmb4Q9vTF
04TtXNAJN1GS7xPndT1P8Z2VJaF3bBVHOypta5SYZPby9SyqDinkYigLv22SNtyXVuV+Sxa+PU5C
FYAfxZbhtTfa7bswGzTQ4cAgtO2ohLPrJ7J0OPAU5P0DJfHmd4WZ0EWVYeVm2wy1DAyF4r78UBg1
OtOQ+8TBjKvq7QBd9DgjYBVgVaBeA7Wv3zpY7VZsfg0tCKfv+9u6nJt003ZeJvx8ltp7NWRPObS5
TK9mtVXf2Lx6E6bEiJSerSjZCBVoUON9najRQdqNMW3CYpJuUA3OjWkXrrkXpgMYNRoa0QSVruaY
EliF+j2ewwzw0jyrbqBjj/NZH+r+a9RlqQcKDy0dv2vV+othJdW9Z+binWHN8m5WEw0qUjfSecNX
jS8RDelNKqLJ2nSTZX21xNCqm3Bs1HqjA+0ZiMMYFOBote9QLnQT3w0BJG5Kadl3XRdPBYpncXWX
pdmQbhXIgp/1DNOXZB4KwzfcpC42UbL8njzN6UmDEzK5EVfa1yqXeb738Ba/pd0U6X6ZVWa6ybjZ
BOgbmB8T9M8vymZKUWBINFz9lKjsEz/RzfI3b6DEimhjgp1knUxwCQwdm9aY86MCUdFMBrGRGdbW
5Fj+7ExFHPuxV7OUzIR+1UaqcRvtZCmnaZvHicQjc5pzOmGpnWOEXnZvkK6aSpB+ThSwD7Tfqm4s
PilGah6LytNTX42Bdy5WhN3RG0bj45yV/Xc0qAsgXUnURxstycJu02Wam+BMrShgy+JcfmkH1cs2
uMJ0v0Up1ge+Psxus0NCEL+3VIqPw5Tb0wapl8b0IyPHSpTvHRdBDO7UpJ5sTs2RlSog68fF63xo
wsJ3m3YE31kI622qzgZ37xrNBr8p2/FNjEbxwvEceKGSqN3JRbk+bmfo3CG3H3+uo+lNm6IYBqog
FSUGBr1FlCd18oYdPOo3s2XgjWDOU3Q3UHabN4ReT1ekF9lVn2bj1z4s46/OpA06pG9wJz7Khh5y
xdnsvZ06LEiDrkLY6pLrkfEekPyY+NMQUSgf7E7Vtiy6EXWcSWYb2vf5baE24ptVpzSGgWTPlil3
NbKNCO6ECGgdM6et1aBW8CQpAKAOQQjgbfDzfqxbAEZJFb+pYxPFBq1xygOo9z666JTYcQJ6WMqt
nA073Sbp3L7tEhm/9dwem1Qe5vuo6K4Ky/vE3TFNA1ty2kANYNPIIDheISg5T9uUAP5Sy75OMDIh
ttQ8wl3HjlCT3IBUD+etm0k92cosSd6nuRF9ybQm/sivx2uYwhTvac6m8GKOes/xE0i7xJLrVr9X
ZqhLXxNK8aEAGvlBdnnTMal8tH1tQjk08BSljPywJBnx486aIs4sw3rrTrhU5PhIXeVNhtyLHBUc
W0splHbrDl4bYVAZhgRTTIudmBAeznIVnukizrItckq1QGmCBAvKQu/4YxOLeCMBMlUIjQyIBqru
6B1FV2lf+j7q9kM09K5va3WhQS5QhkuCGfEkx6idHqvXoa4DuxKj4+dGJdBbYon7U2lXX4qm6W5q
MkQUagxv7H07pvC80RF0A8FSR+BB9abXPiux5V5jjeX9/8B4XEgz/xxSv1lR1pf//Scxx3yFXi1l
ByqQfzKDf5DCXPMVIBnqvjqwEsiqi1DSD7y8Dp8YsCSQeJrIi2k494q/iDlL+wGeGOxUbuPGz+Dl
T2/WFCv5TYCG6CqDvQc7urqeVY0QWUdJbt917rRrDQ2jg1ifg0cP480fNYLHSK/Tu8Mfo8BxhnAC
RG+pUpym0shODfRvip6c1PtmCTRzw8WiOGoz9czV4dxIq+tYrVROjV1uv8fBx2ANVWAxtTgNEqpe
25cndXrze5jUQsqjkoQDAheEVRHLdYfczHVd7qtKiQIQFspV0Q8d4HAR1/ve8+p90andDkpg94X1
b5ypZz3z6hZQ6/JU6X3BSz99qJrehl5OnXBvS932VYXtxAnplL88y+dG4R60tFZhtwM2W40yoD0/
q6XcZ53h7pCsjrdhjJf1y6M889rAZf81yuq1dXXcaWHWyL1WK8olwlrxRRhOTWBoVf7zE8KihmCE
TYyo/8JreVwGLA3JDudgYqyjF3OTm8J5B33/nEnkM48NWh3ytxgIYGK7JqFLZ0iSvDbFHr9E83Kq
xvB28iBovPzYTms6DyG4SL/BxOHVoIuxhOijkmYldHeoBl3sI71sj41mCr/mcnDMRe5cAP52NtKJ
vaAgqz0z8nPzA9tKpx81RyAiq6eocnEsRCnEHossNOIqs6Zif1bO9mlYUGugHQVJnC9Lk/d0fs6s
0nss9HrPRbzaVGODNviY2Butmdsz7YznhgLDhBz6wk1X17f90LMmtYOIvW+0wrmYdemQYNrt68ax
yuPLb+3ps0OcErgy5wGFaDTVTmfV94qsazSu9gX7sQ/oSMM3O8rO1GvOjbLqIBjNOJmiyOu9I/Cc
r8zMuhyj4txcnntsj+ey2gRF2cfmXCSMYqjInnQt1AZFT3cK/eIzIffsUFhj0FyjV/pEhS7BhaxA
lZyh5mg6WLFOz12xkiBVi3OY32ef3aOhVrXSPoxF2EW8ITC17tFZ3LXtRL9/OQzOzWe1eG1pNHVF
crWv08Ldx6F0/HhQtKDrenFme1026b8q98s+QcRRYYaNwnJFdfw04gj3cApVF1BoZ7VwbNCzS1RR
7BK3+MZumP8roYcH5ML1BZq3hr3HZOKpcB2yYQcJYgWk4CZTnHPIracvyV0wLnCW4eKiab6aVNMr
TlmgnrPPYvERC4tsW3vmz+GZeXILX5/zYvFqgLW4pi1XItXRvkMtS7h9v7G1WHw3YtHswrq1z7kx
P5nQw1h4gegOTb8nBk7xnEWGB8Rtv5TDvoQR5QY1tNJzgsNPBFKWOYHng9eNowop2epIr2gSFJgr
5HvQdvFrRJeSq5Lb4XagoHE1t6W80ex4vAbO1VzBddZvMjyBP0nJhQcNS7fyOyOerx2pcNkIMePl
BOjelcZUn6ltP4na5Xvy0OkPYvz2pHXANSyx8EbM9wgko6QtQuu1ZlfNXolMJ1DT3j6zwTzz/JHi
WbhJmLpqPKXTVWLqSV92kZPvdU35OKm0BnPVGYOXV/1zgwAChKdFp86kA3o6SDaXoZWpTb7Pwrzd
OUXTb0Orl2ce3Qoe/hC3y5GpAg1XyRHXInV5g/iOIpWMfrUS3yHgaUy4Jxt4+6JQW/t1l9b9pl5q
TOVcjJ+5OHr7BgDFe44mHRRbV79ztUi/Gii7XxV4B1G6VPohAy3ezVso/tVuqCut8tWxr29/9hHR
fANkS3MY1Ckt+NNHpBsTDCLNzPZZPrl+ITFZbPF82708yrI9nOyJi4YfFyx0ivAq4AJ2OooSeap0
G5ntw7YOv0x1yi16mDBI7O3ksu3b9iocpntnjsW7lwd+oD89GRmkDSsd4AsUodORuZ+XimuLdO/E
MS4e44jCsTVP1l1Vt/gxD9JxqKnZxng7IcdXBU09Ndmmpqw8X9Wux7ILRef9lo1u81sU2xNa/lan
UiB4+Xs+XX4LkETF95anhLDi6nyS2PgOY5Rk+9nOjWDI09+suDRw2ykmrIOx6Xl5uOfeByonDmhK
0nOMv0+fSr5IO7TqnO4zGRqUcCxA5MulAEZFEu7trDZ/A0Jv7+vJLj+8PPTTNYnaD+rcsNqhwuKl
fDp0rLfp1MUy3Y+hXW0FntMbtK3OmiIs73X13rl2AAAmW196oauIK5MK8bc2T/cN9BBsolVt8u2+
GN923WheOGhKXEyTFn9AHj3cQGI3j0PTh2bQl2I8gjfwDj89ba6N1CVAoLGDr8+2pJo1rartZN8V
akbwK/hpUYg7816febi0lhGboVbBoba2yWjnCYvs3Er2MlZG/G2Lequl8iddDzin6Ys9GmX1CjX8
mGXNcbEfJqfYwvu3F8rROVXY55buAkskD8CLAFT1KkhDdDJcSRdoj6s1bp8qpuVJBLPQAm6R+4lq
93oQT5Btfa3QtVs91JXPDVjHcufSrTgmnl0tf/X07zjZGr/Xo5O4P33AoCOP2utSNyL5cpYofHQn
FFWiaHCD6LXLYTpQwpzfmMhObl+OnSfJK8+blUIom5QFiJ/TUTIICFGazMk+yYrhwvKaxlc8agNk
7v2ZAFqWxXrZwPHAYQXcLTS31YTiIcdU0xXxnurK72Pq3HSJmfq5cD7UdbhLXf3ry1NboTKXsxM5
PpCuFKto66NxcTq32F2IT+P/Je1Me+S2sX7/ha4A7ctbVZXUi7u9JLEneSPE9kT7LlHLp78/9n3w
wKUSSujcCTDJTACzSJGHh+f8lyoJlaHNw3Kkr0HFG7Gklif8R01bJ7xc7eF5zmhyrFZcBU1tJJ/4
lNa3+z/ldpVlJETLB2lLfAi31A9Nr9XFy1P6UqJYf7ddWn2JO0ORT+3yIBjcRvvroTarXOOrlmSC
oXTS6sDxyvzB0sYlnFMv/mCPrfn/Od72wJo98soR46EGg5Fq3Rg/0zyfEda2Zx/QqHFw3csNeb2L
+Koyt4NGIy+YzXh4BXWDp9ZJaCSR9tDmqsl5dRBbxQdDaC9K1eWnyYFRE0WD+2eRRdo/97/l3rZi
ibG6465x7Rvl28TIYfFo7OO41dvPIH/qrw5iqqcxioznia98aR28GorFzJ+8uI0uo5t4ud+Ix/s/
ZG9TAWkAAfRWn5Kl6l8DBIhBx4uLLgnnCaERJH/U0yggLcR2cQRj3B0KIihHikIpz8/roaJZ4AGF
Mn3YdVZ+WsEz+vmyIIOrN8tBlNjbv/hnSDVHzgu37PVQgEVmdyycOIQ3lDwZyTxdMGiOLtmC3sCS
FEfY7dtrDWiplNSC9IFc+TaJy0WnoLlnxGG+JvVz1QntH9WpqoOq1G3sYxRmQ5UZLCjiONezaues
GfpWjUO1jsS3plBAaMaGFuiOSE4z77Jz02XvLvlyOkCtQKcnHwMCsxkUmh7u3StY18JQm9/Wepw+
J5pxZJmxwde8hVkDmyquYsQTbACF13NTFHeeC8RrwrUwy8853bgfsWb2T+h6Ra/61Dp43jkJnWO9
oaYkVXQqZ/6ExHnpO3W1HuyfDVH+f34OaR1W6ZTdyM+ufw766wSQrGSpeYR/zMngaBaCtsE1EyJz
lhtfVLeyOt9ajPa/daYZF7UEcJNHWfbS6LDWIAMDpb1/Vvd2GaKuPNUlj4t0/PpHlao2KanSxmHX
eMZ/VbUSCDuK6bAkIA/iNjpiHoI8AMkg6eBmnGUylh5aSRyOdKW+13rjXYqua569crWeaRXWj4vX
JY9ejHpKUzbN53VeaBXfn+wG9vU/nwCpbDSkpNHE2yf6JXVhL3hj5ChKYCzZ+p9q6sxTVlfjecAY
5NSOg0sJGJoLVNjsdcXfxy9Tr/7P/R+xs+KUHDTEJFBeZx9sVkI4hKwG4digVJ38swI4++J6eff+
248GHqHVAfjJhtukGPLYJXY1KUG8Dl+VYe5f0qQMqtaaiV/eb/entBMaoYLxJgenyBW4DSJQ34w1
F4MSzFk+BjxJnQv5hPXJKir3maiff7k/3t4S0vUgO3YAEqBMcL1pEy9zrbEYmZzhrWcwXdNJSdGW
/xej0DlFSlPykN/Cyy+bZawmEqexUwJnrAu/sTNywWg+Kte4twcDJzv5/OU/XC+bGywulm4cVh4S
MKDMl6GZhud2WLxQ9LX53THw/OtdV4RREznB/fnthP6rkTdbhPZKsnYt8xNA3z7Fi1tevF5GHTXu
oRa20zPq3en7F1U2kyD98lLj3t4MmmbG0GdUvgMtKedQFUT9TJn68P7UdtICNuObsTdNRdpI1xsk
zW1tsrrZC7QSx5S5W+OTBZgHVwrtfVyyt5Ai7zGqeYC68bjdfD8RdVoxoVUaJIlw/3ARY3meYnN9
ctXkUHBgJ8UkyUFxhYob78OtYYM+1KhQdIWHyoAxB7NdJ+VFi7Lar9JZ/WFoU4WYsJr+tOGMrqcZ
mYEftTlqr/qq5qFj5+K8cPF+6kdDgbG/Oh06bkTDUy/W5iWB3nFexvHIrvOt974J/WD6oaGhu8xz
bqvYofKyiZwo9QIrL5pXs5j6KFw1o5MQs3IsSzbAmCzAfNXlS1qspvA9NUl/5Lgmf9ERjv2ULI6e
+oOmrp1f8N0b4DW1UZ1AFo3xp3fvHAl0xh7GIZQBnb/eOUgdxxmu0W4wql03nh1dWRKSg9p7xeDK
vvyLwWgJUv+iwQB/7How+GKx3Q0zaNc+nT9yW/SPuj5PL+28RgeEmJ0TId8F/zvU5tZpMcWzFQ1g
rSIq7eI1aD8sk1JcHAzOD27Zo6E22d0ipihy6sENktztf6/yTn1w6NZ8aJNxOhhq5yKAMEFjmq6q
xgN2c/gUyj5iXjo3GKxhxXrTXS/e5BxlbvujANCGBIUexTZ3KRh+yTrWjvI9ato468Kzq8rT/c2w
d7ipSf/vKJtly11rVeeidQNDtO1X5GBofUeK+QGzZNWfB6NB6KpLrZM62pjC2HafH9wHu9MkCcTT
Fe0PihPXuxFeoRaZas8W6UrFR9Vv8aNlsg6muTsKqRcekZLAtH2xrauXA5hs2PNaqoX8r4QVLeOD
9Gd/FAqupP30wLdKZe6SLZEoKzdw9Dz2s6jJAw01kYMmyO5Ol0pE1NnlU03+il8zBMo4vDgJFmk7
mq9JohRfJ8W1wr6JjopuR0PJf//LUHVXul1sc6jafCifYWp44WBO6ymbm/J8fyPu5AWkOzrtMNgt
ksl2PRQoZATkRg6VDVc/WJ2iPYmpbE4IQYnQUOfmhDxv+f4b2wWJJu9sXmw0Xa8H1W2RSKyRGwg1
rmFpZj18/io9e9PgXP7F/GDNSU0FGlhbzEdU9QMQ3oyvNgnrqV3S9KkAvvYAk9AAdOx2zwKVt2/3
B91JkaVwBFAspCt4+m7ir0DDpRK57QSZmJqLbIld5iHGFQJ+/zz7Y26kBxF/f0QpegbVFBzfZkWb
znOEu3AEmiy3X8tpQoLIVZqLBSz3xUHR5/3hA+cEWeyXfSf419dfUOTW2qgDB3uou+o8pkN9ttCm
O4j4O7NiSyIBAmRRmm9s8keeIeqiCkbR1FxcphhQvDFbaC/i6Pd764H7vv/d9ooIDMhZQKech9Q2
Yc3qsukEiwx1zsxKepR6/1mP06oO7LFyIbETK3EIrz7FfWMHTSpbaxOE5ucqj/VHhdzl4BftRAJp
ak+xS8LLQChcr7Ohjuay4KUYeFj1nOEQdCdVjdrA9Lx/80lJ0alVaHjHkOZeD2WC1uxypK8AZXfp
ZzFZCe5Zwj0oF+7Eah4C6KbS90BL6w1N8Etos5V6Unsu92Bw2J6jmpXndMRJ+/6H3B0FIBvvRsZh
m1zPJR7XPosAnQcNavRB5kCR6ER1EMX2BoFDhWc11f1bxEjuCLUpSs0J0j5bL8ZSuH5nYYfw/qlQ
secv2FrwHuWv+GXBXG/V06KYnMDwUIHz9Nr1Jzc5Mhfb22fAUugeS8MUzvT1KIamFJ2NtWjQ94v7
MCmx9hQpSfmZK/2I97s3lLT+hGVIGw+Fmeuh1rgqjGlB46tDBfFsx3Z6UXiJBFWimgdfaG8oejy8
Pek9g1zYJDl5oqELN8dOAHShOa/FUD40mlOegbcfJXR79Xj6SaR01LsA3LzZwPzynTQtA3AN3iPQ
0JxNcyX38WOB9pv8Bzp97Cux80flueOprVRiRq//NQ3t9/tbZXe6wE3YKCRB9AauVzaa0ijPaQpK
4m8V1JZLeS83q0vXYnd+f6id/FWmQvhD4HLG1bq54azZHYD3L3bQN7ryHNeWfobsw+Mp0rQXK9UR
4puq9oKhmvjstv2RTfHe0aPfANqR5jf1Gud6prGHDyNHzw4KtzB9x6yGkyBWHgTf2woiCsiyd0eR
S6onbMG9teIhoiJaO+BJCIm6SDBjtQoHznjEhdf0kX3p6qz+Aw9kEaS4ZX0ys1WfD37GzWT5FcRL
4DIgmCi6bT7r2mr6nEPBDQZXLZ9NOy2ebKG+M2V5U5uihkirA1r8TW8lXrypcVshQsdt65eefPo0
DFX7Ldb0+EtFaeyoSLzdrG8DUh6XLkvgCbfvrMaKc3raUAXsru0vWV6gADQIHJi7vr/c36xyN/xa
k6ByRxKGtCCoUY7FtoftJVBP9GoV9LDN5R9qhz9XFTpL2cXtQ2678cO89vPf98fcTu9tTKTSZOLC
wNuzmDhL1emQB0Oz6PTzGiNCjnqvewICdmRPv82SKBCRvCN7y7mXidImS7LcTImNym5DGJxOUGhM
baxV88yzdfAVu/IOSBHbsy/Ho9wMwgVQIX/fHD49rZdSiLEN58roQ+yi10cRZy15bZrPFyxCM582
r/2Itq39TBs4Md95Jb79AGoAkqrOqdxeia2XFW5kF224DL2T+7gbZ36pzuWR99ztvkFvg+K5y8VI
l9XZHDykGMl/dYgXnpvG2CpWuvgx20LC4usqfXS1EaN6sI7he7cOw0LGkYwdbpQtsAfCGCgz2gZh
Loq/CteFetq0v6+ac8Sj2QYW/miqGZCCEKEEtLZNr43GnZRWW+pwJtt7LFu79pdYWR7ePR24BEAu
6ZPzFNq2Utd4Uu1GoCEDKHP6Bl9aeaRfUWEUC0vuIFRKg6HNUQd6R6yUHwxd+G2zsWojwxth5YVN
BX/gNC1N2n42R0qOF1AsMDerCWuYS57MbuxPQsqdanzXj7JfRx08mtbvHNxCnBY4vrAzJ90Mm8Zo
6tNQNPhD93k/+3lSN9+t2ol/5gmoRSqGZTQ8r3Y/LmdvtUcb0Y1M+0kZJ/19Krv5canL5SJUvfuI
Wktn+Ipm9GaQFF1VhpOzrFD+0kLUD0qzGl/VoZ/qECJgh7eN7Z2XSDP+anF6DQA9G+WlsVv17zSa
iv8qi4nOrTNAVD25GGh9T1oFRvRQjNGDqVhre9Gbulx9kTvUhnUTarhZdU56EF5vtxFr7kklUzzH
QNrJUPhL5rNqeedBiK7CRMEdyUQQxAcleUS0uY1yyLfBfOEFQjjVt3BatV7UFIhqGbbxmJ2hlpsn
um7hZGoxJgxR9+4Yw3CyzcX5kNVsudF+mRSqF5KbmlahUgvvRCcgDgpIzAej7EyKx4mFxiKKcWAN
NqGUpcvWMrHqcLTzb3a5GqcsNx/6ASmCSdHF+f5J3PlQnCwqV5R7yIi3oBX8eh2LTK0Ou1ldPxtD
vQSTp74XbysfXJgykDdR8IMoIH/FLytnRooltFarw7YpzA8TzlRfjVo9Ege9vV8Zhbe6qnGrg37d
XHoYJS5dMZhwEFY1CqBGUeLWhBnOpXGkmLu3bHQfQaZ5SJXwRrqeUKZaCLIoah2Kpht9FWAgDfzx
SGtzbxR2N1AJyrHS+vd6FIXitlXMBfyNacLrplkHmAjKURtwb8PR7QCFK1F2aKFcj+LNWGRVjVeF
U966/8FzUruMi2dfck/kp85pj7Qe92ZFeRGrQKkqAwD7erxi1Mq81dcKlQ06Wa6jJKcyUf7FYWUj
UE2AvciOe8NZ/rLl5rGZ9Aqz1bAGdISLUQGg30aZ9v7x2dlysm9DnkUcokq0+UJAcONOS406TCZR
PvDoKC8rywYSFW3++0PdvDw4RDwk6T5Qh6S+tm2jNcWQlohZIFXh6YPvZi7oZeMbnePvXVL8Uxbi
ORmr3+rFe27S7p1d27exIcJI61MC4Da9mroIrUaPC9sb4+WUaaLB26E6muLealIZg6ZMUwcBmk2A
1QmLfWTWjFIj+tUNBNisLz6nbncU9m7zVal4SqUBtSGafY7897/sDm9tbQWWRB0CiEmCqEWuze2N
MYyKPns11lg/1QA/HsCDxl/awuwP8p+dI0A6x9BAqimtbSkaFpdW046p1NDzllOn6FZAg3Q42DE7
B5sdyRUMSBc5+C28HgZiqVoC+lIyWP2nbFVAf6eriWbERNKACocqDka8zY4Bf1Bt1nkaUzO6sYrQ
ykoRxOGw6Jf22a7H2W/i2nxBtmfFDAkasQ/coT20C5O1u+vXHM8qghdhH+X0G2ieNcd9pUQJIWxe
aVqNqfJH3FX5k9vp5g/0C1P0eBLjEyo33ZNOev51BP5zkGfuzB2AO0kzjwNO6vbxmpol0lyqV4ba
4ClP2ZwVL6ZK+bu3BoilmS5egAocgQ92NhLgPXk7IATIsdmcGJjwQzc1ZEAdkLKHJcfG0FHi4f3b
FVEl0md2KknCDZqCaO1apV6GarvEn9ekGc4K5YbL/QAn75nNR3wzj5V7le+43a6odlRjVUxlGCFH
9LFeG/0j5M/qPPdDco4ayJhZmyh+3Y7x+f7IO3EHsSveB2wgqMY3PgPlqGdYzpVh2eitr/I69XNj
qQNEn6eDh/INCJBICgsEMQY2Kr2SbR+I/xdU0dSUoWLbP3hnfLCU4WVIvXNWdJ/0QTzYU+mRUaDT
Czs9VzCeQ5C5a+pv9+e8s3MoU1MCpTAp4WGbcrhetXE1cGlBr+6IgAiaoI+ar+/fOXB3KbHI5yuS
4Zs4a2Rwiop4hXBoainZsmEFMUIwB99vJ9CxmLw4JPhZGjRdR3N17lqtL0E24yKw+lVVKI8KYDRM
P2PfcZX39sn5hJJeB4+P7IJ7eLN0RjRr49A4eZh2qNMUaO/8aYppfb3/gXbiiXxBwSHjxsX2a5Na
lE48pYaW56Hl5fNfyaz3l2XFXbKeM++pQD3lKROxdsQQfWtZb04hkVvCZRFkABa8mVyyeijNweYI
Aaqi96eMeRGW8HgenMIeUFeMpwu6VfrnVUOBDKYCbWilK4KpN7EqshBgj3mwhlbUOgcpyE0jjmXn
KkMfQtY6SAU2X3lRCm7shOQKswbhZ1K4N0+QyQHz8sE1s9coStNAV+OPTlJ+yKrptWyRm82s+ef9
D7NzcjysHGBtUDu7bY9nXWUKq4W1ptiD9jT2XhssyygOouHuKMgf0OeTFbUtsqURwzxalZKFZgs6
rkDj8ikarB/3p7IT+Cjvyk8NRlpWkq8PTl8VbmNi6xFGq2jOc5KsJ6+HOTV648FIO0eU/g4bmZYl
h2eb8RgzoNw1W7LQxrkBnTDiW+/EfD0y//XbGudHj8Gb5gvbBRIVZlpU6vmHbTuir6a8EClcOHdN
4yfLmLFJLmMl/W0aYitsvLk4K3PanfvC9fx5WZLnbqmz02qn5cHO3fuUaOlIlrGUCd9iUWSmNGtR
mYWaKrrLWpfIb4HzPADy731LE6gvmFga8GRD198Sq6a4SGo1g49bI3hWivbsAbM547OsHoSm2wlB
YiTLkjc1D2BjEyPUJUGEPAICAjNLeTSj+Xs/merj/b25895hFN4BbE0wnCAerye0qPjhDLoBjzlr
1m+i8+w/28xSTi5uc5+RWtRetNJ0uU86/cmp1Oisufl7u4WkVfwGilgo+EtN0s0B4T1U6EtmEQLt
NQ5mXawIrmHyOJjOUe68t6iOVHkF2MnO3eIMxikf1d5DB0Bv8c1G+zw/k2a+/+UBgI1Ux4WCD1Vp
C4D3GsOqWq8rwiTHss0qJ/GKX0h+sBf35kJyI+04AQ5Amrn+dGacs6TrBNWoqX9XBaj/KCqVg1Tq
dsMjb/LLIPIC/eUNl+hLmuQLg+RpVvl95uaIK6LCSWP3iIqzOxSvGnpGlBrtbdO4itcRXw5RhCJW
sVe12yiIADn647wMB7O6DZTMCigJmYUMF9tgsQIlWbAk4gN1TfXUN4Ne+Eldqqdi7JrEL6r5qOt2
m2gwIncM1QXye9By1+uYRR1KuxkjWm1vvDjU/U/WMjnnzq31k5QQCURmvL9wwqAS/SerZ9QeNyEk
R7wSm82kCG2RTk+iNlJk5VIMkJ3lqGWzsxmhQbDhiYmQjrYCxu48ibWqvDxc0nJ6KUrd/jtvHeX9
JUE4HbINRvuStH6rueP0Za2qncEwlj696n3d/4lHaXkQFXc+FieKW41kFwfsLVaGLJcLBsJDmNVF
fEqaVntsU1WbT5B/tZdJpPZZdI57ACXbHRXjI8oyUkJra3QHd2+0l3bJwxgOVdCaRnvShjl7taNc
DerYzL7aq2eF9y+Ave/GHGkBSeOjG7EMyqG6rJLkIer94iH1hshvnfS9MlpEeI1GFBU8MAuk2Zvd
z1KaWl8PeTitbfxhbiJkV2tL1AcRUd6+12n19TAywvwSrJYhsc0ZNbrQGhCZt8m70F8cyh+on+SB
l/Y2qqmoPp7QL3WfjAERx/uLufMFub0cjBFJROQmvR6/r/QlStooC9fKHF4FUlSn2YxbHDNG/Sx6
s3tUyjL+en/QnZSdPiLeEpQn0LyCNnk9KjrBpbTlRXHBEml74aLxXtOmc3ia9cY/E2ahP0SnOs+0
54Svq9n8kCiKHtpw8V7UMo8OdtROGKcj9YaFRCeeGvT1zymJnTrymlkIARupWSUrLtWiqec2QVb7
/tR3Ni9CE1J/g83La2Wz3qUbLdhj80hgY2PTnLT5pcKJ5HJ/lL0JObJYYgIFxONnMyEzRWk4gh8Y
RnkC73hdGxwRM/fFsKajttTuhGTLFv4GT4YtaNapVWxCLIZKWu+v2HarJzVNjshBe7sUaATNG+5A
jG426dY4JxAlXD0LDTdKgTa38wWXjhiZ7kU5JbFtP4JHPHop7M2MkiUKNtSEKR5sFjGLynr0WDYo
8NHkU2Obvsyibv+4/6l27nV6U1yyEl9PsXITZxDgiky95AHkWOn0EQ/C7lOF89OpHisPR87IsA4i
zt60pO0TrR2e8cjbXW/2bGmbQcQdD3mtdkNLMftAWdTlYAfuZekSGWrSnpJsrq1GZaGopTBzkYVe
IaYnNZnmx6nU0g8GEsyf4hhiMYlM8VgPQ4qK9Er9JynXIzeUnXPA0qIEho7TmyLY9VwhlAHFXWPi
jLuaXz0lQ/1WRV6hi8QR5H9nWTlsFieAScss7XqocRqn2S2XNKxqtfrbS012Z+9V5/u7ZW8UsjE6
OQbMbHLO61EwzAZgvORImijaX20JatBo4dPfH2Rv1QB78DRm78P42A6Crl6cV0kaznmsnCgziVOl
2Ytf6sZwMJ/docj3sKrhcXoDfSrXqbK7xklCLVH+bOM5OqeT/gmp7Oj0L+bEtgfzjpwapiDXC8ft
14jFQT6ldjBNqJdevRgzivmg845oBLvfiIc2pSCJxNtWHU10QaD/YzmymC31qA58panE7uX+hHYS
BySSAMU6NIEJifJX/JI4ZJ0lSr1y05CmFOIGoPqjNHCa3EZr3zPmy7TYDlLyoDFWfypgHoDnUKwD
nstN8OLtI72p5T1O/WJrQdkjezDEPecLvcf6YyqyHkZIGvlgoJ1zWVbRe8vGcjzg5rLUB19i6wPk
DVqHMFOVhQLvj8BTp9F3zSE+2P83H5AEkrQS9U8pz4Vq0vXSmjYyszy401Dzph+tMoqzqnXRQeL1
9luvMj85CvwBylDUvbi9rkehOE1JM23TUKGW0PhL2gNQUBBlKzA8+eKmXv5qT1l01s1OCZ1MG1O/
7PTyxdERw4v7Pi9PnibGYO2RRS9atEkxgYM8ApwwKCxFOXdpYp2SdlyVk2O0yydlSe2DRO7m+Mo5
AA3g5uK9xgvgeg4l+oedPrBSZjL0/bnFAocs2bVRGZ9JaA+CxcaajMOE2DBvKYkE5+7yto8cMzVx
lVcm9EN0HSWCeGmzixtRsntSqZ1ET70z1aZfdDO4dwwMfnbo1b969VSjr7LUCsYFmvsEtbj6mdiG
EtaLPpd+H1v1S1o54jXJzfgyjlH6Uq+TA7p0rHwBb/VUGav5iH+XG1ZC7R7KyTQe20j5G8jvEev7
du8xRYkiJjt+k8+7XtFUUyuNNj2SQ3VhvS55j9GI2aQH5+jtw1xvPvTAyDtYQ9gCPHSuh7EzAysk
FJXDSE89f1z1QG30L0k7gMr2vvaj/gzb6xN6cYVvlmbAq/gRCwmB9Hx3Sqrl01yJ3yNBpX1SJ9Xv
pi5oi9HwF0RlamM+KH3crgkVKSpG0v6LlHlLWIKe7Ckmna/ArMQi/Ko2y9aHBqAc7K/baMY48gEA
mgEK4pbfFucIO0B2dwM0/I3fUiervteUoUsax0X5ZQUNeDDg3sQk54BOG9Akd1v8zntn7kauhiDy
hPLoZby7jDkp3pvwkXzJ1rtHfYqOgS2T619uCstLXQFqDb5G000Yag/pWerB/Zu5AFwgQZfVgO07
wEbpf21K5pINS/ISq+3kN2WeHjyfbgMOrxo4TlQ5yLY4J5u59ENhpmDpcfKCT3Vu9ELNcUKYjNwf
qu4IKLE3GhIxnBAgQxTf5Ib5ZeUSV69FPkGSGLD9Odtt4gu3/m8FNuNg8XZ2nswdKetJMTn66dcD
DUY81Env2kEVx8vz1BY8+A2Hl46wpj/axT6KMvvj0aSS0DvJlrseLzWtoWzJ6YISostf04j4pF0i
jIQhTHbBmsX6ej9Z2dnokpMGFpMsARjxJtzgjDJoaF3ZuDcN+nOUWNmFCtUc3B9l93OReAGRxCOQ
uV3PCnq5h6SXnJUBcCYBjvHQG8vsW4t9RNDfW0BuPsK0BHkh73A9lLG4yPEZK2wPas1P69oaH8UM
QHf9YHVZc7Dpb1dPSuqhxEZfWaLxNl9rSK26NqLUCDp9sf2kk5alWFNd3rt6sgkFU4fSK6WQLTCu
zqwVQ6xID9zW+77auXayQH0EnToWB1XDvflIPTJyca5xYIzXize0oiD+6HrQeUoBMN8az2VcRO8O
e8wH3CdpOJ/pxrRsMWJ1imNDpwmL81eaj9ofSq+Nv7971Yh1iMBQiSQp2arRe8gyJnU06UGzIAmI
SkoaZI2l/tbrVnQw1M6ygSpAFYu+JdfgFl6wmggE1+6sk+W3j70wreexdI7E8XYH4eMAvsf/jjB7
/W3mNlKR7WUQG2N1egsYMKWTctTTui0AyrxDtnspPNLa2tbeK1Gge1qWWrC6Vfd7lwwgMrhahuSz
gj1T9kmLpr73cxVPOZSeq0b1GxjG8WMXF0VKXXLC9G61LXEUGG+nz34k75eXC9XQbWBU43KYUrgc
gRnb+X8L8IZ0v9X2oE96Gz0o0pPyU/ehjH3DivHKpewLq1JZZLp5rosRWR8XH0TSNierLLqDk707
HMxG+rJS33uL5VYzHWZNGasBB2Z9rBpTD1IbvaJYlIk/q+WRVunNIrJyMt0gk2Idqddd7yERpWaH
65YVmML2fNDs1UVdzXeDexgFpQiYL5DdeIFsRmnUFVG20bWCfkl/mmJwTl2/mDDohx8K9kcHL929
OVES4eFhGxR5tqiBGdvgvu1UK5gbszihzN5cYs8oDiL9zZdiTnSIEAIANSzL8dcr18LcSxvFNAMv
seNw9ug5mGKdHvvGATFpJkfSlG+LdPUOkBxUUhvJZMcryN1czFMzK4agAhmYgDKXy9rinOZPXYk7
hCrGOXArbflJF0RJnjhyLcTGJdOeWrfPV78s5pjaAuZ583mYMN8LxYDnVyisvvoH97rc8r3ZgRrf
RY145hppcxy+tFz8Nne6+ofTI8J5EZp8slWWJipfQXP6YEHfZHFvJkiWwzaUTkNb79B0pAs2IpIa
ZG1EY7ZZxYCNXN0X3WltTQg6ptk0CZV+HVH3fi3wkGy7ePqKA4eVnRPFNf/Aid75owDSpPluMg2Y
b9aaYnA7tvWAz/UA6LqYmuWob3hT8+bT8BYEqw7hA37S5tYfM75cprVmQMybv1XgKi5LpeCx3MAP
RCvJ/TBD5jmoStwGZjkqsn+AUnhoAbO43oHj7K6qE/Pki9ekeK0X4T17yG3g6OiKh6TFN8LP7Xo6
W3GjVKyB7QbUVutXs86i78Kwx4OX6s65o1YE5AxKHc2FrdJAjKSDMDOI+V6VmK8L0ku+WixHjvJ7
o/CHIzNCjeEWzkEFcsBXZkAIYzCXD+bUYLgWOfr7YwitC2S+USQi6d6CHr3CM0t3KcwA/7nsvGDB
cbLV9IhdvhNDQIfJsCjNSgBbX3/BjBqSms6uEcx9H7sn5NQUkLOK+tswL8aHKXfNL/dToJ3F49tA
oEKvEwLUFqAy59j+FTjABQpdWR9kB6d68LqDxds5Dq6uAxiVFAAuTjntX95iU2WOajuqemBKMW9P
Y5wL+mraOZpIV7DRQzIFmMfw9f7kZADcxA90DtgbKtRj3uqb1bT5XEhsLuRD2hz7GB4Xv2fT7Fy0
ZnGpD0bjpcYO83PkLv/cH1j+wbcDy84TvA7WdvPCaDUHqXJDkCTrY38ZRDm+5sjRPy6jrR2csdtS
JIV3Ulcs6qGRys7s9dqmjVcy+1ULJOnI75ZoaE7orfXMem6U/BxRv/yRmJl1BovtXuj4jxc7czLz
ZK71cEFArnsCCLOeh65cgJy33VMRJzi9OAPivgrdR2+s0+eWo+Eni45Rz1J06kHo2tmG3Jigb4kW
ICG2XDIPKS6VT6MFntXZD8qcZ6eIBtT5/mfZHQWtEEiFEvGzFVnpS1OlGjVogWJ3H7s+cj4NUaYd
bDq5lzffHkYcwRfCOxfAlr9Y9xSGZ3XUglTB29JKxXcP30q0xcTj0lOF+BdTItt16K5S59givqvU
SEYs5rVgwPbEVwfDecxX7Kjuj/JGp91OikSDlxIBUFopXW+yCiegDo9KNVArq7JOcM27P7ERo7xK
Vcn9jgVk8rVO9Cw9zQaibdRl56kPCkHB14+zUYXv6Gr9P60xR42Pn67yX8Pp17+nqBO5P7t5al7g
OXTpSelMqzh14KfTEHU7bqzCHNcGeW3P/tsqG887m8aCiBn/BY25NjQ8ZRsjwl44zXCWLafI/enR
If2vxuv+d2G60x/zoKQm8CfD/BOjBkx74ctb38y4hxcAt2XQfBUqHqhV3QUKWJixOp9KhG2/YHms
uicMTGgzQdqsfyvSKf8z7to5PhlmqQs0s+q1O2mNO1eSCVMMPj98sS7/x60dJ3H7SgtEhOMwRr2A
f30VG9XvB5/mZruBiSW28ulBxdKHvv4ynlvgrA1kPcDl27noc9H4s5I22EHNRypNtzQHdhm61RBi
OKLuTahRrbHL+7XFxpxnXnviRbs+UpCouHAx0O4e5y4TyinHrXs8F2Nsf8VqpPmu11P5PKZVNJ6W
YqLabOZV/ePdqyClp2lkyfco6q7XqzDPbZPV8JGgTrf6yYPpeKYRq/l60x41Mm5jO7JG0vYDrBLx
ffuY0Jo+9jorWYMu0qYL2rhmoKjuBPZSHC347bXJULI0wSUmc7rNqRvVQRnc2lrQ2Ix4UWtt1HzW
VnOB3m3GyifEuTDdiRcDsar7y3kbKMlCEGyD1ELyTef1ejmtwSqSyJyXYJm89Smvo388a1IPkoLb
hUTOgn4JJgXQHzHrux7ExhFIuHrBIBScyUyHEQnQ2u0paVpHJMTbCb2lxvI+ljJm2wmN1EUmLWuW
IK1Fd4pH0/uY4Of8873LRmKI1ALyXTQF0MO9npGWiqU2lmoOOmG+oDZh577XEwXe/XWQbuHRh+MN
jgYoZV4Pky2jIhpNnQIVvCXdMWBBlbocaaTd3mM0T0H5gi8j8dW3n8ddhx5HtnoKPHj4L2WWlJ+6
0iuetMgygrZ2jQNA/c7rRXbDaRZJsDtna7Pb17Q1VsuKp2Ay0Wq3RPJcdqL0NWP+qkBW8d2qNU8t
Mjy+tTq/xWX2ObOHD2P3Xh17y4EDJLFthsxIbn5HN4iVV6Q+wBTLpoepQXS3Qk3i3R+RUaA30cdj
xrxurz9irgM6iY1pCAAxgjnunP5cxEiA3t+RN2eMSE0iQoGA1xdVx02JoHbmAo9IgUhUNImXrEAH
lJhhhcOcFqf7Q90cMbTv6X9w30sdBTov1xMaZrzGV1GUQTs4/alLKuzH53Q6OGL/r692nYoQm1Br
QQMd+iJd+OtxmrUaulnz+iCqp9x7aL1hUS6lqa35xYiW+S/TahEBUevYqH178OyvInUzleA52ahn
tH0UnZN6LrSzsMpM9xHkVkw/HYwWR3Bt0pLL/H/ZO5PtuK0tTb+Kl8YFJfomV947ABARJMUuREoi
NcEiKRI4aA4O+uad6inqxeoDbeeVqCwrPatBDmxLJiMQAZxmn3//TaAcc8dhYbZ3mTM3t3Ow1lk0
JWLOMRrBFueEdFEg/KYK5maflh3OFA5W5TtZJot1sk6ZKqK5o/sUUiWWbUg7LE8jkdAHuFRVRVYS
afVeHlWOmd41y+hrkfLHzI8DqfxzOMCpfeKmDVR+r62DUBWTeasPQ5OGWHZqnFqSPB13o9tWxS5J
K3F0cQGpaHenfh+9Zj/EyaCnemiZnCVD/JfaZ9UaSRlbxuKqsEjM6q5x2/IW3U55HP3U/dYkg3YD
I5iWXKMp48ZrDOPLYA0+4kwlrSoi6q+RYdPVjosow5wu7NIwUWs4c3AlmYVJGBCG7kTLwqjbd1lT
YjruaWt9XmEhBqdlrRG2jUIbUhgPPuhNo/xAXALWVDpehN54w1ZnGiHJGPqnZvRLERXKGgtMh9aq
ClfhVEkoLIyODo2rsgo5p5nkMVwM46M9tcLaTaXZqZMqa4fPlpNZDyBnPfZIm2mLaN3x0tW0rAz9
lBiBT4lQ3QeRrea6a+xgIiY9z2rr0PNlZeTrhRvn/lz5oe2k9kvQJq4DqOYs8HrtLLXIEVyMq3Gi
LAsLMemfbWxX2j3nljTYMVLaY1lrY03qhkHAmrGaPSixmwV96C25dtI1sD9CTF+1hMpwXe6Lrmi4
ab7G3p4N2kLenuoAbsZAse8LQSu/rJ1MRaRs1zR40vVxTJslA+/yOdlNa9GdgxKv1l51o3U7jkE5
cFrTs576IJ2CyDVn0yWAb8hepFXb56YziWvYGhi5aKUvrkvOrB/9tCnLqAw8OcZ949O51HNDPbXr
RL7Z4JUsgoPWJXXEPjsROTBY41mdFc5jARELOgENEL5PFaz2Ls3T5UW1hXNjTqPrEblgAk4uvbtM
8eQBB0SEKdN5IRoro5yp/WE9gdnYVVHSp/r16GrYVLiQpCKzygBt5ylL5rDy/RmyYS7Ui1k7yVf0
xs299FEYh93kW8eOrp8VmQFQEzY8RnvRuVfemJ43QiW3k2q0F7+cuyJqxqGTEW7M3vNkz+09+dSm
cWiD0l725mhV1YfStfs+nETePiFQdCQJlpmf7c0hK0TY+mN+KRE15JFnL/6DaprxWQAzH7k7CSY/
DJ050vFEfq6DbPAi7CY0GU5k6z4QSjHcLsukq0ONiTr/1wvGPrYqw6qjAXf3JFxVkd/SQ2GJ1qEU
GKHEWOOxC8BDdwsBtk48LAnjoiid5I6XCai0w+SGRTrlWSScxtvBtXY5vTua97HH63w4dfLCDy2j
669LS2HYR4awx2Dssi3VQQQ8g056mQotFAAfgslMmtOEtIBxz0QKrtzU9okPnBfoSLZRt2nYuSY8
DoEZphfSH5huOTVh5M4jnHKOWob1wa/d5aNV5Xo05RbC/Elf7LNmDQwGrZH501lnTgplO0BJH+G3
nFYhX3AiRdJzuw+a44pj4vazjAtZOiQtjbp9k2RJdXSzpnN5hLVByJ/bGycOnc/rOnAR/3l0izmJ
4RfW7DqbEBIt6CWc40Gcr9gU3zak5ax711NOcybJoWyiTozYby9dsAaRGIvsfMt1YmzYkzvva1V5
436d+1oexiFXEkRf+vKkwD0Wpp6ooNnPdXdX0srsogwix8FPUpt1VkniFqpucs79ocWSoTQb41KH
WOpGU5VjLNh0GP1VJKIeyLhl8ZREbYozYszTngSibDIOjjuyVDb4O922RV4+ZaY2pQdH+HO678dc
ikM5rTqQCUdg6yCcKeA4qzJWpDwV6isXmOndZJxkkJ8Hxg3ROMUY8oDGb43TtF/tyWrHcLa1pYiy
0ivvLLd3tUM7jJ5+QgS0mYUOT7Lg4QhlRnNQzU5oDYlfh0ic+7vKFzp2JbmOrZX07PWO/HoiENeq
N4++WZSn1gDPKhRTU8+hZeHCscu9VHQnCeuwHpvp4GkhukZqOZIBoDjOrnaPA0qlTj1PaTrZAXZZ
hmYuy+dSDK0NUCDSe4hG7YcaL+cEiqvR0s9RHsf2ZVXLdRKs2khWlKxYvtvEmUMvz7FPyDVb8qgx
+z8t58QJa8CDw9B4erSmlJBD1l2Pk+bo+5WjXx6apAF2FEpq5Bbg+kIoYLoF2MLFGa5tMad5CMk2
ve8crRoipx3RHdGbz8/0wVHfamB48B5ncPIwt3UO5BybNRWXueTQnCxLY4SpcmsRL4unnQ8Vlr/A
r052b9m9e7EuzSQOrJbWHCvNZCvLjJwbNdqVG/VtYxSnSZPP186Qd/dVnZR1ZNWeWFhQHVzRQTJU
Eq/Q44qwniZnjJk0ZbBLq7F/WOnDHrCbX3w6QqI4aVr2jzj3ONM+FE7hrjtRTKlxmkkt++rpo61i
K3PMPO6N1A3VXBlb5VjvO6GwTrOtojEiuajqnHuZA9uIuqsjsWqpisze1y/XEtX5o73MtYqGondv
VetYz1ngInR3u3LSd2XvkxUh+bJDmBvs1KHutywRfe12V0XbNs99w253wGAUoqzVJQtYEEtv95xO
g8/WpNO7kYm+fOGcUD2Pq2FSGDTtYt8WozY99e23rNwbebV+I6Xdv5/LVVLLKbpEc9JDijNhb/mh
NnpuE/PcHHggpMYem8Hvn/qhHL/UmM+VYYN0/7OYvfEbcAaFnXINNYWL2VHY2TiHljdbZXLMhkXL
DmOZYQsbEI03hgipkMG1Tj9MEUY4cxat84q0UQ/EeNu2pvdF+U5/V/iiGy6x+ZBPGAAUbuR3hteG
VaK1l97ciRenl+adadmK46udJC8sbuzPnWmD0hKxXKUh7yM/DrY0PhV65d2MzaLDP6y0bIigQJVN
PLPUaTGzsQxOKaDceVfUxnzqrgwnxAvb6ClQZ+E4lCEc99PeOxKtV5ThnKkMETXuhEe9Lq00nrRe
3qukcJ4L7PQon/Mx+KQ5Zmbh5OFUz10SaFeyXeRFPhnzToxGseyk0VZbqIkYHqqqbp6WpkcJWyWJ
Wm8nhMDGmTdP6ktOWX1SW11+PweWfe6lheERa4rhXzgmNCr5MsWCQYCsi0/cuWI8G7FJ+pzVmigR
lNWauuT8ZmjxqNPTiD0WfxUCdbM75YVwvIMyDFodmKykDkeu3hQAHF2VX+mTu9SfOsHqEXWtZa9x
MetQzVkS+mM2N62KZOAtfVgxZi9l2+rHpdRc8mf0iXWOOkwuoaJ5wpk1I0k59Ic8WMIiwAA1hJbg
pCdmQPgjoZBzK0IoLmrYFb2ffiZWOvhW03WHtezN2Rr2cI9visYlK6t3de1rRU7RSjVdZh8nky01
FAIEe27tZA3NjM5HONdpXYdawnNlXspUnjm9MWcEyYzWZUX/wDx07iBe5l4OIHJmkcRBPlceEtt5
O37kltFHxMioIWox3NXOJlLqBA4tfnabe+VosxAu2vyZnO9lPAlAB5ZdBXpEaKruNlB0SCJmzwlM
zaHp4Q5q7yarkCcNeqpzs+37JS6snA7TWgbFPhFm3WHlaTkvWxY7hekkfee0Hur5G0R3T51VtpW2
Yad5CZCumVZRgczrzrJqplTRe+wodTvM3ZVJsnd1krZDGUTt5IgiNuZ1/iytfnhIoICnUTGMWReZ
U68eRCDaNIIh7j3JfCUceZBydfH75flFgrB7J7S1vv3S69AFoKpW/kNZDxieYgcJTl1VTnpONEOj
7fTeNfKd1amM+Ee2aSuckeWkcenmehprazpye1axOaSmxVodRrNCMWZ6Yy5IL8LX5+CSwMBa4w40
atK8tqZLTGTkdD12nvtJ8/CRisylWttY2ZP5AAdvsm49BerH7Z61k8Zc+luQ/9SOdGGVN742sfeC
Pbv0WBMfUBz/aZxFkfEt0PqB2SMnHRv9pOlKy7wvCR0aLrWuU36EtZm8yJa0qU+DYskuK2oLl+wC
acuQE2t/j1VXf90aXuqE81o7eRRoFLARKwGq4tUxhySSbo8hUmnCwAn9Zskp9fOyuMGlrbTCYZQB
Cbvd0E2hi1m7jCo/6KZDz6jwDyIgLyfy0wzAx5RWsHygmiKRxVOGf1o2Soc0LPFljsrca29Koxhe
ZMEKGk/F0nycdNs5VkPBQSFPOUl+yJOuZK1B/EXen6r77FxTWjvDfWjVSNhsVeCsL2Ym5pxNdRvi
2GU/4CDRZXHhOup6nskqOtEoGw5FAYNlV4968nUpeCBxSzlYRH7f6Ec1NBSa1qTX+W4cRq3dbo03
HGlv1UHcF0Pfhf4aNFaYS4sb11tmqqhB9Xqg5pkZb0DI8IfgKDvGh0KwPp1lY9vXVCyp+uJpei9O
C/SV976OOUm8rmm7xlUgkxH+wIIhLRVXf+gHmiuYjyck9faLNz9XWJycdaPDOXdcCeALkfBi2KWr
pkpY1fxqpEVYpxcd0vprP1Pu0dR8lnijSSt9t/hNYoajS8VNlyYvPCAVkQVcayhUFGR+oEJznfQn
f2yxZDTV3H9rckSyJwh5k309r0ESu7KTT0NntXr8v6xsrBVZhNO+2M7OdWFSbDbarP8qgObnVi8d
c9zQsLIDGjLeSs8BteyqA68DtCvp4YzsPG7+NCcjJ3/tHpUenPhfEfF/Atcw59L9TWGI0or+6xsc
thxIcux1BwhP5kVkVLkWe7D6Ikyw/7ac0dsuQ8sCAz24uG+/nrl2zpo4/bK3SaEJBZXTYYWu8wu0
8CcI7/UqyGMQtdC3fkVov2vTl3klp8Fu6Dcobd2xna/hatR/25hruwr/bLHp0FXeMkjTyps8o5cL
bZPZDR0O1nvRk964dtofjtn/9jT/e/pcX/8OC3b//A/+/lSrpSV3t3/z139eqWd507fPz/3Fg/qP
7aX/+as/vvCfF+KJ7Lv6pX/7Wz+8iPf/4/rxQ//ww1925O72y3F4bpePz+in+tcL8Em33/zv/vC3
59d3uV3U8z/ePaEU7bd3S0Ut3/3xo9Nv/3i3OdH92/dv/8fPLh8qXnYYHr49lIN6fvuS54eu/8c7
zTXeQ9+EWAUzByYn3Jl3v03Pf/4I8tBmmoZCy3YBTN79JmvK63+8M9z39BoZhaDJ8MF52bvfunp4
/ZHzHtb2FiwE6WnLibHe/fnhfnhK/3pqv8mhuq6F7Lt/vHvbegBA3jic9IXArFH3vaFPuIqJvljj
EHPg+JK05hrW+L7G0wxoyCn4V6N+e7vvEeXtcohpMLOl/YC14pvGA3RH6srC7OM2sd0QsaPf71D7
Tl9TcljO1qlDDgGGbEBGT73sG1w7JU9UaxmnerH2eugaQs9IhR7M+9YsKUJlon3MqRj0MGitPf5l
QwhlX3z1BKv34I8jxg6ydA9aYZen9KXbA3urvi+TBm8rVGVnSJ/kWVma5m1Gz1tFM8ajIhghq82V
fros69xFrpP0Q7w4HhC0u2RpWFGBBSEJWcVxyjKf01Iw5sfvhtEfT+r7J/Oa9/P2XiFF2cK3dLpP
b1UVWoJPmgTOjAHLmq+yrdQndyIncOdqNPnNxpc08ebRw2Fcal/5k53uTbvkXKfJPgCzyjMQ5jW3
Ygigugy9wmUrD7o6/ZSrimKkEKLDg1vAkw9awOe+1HWAYLvXb9JsoXqqXeNbN455vh+GwKVOzRfK
hNxpEJG4J7Peg4R7ZCV+0AVg8LRY2nkNAYfIq7XYEKuufgapumWTSwmTYONeExT38V/fp5+oi4wp
SiuOBviQ0hV5a5KwEuioIAd2wNOrHxK5ZYQOJ6qKfBCCP7EwztU51izawQC4642B0qq3oCOVhR71
k+4cKLGA+zt6BXqhf3b6pAwhLwCkdnO5+8WH/S8mAFGl9Czp2mDc8tO6n3qTKsyyj6VMqFhXPzkZ
5+BOtECu9FU7FmkKSmvWs1iKtUd4gi9IWbTj320BcteC7baB4Wx0z7eOtHneNNyBvI+R0gPpEvYZ
+8D7HNPsLup6az4J6Fju4JgBZq5pcobEziQEFFWwUSb1L+7L2+3w9dNA5gW887a06Tft3L50VlE4
aR+vPc/G0RILKXXn/WqovC0jWHmQU2wmUR6sfZgVPza06GpIz6whq4M+N+dmXapTelfmFGXONIVJ
NlXHBDKUeQC/s85yjhF9Uj/qw+rgCjPVwz5HMp2F0yiTi2lom1/x/X9ejV/1OPgWUnrQqtxu03dV
wSCJ6/Q5CcPB0e9Sdzrv3Uk/G/yrCcfY39lsf2vD/n9uwz9s3X+5rf9/uGHDTP1uVm4FwQ879smD
6P/P//5+u359wR/7tWe8d6GDkoFBXQaO95+7tWe/pz/sWZhho/dg86WN/MdubervmdFIjmjds7vx
4P61W/vvES6iHPMxe8PdFrHk39itt07191sCGzSeklskNcsd/3lTBq9+axHxl9H+HEcGrKixQBZ4
hZ3Wi7CTMDWD+mJOzLQPGTfLYUSiVPxiDr2dQr9/BFKKbKY+t2n7+XdD1MybogbK9HYpqNC+bSwr
sjMSUYE5/q4wabP8w99589XnWm+5F+DmWlKBFO0qUKRYV0zCTJbVL77Pz7eUb4TlskWqOhlpb1ee
zC/12hxse6dRRFy1RCIQZF7XaRfmOtjQ3qzK/gTBtnbpYij5hR6EKfbfDb//YqffVp0fnyrx1RRE
8KlwfCMp7MdbSg8QSDc34eVtsT3K7dyLckmCeC676jC7dMQsPdF+RWZ9jSP98bIQj9iBMIzReZ5v
KU+BWSVNqbfOTpcqT8M6E5l+qtklPaI1M8mXD2ajTU/71iAmMwsa6YWJ7mAvFqiivkp7zf6kVn1a
yMIonXOpXE6y+ug2D4XoAxrPdZoKbB0C60NjrKBwKsf8ii1PmggerHUuQpElq0sXW6Y49jKr+kPr
Z/at7m8iCeHMphe2Xi7sb3nWaU3kQ6Wf9lDBkk+ZJfI7Hlb+0Sst+9EvmmLcL+jw+pMqN2hiuk3g
fiSBSXxdvdlxjz3H9OqTDbRlhYGDIP7EHzT3PnWWxL60SlqHnwp7wQG3ztcROUdhmJHhgrhC9KzG
Lx4YvtwZsx2oS1TO5k3qerKLFsTPn1Z3HYwDsm/bZtqRwgleZoPvSzMZHgDsjCdQCR33/GqyPtSj
IK0ymcHlI7Q+AEmNPhqKVt/oXdCZ7ZYdtud0/bwcWlg45L1D/KpfliqqGBTWXuaaIidLFVoTbx6n
VWz2vanCiqjILKannp7KdvUbWJSVRX/Qc6q98D12dntY1iksk8G59DMx36Yg8wF0QhJlQ7B6/9yb
YBZG+PH7T2hWnCJCL9hWiHgMO6aZmB90USRGuLjrMkcuE2U4TKV61mDF3KwFjNRwnHMa4CaKtZcG
a5eMjvg8k1Iti/FatuNjnYulCcucUG06uw6VtO3PzVPSJ1W0ojo8abVp9HYJR5Bj2XvZedC5wV2b
jtkzrAMa6Jamb419f7VoBI7NQXVlf/Bszf9QFYs3fsi1wL5vlFZem41Vq1CA2p+BUHlr6M2WeTHP
gU/XdzWC44gwoI0hEIPcGHMKNFjUoooJc+h2Sb80dA+lbq/R6NvT5WxkQxPZ1SyNOKgHIULH1LLP
qhizoyqLUtsJWwXDCYE4rojKrkx3tNfm/HM1ctNkmJKQ5Z7R/WobtDWNLc9mO0/Wc6yJSWtUZhV8
FF7QDFEGbJZHNbqhQze3CArNxXeaeEikVcbroK1r3GW1W5/YU5k+2uPiogoKyhywCACZrtXY22ET
1PmT8mqsL6x+1cm3cUYwQ7NyNesqhwmVRAte4f2umLv6Ei5vP0cCMf/HZVjqe79fzSeE1oJCudGS
I66u/lVW5B7cU0eln5rBY4zTbeiePUi214GALBvBzcmPizD6dJcnetnGpqjybu87mvPZxuToa2vO
8iWQPS2goCnHrx2176MBAbhhcTFovTt43GD3bhOCd8Kx1EmuxrJddNpGwK4RapthiPKyno2Qtbwk
9kufpzRs64J5Ynh5cO2CxfWxST73l6RKLHAiOUAJSSunps0gpHmp9zkKeNfnFBAXw9LzZxQfc5yZ
FHMh/C4DyZ9eKzs2J5Rn0SiC9b7RXA1Fe9nLByetYR+bWV/ne1kNYCqBpSG6qUdTo/eY45cfC9/K
8Fsf2sUIV9kFWthqa5leWQqbpcgqqtGPXV/h0z6MFo6U2qTTMFXkDIG7CjFlCJlGutSL0WQYpZop
cqwlae05dEd/fpiHVvPiovaUviNKmG/We5a2cgK103TX5K01xWRP6dmZnVBSRwpKwAbg+vLBT+3q
emX0wi9AyGWFVluvV+6iSSNCtpQ8QQLPNx3VONyXqabf0hAvE2YEIcD4lHh4bLS6Cemgy5WRYrii
t35kShT4MTmaRRBPnXRuyWnqvRNZW3kbS9cf67Np6BmZc9G6nwYsJvNQ6dKHfUIC968kGm8LaEwa
2dBMnAE2s6TX8u376mStoT65Xe7sBKSgaxo4azyRKL0frdK+yPL++a937v/ycgA7DplGG/FvO+19
Vwz5NQsejBhnpzWDcyy7Yw1l8yxfS/XR9ng0f321n/Qnm1KUWnIzn0UYRQH44+XaVq4tS4i9G9d0
OGa+kFmYOYMHAaYN1iF0AMDbaMryfNrlmJXJT7SGtSTuRwb+rg9oSMSN7aoFylFnX+iD7GjQp1aa
RCzJ8pmcXmM5WAHofjwph1Q9Fh9a8pSkRXELtyX7Fe36tWL9vgihBIFLvtEyAV0pKt+wJoGICDre
XJ/KgYTUyO6ws3m0s7FjT1qLwP1A2TSbp01ecSqaDb1roR9sna+GhXv4vRb8nyPRO8q778baT0ei
i4eW7A7x9PDDqWh7zZ8opv6eKnEDMCnGGX4bq/tfKCbnJZjzwBocTswNp/oTxbTf+0jeNodr/KgA
/f51LLLfsyDxI05Zm+mcaf+dYxHv80MBDXMYjIxPhsfS5s75poCmR2XY1JAydtwuiGk866f6ov1K
jfAq8v1+rL5eBuUHARfg6fjX/zj9ym6gBVVnkmNIQ7sYJCM5yeGgD6ELTnhbjZkNEafw9vNkrXGW
DtMXd+3s58rNkgeleSeDvZDHYao8QK88mw1ECu0gyaZAXzBrN3aPWHWlYr4VOQ6x3pSXh8GcOAgU
Sn5thk6/rVHdP3fKOaap17jhYuljjMdQ8yEfzeyqq5zkjC5XFrl161mhuXT2pb/xRb0KchaNU9/4
5laDA//Ia6+X0WKHAeC8SZXZwT3oKwKqV2H1N7kmyVx1VPmyKAz6aeorH6mzOWqfDSqrb2sOWyuc
WMyP7QyVOrVUD39otm3KDJqKkDEcmOVlPzr13ho72ou1sewSK13vXDdBPuWX9UVN7fs1qRoP/HGC
8YShMbnCi5fSyocSf1oHhfmtrMf00BTBnvbbtUom4xNdL/XNAh37bGnUOFt7Xz/xTOKU5lWxA5Mq
iCHVnDenbutaJTDzUt1B+oVwuczDFGYQC59ep8v/rBzvMPX5q5Xjmg5MX//2UTzV368dr6/6c+1w
3pv0YtkjTSx0f1w7vPebzc2mfNhsLl6bI3+uHf57fpUNAdGK7gDFsDP82QHx3uOyDVEDMyYWFsbq
31k8WGp+XD1IA9vO/WghfVQCmD/8OK2lGFNsNroKrrer7dQ6TLHdVZ6AQ4A/G9a6bJoIhs4W07vx
9QH2USF3ysoz2garju2YK048Qf2Y9T74c675526ZPS6wJs6yrAmiTjYfjAExnNDG4CqlrXPWlEu/
++6+/zdQBLqiyMVYCMFL8KR8u5NOioSYxBAVsnuSG4n/7uIqEdcOG2eEXR68mNyYftHPeQsGAUOx
dCO+xGmdDpax1Uff1T+QXmEncXzfJUovYisoX4jC+xro1d91zXp7oTeVzxDMq/CJo9nZdvm1zSGp
+FVw+9c38O042K7Bt9E360tczX5SVQwW9VQv0h0sBmLnp26KYaioXzymn3I1uAyIk8HOx9jFFfLN
V3EzhZBRVfgO+kMQ49Pyoa6CL4lwyIZr78Z2+NSSIOgVaGfz1ThW/nz919/zbdH6+gGQhv+e3oy5
zI8Pza1HI1A59LSgqM9LKHYXa282YTFCnAdV/JUe7KcS7/V6yJvwSqDtR9zoj9eDrmR1q9y0IEOz
RHUjHjOicdCt+muYlN6VDGh7tI59hGb5An5089dfFw06F/h+3+YDvOYybnJnipi3RqOWnDV75TS0
E4E6g458WWqrubPd/CUd1HqEi3KEiykP1ahQdXvlIxqSF9Jjz5XZ52FWqS4uFuz/an3N9tCI7evB
9i8bARvGq859zb1c8+JFZ6+VwodnsoAxLZMGb2qArmUUbMoV4rTrwjBUCHr8bSw1EbU6/wLROa5W
YYVyFTeO0XwtEve28+1j3TpHX+fKtke7zppAtJz80VNeFzZrS6+Lq3GORyXCx/ADl1QF6d1OGGDB
HTWI500fiY0H6xr0e7xIgnDcfuQUpnOjJ3O/I0y2DcvMb0/cbjajLOdSZScBomCzxpwd1qPd1n6M
s3oXqrE6F7l5zDtf/v7NzNy+WKA9frCbbc0TGvbc2oS/pNcUF6Lo7tCd8q1gBK4XMCajaZ78WEPG
vEMBedlYE3iP495rXie/9MGUxNDIg6jGHyHUKgiQTjFafKMuOJhJnYeyqR7d0rukgLl08r4+Kbp6
vSiLIdgvjn/rJu7MAT1fL3xlj5GXod5wrFTspUBewc5zaThyK4cCaiANi5jVs46qqB6LxfpsCtOM
A6+7S6qs3FXgiahA5PJpe66JJ885zfohKaLZ1RAkO5hRRjQov6MVVunxqGxtZ2etFdodrPZ5u8mv
t3G2OS3nPpLYrE+XT15qmQiluAkLpKW9NGRwWDI9iHzhXRLjEBycdlkOWNj5yNfFoy0RPFhFr/Y6
NoJhikxg12koYafOWk/q2jnWpet8qH2GAiQ858PEbcgQTu9bpDq7fA2WiySlp9hoVhE7BUpdIBGA
R8kW1zTliz+pOzPzTl8/e5kScqhL71RW6xhBLXqYRvPFTbRbnHbUPoPuhfKALzk22Yu7pOse/YOJ
ueqC2sXwxudBjD2A10L2+1geK5e2hE+I+U5YfO4iEOs+SLo7mGR67ORuEQsjmMMSc5bYgB0VBplI
91YulwOVHaNG9nerwwDQHPGipTYZpEt7189esZt9qGCTBhpKRSuxHp3ZXgOBDUNgHAMD7rwY+WRa
3vDqRJ5vk0YfeeNp4JcSxf/epjvSEs6RlL/hiK93aGcJbz3Q6Vyq4sUZmWTlWj0iZLrMJuPCTKar
Rg9uq4FoJyCz4qKxGPAEEQUHkZhdOEz2cU3ING662cenyr2UEsGyLIVHpzy4NBbriDK9C003fbQC
bsxSG1wjae+IDj63NXWnadypxRNfvE4bYn3igRnACAhsMu02F+5ykXnZEtoFvu7OuE1Rb33iuA6u
4vu3+rriPlFpt/idzHD3/VsrhXzTlY8yZcriaXDbZYa22xbfvveKuOnau7wyj61Qmyksk0NuA19P
UKfg4QvBRoP9a04OHGbkNJbNkrF67XymRD+fzRW5SBuYCDdf7wHf7OwSFuiaRCj9c6QuPBqn40Pq
OFRf6CDwWCv7TFFVPoIn8A0qaM+hIBJIawA927Gunqo1Oy1snyBgxYzv8vau9TKscoa7tmrvIIdu
Dq8kqnhuy6LsMU78jM9d+9lLKRDKv85TTXm3VamvB7A4Afo8QFWt2/oEzR+zAt51jJ7XjPxRu52X
gsGlBWdBUaq9j1v4Rxx0ys+jl0Cc05N8OZRB8qwj+IrN2dJ2ms2rEt08lkVlAcw1yQNIE6ekrexL
gm1pbGbj3PKgR0MGd4yDhY5vh6XodGUQdY4AYpivfYtFEPC02NEZsU63cytGUgxtUhu7JeShaCep
QCpQttrDMqfZteVXJg6XdX0ymCz4hVPfuULaTBuOqOc2lhR7I13Nj8Yqkm1AL+2H0VtYaa1CI5Qw
I2aZoDeHVxqDdlL9X/bOZLltLM33r5JxV90LODAPy0sCJEVS1izb2iAkD5jnGe/Uq36EerH7O3K6
LFJKsxzdHVF1oyMqKzOtpEAA53znG/6DzleGnDatA4jMXj31RPpMu6pDCr557Pplm6COvfAR8vpQ
p2F4kUh56hm18QiDN3F1JWvcwWlsFwi6/JGKz9ihf1BiAiuXnxTJHtd27k/nUsr0AFJb+NQEUnId
ydKjUgHtXMLz4v3FMppdwNElTx0U1euHSv/CUAO+p6L1yyRgs/QpZRxCn6k3Av53mfvYK6vq5Y/U
xU/jyPEsglNZsII1DmzQC3QW+/rj87FI3no1DbWKc3FcLhtZnIuJX+8AUoOGtg1MalmHucU2KAkY
Gvx4V82MeqcrrbRsmuGClnn0UORE8OcYkUTme7kp8xspj5+CtPS3ZUDTuhXjQEK8OFPSWwzn6Yyb
FrB94vE4d+qSocK3rlQvS607rwvrsx6mn3Ir2SWwFxhEkCU0I7SZIs+ocHtZhdnBhlMJcasuohAu
5BTkHrygBa3jaTdWcrKfRotCxbdrt5Atf8GmO1ORC4ubPluh9Nq57WiMl2jg06odmnGbI+e1JKP8
aOfiNlW54aLsxzSp5ocucgDIhU8RSh6LpI6+CW7xUqnEphUJxnO6AKHg42QmT1iKlZxZDRgNOrsn
+pui13eYp0FJF+gMGc0H7NFEHveimtAySr18nEMvxaLMMy3pduBKBM342xDV6nKOkHplBB+duO5z
4+bgwiaoEDj+aAnIpObHCeI45QCmlQBMqdVfhJHltm241fT+yk/g3JUKnMcgj+SFXKcu+ci52dIG
saqPMTr5VpLni0znPJ91jZQNOR25rkBFV6u4nm+CIYkXsGCVZdg0Z34rfwbyJgH2lj5Q7d4YZc10
1C5X1WjQuQnulKb7EqvpRgkshmMs6z71v5V13C7DLNrCVCZNS/vxvSG1yTab2Mu5T+DWLPNsELn7
ELFpxJozYuaaOVEn1gRpOyVCNm1yMdnMaRc1qOwlyEKyxtRhSw7NvBzsKVtkZTIuJRwovU5ST8hT
izz/6CkzbaZ9SI2NgtKxH11RWoy2I1tyTZUkBPo6SZpins1W8C0uiZ4crN9+nfo/K9AfX1L4jXFZ
FGFRGThcUWqn5W3lp5KbiyfFy9GR5ya11UIn8Jpm/tTZFr1lTpUs1de9b78X6SRuvfYiAwO4BDZP
Ag9qbSlyJnkgBRJvuSYZmLTkCQ35xM2IITAVz6aodxtw82eFmn6ryvqjVpLpdDN1TaxdjTZx3mmA
dkcRpqfi2FfDKEUBTL9SdVJHkW5KM5lDRhLeyOxOaLyJxyRxWoT078naKFqec7q+Lp3lrNq3dsMW
kTifkqSWNgrDWHoNxvty5r+kkPo4xkpzWzgqrKhmENi/gDN59jnGv5+M1FzBwMEwTLLkjWOIsIXT
1Axwh5LACukQmgGnguNMkkjsGpdS5akzh8QV6ZYWVR/hsbUeybO/DdDFfXh+fb/VVLstMv53jBI+
gCf9YyCm9ddCAHab41/1T4hfoiB5sc5fNetvHvM/OAWa9m//+fSY/jH98T762n9tDttv/IYf7Tf1
nQGQBrw+AzHTUEUX/kfrXn0HDlH40TMqY3ImtuSP9pv1TldgM6HNwVxGk226CD/bb0CF+SGKmKJx
hsXeb0CanpVaDvcoHjsoq6DMIHA+hugxvYj6cRlNIA4C2UVYMD43Cz251nJNnthYgXoZQ4rDbqoI
t0YRKYGnmDkBboIT8qBMYbOCBTN+hSM3kk0MyueiC6OVPCrJfQSspFgISZ/3KnYYLHJ1rjJkOJ16
WwOKT8ESy2bp5lhLLcHo119RNf1zoMTyextd/UrGCVAqIjU8WcQ6CEGvxNbMgrEEpuouRHD/Y1VY
xkVHNp8yAq2/oMmOGIIjaaJOz5UzCWHrG4fGlsJJ4+dPemk/FgMSHN/Pu9/aV/9qmD5GTL/aE2dN
+tj8cdvVn/nb9MfykX704Y4Qn/8J8UPmHwcD0YXD/V0g+f7cEZb6TkfAnmUPIB51GoHP/QHyU94h
0ARMC1ygyYYQmsd/7ghVeYfmIeg/ivHve+x3dsRxGgQYjCVj2YiZsi/Ryz7cEJM0SX7YUhupQ9Le
T5mO5DONHddM9WTRtNG3Hun0e00pmOb9nbfwRgP5uJn7fF14CjKikcDujtMvpasU0mCu20Mouo5J
6smDpQKoCziUE13Q416ruBYKomhR0TxGgvNo7Muj7Pq+R04/tQNoXhn1PzIHs/vrO+KNHGQc4ipM
4TjSTV4oQkOHT7JpdCszFSHab1uZ1zbZsLJ8JdlQtuWwssdsLxU+/IN13Qy/bTQpYKIMLtCecuh5
HstgGUgOzXbKtUfD0Dwr1PfAQM6hAuKxXUeKV5eMyn59u2+8QFJnC+VzRqFwQ8RDfxFJNdzl4Bqm
wWrwq2jp57LG443npVEZ4Qls5htP1iScYYHLzZmKzTZ5eSnHCct6kCSK4qaMLlV/lF1nzqMz36C0
kZrpwUjknY1G0SZtzZMd5TdWDztQDHxhBYL5P1o9ptQkXNuQPCT5UhdWD1CYidYOE1gb1xmldjV1
toCdTd0qimdKiLaXXMUeFkavZJvYprEZytEpx7i3nj8dZhTEWdgq+n2HD2VWjLChAUhDUE+dlVnN
KaZgtHwDxDZWv37Vz0jwl6emWNdMxpio6QCLQc4fXkup4iHC4iNc9YFTgCr0jacQSsMDs2ADRR/G
wo45LEs5zs+6ZC9VGOCiJxF7EUosK8SdaXsrvjKfmAe9Osz5WsBhmMGjycarObZHbpCOCEAOBytc
YOoQfrOVoZw+2YWLeKpSLOAc2LektMp7rZ81iPTDFC7hpU/YD2nDdlAH6UNnjnwKrdzQbcBRLoM8
LwHrdzgU5JoFmiULXOiV+j4KpKcsGbVlGIYkBfIQqmc9LZIPJt6Xp0TEnrkBh0/choFoCaYUjRn9
eYz4YnclVhGaQIglrybrXxn93O0sJ84opQt5lJd+EcrfRr+A4wx5e3QRmPBH5BF7dYE4CG6lNfn1
eTZKRrss+9L5kGWNOblVEIRQx7XpFKNCOx7zADk3CH0GJwmIIcquwxXi212n+Ybpe0OSG7t8RLdz
WeQ53GpAnTsUmJTrJg2VYlmpegCgNk7dMEvtLWbN1gQ1Su7u07jVzEU8+UgsoIgI2UfXWkjGo9qi
fpE07RIUIn/Qqg7w3FFFOAafseAGxebhkt8QXtUULNFCKkYLAajEuKTuTK+j1AAumK8CRE1akHKt
vgbqpm4ZnBnXkenb41JpxunE2nwdNBwqfPJfXE+o9Y9rQa03eiPQdB8QQtTfpeUkr3O7Mk4cOW9f
xaaNwXQauP/RUy/nMPYlR/Y9J7Dpk6nT16I07ROBXvySw6XIrVjcy7NDH7rfh69Woo07V8bgw+U3
Wzrqs/WxVrVsEQR56kZoky26cqiXU52rZ7+OO6+F8KGsCr1dknUxZz5+inVoRlIYa46X1AWqAblB
WxrYRWF66HMkOkAOQ3IzRZZWaHVl9FGZJG0KGsYG6om9dRm2bXYbJvL0JW78fTXQTFQhurULpIfq
W1+NpV0fWtqtEDbJUJ7Iw2spybPPZirpQCid+HLsTvravvE8mYUJhUxmlEgiHgXuuGmdKVIbx+sN
LcYnSaj0DCj3T3UDdNe6G4I6vJfs/JSJ9+tTFNcVGMYQQCmxML4+fI9jid1cWcqOF5ZOv9IH27lh
PHndJC0hHdOGFQvsPZ3McO2g03xiEb31KhVhvQiqUJjSHTM5kllHjg/goFckZbduaz1c+hK+ZTlN
9HWcVP1FihjkopwYz0lxwaGqGMlqTmXtMlP9yaty+z6x/AJ2vz+7ujrDYJMt6JqFbnqIDlTLrB5U
t5TLr4FmAI/N6scUdbD3raqdIpa+mqoLLgrVKCgOHYMwIIWHjzIYR6UPe8vyqkC1rudEg6ygO9Eu
zFoFGtdglZuJlpQbYQ3tpkblnEVpUFymsKHvfr1F3vwqOAOouM+AxQC5cvhVxhz8U5QUrKYaAYRS
7urHvkO4ydS65syeFenCCsGNVDoyXMxhhIiStVe0ur0+8UVEEnYUJihjwDIwU0Wc8nh5ObxNRmwh
X6Sq93mnns2zIZ9hZxrBKwNGn1LbL9GY2U+NpG/AJztrBVt0t4zUU5oBb6x0mJkU97QaUOA8PoxC
5AMziYTBQ9RQuwvCxD43CRC7RskryHiBBS1XeXSgfO+YCVcn5G/fCMrCq4FoSexCA1Qkbi+O7qJC
My+uuPro+P653zj2Ssv0+vsB81tl9T/Wi/qXK77FMfb3UvLNhtR99Bky/Vdqb1GIr+vH/PFLlD8e
1uDi1/zoSinvCH0cYjhfaOBhXhDtYMyz8ACK0LR6rrN5nT+6Uto7UhlqYrw+VMzL+MmPphRdLuBb
AmuKMjdDAOV3SvBXmDBxtNGwoTLlGBfasYcrBk0lCNFzg8RNnzOKGrLcjBam06O5VTpNxZCnSdQ7
yRyTD05I/rQIi9C+7Nu0uZPbilRURSWKaaW/osxvhIe05JxPnbHBlNVxO6ok2S0RcXvKh8Fnzj2F
91NbZJPX4a6wiRv1hJXYKyNLcUP0Nej20Wujxj86aiJH4gSI88RlpNK4AfaNl3qJyGQca+HSmJpm
gew1U2IHFU95KtJzrW70q84uk3VI3ISy4UANCrD8TIw7xk94p4q2eRcigWUGhufDXNpgLdhsXqyk
N5oSIpV5GcP43gAEFdYCuHeSbu3wRSBQJhuo5iXgJrJs1Q7z6AVDdj/MeQ9lBS3r1m+GEyejIt7u
8UWfQyZDA40AfvSwwLY6WoGNugurX71L4um+HOCTK50KRsUiD8HVxRvVRnNT2xlWJRbkJyLWM3Lu
+Ctg4SEKXNRWSOIP79uqqIysnq9Q5nAtTS2MFpOu5B9HReuWKVnXudww/wtHc14rUix5yaSKcqNl
cIZEwS5kjrrQyuRzmQ3SIoY3deIhvTKZ5c2gk85iApopiJri9HkRVGcrR5Evt3hI2n3Un3eMA2um
maDIFj2aQlWNSFF8wcRnOcvjFu7RPtW+gOVcxBISU77hTupaCrI1ScZy7mxXs3IQhJ8mO15I+ody
tDgcpVXk3NSd/j1S/2Vb9rg0ev7quEFTNqv0ve2jRVWFcZ5njBVd2luQdMYa2heSnCgiQJDr8eE4
+/UiftUGZq4J9FVn8kXOzlDr6IK20etOB4OOLImdM9jpLsqrz4MyB5sCnWEvzRL/nGnVU9fGDByh
P3pdqjie3ZjmuvX73/XPev4+LCt6cDYOrsda1SBdasbEfB+nHvulFDJczcKh3BBgC3eSgI4+P4D/
PRr/D06DL9bCq6Pxe1/6/m//UQdf86/NH//meX/c3f37waxG/IYfp6L+DjlvalOKAaQQbIFB/TGr
MeCYU+rRXcHYm/SSJObHqWgzq8HAkQknwV1l2vPzWLTemTRihLSLoGYYeH3+xqyGqx/ERYCUTHvQ
qGfni5P5KChJdBmGAForyNF+pUbTerJ978XjeSPei1TsZdw7vsRR8kzupjiAxnzsBNH1L6EBl0S0
3rn59WWOI8D3y5AtIG+O0sKxL2kL2TtoZdl3/XRY4ZO8LwpU8wznXiq6U5v/rWuhP/LsyQw35Zid
4hjw5eV58l3UaHah0oLaE1gc2a18EH85oq9avyumAHPwZBtl0/t20jdToG3E03WGaS1L5onbF0/x
+CkLApkY4hGOnqnhL2K3EusKhiIj3L5Qui61dBMOgQc8aBeIF1vbd0E6nvByPHVJsbZeXFJXg4l+
OaVkJgcf8onL4oE95t0y72LwesHCGJ0TSc9by/XlXR6l/a0N1A8DGd8t03gZw4gM9eREevKq2BML
iTKPuQ/AYmHieHhbsTX1BWIzvFy/uJzl/CG39Y3EtWhEnZuZft6b3a5pEfJri0tZP2VD+qwXc/wm
6QSJLgISIGiWHV6/1o1OZfqPFFz/UOr1xdxm7tSkmyR39rYfbacg2saGcz046abK7LuwaU+MAlRx
eL36CrqJTgMzTkEDO/wKjj/ZgdZnYHgzJi1z/Emts31JE4oRxR3QI7eIgoXcDZ4WaFusN1HrQwjU
hlbRKSANwf8FCB3GbDyWwj51ul0CfrCXk01f0rHvistf732i4Rvfl3dGiic6WUevrKrL3EQJnVc2
medtEy9TCV6B2i21wblBp3FHU/U8l5unX1/2rcgGQ1RjBE+N8qpDkfkWG27IWY358IRy6WVZ9F5t
hte/voyogV7dHnkZfU6YGRwLRytCC2wMpNrYdxPoYkl5meu4omQgesq2wMYEemqPOHgQrORE2osQ
A6XNA+GxBx69H/L0qsznNZ2ChRTN7mgFV2YyeFmLrqKEQpIGSlmewPjFYDeLdOOU1QWAMRdNAJcc
GQ0mbSsrPVKlt+inr399b+gBvXVzFI0wdqD+0LA7XGtzaNuJ1FqOmyvObWhll+rY7wLDOTcb3019
02VmkixUDSXxqD0bzTJYtMlj1wQetPptrOn0oqNP44gOAp3gkl78MF5ULD8oAstyognnGyhVofbv
w6G1avSSUSVPa40IaW7mOb6eatZljdhjIkHS6JYNjFmIQptR7b0R2l/QBOs8M5Cg6j3xJGVAeL5K
ZG3YEM3wZDU4GVXGpuaJBvx56Azvjaq68LMHIHfvQ605Qyx2P6nSqhvD62kAn2w4s+sX0OySPgYb
me0dq/f8xlg6FdK9duCJC+pZccku32NSvrRgBwRotLdm+qma2l1m2V8GTVo1DVYCEZIbYbydR3UL
RHrhIykga+pGDMsMuX5U9WgbxfllH8GyITW8gPpzbgeoyZjh2sBfClNQujX+DZKbj1KJ/ktZj+/V
gW2r2/eZEl2DNLyIqtRwyzm57fFvXNR5ehk7+gaOuicFodcF7YVtS4ymoi826DoOo3URRF5a9l5k
qR+imDdq2vexOBcMusqT42Fca3axZ6wN7Typ7UVP8BCBpDC/hTxbEXfFs8ZfeqXlnl49ELhBW+X8
kWZ8GfH5AIKRLTj2NpZZXqNTva+x6chm60Yahl0aSas6l/bidxX9vA7m5sJJwq0V+l7TpntEZ7fZ
IERDjWndSfotAoleH4RbIVknUNmZNN/5mnFuGiw8aT5jynDeBt0SRZV96YzrHHVe1F438PyvRNSR
InkdKNq5nYZrcOFQ940NSucLvUN5OMfQgm53jtDu+DThPBzbvfhrgQQKx2bTncWpc0O77Y4ZjjeC
ESFgskAGJdvHlbwuUTlD/BHpnOasQcpC9nWqsXArtcMqT+KtaQQe/fidVgD1bCa39NuztEeJdEBf
ouXBgieMgu7a12OMXOoLpjpeoU8uJgRuUGVuPvAZjFF8a2iXULY/N3mGCLqMJpFan3WNvhWvOkz5
d4ZciS3d4+x2NuiDBwh4Iweo9FfBuikkDKTHFR1/e9EAycv77qwdgmuS420yzcyU/ec1AGZ8O+nB
twlZjEqFhRHOrqUGNyazMx1LbHGwmuqtrXRwSOKtAfg+4LHW4tWAL1Dq6FPDhFDPBrC/+qZHB91Q
/LtMHU9EqLeCPCgRqmKstiiwjoLvXCNPbjMOczW7vrCwiAnycd0Z6om0Qz3uUIi0Q/S/LLTbTDAU
R6lN7OtpWcF6AomdfAvZxbUZgOWkoW1MbqPo22jKNp1oWk1F51VSfpnkwUdxpsqG/yHsWUnNmF2j
hPEB36I9uj44N0zur8P1q7L3+7ek20QnQ/gIiWj+Iudr4UjmmW87rqSg94yPVrqYnPnzYOibWNW2
I3+XHGULGv1pRpwFZPraoke1CIp4eeKriCTkOElhMk31TaKEWsNRkqIa6ZBqqem40xBeR619q+fz
U5dM6zbLXNNChVJrd/lQPeLFuawsggXEnl9/hzfXxouvcPQ0xj6TsgZnWNfQxvdWhbNBWJSPMV23
X1/nrcVBV0NnAgnylTVytAj7tIoktdUcdx7ST6WsnwOlhg1gbNrZed4jee97ljW5HWGo0sKPU32B
a8pKIwo5fn0myf2qdpx9UUfbrGPbht2p9pY4p49eB+c3KCzAIw7/cPQszGACGlArtEKLYCFNvRci
udyAJ4kR/DfTfiVIKJ2E0n0ASQc18MWvn9EbNZmgG6N+ZIhZ8HF7TYotLaxG2WFU+TA2oWf76ueI
PCjNT5V/b9Q9lsz0hbaPGD8cD0ylEiGQJK0cV43Psk7DD1Z1Y992SxWljVInIn9Hzf5lc4sRz1sP
l80PppMIRP/6cNulJpT8NuKSkOG8hIOjM4ylXQO2ItGtFcxGLHTVxQ9F1SlYOJ1ml+Ank41YEUgD
LfXK2E7a4E16jwSlujGmdGOa6R41ym0z12dNG3ycoxH2hbzust6rht6Lzcwd+Uw29p5FFlQHwblt
Zvssku7hu96MSejFVXOhTDGiSs4+Sjj8QmPb1rRyAwOByWjbZKBn6vgqi4eF1Rubyowf0DF5gPFw
L6fVvuZLi8+3I3Jfcei1pbZpOW3AeS40u/MGnTNuDD+KbKzjegD7d5iUeWXanvV5cD7G8VLp2gt9
8r2eLHCa9a0CXcimzBa7pHP4eVNfyERMLIo2Ilkahm7ZJcHHQJegMApuVLxlgvWtt5ONRq2sd+N1
5cyXXT7CBo/7lVmSIkbNmUIeLDIti8O27XtOt3Tjh5IXyhJ+p/jLKMGa026LacdnXW13czC+F/F7
qvWtrz5ElX89l6lHxrtr0PEr/RKyCKmI39t7XM7wVzk3w/xB6YK1D5e0Kvx7uSEFN+09bYjl1AOz
4D34c7tsSlaBE10FZJ8VWa9VgH9vnf1k6Yu0xrQe0TfxDPu2upCz4NpB4UtRnbX4XDSTGHKiyqOx
6UftXHL4a5BusC34hoL7toi7XWbf1v1EpWcs6XSuWnRkoQTCSpnAmydXCVNFZjrXs+V4dUv+BGxL
CBSKREaPnXsbh9eF6WvnjTSCUrfufOoR32kvrHx630f9Tk848GPeKWstQIxbTrK9YUKDyC5mK76O
a5Lu5gF8zhJIwaXoGdk+aZUxrJVS2w5Zf1ZOUDo4hVrMJvA3uZqnaBkUwy6nOC2M5CqnYI2RwXWl
msfGh0N0b7dzGd6IXohYI+YIZ4ow1Q+EJ9agOGLh9Z5NFoycZl7rcsZ6HTxHb89Momvrsz5RzVBr
PFVCYyneTY2lnIm5jBVKN1bBA5IoOzHTMMZko9RkcsMtW/ru18HudZMABQUm40zZwGwwSTmaZjmK
HHfcu8OjlW5EPaDq3W4mqxTLII/1TZQEN5Y1ryN9Wjc+aaDmnChLXwVcvgJNS7AGGFwKbc3DmFTI
lVzL2ui4Qhqtz1uYBfrCN9LNlLUnznoq3eMAKJoxQHBUGa4lTfej+4VcK+FjENiubsRbCS4skI62
RgwuvLbk2dVm0nh0xq5QSvEq4nBcKfdVOD5UVXhdTtiJ0IHd+qW078NhRSGzkMbhydSjJX5Q5lIv
KDmJDQqjM0ikZOoIhO0xPNn2M1ZwrS3SHPFwKdLKMlh3kbFRJoqCCDy6OggjiqVods2IYyFyNK7N
En7qgH4n0tgb3+924M+2haUxa9O2hkb/yIquqT+uG7YOmIr3DkOfGlgGihPDAq0/kv9JP8fMMHej
0FwgXjEzmQs+xPYcLkxzfp8rE2xxUYGmxChNbSGJ5kTBOdvrtXk+tOHHXIuupKS4bOssX9ij79VI
AqPZGC/R2SfGslZzCkfVv8bd8AbTvkU+SB5x+Pnu24mKOpduJA5bdObC604N1MUkpxtdb5+kOvw6
jSbcW1vbmHl5aZvdWc/2lWhFQA+8TmJMAKXevylMY6lovIGgkvZZEnxoNSpCKse8z0sokr1HJNgG
EXYeUbz1UZ9rDYo6EK7bkGJNzamBi34VVP24bILgumplWHUrLeGsa+29pDo3CdekZXal+O1KntN9
JWtbQN/nNvV0Kjme2BcNMD8t1zejMrkss+1EsY/F7Ab3z01n9Ku2DLclDghJHVyLMAsv/w5flYXV
dsu+ruuFXkru8y934k00pskihflogZozqnTTqhyKs2De84NOeOTZ7Y1aApHxhaOb5nyxzDZwO2xa
lLBBlzvEnxLAqY1PSrIM7G9dapWLBqzZQvdRIZES+PDje82eXKM1IA/lj0li30R1h7JlesWQemO1
xV4U3jFBeaaQKuX2KaxT3JgyZLkTaZ625ZRewQ2+x4vgulHt64rg7DldRsBiWBw0/p0osUO8RpYj
PDyp7lYKEU3FoFsyE+iIgWemnJSFseyGwbNLautC8oA+nsnUySgRPJgRZTz5NqMtpunETFjl/q5Q
tC0t/21qIX3QkJ1U8/g+sdADwtgbr5EKCR/Njj85eY/8AnKJHSOSnTjp6zw4kTu/ETkEHIsxCzkh
clYitTqoWKYJO3LZcpnrkh3xMDl4Ae7sGj3fJ3Qnfh2ZX19OqKaQ8wNbAhRjHl1Ojsxw1GCIu1La
7UR+ElI123n+KFZ6OQ4nLvfGQYB4lYNhMtTgNxSsJps/N/XBcguCfkqBXUfIOCWzDI0RZ0AleZCn
8Gawk30UZhtsspaj86eu/f/ALPC/wv0SX+fv5hP/HD4SDJtfrI5Xo0Iovo9R/fVgNCg+8WM0aL9D
8AgAMvo0/APolJ+jQeZ/YsSHjhEYD4WewM/RoPruGcfygpnyAjEDuQt2BCwYcHN8+HdGg8crGaiO
kFyEMyqqOkgBhxunToNZMXwV69W+8j3MZZ1VGwi92yCozqy4wGkR39z1iwd0+b1efGmR8KrS4ap4
ZLBRFTgPMEmOs4pJjQGXZ4pbAvP7EJoY9FnI+DYYbjnS3sm04sKfkwzRkXnp1Gl1zxeXb2pd98+a
yLR3hlNhWCbPH/1BR4agSuxuKSuND7lIxhmvC2eG80OKme5gaOGqweYOTdC58+ZcbsnZExQtu6BM
FwNCFJ+SNLfPg0w3v1oOKt1u1+Ia0baKcj4mNqfsZJqrye6nxdRl4YoXgurOUAz+J6tR5pvnR/M/
sMv+5cBoop79azDaEjjl/HgoRiY+8XMbgeBH4AloNrBbXYTcHxN25x0SZQAURd6InqFN0+LHhJ1t
JJYGw3eViSkx8ueEHVoY7T4xkxC9HdCevzNgZxMf9EVMGB28eAb/2KRA/RLdhBfnz4SULiovpuoi
tkGSmg01UlBmACKyL2sZEq5qugXS06sShdxlPsufZnBKu74ZLQcRgwqTugB3RQgXoEci/ImvIkBq
y1mBrrPQ0WfFsq5s6ptA6Wu8lHwnRLCssDZK6DA0RAdW+9ajWHwGvMo38MhgP8E79/oY4PQ5vpC7
BKkKRGWi+ZOtV2ieGc7QWJ7c4OA3a+XGaei9bQKtxi0aW2IoIFNP42Fs/e4Em/y4oBABh4oGZrdQ
wxfR6+BJYfGF0nZeqG7h96RA/iWWNeh7o4WKPlu3+t/d1E7C3EgVlNS/3k03j0+PhycS//mPraS9
AyEptpFmsCvYMD+3Ej8yQGGCrHgWC30JVgGRYiBDw9YDpWmiyfVzK/EjgUaSkdgURJvf0/V7BaGD
7AwPiRsEEc449Lj7jO2Lac2+zV5qHWmtT9FGC9LJxdNYQxRh+Nzgvupbce2NVnoFSOOCzZd7OB6f
p3mvnuMQRsNM08+N9tPvr6Z/tagr0mG24K9WSv6HkJH923/kf/zbCvzv5+jx318unT9/w4/Fo74D
LkC2Saku/k+8vR9xWHsHj0psbsbzNtGYdfUjDpMEkbOQX/ywvvp7NmO/Y0VBJCcKg4cQi/E34vBx
NsPSEWvGZLRpMLcwjsIwTqxNO8qy5hI9Q2Ktwtw4H3d5WWOSk6lrLY/GxYun9UYu87przzUdrghO
SFQCxtFoWzOQ2B9jR3PjZh42iNBnNfhjNQl1TIfHZTDAysr7IF7WJkq3ZUtPY0xXNlIeC1rd+rr9
FskBPf5kdlxbB64qR6Gr1/kerLHxPR7+ZY/5GSNx0L/nUUNZwTcCfzl6S0fpnmq3FoeLprlNYd1j
u5ksxt5O97YdnhfOsBhLmGBVad/hCYGqSrWR5SlfxyP6RFljywtDQuSn7BJlUWn2UxJVtxaVyLJE
eiezKiE2juuiaseVG88SYueJtsJRt10HobWlohrxDqUximA8MlQI46glsGxF/5KZdX9V5cYZRo67
GnynFkVfMh8QAF8K3ZrK3xp+YXyvqn4r1fpX285whF8sz1e1iJCY8LqmfcSS8yiV4nMvtjDcEuoR
UiNqZkHD/bmF2R2y4IDCbrYUATf/sYWtd0AURRX6HOspZV7Gf7Yw4V/hv0A42vk9DD8R5CCXEqUs
/U64TQCUYRocZQiMHaYkzhWKg8q3lpOFOtn4GIxBu8kdZK4aI3aZKmt19CEdMtH7MW9UQ8jao+sX
g8Gglax/RHQqXvmzheQTWOU6bS6VQV60XSG5BVDwRdZZgWcFxRXK88s2jv/bbRX/CQtdDRluAsI/
dFYcnBDfP/djeWnvWAhkAuIwEISOFwUvJwSKRuiNkfyRdb+UHOccAIqGSjdaDM8f+7m8+JHMWiVo
8YsFC+g3Toi3sguozqBqdQ1sJ+Iqh/ln5WOVkBSGhrgiMA2oVKBG8lWCDXEktbgO+gqW3/1Di/jZ
wi/y2y6fBhefHX2ZpBFC1F3arGfJYh0m0CZfPM03zpI3GuAi+0LYAklgPFqPKWhDymwzN3rNLRNs
otqmzzdGLe+6dHoKK4Yjcuo/SFSmizCdL8uyBh1gdQs9Le4nXN7PLAA+InDXRHBFqeXFABCPxv25
E9AwtYKUHnLHmCDP7Mt59hvXGizCcdJXy7rW4pUb4La4xLm6xHQQmQMUztYq4namjVo36lITDHl5
R/8ydZ9v/P/rUCzW9V9vlf9LFBa0yIMsXHzk+y5RDIpW2h/k0eyHl10hSHbvSJMgO/8poP0zBEt8
BtUTIQHM7kGnQCAE/uRRSbr2Dik0nT8n/oIfJPv6jW0iEqWfeQKXJrsDlE6hDftBeyZsvaxng6yw
Wicc1D0yv4j5Yd05LoePBbI7yfdT+C9TEm7nl1fiWHl5JRwKKf5QxtwntrKIZA/cKzI7M3ig93W1
k/TfQxC8vjNx+ryo1Ee4Gxhuc73WulhU9lmfuv4Yn9jIh0fY94uIlhqRBrdGztrDi5S6HhtSNSl7
GQumOH1Qs881PkwhaoYvFtUbEUM8neP3RLLNwUwCCpzo6G7QMIvGqQ/UfY5Uf4VUKpncMim/b8+/
fEdvXIXWvJD2A/chOpmHt5P2AJiLrND3AQ41t+3ko9sqI7eXpI22+fUNicP96Ia4FMgz8LZMHo9R
sBZikHmQ1joUc9VeWlYKlhWZ1xMumm+8H/TiSVYUDQ+157bQy0XQF2oJ8EPT9yCHIheJgdsuGEJv
Lu0SeeTmVFx/Jqoe3xXzH3DWggsHX/bwAfZ2IFWCH7lH3AhtSQn96btiAPK2GKMxQK5N1ux0ERk1
HqL20MvbJAnqx67OxoRM3WkMyHOGP0CwwjR12TO2euzioQxWitEKOUqcY26LsZ3pocjxt7Cqh8jF
N6n/hH+V2l320+Bs4jJJDJyj+OGJRXgEpn9e7oKUIDxFLQUjxaNViGm9rAdzp/8/0s5sN25k6dZP
RIDzcMuapFLJtmxLHm4I2ZY5zzOf/nzpff52FUUU0Wqgd6OxDTgqk5GRkREr1jppqPzuGqV8p8eh
vw0kge2crA1a7u9Tvf0OWnE6JrUEF3ZlaytTA7Ppvz+/gnuTeEoiyrTyn49wdrLNwivNpmOTGVNX
6G/Jru4095GN8l09RntJLncGz6/MkW9BLa0d+aVNcGBPsRCGBknIvy6/sZ5bstdok3HSY541ml+M
D5nysa7qaac3oD/CiAlNWy4BVES3sVRp7w1rMFeqawu/ghKoyJ4RtQSuLtizzj27oaoIhqg1TpAQ
ll/NNvNueHN/Qww4vgkZA9qNsJfdoyjXHqSyKXaKFyo36OVKt//yHHOnCTIqsniSPcbnLn9HoTm1
1tu5dGfGo3kYHWv4NMF8sRKYXn9zzFA0IDSBUOBhO8vm6M7VWq220l3lby1vOg5W8cuhLepCVgo5
elCArGUwsazCe//Tv18hVFjijUJfDt6QyxUOuRL3lT9Jd7ZyrBRaCeYKIOxVkBJr+2tAn10i4+RX
cgyxzp2qPqTjsas2rXMrGyuhUISei9BEmUS0gAyaUGJed1a+yBNLaZ3ace4aWKk3Smh80qVqD20r
heDIi298cM4rV/7Cwi5MznyD+dcqrWPLubPeJ+U3RX2048dae7z+eV7dWbN1zTyjjwMfiIfp3Pny
9x4FOOW2Tx6um1hYhyhpQR8HRpBLa/aBqJLCZwWX00mSpk3ko8zNMMrgP3SMMVy39OpW5DF+bmn2
kfqa97A6BcGJyZs9Cj1gU4Yv100s+IHIRKnekvfxBhGLPYueJUTbQ1pGwakv2uDQTeUtULd6l/nm
XewV430dQKR73eTSqrjsgfqIggOY6EuTXTK2Tck0/QmelkM59t8q0/rw30zMXI0exljmJSYqehqu
ZiHQWRhrKaU46bMjxBC+UKb+g9uck6rBM9tWhdcGJw6q53dHW2LAMnGBwOwZMLfLT42trQS+JdcD
IUrDiWLNawBCC20ack2Y9NV72VeF10n9QwhS6A3799fO3MUViHuAc/bByYyrg94rHdXLdK2E+uqx
gXeLvJLnuKBsmIPiedRWodFhRHlvZowruO2YvO/gcUeJSirXkrHFr3VmbeboaRxbU5iPwSmlMKS2
6ZGH8q8Ujv6cGq4XKW5VQ3DcWytB78/N+8pLzuzOckBlNDsp9rBbBR/lsjnUTstIBnAkN1DVr2hy
oOhuuDzb3RDBzDS+C5IXP7hJa28TSt/76j4Nf/adDnV/c+/3iHjlIHfjferEh1ozDkOONr0NUgwa
+mp8Q6Q7/0LiC54Fh0a2Sht6/uBUIHOpkFOwhdsBHQEjfb7ucEth6NzS7FbtkRloDbD+p6B9qOTi
XTkFv/zqix8Gqst8++a6tZkyIzmjcD2IhwBdQ10CSuNyYZ3TSr01acGpM0IQeTd1/tupvytT5U5j
+03r7M+IIR+H8qsUbQGze8lDVGRuUAGZnaxtmzGU92BSPITfzrWtvW8kKwdw4Rq7+IGznfeiNpAr
2yHy53ATyiSY79pBphs8jWvX8lI4FnPFzAhRW6CLcrkXoTyYStEqAdpCyMC2DJO7ra6v8WsuRa5z
K7MdH5lG8xpj4BiEz3Vb3ffSd+amj6maruzc4nLoMkNAovIgmOfjUVIbMY/j4MRIY4D0cqeusSYu
fRtG5/+/BWom8w2Lpr7qWEojJW7sVK5dPbwlj6EZKnquAAtgQ519lTZvRkS4p+DkKQ/+qN2AyN1I
dOyvH4TFpVCyBesEWx+UT5dLycMi0wqAzyfh+lL3VEzf+2LlbbJoAxAHNREIMP80EM6DiGrmshlG
ZsA03b03aZu4PkRIJF9fyOsHECea5uM/Vmb7pWkTKyyD8DSomeymja5ua9MPbicP7hfEkO5Nrfha
hD0wU+ObUTfpDtTDsPIrlqLY+Y+YOfkAYaEHQUxwQqRRcstEZ35pCDU3HEFH2kxzICm0VqRZtMnI
iiUqFw6s4Jef0AtHGZ0OPuFtOnbIRsGbP+kbXX0/fry+xYsn+MyQemnIGMy26iwRkrrWlbRng7oQ
l9REnfy/GZql8JF4tXSDHZxy51OD7swAysvQjnaxpu226Jk0BOQ/b1Wehpcr4m6Du4JCyimTHv3I
2lXjoxSuJQCL2waZmSU6b7B+zHyiRX6zr6QoPEXqb8ufmDh5Bw3uVm+ClUttxjH7v0sNpBRTE6IK
AK7vcjlDm0lWVYfhqYMFlLGBrZ0eyv4++xEHlD+yG2SHI5dus5zt0WBypZXPtrCbaM4KAlONrJha
yKX5uE+i0BrEQp3HRnsMeH+thZKld/+FjZlrqJXcZIOBDVOXDmTB1tEcw12xb5h3Gsv6ICW/YD3Z
XfdHnR8+y+BsWpzELkosVB1moQWKL8TsDT+EoKF/iKAghSg7cK/bWNw8gaAAjInaxvxO8ay2kZjJ
DU9ea+x5GiMDtqu8csVFFldyZmUWK1pTipoBMMQp8BK3tUrXoUp3fSFLJkTLjoFa/sfddekFedkF
zOk14Wmy79us2vuduWJh4UDxUKW6DqYBwsY5OZODMKzfZHV4quSnUL3vh/xjIOA/yUphcemTEBoE
JSPjgJzgy5WEmlcHSWngz+aLnn6U+scmWUvzFh4lNFv+2pidmbym+xHBC33Sg6k9+jEywm2uFwz9
F8e0sL5ESJA8yHb50EfokV7/Umvrm52lZpJLqe2wXdsfnO4pMr41zu/rJmYTxX9C0sX6Zt4w2aEy
DDUElozEKebBuDFHd+pcj2Fa7SUdS9dSDjoSvzy9rHRtc5cc5XxzxQacv15UrW+DXgtPccuET8Yg
3ZcwlV0n/nl9lYt2BNQb9jmW/EfV5syOXrR2LAcGSdRXc0CKDzKDz7L88Q1GaPQYIHhomM+VKfIB
/UtdXIqadaPHh3CjWHfJmkssruTMyGzHzEyRAm2yuBBH5imMOvxoVuro1ogUbsJBX+NFXjYHapZq
EN1vgXE5/0D0mqW0VAmsVpCgL1pszeaYlAxFqWuusJAk0SFwGLGGiksQbF1aGnS9bCuLe6MCJk5G
rUb9xgzbrT5UQELWpqWXYuC5tVnkUEbPK9sIa1O1tb6IiZ0qeVAmZtjcoL5rI6H5+djnhF9rJygk
xlFfiZGLcYUumiwgFRDuz+JKNiCepljEyMGnXsBEnrlpxx6VXLnTt8xxe25SQn5SjXF/yL2iXnHW
xdByZn4WWpxSVRpFbLfELF+LqqInPa6WYf/kM/N7GakI0a6GOwcC/8uPOqWBLcltJQJ040rS+7Jj
inW4j9KvIdebU31hyCu/JSva0k9bedQs1K7Q2RGKJAIYCzPfpe1WNimKBW14ehrz2g0YFUy6YJPH
d9ag7TXYi6+f/qUNPTcnTtJZiMkhVkmTCnPykLiG9ZBUL1P09N9szBJVxqUHSx2wUXTHPH8O24fR
WNm1pWN4voxZVcOW0NcuO2ECZsX7TIXp4sYeX2plxf0X80Q0Wfg6EMwK+sjL/fI8pWO8Dv+vAyh/
wtDN/Y8+Ol5RK/1qg+IkZ4hfZt1tE8crvGnLppGlxitEFjQ3XcBboeTiSk8LX7s1JwCPTt8OaKgW
9sGSk871vbI6UN9DexIhk4OZpv7KPi/eu7xr6AQCsFUB1F2uP5KQ2JQVmfWrD7k55vu4LbdTp/1K
w+pe4wNoMN6IsqFWyLtEOnT9bZjJKy2mRac9+xGzmp7cVBDQ6kN4KpV7hyFLuX5YbZYtnkMYZ5Hf
ES+feaHaNmqEzpqcBKpS4g0DEuatYfoZdJyTcQtPuu6i03snG4W+cukvujJyOJCY00KDBfJyh80e
/qYuwXBTJPJR6XQ4g5VpY2dmt7V8AyXmchhvr5/Q5c8KeRyPEKI6nMuXRlsYr6KkLQnrhnTflo9x
d6NqTMo2ewV5cOqRrf3kxfouVBLG2uVd9+36D1i62JBap2gKSInhm5lb9Y3ttWYnXimRd29BPUx7
auXoLjrNmYmZ09iobZlVzxNFzp+mooSM9l4zS/f6Oha95q+RedmrCgImHgKMSGmBOCvD4J8GAHVp
HT504c8kWfGVpTwH5xT0Okh7QLp3+dkmz9Or0SlYU3qcxhEl5SPV5iBduXUXXRJpJACE4Ivo6V2a
6RRGyz0Tlxzs0QXGtbGM74mRbZVw/dwtLknMT4GCF3XDmScqSVSNyYCtaLCRSER6Mf8NRQoY77VQ
tugQYNZllQ9GSJ8dNAeVxKaoCeV5UruD9ysY9ypKC8bdlHibW8cuNjTbwga2KHPjkWGZWbfvx1/X
HWbtR4g/P7t/s8biMlE4eFH0HFThpgmPU/jjuo1Fp6RKJIoAAPCUmY3ULgIZCEd4ckjPDPsGNchN
UH7wg72FWu+0Ym15RX+tzZzF9+LJKCve6QYD3FW1TWsFJfOH60tajBdnS5qnFJmexGHCt2vUcmN6
3/3iTSf5zMIsIlka8Ka8ZtMgwWnMj37q7QJk15Fc3ThP1eSvRKc/H+FVznlmbxae2oEBpMHrqLFF
3kYd3sdxCbf8+zy8Fa2gNjwWQx67hvwxYnoWLohtkDeuj0fGa5Cflb2dB5XYVPooTFl5INhSrQfP
i93rX2/RRRDcA2YDwIq61KXTI3bsBFYyEiXD9nfdWtPtZBpfs0HLV3KmxWByZmjm+WVfGkNisqlD
/KwgQpNkpNQpCpFdvbKkNUszr4dpUwcjh6VsgqxIzY+0boA5bLM1cb7Fr3O2pJnnwwnQFlrTEzAm
X5DqvcQh05f/7fvMfH+EHi+vWmxM1mMaaJAn/VAYnv5vRmYOD0YY6i1U8E42HyX2foM4WE3ilr8K
E+HIOov33Oz7y5Fep/qAo6VKcuizCZaL36M8nJpwxdGWPfqvodnn1/wsgOeQHbNK8y7VXuzR3qEc
sfJdFu9hW5DGMhUMgbx2eW6KprfyUSX5HnzDAsWlWS7Ib7QbFGNXJaFyZ/vKGmHe8sr+2pyd1TyB
0Ysxu5DmzLOsjDs8rhiKlei3eEOBcgTiLEYA5wGhkP2Al/3EqyL/HaNibXY3Olq3MiNu+yGTb/+9
5xkMjAjou+BsnnkFtF1t5AwOtf4gkw9lLulQakX9oYadasXUnybMPKzTQBTDrHRdAehffrK6jVEt
ABMJJGm6qRF0tbm04mRXB/khLw5OsxePSCTUdjG0Wdb0YFjtp6aFDUduNrEkx+4E18/19S+dCtQC
Udkl9UFAbHa8VbubnBym0lMYDltSOSX7nSFFPrS763aWQhVE9cCKaJ6CZ5wdij4ai2awk+iUQI7j
/6YJdv3vX/Ka879/FgqjwKPyJKXRKc9A9piupsSwfH4pRhgcuCDROLlub/EFDrYbeKaiQDo8B3eg
W6eXUyMW5PTlHpYIfT/FsBlFA5PzfqGiypo4/qY0Y8ct/CH9OjpgdK//iKXzKPBtQMMoO76SJNHg
Z8kNk0Ur/pPqyxtaYZL5dN3G0oeDEpupISZJCDPiz8+S0jib2mZS8+iUJeljzWvfBR5WvCGYEZIZ
6xWECmCLL42UYTmO+ZhFp7LO9E0rB91GBg207YriZ110XNYOhAXXF7bkMbRkTVijqajDdnJpk7pw
Ncr5GJ1G+d6vHzsj2cT5N8VLN2l6PzprUpHiCpsffksgtxlMg15yPrURJg49igAuczuyngrUR9tv
kXozZDBBeR+U4gPvzxXvWLQIqSn6OEBIeapdLjDX5DCREjM6dfWOnAeBAd4tY7PJdZ+SqQWb1vC1
NOz99W1VXu8rGspMPjBxQC+Tptal2doo0iIYfBoVP629nmzL9E5JNu0P74UKzaBsnOFUjgcdzhT5
2MXHyaw3AfAWf7Uc/9pz+SG86RzQ2+z3vDzVAyZMCr8MTs54auWtkq040EJpGAN/GONZrIA4X650
DOQSvnVwknHPk6MJt9ONVHkfzLEESf2IBPmYFZu+Kjea5L0bW3Pl0CxuNJ1J9AlpH2rzkYSysND0
mergxF3j+nHl9nTkO6XaNLtG/0ZfccXe64yDETDyCOK3GEc3ZsuFXiyrMkhqTqVVQ+T4vS6GTdf/
TMx9kEYr19KSLTQoAA3RDedqnhUzkkJKA1TSaUR1xU5NP02fJWsCCu0innDdX1/HUNSv0L8ib2Eb
QShffkSnRasSXT7eH/rvGJ0dJzkqcbjiKq+PInq8RE8AEyhkEqsvjaRKAzlKSimoCWmPpI/lgPbD
82g+S9mL+sXpV17EC56BOaZZBdZa9JUvzVVQWBv1SM8i7xO6ItJW877o3l6Nb+3cIaH6dX0Llw7C
hT310p4EIiXMECE/KWayLzxl0xXGbRJYB1vpnjRww/7we2q+S7dJ2LhrFY2FeqXY3L+rnW1uFdhD
b4+UTaRAurHsATZ3b+9ZxRHq2AgJJac1dnVh33h9s1flfFvAzccbYOV0LCQE/AzRIGJWSch2zjIQ
BnTgShWVFdMZbtVG3ejy9zF6GpPwUCf1RtO+ja3vdtra3bngwBx/mIuoT4u8cmbXS2UFteeEMIfI
gQ0NKi0c+txrLrxQlABGD9hRDCRQX5z7MOXaEMJf0O7T+Es+BEjVBeMmRh800BWoLd1H49Y8TN1N
Jrl5vdLsXAgHcG5QfBeyezi0cPizJEQEiBLREqpW1k9lqN0k+lxVL+i+RtHPFV8WkeXynuYbnpkS
R/nMlG21ui31mCr75wihXuNdiN6p6X+ECVU3YZfc5/mXFZvifFyxOa+y6JOlFDRTOK8xytHvAuMm
zO8i7zD8aKqPAVIH/KM7VNAOK4aXFksLiaoLRU8e2bN99b2K7R44OkFy0rsXuXyOX2pZ2/hoWNjN
Z9329/CT765bFRF1vlqT0V8+JROSPAYud9jLlaodB97HQ7UThV244BnInTZqthIGF7Bq4CDPLM1y
VzuuJ9UXdbR0ajdMMUr1l6xSdzy5NIeZ2U0uMXMv3wVF8EFV00PgfPTG4V8DfPgNAqfEJArn9E/Y
OPOnofamSBar7SRJQQyvh9DTAiBialG+ub6xi0eUN4kMelpQGcxBS6NXT0GqjCGjtPkGVe6bpHiP
nqxh3ZS6HrsocSg607XIpVt6yrx/56pJfAqiaVep3uP1H7Nw5bHuv79ltvem2kVam9OXyygZFpnj
es5zbFWuidjf1KZuFKABuHYXLMXCc6Piz88222EsSzznicFK/OgU9rbPrL3dv7xhaeiwCTZ9HoDz
ba4L02CIxOG4TspNZR+01tk2jQnBTvUS2dtJh0qqlW+uG13IZnka0d5h8otUc97xzVHBMOVAofaS
MCbRFTqsOJrWrtxiS2fz3MrsMlFzCJLLnuKLKiWHJlBv2vJB6yk8rOEAFg0pBG4mk+meCxqp8y+V
DkbXeq2Ee1BI2wHnKw65Yf3WOYAwyPr2Spa3uHtCkFK8BUzqPZfmmsmw+zLXmaIaQchMDwhgbK9/
n8UFiclD0mN0p+eFpLitQVJKxPC0hHTPuFfkHFWb42p1cSnPgKjnr6HZzrWjlE2DMKQExslKIasO
VHQ6ulu6BFul7kw3nIa97EQ/KTt8+2+LnLnHgMZp1Yh72JxuogkW7A9FHrmKP6644eLnQomLkhR9
YOheLj+XXTAr6EGueSKf2jCso6XT7vpKFlJkZiuYRBSPJ6HKcmlBS6o+YVSEyQc129Ik9ciUTeVr
0oT7gnaz9e80YARGkcF8obwBqg5ajvljXEvKmP+byYGo2Y0mkFg4uVY2bSn4nZuYOcYIfVbEGGd4
GpuPUTdsaz9x1XFtFH3Rz88WMvs0mpHJKoIHzFX+zlmCZT0wzjEVz9c/j/hb5jnC+VpmiUlBsgvj
AGsZVJiok3JXDnfx8G6I2k0RrbjC2opmrpA6GQ1hYOWntqjv7Wg85sHLUH5Ro+rj9UUtGoJHRZDe
OzwT1Eufa2OpUxBBILWUx61ePikj2gbydvCrlURg0RPODM0yLGBcleGL52atFOTmingBOsZ3L0Ni
7PqSFr8T86nAoBwxKSoO8tmFW6WF4mQx3wlegM2IPhNdws9NRFtNz4Pf120tHtkzW2LVZ7YUgKPD
FIELsfR6eo9onnxIR/t9YykvFWT4CKyNP0x5yg/XzS5+NVhv4HMlYWXkYGa2VlM9aAEhWHKTw+rF
rEieeZ8yZARcRIOHlVO8GPocyhFwXQrMz2yVNVRLemlgLrGotRp5zGXPjOGKzy95CJVrpAcFPRD/
cbmoqfIKqyiS/0H9OMON9rAexdeMzA5WGNtpZwuUTawcG6NiBvbezNf4QZb2SwxOUOmjhENidLkS
ryjB5jvUOmpLKz8pXQn9rBTlKw/Qhd6NDqj3r5nZZ4n8Vm/GbODWdZz8JotKaCCV5HtSRek+SZwI
VDGyACiBtLvBac2dpyLm3nlSsM1gutx1EE67fWJqkOqGDsnvhMKLaa6Orog8Zh43z3/mzFkHXzX/
BwJCvDk3e1ADzW7wIapA6MnWj613pznxhtdes1rjWv7aQmEDalVGxGY7pJRe4jghHa16x6C1Pe6z
x+sHcSnWUKn7x8BsbZoBkU04UWUi4bkDYmjvKqhZoXdKKe8E6FaEKyd/MdUS+Sly2DAXko1c+lY/
0rLzR7JhoyicXdFK+TbtZaQ9sj7exWoF6XHrZ5vM5lGHkGbxrTLytSrz4rYSCcj4UEghKlz+hiTq
zTbwVG4n5Tuzk05UuUH84/rOLkVWqvWMZwIytmxjdoYyHyYQ1YtpAlpbWT2WWr2VePmjW5s/+/VK
e/xP9fGVj55Zm+2q4uSmnGnEnlCV9xAwyuNIpjw+0ATadU2xl6rvqTaSlLVIOda315e6GC5gv4M9
UHAbzBmiHSUsgkwnJmXdobI3w1vCN9/qn79/tjivQ04BnSgSFy/dKiqSoOFacizC5qv9OzMx8whp
mKTR6rkh9BKxETXcq8pdPbY3EdKu2pMB8+ta8rp48s4sij8/u3kbo48kbWJRkf4zGSTbdQKUp2Lo
o8bgJVL21z/RosefWZvdTaksqXY/4Y3QJZ4mdCbFpdH61RsKM9zpkL0rVGU4WpeL8hS7k6M/0wvx
cxn9QNfpLRMh3BoUhdHVYEICPo1LG1wMcVuNhKwp2NKC+ww1bVl/HtZYJxaPFC8lAOGiDEzicGmn
BUaRBDKFrgTZrSbPN1H6eTIB7Damm0BIams9dAoBJYqwPYypvVYcXvpkFPLo3sLvSndz9skUs9TD
vOc1b6i/E5BONFFaTF/3i4Uoxd/OpxKCybRSZ4vUtDSUsxwjFZSSmla7RXtIIiiBBe1qkLt9thIr
Fg6aoKt1eM5DS0vt5XJXgY3AD6vQlQYCB3dn9F5HyjRSoREcnSfDCI+tfGystbatOL6z4w3Slal8
QTYNVd0sGFeSWZWtWUanyqF2Z5rS5zqM7xup9LaZbCX//qlAsALSDiAU/pA5wXSux0OiD/EfXEZC
i7JQ7nt7pQ67ED4ubMzePUaUMQTgRdGpoUE56t4xhrU6GO779qkK7e0bvET0KWBLoxky71J6PTmc
5nfRCR0r0cdPG7c09GCvenKyR4v2WSp9BAwG8+W63YUjAJ72r93ZZ2t0O5lsqYhOUrPR/XvZfq7X
CEWWTLAsFN0FhdKrl0jOG0t2kj46ISRy73sotmUP3bAChV64IHkRwHnGBAClxjlBcm12rez4GLFU
UDovubU2Qb7k3wwXMPCKzLpD0n55qgalNhiQtKKTyBKhaAj3JgjMzPt4/XssOd25mdktWWuZx8MN
9EOYQF+T7FX7Vr0Jq3SrR1+vW1qKS+eWZrcjZbdSq0YWZI17qasyN5Hlr4NR0uxTUKDeJdq/H2nU
YW/7u4WzwIQKbV9Awx6dNOfZsO5NtDjKwGXQ5r8tTMTHs2vfscamJluMTmgi6D3MSVJ+EsWe+Cku
KzcpqpV4u+jff5c1b5VEnWY0lqfh3xNdWsurN7XgeGzT39fXtXRdsn80Ehlcohw3B+JNseHEmeSB
jMlAaFnpN1VTb+W+eock0c+y23fyS/ViBJQEp1xeI3ZZdBeQDWBQoUMDdHC5q5XXVR5SciDVkGaz
6iLbmkrGGH6UuIXFsNoEh9PP6wteMzmrB0G05aFZhMleUd4nLbkIunlKBJNHXd8iGr0L4Cq/bnLx
+J2tchYO4evMig5FvVNsorUemP6+QnjJzXtFcqsguUn7Ll4xueg+ZHPioQ6XzbyvWEwQxlYCRKwm
u5Y2e0R5sjZXGgmLRpjBFsNRzPjOxdkGqS4YVKENo7fPYDaD9nG1bbn4tXh2ivknCJPmPN1JgZxe
J/PiC3t1E48Ml8k/vIJXJ7BG9Ub1VjKA5dNwZm92zGMpD7KsxF4RRg9+iXhkcbSneyXcd2q9kz3V
TbXbGNHotff14l7+NTwfq3OkUobIQaNgrdxmOjOKpr2j+f/huicuWwFaKK5MztssWNpN6tXhYIK9
oR5u5ccqqaCeOlw3snRrQtUoi0klrs754Dz0fVbYpBiJDOUUV8ldp3vP100srUMA6ii2QnsCg/Zl
3DDVoKfqgokYjPyYPevoYK8BhxZtQKDETAG/+FWzOjPSvDXCkIy3OUpM+qVj5UZU36+vZCkDAG/8
jxXlciW238FVY/rE+eoh06bdgASmkh4NyVi5UP6MCs5z6XNLs1hrDokH23jDRRn4SJgnRuoOAMlu
mjYYdlWIcouvNdaDLMGoWOqp+SFSk4e677/BXR+4ko8Oa674oVvodr4NxrBEm7Kd3CFAyjip7C+2
6TNmnzNZX2u+c1tGIfN9YRIcrKFpTw3Qfag7eQh1iHWtHNvlTyWkyiGzBo43e1p6hQYVDfXn04Qa
q5U0OzL30Fq7rP6gh17tIOO1vF+F2Nmc6EzzJt5jPjBnI9kDdz462rhBmFnMgZg7lPYe1eSTqgvU
Myiv6iEwoyclKjed+UHLfrRRgNx8flujTivfpraQfN7L6qMvqRsj2zXJOymELQin3l/3sKVyLYrC
wIUALAKGmL8C0giGCTkgGzeLu6hPH8IOdO+U3xpBtJXH6YRM+H2TghHPysBxuwAa5bw9lHWNvGi4
VS3tOIYq0rKj/JbPdvbDZqc41syoqA0g22Y7bIaocJE3172b68tf9I0zI+LPzxM3oRiUaGC26wRN
1qdyeMnslerJYsBjMhm0tqArmg9MluVY4i8VueHwMUIfXZZXwt1ikDgzMFtDUJf1KIUY6JMt1Ke4
l6p+iv2n6zu1lKagPP3PMsSvONupPOryrI54bA/2bdYd++EIp0PyLmpWHHLpTj+3M3sjVIrt4EwE
ItV4Z0nbAfQ1hKCV5NA3+IUHXl/VUuEaPDDEAMCOOADzr9NONrIHJV5GKqSp06a3mJ9FvCaXPtb1
NqqUOx75nbT2YBCZwqtgcWZ29s1yT1Lyqadggmi5DY2lTkLrFhOq8YHl1pqzMQfFbZVyDVu/+BXP
7M6+YtiHdoI8F2Heey+DfGJhCgNxBrryZNTX93bRlpD/YoiHDvW8YDLWTJqMBl+ys45JE3turDCV
n3Q3tRdS8F2j/xVb9mpLz8zNbrDIMsJOr3BQx3+mrwTRwGOeriTOixkggxBQG4LtROthlgE6Vaob
+cBsguoN5kZBx3qyN8r07DFxncLi4jeHIpWeIM3NqujxLfv5j+35PZZNZdoNPbb75IM31jeNXm9A
ArmF/eIgiXPd2PJu/jU2yzyCTqrywmLmA2nlgGdJkh9aYLMPWTylb8DlotEBl5KYeKLTql2GFl0J
8irvKUTdFUa5UZFzt+VhpZey6IxnNma3ydTCLpj2CoFeRmO+sTdj+mxW0RZ9Kpd23xs278yY2Nyz
WMlxGHOItKNTahVfFCnceYb1C/Wm7XUzy8GL6Wc4VWAZkO3ZaTbb0m+CipG0Qqvc0UjeF55xV6TH
Ls9vpXh6V2THwtmkP1bMim//6qQhLohAJLkpcIbL5Q2tnFnphNkS7aI8sjZp8QjHVtN9HtDy1brc
1WgBHiZ06K9bXrxK6RJQYOZdyTjZpWHUJM1oQmUDVYXU2ljhMNz2nlwf/puV2fI8hTnnShVW4Kvd
SFYxbr2Y8HXdyuIBAwkiaFLRLph3EkF9tslQcfFYcNYKpXjIpqeVXrz4/q8+1JmNmR/qJdMN6cAj
RYsCVdTmjc2UyFxyY7AZmEn6j0uauWNDnc00a5akeUe7f1a2cbw28rq8Ioi06DRT3RU6aecnK24H
I9BGTMjImWi/DYjKms9RtqaMveRoohAPno6e9h8p43Mzo6lbYd9zlyTNBFThdgz03b///OcWZk6m
+pEWq2rNa8H6mdcgHrz3Zbma3SyvQ4hNCj1YouvldknhICVSz3Vf1UcmkQd/a0fxltbuVuc1Nm6G
5F5JbyS52mf+xzR7l3nVik8sxV1G3GgOQUMKUY74hWehcIynDpUXPpiOg8NgD/9Yq+9a09hmobmd
jPjxDft6Zm/u8onTOE2KPSm1b5ld32htcS/l48q7YWmUhtE9TWdKGc4hel6X6yp9VOjSgYdD2xXb
yrp3+tEtyiNFNZgAO4gUA9tNeb9p2VYaoCf/jCLnW1b69xfMgmEYyUWXjfwCO3tqK2M/pc7GjtY4
eRc96GydMz/N4zAerAYrprEPLdeWV+5l8T3mIep8H2d3v1ZMFTADsY/VO6b/uSN7KVvxweU1gEmD
NsOgyDHzwU7tJCNueOLanvYj8E17ExTK9KbP8dfIzPEiWBkyTwzmUhAKS/VoGz8bL1txu+Xd+mtk
FmFjo860fhI5bljceL69LQblZhVxvmjlD0oMekb4EMQT7ezM2l0Z5bZM7pebJawfLRR6dQe55SRJ
6f66Ey+GB4bqhXAH8HV7dowKJS9GP8JUoJg76yuSo+6Q3xi9v9PftHcArnBmIc83p/RNgtygrDWJ
HrW8yfzvAnZepytF76X7SaC6/s/I7FBqeoOotkzm56ih6SpTj9pcP1p7TU8zuMG0NUTu4v4hswyx
rwr0ac4AFlp2hRyYjGubkkIBsok2TNAEe0mJq23m6LRMwj5deRssDS5rTEr/Y3V2rehBWkwNSpWn
qa6Oaj1tTEU+jArUVnm2mzrn1hq7rfqsdw66w84vpkPeWYZ/MqMPUxwdNelBoJUEo8x1Z1r0W2Zg
6TeAP1Xm9WugAKU6OTZpN9W32DpUur+x6Zj+NyuzxRtJXY9G6XCjybz16JQ6j+a4ViVf9CNwBn+0
KRmDnRnp/UxOyXTjU67aKOU+ezLUa864mboVh13es/8zhGjZ5Vn3coaERkmK/tTK404/ylbjIjL4
luj4z3qApVya4REpR3XHegpn2Kq+c2Pq8TZZpRheKh4JeMb/ts2e06DpdSQJ4AvsCJ66pyH7gbF5
Jwo3bXMvBgaZ+XjD9QWtJHwPsBUwyjq7vlIvjmQJ1dpTIL8bPiopa3qDu51bmF1eRd8H5SQTtoL+
UzC9jN19G67VrpecgOkRIZjHOA7t3suvo+ZFbEN2TTKaRTdBrt8wZx0ZwYoPLH0csJnMH5O4C3KH
SyuSZNV+G0fxKUTLFh7qXQwCgG6GImUbqZzcKFr5OEvB0RAqlmIW10IL+dKgxrSvNnlNzPxPG7pZ
O3q//AmddLvs7E3hIC2gespbIjK4LvRIxDgOXOWXRr0hceyuT+OTrn8tsj2X6UF6MoJNWBWH64Fo
cT/PLM08A/n2asj8Kj55Xb8XM6iBt6/sDvoKYp5T9v6NrK1547JNnl9MojGgPyfB6cpezbWpj09t
CWaaxmx+KBotuZ2cGE2qeJB3PN53YRyZK1X0xVoHtDX/WJ5FxDH3hiKDXvQ0ViMjvooPoni8b1sF
acEN6LDAVVFyqqIfILtX7rul40FyImqYEEMx9Hz5SbOE0Vg1N2JUDuIvQzaOt/oYfw1H018JxouL
ZO5OyGIjSQwW8tLSWAZ2noRkqlpf7HKPlDvYdHG+N37UmnnXFU9p72xr+9d1R1o6J2dW5xQS6ujZ
XaqTuubKfdDcZYUE0vjT4B8Baq5s5dK99v9IO68duZGlWz8RAXpzS7Kq2qjYarVa7obQSBp67/n0
52Nv4N9dLKII7QMMxkDARGUyMzLMirXem1q9A9kgQ4a5dBEyICMNkLaqPjdRQFPw9faaVgLjb2Nk
YLL+byvXypcCaxKTBZ1VF3YepYcqAmA0Zn8AuCU+FSqjPyZiaqsTfUh/+NZlp3h8KIafc9F7w95V
Xa7iOstBB4RhJtrq9AdXrywi95kRFpRu9bp00bcas/J4e71bZ/S9hdXGRrTGIJPBApyjbpcYBzZ2
NzHYPp/MAdImJNa8GmISfYOYMhqJoUPtlDKRXogMExFz+r47zL1dKKNst133KKR7I9ubh/Sd6dUl
NGspKvyZTKFOjxL+OxhtK6shj2+dQd+l5lk+yPUH++9CV2+VaWQaoTxxdWi9gl919CA6tk2CdqEs
nhr1NIwQWlriUxsLO+/95lFh2JLOqYIs2hVA2I8NOdAWaFfw0/T/DYKdi7F5A9/9/1cupoxQpUlq
EHHo35R1/WTkJy0sDrBD7yxk29AiZQnak8776iGMp8Qa04mKuyoXhzGdEayTTnN+FMDj3z77m0eD
CAzGqIUtbo330NSYyHJB37WZ6CyNXNS3D1FjHipFc+u9EZDNm/bO2uoghkqT0KBkAwXr7JsgP+DS
13/83YqWNggXTDVBlgBgXOOp41SMx0opKg+a20OGZKYJdao2RLBEfVa0j7eNrU/cmzEQfjrSZnBA
redmgqjzhUhALboFAfJMNJafArO13NtW1h9psQJMxiJthAeA5sjl01a0MKwbVlR7pcLQtwzPvHSq
4uDcN6+DOO08M1d8Fm+D8osqDbOjSC+tpbD5MYI1WHGOttN919iCZZsPU5fbSfuknbKDXv7w5w95
hNqE8SNmzutv1wowWEQHQSIn4BYvO/6ugCKKQzHBWlF66VIJDH6ISuAo0z0M3q6F/NhtY9ef79LY
6jx2SUHVpExKL281O6o1e9idlVsfeXYTCB+R9MLMwRdcmRBqEFtGbybe5FjH4kF6VO+rP9od7Ucn
cQK76G0pfKiMnYWtHch/rC7lVTg6GGeTL3cxMfVBqWWsSmJ6GBElSFKShMZfumrPt/dwe4H/NbXy
VZ2gU+swtMQr3SaOXNP4lKR745d7NlaHQqhjoaatkHr5kOuN3ZdRegbfbbo6hPFfbq/n+rItH+y/
61l9sMxMh6wUrcTLggpk7n2VcgDNR1EpHHSg/v9srS52DX9sTh0q8USkDY7a+KX9JyhMJ832lNuu
yLPWB2JZ9btrpY2zXsYZlvT4rpidkeaPBem5PSnhSxjWbim8UPgf0qch8N8Ux4//w0pN4Piw1FD4
X8+bWC3iwqrFrkoDo4zIocbNcBSnkLa/77bF621ry0P8PgRZVkuALS+1yiVlXiXlUJzP+igmqZdW
Z6Qau/JEyaTV7oTk7DfPqvj7trnN3X1vbxUYGKlcTJmGvcQWbPGQu0+ffpX2fMiOe4OaVyiK1dLW
zRN5hvCzTtKUFwcJxscs/HdsgRdMkMEcg7q0laa1LWR6yrH/e8+8VCDQIV0+IHHs5RFK6slUZiVL
vXoU3MgOVM+EnL/OfzE8vrOfW/f9vanVvQiTylDrAlPj/HWOnVnywWX1R794jDi+yXRSDDeYB1uQ
SygAKifyj3oz2g1Jye1fIi+x/9VJerfo1b0JfXXuNL3A89xX3nDoXUrFrTscuk/5U/gkfw/Ow8f2
MKc2Y/RJaTv56FD3v/0jNk/zu9+wOs2mmlSBgnixpwbfeD/mb4bvCaPTfc5+ifkO/GLP1uok+2mS
MPdTpp4RnPKwRCvbVoUj4+7Zb904av2egPpVrvl2nqkNoPEIJRCN88tTRfxGIcnoUm8WjvMRFr9R
+CeDNzub76T5k9D9Vh76+RzpX7Iuc+f6MHVHfRecvk5Zlh+BziOjzwo0xcQ8lz+iEetoinV2OAND
o5zGx+xbBiDdt6vf82gHexXdq1zwzd4ydwdgnIFvZfVm1oKQZEabZh7jLYoEx741BnYeS1HrBHEv
de6gG1VrG31X/JvFAVBspn3SHG42o/py+3BtPXcqUeUi1CBLVxRJTTyOrVhxwDW1OYrZncydntLH
rHgadzXZtq71e1ury1SJsR4YXD9PK58hw02Fj4K1k8+si2xvO7vU16ARtBYZu8svCfK17LoGT2wl
gxtnTlUEbmia9tS49fjdjPeQc1v2NHwiDSQUIjnGl/Z0gBtz3lep58/nwPDE6I+u3wf946T/GKy7
259q85lhTBRi6zd1vit23zAyi0kUMNZ8gXKHJlAvQfPQj7aSS7Yo2HmgUw7WDvL8a9oTadhaKTAI
ihdUhSl1r85sodR5FPZJ5glod2dZeF6G943AHrrEEczDtNc937LHFAJ0G2DCMbe6k3WgKNEojZlX
RyKo/UepFhzf/xSoLoUUh0LJngbBluszKB5wD5ZC05qmUGUcpuoyNeMRL/XYbv3nP1PIv38Jms8A
+Hec+tbyGM2i5UaSD6nm6qCi0TObYmBl+D0fXl3g6QHDbrmjRbPT5y9F6O+kqm8Yx9VTBvBLQfYY
V4fO3OIE34WARhpIUt0IuTfP0bPu84YVijdVrwrD3Mrnnr5FavrnAXCLphzEKXfkD0H/McjEczn3
ToNY7Bz9EphH/rpzrDc2Hm0B+IqYbCWHXuOIraBE2dpPC8/M4/uo1x7rtvpHscrfWn5noukycOA0
XzmqDdz5gPprEtHQDkLCV0ktjn6tO2I9fxTiU7tXObuC+HPgwfcrNGH5dRCUryIRBQEnRR+FwjP0
P6M/Pc0ymEcBbWqwTcKnHERQ/azPidv1IYo+dyr6zgLDwEKPWjddf0a5b2/WYm/9ESmm0whnJAMn
t/o9cVarvjAEmeebvqOpXemoRn6Ohlh2y+Dltq2Np0F9b2vlrus+F3V/VpdYwBU6gKWaU7HxTepm
iDDetrW3ruW6vDucWRClZmMaPA1KeFBKhj5eBLE95nuzR1tPL8efhpZJMMsDvApwYmpG0BPjxupB
PuWJWtoizKuRlbhTIjodfDphqhxnP3SNLPl8e5Eb7x+2wdIsOt0GPLqXiwQONcVZH2Ve0NVOERn3
yVS/WvEeRdsVwGo5tJCRM78NFbyMf7m0IyU9/UK/yTwlis91Mx7EaPjQBS+d8U8awCKp27OuuoMf
3QXN8FNVX1Nrb3BocV/rc7rADA1GvHSLmtXlT0CiVJlnP8+8nDFGpxvD1plaBIZub+iW5wBlY9Hx
QRgRDu9LK33UFGLSstBw1n+LUvXSTO1j1n6e5MlFTP6sBfJ3JdeOt61unVVeQV5CoJSLYN+lVRlq
Z7VKq8wroOVBOu4+7UmH9EX3ddpx2lsnhoOKXhjqi0Rnq1dCzhW+0NCywEZEyaOzhEPaWPJB8qc9
oclNU29PA/Vmakar97ZRUFaNwm4xlcPmpBAGNs2HiErBzlXfNrR8NgYMwZSt1kT6WrWRMWRepKh2
0L5Gg+G2e9qVW0YQGqFlxBwjIOHVY6cIAG0Ki+hBkAfz0Bvy76Eu4MNt9cm9fRq2TrpFpRT6JsBY
iBpfngY/K0qx9AkbYN2lQvRcRHsaEhunXFuusiJzn0BHrU651vemNVZF7tVzX/gP2di2kuPTQjmV
wtT696GgkCALPtofroBOwYnXSdzjU97YUMrPkrlIRC5ysasfUSnxVIdtn3tx8gkwx7HooJcM727v
5dsMyMptIAKC4IEEmgIAwMo7ZzCMm0CRCuiw3a/Wobf/9LbhfPRevx4mO7G/dHZs7zG+bBW83xtd
l1Rg8M3UOMNo0tQuvKpVeDcibYga7qGO71vLGXsUKQ++elcmcIk8CMIen9NGMKhBi0XqCS0WE76r
ze2LFIpSJcm9pBb1oxGF/qEu1dHOBv1Albw81nptHGel3Ku2bz0Vmioh7KBQpoVrZnUZs2gs5JC/
eTxX5c9KbId7HYFuJu0KdFRbczlRUnwqp2i0tazSncGSByeS4uw51yXBSZW82XGvW5sBCgkednhM
wfUt7vddKDAKsZKWhlV4lZCYj3UBc29DMPQgl5X4EFRWcKgH5gqgWxE/3T5+W2dcB1lON8yA2XoN
VhDDqc8yMy89QZuPfgnLfOxMlXi6bWV5HtZnnEQKkB0bTsq4ck2iFc6wjhaF1/mHqvop93dfB+3f
3RrolhlYJwwye+48zulyG8UiG3kda7axTPiKKSJ/2ijeD7PyVPSz5lJ52IP3bTgqRoQJbZacBlex
ur2oWI9ZnhSl1w7Kg5Q/SURWbWqcC0VytfSuP4nWHj556/K+t7lGweal0pZtXy02X8zgHIk/evNT
lzIITCkuVZ7UGIIP+eMcqW6Wf64DQDd7xfWNF4CfwKz8UgQgp1uO1bsDa0k+A19zX5JMzY4w/mj2
aC62En+dqpRI4MoU9tU4oJiKQ5JXQ+lVyR2oK9Fyh5JM8dD3X4YUhtfODtLPaXIYnm4f1Y1Ih7Fm
YgFKVfj+NStpP+mgExRSxi6FpCFT259K0ilOYkSinZVm6d42t3V+IJRFwYS7By5wtZGgAYsuQ6OJ
wKqbK1uPxBKF6SJ8lkBl9WBjq0SX7+s+rpiHFMSdWGvD7xCpEtcheC0Sb61Ob0E1G513gc6j1dha
EzrJOU7SY63cLbB6XPHO5m4cG2PRnSG440ll7uLy2Cj+lKDTUdN87L5KXWvHe3qzGwuipIquLbM4
JmM3q8gkTvVM7meuY6yo9V0wlaFdaOP0sVHSxLMKOXAzQQ5OZhUYO32tDUcK2gzuBRpYy99W79mg
jENj1nPpWRJkCL3Vfui7CS7v/6F/i69BgQYqM1QelFUkDiFdJw1TQq+f8V+mE+xAOdw+kltXD8ZK
DXwQTpSW9Oo16vMkK0DHVV6QCw8mTqafW9h8XJNxn6AvPoVGgwac0btDZdp+mx7brN4ZRds6KKiV
qdKyRJ7o1U9goiqwuiivPMgz6Z19bro/txe5Z2C1jX1jzswfpZXX5I+j+HUs9gb2trpWIMu52gb7
SJCzyki1UggVAL+Vl6fHhRPz3vJd1S2aO/mowWBZ2eZe02Tj+TMIpQinGPNBEmNlMQ8ZTI+moPIy
v/egLTwb2aOvHgrFHYvj328fs0wLQwYHhazj8iJncymaZdFUXmHU0qGAXNlhxGmnMbO1HmITkI0G
FIwQSl4a0cVELppSrTy1rJ1ull0RsgK9iW3FH57H5G/50yghkLczBwCFqoknXjmneogBG/ZF7TUp
Ha9gfDBgs1Hw0Ha4s7AtX8HekTgtteWr3guVZJGsJqm9JDarg2pVT0PSQX4c7RzyrQ3k/RQXqA45
1Hrydk6nbmw6tSa4S4+DEHpSeYLhlN5++Unc62Bu3CjmBklhFn0UiN1XN0ov6xAcb9p4uo/2uzU6
cDnvdDq2TBBlLeDsJVnSVs9Vkg3TQGOw8moGjOzc8OMDY7F7/Y3lWK2CVSZs8eL/YQNcQ48sH/+X
SqCp5Np87I3YFubxXtczt9/jadqw9EbuSRLCXSLduTzgAk3WVCmL1sta01Wj323xBTVduxL+2psC
o+Z9Rx5hoTlc48NkIStztS8LT4d05mlEsuNHUFHTvO0TrkMZrNDTBElCJe6KYF2M5HiA67zw8rD/
oA557sq9L7lK0Fr3ftwGcAKbkIeNjXAw28k63LZ+vZe4WmJSQH04jKth77FuS4ZfpMJrhjKnYBtr
z6pvpK5fjOODNhp74wkb/n3x7dRUgXdQxlwHiqPcSlaolqWnDEEpMe3WSrAFxKadSoLxYWzy+GmG
kMY268z3Hb3x9W96X0q9nQ/aHpz3+qLzcfH4/CIOEp/h8iBFejaEuk8WF0nTF+R4Pyjid+QDO8iR
4M/a8V4bCTTWkBRHFI3WBWHypbUF2DrUMqF5goPO3KYpq+94GG2w1T6Vn8eioKAtoIlgubkQqd9M
el7yh8Ec5NAZEgDWvdILlVOMs7HHDbF1ChYqMlQXcOHUnC9/WmP1mRFVYukh2TYFz238XEdOPezE
elvbzZANgCkQt2Szq+2O60CL+8wn1msa/W4KCv+k+ZF0SJNYcwU/ehHiSt6xubky6qFcYYuNXyd9
/STmsRoTTrR1eBQZrYTMI3swqrhECrf5efsyXYfRS/GVNj3xF4G6svrCUtbCty5jrCkmhng1x4Kz
bJ6cCcmpLrEOlLl3KqRbzoNwHa4UMi8c7+rDgQQfiAFwuk3yIos/SukQGg9KYLewOP2O9T0ff/0C
s8B35lZfcOgaS+x8zA1x+9GohbtR/w6UKLJv7+PWQUEIR13auQvlxvKgvUuT1TgoKyMn3+GPT0Ma
HJtxOo89+YGceozM/i/meO9Jr/DzVzW1DvWirpw4/WYinaIwmBkC7P7MivmPOP0KIdu4vbpNF7iI
Wi0VlyV4Wr1f8MCLNQompVd/SJJ/O1dmoMhNfjWdbUqO9Pp629zWN6OTu/RW6OQy83K5mUnSCU3f
qCUAT6jYG93J1MC2oHG8bWbrojFfLDLMzPQQHcdLM2HgV5bRTaQeqerkjVi6kxZ8H2f1RVD3NKA3
oEBwekP1pS8lJFz3chHfHRCpMfxQSGSMUYeVjfwuHIrjKDuzaEeKM2ukeOVRnr4Y1ouYqPagEbwN
T6JxnvaY3baO6iLW+oZ0AHm9WnbejgVaSmblIRYg614TPTb1ZyO408Tj7f3dfD7eW1qdmkRLfWSO
jIrKr60bTnco7PSXxsRdaN9DSO93dtS4897Q4kYXlK2GKZ5aJ3kZjJKXWx21c1ISPlTeLELFRNE3
ErJ71KruRV+zU0uiATq+xmX6Opd7VYkr/UDOkYQ6GnkMXTuqHyt3Aw1UrqfxXHk9qD6Sizxy6+rc
1t8zOOSL+JxKnzT5p1jOQDAekyJ2u0z4OHV7ecfGN15E1Rf+bmYNr8IEOUorekTsfDbprnTMHJmh
PElxdwLBjYuKEwc+oPNGLsCLy502CmNOQ1+ovE42PHSZ7Eh+TMPs8+1ztHFPL6ys3AGUSbMcZQHc
wmn6oOsO8nQ2tZdDm+8c2M3lUIZgw+hjE/BcLmcIioiZnqr2zL47iCYM/KV83yrj79vr2TQDB7kO
+y2TkOu0Q+iQDfdn1pMKiuXWFEedpErbU0htYcfFbTy2Sx7wf6aWc/LO6whiqfVBwnBF2HMAkrMW
B04YCy9RKxQ2s+p2UuUOE5Q7b/z2CulOGogMLKwUl2aj3vBrRYtrzyJITe+iX/5eDrp5JgAZ0kGB
bgq0w6UFzS8Iu6twSXhjm7GKA6STD2psHZJiJwjeskQfd5nlJkyiPn1pqasY65/iuvYC4BRRqrsK
iut5dKzaP7ePxZbfkhjAQimBpIo3dhUZWY0kC2MAh7ZUSB1En1N9lMpp/ifX5PZULzKBpaQ+9lCU
Hmc0ZtqokHbu85bbWDCbb6gGMEHLXrw7LrE+d7U08AuMJHX1LLGL8XMgHCNBPVbd/3DZ3ttaHU1d
yPwua3su26nX/5hPRv/P7f3c+nALk9Iy/EUlev28C9DU+X4y116evAbpSS1+AMj0pdfbVhbnc1lD
oJO3PDIqWjiAqFbLCFKtHBpFqr25PcFmjUb17f//RoAugdtFGQSxXwZXVw+KbjWC3iYEKYoQZk8h
6/yeCcWDGPNflRnBjd+mol0V1R6J3NYdpjhCoE73FATAyusGfSOM+sD0V9odSuu7Fj6bzcfba9vy
Tu9NrK5W3addHqJL7SUpXY/cAGhONzafPqlWexDFj6l4kKvTbZtbR3wpxZHLQZCHC7484l1DxZ0/
qzxuUK/1bq/+gF5r7jtHrYOdaszmjYYpjCCWdAc4yOo+iX0QMZKq115dyj8h6pWOvWEGTq0i2sAY
k3SUlKR1iizIkZoE5YYwrbWT4G2tdyHQWdokpLDrIT4r64MxDqgMts1DGVkfSGBekB89SYH01O4N
42+dGYO4XQfUjUl9FVrGNEvqPopaL5TSA69NxgiMv8cmt3Wv3xtZuf6gyUHLymHrtVFuw6MzWx+F
AY7U/8HvowRE65OrDUJlZYY5cSv0u5KA3RrFM8SCUHkbD01sqW5YKPGO591aFBwCoHlAwSy0R5fH
0m9zRj1Gyuwcg8qu4761W6ke3FSr7ny9bXfMbXwoup5LX+4N77Ku6qPaRC879RuvblvOnm5WDq2g
BNhcKOyY2soCFn10hBoW9hWSrculSYqfWGHdtZ4RliXTFv/mUKPYUaAq7jTOltcyznQ0Z0G9gwwG
Rik5y5+G0MiPYRaagF/LfufLbiyeRgNCcOB92Oq1znAVmVNjjHHDKwfsLDBhpuxcXTnddjRbl58G
DfR6S2WFTGT9nMtj1YV12Hn6yapQvT9E1WNrNDTW7ouiOMpGxM2/v2104xhhE14g8nQyrzXJSGMY
MdPBaedF9mzSY/bS4ufO99zYPeqKEPUTVmJjHSPkfjbiZiDMWULKTvtUSoodd3sk31sLeW9ldR+a
NKiUeq6hXJjhI/zStW4hfRzolN/er63FED8ueFKycr7S5dmUx9hP2zwaPL34PYQPoeQo7a/bJjZW
QtmYNt1y2siUVj6xlvxCpLcweNl8jqPXEiy1n8gHK+8Otw29NRFWoQjlcNA3lOaXhGwVdTeTOA6h
AFO86MjzQyQqv6ew/FBXXymOT6GrDBljkUzbUKpO3SK766TY0dXxTolfyvijan3vA6eTP+XdP/ht
bXjO0oNUukUeQ1poN76TJd9q1SuhfxcPSPIR8Oj9qx7pTmBRNfmmfFS18xCmB1OcH9vp8+3VbW0j
8EDaTZYFhHMNnoOi1LBmXxo8I4ohMHMrRnka7TXSo53zvVXrWqqveH68FqHAKuKaprRMdaMbSM9S
SvyD48uPfaV8CqLiY1v+K/nBeVSMY2EqthklO15jOXBX35BMGk4Qir/S2jGPsziOSaIM3nQK4vtB
104UYGModerd+fDryBLaTa4wAn4qvdB1JASf/ziKsUUFvQdiw1PTPsZuFP6qpH9L4d/bX0+9WpYG
1AbkGV9vIaRb3TOlN0BtRjIpPOKKI+5/3CMruL7J8NkBzTKpilKBXZ+Peq70oMmWQnZayy71N3tQ
o5QZimGnNXkdtGIIkirLoOnApV4tJW5mnbgxprSS6q0thg3IZfMkRjqzm9lCo+sNT32S7oSSGxtI
QWmhjaILs7TdLh2VPxppM0/ku5JandNa/4Fo9I7/2Dj4IEHIPJlJYhcBY1zaGMXG1JOIaLUb59lN
Z8lwCiN70tswda0KBsFejWo3qWlyyaHZuOOcORBd7A0Qbi31DYvL2MwbOe3lz+jKtDQLkSpMkUiH
RMgPqr+TGW58QhrlVMYoxy5SMKvNpOfi92FDdawsS8RGIMPqkp4aWe2fS1Vq3cBU//Vl4KDi3uTA
9fUmC6CntiyMusiakUToNY0SoVF7UZDeaTygengOFtxbEnxQ1Jfbl+7aZQLbQ1oCvRs6pdRiLjdS
VgFTM1rbexO4yPtSyVVXNlHvCNt2ujeUQtzxnBuLYztBRwKPJOpZc4DJXVhIWQ9N0lS0d8DNvpa+
3NlCA5uGOvUPaqIeby/w2oOxwHcGVw9enUxZUMpV7+WWcScz4xVWrgEwa+aEJr58YvrsdNviakuJ
E4DPkQuTi0N5cZXgSGqgDKPZFOcqlgwbBGF+rw2p6ahSPD+mcHzu3MmVV3uzRxGZeRpUm3nWl7vy
riATSoOp+WJRng0mAlX6rhG9gcr4cXtVaxzYmxnISZn1XKrFwAQvzRhqY6b0HDETF2whN+dB8jso
tOOydGZjUH61U5p86ocAspJpMh59SYWuMR8GRF78bMfDrs7R8mvAGQHIhC6VgGldVbZKWp0RHNhn
QZ2aozRHr7kRf9Y1yFrQ81TvBb8e/n6feW4BFNBMY5/XxY48ayAAVJTmrHCCGVYWwod2CIdHlTGA
nSO0HgN4Wx4vIAVmjdlIEqPLzVaLDOrpWW7PQiglxnHSLB/YbsfAq5VEAvlBpDNLpDV1/TUskt48
CFKZd1BoCcEvX0u0b13TC89JN9UwSXfo0Nu6OeeKDYVIUR/qOmW0OchzMbSZSC53SjbrPtbbr9e5
AEhbQqZHseTy1zMxyPNUmc25ltJysJMgru4CY84gIzUWtbh+EGhtBPmx6eAATIRR/AlaspXtsKuE
o1DF+TEXhe4hjqzmi+qXs9uXfr3zOde519uvXFowAN1pgVwVr5JkDqcwN5qzAQ8IRBlx/dwIAbgy
+KacwEyro9B0qaPpoUWHSBfswISE6vaters172I5fsSSX1MKeZu6JSu73Kpi8ksjoI52nv3ElNxM
9rXAlcd5GSj2jZEUrYiaL9xvvzuG4BS7Yw2stLXzaQz+GXpfAZs2tBWRmdRXT2Y2aU6tafEDJC55
QKvFnErS1zHPbTMM9fyfaBr71snT3CfF6APls4amMpQdKFDNh3Ts/AblmFH8fHuZ1y5KAnKEmAv8
qguYdFUnqaN50pNhgkhVlopDXjcSY8xkHL1m7VbIl9B7vaO8K8THeGAaJ6sd7aolvxVFbAm94fpB
KitO2yCRJVg+dLiB77+ORgH6Uginu1rpuAjy/D1VGHC5vejF0PqH4C0gfNGWst4amxsUKJ8JGuer
MEbrAAHXZ19Pk7t8iKgSxXakx83fPa5vh4laNrOxEEjxlq+8htGoWp2oc3vWZ4QMERYt3HZW0S3r
9ODAORtOoOja+9vLXAVK/zEKRJLkQIc5Yl3CiPrAZO5Kas95H9XPdBwjaJDywjWg2DwQDTanTgrV
UzihG+HP+l+qR//HPFMB3ONlnnUNqhChXMq6js+tl3rtqFo2fM/9SrJDS/2dZE12r6tC4yR9LTuU
dfeAKute7mKeTgyxGi/iAmRfJYKaSKfc9IX+rItN9JLqTWnXKmKmlTnqp6jKo4MyRtNh7IrOCYje
j01bCQ5hzicFzJDTVnJF9jwEX42+3WvsrUKft99Gkg+AFbSfTGn30reI3chUlzSU5yCgaGG2DID0
quGQnUh2Rc3v2aQH97FMLcW5fSQ2rjttyyWXg7SFQGB1BWlDlT1dxfrcx3ky2nXQMCdqCXonnnyV
i79zAq8DLkaJFCQribjoi60D5tnowiFmBAWaZrl6TlXGxVS9QUBPKxkMSUot+np7fUtEtbrZTGjg
GRdVCvqLq5gyCuIwniOrPgtyPB+F5eBRNt9rtG0ua6k7Uaah5LselqbfM4BgC5pzN/p65rRSr9SJ
Q8WrFD5GfjoT6Qk+jP47WeSGWbr1OjYZAoF9ZhVO6tEMfHBZnDz9QB3ZFcCNZwK8P0G7k2JtnE/C
KCR6qfrKS7X18nwapWTVZJPNuWprt001x9Dbgz6BdwDqVRrFqcn32AM2oliCEioM9G+Yb6N4cmmz
HOo86buuP+OZrK+Bln4d9bQ4lGmmuaGWTAdrVFKnJ2y1k1goHEpp9FQjVSvtsff1418fpEVeGr/F
PxaY0eWvGeOi9JscXnYmgdVP4RjMx7Rv9gr5Gx6aqqIGshxOSFVdD6PAmi5WUST350TNnjrLPyaG
6E4CbEbzfVFDQWYonwc13InQN84RVSOGnAGHsttrxzxKc54bQ92f66CD3hksj9RmP8QmvKvUu9vb
uBEuM1Wx8JyhCctbu+ZMzAqy8MbX+rMotdGL4gudfocQc285cevHT3rc5Z8S3ywtO1Tw065YNkBO
27rKfiuBmhwHsUBJiWfsKSij8SN18+9V0kh3xLjNfZ0I0sdeCbUdL7m1QYtuxVKFJTxYd20DoGXd
WAbDuWWgZtCsHsBK/1MZq9Ip6/R0e4s27hrFTwYamGSgA732kaU+KFmdL+/UWPfOVM+Gnabp7zaQ
f4R96zYleE613Yv7tqxCKcUkK7VtjYz/8nzHnd4ZXRkN51rXXprsw1z96tNT4hOHtAdNDHcGyjYO
Oj5rKbm9DQuuk0JziEthbIvh3PT63RgYUJF+yeP0WCYHS8lP+W8foZ3b+7ruXC2P7CLnt7x39G8p
+10u0ZwYFoILejgbqEHaZTaZ932q98eAl+PUqmIP429U3AXRlLiZZn4jzmwPErVOO7PCkzaZeyPk
G8dqeQRxc8tfV8B7KTD8IM6a4TxQx3mET7U9TdSqT+hmymjzznvDP1v2IIAFD8L9401czsC78sPc
jZLQ8cyfJXV2CwD2NjfvZ6AU34hF27+/MwAjiWYoyS2YtdWBytBn0ue4Hs9dEH+vKOFY87+lNr0G
erWDsH4jrlo98tTegLPSvyLjXxM2xjxCsWhF3XnS5ekz/JuvXRN/R0q7dEWE5B4DObXcsFaMz4y4
FE46NPVTIMzJwRCjKLStSIszeyrzP3qnTxXjDlb50rCwo08F1w5jBL/jIhlPsK3Ix4Gqw86NX6sy
czJ54+jvLUMJZCHr+KEpBARemmQ4x6oRQ1YgdOk9qYP5EgTKMen7+C7I2vo5jczgLjQQGpRkAOuD
npPpRplxLENlhB5TV9yWRsoJdUzr2Flae1cgHWWXidQeVUH3bTE1P4VZLLih1ZHnMATnZHghNynT
h6jvAa727R6FxsbXQYqJ7guqGcvU1Br+OzIKhp5mO5yrpCtdMEnRS9w3weeIdt1hGPo6s0N44ZlK
npx2VoZjbkzjQZ5Qbey7YT6g59DZY9O3D/UQojiHg3JqemMnSwv0Uz5pvp2LML8XSiUe4q5Qdw7y
dQjJ7wc1QL+bBBv3eHlralFOOl/ThrM/lz6Tr0IJq5OxRy54fTexQgDJo49btN6c17u7aTKOLiY5
vkBthdbNE2n+EMjFcEwNsXeNsdsTO7j295TjwcYsNULCmfVokaQ3SoPyzHjWs152EtMYPkB4Ndtq
qPQHIylCF/XMwhtSbY+2ccsy7FRUUUCgA01bRVJJD6eyX+KFmrH0T5EcvMYzFK9Dr8EYLcrTh7ZV
TmUz7tWzr58cGi6ILRiMoBkys+KX31HPOl0wh3o+9+2JCMyFUWh81vQGYZLTVDrNHmvakjpdeqXF
HtQmb4VIzVz+/N0XNWgqoRMWzeehHE5yFNmKhGpm8FxJqjPne8wgm6ujA4JaLSEKr9yltalbNlzr
5jPEEOhjWBUQEEtQuOmaZUuT4QlgL92pWqpOuj7v3JGN00shnRmmJbumjLha60htBhwjezvIx2m8
R0u8r3/8pajE4iUxQpbFlDiEVGsEYFsqaZFPMGzWUvujQYQnSn8M+p+wN3YihY0vhyELyjI0tYBE
rAIFZt4MaRCb+cykUFg/ibGnda9i8v9Iu64dyXEl+0UE5M2rpLTK8l3V3fUitBVFSZS3X7+HdXfv
ZDKFFGp2HmbQaEyGSAaDYU6cmHwwiq34JNq1kqBIh8Vg9wW0V/z9mZLQMSKWkrnTXVwjdtEBVd4k
NGCp3yAJYfjt17bNvFoDptJcyUAtJFXhe8ENQLoPUST6ky5FR1HRt1o8z3eotPY+0nTt4OMNcrbQ
FjN0R1p5xEyQnDNpHkw2uJVo1a9x+stVyo9DRRclYLLYA/jWkpuQGV09Nja+gmuB/jX6gsxHYHla
4Hg+wM23d3vpXM9lSfFy3HTUqQzIwmilwMi8GVkd9Whm1Mcbs3KyC1YOYTLSRMht4j7IlJCzOmrj
WBjKHfIuJxQAnAF+nYn/6iAJbL9pZb3iUV9ncpBXgW0T6HAcrIzLQu59LNJqUu8SMzsQRA1f8gLj
kEpO1nCe19sISQ7CONQiBVpWUhyrpGXTDJF614D6Vntyqt+9dQQbj4ce9pVdXFoUjDVyhvDqUMqR
PFat1mvbzRLtjjsDJtbUDpAsDtG3XdmS77eV4/qZ19EB/fEUosygypQabaXWdmxO+h3reblBtafz
x9lZW9C1oQREDbl1OHzi0ssNJaPNea4MinbX9caLRoudUrteYs5+na3NlhPHcPn+QBRMClq8EGUB
SXx5vxFZWNaU2NodCNgedSVQlRMmjG3jSdmBo2FXI2uDRvmVlNT1gQm0I0I7BFkA5DrSMwTKqCF1
214H5X0EClQUMwjGWfTgzVzRjIVoDpIEey4eArjCMrSG13OcsRzLK61WvTP79r1v0QfYcavc5kX8
qBolYEUEvE+9rcZBqlazB/NDvXmuHqqk/SS3GgwZihiA36DGCc8GmcDL7Uaqrx/0SNHvypR7df5H
j95uK+hCAvujTCJ8aGwx4BSXEhwzrp25UfW7xlAY89ROb0CIEoFl3Jhgv5RGq9+SKhl4gDgDcY1u
1hlAyADftX6TkG7cDF07Ep9qZkH9TKGgjHK7Nl+5SAsPC6hwEc98TGgEvEVytNxqpCUbLf3OLhvD
y9LM3nVp3YdF7FbBhB4Q35yh9boedb5aOT870k0raihdsw/GUXR4ILQWje1grrrcqllzedOPNobS
sJdWCXT9nSVH9nr7QKQLJgnBoV8KAfTXoiXBHEqM8EFKWwcPm2Zt2PhHjYc90ZmXjataL1mp/8gE
XA7OHIoFqpyvZxGnqNlGmKM7fhnMR6LXgVvXHjAwW31mHoK50aO1XW7MQrd9MFnmvNqUDgdafHVQ
w+ImwxFDWIS46ArcFhGmgtAS35LkidfOyV3xMSKqRTTRrdz2xWWfiZIuVzmBuRn9y5hmpNBdo9Re
sxqES6/af3YW9FFw/FCjgK95eZqTW9LBGjG6ErAB4KHQL5N7FRzlLAGRxFr/6KIwzPwRxgLQpSsa
YafrSVtCWN3Qt9E6tka9JXG3I+nBKbu1VLpklP+zNDDGozMcwQhIbS6XBrbMvgVoO8Ww7KfITv2a
H7N5rZK0eEQuphmhPwfLciXLD567JjXtJD3lLXk3mT09Kna+ljZcUjksR0VFRQBwZYYjSpPKTEEt
eFJm7rH8DjM1Wq+PKWa/dZ/zpz42De4Unk7UVxCSiyM888wbwFNLxjB20QB4xufvxdfb1mNJBc5/
X3JtBjMvCRuq9GSrgTLrO57RwMmmY4l5xUPGtrelLakACtxIkYE7EauSTsetst7kHWzViG7LvJg9
nbng7l5jMpJt///u2j9yJFXjyhSTVMXUrCw7pUXjUaX17eZrFSeeGuVb1am9sfzTpGuGcVExELIp
gthI9KtcnlafZXnZUtgi3h+boUGo8pXmv7N5rbFjScvtf+TIRam6J0VrxjBEPH+ok4eGbv7FOaHG
hDwQaCquOLydFDnhJsHw1EqFI1Fv3OxI3bUejkXVOxMiqXYPHFKiVbiqKQ+i9Dd1sxc1tQAnIceh
Vdays4uqdyZNUvQoB66sAzv9qZ62HOx01GyAM/LV72WzswrtNM3OQ6a8WALKA8xfa/hNUx1KkFVQ
LUji97x+yruD7fiuiqlvz0rhdYrdemNlPt/e+6X3HCAuUX5HBADY8aUOJVyNrAZUHSeeoQT+rllk
Y7a/yWB7hByQoYzTp9sCF3fmTKC0M86AeoPVpbBmNQYLuWXAALni00p/zOJpn0mRroZNHYCTFEhp
uz885huS7hX3i8kCAL6C2wtavB1oJ4ErjGQz+FAvd1CnU0LGCeYZaIVfbrrvm/HXbQnLW/aPBPEF
Z1aZRaPaOhXGww4lSsF1zgI9KlE6BMHkbUGLBgWxk2DsE+w84kPOBNG8cZJGw1Bhl71HGC2dDscB
/ipbuR0fsPyzKO0/BvNMjviOMzlKkQyxSfDMYJj52A8+78MxCZ2h2pV1v5kyP8p+Uu2167g/jaEL
iIjN4qe2bPbAlXlIrq9s8KK2nH2PdAnqCqnR1sIGj4FN2X4w7ZcCKMaq6nZxm6yFw4vHiTwJcodA
9sGtvVw9sD6RRfoCV87NvLI61v3src61E9foaosB3kOqCyDCq/Z1rpfuMI9zejLt4VtFjSc9abYF
hrQWQVdZW2ZjlM1t5ZGxCx+nioZrNG6hTAPQoHSz51R0WvUQGTu6P5B9nx+j6huxO9+sQqsoAsPo
fKeB1+Jb9vfbwpc0F26YaFID2vYq9ikGd8pJxiEbM2vm/uAWLeZydj5Xun8RZf0j6SoAEnAtUis4
PXWujpSTrVM/Da75iMjF+/+s6aoAj1nCLYqakOSirUV3pwfEtHck73wlST/LdgA9QYj9f/uHisOl
TrppmieUZJhfjlFZA3mvnceR//gX60HuApAaVPuuZagYE5znuGXtsDMMGgI6lGI2WDav4Qw/ujxk
5QcP1H8lSSbZxPymWNF63OcJuPZkdL3C3oDRktTgsmys3/Ew3WVjvXPz/HFimp/b/MnOikfApjbq
rOybH0DWvqYMZfJYxTx3e5cO3+kw7yelcb3MGEHp3s4eRmMhBAQH7u19Wr5IKIchMYdMPHKOl4cB
ZGyWdwk+nw/zKzN1r0t29fRLdSgwY35D0rAzjXszd0Iao30HyZHbH7B4mdB9CdCAIDOWQb/AApaD
Zti4TKAE3anMsQ49EN9v+oye85qUa5OElgyiKIohswpCUPTGXa4XpZWRATQD5cuaJjCUztq2HENa
hrLS9reXtuirg4QABBEC9wNuj0tZvTXpOiOQVUSPPSl3s+0UfpGVLxi0clSc6dWJ640V9Vs9X0sh
LzkK56IlrWxpO5ZTpaanTHUL3zZ7G8T12to47sXNdFDrE4MIADmU3jJtpgy+Hga6m2UlbnLX3ino
Drq9jUsagowBII2iyQ8PzOUuzpECfwTAklPN28Ns8wNN632KwV5g6LFXgFpL2yb6vEWW0bLQ9HQp
q0j1BrRkBIG8lr7YmMsNntU1LrKlTTuXIWmg1hJu0UGsJ278ZATkiQerPunipgnXCig38DrJPdtO
lWu5mbmwSu24zeL3ErPoadJtGVt7ORa37EySdDyTi6MwIweS9L8O0tFK//f2+S/u15kAScnKyohS
cI/hxio7pOO8NFH8VRdmbb8kf6KjNovQRoj3gtyBEfvg1HdTv9WUz1ImibdPsGyhiIR+c/QQXSqY
OWBGLSaE4J2tnzDT0qun19Xp8osnciZDikei2EmnDORpJ05e+ybxYQz+zZVEhhzTVACnAUHr5SoA
y8xqJ0+zU5UWm7ppd63+VKXtJrbWogQ5Jy8cPcQ6ALYgC4o2Jznrb1haXHG3g4lpksHTKBw6DEwc
AtXsXdXrtDgN+zhSfJrVJDCi9ps+RXddxurQ7NMkKBSSb2zAg2uHWJ9XzItPkxTTJuPIMFcc0WVf
+8N4bDPLG5yVEHZ5AwA3UEXWD0wBkkkicZ93Y0fYSUGRJS6MPYtf0TNUARdcRG/15Fnjkdi9Z8Sl
n1jIL4RsUDyqrdHELVzDD442QBfBuwFX4fLME1vtFbtAlgGkkNuWbNxU8/W1Wb1rQqQXc+JoJRVD
6E+Yt4Jq/bRJACQEFmjlZV647ZiFjblYaMPBs2xIJ5fRMYGPkMPMMzvoAPKiY4B5Axs9X9u1JUmu
JlBnBsZvA959uWtRbjY1qJugI7a9qQgNaFduVTs0hzVPTnyz5IcChA+SHvRqO1iWZFli09YBbEI8
jYx4EmitcbR5X4B9t/mOZFjh90kZbz5tmS9ESmbALS3QoarIRkyCayuanjODBTH7JPj/wwSI8VAA
bZsgqJLdqLRWYz6rE05rAC1f39NuX/V72j2Apn4Ni7akgIgpYWgQMSMpIc7zLFsQTQMmIDDYZ2N6
bfeZ+WWtprVgnAFFhQMKyALIfeW+JJWDxMls4+yUoQXNA1WZ6Y9uvRYfLyzjQoqk4EqG8TgqTzL4
TNsRbV0pzCa6c1bC00UpOJWP+jAq4NJmmVVdqerMMrCEIa04P1f1ndNWj7eVTOitpNcCdfVfIdJS
tIxitnuc460p7GEzD+mLMtRoUGCtg16EItu0pHMCNrOVCHJ5cQLJDN8dHOGSB81o1829iyy7oo5A
yVfNpmiHIbC7zwdAWN8/ciQLkREXDaw9NpGXbO/yN2oPnluMvt2vGL0FAwFBaJ6B6ROMDNJtHWog
cxK0u55AUr+P8hZGwrjXMm3fE1X1ppQebh/c4gZizoOAlSBTIuM9dLerqV3z7NTm2haBMcZG/m0y
e0U9lvJ76KVEN4fAXMNjl+xeVtJZyxosaxgxmTJVwYycZQBYKndoF/amLrofnJ8Ds7/FLdBI85EC
kJ6yzEu/YJYUacpXh6+tfMHoX3yStNOmS80I+ZPsNNabHiFRyvfiHeu7NXDX4pH+s3Z5MINa9M40
9U126tHIiZFkajMg3VVg8Pg2x9iE2+e5lCowFdHqBcS58Mel6061Blg5kL2ciom0b12esUM1qNTv
0XaHQac5f3JKB7PQ9bjfzAxzphxV+2EMBnuqeu5+u/01i9oFeB3gkGBIwSddGmorV7OCzdAutDZ9
IUqFBwidPDyNg9ty5AZu8fogGASk6GN+CKAOl4IcdJ7PLsEeR3OGRiiMWofhMTk4GsqnWou2CmvQ
ydftekP3I2VnpH9zFIHTlzR7GumKsi8t+uxb5P5SfQZRCuj1sxNrENUBloCxt5siX3E5l7TqXIrk
6YGZSSsmjnNW0q+gPTUMr8e4D/P7WtX8alyXtLUy3rQYc4rcfIVCpocZqG29+1M2/qR5euZNL2DA
76Lgb7Ri1pfu5vniJLOOJqa80R2YC6XUNzmqADlmglX5KwqcK0HS4n0B3EGAAmB2QRp0qTkts9wY
c2txO6snuwlQM4VBmkEVwQ5aE1DyQuxNqvqsf1lRWYGLkZ/Mc8GSF13qA97TZMC+jtGW9Meh22Da
UjFu0f8iCoIK0nwYU75yUxaV82y50s6WXZ3F1OlgHpiFmceNBzbR9XhoUQpQYKCoB0gZ1CmXmwrO
oqnpZ+gMuneCuHE8d3glw9PtHVy8ASh0A1kK1BkAOJdC+qYmNZoxs1OnvlO93qHVFPEIEGjemJE1
NRFfLJ8WWt/QiyYGhqKqdykMlDtoKTV4fnKMbtNqKlisxj26H1vrxVUO0dBv4mpjVu9srRdyaSsx
JxexnKZ/YGgvBSfw32M7QSsaUNhDjNLbgBEda0KWtlJIsAEaEIAS8fdnDrVZq7nV2G5+qm3rdzco
X5qy34659qUEfmtM1lzSK3Ew1EBvYXYm6lHg75TeKJ4yalksRiGvfCDgDx0adPukd7Fu7NqpW9H4
K1sCYVgXXhiQDCDPJr1BDmlTJ4mGIYw0u/9dKZiooVIao4OQAh2YOkOxpitXN1tIRBchAK6QjFHH
l7uZxDUfCgcSJ8ut8CIVJPdYMjSHljhv1jT+LgfiHmcFRIBdH/HvXLe/fvJq4AtgzHQghnE/EERf
fsHAm6lrCR3DvAOfm/rOueCIr3ZuGSqo7N8WtrDBIGTCgG506+KNd6UNrnszLePUHkN7vNd7tknB
mAcEzD7h1kooc/3M46FXAU4ALg1R5lViLuMxTScbotpvxnG4I77tJ6/xa3pnPLJ7cqxfi5/Nz+n5
0+uDUKRokVRBSvjqPcf8pLy2nTGcAPCbhsJ3nXSjYa5WvkorurCV8PrRKojHCLddDmynGXwpRd5O
4ZiiubY6Zi31SvWOp2+3lySO5MKaYR/BugyacZDXCZzfpX7YeWFhsDnwphr7Glff2BrY4rqoAgEA
KiLHgSQqeMEkc+milpbrqTOF4BTZZqBuMXjiu6P14GQ8oFzdWPNX4iqbwXJ2t5d2ZS8lyZLqU1qY
9mRBcvSkvSQn/fftn1/aOQybFd4s0kXIEEg7hyFReqdCGaIGHMBuUs3BQNBEcVvKgh58cBmgjiIS
HLLf3I5qUqctkA7EzZCIKr/Tqd5VtEg8tESvyBKhl6QLgvMULTCgPtKRLL5ckabNfK4wBz0caqKA
BAVz5hOTJNsOs6PfiN6xEH+MTmhC6Pzbq1w4KpFhR5Qi5qEBcHQpmc52Mk25OYZlhn57tRWqXlkr
kfuiEMFLBQJAuApyFlHRSaFmGp1CJY28pjJ9CNG0H/9iJaC4R+iOlw0djJcr4XNhNqOeTGEJUIOK
MMcd/LItV/Zr4dlEgu1jpJFANMhZKYz/NOquUqYws37ZZGuiwobZEYab+E6/BkkReixrBerlIooE
lwdwa5croiXe0xZte6GukS2dzK/9nB8n/S9TNF/TfBXNxe5aA/CS1oNDDEgjWHc4v9Iu1qjPz7Xm
jiFtjmZ0VzvPfYQ0S7pyhZfEwJSjxwUVNwznla6wCwATbpKNwwLaRrVyINSn8r4r7XDI1ugnF8yF
qFCKnmYHiWWZMaRQjLpOazRfW0bGDyiwty9FxezPv1AWeiHAp49nA2cmudvNmFkFM8wpTGhjBCWa
TZ9q3dTB2IlnpFBbbYVab0kRwXqORnPRVoA2oUvliNlY6zk15hAFjGAkD6zsf/e1V9vptkuqt9t3
a+ktQUpeJPcwexdLlAxUwzrXTjE6PBzSNmD1hqrzhqcAY+lvVrPL6H5iPupcK5dtQUsgFZy16NtH
V73MHth2rCE5g1StyzeNm20wQp5Xf/Tq83uJ9iQVDAgKepBBJX65l9NsIx0GoiE8KGrpRRMz3kE6
R7elRZ0dyYzsQZmjtXkBCzZfFFQAgAbIB0lu6f2fLDNpuK3NYTJiAEK3jbIwVU3PxSihYqRezve3
z3BpM8/lSQpTIpo3TK7PIeYk5Ri/tml3bO0dW1DKizVJLgcYjp06KqCUvXmws6ehHTautrOyu7Jd
4yZZeFOApxCVImDJ0a0qGSpumjYvpnwKgcjakQb45Lzf1EN0/+ldQzAGWygAdAIIfaka7Vi1fDLK
KZxGFW2xUf00itb+PmzLtSrpwgE5mKYA5mQgfuHJS1qYp2md8JxPYVf6aZu+EiNXPLNBA6oZr4QL
S5t3Lkq6zoU9afCgICozn1Vw1eNdieYVg7igC0CuoaAHXloBdZRkgMlEUVo2TqHVFWBLfjB+dT2Q
FbZXrmUeFww8LDtKDzAUGKhjSFqXYwVgYYLpjUrdI8CqavOf21qwZP8QdyCHihDkA0l5qQakpZo6
GioWE5dPRfIYxXun/VIqh3rAPPmKeol9TNeIcJZOCe1VsH3QO9hc6ZGETs6Y86vhSTHJ5JFk3ut6
mnhx3D3dXt6iIFA+ANcGDby6S0xnegwykQ91AMEQDDwYLFepDZc3EWPbP6JiyJGurGMN9WQRnBMm
DoFK6m8a/Ri2yQP3u0NP7qc1vM2CgRVt+h9FKfEqS+LaGKk9G9w1IbASQawA9pp7JLV3TDvW03Sk
Otnc3saFCwyBgv4M3aYqEEWXSgI6XbBHgBQpNEYTsN6ieE0ooBcR0Bpb8LL+ui1NbjsVnowYLgD2
OrihOD1JnKvF1MZw5jmsKmM46vaQeiP6U307HYY9fEfLmwxMv0lq6oRpMup7XUn4g2VnVo3+aLcN
03xeozZcuIoo4sMJAoAak63k/i5Nncmkte0c8o4q8FBdcHtXZe3dXvqCvkIKNAhMLqIELT2dSETz
OK66ORyOytP0e61hfukc4cKBjgBUA4glhGU7y8S1ihMbSgGOPJW5p8xOD0OESUhp3KYHfSy+3F7L
gpkE4SEcD8xdF5wV0iUnHSyIZU/YMWv0wOsW9NNzzvECNHPQzT9vC5M5Dj505kyaXAcb6g7k3byH
ih7tb9UbqGL51gmmb07nFwdtTdpCAIO1wa1Ax7wYfCc9ntFYQXUbbGRttyEmJ+7RgrivIuvL1P3K
sgczekVb1J3egFs7qMoQpDnawE5Vvm3d2M/N51yhyj7R0xX1WTxfUKsCjInnAkbv8nzpbM1oyYX6
6Pqzod2xgXnGfM/yteWL5V3GbyCwRccGniUFMFpTu5QTO7UOBC0MkDW8Gu6LjaJ/ld0V9V+EIG8s
MXzHfYisI4k+HzhCMOp9gl4UgwtkEqc4n7vUNiuccvOzAkVcDK/W6X3L/FO/UxMcR2vI0+uDBgoE
fgseR1B3XrWoTIo1ZmlVw7dU+D1MIyq4HU6wPHUa+jWGAytVMXFoWokPru2AECsgKOL9R1n7coMH
dx643cICWtlXou9a92VOVqzs9SMi8C0fxCiIU696L+suQ4MahYiCb6YpCaZB9wz3zZ1m4DeLbfRp
oDDYJUWtFt2RSGyBIehySR2mMRDTgDlQMk1DOz1Kxwhc6LtaJitJmWs8wIco0K0iOQ3WgqvoapqN
ES/IHJa/eMV3OemCzmhOdTt6bUWDoU+3oGBFhxYNx+YefNFP+XxCDO0XXdwDLzD4RqaunOiSIkFh
HdwXoPjwz+XyUySQVJrjCVXz72ha8aZth6Kqtm/iU+uz4tNuMCJaXFHA2AVuRk7BznHlWMzCUJkI
9FLkLzocuzVU4vWDeClCWhDqN3WUGio2eUD65qf++TAI3URo60HxVEzTk6f/tmDW4JUIkQFh32Kc
Ja4e7d7I6sT2pXsAbCWMJtKU6LGXbFnboac7jRMlpIBHW7sOQJVDWd+Pu9h6uv1GXT+IWNGZJP1S
BWbHhi2tIEmjILtTu63rJhicoYdTTIPIXVG4tXVJb4GRdok69ZDGyPGP1voxKCGmTUl2txe1ZKkE
mSWY1cDbiRri5aLqyczN1hFqwFkQZWVQon44TtHKaq4r6bjTgB2g5oRHV1RkL+WM4E+G64KkAoHJ
sBIPiXKP0Yl74FAKBvqbu/WLOpYPQxrvdOI1ibvyti54pZdfICk87i6P4M7gKWjZltDmJKymG7vH
Kd0ieMmU9i1Lym0SBRom+bX+qKxhVhf3WjCa4yUCd6kceEZdYwzgk4IJxRRzgBUK80Taz7bki30G
r4zoLRVvrOS1maTPyrZHosMafvD5GU1Tq0nzJcsh2IYQz+LZQYvK5VEOCm9bvBPwUoJ+X7/e1sdr
Fwjff/bjktrnhoa5FA5+vCXHtHgu6d1soeFzc1vK4lUGpg2ZNfhAyANcLkGLUf4skwi+bb2PCt8k
IQq9rPa7YXtb0NKzgbAVZy4afoHpvRSkTHaktiUEoZaD6RfzQxalf0BC8KZr+yjqv2gI6j27WEkb
Likashu41rBXokZ0KZWRrE8HJVXCMm18Joi9HzgA9v9iaWdCpD00FQYgjsmUcOzdtzLGqPOx34Lb
wC8dzXcw7622bbAMrY0LW7KLCN9EJRSgVazucm3JBIayYqhg7+svlv1oVZ2nGw/YWcYQL9Rfby9y
aSfR92UglkWlA5wDl9K0rJygrJDmtuM3zNMIydicwAh7uC1mSevPxUiL4i5tq4qWSpjwjdn7OQsZ
Rxr77baUJWUE6OCjDQNvpWyDYzcVY4xqJYz3mXqPoZvWtO03EQn4Ll5j7VvcOBGlivHwYECTVjRV
hlUNGp4vU0PKmMYblX118bzcXtHivgFYjoK1YDKSoSlux6sGvRVK6CT7CW1evf5go8DWpyvJ1qXV
gO8GLD7IEoHaXHq96gjsuXXTw5mBkTAo91RsmMp+fn4151IkZau5nmN+5oBaxlPX/FHtb2TaaZ9u
/MEDAc8acT0SoKAyl65tAvxnnxWKEk7acZp2reJH3S7pVjZsycBCwVCRQdMfCp9iQ88yFQSnX06T
rqD19J5jDUbX+GPsu/20WS9Hik+WwllQ9gCfhH+D9fKqwDpqyGuNpA/nWcxhHFPmMV6PL7dP5+Ob
r8VA2/B0CxiGtHP4dqVmU9SHVR5W9reBb6Mi5OXJ0b4T9a2ugogdpz/GIwb05jxMwBWSTSfnJSFH
ui/Q2ZR6kW/81LugyVZemYUEpoq1//Np0nYrU9MAP4FPK370hyx4nnfT9rtyMr/f3oIlH+pCjriP
Z8fKUpdHDoWcFlQHYDKNmadjNoq74foBYwHd70P6ZOh7+rpqTz4cl1u7L72kKY5ex4SgPqyLQ6Ic
9GhncmScPQ3slM0+Z18NQLe+EYoZZdE2yv3kS0Eeyy24bmoMtXSfZwtJ1viU7mdjo7l/Wm1XWyew
scb4nwtP29JX9lzGHm+rfUOO3EH39+xFfMVgfXBi3FqGeN7OdhAcwn2t924fNmicT441e3UAFdGG
11a1vBQFFtv2GPJNHd3Og0+nP8VdkxfbmDwnbJcCgs6KgzN+M0t6MEIz/qZWjxxkdgb32tJASx2G
GKa+2XnceWXkbzNgahJoKdjK2/9ReLy1DPHUnC3DoqMNDrsY48L4I2qCYxnMuuVZ8V6w18xe7xev
9Ffu1Qc7CmbYy4576YNZ+BZOocLYOD+n+wSEu34af52coHcPbU+DlL0Vil9ZYfuQPI2H+KhtDBTg
3W6DTfNwLPVRzV+KbfFIRl+bHjDzxX3K2WtK7kdlV3rDy/hWqZgY99DfW6lXaN6IvkGgZaMHNw9A
l+PSlY1YyFvi5gEpJWhFkeyRw9xyckgzIuUQgnIrDuiUNxurruZDXhWx74xcC1mR5V6sWw/ZlA9f
8qZjYE+f1jrVP3hjLk9EwxQXtKWiGCj6Q6T7oWZ91fVDMoQz1AUgTl81+y890tzIrPpz3YbOn8o2
vNpiXlGpm8y1NrpycKf3FOTHwC1tRtObkGNpPZIl4H9PNyAp24tkb0ZTr1K8qiN+u+useu+IhD4a
bZ08bBtrr1gr7uvqWqRLonWFVpUuhtEhCMCcJfubuSe4FsWDHsbpZowdgHg347h3uyDJwdVFkS1G
RbI4pOoDe9BtzyD7ZJP0uyLFKNugL34XW4w6Nj1bfyo6D8+FZ37ag8P2A80GZwc1FjxGlxeClgWo
La18CN+Nw6P++Gm7e/nr0oYkOkVQmeHXoxbDmJR6m2MagwPge+GLIgZR791+3rRT/r3TT00ZI2ii
a7nbj875Kw1Dew7GRiOggf99uUSH1UzJOzYASDIBmUseQSjmFQN9LFLzyBNMrdZqoJ9hxjA1IZow
eq4CvWm2KzT3uXPmF9pPv5C/u6O1wz0Mhrnrq2iPYs1zFOc4VD9R9SBG8yPZuqO65/OwafWt7oR2
9zxw4KltjF0mK/f32oHExgL9hSZITGy/go+Uit7nmcOHsMZ4A7diGBLdo9ixiVDzuH2GMsc/KhyX
oiQNKWvVqOq4HuA7WM91zNH1C6hKYT2BVuRVN5Mg4wTAcTtQ9OmuH7JvfVoG/Lmlf7KmxRSKbN87
itfpP4b6qOeGr5njTsv3K1957UvhKwWwAE4O6qHy7Jko7p2iofMQxlmCSY2k33KuNkEeW1bASctO
BYnuATqHzU+NTUfMKmiNngWkmVyvyrjqzw0xcPG6blsBR7I1wGNxojEHewXm9mEiPKZFTHmOPMts
IWRsrW2jGe3z7WV8oMGudBW+NOD4gsfekd4ndE6A0sNthrAAa6StgTUSw2k8UpgHY8YME/PgOLtx
+mEQ36V3lcu2jutxddg66nQo4ckM6Q8N6M3bXyWESh8lhmub6AIXzNBX02kBtxVbO4SDEz1zd9cW
T2psbLsm3wPpWvUhndsVz3DhOCESjaSiIgmXVQrDxgoNy26qQGRa+zM7gn/y3yxKF+YJMDbEFvql
VShbeyBtNg4hhwNA6a7V7m0t85t+l6HU3B2LNd5acU+udvFMoFjymeuBHktuFgUEDuNGTzwHPQjm
bjI3/dqNXXjbMekJOWXB84CqnIztrl0yDtmIzVPtPSvYHj7WnXkfK/fNr/qtz6JtrK4YCWHHr9f2
j0QpAowyJ8rnGBITtm/84hfw6wcQlN9Ww0UhcFkElTcK9fIArQ4johyrUIfQwayOfHp3I7JN8med
9ocuf8dEo9viFrX+TJykINzIMb6RYk3ZYbhTLN95aA6EefzYrDQALNhycFv+sy5JMSbNmKp0gqCe
vWpFDm/0t01OYPlauVML0Rb04kyQFG2BLdrKbQc2Uv+W77o/0ffc1/8aaBD1muPtvVtWwTNRYs1n
yp5pc4smdIhijzUIyj2y6bYg/9/WRzwg9spVXttA6YWakXct7RHCJj9/Bg/A8AAaipUFidO+0vCz
BUmeDNNRW7BrsXcP9LFvvfZn/7UL6FHZdgfg2LqvK/LEjbklT3oIUmrWTQFfImy3aDaoXvOdvlNO
1CMHk3nRGlfEdZ7oQjPkuh2vRrcw7GlAjWHfd/fNCF1cAwksvW3n6ieDF5K+a91Ewf3FuOoK01f3
nHp8DuZQ4z70gno0JDtnq3iB3W/o+8otW1widA61HKC/0UV8qZFkTDgnEcwvOhCOWQNLP6oeX+tE
XMg0YCfPxEi66LI8TwjBZY7DWQ+KP20RjMg09Nt+2Lo09ieMiWB0A4Isf8UFWlugpKE20VTGxJNp
pBuH7ai5c+bVOWuLVw0ZZVTDwFSFLurLXSxzTPxqew3hAj8YO3bSwyLzLJ891K1nYfL1IdsovUee
jHrF4V22KKL/DMOs4VzL/Wct6FlSEJBARZEN6bV5331zzWJj89BJB9DGooup/A7SNX8wohX78gE1
ly+jYMARw22hPXKMms1tU7aRieetok9Gtmusr3bW7wx+mpUHUwdrbfyzNjyDgU4LMxmSJDDisGt2
Q/1lEh/nflfcbWzsP88yawu8DcCMgBoKSKhkJaKk6MExm6HZJHkuh79kfp+GtxVLtKRX/8i4woYx
LaEtcDdjyE6mtQc53zYL6b3ljXvwVT1ZL95w0Fee3kWRwtkEfZiC9Kj0IiqE23GpYlnT+KPR7sdi
Z9hPt5e15EwAfv9fEeITzh4oW++1qkNHVxi9YmTTvvXc+/FI11yxJR/iXIpkdDDELEHwkY4weS+2
m3oWI7s5A+DF2tXKoWn3q2xi8hBOEa7hemA2JnQdGRW5bUIrh5yDlmIMwbaxwcTDDcoL9n11Zx5d
v973x/FoPyY/5621ix/0w+1NXbIO57Il62Dn3DHnmY+htetRPUG339H6H9K+rDdyHOn2FwkQtVDU
q6RcvSptV7nqRXBt2vddv/4euu90Z9JCEq5vMJgFDTiSVDAYjDhxzst1Ex8n9/n6uGobBvwgECL2
0XIUgIjRwkbjAWa9Z4d41+3TneVWO+OkbPMtk7QEuLOJh//coJAHQrrNmLoKBkd3cmTUSas7drYa
wdNbPR+tpMuxY/mIGfn6gUw/ImW4xxeUnClR4/4fxzgzJXj81ARzMA1Yh/K0rU/Vc7sJ30DSdBgc
dlj28bH20iM91Idpl+211+Te+hbczzftoyQ1XD3bgNWAlwX8qJjQuzx4WhIYnZZixSbowe8zxXRI
VfxNtobJGgC+oI2D2Cjcwgx4xErn38zexi/dk3FkGzBW7+Pb5r499MNW4pP8z31wkTNzwtWrJzQt
y6Kabto/7d5+6nDy9C2UHG+q/fg4vkb32dsT6r+SC3/Vd86sCsE/LZYspjZ3TPD9jxvAJd28fk57
SRFPYub9VXEWKXN1KvqSwszA9krzNCwPi3GP6aTre7hWZgIs499P9n7/n5kBUzzGeqwSZup9nnts
Vx1o7TiFB7kOjxzbJ8NZwMD4aG5qV/eHIzmy/9t+irnNHJbgZutr7Cd9VaEIGhEnbSbw4ErSidUT
8M4BixEYAE74hp+tFBOiql223XRTLzuASNHHntXN9d1cjVlnJgT/zy0w+AYo8N9MdgJ06j3BVl63
sAKMQhw+MyH4fBlXQzIzrCL3x9opvpmakxV3xXACau43VTEsCqC8xOi7DNLHg8bpc//ZOsHlqRVS
knVYF6rnoaP/WG7nN7Zr9qDR21p36k8kvPRnsj/q3/CcUCpHxvEgWTVQ5pffzuj6KbXbBj9gfmgd
emxd+suonHZEMcfBJP1bX/1NvPx3n1ERu7Q4t82gxhX2GTT4TNnF8abtJDfceviCKxLLwiETtYPz
UKFGYyJ8MQxy0C95+FQ/gqzYkfbwV5N4nOJ/LQnfTw3qsQ1aHLH0y3gEne5WO1T7YA/V1Z202rG6
KiRfENQCdA9VvsuNC9olUmnfI6Bo3oM+OEvp6K/j/fLVDh16ax3HX7R3g58lFBmdQiZHuPoOBO/O
v9aFQx4GUWEoFjw1yV2owJR/bJT8DuHvVHNQZWRP9a+2kDZzVh8q51aFcx83lVYPgPwAp47Oph3e
qroH7fTkYdJVl2WNw2a/sA9h9jWiP+wI+sjpNhgPcfczDYuvYfGSTMN9N+v7WTY7xL/sh5N7th9C
uKjB3lUaFf8azVdDU0C0tIH4ufaziP0wc9O/e6meb4XgamUMUu+FDHC1YKPXHsGtXLsHtOFxXaLT
4xT72woyo8/24W8C438rFWspJDCgSx1gpUl9yB4b6CYqzVfabMPhuSG/6uz7QJByMb+TYg3Wc+Mz
00Ks6BUb81EJPr/qB3fUb13QwbvVZvSYU3vTsXE0SeRYvWfODAoJf2ebKlho1OkmZCWBIt+EYcRA
0SWlm9UM5MyKkIHHGslmUFRgWcm+0RyCt4WdHg3pS3et5nbmMmKj0JzLNA17Hmprbzhow7dcfeiJ
4SSBo1eUt+VL5UGfB8mtxl3/ytEQWQmQ8xjqnGF5IF5KXfs+2LL93Dn11+uOuZZ2YBQb+ipoqlAM
llzGwzxooiTrlummnGOXTruhQtYoo5VZNYJxFczsgSILli6NTAopi6TV8XLXjnZF3LrzNVM2HCMz
IkS5qAQ9ixloeOLqX8KeOSo9dMXp+m6tebZ5thAhXiWVMYStBhsseAqSHwqU4q4bWAuI5waEzzE2
I+YkCAwAX8Vmt4d4T7Wh9QGDIlOJYTVJfr26HtSuMNeIJjhmFS8/TFK1pCclzFUHxZURQqx+kLM/
LnyQKTKTtOzxx9M9WoKviuQF8j6oLZ4QPiz0vx8vfAxejZymGn9fu8sdf3qYoG/k1H7yRvzwuXP/
4P9sr3+d1VB6blL8PIxBldYieEHGL+AVAjAvOHZW7fa56bEWjFPtb/ClFfNTVTeACKqgZ216Zw6/
SX4H3zph6RhD4QtHkc/+IAzaBKHRJZaBA5XFueUOpl69MRZHx0Sbs3BjZCadnXhUASojmZo/BVFl
gLQiIWQ6pBDY3Q8YT848xajVFLxuOTuaZjHddqbdh4CJVTIc/9rv5aOk+FqINR9moFjCMqUbuVu3
mA4u+lz5WdZ1ttNCe3aLwIxurEWXDYOsGuXRBrJUGHISG56QY1ZjUMbjRTW8aOOb3R7qysC751dl
PF3/HiuezsfHkY/zKj8U6S6P0QBxl2zMYCmddMMz6ojuE60pXTwMbInXrywKXGCgXQdjLt6+oiRs
qFdKb6hA1UI8Rq1TzHMut1D1CpS7mebP15e1cgUB7AowCUolfIxB8PbZboygNQIA7wf1KyqvgFrZ
93wkTy/v1WTxwJ8hqb+u3OkYsYJmISebgC6BkDkM6BRhqp2omGSww22+pLbHoI536Bd730IgZXd9
gavm+EaioIyxWfFtHxWsKMcC6GEbnJs6miRKZ+xSlf0OrUZ2Pa18OMwl8VkWHZPrH2hbY5ZDlG3M
yI1RBmAfbtxoWtwUA+zUWJ6bTtZyWvt2BKR8AIyomFwUmWTqKrJoB0A7CJSWbTzvu7axvThRNiy0
jq1VvNaU/P78bnJeF+wkcOVgGBVOgRWqapAz9Sb9o+f6n7yroVfxk2jmn7+wg08G0AnBCLxY6+3i
xoIkbk9ucugbpPMb5tM74rRtLbkcV041QgdevmAWJhwNebkeotVmkXYDuQnL6NWyq+24mB74UyVO
uNaAx/QwxmtB1aDjVcq99KzyU7ZpSwFIIjeaUi2+aeadl+MVtiUTmTbMHqzNPHXtb2YnCnh2h/Aw
mGzyru/pindyjWHOgAWBqg+cCr2WTmGMXuENAzy1S4dtxqotC8O7ztY2kYyWau3Ff2FOiCzEiEoD
+hfkxkpUt0JTsrJqz5h+IITaWbqjuICoEbpTQbcRlEw/n2TBOrQJAHEEttEQHkTTTIK6AKHrTUlK
xwpw5S3BbrQZ4NJ3VbXLVONXplSSIdiVA4n7GhQ3fO4Gij6CUWbobYvdh9cW0TMkeYuvxaAfFPW5
NLOtTisJ6nTtg5rANYK3AgZN8fwzUkSBPQCw2wErXCQAlwfVbVyn27wNochqBpKC1NrykLhiyper
FKkiDa6WLppa0ly7CSN3UdEJBRwwrO+GENTTzW0CAMvnHRZztjj9GMtB+1HwoG6ee1qi53xTLr3D
mZPtWzOL9zlQ2bkWSyLByj2BiZx/jYnFbrqME6utVrvpB8z+DKTGQBMetXkcR4/d8ElBRgYeHzSV
beAWwf+J8CN4ip7VMeRVRsOPnuPhO8XWhfqvvBs2SbW9volC+s8tYSabs8WiG4IsSchbNCOcDTYl
1A+DpTkAHQZYcgYN2utWBFd8t4LaHq5t9KTxxBQu9aZhpOnBmuqHRa+BIMH0B9K4aB6AbAePKDMO
X68bFD7Xu0HsHWcZgz7wBxS7uRgpTZPc8ivMvXgKhKdcqzZvMKyIYYJZNge7ag0tCpQTwVqkvc//
n4XvLh3bsmxhbe7MKHfxQITgyGRmU+9O2sJ+gPAskklvC6ftnxVCEhsZEmbEmSl4f9/H+mwsRPeV
+k7HLPWCaZDikBTsvgyAuggbiaMIV+E/9oA+xcQ4zhuEuC+vqDoHrD5vTd0PQDBBy7c8mtxlkr1G
V3fyzApf9dlOFnq31HVp6z5wHPoAHA4i81iiRivjbJUtR9i+RJ1SM8HMsU+MBQg0Ur7REW9HK6il
ExVrzm/hGOP5gVwFld/LNdX6GJV9Ehp+0U07Y/GVOX6swwH40gzc1ve2jsmP0qmhyNCw4WY2H/TR
U0I3ivZLDnaoutYlgZOv7ezp+M+nBF05CD2ADQFR6OUPKrS8UYMq0P3FxuUe/JkzzY3vwTWwBH7V
5lAUGMP9588jbiJcR3j7Ab4sfNepLrWU5pXpZ+BNsCBhNqRP+fw7Qq37uqGV74qZT85Xa4MZCU+X
y7W1xWypHZjS/Vm5Z4AbgTOMSq7xFR+9MMF/wpmPJstcoZLVUT9alnjHCnpI1XTAsFxmOog2MoLt
lQgNnQcGbh8I22MMXti6cBijRGOB4WtlHN7Yc5U7ehGUm8/v2zsPKW+Nc6ryy0WxGYoy3ZCaftgl
Toii1tDE4JyU5V0rZwES0SC24JVAhEvBTEvTJZ6HwvQjY5NYmNoB1G+BoENvvKgQJL2+phU/hzEu
K4O5cQ2D/ZdrAvtSD0bJxvSRBu3KsHPHweuaH8X80mbRVoWoQ/rlLyxiphadJZBZoWl2aRGaw+Fg
lLA4h9qLHkXpsc/1l7bpLKAKoV1qZXF0GGZF8RYwA3rXjfPlCMcaOubIv3Tcs9RQBb8s5jQM4qQ0
fWpszeBN9xRX7fdjf0xkIPy1E4BpAxRz8CkhNiwss2ZED1Slw2lWdCfXvk995GRB66a2f31Jq+6C
XjgGDFB+AEHY5X5Se5zwNg5MH4j8Taf+7vQ3qzl1YDUYZUX+NVOIGSjf6boFtmshcNgtGFkQoqiP
5v7dEjqTS23JBxKfeTzwctnAf20IX6hjVpKRtKA+G+ZtMtYvIcWMafO7LHIQKEeQtp12bRg8JrEs
5K99MZTeUTvhtQDwQV5uZF9MY1jaC/VzCnL8Rbc8bQxcs7MfGIn/XP9oYon0fZnnxgT36MK4WYpk
pj7VgjLeoQSnqhtIf1a31kDsn2QZKbjGYvpop8NxAJr+Tmn79Ps8KGwbEYZsPoCPh26bavbX679t
dR8MEwRwNv4T6fXlPiTRSJDIZ9QP6vLn3H3XQkyWhvn3PJCqRPI/JR5HJNeQekaNAuSpgu8mQV3/
c01AmsgB7ZpCvKCw9l2nuAtxoqJ2+rL93U35ViNv11e5dmVAQA+lEZQjwXElrNKIi5mCDYT6GHrc
ZaPkqljbw/O/LiTzZmAqhGb46xhWxsB9CgXrXfZyfQX8JIibh4eySnASQTtIhcJLx5Z2ZmBd9Fl5
H2Lyb9KOzJK8j9d2CcR0Fv48j5YfwLtm1mWFWlp+kN+UWAuUgq8vYm2jQLMB1hpOgYdL9dLZ4nkK
LVLXlt9EnARjDvdgY5cyE6xtFW4aBn+GdjSqwpdWZhqUaTtP1G/oLsJEwJNc75NHB/FrnJsQXHkm
Rc6mASZUJdxZDO1rO94EDMPOyUarQ7eZ1EPcjC7I5yQ1hbUtBPEmnnKQvMEhEvKFMQuWDsw81C+D
TZPYUC+3HMhIav0gic1rl+eZIfF9b2eDkg69hpiFYbliwLDxrUKYoyuNo+aQPtAlDfLVrwZCcdQU
EB7Ab3/51Xq9mRmpbOpXlekA9rUNWQBUmYwlVGJGbICQbtHHZIGZCJoeD3lLxv00Tj+hECvJtdYO
E+jCgN6EfiS4WISQo0A1q9a7zPI7K3TyLnHHRkYKseYLmFsDxguTnNAdEOLOvGDUpllCxASlcrWx
dRfNz7XE6aQiESuW4G44siADxscRcU9zNUUo8irUt9QvI/LtpbkBpwGU3SSPlZWc48KO4ARBNy19
nmBFGXgF2AnzH05v5Z6l+bP1SfkJfin/Zwv4NCEDsMc+GAvucGqnOxow+gw88sb+0xGPT4vjtYI6
AUrIwoKWORpsNcHVgEBheKVeVOBEWxqXNHPrNJolAxuueB0IecAnCCpHpDYiUYrdERYwDYWXuvuJ
5r9bkKfrC1o5PxcGhAUlIRhYAgMGYvItze5bHZNJ4eG6jVVvs9EuQbkKebuIR0vzLmyrubB8szsQ
8w+6eXHlt+h7XTfDf6oQxLGU/8zwn3H2bDUGnShNj6VkNA42ZgMiKwxqD05Rktht2/mtL3vzUNPS
foqyShLuxHL/u/vh1QzGf7QSAdIX3A/Km1GAAQDmm+izacO8LyAPvbzgxemAwWkfRU9a/tabp8Ho
JYdMhGZ+MC2EJq1W6iW2YFqHTaJ3x6ZZdiRKPQtR6mcBms0wmDahbuwLO3tog0ySBqyvHQLVKtHA
NACYzeXOjylkROohBbILTBb9FB4hhX5EEQT8BrcYSrrRaHSTVBVIflh5KtPX69997YzgkuEkn4BR
g0Xt0nqdGelQ4rbxNQivO1mmpW6sqrJ0d+X+BOjXRg8VLoxKBQ91Z961LGVW5nXDfGSGztR8A0nI
djROCQgdxng79n+uL2rtjQH6OTAEIUfkeGPhYJpA1itToDIMnHvT9JQyryzB/LWv1GAPiUOvo423
sGdlmF6q2mnsCJQsMtGMtfDNVeBNCnkEvreXa67aHt7a5bZ/F3bbQN1Dcp0pXibr466ZAQ8KOjko
KaCxKuTCKVAHVjijRK+MdDPawx5N1k0fbipKD6EmiRJrwQgYajzqYZECEHa5JquvITI4GtTPpgrs
AQXpMfaum4dcq+hWY7nsClwLsKghWBhCADTE1AW/mWclVNJYx8PUBipcNSvdQU0fdDuJTMZldWWc
9g71a+AZREJuBpIw0x6wsnno0Au3MFs6lsSpw9soppJ7UMSjv8cc88yYcOTNDnKRLTJaH9pWmMsd
54zuK7ME3ZEC2Q4PtF6DM9RG6+lhXG7IlG9MLQEOudOey6BUMf5azttRjzR3DCzyCGBRvZmyWj/i
VVTslTnBhGUsG85eixR8a8BDiGlwKlLKR3Fpqg1obv26nF8gPnvAbknugXUTSKwgLYdEQWwEpVFd
zAxvZT/O6O+K1N9ndZYNA6ydF+gu65wqksssCOdFC9N26joTe2+ObhaQHev7m4kFbkgasDlEnwOh
vn9q1LT5IwUNNDz3Lk/MnKV5DEYY6i/5SO5MnZMjzfa4MyDD9SObpsG/HvrW/BjPVsCW4MPoegrL
s/u5pYON5DQCP4U5A9rRlk4LVi272F63tPaxcF7AEI2FIaUTnDhXgHgaS54GD1a8nW0cS0pr2Yj5
6nqQ1OugI8TTQbw5qhbwWlrxFKsYd6lWgjgL/E4VXmGZDIK9uqAzU/wSO7ukmBnHZKJoQwKJNnhx
EHcOy6kMtrsW0pCMgknW1ChaHkKqoyXxAMGI2PLtoNIchXatE1nLAEaWQPYkkpkSvtA4ZgO6qjyp
L+luzClz+hjjDNm0SPLgtdIltGWAD0UPCwg+EYscYNAkpUaCx1fxmAx/FKvzaLbLpm1spSCqSjd2
/BjK5qtXXQP1e+A4kbfq4ut1JiAwshMYNavymPfGY8PKRyMCTxxtT3/h68gm+Awph5gJrhHVwTgP
GWo1qpHd6xFaguonx/LeAwVex3xClasAih3bLgtpY+eT5Q91dxjtZpsE4ZcqUm/BOf7j+mrWQuCZ
KTHbzkaW1guDqdSAuBz9Hetftb7ecuCeVHxh7SNxFnn8m/PliCSsyBMGFGmY5Y/lJgQ/Zg5SzE0m
Q3LKrAievhAVw4xIPH2iOdVyqiYP9euq3F7ftzUrQARBbxBvZdQ4+T8/CxBYI6lIjogHGbTbOD5q
oe7MU+0qKnOuW1oJRWhKIeLhkcyZC4T1DBbwArOOUt3UFCezj0HhMc+F5GW54gZIHFEWRPEOjicW
mQI71Ge9iWx/auNdsdhIPPAR3Vkp3Sntf+d6kEkSn7VlYXARTq6j8g1NqssNLID+rfuptH2TZr/r
OAebx6TImORXXrKAMyENxIrAAsWEvWvzxszHsbP9pne1DJyMcAhQnC21U30vq831D7USYk38i7Nc
gdUCKcvlinKCZILFve2TZKkcNdFCp6Xxc2WYu+uG1j4W6mcGnhO8Sy5eG4Ed1UukN7afkN9tcbQb
ZUthLCs119K/Xre1uijQw3Fj4CQRtTWRiVeA9s62H/anvjgV5C6VEeauHCX+PPvXBF/u2VGC6HUM
DvEB+2YbLvoj2xCsmWpYePEYSc7S2s7hDcSfLSinIrO+NKVNcV6PNVYzWD+GRD+WLw0m2haOh5f1
0dZcD/AUtJUh/wx4snBNZE1J7QFNLH+IIUTmRvXmPjmyDkSdaCRd/0ZrZQOwQP9nS3iKzSlrwrlR
sYOZmx+XH5CMtU/xIR6cjQImFxklxdoH+88c+JQvd3EM57JUQLXsW5iGb2+0+nb6StVf1xe1vn+c
bRHYE7SptUsjgL8qLZsN2x/H7238hRgvue2NLQTRwwfNSL1JRnS96hvgo/mfQSEgDeZoslBbbADB
QodRsNCQ13R5LNXboW4lwW/tVFEovPDwh/vjffTzzOXLQSUzumM2GvB+Oz4P5eNYd+71DVz7SsjI
+aEFkxsaB5cbuNBpbnNQtfng2nFJ4Zvl5AXGn89q/PJkBQAhWAGyDNUAsatUAGnfkRaOHkRd6pV2
X53sRs3vCq3Y/cWKAFLFCwNdMrTJLlcEra+mWIwAfqd/AfDfKeMTSirRXzRceIBA6wDPbvQVhUuj
MrpytNUm8JvAS023t53cer6+EpFi5Z9NQ7sShVx0XT/eFXlnYNZGhRa3aSZb7G57YKRr3cYoEhdM
ocUtyZKvmsaaDUpoizuCavBYlFax63MCYdmZDJ6xRMsuj3R1ow8pIFm6Ot9pEegGOszwba7/YB6t
hJLwO34DNSyI2wK8eLn1NZi9ps6yA79b1LugCR8L5bYInrJh2JnoSM32t+v21g4jx4v8z54Q0YIk
CssBfJs+mA5tcJKiO92Gb6GMRH/tsXK+LjElVRXsFzGDwI9M7ZcdEChSJLnXoGACRAvYlAleLME2
aVOnMWTlgLUgANwZ7+mh6Prh4LAlS+cUWH8/Ht/Ax+Mo3Q9WyUoca1EAZKAwg6cEiilCUmKBDVSP
uyTw89kCjaoypjuS6t+62gABnUJlZDQr3w0weY5+BgE+6OL5zzkLbGTU7KCLEHRM86TFf8DLzE8p
hdBNkUhccuWCwCOMQzPgjphHFG4hu1oABq4yxU8hkmWUoCvLZ5cMtzNXXE5cIw3cpZTd6ivfDKVO
sGXZ/PmHq/1yfUHBsjmrLH4OZoDCnEgJHZlTrtnAdCXXskG1Gsu7tFE3ypQos6H4yajtBrCGB4W2
tVPJ9n20whGCqBVzcVvIiQjbF5IaA5EVHEPD+Qojw9EhSqcZn0ZOXFr5EEsDYgPAE/i0GN3AKL1I
pmfz0cG5BXR7TYw2QpxA8LhA5WjEsQj8DFRY+mswRp7S3eXD4/WAtL5d/5nhjn/m2P2o5oEelzhH
hdLcxLaxHElQ7MvCllFRfjxClwsSQm08tUbcQ7DJt8Du0HqRZ+7s3fTJGR5cQGgwofuKMo0OZXkx
r8/jFgnIoNk+G9/ygLmqurUApEpA9ZXqkmxnJT/l83mwRTjCCTWhy81r9KnLSVXBC7pt3j+o8+Ca
xu085q6SbWn6mGnP4ahsM7uUgEJW7llumXLGYZMDO4XPhpdL1VYmNrNsf5DkpdGdwgJbdw4Z8Z2m
n5Zo29YA1sXsIXgsmq2qbMC2bk8PapS+GgF7bnLVu+5IH8MWfhE2Q9UBi9TRDbrcCyhImHqM0r7f
JN8LEPfG1B3KIy6f6UXrI/eTOsz8O6OXi5lMDEqC7kxsCaGm2HTIsANQZCAoNoMSeUlZGZJcc+V0
8DSds7/jMQ+ps8tFjYoagty5xTbPCFfpBimhU09fPr1zmD7B3YLczkReJuxcacXpqCgI+Es9be3W
zYYvGHzjiWA1e/P8M7d+XTe4kh1wmXHQnhlAKaBnKSwLqhtGV3SN4qMGMzWbWiGYa1UwIYN5+6Wb
ftChSTQHYx75s4J+VO/WQO12mC7s7M/jF7gD2xaucKjgAnh9ucNmO9QKK0zFJ7mJnnxdv03GIBtd
EilnuLdgYp2rnTNUozGDc2kFhc3JnksdC2aZo2n5wbCgsIFMSJ+Za3fbrAB10B3T0wdMKmx7xbGH
z2MG8RM4gBdqTWBpFp9GZmHREP1cxR+1Y9J8hUIPa13wvV//tGsOe25F2M6qmVMzsC3FV6rXlj3q
UOOrFomNjzkzVsIrQUhQ0KgSD0WvdA1pwjQ8oXQSZ7udNb4kpTc/lVQS5VauQHR2ASDlw8KovQtu
umC8dVxIHp6ScAfMsJdWd/aSuH367fObdm5HuGqtlvZtR7PwFCXAu831sW6aDaskt8XK/XexGiFk
x0vdhibFtiXJgp7IsRz2gUmdIgJ1gewTrTq8pdk43AawzlQV/KCe6qonrA1PS/kt0zcgaksI2+sK
eTSNQ1RlkF1/NLPamfxWqw/9VMtgd+90JpcvK5Sjzn6B8PEoBMKqsO3C05eYOgAg6A4dvdzvb2LL
iVK3ilE6cpvAvQUzn8Rv1nYatzKvD4CI98OUaa1lXNBoCE9cn2neJO3/l8SaZslJWDtt4EvGUwdl
UdQLhIf7gllhDPDq4SlrHqpqw/pdNEp8c+0MnJsQqjejYmplsBjhiRcRFb1xqH5vZdFOKgG5cn/j
UANViDucT+byf36WCNogKLUi6Lefusc5Prbx76m56arajcO3vnkI1FiGCeIxV3SQM4PiO6dYIB/a
qF10Kih1huV3rSTQnMICAz48e1uSyNFA3ZslrXP9uK/FL8zNA4hloEiFB+TlSnm7FUrEMJw21TZl
JtKkryO6x7OBVt4d62V0Nmuf8Nye4CVll+PetNroZPeY0J/9JQ0czmwom994H7IUdxQpEapIuNXx
P4SF1RhNntpijE5aujfnr1V7E9GfIyudxroF0gypcBneaRAxK05k+T4VT62yrfNhF9d/cS7Of4iw
YiuOVMytaNGpGW6y8HurfYkmifusHT0uDUxRa8KFKqrRZXYyLZGmR6cKftIFmquCuKwbZE2qNV9B
K4xhvBpjI5gSvvSVqdf0xKZhDM0Wj5Tfp6r+QvJ9cuqs7i1lz9cdc81Rzo0JZ51FRpOOHYuQvoOV
bDJuUvIYNY7Wdpv/myHxdsgJAEetFZ3iOPWq+TfJCtdoCQonmsSSuH8YPONi6RguQMEHWiXi1drh
NOtBMvp1sbETddsSr6rB9qF70bKxA8kV++FBJpoT7tiegGAuntMRTOQG8jtXKzwS/VisnyE9QXjd
Y/OvOd6asQQAI144gArpKjgGMJODqiXIpS+9RKvM2DQDXfWXpt5mCgTODDaemknJXRBbHLpY/XP9
A64ZxGsLNSLepMVE1aXBnDTNQNOcADALiZ6C7jP1i9XhtjNjd4hlMlFr1vDYQpEN/SpMcggfURtL
qx71ivhTGheu2Vo/gkLdBg177YfZj0ND9igQ7yIuv8bnVzW8B4CwEXECLK/KtsLkg7+oqWsN5m2h
L19UpTyiru2GWf+o18Gmq5mkFsI/03n8FMyKmIE5BofqnMIsEos/NpIUW22/XP9wMhNCiE70Bo5k
Rqj/ptoxz7otGp6SIydGRo56AP4cBXYcI8jpCl+rqcKo6q04PNlhvl0se4frYh83X68v5OMnurTC
feYsXTCoHQ9BhtxcnTIotZVuodtuTp6yLIVsJDp19h0akU/XjcqWxqPNmVHQfAXa0MGo3mOUNQQA
tNzYNZGcZr5Bl26ApQH6CdIsQCXRyri0MqfGUk0mrBhF6+hN7Vrt6GKINEtkaCyZJcEbAnsulHQu
whNE8VBdmNQN+PxTWVt9ddcgSUF1eASK18J6RrPop7aCFROyG4Xt10PtSe/jDzUFuB0KlRzUg2OL
yr9gpVYqlRkTcuFxsoCmDyH4bmHmOHtst0UavY86pxia80AV4V/3io9nCpbhxEhbUQ0DndPl9yqy
AqT3vY3vFWk5kpsENIGJYW2vW1nZRVQpkDUi1wDphFi9poURtgFus5OtFQdQJzgdCQ8plWi9r3jE
hRX+z888HCLmWgrOmuhEGNtExUtFj1FXbZVaMsH/4YHIPxfe73ggovSEshNf7pmhSa8S3ciR2OjB
W9pDGiBinln41fSnbu7z9nuvEmc2D+OEaQyoq+Wf5UN5t4+CMFAs2FRMt13aB4Ye+NewiHFLEi+C
VF4xvcxPAObLsu+178aB//xmBrOUKZwxLcxZa0d4SSTBsisGUGEPyt4yHq97x9p3w/whV9cD9gdv
z8vlTKhWsiya4hMxYxC6WK4WPLQqYM8yzutVQwzib0jmAclRhRDY0aKxejbHJ5PtIFp1QMyIVEjM
ToGk9Ll2qsA/hyo6iNrQAxdXFNZhWoBf+xTo0XfIOaYOUcPUu75tHxI2lOhVYObgitg9eKHwdcBN
AHXZokpPef+Sz35vgZuZdIfM2LK03AL+4S4Q/8YTRjYL9GF8glvG8xPdQwim8RN9+cW0flZZqOvJ
SbFmx4T01sJ2KsUs+sOkLPvaindW5fbxjWG1W7WrvSZ7bRIZ3/3HTQZukPOKA7QDIJeovNTEQVAp
cZCeSr84yfhqPpRgsETMu6M6gV78u1teLrEwxkpJrDA7hTlGGA42xFSD09T3t/GQ7m11kxYuje+t
tNqxaAe1hAcbqtaV5iPiSJzp4yHEoCe6wXh14yMb7/pXZ9GmMWJw6gxzfpqzn3r1C/DIepREtDUT
8CTA/AAuNdE/vVxsrIHR2gb0/NS81v0Dufs0Og27Cdqf/wwIETOKMrMEn2V+CkzTUeqbyiEzEu67
BIX666didSlgYsQgHC5SqBReLmVOgi7vxzo/jf10GIM9LYv7zFAO1618jCSMbxXSeeBOgGkWrs1m
6Zq2N0h+imZ6NNDf0LIfYKF/zOdf1w2tpAawhDPGKxN4RIsFFyuu1HAONHyarHVjMNn1r10BfpX0
WEJDnkAwgxpIIgMZKm7tAFwYFl7vS0jZrCQwTKtTNNbOUL7ExrGajF2WV246KF6F/0pdKCLruHj6
+Q9SV4pyoX26vgXiM5j7DuQs0PwGIwFnv7z8ouCiAnYbcuWneuidMAmdcHwuxwNF6DEsTloq8aBV
e+/5PzDJQPIKCwcTK7NQFMF5I/OLUXXgvc2qokGpdaKHUSeJu5Ai2yalMeyvr5SHzcvkmU9xIqCj
vYQUQ0SRZ+WgTCDQKU6R0R9phpeA5THVi5nxdVImibG1IK7xBzeIbVHyoqJEc52ZDQR4lwInJUey
AtjJg5FUsddXgZcoY+XmXdxtzdzoPAzAKbuSWdktlBaaAykhVx52c+pB0TuTzPisbT+aszhXiBhg
YBJCxYh5x2KuK4R0u7g1AvMlp9lBz4LDXAX3dfHQJIAvXt/3VV8HzyGgRbzBhY70pYuZ0KGd+pgW
J4vcT6/RuBt0hPep3qHxW4e7oY6ccnik1lEjrcNBMumX7Fhp2+s/Y+VCQxsPM0ecuA+YKsHRyxq4
nDAoSqghY45t0Wu2IRBDkVwna6ELOsDga0cTGHeKkDV0xMg1vJ3KE9uhHfQlg8Cy5AuuheBzC8IB
0s250RYVFiKkILH2K1p8Q2Li3TmFo4LCEcZ9MN8BtLjJvejsUmzHThtR3ilOi2o76M4Yymuw0caf
xo6B476oPANa2pHqjMWmoccsewM1GpcLd6P8z1y+FvdgZVimzdjtRry4TG3bq+iyXP+eK/uALSY4
YChxAWgl7EOn9CB5JBjKpcm8mztOG00aB3LfEjsfRpQRIdGNxhgrmkaMC6Vdbsb/I+3KluPWkewX
MYL78sqlNpYku2xLvn5hyJZNgOAKEgTJr59D9cy0isUphnse+vbDvaEsEIlEIvPkOVNhCa00+xJP
e7PwndoFT68KJecmEtZJ/VnT5xrd8doKWBIqm+CFFYe6sj7/+w9b4ZXTJEuCurgKmir3cZKPinZi
9PU/+Jjza8dDTRQ96UXVDopUbATAEWEhUfDQYX4H7uqMbL14lnJm7vu3nN/heCHM88iL46GWkP9V
CEJBOh3aGmo/6VOP2n/r+RPgVjJ74PU+myResFXguZeS7oBBBPtZAPExn7qn7BulT+mw64ZAq4UP
Tu996Z61hJ8UudGqW4kXeBmhOgyWG2SIzuIM0E6Cckp3yktegf3JcjEKKWq2BQpa215gwcBD5M36
DkuQQe0N09DbZnlp5Gs6qHuaHLtq8on75/4G3xbF0BOf2T0x3AQKtOU4tKrlzGVdXl0a54sHwCtt
/7gJC0YA0byfMv8sE3vj3Kxct1cWF1E/G7o8I2h9XFzQyDVl2EBns2Z/9KYIe2VLZXr1kILNCehu
AK8BhFw4sEZAaT2ZsrqMY5BVUO+snyvnk9e2IeddkFL7mYkj703ULMzPDd2ojaw9FpFRzFxIuF8A
nl/GiByIO5RhkMtVtV/KwVcpeUjcftc4yidZjz/KKvVN0X8thhZCwO20ce2sOStOFargYDFDirNw
VjLSpCeASV5KFfrabdeUL2OrqBulhBUrMxEtQNp4L+EyXZxezyZ5ljesvgxN60TSnYZjkXHt8Neu
iqoIkie87OfZtcW3bBW78ZzerC/C/J6nj9Di3CeqdtCotoNidOBIICH6H/dtrq0Mj915MhSvNLAk
XEdZ3lQ2h9JGcylY5wa2VhlB35tbbKMrRwIG4B0gyEGx7l0x40MszydSporSNhfwonxV84im/cFJ
ZUDt35tIg5Xr8crW4t6ozcxtKlQHLtaI9uNkxqQdT5YnNzz/Nq7A6aFeOiOIUChYghqtslBp25T8
opo7IQbjYOqNueNDdsqy+lGn/EfXqfrOccnWxObs0tc5CiyD63ZOtRxUKBZukuMgjJCz4ZexOFUZ
nkjeIypBSsZCw7uoydbEz+pCwaCEZuGMkbqBrTRNUQFnwS/yGXQ5wGpNGAeAdjLxMxaRv28z4ZE9
sxWjNIG+1nLumuNXaF5edhdNNjGgcE9u+4PRGAySOzT7flQ0MjYTndsz4M2+j8od8PlI+xYxRHKp
g0Q76/Dxams3ykwPFAGo5v2TdnvheRjDN+YxRNRbbnpAvc3LXMttceHOL89ToCleBDl7LvWtUsXK
hkHMCGSC5szCjCv8+kh7kjXUqS1xyQwtVKmCvJWRUw8N8RMI9v+wOgX2aEuxYqV4DZi6Z86cLqgn
4H/XViFXYbeMdd3FKoynqvMAXjSOXp/66AU1xDpPlPqMZd8FI6Gd0LDPHrO83YjTK2WN+VfMGnpz
5xePnetfUUBjNEtE1V24XYT2EOHe9EUeteM/pvGoKapfVX3QYETg/t4uJX+Q3l3bXdzCCnMbKYem
u4g/0g1d02fKpQZ1zxRaj+QZQgkkgox7ZvheGThbr5aVS/jK+lLgokgnC3cwrKtUfeX9m5T7NDX9
QWsjBPWxPYBSC0w4oYk7+P7CbwP73FbSwIkIzOGsx3j9vQdUO52s57BcvlnWUZdHVqPBKfypbaP7
pt4Lkou4d2VLv7YFSlDG8CCAh83MTPs6eerM51KCzADKPeCHHhvFr3/+Y8insk1R4DgX3i/0JLmM
hg0321r14kVtjmjzt2nfXXTSHy0PnBBQIbZeC909jybdMLbydJi/MSrjiE34nss3aWdwB1SHRXep
7Vx/cw2pnlA+8kZIRKr8j5iE5AEdk26KGCgehO8mmapBTYmX1c7spYimJCvqT02HjlVaWObPtszq
3KdD7nypilKvQc/ApBVNtk4/mxnX2xBE9UzZa2peF3tSWUI9Dq2dGbGrlOSJGrLc4o1fSkG+HyBU
ZlAaNPFUwrvgenNb4bFBt0Zsrq9G1X44ZE/GwTkkJzWCBJhPdV+KvR1/qX7aKYQoQ2ejVL0avz7+
gIUnU24M3Cqn7tJ9r7Od6aef9ahg8TD8mtRD1gjfOXJoTmsb+evKrYBysg6UCkYVMDuwdOpaZkwQ
rFtQkQe1nSS+0MviMDhJ/+IUSXrZOEXzh7w5RR8MLn2XlRX3QDZ0yYYGQhHNQQcsx9GPzKnCDkXI
YnguzCmAGu19wyuXLDoemEHAP1FwXVI44ZxCuUXTuwstdCNgKZO+1U/p7r6V2+QPbwHQ3YAmET0k
MF5fu5FidbxTnVxcmiLu6D+J/ls3NhK/laretY3FHeMkqaOmHWzY1ne1vzT5qeeRjKrmLMFg0MbA
xbTfbF/EevvAm9cUeOz7i1yN9x9XubhtSl1OqZBMIGk/kVQ88NYIGf9NGEakoy52jS7mUnzt2BZd
49omohwEd51H6MGWdP15a9LqnsIbcVEmV/1SZVblY1Ag+XZ/fatWUGFAYR49I5RPr62AqSZtap2L
i2VV6jHXeXO0MFi8gVZceTmjyId8FnwQAGii23JtJuF9ltTMEBeM8u1MCDPbQRVA4ffZCLrH0tzw
f30+WMuD99Hc4tsRo+9ETXVxkRQTuBYdGLhjB/HDlDYJpzoT55or0xMmCzHBb2hlbNgJykKaKwLQ
9tBomtIuRIlDfcQ0d4aGduEe86HsdyqZ5K5VMJZr6knz3DAvf6zUCSTrKd2aKLpNsID7n+HraCYA
KHDDyD/iJWS21O0vhVKTN6PJSVBKrn2qZKqdp7ZOMJZt5CA6gGIDaHjqqTtp4JT9dd9Dbo45fgVe
Xe+T0+DbWz6+hOH07ZjlEmhy40iLwuckPXbdFmfSjSPOZuCGKNlBkwn/d+0hChmB29KFxEm38u+p
29kD2F0kRh/uL+fmEni3g2ozWJ/nWtUiJhtKyVI5cnlp0JQOc6P4U/bgBTTz0fITWoX3ra1+PFDb
/Y+1edUfHuN65lplioTpYntlEnh2rkRTDq53jrrJ34bj94Wh6zQPHWOCdvEBS9bwIWlaeUEHwm/0
5JQXfejQaePyXt+nf5tZXKINMECZAfasC3Gtr5h0T05675GNuL/62cAHADphfU73F1GJqkLWlPT4
bBnfl1BAsxt+kq4W3d+dVV/4t5klZkt4JnN7TJleOv13158kdCj77EujDxt2Npaz1MVy2FRbioWt
cTG47KC5kbXCtzt9I+zNUe0q6qGshDOE6iTAPphFXATZ2mM6ZckgL2rWkH8qJwGvKeFJ70vV7iMT
kPEwofoYmjnbgsiurBCkWWj2gZkCaKblsz6voWXgFPlwEUoLNXE8BG0eaRiivr9haysEjSoiBTQu
wK82/4wPx4loFF9NqwbUtqLavOgtBE7zQQs4wdKEC9R4sTXIs+IjM4E+BjuB3kDSvPioet2CSVCf
BoBIjMJvuIBanJr9pqTCqMbQjYf7K9wyt7i5XG4YfWbL4SKl3HnO1Pod6AT8OimG0ErcjXt55TBj
3h0OA1wHRnhv0FSdzkuDqMOlzIuDqfZ79Lr+Fk0Kp/xoYnGUTaFLsMbpw8XOX8xWhq3ywMzXJNkS
yVn1wH8v5f0y/eAaJRcAaevGcGH5C6RJIo01UCMZ/z4wIb4ikYEqG5AcSykeT2Su03YOHBBiMkb3
prXfkuly3wXWVvLRxuKL1YIMsqyU4TK0I4bEWCA4CsXJ830rs98ugwVYs9+BUegpLINFqdRAenMy
XvCYVb+QDoo0yACzQ1NrRaRwqj/aySg3KuBr5xfUB6hKowMIQOLi/DZeJwSmVAe0lU2Mw6FPV+DM
kmYcdxM1+S/LoeZLVQ2Q2SRK0h7vL3ktoQIYBNhB4OQxO2PNh++DjzTKNCmFgi8rUTZ2p4NiQC8Q
dar+2PeTL/XsIqyDJ4P7Zte+NLpF6GW8txqWdTLbArtNJrPxYoqLqeSRAJOB+CHtkyRf71taCx7o
ZtiY1gGYDmO21+ujDE0j4pHh4njIFd2E76AMYftOVaiBkZhbzfG13QTvMWQ0kabOhchrc07BRlkq
xngZU6O9eK0cqG9l3O53Hhmn3O+5awwQvh6hdJLYVbrVj1r7sLhxwCGFGRDs6iLjMfOJaWWvT5ep
5mfZ0NAtvAMoCX7nyvAP4uhWiFlES9RZ4bTo3xgoKmOkZwkGICgJMcds9LisHbaDzjwYckg3hfc3
cd0Kmqcggp+xMwsnVVmbCIdxPQZAYtjr1P5jl7TY3zeyLKL+ay2ojc8WwFS1vNYGlk2iQ3COK0jO
1T7vsulTqfLxk9nWbUQqje2SworS2uW4fFp2Vqpc+tmQTREZQOBOUlAR1+pk+5D7HTZOzPLZ/9+/
bhZKmnV6gPW+9iyXDpgk0qUeEzJhek/3deLtme0dpVaGRR4nFqjiqYhb/ll192Xj+On0zIu9q6Po
7Gxckgs3e/8xwG3OPFiQv0al//rHKIqaFQpQOJCICUT76hWZz6t9Mo6+zTZMre29DfwQyulgBbgp
qRMUl9tKV7S4VSxxYPA1tC2GeuMSe5f3+xD731cEzgxgjmf1eGRT1yvKS14XvUjhYkWuH6pJNw8y
If3BGvB5qVuqlwnS8mHlpi9Vgn22iFT30hBHM2FfbdMWR+HixclH6LdpXdPsoHEJDRjZG4GJv+xn
PAH5RsmV0O1yHV0eEF63iZZHrlspoWdM9qG3oHpSlo0WdlJ5tgxWHEmvJfis6vdWDOYOoHwS3Xf6
Rbx6XzbwnhqiPyDqNzzNjVOxXk6mHjfgoToIV01is67ZL5O0/8iidw+2xt1wyLnx5z8wjDIc9FyB
d7pR6iTMM6ou9fR4UuwdT+rHkpS7uuVPjjoejHQ8VfmWbMWaJ4FKEozKAP1Dx2TxzFWo4AMxcyMm
6OFAzu+EZGKr07ysjb1/UKQOGFIDpBNdxOVbECSSaPUZkMQt92O7a/bkuf3Hm3ya+PLN/sm2tEGX
heMbg4tVocurCT2BwQwXS1pE2k+F+fmr/YVR33hNP6VGKBJ/ixN23SwKqRrUxrHc5dParJmj8d7R
Y5l86kmYP7EH+9ybO1X42iNofJ7FJ95tXANLbOe/1gosGKKOA7bvJct3W5rDoGIiN26FCNLpIaNh
JSNLfXEz9Lcyv/J8o3rOVMXPsz+bCNrVEAw6XVzuGB0BunTRJBiqBHLOMtFjRXFBR5eZ4OwAO/IU
mG5aHIsK2gC9ak/R5GrtL54qza5JnepUpSYGabzmS6loqW9rHQBXtOTnlg9f7h+qOUgtg9g8GwnC
I9TyEceugxj1FPRjFTRKtNqdLlXRikg3OmtfGXKrCLwWOP5tCtXua1NArZWA1qdGPBmRTQng2kdP
R/Mgr45ICs76VtVoWS79197/79pABXttULLR5jrD2oRZn8amfxgLdSeV5hHEabuMV0Gtx5qR7xQb
LwQJHony9f7HXV0xOtRzMQ6KperioKEz1gOKQY3YbDF80jXt91pVQ92ZftQ2Q/1iSvclZRuv+zWf
Q8Me6wbaA6CcJcDJVpNBSTNXjalxYoO7T6w0MEf90ZveupcUEj9GaAwPqVPHQNKFE35I48j9iMb3
9vFbcS+cd1zCyEG8uYB3vQVJ6iUlmXKo0xfFjlpfk1aJG5A60SjvH0dATfVaPan1U2ofOAD2ZfIp
dX+oSbpxdawkH8g6gdLAHoA48abi4aRtbphSi5PqETuN8JNE45QA0/ibeXQr5iweELPfwZqLGUlA
XTyQ914vGhqRjawTXYvdlPuWNuyKcty7NXuRtuWj4WwkdUghxJnrwh+s2HHSsCxSMFi3n2jZRcq4
VRVeu2LmAiAeM0iG0atcbEM/2qSoFEeLudo8T/o3YoI8Ii++eD0EM0ZQPw+odnrpcOyMF73cgnes
ff259I0wiGIxPOH6ewhm28IbkI/1irIrxpPWsqiUuQ/uCm1rRmJOIxfxDIXi/7GF1+m1LYNXxAUn
lRZr7Wl87kpfmr73Yp/t7kQ3ESQr6cFMV4aJUfxjnum5NpZh6928ZnpsGlBE6sfAA9E0efuc8a8V
WvzSTh/sbgxGgFI5hpWSzyNEku6HmLWfAMLSedRYRUFgCZX3bJExU3g4YCj2h0ppoz7u5FtNymUr
6N2l0epGTwGVcaQpi9itmwPFoBvFo61P9lqKeQzrq8HbwOZV5BjkVIHnpU/CvmNHtSn9ZIgbMe3q
uv5DRm3vIQLlkoIF5q2CJuAwFUetJpgmUI/Q8944frdBd06iHDDUAhiFZ8Ai6udmDeFY1upxx4XE
qytq0m+0i1rjqCYhTZ3f9zdgxRxyUZC6oamDicolt4dhZ4rGBzyy6rT3AjmC24xbB25VAe2hVNzx
ERe43EIfrCRTiKYgOEePx8KuLzNTzSMlQp2mgxnFi0r7Z5FgTMULPSt7EBiZcZ6z6VfevJlppM0V
V9ZtoaH/j18wS8BiTg5i14vvDHIkT5HKqMcDlRmGn6pjVidnoUIH3f1ZaH+Ikn1JpXV0lPY3Cua4
58ugH/r9/c9/e97n7+DiQYJqDWiaFrFlIHmZzuxVsf2tsJyImBCBL3YCgDjhWYeGfQaO6b7FlWB6
bXIRYkpepUVf4AFkKUKElBnNzpkm46J3mYzcEcKDZmaWb62JgWieG3nQFdT1FVGrh/u/ZDZ0Heuu
f8jinqky16YI6nrsKZmyG3LSfBq9Kd+ZvFc/3ze1EgBgCww5QC3j+GPHr0OdrWRtX2GyI+bE3GUm
pitskz5DSbTsrUBpnyikCgy/GoaoTqrArh5zxZ+eOzuwk6di2LnDL0f4owbAN3o2zIeC09a23N66
179w8TXSlDBAKXQ9TqvkzSTUh5gYWFujcfCTZDjV+RfMuO6o+pK4x6I4I/1LtUeKd5bYaogtK6SI
ltc/ZXHdThx0rBM+ZiyAgf4CjWpNDXrjKPtD3gRFHfJsoz2wZPL8l0UM12AAFikO2DOvtwdcbB4I
qF09Vo1W+lI+2dKf5JnXrp9Z2lF335qsPmiAKQEAUXY7rn0dQdjUEcjANrsxjQUL3HTjV70L8y4d
FD8HnZ+5CgNanetf1eh1Uyk1ns9QeMu/6iNtozLth1AdpweeGMrTZGV0JuR2LlnfgvnDK9Uo7bTP
WuKAYdG0/3FENxe4bTdoKpKH1HP7A/HaV/xHsYdn8yeo0HzXOoedOicvP1dMLx4FkC7hAFRrYE7F
eOxFq/0HQWfWq5tTScxoLLsk85Vv973yXgKRvY/64Pi50jzI1pmVElSu/cnwUhDUVqrm+WCecf/+
ikNeObNwzGrFNzgQ0y063QBvXGz3ZthwgC9s360pxLB9ZbR9qONstQyXUMbZwYDlw8gE9hJgmvf4
8KHobzuKk4B43YgLW0Dqu1f5l6F3q1DQnPwCLeV4Nsx+zHzasvKAFgi4+SbjnDKNA65FR4x2pN6r
rDsNAx5N/turIDZb5g05K02yxV2zEglw9aNqM8tkYoJ0cTOxIc2zRuuNGLyr+8bUe580Qg8FtFoC
nSZbsJzbFAy4Eng3JOFBH4Is+9rLy6HXMtH1Zqx033WT+tUWEdrKHYeAgW4ZJjowh+stwgmomLiZ
5tKME1DJZFUTNujRGvZn6I/OPEaHnPnty/14P//JxckFjTcUGBxMfmHqf7Gmqqh6p+4yM57QjzkU
hpo95Gig+QZxtUAVWRbVwq53942uxU1c5ehzIpVCT21JEaWQEgNnObVic7S+J17m+ULiKCdfnJa9
GC0LPTWNhGn7U7bFBL+SxuGhCiQ9HomoeCzrRINXeo3Vu2bscd07dlAPiLLKAr0+5Lp3lGHQxcco
1G9epnwjmMxBcPGp53t11kRCYoq38rX7JI4tXJCtWnHeez6rCjjrMx837u8VH53n+UA/h4wYVBWL
NAk4RlSi0MiIGQdBYgqSKt9Tmr9sZc1BAh1+MMCDwwTA+mW8HwoF0x2jZcVq18fSNAKHvA7JkaQk
qscEtdpNObX54yw/Hh6VKKzhcYn5gcW6ekWzRVe7VjykYXqZuywIPKo/pX43AsYQ8B9/iq366crZ
QAqEmWzXwMQhIs31huFaaEVdFXbs0W9lsVPZnoLcZkyLoGTDRpNhzRZql2DUxxiXZ7zfsB/Crj40
qUAXyY4doe+pjYZ8o2HaUtkbZeF75PvfH8D3BA86cahGQ1jmemlCaxulQ9c+7pQHcLhbXVTSfVVB
rVlnn3vhnj0zLKot/dfbswdSZXxRjMPNo5XvNdwPi+SNS4k1Jk5cJDJKS60PegsPBs+GkOkgQ9so
ssDjw5bU7u2ZeCf3x6mA62Cic3HwwOczVXiwurHO2birtezAWbYlSr3SIry2sqgBjgqokyqzdGPR
kO9GyvxJA12RkoWJW+2MNgkhq/xJvhgYcfFI3CaK35O3PqNRvcXqfOtL+CUI6kgdVA2jUfM2fPjM
jtJkiipSN64bNSroA2re9Sh83SPoQ26UJW6v4Gtbi25f4rVNb+OyiEuSfYKCHt7hdmTkT3U+bQWd
lVtjtoX6KjIizH0v0ST5IM3G4tyNtfmTKj19pVAuBZVnzUKRchYAP66f0sIGuglwrwe7YfLl/sFZ
c6V39hPYR6t1WR4ZWDUmvWzdWCEgD1W7TvpGbZr7+1ZWVwoEFXACcFfAjRe+1MrUVKdSuHGafRnq
2ieF5efGUwHe5UEt9lnSIPK5YUZ/3Te8tpuI7KimoeBgoYVz7Tm60w+iTvGFq6ZojpMchs9Wqj44
ZFAfDFuqx783Bx4nF7chhs5woVybYwokWHs2ue83oqI8Sf6DErxetK0qytq2fTS0iADeYFRj04xu
3IPIBW9mzGH695eyZWGxYxBKHYUsYEE1Y917HsmGS8xf/vr+A3UFmgsoQOImutFLGDBJYyqd6sag
m/KTtwR54bQH1Zu1VVW7zUFhCGnurFSBm33ZSykLZhWDUNzYq/5JSh+ZtEjDfIyCcvCl9Xfz/Mgj
kIMBZYP8E0Cjm8kL6nJ8s9x244KBqMKsEh5A49jaiFG3iRfwNmjeg2QG3V0MOV67Wd/ZYuC8deJS
+VYNajC6VZCPG0vZMrLw5ZpBrFalnRNnOvHbXvVr7eH/bWTpx4Yo3QR0nXGZp4FePwK6FYKE+r4r
r6wEmRZegLPIAmav53//4frwNDzd9ZGo8UjTA2hVYwpQXWPy8L6ZlWQAryhEGhRwoee5zFS5LqVF
wc0R25SGXlo91emZmSBOM1+mHPTv7bABxV4JboA9QQMFqkWIOMvh5LGcigkBW41rZ29bX52gMrjv
bVVo1r4eNJEA80LSiIGf+Vd8+Hqlmg5iLCY1RurcH1yah0wpnR0Ztno9a4YAe3Hntwzoc25u+VRR
1U7H98Ooyw9uN0FJvE89lxuBZ9UMWqpAvyDu3tRd0fC0QSkPMwZG1onzQLIvwvr2964wPyje1WDw
oJ+D64dvRmqm1qbXqnHRdP7Id2XfR339uy9foBS51Z1eiaQIbFDnBkHNrHI4L/iDsRJvIhd9UDVO
H7vkoWuqsLFtFOtOYqMqtnIlYHQO3cE57KCesvAECJ9OauZ0aqzYP83kDzjj73+1rb8/L/TDQlpN
ZyaR+PvT+OhWr//Z30eaNReEkLW/Jykf/r4xaFluNz0Uit2mRdAEAw3z+OH+ItbcC/UtyGTOAGGM
O10vorEKwutMU2NW/c6NJgDfIFQaN9Ka1S3/YGQRmxNLUwDn0bGSnoJGvH+CH6cWeTXUHxgO2sgE
1sLMxxUtYrTepinrO1WNu77dG/prOQif2Sy0thSe1wIoQjT00WagLAjFrz+dMQIo3mPrYuhWVH7S
Pg/TBcPzhr0rtkoXq66GKINbAcVd0Llcm0q6FO/W1kOsnhnaJqhKbIEZ1r6ahXEI6BrNY/rLmQ/T
ktqEF74aY5z4Ve/MiwphFSPz85Tt7nvcqiVEaNw9ACchBlyvhSjW5BA0PmPb2BWmbzV4jQLTvDV+
vrY7c3RGOx5KH2hMXZtxgZ0jBTKf2BKobj12WqSgRqz1DjTGCJrVG6n02jlCNxzYTzytQeO9iGo1
ZaQyUEGInQS6mOhU47+Jqi3pmxWkzTugF7cNUkPgCxaRusgAIwLqfO7wNw9lOsSUWaOfle6us062
J/yOpr6G+ciuSs+DmofJtHG81r4reKlBVAWhAOSMi4CR6KlHuca0eOw63xTPlfvJYzA17rkdVvnn
+86yZW3hLJNd25gbLIAwLYjPzTpqU1VCyNh3092kjFHTGdVGtroWrFCRgazKXJgBlO3acdSS5VyD
WFlcJ3sTNJOu7Pe69zvjedCbw8+/Xx9GWfCehj8AQ7Q42GqTsR5TXWoMPiTAlb1YoATjpmOYNT4w
mL5F8439W10eJF/BpYK5Jzwzr5dnZ6mhDRUcVQcwWAc7TA+4u1EcUHVGkrmFmlg7FoDsIkLiIkY2
u9g/184mtApbLa6hDWOf9OTByjaI+VbaxEgnPthYnPRiopVnMfSpIGHiA++F42cGnftValo4mhBG
Kw/oh/X0V7fFf7P2LefcD/mMhZny5Q2NG1XoLUZc5yreBOaQKv0lbSWAcBHSzY2wufYlwUUDfWOk
7PPD8HrfNNIbYkxhy4aYQsKs57Kpg64tNrx/3YyF2iCI02ca1GszuILAjaQJNP2qz4bAqC7zZb7F
L7x2BcAZ0KkEqhn1wPm7fshsUIZsFPRhtFimTQAp2FQZfe5+moaNN+HKtWliX6CgjFq8gZfutZ3S
rlvFnN8CQ84mf0C77qBX7ZZoyspq5jAx14pQMDKXRZvJ1MahKgc1dkUxRKlhtpExaX6fDmHq1spG
RFzZILxtUFsEMd4scLvw9kpWlkEkcikz+5I5D1N72VSMWzcx8+QgCKLLsDi0CR5MIhG4oUFJ5Plq
aj+UY9tjtqvd2J8tQ4u1DG7L6gaLje36D7i7a/J5tDaS9FUTaMTMjMnzNP/iwsQwpKbTeS3jVPru
eML95Zdb+m2rfoaptJkxGQdk6WeFQhVKJNFiQ0sg+jp65hFd05f7V8Wqm+GZjoYBwgAo566dWWK+
xWJarcW5KbuwTiwWKKaVHLqJtG/UA7T2vr21uDpnmxC1BaHY7fzB1HrSqkSpxerUiCM0L6fQtJos
QKlHRa1IIZFDCws6zg0cvc8wVqHpNXgM5RYCam3lc7lZRWUMk39Ll+88ipxHyZByVJmf6g+tlzz3
ZWgr4rKx5Dl5WVT58HRwAevAo8uF2sH1N9YxeTyCCliLpx0HZcGpMw4k9/fsK1LGbsMzVy4P6FLM
iLK52oeYfm0Lo6te70jYAvLLt+pDMiLBgNK3U9c70/x2f2UredSMKAB6EbIbmLpeLKwGh8CgttjL
qoiLMlZcQHLtH5OoQ9d4Fu5GjFq3ht4WorsObOD87z/Edw0t64ZwLI3jBi4iEMG2gfnW8FDbItRc
cw1cUv9raRHhuy5D8C9gqYdwufOzLn5ISwZ2ubFXa1Hkg5ll0ptLj4KfGklT676ArS1QyWvhbXy0
+acufe+jjUXUTQfwULf97A++u6/qvXCix24KxJvMN1az5nlIOUHMCeJeHKrF9kye2/SsGpBKGLUe
Thjgiiy7AGxqzjbLok6fILe3dUveLA8YSWSbwM4CS4Mu8sLdW/ADOxkwELE+Tb6epEeZ9t87sRs8
79ibtU+nN8nI8323v9k3lJnmsIwcA5A5gPSvHVHl1Ox5ryuxUlRPSnPM1OLiWe1WBnoTNmYzwMLO
yJH5wbl8MoALS/HMRInzogk176v9Bo2tBnNSGL1Ld4I2x6HcKKaurAxXAfq4GFjCWM3yvV6yCUMN
pkrODBCkWTITE8Ge3HDJLSOLK2dE8O8bppMzVY+ERtATMdzvf71DV+tYfLoE4t9GYcEEsVtoSf6R
OMFbIiw31/P8UP7wrRaupzQeHnVyJGf7VO74X98Z+OvAlOA0oeQ8T+td+1hPc/x5Bzshy0fU9H3r
xXP+yYddOpy66k9ajIHb/71bz3X7Wd8NfWYUoK5NNrZZQ6ZyItAuB/rZ42Afd4Kh3wgTN7F1Xhjq
SvNcCX64uoitMiVoBXU2OSPHDhSVAfLR+lpxGvs/933gJh5dG1o+o9TStZUW4pBnsC7h8ftS0HNi
7zF4GKhbCK9bj0YlaGYAQ+EJa7q5dBPFAKutVZwpjk2DDl6e+vSvbwv84Y9GFtvTtyYKJBOMKAQk
dR4sKO2uKP76cMIKpmHntBbT80tAdjJaWd9nZnGe3FewNwZlfirJxs7cgirmpXwwslhK1xOGcqFR
nJ0UeKlCRn3hhLxm30e3f/AyUNrLhPu6MCMyAoVocIwY1s0ZOMVg4DWGkbbKF2sbaM/vX3Nm5sK4
37XrE9JVQ19SevbIubYctKn2zdZI+4aNpUKZOY1mRjRCz4P3g6teMJ/hRmzVqbesLO57kxGvajlW
wu1vVlv7UOMT+hbabsvIIoLLsh1rOhuB3hqF8JQ2dqFF04133DsF41XuMstBASkBiA8OF2qD17vS
6pRWvFCLc9vnPnPJYUxSn5mgOA9cwR5UUUcVmGjADHDWqhdQOxs53/VtAbw2C1j+G85zUFvzqNPa
n7gM78eX20CG9znazviFqJ8by/30VCJrwLiqc222gA47CtsJzS4CCqnfaDQE3d+3d3vfXNtb7CwU
mlKNOaQ6QyM5NKcWXD//TwuLbWW5IFMnWXUeWBrY9m+69V64zdaul7C4lns1GYllYQnoZ/aC+zyD
HeW3Zn/mlR2iLBrZw8ZFuvXVFrc0GILxpKzz6mxUVqhZD72jbny1lcNw5Qfzv//wLPFkxSuRZNVZ
aPth8uLJOllsi/Z+1YiD5yPoYlB7chZbM1qUpPlQV6B7xUsEjdvvfY0YkpT899972Xz/44mOA4eu
+vVqGFUrDLg21bkg4PjFzDw1HzEdtoWFWjk8aAchuUElCAKEy7llrQWOW8Ho8LmA9qATuN9li1nL
LWGJNStIMkBzMCt5gnHnejFtl3uCIqs5MyUqavUzaNr/gAoRmPUtMMqKm2FnZj4k5GygSp+TkQ9O
UEoMIvd2WZ29qazixCb6zqPt8/29WXGCud0JwiV0EACuWewNBJfc2izM6pypaXscNJ7+VAaZ+f9F
2nX2SG4r218kQDl8VeygnrgzOztfhA0zClTO0q9/h/Ngu5ut14T9rq8NGwt0iWSxSFadOqdH+o4X
4rem7twWM3WTSWSkhmErXV/Ept1r2o8ZZ7Ja8vhor1FxeDQiY0vTMLgVXhHx9uOCzMmoY4cagp/j
RuCsZAjqtnUUJXdHEfLJTXyfJ/q+6x9uT+hGPLowzUwokkoFZYbArkJV3Ibvy26Oq2hSeX3+xwJI
3RDycEgXXrVrc3LBzI5GdVwWIQVz6S0SiTqJtFUVdvZsPoJ8KUl2xri/PbhNb/nHCPtKBUEEuERG
7GQRBOFR/TJkEBQvjZFX2dpyfaRKkNZHazDy+8wkAiYKXaNhgVf2iXpQQFzlLnkz27dHQzcQcxdA
Cg3kIbQ1BJLQzAaTzVYjahTXuD2hLigUx9kY7pAJ+52irdW2VJnz+t6cPTSDwB+hDwmGoMslUqpB
LSH/UYVmWpUeWdbKE/LW9Csx4TEWbk0gyE1pEYaS+rGxsCODprcKqUOriYJO7tD2GmkDMDK3Z3Br
RIAVIXgAgYoWCdbpBqnAF1R12JkPiw71X7yEumL0blvZGAySBxT6BZwU4juzTn2amxD86utQFQOQ
uMPCf7h3ITGCKyHUIUDpwh6FSZ8JedKOTUjS+sGs8mOVrB+qnHxopRLcHsz1lIFZA000eBmA9ATV
20snGPKClJKVFmGW/RSq73gVqMbj/88Ec8elGo/DWGVFiGLfPKY2eiyk8uW2jeswh2Gg3QGJWuBM
4QKXw1gTSNa0OmzkY7OPdKgjvDTTyYyflDwQwU8jcjyNTsvlXr20x0wbKMVRNpNhz0K+QjwtDilf
JnMv8uRbt5YHtyEoZCKnjlQM/fOzQ1cm+B8y+EVYQ9WqjPVjnp5UkDPcnr1rK7gOgfUS+TAwwcDQ
pRUzq2JdKOcinGfVm5enUS1dbjLpeolgxFRQzFZwK8It4tJI0yB4Njoe91OzOtVs2OqEVoPxM01m
B82WVdBVOWdc14fQpUkmbveL3BvDiJd+pgmONL0aQOnBISZe2n5z/kAzjFQp0j2AI1wODcCiVJ9F
GXYm1SvQIGWBaYCLod0YDZAHlM74i6aC1SxYahxCRDeKUK5zx4gkvMoKJA3EZ+5SXUc4ROkzS0wc
XdZCrHsNlqzhezqfrImn23ltAIgsSIngcoB6HKCYlxMmm4KEhNISHZtiV5LOX1IePO96smg3EgV/
4u4F8CdzuEHUQpHqrrKOwtB6RHiNixXN3eWBSjPc3jzXbDYUiwXwErhb0I+E59/lYJZVqsHm2kSA
Ufwpe3QAvqLgAcGOyJYXW1jl3Sgc0OwsmMuvGpmEug/jdq/0qafx+meu/RD5LHC7A7ZFoelso16d
WcOqjCvozhZzCmtjzL11QpmgtcRid3vU17sZvHKUJgv1YSAtLSZkJG0G6CvpI5RC+qA2kYggqaMn
5U+5RMdFsQRodH5s5e+3rW4MEBNN6xIWgKlXbIYT6NU6vGyEY62MrqyEafxSxrz80nVsx6MQTeG4
EuGcR+Xvcj3nCoThU4+saqNGvqXPNiJivFj+krwPys9/PSA4J4ofFDOg45l4acvU2kapxzgNwdP4
KzfeS+mRlNrrbSMbuw1BA8cjzkV0b7LEhmVfjqgwkzgczR60+CA4c4QkzThl741pA4E3zmBULuEP
bHyX86FZFySkgbA7gYnlTunuMvVRKkaILv+6PSB6Y7g8ffHSRVUbkopQZQJ04HLW5ALiHkkkIDln
jm6RdHskpCOl86EQ7uT1Z6NzEvrXbgd7aKSnq4RdxTK7DgmuyWtipdC4XXZqsoZaLRwtkGfcHhY7
gzQjjZQEOrUpIRf+9XJYqTqvRkoGJDbTYjw2ndCgbFSUvlgJuC+DK9TJMBuc/k12bOi2Q7IFXQXA
+uCfrGRzkcW5ipdnFnblQZBeaBmp/7w9Ltb/YALtr1S9mLIyXhUTuyg1SpmkJEwMtORUc/wcawWv
Nft68kAOS/mF4OgyipZ0nGc3pXQyM8iO9iSMAFszgaeIDNlbxul3BZbCDBLJt8e0MW0g78ReQlYU
cEf2BEuhOixq4G4LjQ5pWUhHZOhn+XHbBhtj6bwpEA21kEei6qGMPxiDmWatNZOwLGtnqQHDqX7q
8wP4C+x5+Fa09ti+/3uLaObF+YGrJh5sTPZyLeS0qE2SQzZD+t0O6foA6ezp3tRL0W26Ntsnkb4E
czN1AWk6HgsXu63peHGUgMUJKQuwhDDjFWcQ07ZiloeqBc6KrDd39aC99ebkDtMcKOuBe9HZmmHg
AnU6x+jtNZhTbG57NYVCUh6aKxSa0OSrONHU+6rYGHYukMzRcqXyilaM7AL8H5z9fnVzwIDx9gYe
GWEM+TsWMSsMwmDOWl6G62Digpo2baBJ+eio0IdyjW6qA7GvG4/I9bCTavD62/GcWftyngfFLvVy
8aBGPz5VfZQf06KtnnIIKHISSBubFy35EEXEtZbiwJhYO8YalK4UKQ8hbUW8XFDb91wTWk4u4oqr
6WsqqKAsSEuAn2S7j0AdVppSY0K1/KWqP7N7YByrQP8G8sXoRGSnhkjIhyLsbrv7RsygUHoAHXGH
wRZjTnpLgXTmKmH5a+mzHT+SO1k4FM/Zy20rG259YYW5iqoDeLlR48lDUh7jzh5JbUvGN3BgNVpu
izxqH505G/93Iv8ZE7OFNaU34jpT8rAvtNmZ5DYGX40melGurF7c9bF7e3QbgRD4EFB+YOuC6IW9
XIwxIZTzJw+XCgyNOO8Phco5freWCcMCuxPlSsGvXYZ2LSdDhx2Uh9VQQzxZzKwTHkLJoZRy46GS
89Wu24xzLG4tGoApCIa4SlOxi0ubyBqlPSngj0P0sHhQlLal9XfSfGYft6dvIwJBUAO5HrxSVOSs
GDuLmTSi0eLp3Y0CGkkhMfgECc/uVEdl4y2ToO2RYk3ulkr4BaQsrxy2aZ2yv9J3MkhFGGcRCBrS
QYVThM1M/CSfIEDR/DAaYLJbbxTa57VL3kvC8ZgtD8XlGjlHC+kxtH1cTu2kTg2wqzqyDRGxab1z
Th6j9tn0bs/slmPihEb9BZd5UGvSPz+7EJSp1hsTJCvDvD90IKBR4lPNK/NveSbaJb+Kt+gyZKEE
k6IN0yJSG6lt7ABYgEaJ0doTT572qz3l/MZLdzVk4wH/ou8SIKYvBwP1LnWyiroMl/ohhepnGYsO
aLez7lERbbEEx17lFwNwBO9t1NtCfV9ZbiRYXqvH9gQ92yRSAKzuDTRDp/fd9CYlO2g8H+qV9xre
mvXzD6UzdjbrQ43PH7OuDBUQ56JIba+Kv5KCs7bXLoTHDLieqKgtcn5s/704NMu0EGDD5PGFPCl4
Z69SvgMdOe9Yuh4OEvKUuBK4VhCcsGGgbwYgGGuxDOeisiXwNAnSr2bIbHGtHEoDok3AEPXJi0Se
TVHA254Akbra46D5ifDntkNvXBcglARQKw5JZIWvHovlhAawRY+AwWn9ofSiu9wK+vVPWhxwQfCT
ftoVqwyebGhKzn9qLX1slNZZ9M8p9W9/yRVsAdv24kuYqLXqTS3IUEsLdcNVFw8op/vBG/3Rz/fJ
g3kY98pTNdpktLvcr6u7ldjoubj9DVdFNfYbmGO1VoABAR810sru2+QlDvHs4a2/4229L2DM5da7
HCsTI9MWkilFbyFGeoMn+WPY71VP+mb51QFn3YE8pof1OB77neE9gDHWFwIwBQfYW0F8/7krnlsb
rVC7Majc0gPDsG9wwun1SYXvw3sHe4G+33QmzjVzmzUgPy3DhpDWJ8qK/W8arSPlwxCIWqZ4XaJH
Xln2vCXY2IWwTHMkMt4MBvvkUtY80+UsK0OyCnZfB83gtLnd9fvbK71lBoRNANLTXi8kOS9DSiHg
WiDOTRmKWp7j5QOlCLU6tVA+SXnpmK251PH6gA4eHqxQD700ZSGWm1aN6DW3YPXSABAdxlCJjmBP
Awan+aERXoChH896F709UX5c9CewHRCrmS+ATSVlmEOQUWx8YfowMLDsPULjeiShiTwHM2wcatJu
4rR5X/Up0B10ZpvN2KABMuqBhC3Ddv1tJUEnIWkd/8ibHvJhdlM9DvPvavTjgfOi4NplokcEYUaS
VbALcRvfmCy36B6qZC8dLPhRpTjrAM7H5b2CHshtT9qK5lDAQhmSVu+QGr5c3kyu1nJcWmwVoc2c
hJQZiu/IGUldxaurbXkSSrKU+QRXK8tkPClRlwlNkmoZphqofa0kEYIBxDi2EU2rX1l95mW6MYCC
sGw42+Xrysi61Jlpi8kpTkWz5sCul2Gsa45C1BdLf+8nX7Iyf1T7vdRDR1X1VnBrPluLi/flNB9S
+fvc5qdIb4Olf0Byfic/6A1embcX4KoNl7rc+bcxS2+oqWKAawRLbx1kw+2kXZygNYXSd/nx8mB5
M94sOL4szmnxVSi7nhTazQbqCYi4MIYnvW+spsSkFE9IpOzvwXseveqV89HakoPMit07uSfbtf39
BxROHOKitcSpndSPffrvIPZz0T3IucZQJ7j6KOSOkEKnQGiNiWx92+uWQCYE0DIY0sqplvu18Ku8
DBK7Abdgu/KY4a53ALoD6SIAnYqUH1shh37LLA8gbAuzfNVso42PERgLbSFpdrdX+jponxtCyp7Z
aq3SySrpAeUbzWNEjO8xGLxa1XRakTOJ6tUkUksUmkxJbdH0dmkJskQTsigAZ1hD8gvZpcEZ8yLh
HLIbjntphfGfbtCHpNdHoLkMC5fA3pHrD6tpHLzonKVa7USDDuIAQQPBg5RCZ9eaysnNbS4dst6U
zx3dXF9feHaz1tRpFWY6o4b1gkRtK51E+eX2ol0HLQwS/caIV8g7Ail8OZVpY3ZlJE5VOD0a/aFx
as1eEyd6IwknDly/my4N0TU9G4spN2VmAIMf9hZa4V2hDkbd176JLWfbb9r52u80w40RXdpZiKI2
2SBiznoNu+m7lD1b3eCk7cEE+e3tydv0+DNbdP3OxpREfWPWMWz1YARSvEVKnLjxuMmQ65iBqTsz
Qz/jzEw2tIIamTMAXYYT6zbapYF5ir3JjXtvlv3bY+LNH/OaM2OzLYpFqkI9/TSTDInJpxz5P0Hn
ktvwhsUczctAirLOZUC5hgodXOUpM+bWluXZloFwHks/WqT7RYk53UC8AdLPOpvNboJGVq5jgO2q
nvJI3RnZ6GrTDjkK21A4aO/tMSLoGgbNsbOUtZ00x8BMazA2f0bpH03uba2w4YxSkTrGwyxNHJfc
Ht0/BpnlK1dAPZYGkyppv7LI7szG6faReq8/3XaT7egIRtW/Rsasnj7iapWAqy7M0nB41QTz29J7
U/a+tGOwTjsL93aLDHu809EWxfHRr9aTy1OU7oh/jDNrqOdWLuENXoeAq5d2WnfEFjSCTH4LqKUd
68ubIS0oVgB3aXgZscBfqTTp90jXM1cvsvJg9gJYPQWwd3OmhR49V1+mg2wRryRkEVRmrxaxNQrR
BIRdcZceG0cwbOGFPAzPcmGvD//FFu3TpjJSACEwoU5Tis5KFxwPiRmk6ptS2Uo0O/pzNzm9+EM2
ccepg/9k00IaD9kp2hJ5uXusHKdIpyEW9f4ial5kvY3NswzRd+VJmF7i9WNuOCcUHQU7o2B2A6Aa
qUO0jDHHcC1JXTQWCLJrXT4klnXqpcW7PaqtXYr6F/AcNOd8xRcxiTk4C0sTvmzseoSBqTgmw+RM
4kMR5XbSvzcqJ9e8uX3OTTL7VFlBAZ4VEeZxeBP72ZHaCC8FCfJHFoRLIOopp52rWuDFT5/M7ilZ
on/LaQcaK8rN+PegmQ1sxU3ap6oAhL/q4+gnREvA/dTZxCiOyD26K48Dip6GVwuJehKyd2Aj1diL
qCqiJgEUXRWq+W4YIycpdijGcI5/ur9YI2CvAPMqmldQPmDuM/NaluY8om9h1v4oM6SVYgdClrHG
2wfU667s0IEgDQMeC/beJI5xsqL2jCtonLum/GY5uVQ5kmaDCVkO5F9j9dxD7uG2n26kA/GKReoD
lwHads8mK8RFrVthVaswfhWEAwr4hZ19E0GiVZauEizSbDd/otRvmqBZnFl1u4EXealfsuMGZFCF
xAvK+7op48/PTk9xVWtoJBi4Lx7uG9uy6d+Kb9lvle3LAO0f6p/pW/P99ri3LqmQ6ENvAJp4kfph
gqoyzMokGQj3OV6NfX6fDqqd15VTpIGsnOp44czzlj0QzCP1hAwbnIlxomLqtFGIlTo05/6lal/U
Kj2V+VtZJ8DOQ4e26x9vD3Bra6DhCmfaV02Sha5JtVZXVpU0oQzJ1rtJXoZ9PhmHvF2k3W1LX6Q0
7ALirk+foKjuAgl+uYAShIT11kibkK5bvOv38S7etfsJeU5UKqOg3Nd78xAf+z3ZqU60a5NTnIei
O3tTmKicid7I6KLmf/Y1zExL7UpKE8IIaGT6UQmZE5lvWXTKIiPodMGvG+2QlT1uEJwzZXMjndtl
js5ONVfaFNoA/jr7auGOhekIFiSiXrDGEmRHGoiZxm9x7ktPkNDSq/sWquADbztt7CbAZECe/CXW
DYbHy8UY9Swq6wmfQazJBUNN1s62BA4+harjVZy76BdGill65G0BawL3DmpKLLIY6h+9KuhoOT2C
aN9uXvsQF1+79audhv9+/yWh5Jm4sZf4//sXcT5GZ3UWV/IiO3Y0R3QlZ/YWJEdEW+HdZqjjMV8H
Tk2I4aFh4IuH6HIuyDIWSzdjLlSke/FkQwE2/bFqAL8Y617MwAu+ngQT5Cpk8RYt3/WNwZmgjdUA
PpWiOnGfAv6GuVUSNS8Lcyq6cJie6FaH9uCyT6T7DLT2t3fhRoAB9gDxBUhVyu3JbMJUTcQVsrRd
OJl3vTC7Sn7qxN4p10M77/pkf9vaxpkIayiH4pzSwCnBbLLMmOQaKuhd2EG/JljdtbALXhHweidT
xlW0vOHiC3gNstuXywdx44R0RZ2Eefwu56NLdqbpWBC9yWXDTht3rOu7SOLs46uLGzUKcVpURzUZ
6S1mxVKBlJbWT0koEpF46yiXobCg0ckYW3IqC7ly0CtPnEHp7juyppxs+pW/4H5PU5sg6qUc5Cwm
Mckjfa1mSi2QF1k4gRvAIWoReVZjtId4wlOdLEPBeWFcXYdxE6YZGwpEQ8WCrcBkc62aeQmoaiWL
ThNJP+Zu5LXJXbkntYHiC7Ad1EnZ8zZSu2EG0TuIJhKv1DyUdA3Lj3w1f49rznm0MYcXpuifn90n
FGKaq1mDOAGu8pwqja0vD8A3CY36IJVPt/cBzxYd9pmtSh6KQdHUJCxHO66f5bf4TzTiKcjZ3Ftb
AThiJJ0lPCjw8Gf22ziIi6mVEvwi+94OOlIod0YT5EdwguTHol93c/1xe2TXWCq6YmcmmfMslkcB
1CDUK+r5CSwoQAf0Tjprrr70oIlA/ivt/SGaH8UZyn+Gs6ofBSHB7a/YnN+zj2BPs65vDU3AuCvD
rTqf7IqTITwInChNf+XinKBDxTWYNgFCwJgFYIxdttaLDI/pksXOi9VJjccVlHW3x3L9QGPMMINZ
SF+WKBvCMbtArlrIqVS2pQiBlD6m7kka3LJ6alcbVJu3DV8Fa8YuE0cruZgEaIth78kfiQkR5ll1
ptQu2p4Tvf6PEYKCB+hjKCppzAitVYz7cgXfATGhyJjWUInCCyJ1rLV6ljIpddAn9kOql99VnxaO
UllApCblNzC36pyzf2vMSHBSin2cTlekA6RNZjCJYcyAPR601DPN0bOm1RY4drZiJyjAAd5RDHrt
YuZ2sKDy21VmEmqk7oKhkr8bk9pwAvRW8Dw3wkS0rKikTFk0DKYlH/rkVL9rlUDWD2Rwae3q9cBD
4W/OHkohyJBQrnD2Rj90RElnGaOyxAey/LCM2jF0p5efbzvmdQ0XnvlFRIlGcNySWKyuqcU6ANdT
GlajmxgBiopOlh1GERKKz2tjL2gxeJDR7Hfb7NZ0Iv1D2wzQtAjqjMugHatpWWrQ2QmJuEtmHyUz
41cbOWIFyNW/FcZAwg4Qo39sMf4xDUlE0gK2pKp2JshvcNHHWx54boFxjjia5WVeYMFCa7aAXux8
4CAnty2AkheYeMD72HZ6E5c9Oe/WNEztyBU4N8mt2EsxWH/9uHy5GDnE9MyFugCa551Zf9e02im7
99srvnl+nlthzk80LielPtIhtPb6PfXG3W/Tzz3d5tw9eKOhU3l2HxDlVhNEAYuRxC/qgJyJ2Nho
0vVuD4e3IIwD55GVl4u6pOFKNDsdHrnlIZ4BxmsjVa/QzonpAl8nhBUeO4lHJMSzwHit0vY9xoAh
DAb2uYU0T8oBxWzFMBlXeRwBONNxrb5cCkGSEiKbWIpGMpxGXrwyMz2re29qzmpshhOaPRMppA5l
+EtDowbGqaag3DqmuofQ56ul3HfKE84mvO6l00gWjpNtHrPA5P9tkX7RmZetstpodQyLyYOArIqa
2/VzflxcEDJJYF+0udQFm259ZpCZy0lcjExHyiqUjJcYOMymPU2APdz26mvICWLlF+03bcChmpaX
wyJt2bVNJ6ah/KjrNohPc1t9iT09GDxyLN61R9XP7elb9tM4ZLG9bzJf5/jMFeEWDdd4BoGJn+Yz
oGNy+QmQhStmudPTMF/86XH9Xbh6c7Siw1o/arkaLsorgGnkXvgdJzVKe+7tGaCewt5Dz60zE9Al
OYhCAW0Jxe6nMppgSBLBwXYyp49i+S8HE9LmeGsCPA1iSMaWlVSJVkYq3eK6ZVdkKlwwFeicEW1t
c9y+KFGiDvfXmdqOBsCwpNVKGkJFeWdZ2WFZeJnVrX2OJmBwNQDUT7P0l0tW9t2gQasQoV0UbbXy
4zd9eYVy1+2loR7OLo0G3jPAvsAXi/7ESyuTqaRyH0ewYrqgMsb10u/VwQEgAIKl9rqMjpLw2Ns3
T61zo8zQoLit1aoOo8XyjrrNFIk2enu+69KHHi8+sCT7iMdtuDVOsDSBQM+SUIdg08Z9RCQ9ytCk
iFuXgGRu7K2h+dAU/n8aHFWg0QGIBs0Bi6wnGlTsqi7JQmOe8RQKIJtuLKkNmhQAiR5RB7azFLBz
Xn70SuGXbnGweoCxCTlSZHqYcF11XaNXPTaZglMnVVHnHQrZMaAXjQxpE98t3wXpvokasOU/LpBZ
/1Xsx8ZvPzL9G5BDnKvoNQaafs1X/QrYEjR+M18jmFbezQLme/HmZ/W1fDR/rf7wFD9OT/oeVbQd
JsYl4fjYpk78CwWK2279xezE+vW5feYoSU1jtQQF9nNoqJw0V/s9P8xuak+PParg71KwHi0PpFCT
PUZ3sbMcy32+019uf8Wm051NAnO8yF3XpWIDP5enl4aKfyomcDZOC754SEehhgAZFM7Ebx3alHUF
oQnNOVeo4zrOSArUcRZCqPGgy85gDCeQWjeJ5ccPxa/b49uK6+fGmOuUlU5WEhMYWw7pDgJSMrYW
LwxuvqXQr08JX+hUsteQVBoGoRryLBwVCFcUuqPp/WccjfaiKoeaNA/0WqpY5BRHP9KO1+6+va1Q
QAQmBTVg/OMyQFbQTYw6CIuGi4P4SB6rzC2fszfgyKdgegAPb3ovOtaP6ln4IfwAWvf2DG+PHtg9
NBSgBxNJ6UvzhjxIK/qBs1B/nPcpcaNXgnaBt+ghAgvi2x+ONfooudo1yGLS4gI6rjQGQJB0NRHm
uMvCtp934vQIkpjfKSRGK9MGZKFvHc194elpbW4SOCq4N1G3RHs8M0KknevSGrNw+GnshhfiVPd5
6nTHf90JQCPSmR1mbOB2Kesxm7JQ016tFdU60y2tUFV/CvuxnTnxZ/OIO7dGZ/rsKqvLcNq0hLXe
/URa6lvkDuF6h4IlN4VKPeB6zbA7ULNAsZutJkD8zoK0AuavKnJnTvwGXMFOk+xS09P34+usBGjv
ql474ySjTAoKt9s+s3VNoQ2wf5lnAn0prFNUEwzUn38pQY9gfvv3t93jn99nAjkxrGjVUvy+fFIX
aAqDPqY8GcY3vHhqXbMbjrn/Y+H+scfE7Gw2J4kAFhGWnfKRZUZQ1sW+Nx+iSncibR/Nd7Fiyznv
scVZRZYkZ5TAkKMXMKv4JDzo3u1J3D4O/1klk3H+qkyzqGswi6O/eNFPNHED2b3vXoU3yzWD+AA5
ArDQLb+jH8a7KtngbPJzzZb/LU/y1x3l7DOYXSGPY72OHT4jJqktCu/jeN82vJwIvT1ebQhcm1Fy
ojTT7FQKINldY7r1Vjc+/DB2i6Md+++pEx3bx/S58bLg9uRuHrln9pi5FdUKhB7pkoWkCgr1cUUN
yOqelOmkLffov+VFFvpzt4bHzCG6y0fU12AOFPt2NtrFoxqstduEBnG0+qGdOFmyzYIJpYz7az6Z
J0I9WJmoxpjPySm85REXiUMX/lkd9HN6AExyxre538+sMW+DStFHnBFf1upQdlRntsdPzfm8vWab
UevMCnOsKoMRL2Y7Z2GxAxmeqx55jXHXsAl63JxZYO5GEKgswbIEC8PP+Yi7+Gk+Fl7tZQAfEb8P
0EAVLE/gqrg9ri9mjVvewYTjtSjxLE7gHWqABkzyrtql27mAqgGXQA6W19V2821xE/e7EIg75Ufi
NEG1g4SiR3aam9iRs/g8SRLehmRC+Do1epmbWNJILWBHM1o8TQYeUGDLCu0Sp5T59CRkAndXJ0A+
JUIWpuh9o9yGXJb3zckFqgqskDoqiOgoxNY8O9QBuUJ9IrXwtPNHAfc/9TAdmmD8gza0cH6Oj2jc
QSanc9pdF9ZB/1m9dUHxTfF6b9gPbn0X/64DbmqH7nd2xc8/ihm3EskpmIHxUcJ968te7XZOb6de
8pN26Kj+bf/aDAZn1th+kgVU2l2OlzQOEtVJHXTC2b9Lu0CTUB6Az8u9be6LUuXG4FgimVVG+VIv
MLjBA+nebn77I/kJHDq5n34q96LX/1q/t15xgF7QLrqvcWxlJ1x3ZHvaxUH/YtrzTgjQNLTjfNe2
s/3tCWwhKc0h/hSJ+C5XPAn3wl51lL0yOOClbyt7/ZbuyGF5VXblTzz6DvoR+BjjEcJGoOnQa7vD
M/Rb/FtxxAcxzOzojqcqfg36RvA5XyUmZHdroQkVwSopQCu9NvT/hvMDLA3O4YNHWLCZtT03Rufq
bFeYcZ03agZj4sGyU1sJ/DfJVu3M+8l7C25dks4tMVFbg2i9qtL9l6sfQ/6g1J8FL1W5GbfPbTBx
exDEDMqJ1MERNZN7wOHRoZz4ix+7MxrfkL0JXj9ve9PmG/PcJhO0IVgN3boONmNz8esBjXUloGZR
HvTxsquj9SAM3S6d+seZDPemldyNU+TX+ewK6xIoUuPFkvmyDvcCr5rBnQ0m4s3LkFndgi+zniF1
ay+eshu8IsjtyhGc0RPc5a088Ag3N+/g5/PBhLRhmppkWrHOYpA+rTtAMh5Vt/Abt+fcFbcuG2eG
WAp/kKlEugju9nDytHA9qrYVZN5kJ4+3F3jTby1JQT0dKllXkicd6cRFKGICxtrWbaWgMCon49Eb
fp0+V7HyHytfs3q2D9Ux6jRw3ZNQavdp9inN4JQ2dxZeTfMyPszQQEh0y5HH2slKtAEq0y6RnCJa
nB4Qt3wtvk1owSiHPlCiyl/rHkU+dUcawYuz1usN5d4S21PU5M8Wieyxa7zbk0Q3FvP5QN6BQw75
dFSc2DxALU1A9RY9dGHqFVQRoBpXEkcGheHEWY0t9wInJXI6AKUDW8+WCIp+VucZSgqh2De7yszv
u9ZPiWeBsJi8DIrbjbEj57z8w4YT4OoAjlcwWoEX7ep+suQtXnhdGsYAv7Vj4is6bs8Vr9WFY4bN
Vy2xSrqh6JH47A/JmLm0066HYu/txdqyAggjioLgiDcBmbyM+VjIQcrAqxB28B9vED+4pdoNdwBC
8h8L9AvOvLkRrKpXOxRS87U8Qp3yUJiz37bL6zqI/u3B0CDGeJ6JfQn+EpQ6gU6kn3JmKmpXcDPK
qArLuUfG1DUXSfHyeXWHzJv1Lg/GxOQgimhEvzaJkhxlrkNOk0l6pRMkdiQL8zfNXok2vpZMXjag
cdAqd8A7cN5Um6uFbvu/rDEvVMnoZkOqgEVQJ7fXf5LoV8S7EfEGxLxKgeU0u0GQ07A31jmIYsNy
hcICBUwxfwxaYtiZqvKS/Js2FaCgcfHWoJDJOKGUtJ0g5Cj1oeFYTE7+YEC0x4fu8G332DgkKG/n
32YYT+xqtZbjCrXTppWfyinxpThyhF7YzavkgeolpdgeYRY5Zjc3ABgUccmkHHgsOiWXizbSOg1g
iGz6PWtrYMmJO5G8cgjaWG4PcXMHIMMNtBKir8oeHTrUa6emxxBTad84CtCyCsgX7MaPeF1xPEuM
KwqqvihdiboMWqik+KWN0cEaZt7SH8vg9pg2veNsTIxHoi2hrwYJ9VParFV6XXowSyciL1P0X2Lh
mSHmsi0Cc6WahBrKxCCrDv1KvKLhQDm3btlgdfpniRhnn5oRZAgrlihRhwC0jH71MxkD3Qwl5T0v
gtJAOU1P7LhbnK7lTCX97atoBeZkkJSivR6Y2MsAqauZoGsNihDK+rHGj/++bxEFS+h4//37jFMY
StT144Tfj9NPTXznniVb308ZGlEchYIOCDQvv380O8Naeui/dXXzs0jAlTnLFk9Je2u/nhthrsq9
VuSVVmdfewh4L4IOoEx9MIfP2269FcvREkhVrpGAuCqHqUs/pbpEQINrnQj5aGWBE3e29g0SiNA8
QL0cpL7MOBYNNAf5gMlC7kpvl0CMBRvRgUr0CRn3gbG5NGfWmKt+QowhMgkQOFkCoVJbiqreXZIY
bTQ52A/III9eIZL+WwUyt9VoR9puNN0NQ6m5k1R07lROLyZZc05A5HwW27trrm1loF8aR0saC84E
akeftGLLsbK5lkhYQRMdgC4klS79su2apR/1BoBNZXYQCvmLuXV2oT3vbwvMzhqHcu77ARaAWX6u
cuILc2Sn8mTrA+RRVbuW1UPPEyrb8CCI1oOFDS8eaCGxSRupTyRamsfJBdX6fiTHrqsfhgFMQj3t
FUri3b/eEhf2mEhvmMXcNA3swY/sBC0eRnxamv9wHl9YYcJ8AgLIKpFgpbZO6nzKh0+oTQw650W6
4RKg1EMt1EL3GUSVmd2ngnaEiA3uNKUZ7XIt26OBzOS43YZzgxYT9EuGLEKyh6Htuz33WwnBix9j
Jn8A8E0nKs6lLhsyv4zTfSck8UPXV96SpZKdkrLyK6P6JCMhYaY3wJ0p8felVdZ9Nw+8Vu0vYAlz
VuF7wPMPiRiw3rCUoXqspWqR4zSOrfxY6s1BjH/W/0PadyzJrSvb/tBjBL2ZgmS5rrbVRq0JQ6YF
GpAEvfn6u6h77lYVmq8QW0caaKCISgLITCTSrJVFb0mSbbzYJjZHAt7A6OZMgLJFkHEhLtsAj3/r
ZNlCgv6upvb365u0ahDoCNPxwljwKYVDNajX5szAHilKkMyhdVP1z8hcxbJUnEyO4EzTqOKtOiG4
inl56Jm+U+eeVLG118AxXafl9vqy7M9hAYKBf5YlvthVZufW0KHjyB2BAxCA1SOKDpUMlEkmRXBh
jePwfIpxoDlRo4cvmfMaGRIHsi5iIXfBYNzSfXrph7XUaqOxxr7pKVKz42EImPHF6B//Zrv+SFlO
7+yZWcVOnPUMUhKHgFgVje1ZKPVSq7aN6ULADiJSA+SIIKQxzbSb0X1WuW5H0tFyfECBytq7FoX9
ZGRnUgSFRp+MW5g6KAZq7+C4g282xjaaHxo1JRao9dpEEv2uK/afVQmKbThNinxAgqK81d6kNn/J
2FfOHlQb/LSxDBbp6uIAKivcyrlWm8jFoqspNXRgUWckAUCL+qUr78FZ7UvTUaseH9DNqFwBaxjv
r8sTQ7LIQWoIawMKP+7J5n2QQWybi4l8Oi7M2CECtjFB7ghK0ZtARKorrMhraRKmuVMF1I1Lf6oy
hUx9kT53wOsH1lTGwioFBg11qy+j0QzEUxITLDpNBDpQHK7ZVr+mEU1WNAYY/Jz0uQ/b8fx5HL5Z
rOlIqxWvMdhOAidPoxs0t7qkiQ0K1tYpQvfGnEyvXscjv9dofD8PVAvKElOnvGKgpqt6oIR5Y+mb
oz0eNXDygkSscEKNDgopzNoGVINhbK5b5fr2/9kbYftjt8qAuEjTI4+HgMd9oFCJ8q56FwyOobkJ
k3hAA788YHgdt0NaFtls61GjR2PaMbUnlizqWktr4n75I2dZ6Zl/sTvmpKUKOfYh90IWAefHj0zE
yofkh7I3SsnGrXqaM3GC0yznFJUIB0oVP5BOAjwl2zJBYUHX0uqRht8u0TFq3teH+f36qcsECKdu
921tlxP2iqZRWBsv9QC8MP1hTF//OzmC4yqYYfC2gpyIHdp666IjuJEj00lWI2JadmWnarmB7Ype
ujv3IXkeJT0gqy7xz1kLEeP/c5S+ZBU6PVGG1UBRp2JOdhd/HwDdKduwVU9/JkkIJ9G7YOhzDkka
22CMtHNDvIswbqnKpqnX7f4fa/GEcF6nxoTSOQQ5qMuOCenjWxgPuX78q6tBKcNC5AeYBDEYNZuh
w+kvx18/eWiwUuwOVukS58OWQVasrmd5ruMP8hxiDNMotCiLsUDjh7pF+EuMMSeVrI9sdT0OUOOX
nD/4fgRXxoBmoCRWlR7BOmJg8K9oHJI7McHwX2VLwqVVnUPyE1lroJnjtXLpzsCFGeVliaRQk4dp
EgLKDx14ZY7B2pDLepxWfdmZrMXAzlwn0vFDqnSQ5dZggSWx5AaQ/bzgzvS5zyNzQAtz1yEr1GSm
E3Q0ermua6sKcLYGwaUplZHXjoo1FONda31Y5YEnsaSQsHr+3oINDBImAAUL509RYsCrFYkhZNzj
GSOHTCOAmialehyY5PxX7zOwP0DL0BgMrgnhUCgHAcyMsAUw9qkJsqL5zhkqdUubQgvo1CU+htNu
TXcyg6kbOYh0NS7x3mtbupRsMTCMdh8k4S/VIrWaBbSgxJbOP1P6PP7FjCg4TP/8vnA72G7Mi6xG
u3VF26DIbOIU3ytDohdrs1/AU8RpGUjsY2pXODSjAlZLDEa9Ix9umApUVmSrj237MHaM5HoFSmDg
K5boYMGBZvlj2rmbwWrJaD04SSpxiGs7ikgRo1eAIlncyOWOdmVqR2OMb9HAFRkgJ1T5JWP3fSN7
Cq8KWkBW0LJvgbtIcO/gNox0oIdj3mfWP+ao8EIjUboggd2F1+1uOSQxuLbdhdXBA7nbZ2CVsh1j
7oCXLCqzl553Rz7dF+o+nnW/ab6UGGWcc4kZrrlG7CAYQpa0OYZBL3fRGrtsrJsRL8mMbvJd7RUE
8KMT1f1ooiSSwR+shRfn4gQ1jfO21GtNQ34tcfaalz8znqPJQKtIrSb7v9jNP0sTOzJ6vQQiQI+l
ueUrxvVJPIBCwpvJCB6LRyOeA1U2f7A2YgHwETyOUP0CNI2ok0VbJemcYDyzGDeWlt2UQEtiT642
hq6XE5YG8Y2d3FeJDH907VYAtDU4B9EXsqAEXJ5ioel2b5tIbMRVQn8hH9/6Crgx/8KHnUtZ3oZn
VxvogGbcblgdiEd23MATJ93MrYxfbk1FzqUIYVvOQA7QMUhx9Omr3hAEcQfAkvmJKWtzWTNsTOMA
+ArxB9J8wl3aQDliU8VzOUK6YNfk+XcMKqs+eHL/ogYAfCs82zDficBGJB8YKzfvo+WNYM9uG+Zz
FgesqWSg76ta8EeK2AmgT9RRDBMJG8X4ALOZD1gYic9dTYmi8wTAJeh3cT9RmbcFhh+NFpUpqwo9
dPu3m/JFVe4qCjqBG6/96Mb99BPT8Nb0JaWFz2Y/L/d683DdstdiBwBnw0miZwTavqjQmSIas9K1
TsUxBJztk4Fu4nJfJXe9PW2MWDaeu6aOGDuEhwR4H8BLBI+lOHXd8hodHX2Ub/vGf88Z9ZPeluzs
mh8+EyOeXay5OXfUpa/ipcsIWGzdn+p7lN5nsiGftTvmXJBgxGNvWFXf4TbLftXvEJWN5GlWQhuU
FJKrZc28UGaGVwKv9nJJX56SmzRLKARff1+fACD379teFubOf35duJVr9BiwyMKv5+hxmdWjY33J
atRrrPc62l1Xt7WFALwPg/fg1VyeX5cLyZUcKGvLhHYx1k92ZT3FZbuzlI+/kIJKA0bmwD0EvM1L
KVOMX20BAHTMWxA1IIU2nJypl6jZao0FNV90W/2mg/aE+74bMrUZGZprxjqsULQwqi6wvOfMdv28
8Aibdl6+teMtUE5IYRwU1dlcX+aaPYFuBPyuGPd0QeV8ucxMrVO9n7CZTp12GBL3Nhy9WQFQyWtC
FRr/6/TPwuWF2G2Z4Ucvv7CrcwfyJO7hKdOOld+3AHqsht2SOLG4JNz4vDBIwsUFpXR1BwBklwub
O8+hVY2xKzwAEyDMAGZGTepwxEBgZG6vb+JnjbyUJWjk3Ghdw1PIyl9tBuoAXJISCeurQXi9jJ8D
I1Uw3txVeNFYeJ5lA7o9U81Id0WZg1TRTjziOpn7X8oTzHkGtLfV9B36QhRMuHi/jOIXLEyKeLK+
cUiOA4wKz0GREq+tK1r25oTXucK/oXf1oWjYnULBKnf9gFZ6bEA2iKo1Qgs4qU9D61Hh5m5BsR6N
FUSnse/kKrHxNqloijAeLEdeumMNRkuabx3ft9wJr3/B2gGef4Bg6EquD/Y840GYei+adZspt0Yo
pctbCXixzIXFCRThtvGJfUctGlNp8KgGL1/Y1pygBBoPaUCrHJ4FI0Bm7PdWQcwqtGS9t2tHeSZa
jHlLarhRs8ySFZjFY1s0b2iyZMvKexdlbR1R2wLa6wDE89KmLQenxscWm9gpoVXv3HeOOXhUOgAM
EsTTj3EKKqv3gdtt4ES7DGBj0SHN9bfrZ7nS1X/5HYJ12IwPVd3gO7LXj8a3D3VgHb9H7/GGv3oH
cFkd7If85DzTQCJ38Y6XD9JLucJ7v6ombbIKKBF9pUVYmP7S58GJuuf6QW1DzJwVsjznSq4GMpEP
AujFAgqrCjJVLy+HqIDl0KLFFL7pNyCGH7Nw6YWzo0PXV8TojvEsiVZW5hMu5S76dhZU2nXbz7mG
PS6JUpL73t7GgflQvaAbE9Fe+1S5xKYkzsjwJqNZX/UWKBaDWgHE3QC7ENbMkwwwHAq8ralYRK1/
gGEnjONxq3vjpovL27QtHliy0bUeC2dfrWKShYXO2kmDYg7B/dLbK0KN1LyPqjRWkT+ahjuwQ290
r/mOGOsN7Oi3TW++/41mIRmLNkQQMxu6EAZ0M8izvGwGPIBaBuh0PyTKQMnE3SfrxU39Rn2rx70F
TFeSqd+vy17zjNAte8FBwD0gouHUToWidqejhHkPXS7ujSJkkiLH6m6eiRB0yUEcE0WOBu8fB26e
EXCfEG4TJen8StYsuOjGJxs9kyXEArk9G3RyTCS3O/dH65kk0ZSn6zu2HMYnESCfWBhRcV5irn4q
6h7JLijHjKjQaJUQxaeyB66a9pEot67SkVLWBL7m3Q2ckA0uQoAjiRlbw54nNZ5tRFMWzN/+Cown
Te+C6+taPaYzIcv/n5l8WpccyPoOHsy5V4apZ9Ow91QyN1lKuNPGpK6kBFer2odJkd+4GEi6Cfdy
nbq4P3IrPY76a6HGxM1enfFriSbEf782ADTjiWWA0xHPpMu1JQCO43oNAxuxkgBdmv1xiqw+MOc+
8fUh+wm0B00ic9V3L4Vp4KAtscenGDiK+yn3cCcP9k31Nk4PdoyBhIT6RuH5Izu41WPuSGxtbUNN
9AACVB9qAu28XCi4BfvecGHOMeCYFD9KkYJWHsxSk1wQa8pyLkdQljmzwSAPGs5jP9bf1fLUZPHW
ewN45WZSIk8SP64ZNUB20W25pIMRgFwuqpp5mSltkh2dNw3wCjLc8EXJRIM+/3lBOQwOvqdiyLNj
NX8daEQ4EPC5cuqUg97G/jR+XNfFNWM+FyccEUf0hObXAuNkg0XK4dEFVJsU5HPNSZ0LEc6n8dq4
YvXSGNh7wKl6iAYWaOOjNQaeG2YULV/SRvolrXptGwVbLpR2HOsCImm5LepdSl8Bqkt65JiV+q1t
tpr1JZ3Nx+ubuarvZ6oh3Jwc0JZj3rIMiQ/gcWlPmMghmnY/I5dzXdBqRITEjeMsNJ54PQtZ5a7R
s6idywywcdvaBu5YywgdPJCPdPH9pCTbxLLDcSj9Otv3arTR8jksTxagwma1vFGjTmKBa2oESEgX
j1IMWKGWe2kUo8ZaS7Hq7Dipt475gieidHxgbXN/pxRRStORnRKWbCqemYzMyo7ISRCt/7UgXdPG
Jrom2901dUUpDQkwsNngbSFYuKoXnlLNdnYsAeEY72mv3bQFvWHL3HdxMObsua8lDcFrTgX1AeQm
kMAFmrfwiugdY1Ibw8yOtTGSFG9SaQPayrT4An+7hApItsAdC46lrr1oSCoUBV16j2l7P1VulynR
IRjyr/ONxjFdZaA0gRepGjbDprP/dXkc8hE3/GYHWIb+LlWkipWR58ujMOvcYhNz5aXwon+f2LwU
IligGScTBT4eXoVRsTHqjNTO6MvxX9fU/Wwtvy/bs+iENpXXugYeQqzR93R8RG5yJ9fDVSloslwA
yTHRIsZ2nHuDu3T8HNMZgxqFhgbcqtC+KV4ng3dau3SQSsKwLECSl0G7y7PhXofCp4vIhyvMH0Cp
HnuotZuAHSbwQtuuoSoIAmIJ59eqRQNpHTCeUEfweV5KpYmFEpW6hAf1flKcmwrDHx2Oq/qr5S3k
DYCjVIFwo18KMnBcdbEsD033u9RwdsDQslI8bhJjk5cT+Ahk4dbq0Z1JFOxZxdhsXFqIkats2hvV
tptA2WJJwqvVU3PwXsKwOUg3xIEtq66MqO2hH5n9BbMzzcaK9trwWnFcPrWkrrPqoJbKEriD4eJF
3sY2ZnWOsg9SOs7QPtBcV+7LvOrC6/fa6opctM7j2QllFFPCll066NJCbNUhy7jUP6aB3HUNMHSu
y1k9njM5gkKojZMlk4shej18V4nkLlxVawyRLDCkuKbENrreArdwFbvIa+uYstRnvx1N0GQ9lLkk
3DDWLipg/Roo2y/jP7aoZbDaWcej5eg2g/veKpkVTBF4o9E7Ex+iZVg1nSnSBnQ+plWq+wDWiIlp
dvYN75UQuXc7UFlu7qpRe4kVDSRIhc423EvZXpsMzMpHfA6aOm3ekna0NsCpUImbIENazuypz+uB
OFmHVEys8/s+xXfQsdNAWMKT3ciGxC9ttNyppT2F6P7Jtn2ZxzcUv0yMFM1RHlB3JVu/eAwx6lu4
o5AuAkQe4qJLQwfIc+WW1pwdRyU7Ta15QirDfmSZwYKK0/g9VmpLInL1XkWHM9o08LgCdZFw5dTU
5nZijIhLJlIHGkBRfO9Ne3besg/1R/5Tc4K09tFBd12D11f6j1SxKJnkWqYaKaTyoPSaw+i80/pD
Meh+sF6uS1qzfIC8exipRBEFgAqXe5pZmPduSuypWaHhsFaz5zqqZJu4Fq6jbPwbCgDAEGL8iBxX
rXXKlGEgSt+N7Vvm1Q8q2pO8cVt5u7wYiMoq0iXP19e2UnPDvXYmVzi8BL+q9B7irrhUOBnU7GXW
kuqeW5F6k4+0eKQFTTH2MkzB4FrKPtK1LwXVjGCccr5Hy4CM7WT1nX72RSKunYsuuErBeBg4lAg/
Ot+pttF/9N9U0pUBOLWvr3/NVaH+BtZL1IDxRheWrzSN1nYxhNEUI3v1nuUY/s3DDnv9N4LQ8YMk
AEoRYs0qic0p8+B1j6DaUVF90NqWON/ij+tSVo0CPYuA+wD9FeggL1W1mRqgf9bwQw75DkA5/8C2
1wWsG/uZBOHimLq66ws0ZqG6Z4CD5rHdAcVkZ4Q/YzIFSuACP+i/lCj4eGY5WdoPPUCUnR91iCQf
M7t3pWh3WrxD6zRSl5N7a/WgugU/gMNIX8iYf9Yu5aUT9P92VXCqjHbWNC67CvCKAHCq+2ybPMcy
DfmdVv7ku8/ELHf2WUw9KVUepQ3EjPCixALzIrivtgmhX5HiJ5vmiIGtJHhDHjBEGSCo9vS+D18+
5lDW6re2XiTdUJBGQIOxDWG9vdEDsESPcKtWs58CNacGmjivXiczzBsbL7NSYhxr0QhCYCTJgASP
V+dipWcrR5owMbU8ZRhDBiOGpyY/MWB5l2eyNNmqHAtxAnq7MR4v3o5TjTYCNJhATvM48oPp7gGv
el1dV0QssMLYNXtJB4hZRqeZGavKAfyYofXGbmIZ4u6KhWuI4C0w2mIoHrfR5Vah5NXxpBzZkvcw
0TWwq3pwRPp69O+P5EKOcCSN2TuF7fXsmPNf6LEGHIK0G33F96KdBBP4WAgmgUXCXJpkmavYEzty
5mym/nYZW23UD2mH9eqR2KAHB7oJmunEIfeYeorKOpsdB21rNbdDGqIR5y9O/UyE4Hepy9yxTiEC
nStNcYAIYOBfF7FWh1t6vDQ8hxf4KHHIAjneVmEdenCirXUTbdINrmvS+tPu54ss/7MWFVzIErw8
0ui9ETeQlaYvznAwBqCCo0nUA6G4GgeFHQC6ui7DgT0Z7IcshWGsKsbZSgWPn9CuUKplpUpMvB8u
I9MNveuP6su8QYrWZzfftV0bjDdtmGy6oDulPttVQfnSbcF5fDNtzF0dopCQLMCtJyDNST31SrB2
sT2CgyzsmoNpHR/4qgVqOJJ5r0Oa49uk9qPgrXxQAfPy6pE4vK4Dq5p8tjGC8YN0Z0454rMjG6Jt
bYWDqm/deXNdyKqHORMiWP7Ygb/a5hBi8WeE17nypI5vmj95EoX+3U0l3HcXu7h8yJnXHxO3NK1l
NVrQkequO2gbd2/7Bt4PpR/76V7bZXd8MwfOjR1Uvnb3tTnU+xiIfFsjAHR6oAbmBhBufncC95e+
YY8auGnj3URs7LxBsiDZyDExl7MVv3opNS6pZ9yPYhaRe9FU6UsjK3jE6900B9d3f61rBa18uHSR
ZrQAASyYXhypncMUkClwDPQbZM43UYbJ4/a1YSGtCGfEsfP73JHcW2s2dy5WsDndVhpmJViWkzqb
dsSwSzbqR83uvtl9LGMsXQkwsEawaS/Z+wVR/fLkbagxNSysMdPtfdpskWXTCrphO8/aNI4kZF3T
Z7xNkdRDhAGyCME3m0kUWXyZS23q2k/V4ga57bApHxN1BI71v89ILfMK/wgTTi9nYG6IerRtG/F0
ZznNLe3ebacPkroiqpZtBlNGJrZ6cB54qzB1C410BZ/gUuT8eIGhq7RBa9/EK4Au25hXKmpTIylm
Q3bXFXRdHhKyFsgq0NAvWK2XAorM6zGuRLX9132aIl4buew1vGibaGRIYaCYgjotEkmCD1KTkerN
MpHEtVeV802PtI2enPTqS2zuh25P9ZgwjP462Udl7vL67foa1/zsuXhhjVORTDOLODgUIhttuyWy
V9F8olX9dF3O8rr8vExUwJe0M7I9gtFxYB9RdNZi9Mt4N1XrxkjbXZ2fdPdbpT2wNA/7VgYzsb60
PyIF06PoFkYDCLqmMC/RBIBY+zBb9PjldiVZ25rZoRTxz9oEvaRGrsxajiOc0nrb2l7Ap/6xdXns
G3ZFFHAMXN/LNb98Lk9QmTlRIgyFLXoJJKPEfOrcn9cFyHZOUAp16DwtWgTwZ6uLfV6eTEvihGX6
sPjNsxuxSjGi0VfQu6IDPRkDHGyHW059APCekTHwKv0y0ON1fVmr56RhxASmrIItVDinCdlNRTfQ
hMwfRkQx1M+GXWaQln+7Lmd1+5AgRDoYL6NPKIZRpWbRvLSwpY3zfYr6zI+06HYcZZCdq3pg4D2x
gLgtM8mXe2hVzHKLdmlXG1/sbqdYp79YB+AlVNMF5wJoty9/P4m7Eikx9BsNgJrKLXSuoK9U7WWw
A2sFbkxG/ZGz6MqZLkTqlCn2gNqGokFUtMkzIE1ieP8X0nDbwdHRNlOZPqvdd0xXtaRoHqwMXd36
eMxxmBTTsdfXveb3dThjZJX1petaWLehjNWUDUuFDLlCa490/pwRV0YEtC4F0ScIzADDJ/IAKeAU
VqwZq0ZncMO/t3gSmsODmUliz1VlBLTc/4kRnEVO7aEFrBIKR0BMBMFxNmIeiP3LvsWlpx8rwBki
WoQnFEe7exW8kj3yDU8xoE8nayAD6wGJ+12JfxSFxLyEjftfWYinUEQEzR94xi/VRcNUK2sUt3uy
k2FTcH0Tj6M/93Sv67LLWXj9/BaFihs04XcdzBAsDFyDvdMYdf9k211oD7d1MW/NCM2g0U/mcELh
u7o4ee5s2YSX4B4Xwbq2dCWA0xjETb9D5zOTcHK3NrLBHZ4Yp/6YfHfjQxKrPssL/72PrG33L2Or
RSCGsn8nDlCeBZrb5aayClOF4JRRn2rtyIvej2L+qI/ppmS9pLq4cnyQBPpRTGYCNVlcmhsndZ2V
qfqkJ29cJ9W0TamOticZz9fKFoLF0UFzBzAckYcWgmGqJeMYz576lNXOHdfb0F6cBSAUnJq0QNbg
Y/q9zCVB8drizoUKQTEwcKykw2DqE23wbIv3Kv1pNE+T8f1feajfp4X0KeaEsT5weQseKi3auKsm
rC3+qYKCWk9fbdQfJ2N/XczyM2dBG8SgBxp5KxTY4P/RzHGpFLylDaiTGu2Jx/G7PpmkLYPc1O7M
uMd7xu9iGRqF+CRcJGJAFn1OJqa80BYsLAztN1Q1RtN8QlV6M7cTmNetrcs8H8VKgtv7ZnRHX+34
CXfszZj8uL5e8SaCeOAS6MiXoj8HKOJiO3RfRwoq+bP7BKrObRvfFWWGjjIPT9OwVE9e8ouP7+n8
WGwrY5cCYNy2vyoPbhle/wzBZS9fobs2xjodB1wYGOi43HZvKowiAiXHE1PQx1bYhXIzIE2KvdAM
SVuGEBItotDnjv3W0eKCWqpwwok7MQ3dlPEpV01iHD3lvmrIRPkCq3t9UWKibRFlo+y0KKxrY5sF
exyoEucOQB5OBp7fB0qrL8OQaHfZVOgbq1DyN4/pWjCpBvMbps77SrPvm2xoDlnR3hi2oksi0E+7
vHShYJoU+IsA6QId3+UuL1yvDtfwPb173/TPgB0NM0eGRSWOjCArjnkCDcuGPwd7nLjqTIO9xL9X
TYP8l3PfB9/HXfor8Yf3Eljk3HcJC1EfT8n4EMmqOWKB8T/S4daX5n4EMsv9dnaNcB1hvDH2yWl0
Mc41Pzv5Ke7wNEnCTP9V8jrUdbAuGuH1oxbi0v+VCpiPZQZax90p6K+qUwcsWdjZrKKhBWbSFmM6
10V8dhTLvp7JWL7hbGVYVdFP8XJ6X9B3oPtp4IVJCWIpTviLI5leXN/HM2mCrigJK/RebZNTFw6o
jCm+HXQB9bUucFAm+y+3T7BJ01KyEpPVyQmTKCQyfiaxrK1ZHKj6zwmhFo6sA+Y/RZxHI/Lyjg7Q
i4bwfXZDH72wP3Qp6UM1AGH2TnluA0vW7fzJ1yxHthA0mPgHYbVwZAmobO1Mx7pS3MS+xrsgdhju
49Z9apLsa65TybF9uowFgcKpMRbj1UShI3jFkNyjh1T/XttfbN5LBC0/dHFP/hYEeH/MuGKU1hEU
vklqlunWmJwSzUyD3o4UwhAx+oOrTv51xZeJEjbRiZmOOWiImthpUlyiekgNYbTlupR188KzEhDe
yxUkBmk2qE3GWY9gXuoHLTWMIrePTW7cJuOBMb43vg16tVeYcpc5sj6FzxfFsptnsoUYikVGrbeO
l5xMx5+ZDxprvtE6v46+V8ptpSMThjZdgNmQKpF4lRWFAcgmIHoBqwj8jt/cVWdOhdYWgLh7mIXq
lPusmp48c8QwdqE9Gh2mwa/v8cpJLkCreDOh1c78JIyV6OEaEpxkbQDKYCiUJ8VixbZ3ZQRIK3YH
oj+Qm6HdGPjirnDxFoPL8CE4S+3e6k6VGSYGwUR0Lsvnry4I5To4FMD0Yv8uXTK6F2KjSBTkLnVv
p3gvGbtLXU0SsHyK6vE4WRpL4EYc1AdFhoiOdnXc1Sw9mRnBVE3S1oGiPaXatsQNN/I2MGSQTmIf
yOIsL0Qu6z7TisyIdToVcXoqfwHQMy7JlyJw3z90tHuhDKZ7xAZoiUQ5xBLof4QiZkJqAOOXlmAE
WoFmPzvO09Ns+Pmv8i7/aobDdkbRiGf7HKDpEhyH9X39I090YalVoZcA8vru4L1x9hirJCl8TAzr
1lb5eV31ZcIEJ1bUk9KmBk9PaeyFPMLrj7q+MwaOcsq9/TC6eFpQieNcc2k4xj8rFI6xtwB0gERz
eqLRQDrzuVLJmAXcGHxmjGEWfdBhUzdPnjVIbgfpWQoXOrOZoY4TdFb7UXbpvtfcnfJS0emUtphi
orgwHN/tY99L0f/aS95wy14Kd9PFshfvcKa9JusrNa+x15OpYMKS9zPipKoIr5/oWoSEBxucJ+qF
hmWJkWad86ns0yI9FUfQEBDd2bJyn+jAig1rECvONzKspVUdOhMoeLUc2dfGAzjeyfbnHTraStgi
BqGnN4mu/o7QP23gmSDBEqtoQXZHy84peZ1+8ZNz437k3zpKhpDdazn5wYhxeD/qIAkc/eJJ87UX
ydYuAq59gGiaqjmmUwv1KSdCn6aRGLfDRt0MQfXcbp19IBG32ME1caJxDtY89yPEjUFs+l/1jwfz
nodg7hq3R+8hSD9kI5KykxQMk8cg2sgUqE4d3aL65VunAakGDUm9IX4qn9M02Vxf4to1D3TmBX7F
XijDBIGKBuxTxcSJDvxuHDZa8Yt9rWVZ7fVt/CNEMPrKoOlEyyY9RZWeb7rZ/h7rteYn0yjr0VgL
mGB7Dmjvlt5OiLw08SJLi6aCezu1Vgp468O0ifbGsWteLPtA0x8VavfP4LsHdrgqcar/H+P4I1pY
pdPoVgE83PTkjvcR+2jsG6PFUIefA4pqUm8aPairH/Zz9y3tfLN5pShuRj8Yn0hTPVrem+luUi5j
zF0/3j/fJHi8PAfxkZdgO2iqRIFVZd0mR1U5wFDZCdzm4XVlkm6BEPYgR5wnYEPAZdbEm9oE5cnM
etB+fadW/9C2GIMdDzbzOT+Mv+JU2w/ubtQ2ababuw0vMQQ846J9NIx9x2KJLa9b1p+dWP7/zPc3
Zu3W1nI6an6jH2x/zPc98V7ogyqj0licwmen8Y8kcWDPap0RAx3LJli1RqapToLGLGQoies36R9N
FxscStOLXT5gQZ73ojshGmUBcGmQPHDf0oOsw3gtd4PeDSQEkaW20LknbJ8Sd0pL2x5XTB6q3l00
MYzbP4Pbk0z6pvJe2D6tX4bGv+E/3eZm6jZM2Tca0d7/RsP+fId4t9peNnaqCVdS2Lty9q1NV2zN
+ZbZmI107nP7zk6DljdEtwJww5CxbJZySGg6x6x5VKJdp3yzc2I+ST7rU3Z4iYvPPku4gdN+5gaz
sT19H78r7qZodlO8Y9U9HmsNK1HRrfzZ5oea7zLvh56+5z2gCp6Q8J+MNCw6k8TRjk+gdwvQj7Nn
+i3Ny2CunRtjIMydwjyRlVXWXeXZNwuX+cBMloGdD8+Hl/IrO2WP1W2+HcPh2XyLH7OTIsMCXL0F
zuQJdzczJrQNYCr+VEV03kwNxvrMKqr91hno/vp5/K57iTYI768iVsE9gK7ZS2tned0iGwfjKAwK
JpTcT3K6V/snAw0J6q4FVIvaPRvzxm792e1JlD8DWlSbiJkD54MkTktyKlHd1bDw/JsEX8xBa6YA
Lh377SrbZn43UdhN0iQolXljtD8ykATw/itqGBvJZiwbe20zBK88YFrKrFrYTExvyuJklCkxknsH
2LjzfZlsUJ2MDgMPuHNMZHz3a+/t8zULbgMYQYaTAvLpxFXlDUehpBStxRqJv7i6DBR3ze+eyfq9
/2ce3ua1l7b4e6pLDCOp6AOVmczabXouQbBykI9oDYpN6SnXQXMw6fu8ajCMoPuqI8V5Wn7r06Fh
6tABjgoK72LWiSYYJ9NVrKYpQtyKofIN/Npb7o+3/a2MeXpdNc+ECa5gnh3AkAEk7tSoIWoOQxf0
Dr/hYaTjTkE3xfxlshNJsLCaSwAhzT8rFPyBYqN43RjwmXqfo4PNt9AFpfv1s3fvToeSJoB427pA
pykfHeW1ySVWseaNzqWLof3YMEdv4P0ijM5tKXJCgTeauLcGhPcSA1x7tZzLWr7lTDOBg10XZbxE
YeWNDfxR9VZTaxLntyCxUUag8yU+re/LjSsLRRbzuqZEghvURmecswmCY2c3Gr8qpDAAekKyNtom
zk/n+fo61y7B82UKDi5TPKvmePmekuKuVgtQvg4+Nb5GmLaP6YxoOLgub311oFRGxhBu3ha0th8V
XaHtBCe/t6r9PKBf0OfDNm8D92TU0lzsukX+ESfoKzWyJh8wp3byMLvAQ3oLoAvfQtsxOuTNAFlo
2dts1aEtkJQABQRAsifsZ10XHVhSXQiMFY8YQzKT2UIS4fourhVA0HL0R4xwPehJoWtWgns5Zfex
QbR541T34FWBgRIT3FfWhxltDOCxFqScFlxH37FlaaFVz3r2DcI9MXKPzVaKbxhUELAbN5pG1I+y
8HnzVv80HnhgZ3dMe3b5oVEKlN5lOcbf2BafLOWfD7BUoTpI4z5ZxixwOasosh7o/5B2Zb1x60z2
D40AaqEkvmrpze21YzvJi2AnjlZq33/9HOXO3HTTmia+zMUFEiBAl7gVi1Wnznnuc4faIL4FWda2
KjdGumvTp3Q42o/Fa1pumXKIswTkgonbawk0zyEcoj3E1bfBfkr4tP1/rRElws0DycoOyRd8Hof+
RbLpu7sIgN/2fU43eeLU9mYOHhXw3pN+T5TZS+besStZH9Xq+T6bI+G8zcFo9INmIn22ZZEHLoH+
8SSjKVtNTUIZENp22JGoyAubPtO0riIhUL/sJk1Q8dAm34h/cuuYt9+TunO6UvVq26f9N8kUrznp
c8PCMZiHFE1qwxSfgvSli37xL3eK6YBS0Amnn0ridO+P1w2ubXkdChAMqKbfHXCXl0LZThGv8gZ+
gybbqb0n/LkJqVsmsrh7zY2cGxIGFmdzC6HECrXGcXDKeHCp/XJ9KGsb49yCcHqDvqJW22AoKS1d
Le3ceTim2f2QvFf5hvYyxuBVcwaw6KaKjBXAfJczx9UYnITLSrVq5VZl7gVAyXIw9gYWTdyiM1RP
T2Rqpp/xMHjiLToIMEzw2BPxMImqWKWiohTXeu0P5VSMHg28Bw5tHXQhpT9139V6dzdLEGKrodmZ
WZHsIh3LmcwVzHbIzTv1ffhdfyKb+Tt5Vf4mvD03JTgZNUa/uTmgOJZkUETrb3TLa8NHk0nChP9j
SGgEAUwSHK0i2hPIFwN0y0u6Ou0IXiDK6MVaXDzXcX3UTHCn1lM6Obyq2FEHwRJwoFAKvb5jly0i
unugnv/9BCEwYo2tK7xLkpOlekbdOhEEY/PJye0bxXCum1o7fkAw/oa9gAtOzEh2pB1zUiEdBNk5
+8DLmkLOQlW861ZWEzQWYmlsTYC60Ul0eSispi9wkeNtYk2nPjwM1QvOnT7/qj5yQDaNRxVkXPHP
mW6S94B4A9sFpT/c2+/XP2NtsOdfIXiCYgKbQdPgvReGxNyaRQlUKslkcMbV3BdwqIBqATgJoWgh
oJ47sw+aBMF7ho4vS3HHXvOpcqMUDwGyCtR2K/uWHPv25yjN7on92r+rkee2ha3TQg3QqhnCQHO8
z+P4ELTKoSv4no/PGjn04PYo08Qdm29a+SPuM3dSNyng4grqzPu+eZ+oB6kKqu6bYoP974XBm1Im
+1RNdkYMpDdX9qC38ONeFkKs3W/YGfrS3P2bE/xyg5hmltfthGh54H7Yvhfkdp7pTnEMK3Dmlwiy
BciH1uXGklwOaw+thZMEYBAAXIGsu7Tbzow1BDHSqYkMQGwypt/YelRtJ0U3N3+x+85MLVNw9s4y
swHp5mFGuYa1nR+15bwrVVXivpYtLLqO8/EIz4DeDoDZbAmerSU6FQ9RPblmCCmXMDgF4Vsw2L4V
ymBQq1HRudHl3J2NrK8CAJc4Fs9Ww30IEVKaJ66l47naxV6oF14EdKQ5H8fGIckk8S1rK2ijURs4
pYWuSnxnZaaa98OAd4gxjp2vFTTfKGmkeGli5n/hlxH1gU8PvRy43IVxKiD9KVjLllQVd1rU3+Pe
g+akT3rTByvJ9e2yOq5FZwUeBOxzostEhrUypyRKT3oQNQ5gPZMbD03sdfksezzKTAl+0cgnAFo4
T09Vm5nbFM9hP03DeEM42kiuj2rVQQEM8r/DEnXXo9qALmNgZCcoRNBw09r1QpIIFpJuU8f9XN2i
IWfg00GhyGW5ZNANtJTHQ3DfDLNK/RRhUOyXphbrOz2BuMoeMiBDflDQxqB6WpyE3U2o53rldoOl
8EcrLOL6l0qiCnlEUxu34HRNwMSV1+Z0Yw9aw5zQHJtqV5Oyqd2+J03rzFNU2G4QAo8uU+9dyytB
5gjURCDrXmRnhblmE8/iStNTREyV/z47lQeC8tj5gcZdJ3FlWce1ixdRIZ5kAJ8Drm0J/q2a0wwH
vs1Otf1TNeuDhTspMIIIiApyUooPqCI4kYLUczYfuym/HWLfSL/kQ7AZ9I9ROQX0J4ubn9c3wUqI
rCMVo6pANIPARCwO5WzI2rEM+cmIakdTiJOTfGNmk8/KDdF1pxy+XTe45qFg8Xe/xFJ3ZcK1iMCx
bEDAyU/tpkUbqtcrrvOhv83P3YlLyYKWORV8MIAViMXR9KKh20bwwUnHrWJgMIYr9cS3XeX0L9nB
5ffJoZKAgVZO7oUpwSMVEWxp/TKuDNdzZFsfURm9UZXLXN/qRjof1PIlZz6eDkEA3ThYmg5DuuuK
LSoRwfSsF4UXKLtCuc19BY9h6gfciV9s8kqHXdJ7SfksWcq1zQNviF53yAstQtuXHwKViBKq5BU/
jfXtqPnp6GZk9NkQb561r/VTVfkLP5SXVA4nk5PFT7nmgBmeFk/XP2QlSF/gM/9+h3CdL6zoSaUU
/MQ5GLEmT61uUCAGtCSUUXsvi/h5P/2xJOwns8zNYWCwlG/ix0JWhF+rRl0MRNhDVgjq6zzAhMYT
tAjBi7ZN0i/JQnCRf1TvkLzpP2ZAElzyOu3yZ/tuwMLLYua12vzScUDQQQUdzU+tYm1mRHpvtthe
wUO9N+27snNHjzSgznXqb3XvqsOP9iUcD1C9aXS/6B6q3lG3Vo3HZi7FrK8eKwD6dBC4g5ibCWvL
87nPtApf0x3GrHTn4Fuv3HAbhaip3LXKDTABEf1mmPdj12543ziZEh9oJOluXKuBQm0Nkp8qQJTo
7BS2OgQcRkXVe356UY23OS8cGxqpVu9n1OGJp/W7QD0ZyrfUeBt0S3ZRr3kxcxEpQX4XuS7xohqr
oKpte8T+fuqeDH9v7Of3ahtv+d56BMUT24Ka9p155K7YNTedxK+tbfk/xj8lPEnU13lpzPxU2imQ
Cs0NJ1Jo/bKI4rFa3qJQswOGGX1ul46EZlNjxSnBlpsPZulmBtis+uEYmS59qZ9Z5LSWLyUm/J0R
uWZVSA9RNCnWNVlG5vXe4OdenDrZpr03oB/pjE7npQ/KQfe/7dt7ehy/bPOn/m68i3b0V+GhAvwU
v193Y7/zGdc+SHiaR+D1aewCH0Qd7dC8lZv3yG3c5OcteD32vdf59MR2gxt8VLvH4obhG+sb5elH
41l+uGXPtgeswL7dhbeZ80332y2kKcvZsbbdl8SRsfD8bne49rFC9NQWVRtqkB05QYAIfWb8MTbd
7ATxRk979dUn6ne74I68dvvW3V2fp8/XDpDMCP4XZDaKnmKOW2sqKzGMqT5lSuvoUKtm0QYl4w7u
CVm2AEnf6/aWkVyOFC1P2J1AFC9gMbG8Uupp3ld12Z7sZwy03/8ARLN+4Z4s/7qS71r0CW3A2k2k
tVFAEo7BYNgcHXIwFO8jAAy6J6YdhwH0EmPpKem+6tAmLMGGL0dLHBx6qRH/IjK1wE12abNhfVgV
RdGejITeqAk6dln0s+71Ta+Vv67P42dPYi2UpdD/hjV0dQnbOxi5EduAVp3Chhwh0IuXVCxJXnyO
BC5NCJvSToa8NKeqPVnDuIFEFWp8u6ryYlsFRkZyJ0iGI/YD5VNqdjSGrbE1nsIs3eiBDAUtMyFs
CFKaSaF2y3CmGroAFMznr9fX5PNZWhrpl0WBho/JREbIqAmKqqcZ1qScAlDFd14T2d4cFx7NICtS
Db8YqSX9vjKbwpUOvI1BoGrensBnuLB97Cc7dHL+AH/idD2wNsbu+iDXphHUbgRtI2DyhGzP5R5P
9MTKjRzTSOfJ9CcLpDS1Sb5eN7KSa1ym8o8V4ToZQrynK9DEnyqneZ6dyEuPr0HnzAeXxt4oSfev
z+EfY8u/n70B4jYvZsry9jS50+TEb+x7OznUfbk+ps/B1+WQhOPEWU2ZFcDKuIm+RC8yauC10/pn
xkyxlqoOWIWwhe+hjeEr84myHgHeCZ0aneFeH8mamzs3JZykIS0BOJsXH978KDXuNNnmWWllxETr
VizgHjXQ8H16bqpGFTVxDCvzqHi83Maqvqn15L3tbElMKLO0bPmz9WcsSsZCa9tTkUP2OtDCp1jN
b4A7elGqQhIBru4CNJkj+AX0G92/l7Zo245pQifstSr0cqjiGOr7jKDs+gqtnx9E1r/FB4EfXYZ8
NqQBGPpSnWEmqm/DBqBsrfYVlu9LsCpbka9Z4V0U6C7E877ScvbHcPx2/QtWx7mE12i2BgWvLRzg
OOQg6chJe8rSbwXDMLNjGMngxTIjwsE1u8KseaRilEzZREN0kynDA1diiY9deUpC+BnxNHgIsA9R
67mczQCslp1lBNgg/ANUVQ66B10gtgiaOuvEaVNIes8f2lCg9sPRN+AnPWiNC9QjiuSepoWr4Qla
xV/KOdpdn+WVwPHyy4QZAFqlirvawpWDR6Sn1F7wVAPo/iuYfX5n7QYVqGDPerbuaL8xf9onSCU6
1DjJ3jWfnQ8+AzV1vHE1sAGJDQ1da+R2MPZo7kuZG2lgN1KhYHKYuENNadFtudIuo6wlU43XNEDR
SzVRGLOiKHRqjLJb0MgzaNj4vk7fCubT72H1hjeuA6Snwj8UrkjO7uerD6gnDQQReFdBD1UkX7fL
ESQhFloYI+s7NW/q9P36aq6k82Bg4ScAPQmEY41l5Gentu6MuciMpD+1zdCD4LIO7dfJrq1616co
9x95Z7N4i7+zd1WxO90zuD1bjplW1k5TANbyrn/Q5/OFDncU/JaHAVpExTI4SecwtYNoPCFTrcYe
qDjILplMUnqQq5KRTnz2wjCmgeVueRks1DOXg+8UroZalY8nJcv2Bp8at1ThOMZkxAMyl8XPq0OD
bjhIAlB9Z+I7JBjnorObcjwB60IOkxmYd6NB9D2IuxJJeLFqCtREUPBCkpaJKP4gNkmaGz0GNrHB
RYNqttMoZNL1AB2H1xdsdQ5Bp0Hx4lleIMunnG8gO+6rKNDGU1LEjRNqu6UagW6I0Qet9uxfN7aS
84caNlh0VOBBls4LwS2i/D4gpC6nExkV9sBCs+mdgoZZ5C5k1xBMsqYyfcBhztw0DOuNxVurPsSV
lb2XXY+Hn1UE2egUbdk+pzEnwfP1D/w8G/g+1OYXfnb0jop4dF0Ns3kc8X3mBHb/XtEYcP5D5Ue6
BSJ1RZFBTlfsITFuEGxjkMehffty9q05tJRKV6ZThf6uGzTlTwcTVvZt0cRfiDFUEgDfZ38E+gDk
MUBlhNoL7voLe9fn6vMmvfwtIaZDvkgLzNDAXD3q7+nefL3+8yuu7fL3BdcGhpcwUGL8vha56ff0
JjqBD9xZ9BWfoXSFPyX2Pt9Il/aEtaA80btUhz0WHbP2JoMI22tifh/r7QjoqG08jYqvtouCbRK5
pKydYXyso5+VIWvpX8l2Xn6J4Nfm0qRhOepotg19vbsx38zyVkN2rnpLNlXukpw62ZZ192+SGVhW
//KavLQr+AKmGcqMUs506tjXsvLqdNfMGx5sULp+DX/IxArW9j4aGRfULORhcDte7MX/0nswtfIm
n09xqqEYX8QQgObBPYurwOm1opY8QVb3E3RCANFHtwlIL4T1jZs2m3BbzifI0nhm/JHGTvUl2H+b
1V3X227mx/bm+oSunTYTlC+LJhHufyaEHRNTm1gfyIxXgtlsEpKUm8lqZXmr5VfEVTu3IsxjlbEo
GId+Ptk19PTUYFuU2+4WFABOcANFJElku3ZKTBWsr4s6OW564VRmbZYnasnmE7NDfkfwbHCy1qr2
qtLo28YoTn2SFPu/mMczm8LK9Wo9DHDXsEn6BJihEtTAVWHv/sYKKvLIjwHY+qllDaF3a7UxisGa
0d5m9vx1AHRJYmRt0y9cgwypEISDosMfU2ZbHUHFWWvH8DZUrY0W6E+ZZefeFFNDMnFrLhreHvCr
RT0FTYiXRwzZTKUISk5OUN+lzmB37Q9Mc35H867yr8/eSvYU/GZILC7shiBUtIWNEfbGbDSBPZ+A
gtT345hnqKw3hQsBucnNUxK+9C3KkNZQFndVnU0Ha2CmJG5anV2U0nXEMfhDjJuWPhXVGpDKmJFG
PSSp3Tqx3k1eikSKG832z+tjXj3f4AXGcxWALUtURZxTjY9WAJY1qx+bDSTAIT9Vl4rEca1ZQVsB
+FYgRYcISfAilCtaRYeInApreIRkKHSGWPf0n4/k3IboQ1inWHGGvZ9yRXXivg3dnslKmyuVc0Da
EOVQeEQkvE1hJFZq5bbOR1hBQv+A5tvmxrIntg/GqX3qCPJ0qd0wvw4tMNgYNeCm4WQ6ahBOfgXc
t09jhW2GZoCsbQVq904x4y9haWRulE3x4fqMrB0dUMKgxIHuRBtowsujg8p6lTOuEcBBg8BLcT2d
+hb8T12Spae/McUg5KnZYN8V9ZaVRMvDJmXk1Cjd5GpZ1D8XjW04dAIw5Lqp1b1kQwoDD2GkHEwh
ZhspjeOs0bGXSBfezUky+4bWkr/ZTWdWBFfQQorPiuGxTxB/MzZRVxZ7M+uM7fWxrK4Qg5oLID1L
dkzYs7aWjX1qhuoJRBcg5OwBJSxnLblDhkqm27bSe4Od+8cWvYyb/6s0gMlJFJucOBIMKAjZdd4f
1XEqhl2oz6Q79lOsT47SzH3t6azi006PGWkc1ZobVPAz2iFjlhmmQ2LahE5bU3RCF0aCvoW/mRUL
TKwEMjqm+ErtSNEprRoQ9Mul5UFtLfp1IkPzGHQFk1RglgkWAw+bgBlteb8AMC0cESDkrLJlqQqw
o/Y8zvS9rrSniJ5CFf0giJ4XqEkrCanWFn2RecQdAw0kKLxfHss6MuZqbGBzqMvIUWjV4VkWRRtg
KUKJqbVIxwa3FkXFAqyW4lU9IRzo1aJUT1GSO/FNa3pj4PfNph4kMcHaoTw3tPz72RM8CIJUS+xi
2cj5A49iNwu5JA+1cjHiegKOY1EABFuosFQDNM3LadkVYRMecuhLJyD7cOjAgXN5vr4B1+JsFGzh
MkGso0NkSRjO1NdQZ+0xHNJBX0kLe89sI2MTj/V4Zxu14rZxMRzb2kChn9q3ZmdPr1zRS8msrjSC
IHGCxiTEqtgrqphPLjO0UodjogI1YTphkd2OBlr1tZcakjVoOHCrg9GC7yfUvKGMbvhk3jVZB225
/p4XxV7Jw1FyNFfOy8UHCddfWYM9e9CW8xK5phFvtKy4CTALHVRE02ECrTA0Gr3rq7Gyt2AT/HAW
3AHeWMJ5scfSIFHcwGbIPSN5ILmsdXx9VH8sCMH5iCcXa2tYMGoI2mco8LHx1A3xc93XSGbEj+UY
HCs2SN4ha6mki5EJ22xGlrfM6lY9TflPM31V7kKGXNI8fUmIsS0gtlG0EDWIXRCx+2iwvUsLJ2YS
PtaVogkmF4pP0NZEmM0MIcDO5xwxtQIfAZCWDthKqQxualGIsKnAbuYcacjgkJjtJlBH08kT/aiP
MhrsZdsIbvjiG4RtZTW4UdiEe7Ae0u6NKAQvv7zvu9exR6Q0g/v7OKS95s08byQuctWtnA1fuILN
wc7VeBm+heYExf6B6NU1rPc5k6WV153KH0viBVzVVRICwQwfeYKwSJI4yh3S2MlL9WW4N95lNCor
twymFCRZqEbpCJaEU1MHcRz1Sa2ezPZo6Cel2RiTJBO3crtcmBCOTd9rWTYNFbyT+QMjAumgxt/C
wcZ1tr/uAtYX6c9ghIPS8oEOpomDAkF6AIZ21OZOYRb32SgJyNbi+4sxCbcMYs6pDAlcQYdMbZXu
a74xG8PVjQ8NZUslGiA/6yqJDm0Cvhntbdlj8WKvNiYIzJmvBtc/aEx+Xh/+qn86W8tles5uVxVv
M5VTTLStfotijwQQDp8PQ/y9Ue5z9V6PJCH22kMYZXukWE3QNKMFUTCYd0mcIEeBuKF3auxVHaQJ
b+ZPrjk2gEvlUyNDxa57oTOLghfixUymcZn3Jgr8sqoca2bbMn2E2PzWUN4KSGN22rYsoMPV9C+0
lbji1TvmzLzggDpeTZEZdAsCk9XbyFYTpwmrxL++jmsxOOYVECaQ4y/wWGEfW8UI/rwcZkzb1Z73
Bk7/DMauo+YgWwOuDVf2jFk9omcGhe3cKuD6VmwcHKOfnSmrnc7WfEX9xsvIa+ev14e36nLOjAm7
JuzaMp4Z1rAsyu9Nl+Wunaiqw7Msda9bWj0QZ5aE3TJYkzVMIyzNtPU5fUxtv9Z3jXlkk1uWs4tk
lMTiqgc6syhsEMYHngwWLFp9vrWD3dR/bTh66PrN9ZEtv/PpJjyzI1xHRq2pkJdZFqzmTnQaki1p
DSc0QieNK0/lnSSgk6yZmDFEn32SthTjGs19A4kGI8idmUhCd5kR4cnO1SIOphiD0gbmA5iTstkJ
yPP1mfs/XMi/h0vM3mlKNCXDEk2Rx+Yt96rtU/Cz3v1I7iooAT1dN7ayHVD717Ulb4aXu/gY4QPT
uwDiDaeirumRoZ3iKSgoeY8g0umFA6P/eVZwgTyg0QpvHwYk++UNYCS63UYV7PXWdqI3I2iHFC3f
TIq1uz6wNdd/YUmIGwZGihrpRxUEMr6Z7SuGDpv8NvGM6luT3QP3hjy2ZA+unGZkIC3KwGGM97Au
nGbDZOpY6BP8Rj4Pe1KXUL6v83zD8Kr1247MT8pghCpITSNtH46GTG9jLTIDQTMEKDC3JuRYlv17
dr9qYZS0SDchvHhJflaNM36hd8NX/kCO7V0ue0KtHIYLY4KXVPqsNQtYOzVxCSR87WdtCgRe60sW
UmZHmFXOrKLUC9gBqMKjUXjfVbYX2vOh0g9lq7opmOAop4qDbt37cmB7O00PJEq3KZ6T6iRrChY+
B1zmyOecCSIJn2ONBsicC+gu6Vk/ebFiPnZxDuqQ7tf1cQub6R87i0QBKvM62sQEO+gKDuYZImbH
ggfsJpmY7SJfS70q5TEIG4Z6W6Mlf19oFRis0Y5/3boQR/yPdWoAWw5NE8DdLndSOvE0CAEuP/ZH
9q7L+OGFy+H3r0OyEDUKSDzoeAxf/noSaWmgc/BvI+72gX/ax7R1h6bf8PKL1mwLU/I2XFuzc3tC
gM9G8AhYCuxZyLQYSuoWZeGY5ev1OVtW5OzK+zQqISgqykbNFVWFRqE5YoXY7dywe7NtDz0rd0kq
8aRrK4T3PJqMAZJAD9wy5vOzzlQ2Jfj/WBszcQseji7eszJSdtGN/jMoaIAjuYieSOSpL82URcHb
jEDEraLFxiA7pfAWxjEbZOIm6mRZ5iH95DWJIokfhIvpk13Bu5RlpKPZHUtm8jvWb1vebFj50JWy
Aa5O49n4hGNGs1TVimoRqYPw2EmWTlzdeGe/LkRbChvytl9mT2sW/aE3EhLfTlXJYV21slBzmNjk
aMsSjtNQ0qQaqYLDysotuodBr2U4Qympwqxu7zMr4iFiNLIIIGVHqr6YQem2WgqZNuIX00ejP//F
UWLIW6IjGVg6EaunkAZutibpES8Q6ug0DRw9jYmn1WGyhVYmUFFl2myvG12bRgCiFoe7dJwwobAQ
5oGKbRanYCD/aKFbmfWomKaPf2EEZRLk6JeSs9itH2C4vLTz9DhCCKun5C5s6d04safrZtYWC4hB
5FyhQwihImGxes77SUur9GhNm7R+s4xjHnrofvbSv5FJPbckeL2hRypO0SB1iH23jyKnSiSeYHVZ
6JL0R4v0sr8vPVA46GNXtjAAInrfHrdkgt5RKNnca+4GyMV/jQhHyMwU0pEOr/Oy8YPUL8KDlW/n
XvI6Xx3K0q4FUmD0lIodRnpv6HNKBix+7ZPqLoEcX4Tb/PrSrw0FDUwQfgCmF+AaweekcxFAlIWm
xzryjfGWBS4zHlPNv25FxC7/dtDnZoQHHgGIt7H0ODsizs2drJ8Ht57Vb+pUoNQ2B2YAEU6eeZUJ
9r0x6KDJ0FqlWxhK55A2OPAC9JW6NeXbxBgUv61NcB5AzNjr9bl36dgb/jTp85frX722AGcfLfI8
1GpZQh8aczOgZFht9dlXZbiHtdiGYn2ByEHwBomwy+0Kvuck7Guot4bmTdc9A5J2rwFZyXrLybuP
Qa8lC7E6JBXOBPlRwJuJsNwgfiuKTh2SI2ctxINaSm70OkcnYJ1QiYNcuyvpmSlhaHVtAISTdNAH
9y1fxsGxPo4FjYqCFSp9woU/Z0On1su8ZQDmN9xyI+Q/2CBxv6uHQ/1jZfGbZ1FTrU/hnBmw0mhQ
YUFVlk6Zy7q32exOf7HVsA2W1CMMihqLjaaizKf0ybGN36j1OIePQ/Y3gwEKGhV3VYVu6ienBRHH
DGSeR5o8T0tv5Jw7JnuUhs9rTxF6Zke4TAzWpIo2Ixbjne7TMnYNBSRyyuQ2kFqJJuIyFfIO/2ny
9h8PA7w+CmboMwck43KtpjikzTQgeJpAkReBG69Wt5AWRCllZ+axGwU/oBTn2k0n24qr+3yBLCFH
gbqWKRguCy0ZQR2aHrMEELfgFwPdwF9sjjMLy2E424bA86FC1+BxNwbPw3hARcoZupfrNlYdEWDT
SAMsIo0iIiqKTXMwEzzh7HxLYheiYrrqM2AfJ3dMJJ5hLdygZ7aEGWuGPp1iBbbQXLaZi8EZjfsg
3FpGvdFoJpm81eVh4PUwF2zgp6bnyJyRTJ8QQtkhqMoICvVFkUlKQmLT0O/Nh5/Gm2cBtXxC51ij
WQ9tnaTHkD4yu0EvtdPEB1RK3hTNb4sX45QYLsleg9pP0G7Y6I6OrTl6JQQcUmS0rq/l2vwCV4rD
ANoltG4KJx0wknkaMw7BAnAE5/xR69F3z6AqzR+HkUkCiDVPDFgpWM8AVETsKARcRaCjIk4QO2b7
gkBgj91ylBGuD2jNpSwHGzxSZKGjEw7ApLIyGIspPaJke0gSjtarzC9r4qRAmGJYmaeDwKSgiixr
tbZ5FtQFJC0xj5+K8K2ZggGTIH1DhhxM96U7jOn++thWF+vMhOAukY8yOyWAZDaxXSRCTyq9TfQa
OgUgD7F0yWLJjAknj0PhV1UoxMb1bJMO5bEOHb2ON6EBjmxDVjxYcynnkyesmtKNapOAqgrHfLqn
2QzotuFkIMezAgA2IA+lScPM1c2oU4ZuYhA1Aqh76Sl5wepIK5v0yBvkOZx84gXkIRSOWJJEmvIK
eVs08WU2z3OHdCqrQIHetF4xFdq7gY6VyomjipcOwtDuB6+t5oFPaZz4Cxnqppyz2S2CevgI2UKY
YDUB+RKNVhw4ZpcGD12m2gEOd1/Ht0qayTqX18e2VLWhFQyeOCHkUe0xTbty8TEZ8kOqE7Zo+ZNl
8laNILOPvjT8Bz3wywmEbkRIJqTzjkqQOtoMCZLKIcbb9S2/eqpASgMGuuV18xsgcnafcSXL8eJI
8QgEF+pNbM2TjxKhjKtwLXiDv8ds2WDB+cRSlthzV9sqHmkV6n+DF3B/podWlRzf1bGYCyUiWr4I
LoDLCYvGJm8sC+4P3YnM7b5cn6nV5bAIpgr4UgxDSDIkNkvjxsavUygcJncWuMbaSHLzr47gzIbg
wImhFEYe48XcDJzugyJXoHVpN971kYion3+uSKw26EBASAtWkMuJmlslmOm8vJkhTZI5X20UfvsQ
gkS7Onay9InuoK/mkm5Ln69bXvN5QFXagHeiYQsZ6kvD4zRFk5mZuKBiPvlN2DUolObzXunn4kYZ
yBGqUsy/bnNt3c5tCoNVO5InTWtg7+XDZiblLUfqugEu+rqZ9aHZIBtFWhyVBtElxE2DBgsrPUaG
7oHH3qsSw9NI/sA6gnZlST1TLBj9XsLfYptoEkAjpdiUkJOhN8qwx15njtrfRbpXHercN0HPam7b
rzsZj/HaLCKTrKN7fmnrE0WzrTEPw6xF0qAqHqAbjpQo9ZVE1ou6NongMkTPNypuiJeEtSpjPae8
B7d7RdFvAFwC9DVzdtMTfiylTGWrQ0LLlKoBxb0USy43YzHHeErOenoMQCyHnEI7WE4nE7ZfHdGZ
ESH+U0wzQLZFQ7hUjG7S12CQ28z66AaB7end4/U9uD6iheHLoMvBFvZgMeUJ+lCxB3sobhTD4xjX
Tj9KEm4yI8uIz26MpGDpQHIYSTtkxmeIa/TUo0TWvyczI2RHmA6d3ErBsW07Z4y2KRgBJQGYzIIQ
oPR8nhoo/yKlBCL1sqcIXhsohUgyh2su3Tb+XRMxcTWFdAz1CtNl08btu8ap57+okS0BFpJWqCLA
+1wuCKgUaRFYy6FJTMdi70mSepAGlMT9q7NlMlzi6NpG/6KwHiqoZ5iuYByU/MpBbhF3Lh5w/08j
wpKUcQZMQ2anx7iBxBm95VMlL4esBSPoq/jfkYiSdSlUAapo8dS2eqjesuBGzfxQchus2rB0AsZO
Cz2LIitMEoAlquEBgt/oVe9+5fp2iI6VIVl5mRXBg6mTHUeg34BTVm9zr05UhNMPfS/xKutWGOgI
FgEHdKZd7q+6xwtWS5Ls2NB8p0WHtGUbHa2zxdt177UsrliFBd79XzvCPg7BBmpVZZod5wLQcobu
YBAhAtFtWwka0N6znrjSgEs2NiHGLjpUusEjglz494Q9d3cWUE5AOl0fmIgL+n1ZI6GPoGDhsTDE
3dByA9cl5uKYzw+zrUGdSEOXyz5rXb3Fe4U4jfFRzl+quXYq3fCvW187uGiLwr0NEhWKevDl8hlz
jlc6GwFHKLcowlT1rRW/XDexWmtGzs3QkHJB76UIXzFTojYsQdWvBBewq5Fsa8TTndU3Ps+e9Om+
oyDHgoIMbWTcmisPW7T9L43PyNyjyC3cRkNB9KwL4fzm4ptSOEPl0OzQEhfl7V/XB7myVcB8jLZn
hCa/FdUv53GO1Ggaxyo7JgPdIfUHlcNNlu5yWUZu3Q5GsrB/gJVkWc+z+7WawZBfqXV2tA3leTSa
t36w9vkUHgo8RyU7c2VvYEx/bC3fcmYrJEXF07zNjlZ7oLGPUUW9xEetBEAXJoQF0qqUToWF4YBI
pXF53PaOpicPdZY+pmO2Q5eX5FpfuXDRxrwQMC11R2BVLsfEdb1qCgN7kUSvs9U5tqysueKnLgwI
I8ps9P6NLeLGWUHA6FfatA353n4Ii2hj1s3WKLfXd976iJBaJoBtLZrelyMq65aqmbYEKqH5oWj0
Ae18X66bWN10wHv8wyOAu/HSxMhmSxknjKn9b9K+a8duHNj2iwQoh1cq7NzB7W67+0VwaonKOX39
Weq5Z6xN82xifDHAeDAGdolksapYYa3eLX5W3Sly9lElcIrcdaCzdB17hxthMbimVg5rSYaBL6Z8
P9hGEE//PdiCi/otYf2CjT4vcuSENc1wd2KToHbToU/99kZxb8xGAnM7kZvX8nmBBFN9rNG+kzU/
UUz9CyGoCpk2smbIlLOQPEZiKWWUwV/k1qn63mO217+9Ct5JbAUwqzDHatbTAgK0koQaGf9jd/Tq
8PCuksESiwoXaAyYOyg38qCjTIwFyAMmBYzIXWZnn6kWsWZK9PFRmeUnQxXBcvG0eCuWuSgYgM6A
nVlk5zi8yO0vSUf+G8M7kajMxPN3V+tjfOqEFFRiqlhfktn0HBYq5vG6MfMGgz5kxn02K/cz5qSK
EdBQUh6KBhF5Tm+7TiZMjpSh19UK4pvwfsk+D+NIFtLPlT8bpduGglwDf1dRUEDGBmUblYmR6NDG
WaVBmg7iD5BFqLonZcfCENGZc+Wgn3klQwPYB1s1xEtZiXUHp4cei6U/GuWxyI5OKlD9VbWZKHNt
AwWOCAAO8F/M0UmWnjTRAjcOEeH4iJUIS9UiEczxZLHVWtEaKeg68Hzt1PpiIesOoHmBX+Bv2L9L
YWHCUsuRItmGa02LtfUlH92lDpy/MkYgwl6Ritfe7/UrNjZVrtBEWDdDdu7sZzuyPZijsar/wmkD
MQRkKHCtOH71WogyS00oddgyTZIKL69RDJESoxKc/Xr//zj7j9fripqFVN21lLkrVIzwQkqrmB4O
P5QfauXY5IOniuYJeRYWrgg1HODkqGBvuhaVS2MB2C0lOztV2XiOlcku8t+zYNt4mqYqaCYFXQ7w
Edm2JGlRjQGDDbBDFIBeWvi6qNTLHFlU9eZpGl4vuJaodaBQwJiAaujs0sg0aDT6fXbpSGzNpZbg
ncldDFLDH9WINcy+3rJMKRug56q4mQhDhpdW9kCuftvv8RQAyBn/K8JiwpwZtOVxh/mWc64cqybB
DM3FjHaAy3edVJTL5GmAtnZ42Hh14dHHLkejab0YQ35u6yjAw2tNO99eDVcC8qQrJDD6wtjJmQyE
sEgAIBbRpJRIFRjd/qK5DoiPvyUwT/+8GiZD+3get9/aND8W/bucPUdWtr+9Eq5D3Qpi7n8cWVTV
CywFzY5hdJwTT3s0npFnngdMjXrN+BcR1lYeo9BJrzljs4Zx69atfRzNY24JXj68S6PLaEBALLQ2
ozDKZqf93KcmHlcAJ9pJjUnSNg6W7i0sG8FquJKA34Fuf9xPAKBc35w6LxurV2CiNfmlrB8cZBWo
hhpYLmJx4F1RDKACXBZTDDoyNdeCYqcLAfw0fbwXgcp1gDKkQrfGU+utEObiwAqkVdLBqEWAW0II
0HamYL+4y8AI01pXxYuHhaVJ9D4c+gESxrwlHWqSrfFLNgRvEZEQxm9qkSKZgDaCzaS55/Tv6wV1
xtG7fXNEUpiQd9SHKG0ppFRFVHrZYFvuZNetGyaJqLtk3XfWe4IXDdYTw/oGki7Xh1/PehFjeBMv
+a/me/ZULCnZgyu2bb6Iik08M60D+OIfRidQwl9LyuTQkYolyc9Os5jeUjTjzzaqbBLHsvQ4F8W3
wexFI2DcO7TOd6/jXxZ4pK5lKpga1+UszeFKQ5Q+J7dJW6IVwN0Yf90+Mp4ksISo0D9gnyMxdy2J
SjHgrYssPyvGuQWhaxU/AnKESI2AFYGnGmjtWrF6TZBasw3rE8BdAD9V5OfeD2v3e2P/heptf5/Z
saoYJLvJsQ7ZOvXlGW3X0fBwe6t4KrcVwdwhzGkBgdbIISL+Mo0nwA2PJ/Tour32C6UBVzgpwTM9
wDREY6YDLQcj1PXRKCgJFWAPznFnZ7KYOvg4Xm6vaLWQ7CVC+9QHeh0Sb2zMrrZNO0UNVpQCoLFP
wS5lfqWvTRPYVunmqYjFmutY0fiztuBgpgAW73pF+YLIs8pLyAvbhzaPH0uUCCK5OyWJKZEp+x4V
7+C6UsJFcHQ8Ld8KZrayGUJVyVsIbuNmJy0zmekQhPljJmoM5qk5xl/X5LaORyqLlNNRwyhmB2ou
9TurPIb97m9KnujC+S2C0fRcrpapxTzV+WOzqDv3xyF6v60YomUwqm7WGnB2ZCiG0j6OiZ/RiyWC
lhCJYAyPmcWh09gQgZ3CnAR2Si+Pf7OKtTsGmXINB3KtbpqRALmg6fKzqkVLAAZfxW00692Ylci/
LYlnGvBORLoAngKlTyZKSKKiAlMnJNlTN2ImQxnwkDPQUew0k+xaUtRd+tCs90vdKW/LoIoK+9zN
/C2fbQeqMmomhgVTYcpvOK8wff6787LBJLWikJl/3N0ukrK1jokrZFeuDVjScnF10WgA955uhDD3
VLLHdSTazs80GncRwOzH4ZHa6kMlwhribthGEBPiZ6Ejm3NuwBIV/jqBhsyL1QpCbl7gAFw+9H8D
SQjBMCsjBS5pbYT5WYtlwLhfWhCcFbJEfIHr41lx+Ii1HCrjWfxHSqxYHKuVtI+1SCrRawAl2J+H
+CL0SLwVbSUxQZfRmW1hDzo8oBp5cfEc1u96NgRdG5Jq2N++UrymIhVocGvrCMbP0HN4fXtHdHzr
MLBY1nuZkQWjFifNe7B7F7Q62RvwmwXyeCqxlccsbsjpQJUEKqEt/dkazInUQN+1C5MA7MyfMT6A
juJpNzq/0jYF0YR67Hrjq6NObp2aAsvF3WhkOAByA7g1ZAiu1y6HA+Bdkrg49/JxjLWgb0PXKk6d
8RSOIkRZjiy8PtZ5JaTUkCxn1k2NabYxuUrPUuWY9/Usm0SL8pxIIwayrDYvvZWQQGAwP9gymNAD
iKGYL0MYoOCAmcth5MDl1aKGgp4b5LUvpRHkJpkcUqv3c1X7jkYflOSSSQORs7dpREZZ+aKUvd/F
71rRB7fPnmN28DFrohc4hLrKNl+ZI6g9jKGiZ9XpgiIwWjA6SztalwId48tZs0lwEXDhTPxTGEYs
F2pPMa+R1AGmblqi63TyMY817jHmVgssw3p0f2wyvB/+QYCPmahrNZIk8Ao72OjzDMBOsqRh4fWT
oQqkcC4OMuS/pTBGW7V0amkJpABmfCyaIKZBAaiM20fEFQKo2bV7CVOPbBFnrCyQmDcjBcpgsbPU
hxygWiH9m/PZCFmvyia7XOUFnvf2gCIKZkOTz6H2KyalJnALXCVYi1J47SMdw2aXUykHK4+FlQyq
dkxl/9cyu3aTCpKLH6+DP85+I4YxIXQ2ZnUJJ3qOUoDtK8fUvKe6tKuM2R07/clG+UuNHpXieZYB
wm+6Tjt5Yd16unoHbk7S+M50tpJv4MKy7D3QhHCXz1LaHsoRfKnKvXFA96zfV5IfthdbFLnxbNLK
yIFkIhpF0IdzfRCDOtZlrGj0nJWkkU71IX0dfoFz57/r1EYKm7LMSyBZdjqkIARFbOemKd5YnYgo
i7sW5ClsNKSgoMCmeSdgSKfZKqXQ3BAFngWcGA9h90W3Pt9eDlcQQCERa2BSGwHM9aYBEVHqwYtF
zwbaqR8yO/rZdBQggWEu7YxoRga7ghu5LZN3LeGi/pXJ3JglBjd522NxcBmumX+blCPtBb6Cd2Ew
TY8RKuQtQQvDuopuGpGIp8kZxR/S5ZfW+l5aOxE2rM4zlphXggdAHg6JUmYpSpJVapRDTO3ru+Es
7YG1UHjhoXoo3XFXJCQiFlFI6YKaM4iD1H99/tK42vF58I199NC4rUrGg7UrXNweNz2k3ktBCjfZ
ZYfh1+1dF30qk/kc5j4OqRUnZ1ogFmq/x9rutgBekxgIRX5vBnMBpWloMzXEZmhmukM9LjAnkKfI
n8Ec7E+5hj6WY2M86oNnWSWgKQXZShbodTVbW/EfU+MbQxyOaVToPRaoPlpfLUr6hbRvaL9Mn+37
4Vv4tfs23dUxiR+R8ru9cv7Wgi8GrWP4BjZ7HenNICdZCYyXOsI8elZUXgxoesG1YXEV/1kguvNt
uDIMojiMzzTDoobDbpIzEE+M5C0ENb1lJvuqJynRWwqQaQuQYA/F7HVT9kkf96hBmukQYMJzZVCb
hUUPnvFAVuHfD2IumZNPYRtFmGi24oI0mHuYFHdSLVcHBOoyCZw5f/krdAVumoL+G8ZUGXGcy3Ff
QL1aINSFKUB8Y5KGX2ObpP1FuxTfJ7Uk2hCoQxJMF+WTPAeR8lAiYzOIWrS4K998C3Pv62SWIoBn
AiLG9KzlxyiBTazclyapUlH1mjfrgqlHAy07yOquYeC1ic4AruwYI6bsQ/mxSGzM7HQkVS5SfQxn
KwgjkO12nuV8rqg/VftZj4k6DoJMLDf03n4Eq3sVRTVAwUg5XvDjaYDVcpf2EhFakuhz9+5MnvKW
kBkDD5/bz6LZP57D2Apn9CxG/wtAQTH8DyR8bzLfULJy20ZgvlbrxMY+K3GFhqEebDIbLDogXaqn
BStsDhkCXxXcz8VxzL/L2nkYvqG14y88FOZQPhCZkR1hs36gWQRnpIFjRediTVGZRNcnLZH3EXUm
8DKoQCEF5cWatMWzgInqoqQKJbTgJeciHdwi/lQrlrtW80Jauc6AIQ5YaTwSP902iry3uIbeKQQx
KIMgscnoba6liZXHGHedKieol8xdsiBsfo6gbTiniXNxlmelWI6JIFRmaZP+MZOIZND4jGgQ1ZDr
+6LIcaVlo5qcHfVHok4oJJY+CA/IWJ6KOPKAHY9erpl0kQnyxYWYtN3jjSXIRPDiD2jRvx/BGKsp
LGjSGgAQkK0v6LhzR8AUYOTzkFgCNeKpLWIptKmhU1TBGV+vVptyw+7VKMVqPbsLlm9dRqLBpT9s
3EXB+4Dn51BSwCgI+uJA88JYPWBX59KymHjqUONXWTWjG0uJJXBz6wez99CCD8WQ3cqaqTKWpk3H
JYdPgdoYvjo9xrWvfSvjM7hbe1ExmGfFt6IYu4IGONRpK4ga3fJFOWdPFbpGyV9cg60Q5vbpZbyk
6Qghluq99SOpcjK4yULUxMVUbPx4Wxx39wA+CV49A4yDH5djEwRZSWkndgRpoSUfZn0tP5PpMZoU
IHQMJGwFas6zzCujwDqttTLgMHfcsmmy9gjBaI4adYs6vDhZ9h42ocj5844KOKEOBvdW38/GPrMZ
RU4qA2+k05q9oQxenp+WbtfXrhKfsvkc1SBnMO9U52WllR6DTDb37QCyn8+RIupZ4l0DGwCiaDbG
H6BMur5yUznKDdCvgHmmVenBtrrEp1GrCC4b72LjkqGDFpCemLpgLAiYpbW5ArTseRnCXZxJfkHR
rh+3njNR0hXHth4eE6sSOHregWLYBySQQAPDm4bRVkDhYPgDRZBzDC40oD1YVeoJXS1vA7dC1r/f
KKmilLoyoof+vDSP1fKix4vg0qk8ddlKYI4oXJCwMcCrco6d+9LsvRCD+kZeHmWAShTWQvJofVbn
vXSM8/skvUiIWFMQu9fprsq7ESNuOsEr3x8zijZO6y4ZfVBCBjq4zYDlqjT7Tg0sKpqXF301c+Tp
3EgYnl6PPD3PpR9NNgmzN5q5XSoyffxztkBHt7oO3KrrIwBIBOiFHThJIAGgX4kSCSnFTAluWyPu
QaNZHhPtiAIw0HAtZQF+wpCGkBI3YNZrqCulD7clcNexkcActNQqIOrssGWlgkbV0XTt+FwWovYk
vhQLPXDIw2L4m1lHH+lZ3re4FdZkeQNKP2sOa5p3t9fCs92O8lsKs5achnUM8AFgHS0XNTQ8Z/yF
ot/QZAhGvUKOBLw9qzaxjhbAy6CWRUcMsviMtpVA/9ZzB1ghtLhDPi+f0ksPlE106kWC68jdPrRV
IX0Nhow/GIJoE6ZFG07/QFHOiBic8VlVRMiu3PVspDDrwVKX0lqRXcE05Wf9/GgPaxX1uIDF/PZB
8UzzmmIEDxvmlNHze63Wlpk2nRXioDKTwpyUbm24RvYVoxqVnvrK4CNDelsi1zJsJK6qs7GYtLAi
Kaa4SG05eKGqBrNTR8Qeon3ZxV+aUFRq4aqigc6ylS4b00+MKtIyzet0wQrTonEwvdwY+8lsD0WR
VqTOIjA6Q5922ZSIHitcVdkIZg4xBhLmRAv4eXMdMe8vqv4Lg1aC8+MKAcMaCJy1FadQZXYTTXPh
EgItN3S0HTpCU2RRWlMQiXGPDMhhqOHC+pnsCEwUxi1mxWAzUAAlvZYcpi8OCAQ6vdw5aS8ImllW
hPXRo6/w2qB3xCMPHeLXS9KLcGg7CXbQriiJlWUPvEoHL60BFfGMxKUbX+RjTsBrlO0s07fqT7cV
lHP50CmKFu6VdlG32ORbHGmSYmRZitwU0u9aVH2t49qtytFyw6gUBClcYUi2YgILSWvZZpyX1TdT
lkqAfBnlufCmJhvcsss1zwZwmo+AVATcxJVnoz15Bf1AtZy9DaltgDylAwTCpGHAdVCOK8m4vBS+
SuMftzeSo5votAY7raIhqLbZjHJe22ol4/KhXI7pgSibkFbCcLynV2EiUBqRKMaotKA2iyVA55yV
EBkA2hNlSkijiOZVeIlZaCZsyQqpC+RZ5k6PEa1mlBcwW2t+ogQI4l76OT3IJLwvz5U7BMZRcsG0
dbi9kZz7dyWVMdIICxIpl9dIyo1di/yydql3W8J6pxgHqq+wQwgKMOvqfAShG6MsZfOQ9xbmNJtx
APyMbAeYyn+9LYPjauDSMB280r/DFjOv4XiMCqsyMDmp1+DOAQrISY5Sfyl9rVX8kuavgI7qpPfb
QnmKgc4QULLqmJhH3fnamMxjlpSlZiMOxVxW2rxlyONLovPhuBgUtzBhhywNBibYZtzcbKykwwPq
3EUt2CzUQI4+GcfYcmXpWYh+y1MGdPzCWAD5SPuD+yGfe1OSFwgri5fcMQL6piUhGZPcRUPfX2we
poDQMb/isLJUa11VNTLgRbCupNQIuMvlHZqwcrdqZhGrG3dVG1HMY01aMrxxKlxgkHkC2fZtHD/N
9n2DPEn9N/NNaMvHAC/gDUwUL5iXfj9UfZaPWJYTfRpMdHqWusAr8/KUcF0r2qeN9A8G4q/VLknH
2Bo1+BBMEZPIqRHzgg2vmd00kwhtlx3NfxpIfjvyX8zErliLeMrrNoZ7WYXXJDMdowTDw5VG2teh
dvGkv60VPBeiARTIhsGAaf8jKWmNcYKMGnCx5uxz1k+kLMsjTRyfisrgvMu7lcRY2yGmc5+YgJ2J
uqZyFWpWJAkn1bWNTBYYQJEoxsRqi51MZQkckjp+r/L3oXmzdUFTE3/fYMhxdZGcNxn715i5k5UW
ViPriVtKK1HlsSijgPYCd8FfC5rG1hcxJn5Z/a6rbGkqrGWc/KHcZwheBIlp/lJ+S2CWYmtV1OrQ
tDOIsL+jZyg8/c10CzqSfotgAttw6es+WuGTQvU1rkgzfFtETk+0T4zNAZRKEQPLENgB1UEPDMd3
9rdvCs+oAaBuBSm34F5ZQ2NWc+zMFGgfYJVo+oqE9SUND6P9+PO2HJ733sphjqPR0j5JC8gZQCQA
fFUpyXf/XQJAsZFgASMOmlKY62GHhlNaE5CzGsVDP8ysvdz+/Y8mTTYA2QpgAjinGiU1TFdYhYy0
Wuurflm6KNBFe2t5Gun7UhwSlN/zxR+Hyq2+dMBoXtw6e5tzhyTHJDpUHvCFJREACE9HADyNsVHE
e2jzYhY+zxKYQG18l2UDkVb6NUWPwmZc3vGhmoUCGkBG4GsZMzfW2mQNlgPfV4BvE2MHuiG4r7yC
MyKv3yKYZYSRmjulFGFuOE/2kXoBNZZrTh469e/DBN3nWigTBU2PU/25a2xSP6WlZ8zWrlRST4s/
GfTUVKK+Fl7UtPa0QK3QBYDH1rWPnLVqSIce3xRZ5UU1n+L5p5LUJ7XQ7hpNP4CwRdSmvq7yDyVD
e8v67llnzZiNzuRFHQDoCLyI8kFR6qCyfvZrRjo/mfnzbYXm9Z/pazM8bgs4q1X2YVeFS1lWKtCz
wAd8LM7y3r5oXhcYp2GveqCoc3PffKKX7n75DphCTyeVO3sS2no6V/fywNrJxBTNqPPq79uPYuvv
k5QrZpTio0IVl0hP9gi73cHR91S2d+nceh1AKPX+Ms26a1P6WLTTg93ZX9DpG9zeH+GnMDYLlZEu
bHW4EOk+30v79C4/hoHyJdwDd/Kc7PoDfbotcT1c9vBx6oj8MNUOtGRGoB6mlTqtPqvHNGs8EnX6
MlSADRdkD3havRXD+K0cmg7qOWzxNDyptUtLH0443cM+dQJJvKo0KHrBHY5XFQYTWKAnpdEHLbFQ
w+xr/ckxmp9O1J30zOjIQj/bupemfoG2hrCxPKUxBb6NZxjxtMdDBC86BV7h+va2vZSrNTB+z6m2
CxfLrbs4mEpRVzrvxqI1G60MaIREipLZzUibNaNO0NMHU0HMpJbQjVlgmBYjEtWg/4hbSVCq4gpE
vRbA3dAUTJ5dLwuZqa6bTOxpfLAPBg1yt3ksRGkE7t5thDB7p6hjBKBmHV2DqNUMgCGsnTfVFtww
nlfBqOG/K1k/YvOkX+IBDdimQc8BERz9BzQDe5W2P83Y0b5qrbRaf3r2My8n6UnbJRU61HSvO8u/
2sfiYTkpX7UgOeguXosPQEPYKdNzR4+2qPVEWw/k1rcwns2RGzx2HHyLE3vRKf4Zu8ZXI0DXFCrh
mR8etbMSwLEVwXiOu9O0Q09R+qCf8tfJL+/DH/l9d5cGKZmeHTQbeLdNDjeq2W7Uaiw2ZzDEixzG
EbQJ5s0HKizsgR8B1c4Hi3eOpPexenU6YkOh3flAD5N0N/7sfNq58t4SPApEis28SC11VumyKnaO
FFX2Qr3kEAvaFnkW9vdq4WevVyvJVReDhQpq7fUXM2gugu28rdGowV3/PjWyUjYkHLXs+5F7+6hu
bw/mBa5/u9DDsTTWk0JU+aP0Flf2RMxft2+9wfYuOVIaIsDD55vmSc6Po7lXbEEJUbRD699v9E0y
l37M1nZkaTjijpJWEbFGiPbpD6sSxqjgrPuUkUEDLijYE36mQO9BfuP2ifAK3wBc/18DBlt1vRgF
bi8abIjywvJOdd/RaPuaeOmd6n+OTuMzrckvYDSqQfqgnma8pnfp1+E524umdkV7yhiYRA51PUVL
yHmxL+WEKC0WBeer3v7fJgzBw/VCF0WOmrqHO9DRb62R1FNeuh0qmPfSSKz7Ynd7X0VqyBiCEWxq
WpPBcRfnYPrSC+oZ3OrN5tTY5INmxm0TrYvpfs53kjs9pbsMmaiZqG71hMcd3TfV3VheZlGowM3N
byUz5kGNm3JWaiysJJXn4F/nZCDRXn1tD/Vh3Dl3GGUbQRgn0NN1v26c3kcr+ebO6UOM0dAQaroA
G9kmJQ1agwxeMb9r9lPcC5RFJI2JT2prkiQAPtNz42Fq8+uwTw+Rq7ix//+lJGy3wxRL+kTV1ZBI
Xh1XQaplfm0K/AV3LWAPwQwQCn0Yo7jW+8zqnQqJN6wFrjs+optM8+PJzb/MJxFsGl8tN7IY5Wji
IjajBPsmS+hEmVTiLCqZJms3OGiXaWaQpHxVShJn+SPtLTRCZzvTNna2mQ+kS0UN4FybsvkaxtvY
kxp3sw1XYNEhcZfJ+qRXmrDbev2VPzRzI4XRFUufx1BeNTO8ZN4SWHs50M72GeEGDYZANNDO9Qwb
aYzvsWdtMpEthvenJMfMx8Eavcr6m6B2I4RxP+WYKs4kr3e8UPy5fp5zSaD5oqNhvE6vG10NsmTE
k8VbPp5KWdRxwX+2bdbAOBRMIcXG2EOCpL0kve6HyWFO+iBPffSS0PGoxINXgvLBRsbw9q0WXTjG
0ZSZmcjtqhD5Oz3mu8pXTtKzjszP4bac/+O2ffQ4ru21rE1s6NRMTtSjG1VNgf9b9IapurRPe+pW
U14oni2Xs4EHXTqPBOTP42Oi2CAUTqvawHCTrDz0qlLQXVjkJoZhOwpv6BSaCEltXe+fF+T3ZzIX
JB5Q5EW+BAYoDPQJ4XhTET9SH6ZRsCHcyBiPyZWwBNNCfySClUU1tXWcqElDFwM2JJyDcKy9Qfol
2Hnund9IYuycPFDNjuYIzdpt5iYmpmacSyJ9nj51GGR81sFPYcKggWtLU55ui+auERzbho6XOrBS
GbU2WieTCi0HY6OaE5poChlsxzdD7YhjFoXr3JPbCGM0WVvkcugnDK3EdHmbx0g7WMW0Vtdi2a0H
TErNoDcL7LkR5YO5Vwh0uaC2RRUbA/jXPgvkp40R5+gS7sLvDpKjdLyf1XM0Bk10n6CZCD0pt7eV
u9KNwPWDNuFFZihSGA8QOLfjDmDHaFe6mwCGEysoIhmGFy/H2wJXE/rHpbAxZYFeH4xZsee41CD+
QGcP7u57ohXHWWlfTAXjQLelcL0FaFU1HRTBKybf9bJKCl49e2qTc2CBUm/agfIq0UkkgjHkFmLR
q7EeGAbtwfF9LWdEu+BslVhNAUCDBYOL6o+S7mYpI0rzgLlUUtbopBW1pH6MybGbCEBT6AfmXlGB
Y5ZH+7gcwJeyDvBN53lvHuPdeInexk/WSPrH/NE8wAl/VyWynKp98TgHJbK//VPdk+YZmfed6DHF
tcjbD2L2oRsTO43WD5pdK3D81LfccteckiB91oP0XntNHhehp1vt561dYHxpnM3aGIYQKmP9ycP3
0Gt8abe4yvlH/iB61/A0artCxv5YALqxGuljy4vgF2bLSOHf1tkPfsBb62Eu/9LqBqUjRKDWdOeA
pPnOad0zEq0n9aH5VO8rt9/DCAXKMXyNDs2xP8hfbn8CX583isWagxzEsWaPT8gOhqfv0mNHGhLi
0St6AfDM+WY72Xdc2KhhnjoQBBSfpnusqiNgsMEX9nJ7QTxrsxXD+Cv0FS4gO4N5Q55cJpor6jbV
BGrBhiJDtDS2WWAd2n297/0JNZjQrV71I7Huyjv9EPnLcdppT4Y7BrNHd1lBdL/4ngTL3exNd/F5
/II/jypJv8f7wjUEkQFvxAs9hv9aCnbKJVmSGClMfN9cvDTo+7vobhUTmoFxyaV3hSdb30PnZOKV
cnvjuWHoVjBjoqY2MnPAaMFEuaMrk8S1TjqxvfygEltwcXg+bCuKMT5LMdR5Xq265BuH5gFZAX9N
eAoWJFIlxtpEeqeBaglSLtPPh/QwkZYM/gCd+gWWjYNznwtSHaJVMQZnULq5pjHkdZ7pO0HvresS
kUKIriFjcnS5sqkzQMiiEOluOaaQcXvfPvpZb1g1tlfJAOwPloFhZExvIildAS3dLY+qb3rGS3Uv
H/rBHS7F3fRSwnz3P7+BAeb2F3DXiJnOtSqLriWNUQ9noXJiLfDRTvOIkVhnemu1Z6sXZBu4hgDo
KZguxFQsgFSuI4EZc05RmHfoOzdIXfQu2NkSx1siV0gozXe2mA/ABD0iDnRUXosqASRZ5BqGBLQn
C+D3djBi8MWmL5OiBIOtuqjAkh6jF1avA2YIs3MXI/+WA4Dk9r5ya6yY18PwJubnwNS6PhY2sWMi
5+aUhFiy0rlj9TMyg7ryB5BKfKXyWwMkJXOZiJPkfm6cF+0oaovkoSiAxxIt3IjxlBXK6lo+jHtm
G9PanF7pbp/+0OeJ6ICKLMb9+J4nwQgm0vGgTMfJ+SlYOve0AT22zg2i1ZQFfJbt2NCrGE3kqj0Q
2NWpfKVATMAokqTvy14OunyHGvQ624+w0e30R7mryTJXZCVHEVFprV75jyuGhgPQggEgGggb1xtR
gEDNqLJ1FC0tbJI10lNfOk+0A52eg4lKP8mSmIxo/gbCVvoq2IrVhd4SzrjYtKuaRqowcAEeMi9u
lM+69jpEZ4y4HJZEv2t7AKblkV++x39BIqCj1RcFXLSbG2CfvV42khxR2fUYywHzS2dfqH0eq/tJ
BNbI29x1fsVeoXBx4xgtL0ramJ3pwLs0wymixVGteqys/lzHKl5L3belUb4CH+7H7X3ladhWLJM8
CNsF40ULxKq7DnMJUZX7UliQ0Kov3dwLrjLPt6FnH5rsAK0WzfTXOzmbmlR1C3Yyrd7BJVhi3FZI
HMXzZ4A9AtLqemdV9mnb6lkcS8h3QTMit9ReEfXpZeGliT/3AAcqFYHZ5ybsgceOUjvSvxgUYMyk
rNblP5M5lYHCaPstqoH9X7ekaB6dfZ9JQRWjyIShadlBAYHuaxV5227x7cr+VsWyoHbG3WIM0gD2
BaQHaBS53uJekjNdinGemt4QSXlONQzkWqLxO27YBTAfA4kg4CLifX0tZpyTSk1tCXcCsC7aoe9S
IqcWxiIHb0h8YK7olUsLF6Wf2+rKXR7gVlYwXbSpf5SqN74gXBYjj7sEJHiDvdItGJPpjaFATbmr
A+CEAUYh6BEa7q9XpyqdmmlVj+Z0SsuTXciam2pt7DuhnBy6Re0CpD+101zhf5X2qzbW5qlHsl2Q
i+JhfKD5Co22a+ce2uSZWLBrhsSRkHA8D/NDlHoNHQlIE4lm7C3LLxffkLQLeKLqpfWiIn5V9X2o
XyQkIcqVyrqL9v9987efw2g6qLGNBvM26DS1kn0PzJdlei4kkW7xDCFgMDHBDrAGjMwzhh5MwsU4
1vAyeWv5lvM2T82ptDAbbALDsY3uLLUmdSkCUWakwpsB4BOGFwkjdAGhm+/6yAGLoUTxaChPbYQJ
dR3PxOUCtgV3VrQTzXS3LWSQ07b+7R1lYsY/pDKKlqS0MNsSUlHvDjozCsKQemmhBt0gYnZgbg4r
in0JT1KZONaoKE+dAuQNfflqtXeLDkr02ytiX4J/yGGObxiSEeYZS5Lz99z6imHZY6/YZFFKdNar
mFWU9nGnE9lcglLSCbBfXDMVsbIITpN9LhsYyiyjQVeeJLC909E42lNzpyfmyegGz6j7Q5Y1fqeJ
9pgNFf/f4h3weSN1DGK19RA25imqU12yqKQ8Va+Y0AF9+0AW9zjsiscKnBBkeBVsNhMU/SGPMRB1
Mpi1CV/w1MX2vgKGCrKefpkP7lRVLqYT3QXEl7kBAH9NdluHBgL5XKWCk/0ICdFnxgQtjpOizjTY
ylMBHA1rTi5wDK6sDXcLsAgHZ9wZ8+L2s3lql7Pepk8zsqML3ZsSkEA1wUOWe+abb2EimWZSOgTp
UDwtQ0ieuK1O0OU9+wkZQd4+iebcuVcXY50fntZS2KXLkVRnrYmjnqfXGnAyS6DopBA999hk3T8n
vBHDrKpV7LYYrVJ9KrK2CZYcxA8DoINiosvJIGHsHW9ENxlbxBZtErq5MaGFratGX7NLx2vtJT2q
7YTu4F5CB6c6v1Jrqk+W04YAW8h1f1GXjlhpuXi01Ye7KK+Sw20lWSOOTeD+sQK8XADJ+sFaZKzn
trkTY+QMpq5H6lMa1vddUz5F/f+Q9p29jSvLtr+IAHP4yqxkmRIdxl+I8YzNnJqZv/4ueuPdK7X0
ROxzYMDYMwPsYqfq6qpVa6nMite5tw/R0IhHIoIRQaHJSGI16XqFSzBL8jS5oKRVNmrDgbspKNUV
U3cdHDr0QTcCKiM0YFE3Bbr0xYaLK/6spMJHmsi2nDkD/wT2DF3Szim4GjP2d1THRpY2ljSWoVGU
awL0VNSODgYImoN8TMFwWVRrqChPGasZ1IFN47NSpbN9ZohxANDNdyWHZsifHi8gFVEvxnAdQwUa
RQBcyHRfIBMzk8gxfeP3aXVmat6Lx9IOq7bTK3beMHOFfY8GO+exVTr98I9ZFeBcSCegm4CmvQ1r
BrxDwtj4zTzZats7izhd6uGgMc1st9M7gUIJ64et1aOpemg28+Cg7L0SC9LIzJ/PgAoWnv+geeVu
2H7TJomGSdUaf45f5iPYP0H2kvUO3oKBhBwrhDoZSwHF8zfyylO1i2U756wOmWYrkrbt5LKDXu8j
zokFaDPsgxINCqDvhUC03jHH5rzWSf8Tm14dN6wWsCgLKY+ExaL5yiOlFhoIQTR+tVE+86/Y6o0a
KP3ZDcx2xz4TS8B91LjEbu3B7fbEys/DrjXnI/s0uWtNdj9Zt0dfQ7kvphRTBqm/xucdyJpajdFZ
kGEzEnQKzEag//mazET/Ds2VSPXO+eDxIpM5hHJ4mNHVv7yb61Ar2NbnYtDTlUbHvykSpr6Ex4Tv
XNmpyyCoQaKNFXz6kJVBeopGjNYNECpti52a9JWrFMQv0l8aqZw0avGoDvdlypkzJ4GOevhuma9O
fRsybmWf3oYeIOdC9gAXERQV8UO5BCTI+J6p5MZPNTTfy2Qj1IkXelJpJiJvTK2JxhkgtHsItwyK
DnXl95VZuDPnwiL8CzYiNG6iHebazwMVivaLIm59MXkLBvQnj/lLIxw0kC2AFKlKo8342hAI/R2q
LHRJ1BooA0vhe8ylRsWLK9EAnTVczi16mPEtINlDAx79jGDAPN/VudD66MtG6mxfEoMJHUDbZvTU
l5pkjt13PDpy8lyzAE3klZUK/AoMf5lzemMA8w8aOHSx4hcVC8vg0S4C3E1+WNacnmgTKFcHUM2v
zPxNFIihoviMjDBsCQqdgehJNCFv2ne+GBlNCMkXK1VfY+FJAT3V4AelyZZm1/1dscrfDA6Nx+Ap
wpJj24He/3q9ey3pUjaJpLM6uyhJT0/TaIhjr0vSDmUeRAM6qOBHd159ydzewBrLIbEDqRu8I0D0
TjuVBOznSs2rZ5Nx7c1njDowgm3DkHcrbuTW+VOWqEMFhWToJBNYmpwKNJSgttC/CpSXZl00kG41
J8Pm9MhuXRCbub0VO6opm6PBWbEZbXOb3YX2/CyZj2f+B1Vwta2or6JeGaUkdBCt4dQzVBSM0Uz+
qttiU+x7uwazsbDj3MzOzNL4QvGYWI054Ic1ZZtxQJHlQP9Oz5zUrpxsBXJxE4BTn0U9RuZMYBvk
8NXzYHAwr1iFXumMqawMn+4CRNrpevmpjcc1pQYoxI+d8pU1AAYCw7Mf6n/efqOIrDf7QGf1ld1O
l5f+MQreah50t4CC0VAIjWWGXCok9TzbA+ZccCV3dmOD2yYosOYmMRLjyAAwu8W8Oo/XexkPtdxI
5CEtAegHbpcfyuuLALrg65Yf4147R6Wv8ocaqI+E/IqrQ5bEK1fZnSVUNES2MnCsS088HasLvRyR
pGLOMaCktYFaNjg5+QoxC8jaTPZfqncvk3ppjpYznLloxlaumbMC4uA6+cybfz11uA+hMsujJVXA
I406v1I9ChwhfewLbYW0WaOrlQ0gnYHgweDCNc6f24XiUCZAtQYa1aKGgPHaI4pM2CRIfsCaGkED
O9TLX/yb2ADWv7JMdw0tzh5iR7hY6PAmE6e+LFoh9nkV1R4UvvxKNcPareOVW/R2P2DOABxa0vXg
gaAvUWDT0EvMxImvnDOk3yIxs0pQ09TovSn1mOWtcY1u6vbBq6ENbymCoB0Qcn30kqlpWlZA2iV+
a0OZ4PApbifjm9GTYw7K9tBJjd76xZqtU+EH6dc157LUsK4PG8yj0VVCYnupNi633sVhU8WWbUch
S3z5pTZmM7Art7GN7u3xkaZ7z7Dzr81QV9jA1QlJUHX3cz1wJF3SJwv1K+MTLKQbYoUOkHFPnUlM
QPEMQf/1UhmhuXaP/BBWPhordToyBCxKE+MjqvfQZXQGzQ293sF1zzoU1c3RegYvowH8s145qg7n
mhnSEcXOlfjl3m6+nHLqOpOTnAtlFlOu6BA5F8BWnuhRtUvJ+fGk37xjMefgwQJyFaS8KEFRw23E
SZaLtE18CUlBtYj0xhBZXlc4b9isM5rd20iX1qhR1V0Xl0PQJH7zO7UykCppOraToVq8wQO8lgPT
0dnALuujOZufp9adHRk8tLFT7iUDMgRmC+ITWQf4SicO6+D9ZHwTPXEZM4E0gWYCAmQymzVi75+S
Ar0nQJ2E3mLQseGuoz47SpKepLyY+L0tmP1uM6P3RAHYb7b5hc1Anwx225rVpnYSO/ROnT3Ysl5u
gMnPcPf+zs1iO476OTaZ58j5D9YPtxO8A4oDaLe/Pprj0OK2ABmn33cgS1DdtpvNtuZcGXFGIug5
e3ps7ybDh/0C2KP8Q74KujjKHrretZzp69QvG3lTgC67DDYyo0BnZAXTQdebfrzBpSXKG5CuxoNu
hCW0nwl2CFGhzg6UXVY7oskgr/DOlpv/bmzUWYgIelaYosLYIMqQRM/d+NTHo96ujex2DnkwHODy
hWY1ysw0gCHO0wIa5Uzi84pJul2e+SGC0XkTCSmEAVA7FBGPzruecQcnPXOJXn01az797jdo4DDC
PYY4iiaLY+chAvw4Tn15colyDOIdGEx47vPxjNJ1YCwi//9KVniNcRoVO438iFc3m6b+aGtAotZW
/l09Jya/AUrVaV1iZTpb6vVKvXfF7E3yYYEGh+UEs+0e4ote6TVmB2jsvO1s1q62YEfF5/Arg711
2QgQcQqX1CByu7QmY5aFQ5byY+pHjB0cgL5I3SlAeoFbYUSlEcjLpCLyYFHKlqE1CgL56zPPxnj3
ViGb+VCO895Bo6Uj0I8t4Br1UT85z/v9m/P1/PUVvA/H9MhUer8G67ozVOSVl0YXeSkGC9Sy5rmW
AIhVF37wUdjMb85KVy/i2ywZRrnQsoDXUwBBJR12TxVXBz0ZC3/aiq/dR3QMP6Iziicuc5rQST2c
gzc41kPK6mVlJmtndPEu1y4f1iHehhQvyFs0OnkOovA2ryOh8Ctz3KMisAudN85Q9UX3JjtMa2/q
24vx2hzlVrkp7bNUkmFuk7u5B4WS3IB41RPZyRvgRV00mL9IT43dWprTOvG5eNH8wGLd7g2QPfWJ
+ZW9rEVCdzIK199EOWBWi5NFN2+ZAtaqbNmonciWrMHkzdIOntZA3rdh9bU5aldXVR+TuFQKn2HA
cqF6QnaQpqPYGRp5EdDwn5iPfdNyaT9aYepSr5heGSUR9tjgie8zU6h3sbjWqLd8NGUE8qw/YkPI
QKJQcH1UYzmcBIWwkd+QT5Z7q9bSXHcGAXoQhG0y8k4giqUG0Rda2YPEI/Il5e/YPjOFEwed/nii
7hx2RP1ol4KoKOJEbQkhL6L/Ucq1UYSKjH8UTNE68Xqz8qC6rWrgbXFpgXInSEsWTFDBAheeyjGD
BNMzlx3YySmlvypvl74Y7saP0uhPwMsaqOA+HuCd5Mml/ZvrAvWonOfBM+qLHyHUrl/TL8med9nn
YIYHXXCnxBI3cbWpXgT0ta0Yv3MRY15BXwn6YvAw0hAEsSiETiA1Hj25PuC54xJPXmNsp3chggxk
4mGEB5+8CB7L6xVs5iFu5DIs/XBiQCD/pCInujKF9OmlTVCnt+gCpQ1zmCjQXMT8wXBe61f+d76N
zjFeS9I2DfT5O3vKnwefXfGeN2n+f4yDuhUziTHSOYaeDKRUpwTGfWFXvUVGdJb3mcWgESWO9LW7
gT5ztLXlvFych7Qc62pcrJVzZo7tPg9mPYtXsuT0u2wxgugXLDxLrRg9BNdGkl6bwRvAlnC+KrC9
L2lujDOkUoYVOz/769JD0YaW/Xkxmnpogd+v59IX0LlohLvyJdtx2+oJTHBry0RfcrQpauLkGYh3
Hu19PrMLDtUmO4ZOuI9OiZ6t3N73Vuhy8iiPVWspHK8MQwoEdcTgby1vktRZ2fGL676ZOBAXoQa8
4CrppAgnM0IaQCTCH7aiFUV6/1m9aS+Jm70oz1Ki52sLRRc0MHtId4I3EalIpO5EaqEIwsJqCUp8
4chn+nBqPPWIWHMnfMfHNad0Z/dd2aJWqp0ZEDQyWe2nuxhtSIFb291bubIflv8JNYFXRqhVitAk
qCkKjESb7Flw2SOPdrrHi3R3HOA9hkAP3q0oe11v7jjoU4jn1LUP8bPfwlP0KRCdfwt+P7byQ29M
jQSXPArMgJbKS7Xv2gwvpRmg6mXtZ++RMe5Ojm2POx2x4lOgvxmem+jdysDuzB0sggQW3m6p5lLu
IdeGtAvZpvbzU1jr/LF1sO32j4d15xQhsy/hLYPNpoDl8npUYcGkdckwxGe5Q5JpOpsbYbjW7XvP
CHK26OIEdgPEs9TVD/KJnOurqPFjbpMAG5ZGjgoYweOR3N5/eDAt+XuUAxetK2qnSZlG6qougAxR
KpQcMxlM3qCYt/47K9RQ2A4YzZKFFTE6M9D4K8fVxq7b2VoGAjg19NABr6YpzKQSSkZNABMdt53F
3yyj2ei+l2UkpJ6rSZ/AMNiXhhZuGQGNMBBCWNkSdycSWhzYcGiAgTLB9ZbgUjmVIIfa+GPfanqu
1LnRkWkVPX7fzCIlKKF6jmN1bUaKumCaQoBrQEnKSjqYaEEXWvQG3+gASPLvbPrRzx9dY4JOYVXA
kg7IsBVl9HIsjh1tLYAtXhufmRzAvgDojGqChhP7FshAyfOvTbK2K+8t5qUhejIBYANXp9L4bYH6
tIim+upZWrumbuqi9HCWr7i43xkJDd5RCQiEBI3XT7s5jJ/hV9EYyN65wCihKhibleOieXm0ienx
+jbSO10yl/x7iFT7ucMf//1BWQhLF/JssEPQpepoLqU856rWb5Q4Oi0MreY8R2uiXzdFk5+RgyMZ
l4iyiE9Su0iZpzlSVaZFOUHdcrv8ZNrgq7C5HRDU6FTeZq68Q9WXNw1ts3JZ/8C/rm8EbKIL25Tv
7Op+4VGA7VJn3g4oRxuVSTbytj82NnLCdrn5Xdq5+QrlYjuzzn8fT/BNJYUe+hK7XCx61lcC14Vh
5wOAaatOdURfnM461SbIdGTZbckZXQVdsShjnPj9+FRs1+reNygB+hPoYzTk48AKmIFQBer+U3kb
m22gvINKUnlLROih4ZnX2GkNIjOnYGYnbzXQ6LHF30moIYK471JdVsp9nDJm2SQGKdHVZ+Ya/nY+
daFTjl/S1OsDb3Slq7H24wm8ExUjGQHk+0IiD4ibRK0fBC/lKO6AHgnRslHtm9CSmR10k9+Kg7Zf
u8zvuTvcfChcIuG1+J7r1ao6jiU1w3Y+2/3uxVTnhth8PJ57Pm3pVpR/2DaBCb22ECexqIxJ2vlR
k2TbsS2LDSlUYrCdpukAwNcr9m6S98vqI7ktAPu1EL3RgLtmSpWMgRoVni+SfkjO0sE9A9D2/XhY
P9UG+phdmqE3mZIpBRixO39y0Ky1lc7SH25n2wfOlJ+JG+wd6UN3dP3U66eNZiW/LWbjeawefXgd
EB9nML7p3ytDF27fBddDX1b74uyxpJklrcM3yWCfUneJAmDZiY1sDXUM1BORS/TyF9S1Kn+W7O69
SHXwmQGPrZi1O4EtuLHaFyHZcd8tt2n4T83kIRW4DyYzWsuA3dQ66VWi7gaSN23RNlnn8+mu6Q9C
ZbiYkNAuDM00Bn3Y4U+Tjhe0lVjEMfiT6a2Kr/3gGR6tIbU3+bFnwQ9edv6QO1PqAJZesp9AbIXE
0FxG8xppq+VePhzrataFYZdVm5j9rOTMyBQdFZM8NwTmfUYb20Ehpiabk3bqgXZPLREPZnE78HY+
oOnqu9qQpVVI5xiHpMcytUbV0CCE1T1F1dMYPCeNPlSNEUwypBmhPa73X2nudNAqsmbZFjbxH7DA
7NQQiGY9HIOVS/Enn03NAxrpUToAGTlSbTRgstEacIrKXeO/fxw/AZth9HZT68Uzo3/G6HeP9aUA
jfw+JN300ErM5ac08N/4S8gu6k9PW2vL6tvfmfsioFk9wdV+jqwIsKsJSet/fgbwHOAMPD6Gd/Iv
vILLHLklhKUCT7N3doTk+ahMCAuVTcayf2K5O4hvyW+FcWXNLkjrM53LAtWaEPux6WVz3Ewa2M8X
wLeGiJTawUIZZwESd60/SFCtaub6Q0y0dzYJD1o8rwlJ3LsVFAEIStRX4E0BALk+2kJC4qKTF+Cu
kO1yaEhLjVmxoqkgPS2/J8IRjHJNvZaevBdMXJmlTkgt1CzhF7ywdnzV9OpZrPXsnG7DF7T5Abwm
WJzB68yGNTlk2phNsyuc2l1jgL0pB8BZ/EhOL4TUkBOlaX0GJa5Epgduk2e3C02zzSeh2b5MZ/Re
jwJQChbeiEdxjdh8cZf0CqOlALqtABFJqANdz3k+JblIWIQyjHQoofnXgILq8R66P7ILE9T8MlGN
tNQYtH7NORWWEjLxPR85fWinzLYyygoR8PAJjbLh9bHlO4kDzOmFZSo/IVcJr+URBod3jE02UHjA
Yf7q9T9/AHLAcnIGwT0Vmhp+1kDxN0XSnwW9ME6FHbwYFnMXRUDIHsRtf64KuJVwG8GtABDPv6M5
a3Rqe1olULpNA14PmnonD0pAQpXBdDcWAV4jMmSDA24w3UuAwQvgcwZmorQLLzU1oF/4lerpDQaa
Gjb9LNDyIOxLAeaZXbVnnpQn7TS+KU/KYXS6T+05Oqxl7v4/q4wsLjDX6BShocgk5Hs5HHFyglHP
X9NTdY7s2dWM8k+EwUc6xLGYX4J/biw21HMzeFojabnroFGb/t8voJaaFQAryEUsdSVYSmYEToNM
vJuyuxx8dTwkztjaYoe/j3f3TQX3n5lGUzLe0WhZUanoTGXYoBAaRELcn3Ejg3Mk1MUP1hIFOw43
qRGwz9y0V/G+PIuZD6p0xuTRLL2y3ot/uPUf//cRVDg2NBAUimRMvpp1gxVx8NUDtNaNXq7eHo/3
rqfSoFKK5wIElG7QsOGo8WUlob9i/uLLA0ta47GBZZVuhnJhgHKFGrqvlURhW3/cM++SK+EttJtf
5JUJu3vLQQvmf8dBuUNuJoUiDFzrp9/CH+Y9/dJe1L14ro9FuTKg+/vywhTl/6DSU82xAFMg2OU/
ZhyFQxYZkALod+x+PGiD3v56PId0+zgAN0ujLX7JIhKbEp1wVNiZy+scxx8KlOQXwEu/8q0kbQdz
fE0Tvdkpfv6GVn00aKwYXnY7vXoXhmmBDrFhGYQVGlpB8A4ne9nR3rVdfeDwKvjO7fh5TQLpnttZ
sli4NBEXYVNS65gUaEMteDz62vqAd3UkE0dKXoj4QurZbcGRj+JSrYMbv2YmfWRdUTRIISwqnF25
JXlgFGnhloVdNmvLfmcqrr6MWvZuIAIXTHh3QKaEr3cSWlD654j/VaSmOD8FjF3/ag/zNks+H6/B
crNcLQGHxjkgkVEMWB6ldCcyUaOh7RBOeWhI04D2lw1cgqdueq4DYnFDYEzTGnj8pratAlgJSoZl
BUBQhJwQvuniOQjJdRHV86rxIuYYTl6gMeYoHosWsB2ynd4i2RDkfdnZwqAjD5ZMDtt9PR71bSIM
nwBsAFrfFr0NIL6uP6Gs1CiKtbbxOgV9xzrTGhP7kfGtFZWszUmMISt4bj3F0yarN0pk1vkzz3zP
04TerfqoOQX5GzK6oBods7IgNx5t+TK0IWkgzcAlRBemZ6ntCBpHGw9EEmYv7mvmu238YXoH6Ysr
4Lp8PBM3d8FiThZZ0MtDJhUvluuJaMucgcjh0HhQyjHEaAeNekNunh8buQ0nKSv8tZVSUvNsksfG
G/JvpQUla6uYWl+bDYskEntKUzvh3SLIjbpzi/lljOOV83V/wS/GuZy/iz3HdpEkheh/9rraSKLC
UZjWSuoCOtPTpplLk4sNMa10sELm6a9fY70X04+2fWmlxgoiUPJvRaUBedQzGtC4sHAfz8/dRUA+
dpEylFCbow5EyRdsLCdz481AIXShOwaNkfWbf28E+a6FlRdy6KAduJ6BTlXjRfy68XqV+WyamLjp
wvuNsvoat8NtohPLLQso04NMCtDYn1TYxWQ3Qhe1XcW1Xg9tSzkOrHA8zDGgyqLDQzMUdBJL+5Hg
FrnZCKe+OwnjVurc+LneJQFaqPJ2D5KUiLcj9BJ8xEZiDWiIzYNjX2/K3ikVfeAMkG7U9Rpo4+4+
WUKzBQXK3aoMlWMqq7OmtF7KcLt0kCxm6PUpmk4xOlzEEgov6jPTfAdYqKhBaKp84h2uN/HzEANe
nGd6mtn8e4f3SVuZmciaDHb144W8DREwvaCdURV0+qAY85PDuphecZqSOoessVcPZsQBClcWe7SR
B1YPjeOz8hc4zsl8bPPONXFlkvKXLZeEkkxgMjL6/NABcsSMJ2HyejxUit/DatPgshmpa2nByaLW
pKHaKtLlrhgOEkmnsPO677ZFd7ysa6c8OE3Pw0h0xKluLK10pd05g6BPAHcXekqWXkzqPTAKgKoW
0jB6SOjMZl4NaBoJ+dRoWCVaMbVEGdTgFu+ONDp6j9FqQMXfbKmRiJvm0QPsyqx4yIosFFTg6ww/
Hq/a3TFdGFr+/WKjcD0fkqplR69vHSWrwIS97SZ+5Qa5ifERQFyOhoqp1KbBHdtgNEP6FiafVfD6
eBC3iXPKALX3poCT4ySEAYnTOcUFo1802eiNQOVTNuv5qX/tV+L92wUCkcHiwVgexXEM7nreRL7L
UiWIRq8s49KJpCrdtVAsN9V5Aitkx68pJ93e+ahwoIsGCTs0AINq+9reHEgJUBlk9MJYcdtjJoZ6
EDQWxI/NOcWGD5O1NvDbRQOGAfAMHmaRvqObsHtRmDjU40YvUzVkTmP0fKeFsmbl9mUBKoSfh4WC
BwY2PDWRUyZ1kRpLmMi+VjYky1UbUAZQsLJVanYkr1wIfKRuRvC2aKbiu1e7yYqhD6mH+RhabJSG
OvpMehsovdBS0zFzhJCs5ZmX6b0+j4umG8LRBS8KxkJqB8e9FGu1EE0edDl1TYsNFsBDblAhS28n
ID5+vJ/vTf2lNWqxG01rJH5C3NvXpRk2kis2xQp69N6AwEamIrCHHqNCi/9NSEt2g5hOngC8V/AS
S9hGB1l4ZbnT47HwN88WLDAoRsEhAUpCdPVTXjPNglgS827yoqq0o+yDJbYKdH3SGuORPCshehzU
t0gdzBr47Wj6iJNTHjqJtgPVQYUG5P6P9KuIFV1dSDnGz8dfd+v+QMTxU1AHGyPS8dTuGxQl16Z6
mLw6DfexBDSIVkOXOiqylRv53pIueqaLzDbqifQsyGWn8APTTt6stk+hSFw+j14ej+WuCTRRYppR
UoChaxehMGLXiAPGEnFQWu8KTsJg2HllIHdCC0wZ4LC4lJZuWBodNpUyVxNZmsC5WMx6AL/ghArX
mkQqWyPq1OlNipveLZiIGPk0NZYMLPS2JaQxQDbLm48HfW8B8T5TIOyM6UXx+XrQWTaUFUm4yZMa
5Shh42RdfgS/kfPYzB13j5evysmg40Jxm0Z1ZZmCvSGzkxcP0akALUY6FxYhv6c1urF751IWgN4A
5STq6HScP0uNzNdCOntNn3yRVDML/NJRKjJBrenXbbNWnrkN2/CmvzBInYC25UNBHUIY7FpngIYC
V/0RCz9jgd3WefWP0FuPp/LuBpJRfQKpCqD3cPrXSzYngprnwCp5ebLlOsHkwQ4vZ6A0a/UQz+pQ
/Dt1oj3N4VEBR2JTrHEP3jsn6EjU8IPMEeLka/tDwtVCScjsAUY5G0QIK4fhhTW6+Js2f8hcL2oR
KO8hgMOLijqOE4mYvI4VJC+U1OUqs5/AuqjzrRnksp6cBcVB5zJouJyK0Zyqq01h5neg9mlQnY3T
D6jhJXm9Ja1wXpn/28AZH4bmHHnJuC4n+Xr8Od+0pJDwYSNzlIFk4QUjYiy+PnIvQmXH0sewluO9
d0gxEcAUAZ2N9ifqXcmLqJanojDj9ITghBVswCo2Rbb2Arl3SJe2XBkvHojs0EUvni+0EZLGszeO
fYYO8wQUFmpNdDkCg9IQ/X08j3ciMgTfIHNChgobmVZrbqMq1cY2ZD2ubFmnjNMXNWMkgw0FgNsL
CI7nhFOsXhzXulfunFgY1lQgMtHXDv7k6/UD4lkVpyaC4TO/Jf7g8IMxF9v2m+t+PR7inXW7skTF
ITmbC1yVYIhaXmxqCbwf4JaMJuX5sZl7A0KxY2FCW5oqaYcg5tmstUU5eeohM3BG6tdTKRlCZJRr
5PH31uzSEnVbTAXYb4ISlkhqa/IXkIQGYb0UTdys6je9/e/HhS4/bHpgz2+p1cKoYodEI5OnsJml
RCGwWJwpqOak5jrLnooKBdLAf2zz3gjxKFnQmODFuWmd4skcDlrOY4RoShC9CX3doI4rwFBp98kK
Xm/N1hL5Xbwds1BVg0zD3csa7FMJKD+4KvhduWLlniNFtwDg1Asl8kIUdG1GbEslV2tx8iYNGMSu
PJZDYUpjYgeJvIF2ecJYBCCU4VmKB6eY21cGGYfgryY/sZIRIz3vTerfbv7zeKLvOJurr6JO4chw
A8PECIPGEG3Par/hE7DjgCAsTST9sam783wxAdQxDFQcQrZDKiXkxUxvClR9+PAvanK6hp2bDFji
NebcO2EISq7QBECPPJwMHe9MRZgm2RzDY7esF4ROFbCWFm367FOSrceju+dkFqZFHk4bvpsGvQXc
nPZEKGcP+LrOHQJ1shkRT8FEmOvNY1N3ygpA0GJMHOCzi/ukdmw5yfCbczV7aXYm/GuefmXKn/ao
JmY8P7XkNWPeimrX5iZglaCyW9PKujdUBB4AK6JJFrgM6h5kVaYZoAGEWRXH1MmL5o8az9BbadI1
Vdp7LhXJVdwOy3MVhZvrM8ODu0+bONy4A+QjT8K5nI7CbuZjsBzYYbS2Qe+O68IatUHJOFchU8qz
J9WoPfbACauxVXfhypv1Fnm3ZCNwsaOrAi9KNHFcj6qdEKCHIjN7Ym/mUCRGur3yNO1XAZm6vAHW
q7ISye0ZYgzJX9KYAbIj6TMUZJN0W0P0lE90qLFllcHPT9Lox5Wqp4NykIuVR8m9A4vsK0BpIMZF
Ewi1zsFYi6MqBbMH0DY0fIjw3CUpmgxSwhlaFPdmk7PEKNX2P8gSoc0AGRvkRSX0R1LLXk9N1Sgg
z/OU95ToIt+YagiU+CavRzN/e3yY7iw6oiyUvBFLAo5Otw+maHaa8PhjvQhMghYX5ZxetWVskS6r
3MemfrIRVPoFZS7QtONRhKQbzfafJNowyMrAeaoS+nLG5mYZIHLORo435omwoC9HL/JIGHTzzzIo
KqWZszvC5m4IR3aC/GKxT+WY6HMnp2BhlxRb6fvBFuI41EmmdYeEh9awmnFkX6WlahWkqzIkDwOo
tvdjZyHbLFjAQuTP2cRGpzEKVZ3N+tLM0PK14qXu3Cw/9XYVTyO0KIvULq+6tk6irhC8stvnLTnk
07PaoGSgqivb9J47vLRE+6M8ist67jPByxUb+AVgSGdEQsSKitLl4iclAz1YHxtppJdiaCcfU7Dr
Csgmjsyvxwss4uBS64sPkfEmZDU03N5IDaD2RzQNH8JyhdmISLCvAeJucVs4Fpcmlu18Eay0TD6P
WpEKXirt5PJJIegxQCwxdLyjjPuxeVKABERSNZv2rTwZPCiKEksA6ic5/SdjxXMINzouPbqtikub
tGnlWvAkltkLTG8oabz2xFue0Lfz+X82qC2UkI7l2rYSvMkoBDOTndwoMwiCk21KrDows/f/akz0
RuJ7dFhlOcYUI/UuAZkFFPZjC7f4GmCD0JWCIwHOHnSjUUMSRlLNasGIXjNuRvm7Ed9aSOd8dYGd
/6l5i7Ef27v1bjCHrjGUXxavw1KetGn5mURg6fOwM+24OI65y2bNipHbbS+gjKQIogwXicIr9RyB
dEEjp6Dy9IYI3etT0YKWG1WllWO+zMz1ZgD/AJznUkvCL5nKtzBNDtUZRpa81pZr8MjPe8ZgYo9I
7y9csoaPvDNv6KxEGwiasJHtVKhQIEv7sEnjUPLkOt/XgI4xZiH0K53Kd8AC6EpF8ghlCSCnb7Jk
ZFTYQVAaDCmoiN1wLTlJCUQqCDul+2KMYksWZ9Wu04Fzh0oB31unRE+K0JZOzYelO0hpsrKWtxEz
PuknoYRLH1fiEhNc+BcyJ6An6ivJayxVeWdYvRb/DICbMc7jjblsvOvVRIsddoYMQmLw6d1QSUH0
BpzkDefNkSmxgl7+kUdbmta6HG7XEQLkeCojKkfPIrLJ18OJFg6kKZc5vCBrKH+zIOnjiaBZyKeR
ldv9hmcaBSbYWs41dFJwvqlwScMVykqNxHnc/FYNBd50JonGDfTCrPmT6ew0Zc2hsXolNrra76uT
ytnoYWzVGSAsp+ghbg/6ygx8OlAvLTcx8zfmnqbaIhCijEwmeq1XQp8fghB6EUA8AZ74BSeBBqTr
2allMMLHqGp5Azi22kDPyW5gSpvBF6n5n6p+Fw2FxA5HRrdvOaNGdrMA8BBE6wZIaHV+Rq/KMRr+
jvFXE2JUNumOpH7jE2QE4r8lUzny9FTva8BNKiHepdUBdUgjKrXf4LV6vJ9uvQPgVSLmHc4VhQPa
B3H9MBCQJ/Iex2yVvNSHqdTR6KiSyC7n15HRq/8h7cuW49aVZb+IEQRnvnLobrUoWZItydYLQ7Yl
ghM4j19/E/I+Z3dDvI2wj9ejVnQRQKEAVGVlLpLD4nOfHdYbF0cVGAo4GE7l89mbp4SRDH+5Lx9q
5YdTU78sAmYCQrU+uqv6EymZenxgU5TjVaYCeKVmjjfekgf2ZHarT+v5ik6hamZ+PNpX1eJnWZAM
MiTgR9rpfJHBogQ6Yt5hBipkcac5TZWP00KN+6mN3VCz83LXxAQrujTdfWXUqldXSgxcmjF6sVNZ
BwXYcDS9TuP75SXayJjjS1yUH0xUOQCRFZ6teduVVqKkxr1NZs+koa386NHu3TmZR0BYXNxiiq6b
bFfb4WXLn53j3DA/wE6Cmtrntt4ZmILcrUFhuVRorynxZvZL96jkdx2VvPA2R4qEGZLSYP3GBuNh
6cRg7CgEcKvWuqdRRb8NywSu8b1ynyHZCQEo1jPPnLzO1XdqLUFcbKSZwECNwAptCd4+LeKuc72M
lWQcrHsdQlRpqXuu8TLFgMsg+qg09dMCrJa7tg71zkt+2Z1XtWFdHNy4PizGTZpdJUkRus4s+a7P
5wr/LNQpQNPioP1XWALNgSheZkzWvWJqB727qhMwcK8kYJW5i/8ebktMnUD5An3/kI8DuOl8/kdK
jEk3F/t+QL9tE7WgZeV5y2zZZdnXBUjjL+10UxlXNFuubSK7tn4+26B7jcCAHA3W/1MieJgYijHu
aN/3ejiBVdOKv45ZlA1fi/F30TzYTzPYudmc7VfedPYMjNgyS3r1+bkmbPqzTxCuZCqavts5nex7
q/aJstPyJ6Bckaa9cfrrDJTkl/fX51P2fMDCxtYdsjJFWe17PLQtKFJCHcquF6BWnEqWGti4M8EW
yA/wj9Ozie1mE+tX2peGfT9TdHDWTxRFPuuarECNG1V/hTxIBoiHHRTxTT7cXR7n5sKe2BZmFTJC
GchwdfvetfdpfVfFD0kRTZLg8bFDhbUDhkTHNgFlMtrIheABsITJukLPHgxFhYc0RWykQWLHI0gX
WJc1uCYQlKz7Rgd6JO1BD3zTdGR+TuukbrwMbdfxYVa79LWBNs6z4roQsEE5h91m5QzqiLFaIIvk
4n9OAqYW6AAZU8riQ59nquPXa7E60OUAajgYk8l+Qx90WvsgB65KP51J++iYU/ndoIvyWq0874Bd
sNr7TC9xOzCn1baOYCfBdccwaiQkSQr0oa8wg/9orxT+lPfFa792kEECvQi4UfUYikxFC8iTRfP5
eVKHeApYao3oCdVJ6bNMR19Q1Tc283NIG3/P7HnA28+slLsS7GGgJEMp1vSXNF6cu7nFK+ENjOg6
nGCakSsB1nz52ZZTx7y5jE12uyLWPQ/dUICzHg0iUU6KovHrNi4DEJ1NYDMcnGIGH1evRKuqJ9Cp
Qi6vCyzMTR5M5jr9tCzalX5XjijzDJpWuXtlNY3ktXRrRBx1MKtml1YG6DyXshr1xwUijNESAwsn
qSps7DwHlx5ICXF+TeSUzgMdTqCOamWWPoAw+C5DujLJXxV7/n3Z73lwFjwS9Qr8PkRvLCB3hadX
aZZgVUrc7EExzWc0b906U2pJYsjG3kLZDMAaC43q2Nr876dHpk7GxJgVZLnKzB/pdTkdHXcO2vHb
5bFs2oEl6FSBWwKtled2FDR/geW1yB/6DKm2hO6c9NqIAX1PJUsjhGBAwLB/T1T7hGBRFFaxAFYL
UXn7vdRG3ylGf32yZ/DyIukLGIT/VwP7jz0udcLPPZw85wNbuhmJWM2G2nL+CAYXnHRHB6jhwbm/
bEdwuT92cLgggw0oCUgSz+0kaRcnzgI9TcV4p4oToC3J6zUl/Acr6DYF8zmKmZCPFqwY+dSPPYPg
ZAcqyOEtyexdsr5dNiJcSv4M5cQIH+qJzy1N2TTDWucRtre/NO9qBY20uxXMolMbXDYlbKFPpgT3
VgCimLsZ40F5MHCiAQIklw0Id9xPBoRlYUhXDGpW5ZE16c+Eql5pDeHcGleAw/pUNa6ceA7TTCp8
KuynT3aF/RTPlTsnDANLuvh3b+eemc6/VxBmIHTKqPDF7OcfY1xeBbgi0F2LPt6q4GxNHBgb+9Cg
9+rsq9YdK3fO+IUlrw5elc56Y9vUq62bRP2eoCW7ghD3XPxlCezThwgR0axdbTImfEidAmqkPWpW
7tXr/vKSbvoM59i1bBNAtQ/M6Yl7unldTckI9yRJEtgl9WhhSbxmc/VOTAirt0CLxlJGeE3S0VvA
4QK77XbUNn6XkCu8PJrNuHFiijvwyWjipjKmkY8m7d7VGhkB+iZ96G3bQI4QGEggMUQwvVkbZFKn
Po9alfmO8tY6EGWQsfPLjAhrX7h9WQ/Yb5Gz3isQbFbHm3GxJbO1GZoAuvqfkQinxwTIoYGu/zzS
SvQKQ9pB+UYq6BCA4atKfvzLynxwvAJxAYW085XR1HFJIEOIWSN4J7aPtW14rSwPsTlrePlBjxIA
ZCQXz42gBXkaKVcQtruYp5Gm8eDMVbzrgT+SOLXMFP/7iadNVUFIXGHuYvbEhjKYmvsllxWLNzcn
eNwBUMV9BWKO50YWzgYR61Meda39OK3Om9LFEh8QC1t/ooz7QQ9L0DT10X10MpDSppZRgk4nQup7
ADsekkdGec2QZkr6YZeW/V2PbaqN2Y1S534zhhZL0rBLaZDrSTRZsSRhvTmxJ98jrKFG8jGm1szH
DDWcCewsb3X+dNkZNyISF0xDygpwfaTzhHOsZSPGOcBP2DDgGeNke0urq4AW9uJNqqw9X3xO8ik+
MycEwFoDh3IyYxnRBwOyEoSL6SdZ1UdHnZ5ZC9mN4iq3r5ROBzlBGbKaBamM4mPjoohnLOBuaHSC
1rLIiKbMsWGxZcRVJ2s9tYOwkDIAz7WGVMvvsvmezn9/rpwZFJYxt6i6uO2aRz2gQd7cQBLWiJkj
sbIRwc6sCBukw4PQYAaGtVTveAjWaDbdT1bi1Xl42WPEbNufNTyZQCF+4Z4xZH2FNVyGB2rd1+kU
DPoNSCXMuxx7xai8uL3pIVU2yBIf/x/TKK+hms/BjPp5FDDUwlFzQF2j1Pqa43RO6h3Sbmq+z0ka
OubimxVyLsvDbGm3uAFK3kwb+xFTjLYdDdkQF7rz59aRQlIXBpLTaB3LIO/x8AYbUPFweXo3LpYo
wNgmins2FAdEun+nLkCK4wxZlL4D8dvex8Z1AeXGYo2QS8Yt8+2yuY9M4Mlj889q/teeIQyq6aqk
VSGaHdFyhyoKjfIDRR4vGKYvapt7BUXh/qXTvi2sgHxlmBhvbfebmF/iwmdmkExePYfki7InRPKg
k36ZcPBD+I/0uYmZsICp0Dz9R7zHUZYeaOR+rb8lSAXsnXtCQwV0qY2PLjTkuFX1jnf7HsCv8sO9
ujxVG0cQKIjh+JCFUkFIJHzPbGc9sowLXpjG+2y9VI5kKTZ3sIF/EH1CJ4YIRFayAc5H1SwyZnJN
p6d09DQaJOa742qSpJfIwv5n1VFwtCFugSShSG5aawnptRSvZUK8XHmeyoAYT1oPEi+AIvXym6YT
NJnaETKKYO/YsfkLNXdNOwQKrv+W9TJLUn3bH4TXLbiHUOAB6dP53krxoXR28UGDenRHMLYF+S16
NHaJ9jKwh6K4bmzXG52A1fvUeNSCenhZjQMtMqAZZTC4zYXm+oVYCaioicKSNrrD1iVds4grt5rm
DzeVHLqbe/zEgHAKrqBkAOgcnhR3T2h92U8N6pbO0Wx+tYbzY9afQKL7L7HrxCT/pJO7DcngB/UI
k6x4NNJjkiGXWejB5R0iwi3+uBXXIoe8GEgYxFwqYmZFstKBlTqrwgJV5zBHnmunqRRnrdv3O6i0
gkBXnfMgNZR4P5J0lByEm5OLmjqablD/+ARcKK2pmShVEEDrV/0ZXhTi3crUHC0Sq+/Y95eHvHmb
wD5C6tiCBq+IQx1VPU5KSKxGi2F+QbQKZmR7u+lgjuyY380qRKovG9x0zhODwkaJ1Yq2+ox80Njf
JCseEBByvmxhcwLBx8mBEpYDxvVzV8nTmpi5k+aAGeUgcH4tB590Pvtp5WHMah9JyX8yaKJDCsk0
Czv93GBWg2gHmJossk2KOG5E2byGRlaESQmlZjMw1JAaMjJssVD7x1fxPAJQBwM1RMxJ0wMulyU0
j2g/FeDhAFEDZM2tYNCKeF8Os+tB7msNlAIAKNMFeYq9tA+Lm6QSf926VRCgmIHwBavBJ2FPnbl9
mg/4jtLjtGC+9nx5OUX868dATw3wDzjZ+omuTGRGpwlocPSgfE3CaU++lwd7R3/1qrf/VvnZGi6R
uacP6J8AmXWY32ZXABF0X2RMtZsB4vRbhLsjWhq6IqP4Fi5GvSeVGhL9fTSnXdnet8MLiSNaSILt
5qXx1CY/d0/GP6+jwmKCCb5ZCq/+frO2wbKGLA0mvOcQFqDD95etuP+Zcos/vZFLAkjl3OQUu70x
qwVyFrnt0eZds35cXlSRWe2TBWGTVq2iWzmfSDSt7+arIehzn0R6ukuP6QHsvocu9lI5w85W9AF+
5T8DA9jtfGD9og6t0+VIxI1eZrBXbQrna3UYf7BqvJp7rpaQzE8Je0zA6bmqINmzJAF3ezl504/O
UcR4qJ9/goHiW1YijRFZff2Wj6z27IXsiqzylX7+UtjFPgERLkrvSnLoEu2oMe0gmXx+0xPvzJzr
BB06mAq0dp5/wpIVc510yP0rhD6haQtKNYiNq+KXlnbQWjS2aEBcsNYfMmU3G/8SL0/NC95VjCom
wMERgBqSb8S135jQJfhNqOGruq+2gW7/JbDrj7udjFhwN5JlZjPX/FAdXtFWDSB1jlNcxrnPf+XT
vCIgf8AWwO4iRKqU9ZW6kBho+7XwenUEPjxsp+968qJWUWk2O91oJTmWzYgE5Aa05MDKgmst9/iT
6JDnbm7STkVEAjij07/3M+gfs+9pGQcrW308ZeMJLMLjJMk2be0kdJQYYP1wwA8g2rXpqDWLbSMV
nFueM+NWK3uu8lgqzqbBSX+gJ8VrVMJGGSeydLmCIFS7N7oC/qH0aZgbb07eL28H7u2X7AjvopJq
PVUSJOeZMQdFH6e+XoD0z9QGHCs4YfGeyCfJlWHr2nU6Nu181fq1blWnRg51zXdO8zT/dqqXIdA4
l/Aoo1DbWilcD1AkRR8+0kbCPCZtqaMjr0Word6VuPEs8+/YVD42F949+I+z2KPoez4Yd0YLgr0i
jb5+zbobZYYUQC/D6IhApT9GXPQPOQiaaJgUgkamsiRxCyQv+rTXDikapoIlrfoAbemK3yk6OSxT
Ar5jlrq+PhZDYE/AILZmY6Kfu61fijEHnssJqiSOfWpP/La0tOFctY4fd0rpu0WiS/bI1tUIlyLc
CfHVnLDnfGLyQadZqiq4GvWzn3dXjuNZo6wSvmkETc0o/GCPoK5/bkRxTQAH8qaIwIZdl3jqvhj9
3eUdsuVBOLCwByGwiP5xYYekQ2w46OApInSKeGR8Z5UMQL21H/CKRyRBZzpcVDiR5q6rDapiEMgV
+QreHiVYvTvrBuF60FArmyRhc3PSTuwJ3gQlNXd2kBKKEu2+LY3dWE2+NDe9NSjc/OG6KMsALyts
PGqOJtPsDr2amuUtOUIKWUNTnUMXbCBDlYHgRKaTtLVSpyaFlTJHpasgQFxEdfKKPHWgOn/Lw/mx
EU9NCE7tqoXZt/FUREODnjdwX2l+qtLp2m2aZM/wsoP+Qr/ua9WujkpaI/miw11KWpD7pndVmfyU
bMTCe7JYC2WwTYyY4rWXO0DfyBAMW6c6uMpAtwG0MPCIwqluOhMaM6u+iPrqHsdPHJDsBjSMEdre
Ywm/0pZb4koIfQcQFYBtTXhe9BZai8uxLiJzvNYATh7QWqw8Xt7MW8eqDfVZ1A5A9PhJxTunZtvG
hK9f5fojmwABuxqIG0j32Oa84dDh2qgoVojRb2j1ehkZkEzYIv46r3tDfcnMF8rMY0xBF7XYIZW2
gG5er3FMAE2JewNUnLi/nNyHwCGlKDWxi0jrAK2azPuKTUCxGsdK/zaNa6gvz6Wd+3aGOimdgtgF
JfnlCd66TwDWD7wLnk/ALwsBGcfQiPbemI+bAmeIbQgdEpb5/ewcF5uFSveXnZd8S3JOLjBKQRMA
XQtCNFuNqaq0uURFVlkBu7+2wbthfFnW3LeKF1Bb/PX4OJEIp9HH2qIJ8nyGYzY0dCqwrlSLtPyZ
zb/a17q6XWWlvY15hMwXOD/R9spbDoRR5Sy3UQa2AJlkgFyhk9H8snTdozmsHhhbXy8Paiudwilu
wOn5AYUWRa5zN3XskVvr7FLz1hHcJXUHopu8zcBEk7vfCrccj1Nh936F/kVfpQYUt4v2LztdPtYS
2xPkNGiSwjVHGHVTk1YlQ1lGStv4Y/1rHQIHt9FBxmS/sTstEGChVsNJhFAVOl/FHqribJ7rMmoN
JDmnHrj6q+ZKd31gYw3jjeWy6/zmcv7XoPjunaqONZRwg02QViEq7Ouz2h+JTFptKxVvwWsQ4gjw
enCF85Fhr0MLOsYMdtkB3Z0aVMRjI+ip72he8ZAg1fC87ud3K/VM/wCpYFktYCPAntkXDsg6S8s5
hWpVBF0gT1e/KnUaEBfcrtkqiTQbFwwkOHHpRgkEjWEfM3ES6/SETDYbgUmt4lBRs12eaWgVsOhu
qtwDAxcmctaabKPwA1V4Llk4BNG+hKsaWkSEAAv5XbQBx30Z2WTKbudO/UFiC+AJN6auNxVV7Ts1
mkbiwjFvh2St95ozs8c5ZxRI5GkNITeFx/fl3btxbkIUCR0DvC8J9UVhyY0pZpoT52XEkrEEu1Ax
+ClFQLJHTQbn2XJjXFI/gh+gHCLKqs1BvEUzt4js9c1ql+Oogg8cj7n9qMiAKVv4NZwhYGxACwwu
BSIfRU30lIwpKyPSttPtSO04jNEuCuwhTUJTIykITtG2nQIR4C9kAuYDp0Q4T0MdFlPbhWRiI6AQ
6nQ9r2zeqV1TSSZ+czZ4h6UL8DnX0z3fa73OSnVZ2hLV16ra51Wt701G3V1eWQX60Y30zohjdnV5
tbc2GICeHNiHbv9PKY+uT/W1BxozWu3hNrH1u2X53kLC1VNBhnvZ1MbtkkuJQApZ/+jWE+5+pABk
HT0EZVS3R9O6LyrZFt4Yiw0yTd6J9kFfx/9+soXR+uH0a4Ilrs2HMX1QYm8iaJ0zDpfHsbFOH/2p
IK/jRXkRCdmnCRIpZME6UZynzm2Bnj0TbW6LBuGg+ddlYxuTBopg3Oq4iiYavoXdSFjpJhYl2I3s
S9bflExGaLRlQEe847wpqLWKCLS5YxBRzTCaDnzlYa4TNGh1vb2/PIytpUGTMucKw5sXVZbzpckt
sOKPMay8AEnnliAb9QojuGxja11ObQjLb7E6TZqZjwRoIU6xHZbM74AD+EuZY36t4B3X/zsYYaMu
cGOQ6MPQgJKBPq8+mR+RwJRsF9lwhMuL2o1LGVewogz7uT62EPFwrtbKT6u/6w/7NBzh9hJrVqNM
BgxNy35Vff29fpmWwJLtzk1HA5QFXerEQlqC//1kd6LnEUT0zCkj10ClvsUjMUQVTUYUvOVonG9f
B88TUHtik3+HPpsK5foqUrv41Y3vYmpDksw5gLNF4tIb5yRgOcim4pmAjqGPDt+T8fR6m+rNamB9
6sa+bo2u82xqlIfUSPTwsmdvDAoIBJjgqH/kpYR3edM6M2WKW0aOUgRL81iX73qXgbRW8hrZevCh
2KtB2BiiXlwU8XyNzJLVdl5rZcTzjg+K8TRYP9s1YqbqTcq146+6P/V3Si/ZuVuJd/SI6wjeaCTG
GIUoR+eY3y70MlKrHmJ8kJAbH1w2XU/g07Dm5Cauie+oNzakKP9+ZoHvBngd4Q+t8Nr5gJPBjVHC
glPyF25v6F5S/ZhnT9Ue/8EO9GtNEACDgkh8f9VKa80NwQomDSQHZ6/qjkN7w2R4vC2f/OjFRhMK
YpR4NCUdoNn1kLKo0N6b6cadX4iMV3zbBDAOENVAMkLkfhxW3FdVu2TRrLww+4UCFzYV95dnayNU
ONAKwYHH+QlwNJ2vCi1nh2YWCOcxDBNlxK78l+U4MSBE8KpW59aCMkPUujdAeK9r7jXtjbQasrVv
eQULewogFDCPnI+jTkiNFrqaRQ25AWZXtwO80GJZINqyghwCSNZ04AY+qeMxdRlbi2QsIuN17aSe
kf8ck+9p9f3yomyaQZoXOXhklYEVOx+MsmhQSx0GFgE9vC/DDs15jdb7UmEHkc+bn0egx/9fQx/B
4iSwLnaet0o1wsMGF/SbfQiDuyJP73Fp7MZr/u5JJ0jxmd/QRpbu1sSKnM49rjOYSd5U99tfDxtw
no/rMXBMuIidDxs0UPXSU1TOGHsxxh+x9aBYd6n594fJmRXhsE/qYaoImuOiwp2Obmjmi7fWMqLe
rTDLtb0NgpMRXim2LKKzTEttA9UrIC4qCMxNe8xlo6p+XECLCRKglqfpMu3yjYDBKcIdHvmAivrg
7jhZzqysSZNpACOn6p7yLlnljvSSg2vDN9HgjlZQXLMsFM14QDmxgXKtbbNhQYuXsQTjlPhLVe1y
NFzFoO+47A/czYUn+5kpPtwTU24LeHrjwNSi3ljZeJ0WPS4zV8h5odX2jXbskJDwsknuYpdM8tGf
mIx1pnZzD+y/Mz82aNu/hqyA15lrQJZacumUjU7wdtquqoYmVtSJzTB+WprqLrOu2fDSWndN/iN2
a8lsbqUKQciJPguuDgUhDuEAxqaI2wUEjtHagaNB81qFekvdhKuhBwulnpFClNrXbDwYysb5+xLB
mXHhXgVGmZJoNdZSY++TBuEH/d6SqozwEYirdzpCwTftnprUcfgIkT/LAutVIb4NwUXVA9mpq3qL
4rFi35gyvUf+u5fsCo6KR3KyTAyDIyCZG+shSKxGMn88Kl0yITjm0q9xosbAS3TUn/YAIFp+F3RX
sgK/bCSCU0LiBDixhOTRdNzJyDG2fxud1XgBQ8RALDCgg7KrYhezhBytFskOj62zDB72vz8v6iFV
nTWSmFfai6vl0diXb+XR9YuvQLB8acNjpfhL6F71EAm+HDEko3KFiweUubt6MpBJVPq2u+0S6HzE
RLGvLlvZPE9ORyds3tLtCshtYHTAiXt9MHuFV/mGV4Qy7YOtsMTxu1zHD7k4sfFZYWpPktxEZvQG
BR/lmiqAAAQo/yP7Ipk6mSnhJEaZRgd1I0xNWuXp7uQn1AlIi7Sz9r3rr/LhgYHf6PJEymzyv58E
eEVdoG3QwGaFWnY77QBq89ps1y0QKnOvB/XNVa4uW9x0kP9O6KeHgkYVBGUDoyT7vN+jUffy72+l
WwGDxkUDDxFI8YkPHih1dDGL0Z1j674bPdTX+VEJ7Z/VvvN+6Y3XP0D3cJcGl61uXTVOjQrz6LBJ
GUYbRtsgCR9kMqBbxzDofUA0Bv4CC33Q56ukpXg5K4YLsKH2g0BnVFUPVvmIx0+RSTAiW9eZU0uC
D8Y2JYRmwLrYTVCls/ezQWw1yt3l2dr0upPxCLOFB9aIoyHmB9PsT1Ptz+b12l0n+aPGCPq2OM5C
ltT67HecgxH3e7zv8BY1hZExLUkdxQT6pQPgYUfIBGosVeYGG5cKbgW5WRUKI5910a2laGa9KAqU
xyDqVSi7bPQb3dxrI/G65NcyoAt2Tq/Hp9iU7KvPKwfLSKN/JFMBYRfmFPdra3AYsDcjcb0d9AR8
PQtkkuASIx/wrpNwYXV1ivs0kA2GdjOBYRVP105/jA0JrmejB/ZsMGLxr5hTtVg1AHuKRj1Uyfds
qPG4zMMcsNK2f9aaR4KsiTtHEKws9yOzgX8g4LJSakn716bXIKOHmryKXqtPfXBKq1vQcSoiq7zV
UXw018fLW0FiQGx800u3rZuiAo7DbryYvWSyvs+NoxJzyclBOMSTl8XPg0fu6EPZ2phLjRqHvDN3
dXfH1JuR3WXL4IGMp5hVL1lk3Hyfb2gwy3HnSLtz6i9hvy2my28gM8wWIZ5g7W8NzD1pGfaqE0ix
i5uzCCELDhnh20+4dczgRsrHmRujtmcrd3hMSw7KzwEew+HFFzSq4Un5oRR14vlZbGp0pbCQUws3
6MUb0AdZVTJtSZkZPtATM0igAebJzZSAWHHChI7dLObwT4PhyFUHcipIQZ5byVr0Rw/xihpSCSq4
6R7tlEoiye1vNFlDixMuBxY+5OvQKysYKVD2NFRoHJS3Rumh6cHt8Gy8zYa9ob2Yne4nMTSXlhz8
JAmg6pJ9tRlCTs0LMwn6Q5LGJTaWs/h4o9+W1lcNuqvI5SoF8coxUECCWA4vTmaGvdYc7AoMcQr6
TcD4tL+8xz8f31yVFBl7ZLBATSfq3zld5cSlgR1o7Jv2V5K2aCd/y9BZLp90DkY8fxedmxJ23ZwU
ppI1GHXWsn3c7Ghyu6T5rpoWv0yDCuIdZPLZr8vj29p9p+MTIkwdW/24LGXBE7O28ViNsrOb/8Dn
UYEkCng6kGN8QtO0aqWqK9CBqooVtMMmfUiSx8Q4WPv5UVEku2MrcukQsILIEtrO0P587rjFqtbM
WGAtTUa6IzXYN+JFWWC4y6+swS68cUCDPhSYgsvzKDEsYmvsVmemk8Bwyesdh2QKCvJrNvdm/pUC
BXrZ2Oai/XeUYsh0Wq3OrBzGQNrqlDfxIvn9ravCySyKcPKsAJC0K/l9pHI803hMzAQs0cwjTHKZ
3A40XMiIp/q4tML5etlgr7FVqCZFC7KIU/9eJv1tTW+6X5Vy1KBnr+81PQ5VENqN+tGSYXU3Fw0S
OeBxQCYcWaNz6xy1Vw4DIraOXtbkCskU8gApYL+Z3i4v2GYUOTEkDHPMFKPOTSA+2/ltNHwryljY
DV6BFvT/myEhhmTlMg9rjxFlPygUk7wlSNGEInmmbR10AGMgbYpCJgiZuXueHHRaY2e1XmM0c/mC
Nva0u2H0/fI4Nj0QRUsOqccBJNI0OBWda8gJ4cYfKl7pE192xdlckRMDwhhGgGXyWYOB+ooE0PT0
Ia0puX9+tMd8Cn0nNoSjWlHtYq502KiOlvdoePkRQO3jnRvWhzfQ/PuxBy7dsPV/M7xufd/xv+u7
Jnw3DorkSzYX7ORDBD9X16zI9AUfoptXWX+rTju1+Xp5wT7eKJcGK7g4qK/arKtgo40gG9xdN9f5
K/2lv3ezN4dgrN2Nvtl69YPy1Tk0wSChIxB1veGLODxPhig4Pue/LMkK80No7+D3/uqVR5ASlOAP
vjY8xbP9agfEXOJlT3XYeik2RhuQL+mO7Nnr+qT9LH+SkFxp+MvlmdkMMoDgcBoAQBhELoChzPVs
UHQE61c9MAF5jMjBAnvh4f9mRpgAK1MTLWlgJi+OJb3Rp/cWVDHsoDe/gar9lwhwMibhmF3n1llj
Diw358QDDzkISf1Jl5RnNr0WeknQagQ/OLhMzsOMEbuF4gwwYtNHtO15lvLUtTKttA3wAhznxIrg
t6RE23amAa1uY23SIRjig25Ek/ljtF9Qem16xwctXg7YKghWLy/ZZpADsyWkHgCwBtXA+QB1CJmm
UCXEZYUM8z5ZdcNbnJYEpGwb5jWOLgMAb/T8YrAoweM1/HHeClHPcJIeYvAO3ubGGgwNOom8IsiH
wNRvpnrwcPv0W1z2zfs8QfEmB4rCkHjO5m44+QIhJhKQpIFrFl+g+pP53EJEOWP74gjwhp3JLoPb
8/vf0QoO5Fp0wksiRkhawVFC3+b8qxKDAyR7uryOW1dcEH0QTurD8SDibrBNYPv6rIzM77S5quyg
s59ZutyZyRcNEvFaIxMJ2WjIBxs7TkWepoL2gyitMWsmeJIKCgCK2xrHbgLfbq/3WZhCXAh0YnkJ
fihr3eGJn14NS0VDNO8pB7fvhi9TXus+V4w4Tn2sfKvc+JXZ5YByOTLWJpScfIa+Uo+B2CEcywH9
RWxwjjltDWCUZvfGIal7DRhrcnV5ErcWC6oPoCsCqBlqaUKrVgGpkA4Q0iJSnG6HbCxEnVK/V/Ow
df6eyQSzB52qjx4fvHK1830HTe0pt8D2Gpk4nLQ2TFjjKeru8ng2czccGcm7fEDjL5Jg8KbAuKMI
LPOv4QW99dUeBcoZN0xwynaSULk5ef+1JfJKVX1mpLmGXYXEPGuOZnU0yZVqylJ7Wy9U8ArhTob3
HJrWBUdXjdWyE46rXxMt9tdpSYLaGX8YbE19t5pes3wodqQtfMMoQUg5LqFkTnlEFC8ZJx/waZz1
2KMvBCjzOkAaB/0v3zTffR5/JqOnTMH4LxkdUBtBOxbKZsAJCMFKg/pjlUBxPSqLAxCoy850ZSPa
nFJgqMHHgrZalMXOfTE1rLprJgUxqg3A6LZCBHBXGDdUv3eec+aNPy7P4Na1l0O2/8eccNplc5EC
z42QiCL977Z4JPG4T7Q6tMos6HvJpYy7w6fVguej8mZBZEskOZihBNW6kK8ADQyEYnfKr6KbbzPn
ynSyL0CpPs+QEviH4XE5EfgnhwwLQWSJ7Wbs6FhGedkHSXNtDWgvQwsIqn80l5xkfPE/jQ6AI7Qa
gZ7jE+t7O+TaQnJg4Kum3TVKHaqVe6xq2Zm9uWInZgQHsVdkpcps4GbQIVTR/QieEyCLAi1ejylU
3SUvyM0yCEcs8aZBm5eszj1SpTG4Pm10CWnV09wfMhBYtqw9GJAbNVW/ZdUexSvafO87Q2J6625w
alncbgVFCdWqymhMAvC8B5DbM5N533fKEQvju9P9ZW/ZWkHwsWmoDuNCBMWh85GSQsm0xkDrBOnu
mZX6LL2BMJ3ETbbW79SIMJ3WDMkLO4abFPaBVsTLsiqYBt/N90Mpw/RtDgjHJ8T70LkKaJ8wIKut
jIGaQPxapeGPZGH+qoD+EoonsmFtmoLaFu/xxAhE+jd77Yg9jBPcUh+t64ysS1CpzpUGwL5kT3MH
F/cZ2hh4ByJeAijUng+q0hdrXeoYKF+nhnTeHAz0SQUFWV6Hf+8OcHqMBb6AqCW4Q80KOqCzqYyW
/FiBUBdK9P8ylBMLgi/0A+udRQdQmnY3VR6OrV/GV0yWvd/aRqfj4Et3kp7JcnUENSTGkZo7ZYUA
wvigGl7z6MQsdIbx2+VZ21yekzHxv59Yo2CEH2wOaMdTcA7XVEej5GD7c23TnWHjQXXZ3Mbg4AcQ
7CVo7oXihmDOyiYTsjQ4Uzo6e8t6nKyfILnU+iNrbstcEiA2xoakP/Cbf3RwRBImtxqqehp4QGoO
SxehH5xasT86f+94qOTg9Ae+8iManU9hjvaHhAFVFqnohjYdvxmOpiLbsBtx6MyIMHEoLsymzrsB
chYOrb+MN6DaZg0oVyRRfMsQ6mwQceb0fYgO56PRF3Nd3Bz7FZVDmhihMr9YSuEN1gvQxhJv2Fog
gGwB+EZxD4BpwdU1bSmVLFbQhEL2cR5m1REEj6tM9k9mRZg6uzZz0q2wUpKjyUAr5GnNfSa7bG6A
X9A/CuZKIP2RJ8ID/Xzihv9H2nXtRpIryy8qoLx5LddeUhuNNPNCaIzKe19ff4O6ZrrZdZvYPTgH
mActOosumcyMjBAqcKXUSb7PZBR1lYtpImPVqbj1jWJvNepeaT4FAM5E1LID1fxMRHUVrghKGqG0
U3JeEWApMwIuGeAtQC5ESReYZ1KbT22uooER9SgvHEPbNAEjFeqDVAR2GLyoqaNYbte/B1YO+VLp
z+OD/kUnw/h9mAcuFzhgCJZqjLNUhXYagwaA7jyJoAO+HYZNJezqUEDJrz/i1vGDZkJ+pnHqsRMd
LX8dxArqAYdRB6nCThP+EMPvktXQPeXA9A4Q0lH+5EhqCPIukldZC/lyzl2/QJEDOgcKNkBnpAhM
MTNldSYKXTg3gO5DzyhC7UQP1qmlOmjwCR3jd6bZZTB5gjQ7htDb+KpetIvoKRkO0hjbDWR58Fx9
Hhrei5fO1d1cygrq+WjLBlUUs7XEUe/x5gVIW5CLwBsRJK9KtWo5ZeOFk2+KyNejlV2hjR7071dX
QTCqdWiVEQBp6VYEsbHygfeSZbzwSuAL/eXA+SNxRt8xlH+bMdRJpFG1GmwL1jkctn34y8i/5yDG
KZTYSUW3Hubd2ATP1kdc/4FuHJSvz51c27j7DDFZozWds+4LDoIWQtCSDPAQ2rqY7xmwFQxAySkf
f+K0affZzfJqjo3TUPLc+JIpMDxSKVp0j2ESbue4J9FMKqplkEWJa4YbWYvtYowdK+ehJpYt4WGD
hh0s6R1plTpHploC9v/eWquheir194kHfFqqGoCx868RJrhDCVfIh64CzF82oQBmOUL6UzBzRwu0
J6giNatYQzZh6n1Tac8hadwQuldK7wfIB2M5gQQT9u0/B9JBe5R2taK0RdtWmOWMBVOH6C8AgXP9
LhE/GrZ6+X3kta8tnMkbK8yZzMVSa9EjiJaAVbnmbEj6hcx5h9AlsDRox0OiiW2R16S+mVsCiG3b
bNEImm01a1ebu8/HLprerqwVsFeg9Rx3BMrtzOJNoFdCbR8EdKgDmnNpA8tlk9O/sIHr0EJxxwTS
mgnK9RpIf+jVIEcuX7R5nwXoAua1EyztdNpd+r82mJtmEtOMVDVsILkLwKTqxImPsw72S8t9PJql
Nce2QvQKRBdwVczOgqPoSz0EGDQqntQI/OMBj3p3IT42ry0wu4pYwO9nGSxM81ocAaiyfLBAoW0A
jRGaxhnO4sShLRtKF2hqRR/NrTOCNjYmrgdMKDppkTepSKZuQ05wvLSVwTKA36fZbhD83toAqqeW
JwIb0rth/oQYY/daBej45ESti/N2ZYZJbRo5np5GR5F2PwSgPSEBCTZ48SIap4YXJSykxRAjQPiI
4m6A+WS2WyHngTlDlhdE2s2zoTZnKxCfUh31FzPWL5IgrtC7jwaWbOSc14XlujHMRMsCmEHSqITH
kYPRbVQZ+f3GBlWrrYo1xwEtjRFhrEw1CADlZjPFARQGA6EHv+mMmHGWNtbwu3ym6oKvitg4qS77
jw/WQssEuC/+GmRfHXWcoICooOFObpV93Y3zukskNEoQyD0lGkoejVWh32AOs21Qm5MdlQXU3aCL
to56UXPM1oCOoGDlWezjT7/mIFLWICgfN5zvpEeC8Zk338keGbCuKiaU+fZmpuxD6zWsopcYMr8K
2UWW3aBoE2eB242TbWrHx7aXlp/6HOxkoLHudCEStCQmcoioScMTsJUmu5d+miLqqrrAcdoy9cp3
o0SgSRnU4Rcs5jSRPK+MUkaUojTgFq48M27tUTNdsKRCS3anZLsAInQoBjqNma/i0JYMP69+5dG6
JZYrlitLd4oReWOwk0+tHVvlu9LxjvzSA4eKG/3PV97RcrZTE6Sk6NCIknl98x2pMnuannul8wWw
4wIB/hYO83teb5r+SemSl8fLseBxAGb/kgwF8QDe5reOTZ5LoQoTxFcppQw76iR3BGi/9pMdEMUF
nvU/tMfsvLQcEmEesCZttEdzka0M6iawNmWb2T2qfsK/MgcYHqjRUbz/eu1ePQYiITTHxMDkgpvU
FsxXQWls3RhsAWofgnzpgoZzGX0By+823RfjCe3Lx4V+O6ElvFiuTVCV0QaUe/sEvYiQZw+VdlsL
uluCZ0/J11P+Wsf1Oh1EPyKGY0L6O5vIhkinbN6XigI25Pi5LfzC8gPF/PZ4yZdOoIJ8EiIAVCcg
qnX7haZeBZBnR/+M3PcAZgjo6JeN1i/lydNnZeL02S35YEw9nX7E2ACf3FoLS6OTC+gk7JOi8NRU
gYYXDjuayZTgpWo0u2nkP3Ourx+PcSEopGsOZDJlasQ63Fpt2xw0TIAGgzHpIhi5PY9rY35/bGNx
HtGvSxu7AIpnMyWFWKERv0LgacQfbavTVgbKURrxpBmW7OAFAC44ChABSvB2LCQL6v9mj5XjbWlN
NrRlnbzz9YCXx6I/xG7da0OMvxTkRskDHRFoE3Z+VgWX0TxCuqRX29VYE09pgtXjGVyIqkBmBdQU
mtQp8p7ZG0C1FH37Bfslr2OgHnL1IPZOaRrbTObx3C3aAv0qSuFgWAJr2e0sFuLQB62EPgwzUkHu
PnReAZ7S0npqk2gNyS4eUfFSBYtmH/7PILMFa9KmU6YDSB1lv2fBT0P1VRJ/QqrBLTpnDI5zrLoE
xxw0xP9iVnXUHikPBdRLmMdKnlp9A6ljNJTnbmqrijOFbsZ7QyxhZi08u5DFQbMdiEqZtQMHs9bE
KjCetWEF616gePimml1j7lTUlUxhlesk3eVJFex0vRq92OyPoRRY56iStYMEUgSO610685qIxiwQ
b4Dkms0UNkYfWlU6ACTfoLnC+jTr4xjwQsrFZUWdjmax8A863W73UdUaet8pEqBD6vA0QImwGA1X
67MtpJTxb7uSI8ttBHWrdceknf3Ha7s87aDRoY0X8KZsN2k+K7kxDgZeCEEKyTci9241RaknliFe
jUPVO3B9raMmOXHjbjTR7DTmTqvjxdp3pbAXZ2gKP/6mxXkHeA3JJR3Jb/Y5KWZjkUYaBZBBxDqJ
DXuefiQdj9566fxiZU0JTINU5Y85v6aVN10xULbRpnJnoD48MS4tm0RdvKq67KnJjo+HtWQQ2S3s
I8rfipv8dqEtHSzFfY9GvCbWD9nwXRLR83xQ53qrRwknIKcfz3rea1vMppotnYwz7bBqQqoIKxPB
CybV4FyKi3sXgpB4g+Dhj+cyvWmuoqFCNdMhsHBmY6sqfTDVxF4YmsQHGRwkXKdhXGtiN3nKKOWe
ns6WZOc5qfeTmemrx5O7dNXQXigIB6DchPW8/RKlqCe9RwP2Xp1LEPD2QBoGYMT2+yAZnVQJW2gX
WJchanuOk1i6TBEGgvkKTbAGXiG3hvOgCtWYYKZ75bNGpt5SD00Xu+a/ADsj8WXBDJIS+p0ERCkn
zagSDBBYIQQ5ppqsUSCo3HYKeC/5xSEhxaYDYyiCHpLx91OPS6ApcbNpCnC9dXtIFGj+Jp9493O8
z9JJR5YUGCSqSwWvfzt5aqmSoaGdCll9Qne+HUHeS86mf+FPoNikgPIXOwNJ5lsr6CUHQ2yP4mqB
KP2A58Jrq4TGerYCwkm3LM0cYkQkseUvLB5zxOUitALNRGU1pu68so3iaUx/aeE/B74jffvXDHO6
pznvo9QEtyNKt3L0GQyabfHK7YtDoel/VH2gMMC2HAHhn7RfwEWrPoakdMG3Z0BQLsw+Hh/cxS3w
1w77XkSVLq/NHNdf1NRUwTqE6keZcLzDkjvEkx31W8p/rrH0dHBMZYKLBO5QUsCRlLkEm+3xOJbn
668J+vcrVzhMQi60OdCXJVnlxHRV+QUdhOK/QI/jYfDXDLOXTcR/tVxjJCkgFtJrZ21q8ufxSHiT
xbjSsa67IkAr2V4KTVuoKicQDY7TXF70v6Ngzj0BJEVQK8qJLRkgcaxD10SXGQjj/42DsRDc4MrV
0evIinsAdm4FBoGhTk18Rf5QEjTGmJ+PJ2xp6RGZg9gMVI5ot6ITerX0hR7mQTIAC4XjaBk/Gk2w
0efjjnHL2cZ0WthbndKN4fFrASLNustILycyW2AG1BEZpseo/0BjfQGJkVB4q8fAk8Z/HLIAAA4o
FBBz+P8dEKFKAO8wBhzOZERvx/Qym40tBgDxy8lmqL//02lExxq6Xb64KoEYYPZdMlZgGskBFGhy
KFx+TsW+HH4EIMl6bOY+UgCXM1IVlFhYwmoxzlNI5XmWaySo5FXkYXN7pSc5KecM3a8UjCCcR/8D
xGtUFvYtFkZmWTWgIgOIPXTRNcXMr/sSF9wEviPdwQ0CeeVp/XhoC/EY5akGhSP4WA2kjZlzpSnD
NGQhcvDgrI2jlaZ8KgOJbaDaHAHcN4ma2GNUOMk87UXyj880bCPxiFONqUW79u0piFIRWaAUJRpc
rptSAT/0MKJnlHcG7g/brRnGz6pF1KpmSR+jSHzHmd8i2a9LJ930H88ldaS3Z+3WDuNoda2S8hnd
13tzyLykAu52OAxK64zTZRB5+qD3/pAaozKH2DCIHZiIS6rmOBaGEBFX/pymz1LTgv5g/3hAjFs3
0Y+DMgmcBghbcK2zvBHjGOQSKePkJLY/Sf4616//0e+ztBE9FFmAaCySE7DRPy1RsC294/QDsI0+
7BhYJGipTQV6VbLklNjmoe6dEP+DJLCvD464AbuJRgmueX2hbMvDnVXGY5BKSwVFwMgg7+tPf8iL
uoHm1Z68zRwPyGyDO0PMNgh0odcbNU1OI5pFIOk9223U+aMF1MnjtWLc0/8YwksJmsKUO4KJU0GH
prbQMkhOcerIjhnb8mDXma3uc+A7OLZY2oM7Y8z09SGgjTNkwk6l+Zx9DE9CYOPFnVouJAW2OFCH
fDXZbsfxhctz+XeI7FxG6iQPQpWcOrVE1bhalxn6f5KObB5PJXOdfI0OyCBLBicxThfbDUAqVL5L
YpjHlMgvM9K1pNTsTtG3U3tss++RxJMkWDrHMu5kFSkERUf9mPGzcZSTtAusozKcJQi/gP3z8YgW
DWAg8BNo7gQk6daALPaNLge9dWysvWo+z2AbfGxgacqQSqR6MsgpamxjWaehk7s2CDkWrewQaKTP
KFw2md/huTm+qpXIa/BhfPnXGgG5BrQ1Wnzo/XQ7IhDPzopchQLk2+1ssnWwrXfRt3r4BuHnTdbZ
Izp3u7NV+Ob0TYzsAuQgxPK1qnTiguMl77cl9fIokmP90NHx5WuuY8WiT4qqHIUjOj0cpR69DFqk
VsypkbBZPYwYGQmoJlDlYB2ZRboEV2ZSoTIqksfBafdzOsXvmr6dV9roFZvol0qcpsSJe7ym9x7l
q11EBd4EgpEiizI31ClXQy2NTnqrugl8STWv8pf0M4wkP8j9iMfUv+CU8ZrHExhZSwqhZ9PFhiCO
Y57E0alQNBDbZyvVerPw1HY1yemkdDsb4QESXpxhLpmF8hRSXSB0o0SdTPgRG0pR6B0EFRoUXl3d
nDM/s3rDI0o9nOKsyjeGBUprqxzCTRJV0quV5LzQ5H4PGfgGdN8hYwwgFFsBE/oMTR/NHJ3KaEIb
r2Dg+LSFsCk1UnGCuvuTA2glil5gc0O9G0+B231k9NPQS2Kcn4xz0NggnIxPDScuud85tyaYu0jp
NJLmPTUh2SZQsJ1toIqXm8d5TndpsEbvgvdP9yqyGgoSlmgUhRIS+9DogygzweaVn2rZNQN7ttAW
ug8sWkbpVRXlXM6mWRrhtT3G/YDoX1ISDfZU083E2Q5LT9a8OdnibjDTi3x6PLyFC/dmfCwlGknL
OUoi2AO5qtl+6LWtdbtwBjqiXGeF0wPrH21aNEUrteqERzSkZrymE7ZqDQdEEy0y7igdnBqmRffw
lQPKmlTsE4PkJ2S9wQ1QT0+98EGCg9RdsmLXlb+a8iekL8zPUTq2kJopW7sbvicVJBdARofSLlhE
su1cc/tXF3Y0PgyLDw+J9keR+bCuRp0INwQ+LHOFYK+b++y79KFAudMWfwbnBmSTK+0wbBpf3s88
97GwEyhIhR5dTBAQRLezErepVBl6XJwksHm36FWH+4eeBYKGZF+lB4NztJi30n8vwhdjELIFgGUx
RyvvulivFSE/hWp+SU6yiUAoew246TUWpvRlCH0e0EGGKgNVcLodV9PU7RTLaXEa2g9VHWyL7AYX
Jyvzvn9WnvUZkUNqXhptb0QF5KrAovF4y99vNxmuEFgA0ONT/DTLeT11ihjpjaieKq/cF0/pRj3q
R3kbb4ItdEKO1o/wNFy0FfFVt3asjc7xKOzDG+xrt/aZXaWZ41hlaII45Xpj9w1KkpEd9C70AvHP
ixHJUMJ+tqYcMq2EY/urN+jqpXpnm7mS6jLIR/hw9SQ7+ab0k222anf5Gj2O/rgb19Eq2Oh+vA6e
tY18VF5AveVDjHuVrniA0/vLkc4CrYbTUjEQDMx+GypxhuAxZkGXDmr5ocpbPJtATbfRhJVSnFrN
H0YeNRALd/oaPmiFUaMFSB95D+aKqvSyHKuo0k7Q4/0s0fzjZodgD3GJF2IXz+nq8U67X2mEGogk
EeIgzqHP9dutLk6m3nSyoJ/e0+fgh5pDytzWn8sDHmtz7IqcQO7OW1F4BtJHIGAAmgr18VtrCbI8
SZAm1km2vK7fpMKuUp0JPQg8PrP7I0wtQRYQnR40gGNPUNNXDfK+qXXq1/2uf8vP1UH+Tvxhb66T
53jVeOE+/6PyQA2L47uyypybZEqRuSWwOoWf5CgMnyiw2+3KCGtOOuf+UmTGx5ySrKuDZmwwk2Xt
kuINis7autLt7lSLe9CBWNM3OfwRaiq26xqaiAlYXx/vnLtXDx7btHCHLm4N2gLsm5uUYmxMykhO
nWZHa2WXOEGwetJfH1uhE3bjDBgr8u2GkVJSZsM8kFNm+2/O49++P9/MjzNPT7MrBFGc8OPd06TZ
xvNleCGdXdoyloxjiv7U3TjQCoJ8IhUxY1uOqjSWR2FQyEk8igDa/bL8/Ey+ixts/DhyyJv1Mr9w
TN7dlmhyQWcB2k8orgykJ7dTRyYxUDtNCs7COthFvTvuLMsbt5l/7tbiz/pgPhVvmssDmy9NKnqa
0RIBECve9Sz+QxsqbQ7VMDxDLRrvlcYZYlupnUaxa6/yG85NubALAWhB8hsOE70HX8fkKi6DepJV
DXkUnvN9tzIye1Ds5plAz5GTqrufzK/YjzY2QyEevIW3k6lDBDSahSTBswE5599Ff56E1oZ4COdU
3b90wV+B+gRAHPTah2O+NVQXBPDDJkzP6DkwV/qfWrTDt/BNwG2wj/zwj/Z75PA/3E0hY5E5YqNM
AmjzBulZ+pWjO+RtBpsnuvnsnkf1f+ccGUPMhlSHsQrEAEOLAnu0tZPRQJFk/XjX3/kLxgYTuU1y
b6QSrphzTwnceLkq7uow/n1Err6KFfx8eCmeGid2jadEX3fvLjgQoK0HsDSPmPw+R8yMiHH0PVFI
0MwwOXg/h9dUdlArO3pmuyXO7yNROI7qLqJnrNE1vDpPltjPIMmEtQrbL7XJS9z5iPbmg/Wi8oqZ
S7ZQZ0Sci0ocSlfMZEpyZ1VSI2OtChvNqgKSLKDvdsy1MNiApD7eGHdZQHgjxAJfcCWkdlg2oXBU
knlAWfNsCmH83MVD44IhkafCc28FrgFFedWCLRRqmcUShsYIpiBXz1GbOqL5TJrL42Hc728YwDsP
1wjCNTBW3K6Pqk1pGgudegasVmrRmiQ4kfn9sY37mFC9NcIsTJbNalUNo3p+Tz6wD6JT6Kdv+Tf9
V/+RvD22df/S+bIF+h7aho6gkLGVizLEc6VZPbf+mPxQf+S9jTe1pfzKyEuSbDQwtaTJbsgcHelu
6SjLgV2DYG5jabYOXsZ9ypNFvvdSdPB/P4hZwgGiUPGUSuq5+pZNXlHGdgyiuVT2RWXDGTv1rDdB
AR07IKgUBU8xotQzXx02pZw7tFpo6nk3OO+WHax/qN4MlY3QjZzR+d5cPj4+J/vc2QrnMNy7/FvD
9GReGQ4qPU/aUFHP5ivgKaYbfwSbkOOJ7x8yN6MDa/itERF8U4YxyzByKM/l5ifZJCtrK2ysFRjQ
/MdTeR8OM8aYaxPJf2RmEe6e+3otIif0bJyUwF7Z7Tba63bw0j/pxBV487h8Uv5vBdGAfztGyNxa
sxhjIpNvCkiuVCfypKNxEA7IpXqPh0j33f+/WSyRuT0tcNhLMbzC2a2Om/6bwMmtsLwGqOpf7wk8
QG+HYkhjl7QE+14+ZpUTy274MmVuNzuBbXgNTmXmgtv31zx5kG16PLSlacQtAA095L9RamcJ9EtF
GFDODbVzvQcF6I7sW488Y5+smt3EueB4tr7i16u9H1tFVukaUc/iatzHrv3rRXNqr9jz1M3Z9nc6
odeD+vqQK0NNGM2qEBlw1ef64iut3e7E7+pLvmtcSNXbilO/hp4FspwXNDJyJvTuucHYZvZlD4mM
Sc0s9VyHXrAjLy/2vBJ+QAXuE6TwIe2cfGxwwaHcjJXZnBVwghD2w6RCrN4XvX5trWo7cR8bWQiF
bmeU2aJZCcXcahTU8+DEm/ylOgQQdHBrTKji9K/htntrOE5s4TK4GRdzO6Fxps5JhY1prgp7P3qc
M00/+OZMazRti+BHBAoWEo90Wq+2iJq0ozLGqn4OIXUglW9ByjvVdKHvLABITPXXwA/AYv4jK83o
09A4l+/ip+HHMQ6z0NiTnyIG9xI35IXIdztBU1BfASqDYp8AUmWGVEeFlkWKFFwaUEVd6gI5whqH
28lDI/bNGiAHyNOqp94Kec74zkFSywjy0FsGQgKION9OZqiATH7OxuBiFBsTT9wKMevAVXyjt9bt
hFIryAmD/BLvWzaOJCQIyzjG+LQq9JUIvJeRDXITM16pzbzRjcRNV1LLawRamlXA8VCMBJm3Cg7T
27EpbV62OmKfS6ZlzqwfUDBzID9qg2hOin8p6cw5zwtzSQvykHPHQBVLp3+/2pi1ooQ1qKhB3LgS
vWCr4gHAOcsL84ggS0SPPfpOqSrxrYVMGCMr6tXwEm7U7bgfd/qm2at+7HFBZItjubLEzB1RKqiO
qlp4qX1hLazR07utDvU6cUqPrKVjtJG28bbmgQLuwx9ADa4HyLjERIyjbphhdtiGL9FadfIX6fg9
fqo2ps9T/LpPujDGmL2fh90sCABuXpKnC7Rb1fPsYC4P1ZrHxc8dFuMRK1kMSEIwLGFtrgw/2JLf
mqdtJU9chwceg+6d+2WGxWzDITOVMM0xrOjpWXrLP9Dwuebsw3sHebtM9BOudrrejxYOrhJe4n25
b/f6NliPa2VFnoVjtYk51Dv3MQEGhDIZ0DVf+srsrkfGv9ATvY4uhTf7sjO7qavt+p3uJpvZUUCf
X0D0drC79TfOMO+PmwoCQJCx6ZQmFQ7sdphdAW0HUsrx1yEIThrKKOmnsVJ3sfMfWmLWTB0lcHT0
sNS6/Wa2iV96b4rX7ArO3XkfDaBL8XpIzMqFQxGRmQ5JwdPp6Uf/8ssHNfJh8sNT8B1VMd5VyptC
5mYrp3gWyhb2JvgrwTG8zu9cpFMlzrNw4TBjYGBsBE8R+pDQpXu7VlGaqRXateMLcpqorrvSk/ks
eaFdndXT48X6ArHe3ma3ppiHYBHNRgrETXypvHqf+pWTuj96P7OhdO+N66G0pxf52XyuNpojro3N
dBp//UYrEq8jk/cdOp37q1MYZ7hzqxbfMWzTjYST0e7RWlvYIjQ0cz/wglW0GfzuPdmk3+Ina6U4
rQP2lw13U91fFjcTojPXUmhWJqJMfEjptm4DpLEjnNq3X99juz7Uq8gnHvFi3l147+ZU6IYhBSYi
9qFd8bejTzIZgj4DdlbvA9wAwgmIIczEMV3xudq3H1snPpaH6k3iCQLz7DInKEtz0MpZsBt8qFtp
J0soJoucLUZ3ELvDrsfGbOaxDCMT+HV6agR7tn/qLjlnPu+ioO7rzgoaW5FElNDlxdY6BDkCTUSr
4shoaEd8mbTfZOJFtixdBqj4sUxXRphLtiRSWXcTjIgrdUtW4nb4Ksg3fgR0Rbciq2ZVr6Xt7IGN
3S/cwh/WvJTR/YNBRSeBgrwfOMwg+cbslMlqAyVKm/Si55M9Kr2d8PiS6XqwM3ltgdkTaRfHUPSu
00tvJhBrfspA8wWGcCGxlf6ktFx2jyV7gPWB7UQ2RFFny0XQdIi7RlOTS6Mcx85pBSDtvGA4CQra
syVPA/6AZOKm6ORVrfkxOpdztXMLtC6Xez0s7LLwH/vEpa2EVwTlK0AXn87mWWo563AUZUwxga4y
cqyzm6UphBH7+uOxpftUBDYUauD0cQY2Qmyu23M/zOCO1Icyu3SfzZO0y5x9sKl+Sa/xgccqsnhZ
AvwKogcTrgb9fLemyiRuwdRfZZc5nScZEupB+UcdukhwulAo/hhtC0GE0GjnPdqYm/dJHifdSQMy
HHSpLWQg2awYj51GSH81mt5VK85U0KGy2+76+5ipiPR4CoKqzS5JsRvzaW8RNB3NoD6BgKic/i5w
J6gg9ZyCylVewxEojOH4+BOWjpalg2UBCGHwI7IwYU2MhCGb0+xSmtrWGvuz0Ki86t6CDQvRFyA9
CioRd+oJZZZ1AXLB2cWE8OAKEKMAhPy9xdnBS4ttoTuU4ofgtNCbfbvYtAlS1eYsv9Ru70JJHhGt
udFdFQh1a4tq91rnwDru62JwvWCYU6G0DWgHyKRuLeZSpgqylOeXxq6QAw08y3nxPsrV2njhBZhL
cwgeHpBVAR2FC5P+/SpU0Iy+KltSAADmvPByrMszd/XjzDgsMhr5VJf5hTTd8GwJtfyuTXF9FMqu
c0K6srZEeZtteTRK7MmykUJbBi5WcUYdeYFVa2ZSCkBySqHgoQVepce79L5eAj4a4C6QsgFGCxB9
5gtbYkwBCED6i1g6tMcwrKPBqeZjFfxpY38AFso6Df0mlqOzEFp21YXu1FyCLgSX8CogriJ4lgKQ
QwWRM84h/kLv3B5ifBsyWSiVA4iIItjt0oizWKW6UA8XoVpXgeSX5GcHCrgyhirP4JAZtD6Nl2iV
nRl+JEQb0gO0hR76DMIehZO9j9Z7K+yBWSlSX9e8MFun4WcHjjXzGQpDHv7rrj7EYPzrgTEHk2E4
Ojp4p4rSE5DVElHRK98F1W+0Q1U2rkh+5WLhhU/Rn6xf1clPPX63BrsBGv7xmtxfYaDqUrEa6FVD
FwDrW+FE2xg95sMlAxTBzvVe98QuFX01jj4bFcwevWz+7jsh8R7b/brtmflGQlRB3wFSQsjtMXc1
1Df1CGKvQAKOb0QbN6PoQ/ClyE9TcRKjF8WwI/LNGr9FAuLl0C4tySuflZ/6Rha2oLE+x4Ybm6YT
P42TUwaOJj2HDWCcG3Wnmr6mu9JhigwXXZjGhK7C6EUGSyEowsraHg+Fvuojp1JerT8yjzvlC9HL
DgyQcJxx0CIhBcUEjbnWDAapheEiJiHwvdDQVZ8tdd3ojgEy5fnQVRARjVzjqDn6TgvOunGo6tE2
4pX5lNHefh7QVaEu89EXMVt7rNUxmUIyXPoIAov+UPlJ9ZJYThO0DiTwVpO+h8wKKiPFXt/o4Qfk
p0O7Fl6gxZC170Lvoi+YmGtsxsMUerPhyhnYfHCtuhJwy2SdpBDz0Z2p3QVuG7483ij3gQbQ9ZKM
tCH4fkHuwNY8EqgJjbM8JhfNdsnkTSNert55srWXkPOWoe7nZp4YS8z7KZGNSAWHV3IB37e2GTVJ
cuoZLCsDGNw5x+7uZUFNgR0J3SeUK5nVN6yI2afVPCeXxAY3B4TrgJGpJ5v3Rr67b6gZKOwiu4z6
FBimbp1aY3ZxCvg1zIBo3kGE1Dmy2fJuta8XCjtxcB1YJgN1OIN9wchpnCmF1BSXQE2zX+j2SmK7
FCOSrKRKLzSnmAy08qStWq/mtAM1fKqCutoZkikBP3UlAvgkgAq4dHIItE9OTiZQVZPQGHo3awUj
XEV6LlS+CqI1RHNECEN7RN+OZCsKkc9VqVjYoBpQ7k6mT1D+LrsZuhRimAzwtTWxkJYK9eEjtcDk
7ndzHioQixH6H1ERV4ITWiYYvzm7dmnmFSoLjl4nwMtZlgNRrfMhs6T0MvrtpnpS3GYV+hGKdfHT
h7pOR+gycizeRaFY62uLzFqDuKif+wCxP9je9odI2WaDE23g5ma/dQSXnLgQ4wWLMAlifGT2ITDH
FpC7qYbQFzBReG08tf7Q+AAYD0gA+k3vtfk3ddf8DtHPgGiYM9S7bBZualBtoqUBAiRgLGHiCKk0
ySRFWXZpPMNWt4fQ0TetN13cx3boFcRs6xszzIymRjhlbYeounOy1+/nTx6m7D5ZxoyDuQMbqwzT
oIQBsjJ2rb1/UrzYdv45qpExw9xIotHPZdnQcXiVHcPZmPZTCGiG83i67gNpxg5zz2jgDW+sDMsC
OIyPIfl+YKsbE8qnxja2eV1uSxcDmBDA14w3IQW7M8F0X4tmHSnUnDt47Ub+07h2/w38g2+/Hw/s
Lkai47oyxGy3cJzjaSij7PJe2fMOcoJe5nO22n1pgtqg1PbAgSJxxRbcESmh0DMVsOE/Y9o2+2R/
PnKzs0sn9tqKfHsfxGZVobEMVpB8kGxfWqPJEyCT19fS+eQ8SZcmDSgCoEDx3EGnO7MZRslMUikK
8osQ2u/F6IAEIbDX68crs3CNIseHLhcRpVOw2jLjKWpLqVSlw3vKJj+U53zT22K7chpe6WPJ4Vzb
ofN69W7rEAALQg477zOxrYMdXNrU3p5NXi/40qRd22G2dJEqo2JFsEOOstM4+jPKKh5nq91Fg9hp
1zaY3axWYdeVeptfdkSz0dr1e8w5b6nFk3ltgvFrAtREeqtrMF3pBkVYR/CEH4pz5sCn7x+8zEjo
bF6tiji3ihZJGEm80bd+vaedihujPqm5fQ5feSnUpdvgelDMhpakXrKmBoNCQ8JHEtnOJ2dh6MSz
182VAVZ3IUXKUK91vN/bjerGW86vL3rn659noluI1ptIr+Hn9S0lHvd0+6l21r8nR7Grt8fHkrcB
2MSoUetBX4dVfpkchJ2QSRacyoUIGtpluNlBztlkGdKsUez7oq/puiAQ8OXYTvzIF1zObuMcTTZ1
Ew/6KNQzNlvrjuce7qx2IjfgLRJvDzCHs0jHaZgSTFz1Gfvq5o+126AzU/OS87SWdzIeWN8eLxVv
WEyMM8SCFpQTDLrR6U+23655Q+IcG4vxBQVJRaKIMPCuOtJa/QVJn83jIfAsMG5g+C/Srmu5cSTZ
/tAiAh7EaxUAesqRbHW/IKSWBO8J+/X3QHdjBJYwrNjul53Y0AwTlZWu0pzMC6EeRCjmYr8dnI7g
yc3TfY6fYZ2Zj82EcaTh8ltAdBTL0t7goU44HnM2BvjSUAzRXduzvo4F2cA6IkhyT5tdQfq31tms
FlRYv91mGccYAFjqmlTpYZ1aqUBpLJ+G5sPOPokiaYn6o/JJSnmDLrOB7vRkjJ+ugS4sicJo2hxL
W6BLOH9JrHiTUx4L5wKcKSHGUWM/ueR6+acx0EhjLWjpDJa2KrcqZnwpjSmHjyOf/t1mY5Dnmo9e
tVCzUhnVJyK/lG1o6dbuFN3xlOi2z8Zk7zWZi1uE7aUH/5A8VNfVWiQrzkFuW1GVXRIrtmInByVk
Dw/Vy9Pi3t9Smy6MP3m5Te+HsQZpXl1aARggR/GDkMoZKPXxMOBZ0dsWAWBp1+xqUkVKex1hVEtR
7FxQ9ALf+TSgKmleUrxPjY96Bwhjm/egm6c79kUiX4VxAMaYRh6A3wTBh/W2S2tfkSQgHHM9b4i+
KDD8S7BXWhSzOD1KT9mjQC8bBeXacHlbGHjHYNgnFVpbigCCQFT9Cwl5Z6Xc/x0BJpQS9S5A1gQE
koHEJCWL3+HpNoV/sTj/MIptyjBrTMz0PUjs24Wl0+FgK6m9of3/3Dz8GYN+0WEMqes3iKsAlIcc
gXgG1OzdKbY5usm5cxYkD7K2UIsLpKqlJhEw5NbZm3zPIfIvIdvXQRjLGeaN1pdGCBPjLJYJOqEF
Ei0rKzzEK556jtb+u9H8IsUYzbgtEyW54GkY7ra1rWHxFmnoz2Gf0hUvKzZvOL9IMYZTKi5NG2oB
anub54DoT5yjfO/9Ya6f0fjUrAKprHE3UrUxiCRbkkakg3BABYcAZZDYQGm1Hh+j94AaWASP6Ipj
EOYFHVsdgfuANgRgo1/bOllrtNyvx5IikWm3loixQssRIMQoz9eNEvDt2iaUGLOAgc86zjVUZuX3
wqMlUjo+Ma1tt8/pihNszz/tJrQYC2EkaZwEDU7VYwDGo+3uhdrxavNxVhClyBzZH4XgxsFY1ALk
xlqkg0HMX/tPtHBum6JZa/p1FJWxEIvCzFwYiPR4/jX45DH5/XT792fNA1KhI+rCmIJnrqVAhzBA
IBD+Wp1lJav+FCYEkdVtIuOPfGPRhAhzH3lelLnUIc5ZLOFIlydMf/wdBYUJfksBw0i+hxDbfx6I
CtG6LMUVJzycveivUyjMVSh5/d+o93H5wJHY2Vue/DQT4cp9gG7OCgySz+1S28hEXXHumUdBuVb0
/JKbEeZbYcrQYXexn9zHvzwCY5Zd9LqhUwYE4vuGtpbNfULP26oJkxhrDJi0tvcNiCqwdh5fM3rf
WuKupJxzcGSVLXrFZgm8KRVU+ofnV/MFEebbXykDa3J9U7hItQwC/nFYRctd5pTL2xRm3daEUYxO
9/0lyTSUkI7x2juJJOCmm0dJv6HPLADpIsNmqHh8J6nLc2kp24U/2ozA4pUGOQdhTauhtkMYFVCL
4uCR6JhS3st85rLRdKRpClo3ADrD1tmSwsWD4qJkCFvwMs9o75DU40nUXHB0RWU85iTTmGOq3MT/
ZCg4Kc6rRNbRGjtP8HI53773GR2/ojP+fUJHyoq0E8fT4P2/HhnW82R35kKwKgutLugSxBOF7aWP
VCX10WiX4SXuyDGaWjve+tjv46yYvpmSYJg19DkAVwSQcH/Vdnu+y53qlNuiJZ1p9OYTjrbPuL8r
agzLzDyThkuuZ8dnd++IBVUBotEg+infb18Njw6jkqW8aC9xNdJBp3lHlAN1D7yHF48G42XhQwRN
b8C5nupL9wGZRgsd9FhQd7x9lhk/OOUZm2mOsInQiEY6VtmQrOEmE2asCxaC4QGM9lA01bELQMxL
K0nCAF4F59auyGIdrImCeJGv/nOJrCtSDMtcoQWEmwxSGuZhDTxaHJ8mFBLg21im9YOX8Jm9oa+T
fXq4iYJWIZb0hePJsOXBEWhDD5HzwXEv89ZmQoQJU2TV6+q6A5GIhOttbw8H5ElOD7dlgEuFiVh6
7WIavggqha0u99EW8Osn6ePU/+AQ4rGMiVu6fIjQJvHJsvpFWulPdvrr4/ZZvvdcjdsk9P9fswiQ
Q7YUnLVSW7aGOj6R3X10yNf9Jjm4y6NrBftgj1aI3c/u3O8yC30Q9m3an7/NuNIr2kxQgx0jCyw/
B+3Ep/FbaQVWlduNVfrLxPbUVV1uswIz/SW2iFtoCK86q1GoaPcUsCHdzywZ4UKCLYY11I9kY9jF
RnHijCxKkuwXe3kTqcR7LyJShiR5LRWi9iR8bnepZ3nuqvYSquzjxCTSSnxxF0sBO8F+LCLqdy/o
PQzK42VYNqkdxmvssGt4e0lmnC/wLTQMvWN4AZ0/TMzepClQwEsJr1/JyrdYhXMKLOs2e3kkGF1o
DDxtFbMdc+IydfTdyxNv/GIuKr06BaMIiiDrvXwR02NWkufClqniYY8h+PjAm/Kds1ZXpBhdqC9q
hsXfOE1lh+s8ps8ARCxpEdOx7mKsE45vnLHzV+TU63DC9GWp8RKQ24rvaIWSft6+mzkTcvX7jOhj
P1J8GdA3ehzuUOU30Nfl05SsztlKfrxNaiYwuqLExBQFOhcUTwKlfinTfbVc/F79HQEmjFAjrQwV
fRiLSCJ91e9LzgFmrODVAZjwoUN3XJqGUBWkhteqXcbkZfXBuW6erozfMHFORRvIbR1BkANM3jl9
bffKipdvun0R6B28plFGbqlnBmjUH/tsqVr52eX049/mFBC6rylEynBZuCJuwj1lpDm2JqGZRTk+
lncMRufdQm+kRYFjbBsk6k/t/wpLNuJn/GMYv83hxFLVKYWIakpG9gEJrUfTjnjzGLwjMMoNKP3U
66oeeR8RRcnYKqyG0w8781a4OgWj3q6Q6tg3M5qPYINuYUfmNZ9zDIjOVp26KKhk1wUFYStu9mPV
BGhanXPyLN4E7G3d0EVGv0Xk6AcskYT+FWRBqIdOhGLFte+j9DOxwBXHGC3PM2BdRxfcyTPeVjK8
vEGLnXHecEKq23ZdZyFnMIiWKamKwxzX2Fy9vG0JOZxiQ1xItWqGMX5cbCxnIMl7sL8U3GQyh1Of
kjGxVVmSqFXrwx62VHF+jdOVOsGact5zl2NMPkvuEzKuaviam0HANOI44hN9y2yO0Z2lIAMwDRsN
sKfh21tHXwAroVGgJAa6qbKBaA+kfeNEQZ/IHN8Ea0KFMe1VqgyBZ8pQlJVBrCpeFcg+OBcA7AIz
OyMuitvNUkRTcYbAIjroy9UFA/n1jw/7Rbzb8PKos6bn62tYEUEsHiiCiDNHJPtVWD/RX83h6qwQ
TigwTiCTs8wrXFC4XIiJxeHbFup6W85nrduEBOMCMBKZp3IKEmdcmw4qGW8DIe8QTLQXojgkqBfI
eFxaTkAWOx/r9ChHNDjy91lJmUh4XPuF3LYgohG/IRVeHuadg+GY7HibXTw6jDNQ60UVFBewq6e/
ysExMRpBbe10mwiPY0yYV3aLoNJxK8dtuXPQm2iVZ96OX57sMo4gaNouylqQMO6cZhuueJaNJ1bj
ESf3UelGZhYV7gPjxp11Ab7w020e8QgwpsBMB9S1Yf+Pw9Oz9lg73L7qWdP8pRifj+3JCdSw86Nk
RKkH/P7aJM/RoSMoa8Ybz7l9Es5VfI4LTgjVnYKxXgGE0t8ZuYOmB28cHZc4UiszSl4Jda3XEm67
sC+W5IhUQ10ppQIKzQEmS5uSGg92SZ7eeM3wHElm93Rrql+Pk5AjEyWrCsmPTUu0t9v84x1OvRY1
LFLK+7wAjXDd2ovzb2lpLIf3v7MvnxXwySV1i9rMUwNEWqplAOCyJPqzPPwlEUbvFbfoY4CvQO+L
MwzYIVlj9Iry2nPmqsqYcfzHV7Mzh/jTpW9GgbM6c4mh2IauL8fiOXLU16264pH7jrkwvgIm5BhT
EFZu0zYVhO+52Um6Hez2R8wi3kcdZoy7jXKmtOssnFOK7A/MkP5hZmPyAYypCGsv1gAHMArh3lsB
CutpQZ4Ma/EnL7YvMmzpVm26NvVHZ/0sLrf9Z5MK5gmz19vSPp+nmZBhYoLBN9K8cHF7HVwD+uDe
XlyaLjk6NVe9mF4ai5Emwlj0hg+eoZe0tbHDCPtjkUZEYcmX9xhrg/XgIchwT8YECoEbGBiRAwOt
S0qykLwgjxY4K+w/+UsWMhbDb8OiVwOwEK/S5BQsf7yk1LjnZdQ4to+tycWi4BqJpH22/HbEWzc2
D5iFyzHGYGCosku0DiT2ycpxwre0cmj8fJtbs8fAOOPYWbPA6mVGfReBWXRltkCkAFznn9lasvVV
8CeGb0KD0dA8CnRBwvroI9YfRcDNlTbqc7/lJVFnHcUXlW8evdA0FKz1MXYLfyoP6MMfm30Nzlnm
X/MTMoyC6tjOORiI345WT/17k6j0QqTN5bC6fS+fHS3fHkMTOoxTx/KGhXfJQCfKl4Zt/HLJiD1G
qA00zfXmUB234VpwFpuKGHgR5YDsxVw15wk+n8qdfASjs+N2cT3HXOrRkrOt94AdQvoTfMgPnwjL
xOL5knmBn5BjNHfA2u9O6CEo272MmVlLasYmGXnJO9Zs8Dehw4T5QZK1SVYZ49MOlQny3FjeZvj4
uH2DHM363KIziSnKpIkDLLJGA0VGivNWbgleRhhGuU1ltAG3xISN9DvTdwHjjJYcwA2RFtto/ijW
nzCLsRB9mvh90YyCqBPVwojz29+dgLEOgXzBeFOL3+8wC3JIuW0No6Lc4BDruDEK3veRBg59lmmd
V88O1vQltHmYCHOTDQB7+MeUso1XfisjKybgIGNfg0zvBoKuX+x84/b/cySL9d5Np7uZ6+FECQEE
NK2J/3CuMSQs3Pn3+boUlw2qwhjbMY63b4pjYdkJeGHRpmMZenyFm0/CXXMEaoCj+xZHpGePB6iO
sdcPTeYsHzF/VsK+mjA69fmyjdanyOJa8VkLMKHBWNe+DSKhbUFjqy/TnbiRrI70Cn35s3fmAvO7
5ojp8w0DAeBZUeAFQYa7OsdHQC+fPRIAOQWu6fblzL4zJ4QYm6Y3SV0VYjgSMrDSBdOBvDbjeQGf
kGDiEaxzHqR4iMY2JAnRaW9X9L2j8OWWT3hZ5llZm9Bi7Fp36Xqs2QLfmogegO2HF0RgmbyYYd7j
TMgwxs0cFkNuhCDzPFjD7l6/q3cPGSfNN883rO7EFD+kGYsLrp+wVTP0WAmRjq0OjZO9tC+IS2ll
9RlRHdniitwYgXwzeF/kjFH2J46nCrExTBDzDI/ZwenPwCok9wN1nyWb4+HmuTehxMRChZmaTaiB
koi12He+pZKcJDgQTxhmZXtCh9FW7F2tBQX7I48WljAI8HPCH8w+YysIoCywWAKz3GyRv27VJmqT
EuIGTEmdjnHHmG7md7LP+espIYZlqet2euJeRjWNDgGWZjWlddm9dqSw5N+QiGpXHC/0Ty5qSpVh
oChcXHXowUCFDM8J3pUXwM03yAnxCI0/xMrelBATMHZSI3R9UmdHA3nB+KdKK/KYksEuD/mGkyKc
VaspLSZajEPRSy8F7uziIILrbWnUKqeyclgL3vqKOXM0pcVYV62vIYQ6rq0ZMXNXmOTILAD3W7dt
uMSTjvHvE9U1KsXEdm+QyVHvHLGHgW56h50VEPmGXmwsIvNgBrngcDyyjLFFj6xkXMxqNFCDU64B
dWipL6qN3uWLHR+6X9JZ5y+5n1PqKUsZ0xvFaF+OgGoITRgyUp9723AMx3xuX3zqoVBmLKio2ck9
d9SIKziMPQ4apVtoJY5bgssYYKP5FhAyQJDNl1wwilEI/10hvu1YUZJYl2N1FBxHHlHUd46002mi
2aR/4knPXFDzxVFALl1LD57ZoXDBmAyENH6TbY/8bq167W4fOFI6/s6tMzHWpG3z9qLHoAMUotfE
9p33i50eZKyT4MbUvCMx9sQcotxrM5AaHBXlf6waQmE7RdfjHwU3U+Yx1kQTVFn0C1yUsQiJ1jaO
orz36oOJ4mMqWiXi6tLy5Cezfiny5n9GrkYSFQtT1U8oNeAbMxIZG0FQ+lU/dlwaKAgp8KR2jud+
Sm9f3bzO/UPn06FP7AvCbU3w6k861a/Wkex0+QfNo0DOBEgWMNQXgJxkjiIsVOESG90ohBh8HC9M
2Gsv/C2Gc0KIna8GCvWijJkwxnx4rSlUHuBuAVUgUieFaNxry1PkvN3m2KyxmNJhzqNJVe83BugA
UP83Vu2SYN075lJC5dmzeI3+nxfAqtaEGntBXaCqiSuDGpYKk9du+3s4b3hQSfKcTZoSYezE4LZl
4Y82qcWKuoQov/GWs/SeAMjIunscLAdP13tvrap29xGuNuaat7RltkYx/QLGgsSBKCeNiC8Ymo2W
bU/bB+9QE5Ec2jVirgVH6ufc25QaY0TcoY4MYQA1DZADyGLUz5eX21Iyp1dTCozx6NS+g5DCo3gv
aKxrfGqsbxP4vnMZFmJKgQlADLkXL1qFM5SWPCLaDFaKJnCDaOuEPO+9h4DGpHXuVc/qTrb1sknp
B89Ezr3Lp5/ABCe1YJiDp43xFsAGImRxZfLBg3fn0WAiESNIsNJljLPq8zq3L/aLZ/GOMZvUnJ6D
sRxFlV76hfYpDga2nx7RQmy7VoNWk5O4Ne9vXxzvQIz58GNRypLRfCh3zkimoz2qHrdpjL9xw2iw
me+Ll7lVf4GTRBZIflFJgg1uWK9g3abCkXG2kC33gxx0Aai0EDvgOw8+PXzcJsE7CGMWUrWrFoIA
ZlkBIl0S0YFGaJfiNRXO2gNARi504BZiiQ5zJ2aYS1nWiNnxl+IM6+heXd0+xvfV1qOyfhFgX+C5
gGXOQTHgHKlvO/pGpx0QIEIiZ6SEVz+kJeVuTZs16hOajFEPldgLjQJ+F6DwNCM6JrXH0Fa3Gio6
tLj72zMydyUXWV5GCZiI4F2lAnYjyqfYiah+bOiLbwtrcZxubZYcKZz3kMDXl2XosKKwwt60uQK8
TQk5h2VjhT8r6oskO27Cjlv8mIs9gW77DyWGo4IKY9QroKTJkPiLo5F9l1nDspa5s0Q8UgwzW0PP
OsmXRw/lhFa0322Aos8vwY4/881QTE7EOELTkINFouDOqmiFXDF2P6tE/S3ZtB0cnnzwaDEuEQFt
mocxjjQ4DUDHQx94cgqt7h4CzKfwEkSzBe3pXTHusWq1NAGMJuZ8AL+k2MnOLJEFuCzHJwn6BbfZ
CrUy6i9vK/qsvZrwk/GIgGTtMrEBVWWxrKpzXt8vLkvtJMYnsXYSkdymNlt6RK4S+9wBu4zMOMPS
KDdEQYwUPFHu1g567dr9rkPr2J+Ua6dkGF5iE14OXEN1fJibpFaJtM1/6a88PR6157ssfh2G4V10
AXq85OEwaOgriP88ToLuXGKcAW14m2/zt/RFiYkpavEiDJWJR49oJ/Z7THbj+5EXY3IvZwwEJk+r
0sxrrxgvx4p3+9QCyD48vWLz1Gred30dhvFdvmuogu6DTHpvOZ1V29WpWItP3UtLQlpaNSd3PX71
jVtii2dCjK0TmQstfh5Skh9ytHamXICpT5v9jYqKHeZAIB3XTI/mccI7SQDyqF9A4kYcPcl5Dix6
rgMarZSV78hHtOWvm8fYdnlCOCsZE7qMhUfvg6rnMeiWKGf8Kk73xf3Dbdmb5d+EAmPYc7QwhloF
Clt3j8lDCrvOuSHeGRib3mPpPWploIDFK8nKO3QusOHu2mrltX8yuov8+Nc9MQZIS0uvL0TQwvSe
JT2KJF0+8EYNR+tyLQvA8cZsNTDQNWzIYDPxqupd4sxU66O15rnZ8fNu/fT1dd++2O/R8PVnMher
DXXve4NSA06lcpJ961BetZXHCOZiW+A/t54KRrw+3vOaUnm/zVyk3l0SvTbw2wnlrgqbeV9ds4b1
H54p1EDSro+K9VhZwOqxdx6c79Pb0/n2HcwMDFxTYnxIDksoNCOLIrIGZHFLtjAYT7pFHPr0mC63
vyzom23ZmDu0Oe2An1XoW8LEeBUX45RR2UAA9s6v9hScFnZC34E8vbeau0ffwtb3NV0FTzatrafV
IbFc6jnm+u02B3j3yDgdLI8NxabERziPSIxy/OZ3V3PNXcbV1M2iF/sFfrwj7zwtn0mrTX/824jd
ota0yvO0+niObOGQLPPXmADAPTxZAm+J2m21Z2ft/obh2Fl67alkyR1KTR4Zfs+5St5XMupeCJXr
BgVk+a9/eaQ88a7NUCumO5oqAEfzujpvC6DOYjb2gpgEbY+v1gghnKz4TJ7yWkYY9U6j5BKYo4wA
+v6xMm05Oz3EjxcHKWVr97arARrab3fK+aJRY++/+h0JdyEPh/+ze/7fFf3bUF0rub2xGHUMO62p
QiIsXnR2Y167IumqcJ5PPVmu7I+/FAdGs3vDSBtBBGM7Qjk/rfBEjVHsLkfXZ6Tjt/EoiwoSPWTL
jX2368kjtR5qslu90LenekuX1gjstlFCq+DFsZxPYPLct3Xy+8alxZWcfIbmEwEPfAmzHAPOs/1V
E5S3Q8vZu+uSyMR+xwqA29Swau9mGKF/mrYJuVY2B6ONIZYFWVsmWXeW8BqRtwj10molkHXpYKYw
IVlBVNWKDnt0x2hrwV77znbdI70te0R5vdMOz5eU1vL22AHRH2tzE3uvEdEjhe3l9mpY1cvnanm3
EG3lt/4gYSXIUsUu36W5U7BSj/gLEmD/ZLcpAGtBFnvpEZAgxPPRkxqv65hc7vUPCS2Ua2Av4F8Y
rGDbYVkntn8t492PDyVEfX5xKC3pqUqt8L5xsb/jMd3lFzs7G05GL/hc4ffiRQs/2yHClLRLxcF6
0YpmOxfJpWQpYdnH/j4bwdLe9+L64ixz590kGsZb1yiXUXFT2PsWRINo1VlhjYI2Uhraq2gP2+6u
IM3T3cL2KRLZWEamU9/KnXBBntcFwaZpeLOMdndo4HWEC1k72hKSaiYUz1EKzGCFvOyWKwBBPBrL
wLYNGxnpvfngbfMUZYyHxSaxgevZOjnq5vGrhiV6A+mtTqLmu7GV1+qFaAnKvYd738o6staDsWlK
3yJB93DBhs3Wtd40jGYsSNHS3Yv4miw3P4rtobC0853c2A15wga11EoA9qSsBevB3eQn46jlBHCr
wDPG3iBbQGi8BNqwhLqGfmhaq1+J9rrenLLXpKLa0rfoogZoTOAYB/g++0KNHDBeGGpDfwZkBJsE
ogHZO3dt56unligAxE0/3lpLvlu9ndofmkKIv7H0Tb9ePGLaAjvA/RUp3/WWLDc6hH8QyGVPSYrI
g6owXb+xpeloKMQpsbcifDeouQ4P6HO5I/ZTSWK7sCILMF8N1hz/aGiDVU6byPqoJWBArUqy3ih7
OjwcAkck0mN58mEBjwh8cR/N4bDGf+y0JO/ANGSuGnyL5VFwf6W/HTS0BdEFfhScEOizb6Wvw9IB
NHuK/yvZ24Q4WLf0Q0Cl/821s9cW+NYxOnNV0lpBbpuxfVj9oPG7urzLtoea4qRAkzBQD14GWI5y
zJfmvSRtY1Jb0ekdXq6H5O/cHZBj8/0bpkSJmpM3cSWTajUYzmYZbzLyaL55KfE/Aqt/dp2TcY/d
1fmpRs11k2He2IKiiaSzka9fEWW5WQup5XqQSt+uabpHtXtJtbeXiAI6VnkcMX82tVVVlKxiAtb+
RiZUWB/iC+nvqm1slxEhq7VdACHetDAw7dnyvYB4J7rLyaqnLnjzAVsFMFJy2Z7enpO7c+J0D/4+
fLHSzhlWIpShjvcbHee/bdB4pvg68Pi73xppTUxjp2Ry2OSwxNbj6vYvf3/mXtt45lHhe5VUYnPV
GGiYJLK1gwZ08pbwto3LPDpMzAGcpUyoYtB5doAaRcj+TqC/9kfPhkqTFTbKnLe2SJ7OKx6IHCeS
+qwpTFjnRVUhJWOUhqQ9L0rjeXx2ysNYdHkrjGHaeds4jm8dQ9TLU/LjCEPrPJKVvdaWm7NPKPCw
33q68SxeW8Dnsq8bYRTbF+CqclxcOpzv2bL2j293d6uC/IQLdbYZSWx0ijkOYNozimXrroV9OgC5
8og1oAhEP5YPHbWf7I26fYIKkPvAevyAUVpv3lfvBxGa+EMh+70PV7Na2Lfl7nNc7sZ3s/UGwWwq
TKXD20vOnWvt13urxaf+crRVhfAIEzmJo5AdlrVld7xKJUczP+OeiUiEg4S9u+PzNqE2T9zU7yWH
K4Vih0b11k+7YgyarKNH9uuR00tqvx5R+vcJ3FFq1Zb1FiDm7fF2Hb2SZlG4EJ0gROTksD6xym8x
+doG/UfJ9ViIZHwMwOWt9fPjD+9BXT8v99a6oIv7C7FXS0qe8E+MB6B8qts2PpAuV0/YJwgsgBVP
WjnKyGbaBd9Y6M146YCNO98WqNnw0USaU8FeSPSFq8xZZb/3kkuC/aAIzEoJ5r59XqwwCydY1ZZ3
y3PWbEqLsceaj/4Z4HY1sJqB3ax+u+RpvEvOib6n8jVs5f06EWObezdIok7XAGND99Hja0LjF7Rs
c2GuZ+acr+kwttmMF1VmaqBjILBt7V/Ka4m9B4D0TIHOLKDvGAsdiX36KJ3bB+RxkUn11FWISlb8
yUXR9n4Z8D1PRkt4zT88MsyTzw/NfghyHM+KXaIkxP2dQChiaODt48y+aDGNgHWJsvm5Ye7aS2u+
EWVut2iOz3sJEyrwB+VKQGTtowmiRLSUWB42oxvr+H0cIy84yj6XOZ1SZ+RfypW8D4qRev34WK1T
++328WZTS1MCjND3cVVKlQICUuIkvZUZtuzSn95arGzz3LsWro63neVfaAIEz5CxKt1gHaw4uJHQ
m1DqvQkMFn0TIgF4sQebpqc/Ot0XpVGKJk5BwGLKWglxOss9h4NVWQjSI6teibgwgZOB+Rdb9Q8x
1vkBJzktmwDHyi2NtFisJxF3LWIcAzjlBqBXeBXOOac0DlD9l42sx4vUbvASCYeLfw4r7bCkMgpO
/sZ7us3E2czSlA6TxpNcv3LVwGyOeDBmK9VSGkew8y1KxvI2wRaieO8irsD7ZROiVqgfCoPwjMpM
I8Nozb7OyuiBjxUXlT9eZI+HcWRfVoudZD8Vr3/NVEYf3FAQMIKLS+yxKARN8tgX4pwWhz8YV74+
EOMGQlkuzKb/PNAI1ZVgmrx1sEJoyT3RaAnZcGHKOsYRBPpC7eMOJxqXIprAB2owg4sRocM4IuQi
VgrxHgswNcalzBNQxhWkolCapjTquQN8vnvdEpYeKEr3twV03hV8yQbjCkLVTwXf87CwGo3x0TIG
sOxLwO2akEcRu8VHxpbUysLEXhncmPrQInOExaYUKKkopOQIbE3qOgHwFJcNrOcm3gtr765a8fqW
OFfJFphjoUpkV4Vv7Wl1qmsAY+hebum+3bgf/zNPAeKJNeAyAi8geTJXl7R9XmYCDts4zxWQkEp0
WD/xfOvMBAfGzCdUmJvTa3MYPCw+Pp5N4tOoIx1gKT2CzedoBojtwPGe+lcu1ZmLvKLKXKSaxIqa
qBDLxvmMKfFWlWzkXJwNd73AzIVNSH0baKhcOfCKUfcSImIAULNl64nXaqjwiFxXav8j6XrheUCy
QxO5uU1/pk6wuaxUu3gwH4eHeDHOaaKvh+YIVLLVR/kgr3aw3inZnJALsizM2VmA6LDElcltJp6L
Qq8YwPqOLOnTdLxh8Fpc0IKa6Fl4dXf37/n2R45OJ6KveiKsexfVgtsiPOczNAlNb6aKIQFsumZo
p5roRWEIu9BTDDy5u91Lzg0PZxZdQ4QnRBjHlLRhi743ECns5GAe1Lv65G30dbHU7OAhwuDi6BMP
qb3adkj5fdRoPPlIHwSkCkmPhnJe8mKms+b6exj/ZUZaV1QGvqd09rItqmTZ2c3hgkYU3gwtl7+M
C0sEI6/1CqQsd8w3RwB6PT2ZP3kvphnzfsVhxn+J6CuMNR9k9q/e5n4BkWmJbt+WlVkVmtwiY+7k
uhALtQeN/N7dlbbqPOANzwnleedgjF2kS6EnXlx4w/A+sH8LyxJPsD/xuVfcYowbxhXksBRxksKu
7MyubTSbwr0n/K2xc2H8lBTbuBt7UqfB8bZHDGISY6tsPZQWDplzOeV73rnmkh5XxBgjZw7o+VQF
cE+6k55FGJL92kCVR7IcTFT9Ujf93tvElg57Yv2s1zR90VYZFejOVlQC0+YSWqw3/l5Bvh3Jftt1
DptV8/O2FM2lv64+krU4fiPn8ciRRYem7B+BgiQ/BjqN1smala8va4VkihVg571GQuku6MmgUX+g
pUjjxHZDJMnRINznduhb4bAp84eqWIr5E+czx89gIpmrz2RsVghO6peL0GAS2d1oP7xt91nhWdri
FiioKywcB4Ne3wqgPgTOmUN8XtV0Q0EzuYoVHcxFdrrea5mPi+xp+/KMmkxLLigMplawaffxAnWM
geYDsYOjegfPVeOvEWm3psVbVv/5PvrGBiy61BHmLORvOwFFWVA8AevzEBiHDRLlEsp9qFK9F+v7
bhVgZOMnagxPIVG3mPaxeMMb85YaLfWGqqjAChUZS50qpWv6DZ5VSk2jd2xXTNZQ0ifrNr9nrc6E
CmOkvSjXpdQDu0Vavgk0+omsPA/8c94TTIgwJjoG7o28CEEEkcRZxzBCgNdgexTJw+3DzGRDNKyQ
+IdljJmuxUIs1Rx0AKz6KD8peAGublOYN2oTEoyVHspkkVxG8YRTa+7ef8arzOLE1lx2MTZa0TDC
WKag0WM9gLTKt82meqPhkgf2PqtqX2f5/I5J9sPzG8QKnxIG6e7WwqPuNMhR3ebYXHpgeimfcj6h
ovuhIQgBTtM5ioNieEd+BYce88mxdUnI4k53xq3I5hrFy00AbX/7S/qM0ZWGSiljFXp0/iUlVNoG
xyMiYBSxHdj5+2ydo5dMuTfRWJDuOcaMp8OfKaHp2RM/FNMFaBc9+XU0AeodUJegb58nlqMGfbNV
k6tkjIUoegbQkWGyn63A3mMJhHIonhHSaRbwKvkv99EI3yLHWo3FJR70Enea5+THT+kckq3koCTM
O9b4O9/pKKYkIr2vf0/v540vNy4cpkkw/5qKDnoGgCyd3QP6KcR6mOKeu1DpX7TviybDyqgI68Rb
gCYqaKkPU3XCmivno+WcbT4Y0AxF1ZE4VlG7wNknshGoYpDWedSinABgEfdsRlTZolcEz82FE6/o
zzFPIaM7S0X2TDuXyzfrtmbMP74mX8DcourH3mVQ/Pb43KUEOILeptma6FwYx+pCIm7T/eIAEEqs
XU6X3Ff2bJAxIc74hN5UVKGLQLyrMaS9Tom7s0lj25xgZq6tFf3Phq6p2HpqmipzyCD0a8XXyha+
R0Wnwv+R9mXNkeJM17+ICAFCwC1Qqyl3e+u2fUO4u21A7Pvy699Dz/e0yzJfKaYnJmZuHFNJSqlU
KvPkyT6GrwOThjvmGMR2ivf0WDnG7LXfO+409xgheFVWuM4JB1Mk+57c4b/7UoYaW711zz5KUB4l
UHNmaY/3BAY2pYlL7x/A9t98l2zwSoINJISqjgYXlerq70E0ZyaGQTN5nGJ6yP10nFFhfXIfpAW4
1RNqITwihKHbQJxzHmAiwhgF46JJ/sier+hN+oUdxtsxc3IM6n2+kQFp1/JsBlridWwnEr7UFDa0
QP+6oQTpcB+/Jd+WobNLxSV2/e33n9eoboaOeVJvZuBu7qJdyR3Jki6xr+iRwCiK+pylMUPXhRBj
KkgxcpINCDEm9FfU98kGhJU+weTWcXcn61RWFydwSdxyhZ/tYFyoZWwl1QCuGQyGqK63I/j7A6Cv
XGVnyLjQViNeTcNQBcM0cVzEdoEwr4cqt2AvtTdu+X2buaHpMkhL9xvXf3qa8Ugqngg6on9JlnXN
jM4lC1F/G8xBEffN8A8nPhBV/pLxw/zbX9pWcypkviWh4toJPBcoRAXhpAeF0kHVKHBOup86RuqQ
bSsLfta8HEzV1k1zsRommEufzHNagz0caDbL0TELsMrdht5kJQYYk5fR2jLFdtFq56rA4U5fgvQp
U/aT+cIjzenLY6EC3pj3vcOKvRqhmZ9IPnCl188AxPr9AwUDa7Qi1svlNOEomdvkGDrh6TUAZcZT
6JJ9Wsk5PxeVP5n0mUQhumU873UrxMrroL2rjmkDr9zoCwpRCR4ZO1zPJxuF0sjt8fYFH4WU0nYt
eNHgE4nNmG0wU/iAKFZ0c+L4AANklf6tjaaC0b1WpFHSuqd6F2Qt7vns8FpDPc3tYmPfQOuOpqjH
xKEbe5vfqSAuP1JYgnf9ol2Vbpc7/Gh/bU+y3O9adRrb+0dX8TWt91qfkAqfcLWQmfeH4bU6ld/z
q3mXHV7QRYrZ9vsN3+z5LriWJVgX0/m00ZQxdFeqpvaJDXdOAy1NywmppmrJJgPrJ8V5rTSHw3zP
ZAh7Sa3U1tQCMk7t1zxxlxzjEYHL7gH5egfQMsWTpQLXT8y7SLGMG6hVOUzDPACgYVxlyE4sYNnN
V7C1RyfFUw/VD2lBfPXSORMpeMcgSMop4LhkvWWmWXODcd0gHEOrMaxGTgazKs3QMSHVYNSmlrCm
ZE57jCihuNIP25i4uQfuI/Zl8NtnfpwkSc/VFxJqSP8TJl45QZeBP6WBsG8mcpDATKiY3aSBlSiV
RYKr1aRzUcIqsjhNQFSrDffBrv0F9qjoWjMPTbHFP9UmQpl6fDB2M9LxQyepQP5+5306CmdaCreN
3aUTGzKIbrem84Vrm7Z1gB9Kb1pglYAKlwVJq4+Yc12XPT5zPVleZQmGlSy5V64i9Q4HB441R8FD
7W9uboMt0/x0y9SYEMomyFVMmW0sASCoTAAzXN4Qo/tT8/bRRo63WU3AIESh2lIaNAxDsE49YYoC
Bhp4lVEHENjqlH52SJ3MX1iGAchO3xV265WZCQbSPqjiymnTWq0xBdHq2CbotPZNV0z15+Vl+D3+
+NMOo+XWWmYw29pvKOzZgpM5UQp1SMb7FE826qrd46QdU90Zu8Gxo2JrgVMmfSZgX1XRWWPd8vln
lziVfpOidJo+Gi92Cky7Uf1I1Rstd7TpO1Lam6Y+FfpbplVuikeo9iMpnYQAGO4kucvq3dQcQNVg
MglSZdVxgyAHUTY4oWxRl8LgxBx0Pt5j3iBnr/1dXoCT9CW50x8ur9r6Zr5LEgvWlamGtaZBEj/Y
4P5GJ0b4YxqPCQZhYfee42jHke0dDhKxa+8iVK3/p+DvdsSzzVqitRDMZCNaHVVgT1G/1t1jK62A
rUU6y8xkQJhsDGc1hdiKj/pMFGAr7mNMMZ2vm6+yHPHv14ZodecShMNg6UqRoH1mvDcL4LiVwGHT
ZtrUOdpB4uPsj7bTH/IvJXWNRy06pNEuKNHXgskssdONe3CzNa6me0THXNHhRJBn5rDW2Z3KgxXu
lCMmQPbsOrW8rtzb0qfUWmwMn6gTnapAGhqiU9QHkmQlLtLay95OveKyQ4lhKxu3fO1P8rBvzarP
xQkucc7pUCt0WHzw8nI73eegBDM335d6obV5u0MxQZrkWLOAc5lCjmcKjLFBXm7A0HTk17+ADazA
cBd2yEDe4Sde4SH22xsySp7VwPNcrPBEzssui+cZYgsQWYMP4gsoFOCKHDoguqfeEhmR/QCgb3VV
XNUePxUbVP8l6aXF9kTbXJIuwEYyE7PDBdssjC7IrIYssJsfqWduZvcl3cn6LVZzWGdSxBx2zvGI
Cyt9wFGunB9fFAelRRdz+lqnvUt8fmVWsoTyagB4LlKII4pWS0ERBcWmDX2d773ts9f71Au/9ju6
T35GG4m3WovHzuUJ52RUcgKEM+SdSgxXikv3db5OMOUbhcrlffZLVhZYe4sbYHJSVRxMgqncH2OH
VknKbOoRktE+SL3IxAt1jNvUVWZwN17Wbd1G3kUJz+NhCoimdhZKQTv9sTGcyvRMNGkpYPLVtjOV
SFu9bgxQHFITzNEWoGUfNQtbFgcRhWYeQtvmtjgGHq6XW3bFpbjZ9UV8FyX4/q6fFHXgCIsmjNoc
D1PlBB5QNyg55BuvuVMOANPIDGXtYXuunnDiSDWPMYD/y8OWuN11uPnZeTMgRbkU1kIXG/h8uP+o
Jz6C6mpodEWHqDSDXbSuSiMvZa4KfOJ8TDqvzNNN+mvMTkURu13ntZthfuTW7AzgIMuPOj3ZgzcE
yBAe4+ZghCFM2a27bdC59nNn36fFVcA2ffqzjR6b8mRHv2YQmOT7KdlG4BgLNwVeXnVg+AP9Qppr
Pu6DVDLLdDVoX16Xlq5ZlgmT+WgtRtNZhc0DvJ2BJwid7jpCF5O2DdG1Vt+Mu7fLR2GtrWi5BP+I
E455S2aSswrihoVxbHRODG17wGFudFf9RvyN9nRdY65h7bi+6W4elpKEk20TDyihy1/yG1/9aXPP
vkS4KYuiyI1hQoh9skzv2XpNbuwtmFBuzfLKfXhrXyYfrZUyBIdUqnBX2mnX9lkJqV54i47fZr8Q
TGqbCMHMm6NzV+vBkBKdTEmwu35Znmm7nOSzYLBPjboioAe5nx50sKwpB3ZUYiex3BFpN/JYfB1B
P/TUfmvfqil00dwab+37mX7n1ywFbKrmPy4v/6pPPPsewf2iXBolTYN1AJlo7uzI1kL9oZRN8qDL
cl7aZMEXNjZhTV9DTO8ls5sfyNHsnPAapbyXfrPMOzC+DMA13C7ea3ZM13yOd9lJe7wm292T/QJG
sB1AM27/RraDd/1Etrp7IyNXXX3GLm88cP0zzWBMsMQgzZIkJ+ESqPcox4HLetMjBx1KKUGlkgTr
iwMMsSknSJq3Hp4j6EZLvrZuspU9l1d99JlGgrWZFAMrAx6P913tPPeH8oo6Teyg7WAv64CRqiQY
kj41XWmkUImdkuvuujvN1/YOmEpEYc5lk/3t7j8b0/s+CcZUM5bZvIZWpacYm8AkTh/2zqgdVBNt
1ndjtM8rpzxmmTvWToVGcHYA/Xp9DPnWLLaSj1lfYrSEIfPJACASPsbOEdloS4ag9E/WDDbF5lYF
Uuf01ZycYvtm7QFfwsP5qj4Ne1mEsRqrGe+yhWufzR0xaYWFGGvPehm7q/prTd0K7Hkbdl/cGNs2
2lKt/yuxTDNtVVOJRsSq1JgwvW8SxFFJsm/CG7O947+yUN/p2SbvgS32jeinnrrUKA/DzeXlXn1W
nYkWNLbKPK7ptFxb9rWCsWfgQpg827iaSk/lEj3XZTENbUEWJchqf3TVRoh8xdhjZ9ttdwSjf+tU
h8z79TcKvQsRrn1qBxiXUkMhbSGIQCM88A2ZRJH1s8nehQiXfdIVBZsX74sUHe62MXHbL3Tatdlx
mnyzeLBCyRFdDvunE3omUPCks12D566DVtWm/KUfVVeXRZ9rSRW46D+bQz9uTjvbWp22kGA4XnUL
6DZ8KFr+d4nkfAv3Iwa/YJjRUsgnFElA2xAMLgvSkfAwSn1aXGuza2eO8sIVBITudE9NybIt7vhs
2T4JE0LqidRzaalh6pec3OqV7VhtddKGRmIPEp2YYNhZbRUWLaBTADrq2ZmJMw1OkLohusMKd5AZ
g0QrJph41StBBshQ6jOQm6TNqVRvmCk5RoLB/V450L1aFsPUWkrE5FfHTDJEc5b6hO/JS/Nsd6FT
TK+Xz6pMiLA9bYNRMynGQviZjmBtuFUzcObSxJ1khbS1DWLo77XxDDANQ+wzrqBO2adF6g8ZRtok
h9FyjP51UI2jqRjbMkOPViZzEmvKIXdokKWCh/8sfz8LTNWamePcl6lvcuKkwaG0wm3cc69hkpfO
mjmcCxIuTJ0N2qBlTepbTeom5FjEvwjTJSa+KoRRpFaRUTABqP2ojW3MIChchGhRhMV6bbWdHUom
D63IUNHJoRlLP4dODMGu0afacdKQzDcp3+bVcbIxkxBY6n9tdLhmKbo6yAJ6EYFb9RCnk2HTzM8H
5YaBxdhqLNc0nvi4uyxo8ZiC84Eg02BL5xiltuCzg97qcvDEZ37bjYs6lVlKJCw7+0kCQgY4VGpp
tojesYK25kOpZr7a3CRD6aIu76bxqbLDbWM8X9ZmbXOQcf9H1rJ0Hw1gnFjSc4LNyVN7M/BNS6lX
Dv/elJeiBUV0AFmqOEg2TCO1D0o98xtmtn6uF+lWqXvi06b/l7SPi4NTNdxCQBAwQ6UisIznJFe0
Ps39mOzaNvM6+xDXtcTW1hYNGXJtuel08HcKixZbhqW3Oc/9ML7BeCZHReHQVHX332+NAdQ0Vg6R
nCXOIqRhxiJcbLnvKc3+h5oc/uLnkcFEo5VKKBNrvL091F2JpIJfRxvVOJn5jhZ/cfLhlv+IEE5+
a3I6JRwaDPOGzo95erS6t7/QAk8HvEINYOqI4CUTrhBSAr/jxyUeFQSehTIMVZIY8IrTV1F2Bxmi
jnEvzBKiG56rCHB6SGlU5g0xQDHajWE8Yaze3+w52gow2Qg4KGD3Ph5Hltal2YRq7k/FxqbLpvT5
y+UVW/MuxrsIMUlo9k1F00TLfTu8NehDo6O8HjOHEHT0KeXmsrC1hVtWDa8CmBnQox/1SUErqJq1
nftjnB84KLpwHtUi96K5316WtOaWzyUtZ/bsXu5UpZzDjuW+6jzJmuZkWix/P/vtmIF6LyrN3Dfi
jUJPTbRpstNYS9ZqZWOAnoQJmwjXGdEFKVwFJj0qldSf0+dp7A5qvp9JvM/Spe1IkvFY0eiDLOHY
kIlZSqRA1nCkU+y1oM3zU1VmzWtScLcYgPmqwJYZgka11iiF0ueZT9ocrH9KiKl81c8ZFW7PJJmM
cFXMdyy+f7nK/ogTlJonHiUYMwBxz03UOE1z22T1loYYc1jvaHVvjL+M2tFBIs23VujTHQMhzeDb
eujCjXhk2iuyFVi5KT58kuA4srDgGbexAlF/1eX+PHyJ2P5fGz5EoB8JzbK4x20hhAOSUceMzzLz
tQkDF8NbtX64LGBdh3cBQsBTpL0xRIsA08T7UT/k9dfB3v43GYKfqMwaiTGlzvzOuuvDh8FCP0Ym
ceIibPf/2ce7IouiZ8dY7WjPQWiNlTJY52pq3N5ZjW15zBhDdyyq9otehsUWPZ/RZk6TwtEUom5j
2iaHdrRTDHjQDKAC++T2svIrruvDDgrHJERjg5ksC2xZd/n0S+l//LffF85FTNqJBiEWl6Xzxjaa
qy5KJPn6VRsB3hxDypDcM35To50t7aw0CesIIqIRA1HuFPV48xcqAK2BqBtvFWIIW9ePiRkqCX5f
xSwULTqOjeykrm7CmQRhE3o9zs1ginO/6Go3A8LOlD0cVtcI0Tz55xkkRsE6rqeQKXPmK/wlHo8k
f25yiS9YPlJ4OQDk9C5CUGLSR5ZPNUR0wNhngDFoW3I3WY0k/l1bKwBEdEAICLPRyfDxIFHS9Lzq
8ECJuxfSPjf6KBGwtlRnAn4zu52Z0xR0g0piPOZsWu6UoTtljJx4mLxdtiqZGCE+bVgS8oFBDO0x
/QYdCpEipQ6TrBXVPq7VNFBdGWcNqoSdo1r3mvXrshJre66rOqN4JWAGtxgB531nkH5Zq3zQ9ijZ
vDLlujTD2WlnWfPtqi4aXvDISzCcdOHdo+bUjCLMtfOb8tvYM6cwZOWR5T4UDRgDj/5IEHZEKQ17
NCMoE8zVW24maCIeDkXV3Jv0cUxOM6pwElOT6STsT52BPNzUFp3SxMFYm7STXTvLN3/WSbeBQcTM
LMsWDmWXcRVQGDPz+zDtvVqNXpGT9eYE8HqduQmouoiFxnHjsSDTgQTW9rJ9rIWVumbqFkCQuok3
8UcDzKdynkZqZQgrS6Qvo+hY9fRo5t/mge5qMspaS9cX9F2e4KrDucT7ieGW7Y0HDtBYL7kKVu39
TB9hORutmwum4Pe32ht9fJL8+qpLwIIjWwGCNTQyfVwto2upjoxV5o/K1rBiZyJXaSGzudUtWbIT
ANkRJMsFm9NDPLgKM8z9bOI/qhSp5XDcsGafatSTZXzFCv7vqEc3qAUaPEj8hIFVky4c2hgZkSHt
ATUEYYbTT+G8n62pd1U0bbkkMdid1QLxjGoE3/Kmuik5f+otpXXrcqZuH4ahp9rc3idBC26aqsTw
OrsbZW+41cUHJBNZL7YE8sLiZ6ysu6pN8M7qDad55aTDyvz7tAcKkOh7oBpSN7YtRORjWlCzznJE
EmHgqrPtFpA18m+XD92qkZ5JEW5Iu+30TKOQUoZeO+xiej3XD9bPy0LWl+sfVTBeQkxDcbQ2TSle
077ZHlt7Gw93LZeIuKTHIkLwx4TxIQmX1UryzVgec3oqS1eakpApIp4H5EGVMIKUqvsxlQ99fd3V
u/+2VsIjxuBoLxqGRRHtBrUcWz3O8+YvRGAksI4ZESj62sJa0bwouBXVuR9YaNuZDBCuK5gQiPyX
d1nQ6qbYeOxZ2BGKmPujjwoDvcJEJDwnB1pv1TF28kh1GAOv+CgJ6xczFa+u5emOnk6GtJcYWxDe
akRt4TtMEPkrGHEzeFbwS5l+DhbfR9nLZAYS3dZuj3OJwvFMLTTxlE2W+xZRnMT+FlSF5MKX6SQc
TasvhzpTIEEZxn3df61K4rTsWFngTq992m4S/nR5v9bc/W9vYwAKgCeM4NYwtZLkiY1zOhK8X5yp
cAHezp9pcH9ZzppdIMmODDua8tVPBqgPxWyWFQxwBjiJf0mvunmbJBIhaxuErLRmE0wARVevsHxT
lvGsmyk8m/mqc3R28L84RkiAoXsZlzzDhO2P1t10KuNmictxjPLsyUwB02BmFvm8x4CDywsmFvx/
343MADIDJSMKqkpBGVNvA0zOg1cwZjtyipsGZAYhjzdE80uCfmVgGWrjNUObyGXBaw5v4TZjNnLv
aAFf/n72vql4YZZNNOBcVdOm5JFrx6+gDvrXQnQU5FF50wiCdTFaNyM+jFo0Jr5ppOyuLkNQfYz6
eCzbPpDFuCtxOwJcNAAteWuKEs9Hhcq47obQmhK/iINtFcVf9Gjc9lrrzdVuNI9BMSLUIGjL0x+0
EWMX7P6G9R24PSwbrUCJig46O0YpGnPdLi/Cypn48GGLOZ+tNBv6liR2n/iqaj9FNmabg0iAxXzP
ZZBFEZm6GNMHUcKmtlNuRkbXJX7STducOFV0jOeHzrIdXf+i6vug9NkItqt4MyYc10/s/Y2q6HZi
6KHVcHo+qloYPUkDZEpwVzfOFL5paEoqjIOWPl6Ws2K80PNdjnBAUS+c7IYZiQ++yeBLO2TZwYin
+6bPW8n5XJUEIg5VIzihJhEkWcasGEM5J74e5p5hPEcRZguPbHtZH7EF8Z+NOxMjeIG+YkFaalri
MxAUmHbsItvgzHmwndX+R9JT+IBqk7T1qQ/B+lEM26bst/0Qgf6EzBsr7FwyyDgGVlXH0YUbt5fS
k/BNwO7NlTngQMUgftUOaDZ1uKT0u3ItweUxBtwjOBMQt3y0lzlVigmVbpxZYsX7Oq+91BgfWF3d
ZKT7NlqjrK9gVSBG2C6IOJQ5bOEsjsFQRXi5JX6ofI8KwyOzUzx1yeAl49vlLV11R2eShKOoG4iN
WQVJ03SvqfcKR0sZuiyZhWT/tAXA67K4tcyyjqwb/kVSxITX/biUPLF5VHEl8QdOZpdUGd8Y5QDw
vU5Ctx1Bdj5WCXq9wcnhJF2K9q8+rPa0zFXMGE9+BGU7elENMoLL37VqRODEQGlUpwbmWn78LGvQ
xt4g+KwmP6LO7FRz7Wjd3X8TIq711HWRCnJwH3SCoCjwB1VyWa64cIpA10RhDDGBYQjhbm6lfclV
E31DU217dLrplkxaWN6AX3raXFZmWREh4IUsCk8OgAcCbMGH5gHEjyV8m5Hrz3Xd7qOu+XpZhNgd
v7gbyDARDCKKwqUpvBN40ffEzLFg7Vwdcgss+D0e3cyxGzTKa8D6VN8KcKhkBQC56ZM2cDccR89E
AWIAJUU+oWzVyr5pxVI+fJP20VIqzUChzrIS3070xzme9ylAEzSL3Up3hvEu0wwnV3uvb6/ruoEx
kxeuFc8UvjKhsSSYWHETH75F8EttwLWJhMDBAU5ID6xPTYckUwkkfInm7FnB1KBsHnaXd2V149FX
i2wMHO4ngsM8jsqhHbAplcEbt4wavD5UMh8uS1ld5jMpwjIDM19aXWgjJIt2Nv/CMBsg+HZZxFpM
SwFN+aOJsHxD3GCKRInlyzCzEzGVhtiL1G9W+BaAy7eeME7e1PdKJWtQWT2mmrU0jYImEtRDH00o
6bQ674DC8inZsewY9S/tA2kkvmDN00K7dynC4SmLqJpnOqe+Ehvo6dbGdpOmmL5Wl62aenGvzlcm
s+vvfOD1oexG5RrZLTThKlXoqgrIOi3eYFo6DwLJU3ndgN4/TNjatCmifCh46jeb/qsiuc/W7eb9
x4U9ZV0zBXCCgG2S3GmMypvG19i8uWw5sg0UbouBJnpTWzCcLgSVRWg63fTWRBhGZclaYWWSFnXP
gnKSt/bC/g6kw7gNtdO87+d9rf/7588HS1k+4kxI2yRDx0PY49gdq4VwPThYIPW6vGarvgoPOB3T
flGaFFk5kq5CrnvB7LYcc/+6Ldwlb37Y4GYrXi5LWrWvd0kiXEvL2hmbj7tcNYfj3N3ymP2NczqT
IBwtFiJvP2lwTl5OrtX+a8EeLquwxKyfLtczAcIRCbOe85ZjsdTBgHc9ZlXkZOZXTu6XwCQETcQk
e0Gs749BmGloQIWKmXZWqAGPJuBb5z5rdnMThDdNFuxCO3AyOKsd1Tou0XL1rBp4BaME8pvN4KPd
FXCDMAi8Jir6lNhXDeOOocgQiGJ/3D9BxJkUYS1nZk1jNjLcJEPk09EtuDeA2m2kIKLQQBw408ZR
5uauQwA6WDUGySUN+ClGzCtEHtfOQHplYN6JgbmJ9ejpgGS1hpd3AXIt3Z2p5rKs20pEjlLHUr5H
9w9DT9LHVenHfkED4XvjMnJYM3kDel/0Y0oe2xMzZU/h1T1AbxoIbJCLAGnxR2lxy6FKt8TjVn0i
uJZ2bae5FR1sCY5KJmj5+5mT6c2RtFmBuAnQAdcw0eODl0Y4OZcPzurZP1NHcGWRhuAsZVAnIXtA
6TtJ7CPS/fxjTNgUPLQtlF41QQulAfKM19Ciyo8quNDU/JDkndtmKMHc5zHzwnZzZ0r7zNfVsilg
IwDRot72cfGKNCsbxJ2Jr2k31AxPZm9LLuVVq0OS7X8ShARCapojehFwB3R24Yy66WgxeY7DK6Ws
MEw88kcqC6QXO/7k484kCu/2KQ/iclpaU9JI2ZcsQs98vzG7HJE9RmRE9p4NB64Sb47S700lywBf
XlHjU0UIEwhJYkLfmuUHrc32RSW5VVev7j/6GWJBqOYNQr8R+lWD7nRz+NWK6ZeWModyWW+CTBnB
xXVRN9rJspQx6jUn2bNV9utCSNUpaO1ORyxVdRx3+8vndf1AoZ2CgSAXTRXiKvWxUgxzgk8vqg69
yP2uL5gXTfMhn9XHuNAHF4XUu9ru7qI68qNOhupfVc4GNAftWDYzxby2NSimoi6NMQ1GhTka2lVu
86oef1xWcw1wifw10BHgykWO7jcnx5n3s7Uo01Oepz4yn+6MavmYqd5s4NUYam5RXgFC106gYj+C
kiBu503Sk22QRvs2wZBxM9xOanWoubodq9gfIvYXEdP51wles2zzDC29+DrSpE7YWE6ZfLu8AGsB
DV7zxKa2aiHQExyY3pl6UlboBcrSQ1g3Gx5XyAtOoHFBdID3fL/Pqazbci2iOZcpuLSEWXmhmMua
hy+8p26YdG5W3gdYzqR5u6zfqh2rC1cMQV0T14RwSHqa1txUET6Z+rcMAMKssg9FOD4lYIGcc3ai
4Lurw80YGc9xgpnCEvHr6/sufjHzM/uyCh5lVjilPvrIQPKV7FC6R7tatesrcmrb21CJvJEBuFtf
VagQ5UOE6X5IHnhd5EVdvQWIc2sj9pqD2aW5bHTc2t2PlmVE/dYCPBaLOGrUDlFmYHHUaVvE19l9
0kiii9W3vKpDCLSzgBQR39ToIK4LG6/dAtOg0wDsm+iaNgo3C8ltY6luHQQbqwE1Sy9b+mVnxXvs
XLIQr6kppiD1GoHzHWYnbjB4crjO29exfK3GV10HuVsOhFl1pSCsVAO6aWTO5f+jO7r7iIk+CNS6
P24+0UKr6M0adzcpXbO6KSwQsCnE7afZnTVg1u3sGLZXddxLvPfqCUMGiGLcBXBuYl68zYyh78MB
ix5ofmagL6bR3a6oHdNqdlUsa2JcNaMzcYKRA8CR1nE0ImIIb5Oh2inRjS3tK5HpJER4c1wztaAd
0iY6Wv0rGyO0XtTsmNnlQU2yzeVzuyoMPVhoKUTemYr8EFYxVOiSg+1ote3Gw6Y2MK6OPJdI5M2x
5A6SyRJWr+grK6+XfFCcb3iD91zzY1KcDq8fRqtScirWgh/1TDFhFctkxJ2yCIsyTFM0j5aqbQH3
dVOchctLuO55z0QJl5ce9yQkiobEAvuR1cVVol0FhrIJeeFO5g+Erj0HVr7yy7KXRHir9kgtzHkB
ylP71OA6K6xmdg6nq1qR2w5vdVy5QykRsurZ8TrTUJYG9ZOIiQRBbKG2HVZSjaydFR4bnnlJD2ce
bNv+HqlEp1VlrMqru3cmczGls9vEBLqMJQNk2vUh055zii5rPdtZhnl7efNWBWHpgCkwUQv/7dnO
BKHpzcr7tsIVnY7TrpjAFN0Chek1JLSdtiskb47VDbOQE/2n/GwJl3TUhnXVDriH0jBzVO2hj2uH
yZKDv2O5TxcCwKuIaSli2k+daYT3RVvCKw7gxGytpjsEJsqxRqm6WWc5DUsfak4KZ/7Jm3RXAk7R
q9soS/YzpvBMlqy0tbrGNq5GDa3fWGNhM+uWpF1nw0rr7rpqMIbCKjqH0nmjcwQBl/dzbYE1Ff01
4EwGcaTY8h0aATgaNIooCIhTiOr7h1564tdC9nMhgkJUI20Tjwa6/6PSq/NjBkzXZTXWXOW5BCFy
BPHZoLURww4Wqat1v9R+xyLdaVHn1dD8d1nY2v6ANYtghinqjoDSfjxsk42XdojwDeCTwq1yfizH
6dBE13qH03BZ1Or2YJiNvjDd6niNfBRVAkKCIMBK/YRxtwaxWgN0lawFUCZEOGSZ2U5ZxLB4hv2Q
940Tx5s0S/+jJsJlRgN1MGPdBK9Ff7QU1WX5SallJ2fV0M6WS9iZPEEzUFljucjgWvtKRuS+WJHo
JxagO7iHKeI2Q9Bh7jg37BmdhT2r7pFedes5wdRTehw1smuK8mcI3MRlA1g1bGC1iYGnNgHC7qMB
gE1dSXS8Rf04rnyDAVqjH+ISlUMgnZHkvCxsdfkY4MOqico6rpOPwkqdBlXTJmjOJy3uYnDy7iyu
l+5lKavmxoCUQDMo+p1Em+4zPY+UMUPfYALafa5V1KWsU3EfD/nusqjVk8os9KfjskK3tpCxGhVu
GzVBi6I90G1Jv9VRuB3Bgmzy68uC1nX6I0is47dArJpBgTa3srOduh839vCQdEyyPxJ1RLaJqm3w
ZpqrzDfMwBky60dtfY1SzPlk4eayPmuWAAJVQOyQXwTXtvBASaYibSgLMx/zeoC4YrRLfqIzQWZw
a9ZNcbUjJEOqhYjLlvY67TqG22eY+qtJwRVbhuVr1Km3tEZlPAvuLqu1toDw2Lq9tLoDZSwYuDVk
YVgRdNFWde3m1ivXkD1Rmm0u46hareWeSxJcBcjAw3kgTeZzEO242hQBMW03xk1DLbYNiZW45VS3
BxomPfow7NeOBaHb6UQB947tc6VibpPp4V+ch/OvEryJEvO4H0ech1L/Zlq/VAIS8GOUyThy106D
ZSCYQISN1gwqKK8NeRYBnAg/kpQb1h6X22RoZZxCa94YFBXA6QLntWC4P3orllqWPmpoCNSKJgQt
uxd2xbPZVsdGUza8Q046ViXHYs1+cCbQLWBYgEKJBJ21EbY56ogZGiln3Yn6r5pugXk9JWBdl7lJ
mSzto3oAlLWWsbSLAW3zmMebLuVeiIRAEMze5VOxdgqR5kNXPgA7GmZnfJSEyKkAa7iR+bo2+txQ
fcyc36hNu0tTti3TRIKBWXsfAUsGklOAoIHoFpwyVWtaZi1A0GDxzxzWsetmfNQ7+yoyrnRAgPB/
He2RSTy0SMX7uxAEHJvG0P9kgnZEOPuYPcZGJUKbrREhqxS1N0HcfMmRJMgs0NYZyNjOuZsV/ESq
4YrNgRMPzV+4Hxtc75glgBYgW3R32sTjSTPRh2v/H2nXtRu3smy/iABzeO1mmKg4liW9ELZlMefM
r7+LOgd7z/TwTsM+8H4w4I0pVnd15Vo1VbuhMr5nsULLpN8YFa86tCo9yFyjaRlXi5avyzuFTCaF
pGG6IZ8noLIPdwaaA/tJO5pc33uFFKoxwAvCzi8dYT1zn3mb65aFpdoHM38xa+yO7Ua7yg30C3y7
LaerhBAJwhECxBem2C55kqVSyysDN1hJR83UHvLsM592gm78edCpiZg0AJCIhGVm7AyK1pgJ0mKY
olAFcRugrTETG+9vRqYvqDCvrlLHsDF7TE6USFvFxmOkBSQu/sJlvaDCaBFlbsMyXKYA+l6479GT
qQvPsoCVf0gpt5HtG7wFVGvvDBQXWB/rywYwt4T1O4MWlcsEj6Fj0R4ga63kUddeJh0WvXSKuiAF
oDor8XsAmDkM6GxvS8mK8cGeDrgtC8oM3jsj+YWVC/1QiHjn6kjK7BOBxt+A/1zQYMLNRkdlRO5A
I1NLgtK4YqpEyzg1nlVGUOPHHj0DNoft74jSFLXIEmA2sfxp5EhF1I+xxWu2WHtTMnZdQiFjYRKG
oS7fVDdXYl8VaXGYI7XwukkviZ8pv0uxugeiVs2xNKvUgPAOlANUEEGOoRaro2YlJmZDgnlby9id
V1XP2JZo5zkPIXbFqGFp36Jq0R2DCVFG8EUNoI2RGhSH0PpW+2TOtrG+N4aNwtsqsXZNMuwYsjVI
IVnsKEolymWp+0J+0KvCyf12h/zwMemVpz8X63MyjLoYY91CQTYpDs2MSMkzMmINnHmS5WUy4S3G
qP/lhDky2WzGXFPi4jD0KZH6zw5rtP6GCaCXmeiUQQS4yMdZ9rBrQrEwOjChVy8goFvfxP7zNokV
72KZBf+HBCPQxtiac4RJ2IOEAWQSTX1NrHZGe4KTRNi+Maq2UJV7IdNfbtNd8/iR88WMkITSiobU
0CVvZQ7nsDU0gGwUteJZZVZ6ZaR0JPKx6DQTTaheOFreOMray6AYGEEuDZrkseKYsaFuUfqMqVhO
AK28/WFrbw6j2Aa6vjHpiGZz5rvqIRwsZG0PcjV5mmUgGJndSTkWMy8vttb9jdUbwMBb3DqY6OWp
nF3vKPUNAgI8BSnWtpNZuXOyVSrTMQaLmi0VUUodImsDpB8aPFit5vrGYE9F9DCYI5XrZ13lNUut
iTSACbBSCOwjk8q8mnoCekQQFcUhr7SKmLUKLH3V7+ntI15TAedUmIdTD4Nc9ApkbhybGvqz1qgc
AgnS9KfSvU1q1bzCvmKIUMFCCWRqLs9YKQo5kua8QDLo06gkOqDNrIyWIuUgAsFoX0qbUd5PORq9
LWOrV+NfqHD05pkL5BkGTb5G8s/uuAyyWM/yukDpcoeFU9l7U5aE84bXzhNxnYFQRLHgUjK3Ng1Y
JtZ2FW6tEewo9ebat8ORE4bwiDCXpo0ZoCMMMFKgvQ3+l4mNGTIPXG+VCJINMEWA7UQMcnlblug3
SmqMIBI+IicAXO5j3g9/cSXoh0ETKKpNOC9G81hDNhdweUoM5DcFMdJj2ce/ZQ0TienfuAvokNJV
zLAqJgoGl/w0MWDo2rYqD3HdeHEu/JzkX1IW7fF4b8v5ivmGhVAVPCtU0bAL45LQFIsRcJfaAig5
rU+sUnCFNtiZBkKLeLC17Pttciv3dEFu0SNnUm20foY8WFMczG4ifvFDSlBnKqo/1xOYyP0qNJlw
7L624Z5R8cesEkNfhFyjJzhvGy/YRFrCseJrs5q6iRnG5X5UTEwuvJ5TEUNI9FiWh0YwvcFSH8Lg
W9lFR6yiceemtIviB1ppaR7XpPEzD80jNElbzutaUbwopwFF9gtFFA0elx+BQYo8jbqmPJhFuS3q
epfzoHdXJAQDfsiJo7Vz0UbM00LVoku7OC0P9bLGx78LVS/AdlElC4k/8kzbCjtIVsOtQJ1MMUx2
AMTQg9w00qlEakRSZhvSX71rYYiQ7bYcrjGFqjoWG2I+C01njFIa1M6f50mGvrDa1M0qOd/qQx67
fa5KxC8x52fOocoRyxXm4IujwgTuAJzNrl/KUPcbeoC0HbS0dJK5w7LyWP6L0XccnYqrWsYjAdpz
KRCtZGqCNVolJjAs02tLIdlFoSXs1GJsOC9g5RCXW9LlZZjGwGKpS1J5LXZI6qJeEuF/cEetV3Zq
1UVEn3XFzfPIIkbRKpykwdohgiCyaAaKQ8BTvSQ6tlYnZH5eHVK//iGES4u65Xu3pWNFS2FKEAPv
yNRh8pGFQ4x8TazHUK0OYXM0Ab1RWyWQK3hIWGtUkCMzvxos0Z/FPN1E8+O8MOL6oAA915i/oSRc
C86fc3JOg3m8cTDKjRIn9SEtFOpVmP+TEk4bxtqFoHMAUS28JUtnM2BtP8mNOUQ1rGK8Mef6dxb/
zRA3oKcwE4Y2OdwJG2QqraTVnVLWmGTWvcDAMt4qcLrO39w+rUV2LgMzMCEuWW4VoQUAjS9lKy/q
ZgaSJ4J0PTjU6rsuYRlO1pI+4gFu8iixrzQuU1j3sMDoxbMRv2U+Zuz0+0R4u83Q9d2AIegBXA2C
tau7aWJDbyelh3X/KU2k5YXkvJ9n0gwlcJ2CDh7RAXtbbc2w80S3/zcGGJdLrfQoCDswMDgN7ba3
f/z6ASJUAd493CsYHaDlXl43GhamttTx+bXvGVZO2vbFDDk6cpUGcrXIGigQLLaLW6xyJIYDAzdQ
P5rRC6CLRfnbbTbWbgE65B8SjC3T5LoJqlGH1JoTyfsXANDdJnAtrEChgsJdngUMJvss1FwMpxSr
7A9JgyU/oS52h1oqUZUvSyw4EYaZYye/XIrLd3hJkHkd5ThgLAlQNIe6p+bklaXdfOsrpw5cYRfl
R6nnCAKPQUaOgzxXRxH1yoNe+Ao11crfjpnwlotoTFXqrOZozEVor9kDCgRmuA24+MuFnjmOmS+E
eafMYE9QBjtvMWqlwg+QhtqR+49Kae1RKgTiTwNHv10b7OVcl5WdcK80jI9fEu79OTIUH1ES2nay
0s3ywMZOAL8JaZQ83paZNR6X+sGCqY4BKhbtHKNjcZfLcLAsoz5kQL8zsJMRuxvMzJX9mBSmQXSe
U3f9EDBdCEghWAkYbd1gzrVICgVOjtgcFOV3u0Bsc1qpV47v4veZ48vl2BgSBb8/jBESD3c+iYP7
Ytkoxzm8FXmEocOxwQNBrxgLBbFAdFrKLDdw6j+G9A6yoGEmL+MmklYZWsgAXBt+Drv7JMsazZhH
vzmEurYpDeCinDqhoHPV71KNUxdcDocRephwEIKjgFiJ7XQoJkTPshi1sK0RKQBro4aIJt5uS90q
EewhWfKeC9YL41LVhTAHpgoiAc6riF/6zk2bl9s0ViR7WRr5Dw3GpRIkYEp1QdoCUEakZhrvsImc
jlgTMUWiE5a/lSEhYytHnIhlVbhNAy4vfC28LEb46l719WnKWqCPPOX54zDwcsarQodoVsHPI5PH
bl9KzQLDdEXTHsTqIcVSSFkbbWikUZad2we4wgnqwwbKskumULniJK9EZRrG7hABwsFRhqrfNm1k
8YzIYr0ZgUNfDWJWVL7RAcVarVZoQ9/q1O4w5TNNrfSlCM1jL0nukLREz4anqcue1DnfaZGnJzvJ
fNH799ucXosK2q7Q3rOg0SLuYxU97CMqm1jgBuwUP3dCdBa4sSAjKywPPqnlJHXCAKV5rDbZauOU
bW9Tv75QUEfiUMNSC+SS2NfdlnAL28rsDxi4o701kxS7eE3M9uqckOxajVwSYvSu1Ju5H/hGf0ji
TZ66Q+kOGO0JjoLOu9Pl/V7eKSrtMFyoNgKrGE76pQFrIr82G70fDu0QVwlAvNNqJyq56eQAzqXR
DARLy8p8iu7zmpRjILmC2BTe7XO9VjL4CEzTIOBFNIK64eVHRFKmxy0k+JDNvj0GQJCIRyLUKufB
r1wf8rLo7sFDQdGQTUCPvp9P2gA4RnNw4ocmWEYlD2GZc8hcy+gSuwMAFFsjEPxoy2ecOSMNaiep
kdRAFdQqcV8q3XwMBcw6KX36ozWAyq1PYrNR0+kZjegKxyH5ysRdXihgWjGdA4g5NIUbLJPl3M/m
WBjSQQNw0aRiGdZ8KtNj+jHEdrK35qdJjomIxdGdqyW79gk/5E3+qf/M1efE34p6RHkYbNfnbi5j
zEBZxFwiMv/LgZ0dSCbnGiaKQ/kQjU3pTLVYG49WHvcV1UKtwGBeiYoORyWuDCoBXA9APsvABK6a
LQ/3nZz2bTpjnZHREwWjZ5nVYbzRJAA1JWpl2UVqONMcO7X+5+oYRVvsDMHoIRJhmNK75DeQ4rRo
Ukk6KJmALXiJrh2aqK1Otx/NyqmiGQidXAgfgG3K5oqqtO7R/x7gVPNI2oq9XgukwDge6RQE2gOg
CDhK6fqVwobBH0QT2YI9yubBqngeTaOc5AOmK7FgONKBpfUzrbU6O8ZjEZkcSV6JWVD9sr7wwlDh
vyr/FTXqGnHRSAdRt7OKqga2uZFSsQGfjwVv1l2GMZzxjzX8JU3GFRFjX6sHs5C+wDDK4aGzC62i
wCC/fXcrKgIosZBK9OIBpcSULyUkqRBUINMnHYxM7Ws6a62U0bSoc8QtaVIVFP262Btilu1sB+GM
EbRMAHTj7Y+4NjLwvaWvnD4wIK5wnbG4zBRGocdHCJLsIcdk2iMwz1wpro2tNkfu0KkR51mu0Vx8
cICyIX+Catwl4wDKn0fA60mHcTIPkx4eJ1QASaFYNVZ9iIfAijlMrp00ujVQ8DPQPgeIu0uCqaA0
agssw0OeD7/CEMOKQJuUM7RYAnZyk8cJFYqGVEnNkd6VxwIrgOcP64o2GLZfV6pDGTt+ofPQJSg4
5ji0Pwo5s2gbN/3EMeIrmgAAHjDimP9BjyyLjm5lGRxNbDMAxlPw1PYYY08qp9OBRQTf5LbMXHua
sGqonyLtgjmCK9DcZBDKugcgHDYBqOGPSq97VxZqkXN461SQKEZTJ94925cXaFExS9BAB/RVRySb
ym6TlAOvU3ztihC944cgFigMLsd6ZpaGoS2G1IiVg5lm80FUuk81DFpaoZOSo1XWKS2jwmi9RWlk
eRVnlEq8tCROUuXgp9rPcdCeJ629E3r/9+3LWSUDqw/nAy46MNMuyaAcjfJpmilotJEB4DMGlrdk
SzZlJc6cJNxiwhgvA7zoMK9ww2HYl1DhjKM5FDWhCXQZmPDpDo1RVKm+V7VIs/5BEQQP//0xa6jI
QWtImFoyVJa1yjDkEOui5UM3vuVzSiwMt8k82JhrsUMVGhKHDkzkLg2TOT9RTSMNAOE6QJRVjKiX
01usj7yVvKtE0HGFQsuyysBkFFIR1ZDnMQARtelEu6oKlP0GszQjjuZbJQRwcDxyDdUkdiTG6pKy
yLVKX8A1KyrnGfyeYM7bjz+9GVw/6qVYdQK1jrm/S0kQ51qNseRTx0LUJhOdxjL6atNPcIFIl1dS
/PTn5CB3ImpxqIwgsL4k17V+DUy30DikRt2R3uif1dDc6H8O1YG+m/84H8u0qMKQmbtqAAh1ZBxC
oTosVADC9sfpGwu9nsisYVsPmhJYeB8rzfQiFQLj0LfRNwQtPqp8xkeVmrxJvGvzsBACau1XkhJK
+/LI1BjlX99MDBQV35tEOBVYcZSpbiTxEgRrhDTUs2EZVGybYjek1kMn+mUICGe9sGgwAKE3wFi7
CGRn3vXcpnS16nNAi6bYibgewGY5cvuumKU9dEDDNHm29dphgaPyD09YAHl5eGFbWQhIQUnxj1JR
3wGLqRSaOymoEKRysqHrXEEpYNUe4LrZWHyo8IznCucnx1FI80AO3bqMHoqsyPe52XAe7op+QHMZ
+izQZYo2H5azDsDtXSYO8BpCVOaJIAUvBjqdf91+r6tUlkoZ/Ex4YOzUdZTImp/LlQxkorisSK7I
tSfB+ftj0weY+K+2bRwffEtGxqtSaoMyA0B8a6SpHVsY20kFUaGVLo3OX3CEERBAr2AOBL32lxJR
RLKUD00Lz06NegqM4B74H4bJqWisntvX8meoByjw5d/PDCxgd2fTDHtAXcSZ9YQJy9jV89C0b/Ny
Jd1A7oXSxgCbISKByHZYCgOA+AKAHh26LCC1rz5hYZzdKDDnhvqsFA3n6NhxdVQR4DCc7b1nLCy2
DTdqqmDvvelpMomcKcfmPvomk13c2d33gZiOyXGO2e7W/9K0UDaRAO6LJTaXJ5nhcSe5D5oDNTrq
f2IDSPiWOA/pj7zcZ3bqPP/RmV7RY1yjKRQTvw9Br9U+dGP4Vr4jW9p/s9qKQ4htl7qixMhIiNRz
kvfheHr9GYykoA+q/ZZuhk2zGTmhPyMnV5SYe7PyKA7N2BpOtvY9Koj/5NOGI/BswuaKBvOEARdY
qC2weE/iZ/ItbElOgBi0D2zh4/b9sHmFK0ILs2dPK4vRvj9POLbo8zVzcneLZSaTLZM953Gtc4QU
BrLCi+CxPeOTKBZ+jiULp9JO7oLNvUG/Z6eYcIIlNuP3H37OyDD89EqgtpjVRKVJw3AM1bDGmxSe
fvqefLRO9grMZP1wGCLSe8LuEwgQ1d7nuDJMkH31BUu0cHai/VzLQa3hC+KC6HQkjSt5JvkR8A50
MbZnUccVHUb1xnFQtmZVLgca0tj1H0xb3b6lj8NG4gg8hyO27CUhXlP8BpQKJ7gL6ZO/Sbboj+bo
Jh4VxrmYizSOuxpUlOfwpNPYrmzRnT8/OQK/6IEbx8ZqQDRuxljXADL+b+UebrmX/bYc0/Zd4TF1
yuNuIByCi4q7RZBRgQUQJAM9A8HeNch9cWw3gafs7iZibffS9jYx3hkuzJ/JnpiIg9QFoIU1aD9C
CJ/mHNRXXt6DR4VRgBqWy+sYkx9P8lHoiEUCIj4bR5MUHBFffoc9OYwfmIioUHYHePElN4PUNgq2
s0+nVuwVJxH92u6jqPD6cuDhM7Ar6L5eE3ICcG/hccKVWXg+O7lcm/tUDLPxZJBg3z+U91Zpx7ZK
DE9yCp8gHnFDsjd9Gr7z8p+rqvGMtrKUpc5oI/ZGMSoFbTe9D+/98KF3uu+iZZuOXzi3BWTVATin
xbwyTZ8Avl6CVlfs1fkdax/SyJ66beqYvp2ID3qDBO+2sWW8PtX7H4kz3kfrG3lqNSkUyad/3Ns6
HbyAGBSYwE7rAWzhkUOPiSHYS1WYpzeJcdqrGejVKKQ5r9iMTsWt9pjvU9TwnLeAfhY+LTgmaNWv
W8osmJvHbB1G2y+vszL9CA3Niwl6OroABlXpk07gHcv28/OnwHkj68JzRo3xFCIlSzDjDWqpPd2V
CUU3uueT3TzxXJI1PXbOFmNZ6yKIE13Px5ONzmm0EhGZbDafvqPf8Wb+2OGY/9zbGU/Mwy/FuJai
Bjy9YsSQJHfqDyWzTdI7PAHh8cS8+kSPQmgZENq7AC78buyjbfu+sX3aEZ7rvaY0z46P3RecB4E0
lRNIBS8Il5uDYNvcc+PRYB731IRplKKme3oZ6Os+uXtXbDe0kVBxspLQ5+eOvNx+YV8JrSsV/e9N
sauD0Q6jp10PdbK/b2ji/PxZke3RfVdC56Ta8eR0ByrunwN7Q8cj3eT0Udt+xPT2R/AeHNuJ4APC
S/Gl5RaPpZsENNhicIBuNoH7sel5u2NXPebzi2RsbF3VSt3NYHmirwZJ73VbJxKNiWHzYBd518ko
Es1PW7GqQCkhdnSn2sHWJB8Kxz/5Gta9ukLgVwIlFCZWFRkFYg5ligV2Et61+qO9T2Wne+t/6kQ+
IAB9UojubOzn5v6ZDvuQJO5EBoJz5SR71q/w7CMY5dKOtVQYIT7ixT7Wh/BBct3uR0X67dP3LKMB
b55wNVpECuYfphkNkxR93Rgx6JX2y2tvV7T6dUfpI4+v5WeuzhaZYEz6AW8EaHuXpiCbpkYpMw1n
C8fCGbYh4S7vXj+6MxrM0ZUJ0CgKrMU62dmPzHD6jeXo9kH6tuvI/ohhVF74+4XPcIsp5uys1qox
kw2C4vs74Mp3SeAG5OnpaSYVDXaZd789hXYV2OWuev7cPBY/HzehQ79RZ/zsnYB+29DnR+g+niAv
fN76LEaXp4mJXUSAYzi96t64n7YcJbP4Jjd+/ssOnzlpKbaBGVmJnwfwY+Cpz7vd5vHxkWPNV1/8
v3f5pXvOiGS9IVW1CSJfNX67TgmFVN7mZNFPLCNIbiEBjp0gOvY7XcqkWEtKV+gzRD98UhLJLhOZ
o5AXqb6iALAD9PugN0JnpT4oklKNMZd5yofYLbuBatVAA32To0hxmxd2VPnLU0DzBTp7AOOGlmdG
FuOwM7F7S8Cl799FnRbYVO7QR8v+LGn6295M3m16q/bunB5zeL6IPGCPHueT/To5FcGODv9lOKb2
9mn7ZNAH5/ubAdOj0XSza72JZDnZBPcb0/ngfMcSElwdMaBagF2IHdGoAV5eYpH4lZ6bw3R6fS3I
62wrdkNP8yapCGBOKDkQ50dMYmQ5nktaep+BHdgD2XMk6SswufEVLBBOL1ddo2v4iuNPRfcAjdWS
7PdTRkPXctQHz6POs/j9s35PftHai53PYT+QuXc+OK/mq2R86zsYv6drw76r+hGnYR+xkozcYyiN
oJUCnwI0ZuLRmjxjqS3+fKbHgYy9wzuKr4nZy0/QFQA7YqUV5F7GptbLCxliPUQLbTuchJAAVXjX
HzJHjUm5jw6tYyG4aT15M/2FV3lJdnnsZwrDR8/BPGggqxEfF2BuDyZJHZ4j8pVgv+IOegkmE4Aw
KNRekpGGplb8bhpOuqeJxN8FuWOR/BlyB1gYYv2MH6rEVml5yC0bffftj+BXjhx6g96yY/8Sj7xY
5FoZg+2z72HEX2hngKvOMQLJxNJ6uzAA+i512vBZiiWgXBoJs9qklqrqZE29eScOihERcejQNu2r
hZGTQc1yngFaUUbLVy3LeqFYUTNfvvrsMjIjln3UFYaTQgqMDZJkV4tEuZPvG/vuM6ff+uNzfCy+
31YF1y7GJVFG8ERF6XXfkIaT7FXfGte/f4YjurlNYzlO9voxR4JVgAArQNmCSVBgAfIg6JWxSNnk
JE5oa15AkcDivOMV1xooc2d0mHecZm3UVCXoYLGLG73Mbv1dusu2JWkpLy331RF4iyfmsqRkMmKr
AK1hlx9OaJO+ryim7u0wcZTtK9THbh8QjaS025u0tfWdjBZ8p3jaekFoxz9mR3Vn6kQHy4l923gc
DhPRbMOGzj3a3AzR8oxvfSxzyd2YoEMW8g3JSreVczyZtuHIW53sSs+nnGtYk6jzW2B0Si3OWgp8
kOW2F8ty/JFTLkNrD/icBhPa+HE3W4KK01/ueRm+C5x2Y1DhKOxK+ueZ5UuxYrzwypiqEGhW/3mX
9+3ed53A5i1CuHZ6LokwbjjscYEGDRCpjpJH0TPIuZX1NwgEBaDToEbJdkikAXY/Thn2wkJSg9/O
j89m//I3r/xfCswxdc0oTAnm7ZACnZzYLjcmyeA3cNXkIqzXwvwvHeakpk43asFETVBz719TCgfG
Nd/6l8w1OEf2/+iTfykxZivwQ60e0y+O7iMvtjMKfyynw4abgljexC2eGIPUiGKsWBUoYcPKqSII
hQaiPuuEljT2Arva86a7V/J+i7z9wxubNJ6qrNRiC6f40jxW9PdM77L7wKa3RWIlE3dJhdHIcagm
vaWjDqmR2f0Z2uKbf5Dotwh3lXAMGZcjRiNHKOmL/nJbGekcF/XwjzvB7jZ/d3LIdcBAL7hi7Fyu
LgpBo8nREvu/B4+wzyUxiYDkN+H1+q/E5ji+M1KMKh3y0agS6YsUckVuQcPvvh27wl2wpbmXNbTi
WOp1kT+jyCjWRg/koMxRz423o/0zOY67mYbI2DzyQq9VfXRGiNEWht/kjZogt145r6NBSGKnVNne
Fr9FE1y9qjMarKYQ+jqKrWREt8JriteU7jjHxWOCURAaNiEafomc9j7dYsUnSbaoy5nObS6U5Vdu
scEoByCNaJ3Q4ajy19qd6Hv4fMTEFLwEw86IuBOptM1IbQM1eTsT+UN9MyiWlbmm67zp2BjgNvb0
kGx32hZAi7c/jfNlbFKjk/SwqCpIy1HdzUhrTHaEa7xN4yuhcIP9L5E9c4utse3aTAWRlz4nx3ef
pvBZNLu2j+aDr9pY/UtC5273RCwn8sSTnf/GcgaeKeDc9JeiO/uI2oj8NLG+FJlFxOMRVcuElJu3
bHv3jRbbyNWfeJ75Cknk/KRl2hFpFuwYgFickbTSsYnFoBtOr7OL8kK7aezi+c8Tp6jmwbFYepck
TDAwSnPZcxf5SxMR9mq4SOa4/R62gAoehv/Ip08/bl/mV0MXc5nAAloapVRsM8D84yVTVZKrwoSl
ISdsDaUZQs6jW5DehkMaRGRyAW9p5575BFQL8ek2aXX56VukGVYFOY+0XIUyrT57W0CyEbNrsb18
wWt4hC6vaESEu4rgL6Ft0MGVH9Tnkf5Insc7dU9pcdhZ20XyAjf1jAeO97RSQcZNnJ0M46PLWl9r
2VJsFGlFJYQOCb5Gc4aYdO6zeefc+XfallfwX+l3Wahq6OiCM4CBPsbCYJisrvIIGkwBxc5ZqmVu
agfYMUINivL17nkg+U6wNVIiYuNJw/Lr11fyL3XG2mgZAu3aR4VC9GTvKDvSBl68M+5KYrznXvG9
4In7cscsQR0bOwA7gq7QK5TOxC8x56WCXY3UW8nuPMQNRNsJu8XG8eKGr0bJK2qYwQQKLvqrcc6X
wl6n3dgnBgpLCLmMvesqrrwzSHxf7wE1dyd4peNsHnMvJA59w/qxb1xXeTm/Gx/AgpLCqSzCdqls
tYg9JXgOmYeVhUekOe92eUWUgaD6ytHXaz6fCmRXC3ObaCbG0M4l1+OsZ2GpmMhxyrvJUVwXib27
B9SUg1+3X/RK6Qnrh84oMS8a8ABiHC3Z1GQzohMnhQmc3QoJTAWg7zQ45SR5mOlD5DjCe0wDG4NK
GYnpxjhJD9zOiDXROv8Y5v1qkzjlmD+bTpoUZu6o5j+qXjNe1KQCKHAzjZ5koNFelDoSW43v9mJW
eypGsDf+kPAgSr6wqdmLP/8Y5llj1CTqgwp3oDzH1jbNadsTbFLs3U6zUwBuIs1MTdKltHzJbMAu
Ja5m2iKUGw+7ZFXhn38J88Q7IHJijZGB+lVlC19rnBXPKDYqlvza4rg7xiGdpjsj2EbtHjt7PJFO
Pw3Fvi0pa6m1C0lhvM26lbGGQ7LgqEAibd3uHXLwbZwJ1ffwJB55Ra41233ONeN55hkGOcwcXLd2
Ac/o+1uPbD6PqRXv64IpxkHIkbdFdACmFBlrvogslWTonWjbGHRKSZYlRJ0fJOt7Z33EvatHT1F7
EjEl0z5mWseZYVrJoV++RUbXJcsIUJovr34uyDEjc0ffo7t4e8y38bb+CBzDKQ072hpeZ+fkTfNk
2zEzavPyHOuij1rOshQbg1s6oxQEvxV9LQqm08v4+m4e39HBYP1IvTubwCtePOMIpYy/Ea8zmszb
L/3Y6MUYNMVHDQpGej5GG9VRMvIQ2u1mwPXc1UhL8dIGa64xJmr+5ZV55sIw/VesDQ0NBM1GsDYG
tli/t5anjjbWg6J/tUerqpsltEr3Zu4qJpAdvinSDhiCSvYdYCdh41oDEee9UWJ2sz22ybasafB8
+4hWQjFAEizTYDC7JkBdL41CI+qosFTRdFJclQrU2t3xsjU8CsxrmMsGdbwhnE7ZJrYtmt5R6+M2
D4uSuFKqZzwwIi6J3WSJ9cIDUX7S0eOJ0arS+Of30ft1eUY+dsvJ7QQO7BmHVN635I36P2/z8OXQ
MUxguHUp4GJaEbO0jD5OK9RoEBBMp2Yne6qjgdJTcrDobx1Niv0j1wVZuZYLeozmndUWmDsC6FnP
S1YeWfIGvbn6NvAG1/IMT3RFNKWcbnO5ohmBLIeJHDTaoODwZQ7OQqdEUiatnlDQ6+THXGhIat2p
tUS6dpMHyLOX77fJrVzcBTlG9KomKKw2BjkFz1AwDaLmjygs01gqiJV9B84LLSNevLDib1wQZaQx
kCod+CLwNwDl+tJ53TFDiPgL6FLfInR+3mZw0SOs0Jyd55fOPTvPSWgzK01QqA2D+pQUoV1P4eZ/
I8F4jWo3yZOcgkTWRTSvf8bp9i8IYLh2gT9A3pNFzbQMrAfqFpkwEzikRkGaP+83Xiag/6XAWAFT
iIwo8qfpFGBkILQHztNdceYvfp5R9qlidsqogIFIfhfkxLZgaAGYxrFla+/1nAlGPzRCVwbGcg8a
Fg2ZHWb8/YS2uUWt9JfGg2hVVgXr7MgY7ZBKqRHNmTSd9vvjV+kdue9T+utUULIlvw69c0gO5G2w
72ju7J6Bmk3z4wdyxxymeUfLWCdfkMcijvAZ4tyTRvk19Bo2P/PiQR6zjJpoUi3Xq1ScTuhZR2Uw
GNxRlzlC8jVMe/VUz06UUQuxFXVTgVgEzYxHd3iKCKJ5Yt2NJH5+elKw1ZEecrIjzxG2Edw/f5pP
n3vr9LHndbqsZePPpBUAHZfGzBDapB8zSKv4GD6M2+ypv5c22UeAZHnBub3Vc8Umt6UDUYPfJ1+S
UqOsA/Yrbs+vc2IqH2HHdbRWDcoZCeZpa7EZ6dkEEnCpUJw/3s/bU+6exj1ygJ7nHAa7RD9zi1D+
2dp+fnB0/ap4nlFnXn6IndlabOBOrfpVq77nuZM13m3tuMogTg+JQPRdYcL08gzHKdbGqI/mkyxP
vzAya3fWSIOx+egqsXWkJAZI+MCbB17lCxDlOgD+gThtMM9OrdBuN0fJfKqro5/c1e2DhFX2txnj
0WAY64pWigAgNJ9i82fR9cSSd0LAQ5rlEWEenWqlfipaMVQXIEEVZduXklPB/b/NyqrvBqw0YDYA
YMYEbtvlJc1GOXfSXMxf1bS96QlEIgL13ZwIXmFPhFejWUtgLXCIgPNYoLfgTV0SRGJiMsyxnOHx
HnukcywCuLaT/PLzvnh0SWUfjJq81U/ZQ02m7XNON4+3OV7L8Fx8AGMfVG1sqyxt5tP+dYxIAE/u
YXKOP0vXzehTRCvb6eyyovkPZyfbNSpV0T2Ks7zczldx/Eqpnp0DI6iNOge60lTz6eXlWB7eG/Jz
KmhAPIF6GK0MHu5ktMolNrAnyP+Rdl3LjSPJ9osYAW9eC4YgQVKiKEPpBdHdkkB4gHAEvv6e4s62
oGo068bsTMzDxkYwlYX05mSMtICj/rO6OaHOiLAxLhaXVjiPj125V8IDzmJshPIpULGt3yGoDXjn
DbmfnRHni2AGA7D58OoY4RictzvT/VlvL2T1EVlLJ0Yt+mwVh8N+Ye95nlieVaUvZlnYcbVN2kwy
KW3/aCzf4vc35WlEPLUiS6dzevt1/eOw7r3PtUCs185xnmLCa4rM+hNAZdGhUBm4Soy5bZQ+PGWA
ZXzspI9i8XBWHm9LNe/3Ga0Ko15ZlB3UOM7eEuNJW3Cq3HO/jyV03GuleR6g4r5r7TmWavHSaOOj
rhVH+XQ+msXFus3C3FcCbKRJb8KiOfXHuGLSjWN1EsbHoIqIOaxa9bkY7Ns05op29JTSbyKUz0nW
MSpmjUvLI7ROdTVLSLEOez48vmSSHd43Tu9iKrPNiP7IIUt9OavsgGWCL8RcLLDnGGUX9DiTiha+
vo9xOdjC1aQB80Wh2RRE6QG+THShNDCaWOA+IMn6dIiX2mCa2ygW9RS3xjHHSdqoTN0qBfISxwdI
1MYzfx0uoQClFvh/uH3I/nWR1p9zDFSI8AELyTphoMutttn2cURfYfGEBmxM1uYawPBrz2u9Z4/z
OLPksf2PESJA1wGI4vs3kY0oy8J4FDHAvFWsaF3ZCMw/9xyLNzeGgF//TYaF462M5GyoI7jEVWOC
CZ/s7eyEr/y5G/rn/vGaEzqMqgRqehqyHnQWHqK67d3PC8Ec9rh0YOLIYe/xPMmcC8fgCIY6qFsD
6hMTSMo4PDx0QKx7xBBpQU53qyVM6kZwnTVHQ/90GjqkA/uomNE3BUlglMdINamKWiy/2m5NhteN
NfKCnpkQ/zsJxo4FxpBf+nOKEH89+sTZrHcH3sGVGUH4ToMJAMIqGheVTnd40SeurBXZDLbDeaqZ
jtV3IozGSxGCjFMDRvwFUV53GCiwbAy88Hwb98EYR74QMLKIWBSl6a2MnaH8gYeSwPvojHYGQ1OU
7Zl+9Ho/HA/aA8ckc37/yuDEIuMcL+x+gd+vkVDmxGqWB459ofL/XSG/fQp22COSO8wHdKCgEopK
EFknz/PeeV+CxwcTSIflmKE5hw+R/DB/RO4nbw9nZnDrOxuUzclDneJF1oyYEUYWrnrFEk+1hlQN
ZO9xvsjMaP13Soyeq3GBqrQCSuPd9thax+PbyfLuCuvn3dYtsVh1webrHWI1TmTO0xm2jiyUIQ4u
UeUXj2/3HSEbx4nJE0cz/zTPlDnsRJgo5MJaMgqTx1oDTOUCCyIYzYBhRppBxtfbIifNi9wXEUZp
RrOSFrWYXy3l08PdY2xfvIeHcNs29sNmn4y2WRK6AIPaLocyhz2FqZGcOopJIIHyadM+YAJmU1fk
5EbLxjPwpOLDhrw4xQqr0k+YOtVfP8MRe2+GJXP1YaZp9u2hr7MzE3ktF0D7PAt46Gfj6XkLj+Gu
yL1ubc7Oi7OzeEL7F0P4+8nZtd/aqM3wlINcVaHHgYacv7c5ijGv4l8kGA28KBq2DGl53K5IUlgv
Vm7FPAzsmeb292djlM9sAB/dN/iAW9t13Q/pfnm/cejKXWw9Z5yonvuNGHd70U+6PpR4NFT2RvfO
FfGRlmcv9zbo3JSYB+XjPf0Z5n/nj/G+nZCe+xKdlMfRb13LfLwt/3+xkl/fiPG7apfj0HtWg6Nj
sttiA/wRDVpy8sqdzZ1KoX/qn47lixZjShJM2sVSgdeztxcgc+DUB2a8iHOIMG9m2jwHMNMO//5y
jFEpYqUOBAWS4fsZsbf4XKvVfWctPxrvAdHlGsveJtY9eI7tL/HSbzbZVRuAoWMzaQE2s9BS39YQ
RQNjY7XHEUaOdrEzPgWgMlWszKMeWhBhpd3ZXs8bb5Bo7H3ji7FH8IZsiM4mjhg++vbRrS3MtqLi
otnEcaxDucT2LC/p4DHFmAx1OPXJUFXDo/akItd0V5n1odhLrMS9Yv2Y94TcT8UYD1zQbfRChYjk
BYntcFsf10A62O85n2pmsPCbKKqM3RBPchmGlA7EEDYD3QDMyS4dy/HMlQmHwnlGnj9lITJjvRpN
IS3hSzKM6159yeMH+YUqOXIqywtt+51jR6ifvCUpjB0xT4oSaSEoJmRr99vahU+5szlEOM6aPUAS
ByjItiWk42hjou2RrFD5x3o19rh9w+Hp8UwJ7vtHY+xHndRSLxpgyQe5N9A7uQ/kI3CXTo5pQej1
5/79XeBAj82aexz1VUXUe4GcxEgkVqpqxPeQFL0lxTEgnGhuXqMnv89IYtkPeaB20GiZPGOf4e3t
boWynkIwEmTgKT2PI4ozMA14xQlB6hQmYc0FCA4iyv9QMTTBgBhHE3vLNZzu9bZw0If5QwAndBgB
TIEKqnYtHk71FLt/uf3jM3Ww71wwrqvUzpm+SK/PZhs/sBi9EdeytfbM+55wQ8FZIzhhhRG8Vh9q
rVtg+T5MUTZAq5BXmJi3R18U2GGCEFj9uCsJdkrUkO5g1j+oOULxAPAuPNs3axkmtJj6TicPGIXE
pZJH043vSg89zxPZv/OCC47eXGt2EzFr0v9+fvkQLdXl7c8/0wP59vmv9nby62EtdG1Kg+Vn/z/z
rW+J5z5Wy9US5fjNaPW2s9tlduZ6yPJ4rM3UG79TZ2yCbgwNIP/xgj5GmMdVKmIn/YxVeLexrPon
oCu9d+/wJPjcBSGqMzd0il1YzNJzk7Y0OYpbKw1eG3Ie7jrJPckco8cR+KslnjyvmS/yJCxgafU7
Y6WiasqRwfm4fSKDjHE4i+MCF6zpC9roaCDKvUNu1aCd0dvWevB43QueubjK04Shc5cLYZKAXgPA
wK3r/sfI2o5qre1/VQWY8MZYC9XMFT03KFQHdgZ0S1y+Wuv9vuGY1/l88YsMu6x4VhW9TOgTRhci
QBR6oEdiI17SORk5z2GwAOy9Wf0jdL4tOKoXrO+q41P3hqUmroefDW8nPDE1qEskFmJWUbHIyHNF
mo2rbhBV6CgHA2zLSY5rbtpNf/KGSrHF5yFtAs3EHAOtShG7Jhf/fDC3AkZeeIth85nxhDvGbNSV
1GZqDK1C9kOTnw8gyyF4cSzv09/z8AXmi2ATakxgIRjxCGhsMGajV7B1MwcDRKuH2l6+rp31QA4e
0hP/nWOXZ+tGqEoBQEWh55EY3yJ1F60pRWSvMjAs78rD4wr5ibQiDj6fhyXhz8/+WvHjkJ13Nl9k
GbkpT/KiNKQr2ePxDpg1lgRYJGJa6o4G9dYnpnlLTJsLHtoyvNbiTP+CuoMv6kyOFGGUP5XODZpj
VrOJH9+2K3KxQP9xt+Mhpf0lXPyixchQLCdNqI6g5T/7jU3nwyLiPiwbtBpgOx0E3ref9i9C+0WQ
EaMqVCrhTJNnmnHCbAISV7OXqH/ttR2H1nyWNHlIJjSVM7PWNJ16dWF5xIbflgbDgfuydHY/HETD
ju1xuKO/+Kf2f3HH+KHO6OL4QqNveHKSQWQwwLH8cV56XNM2b2e+KDEBa5UJdVkuYNqem186kaEd
q2XujYj0XzborlmKCwgvDnt/cbNfRBlXpJ/qf4qptdPY/glzKsaGLLH52lrWu7rah/b7M28ujKMO
6LbjzSe+tmlOSmfSWPZs20fB2ureHaapa/uybDn8/cWt/5c/XEP6Tko66VmW0VzmzbwL7BVRUHO3
rhk1b9xMpk/1d0nBOcPvpJqoB/DBiSaftmvf0RD9IVu6kf+GIicqMOBvs3E80bIOng3MOy+y9+kT
r4Q2Xx38rSE6u2cPk65nZ506SOi++xgR1GPIuEb9gPu28774620ZS9Mt9IWsn6nAAqcAa5e5hwTb
2HE8hsYjw9gXQw7l/tyDDA7LmSfsoh0HS/6VkQZ3jvG/6CIs1tdqssoN/BmrX8vl5nW9Rl50cByy
OrmB/evXC9ZYjpiKNffFxnoPkDSv1w7S57bgpevzBarJB2BM1EIL6jig1W0bEIflCjvPC4QNe45Z
mk/Rvt6eMUsRdjIvAS06FFjAtRZvgmvtPR7EF7U4tySasUi6mBdGSFPocVXZAaG4s7fZmC/YTB6L
MT9dKDVSfQEbCUHxcH/ExArFMXzArhlpoKo7x4ruAfN52PtcxODbkQiWW7/ra1yqgSnQDHELqrVl
OsIvax02hMPibbOuX+VlYuwSo07iC61JAWSTxliIVpcdxYpzztYBEBG8Fg7HpOvXHuSEYDFckPnG
KLn5bxVdzEaA9XCvAc9JIp9r3Lk4xMvbLPJE/pofTCi25QVDTddeoLYOeiLuYQfUHvmG/T8SYixO
cxLKoaFpdbEMXuHucWnCO3AF43asiKPQjGAIl8SQLxCMZ78EIoq5E16jQ2rtr7HhbY6u+fgNFbsi
3E2erltIYaQuqHQ8b7ciXH4G/PhlYuUeesMHy5NfdZ6AcPzU1WVOSCaq0Ytmjkf0TxjstWo7fNzz
zNPtqEm/VrMmNEJcFWiSDGxt7chD6eMuO35WLzh0gpSCC0UsU2N36xEZK3Jq5D4Xc0j8xbXffGxP
bu8eVw/R9uMxvXvAbNIgk48PQqwag+bAFTM3/iE5DJ7He1lOKIybNozk1MhOc6p6Z9s/vt25j/dd
hu+IEpO+Si1OMMxTu2smMHnkQY7GtKJsLzy3PJHAAwonxQnmfEyOF2DrdGoUhziNCnUALHFnK1uj
JGNqCzzd5pFhcqS4Df5puLiu6qGRbloPxPqxRg8fuscLQTk6cE2NJ083hv81JP4Wne7gHvBxtxWb
F3iyhbiuQZWn1qBlw9JGQeluFbuN/wtWn6478Ca+ORaLrcZd0lLFyWVIQrT+wML4O4cX3qdhgg21
zOSwoj10G0Pc1J1giHzp0C+DztszhxhHmdlC3OmS4hThAF6AS/D2iLppsNlc2xx+9pOXc/2lcvU7
jGJheYfSjOSSynab2QKOt2lerHrpZZOaB7mCrFfKMm8eBqy91dZtPjlvyhbn8i4RhU4Em37/Kb2e
d58crZ3Zcp7WHHS2KNe2URrnNGzOfmwxg55Yy5W7VZYuRPEhXKL9THYO1pl68okBK470c4kzuVC5
wAT0uQZ3hXNEu+LxzbV9ZStWdm+NpRO0e+POGl7svfd5SLdxAbPl/4/WkS3bNW2sjQYmJWC2bABk
I0rGuEeKfzm8/qXM+luGrtt6E1tyzmXxUiv0S0Y/MEamW9IRU2scKjxxYWISZHVxcaF5LC4zl55G
iseBNznOsYkyk7gMJ92IhARjK8jKo7W+9HhWipf3X/345KXE3IzVsAaF4zbbCdYbKVGTAjj7crG6
rVy8LJgdgWtlpWk1CivSW7hCsglJsnxY3u/OD+jcc0iJt4OPa1lgwlSYtEnfw5082navkREz5OQH
KpknTpDNEQCFCS3SRdU20QiOkEwWALlFsqJwejqc6hoglb+HL/ICI/rpgCJpbwHmxr7DreqQfCCf
Jtgl3cXXMYQaJ/J4gP3zKYuM63gm7nHjxKTynbAUioEeUjNses9u4jxq9gcKNQ669rRawp8png1P
J/QYbQoui1Md5/hmKvEvnvmU/LwtFPP9vwkBRpcaLEik2DOHpGMXyH37iaQPXceUkNcdemV7/99J
4YQg46JzWU+MNqAvSFarZeBiaooEzvBwm6/ZOGNChQrpRNaNMssvRUTD+tEGahzPZM8WNSY/z8bx
YZqezIqqkraPlim5tgQ4hpQna2yMjuse/yQLRx+YXXQ4/gPp+MY6W94BlSEeT7NVhi+e2CC9H2Xj
1NPq+GnzE59GP1tnXwOii2mLrzWvEzdrwifEGLerCmYuSf8hZm9TV/jl2Tx+Zs3dhAQTpqdaYprR
tcqpWOLDC6r8SFB54fk17f0jo5tQYQxCm3Z1Fsl4tdR+w2mljwvAsAhAejDCE5bObaHmEmOsQRX2
wyAbIGYfj+dNRvzeUjAZ6iqvgnFXrby6dTkU6Z9/iz3WPFS5BFA9UEyAm18sCarDBA0TT13xpJ33
uRi7gNtrCKXpQC+a6FjUwUjUUkXLeYNmCdJSc9Vj/fX5Nnc8IWSMxALDI3nRUC1WzmSRYPeE23Li
vR9jKOTILDuTCmG+irYX37QumB/+pMFdjP84Ij9fo/kSRjZUb8eLVpm4xY4FFNT18YRAlLUfAIOF
f9F5ojgLODLQEgEt6dtPOd+inZBmPHIiJYt4MCEoZ4CWUthSHXXS3jIP5V1Ihvtfvdutx7W8DROE
0J53m/r8tsKEOmtOkqroMjqv6r9lH7WrQkL3hvPMA8+YL2RM6DA2RRmHUCpGPLBMAgDc77Ieh5DW
3iHiFWPnCzQTSoxdiaTG7GOFyuaWjgcCVz6BLqzRV8O5EM7rzUZsE1qMWVEyOVOFE2KAs31sHbS5
4JgbgsMUWJNDC4hDjaN1f0TvRYhjvNT02xh9/BkicFs9oBGC0YHS8rn2meOp2Uhe1dRg0Qyg1lrb
ioSOuMSxIY7ezQfxkwdkDIkOhtqKVs7bdbrBEYRP2VczEuJ44g73jD65MRSPKcaqXNpAwEF30Lvu
UKe2+ba4v/2VeHEhG8WPiUyZAgn3LnNQ5OrIL4z4GmSHUu/ekx9vk+PIBBvPGwau1cgBZQjHcsRd
TrQHbgWFSvENV8YupbRRP0gNfTRM2ZGHD7qK4GBa2dmfOU6TR4gxEoVm1rpegtAW14RXEQeJj/fr
jGEoY1mSDVqw9jWgm9ar2x+CZ0mvdzEmgXMqmWVeS/j51urX9sVOG/JrXFcry+eF6PNWR0MmpZj0
2DhjsyMVE1JVjBzO+Ghtq7Bx2YF3/XK2Qid/kWC+RLDQpMLIQcIVfek+JRLXvPCYYL5GPWLfNwsQ
tWDkebtt32JbBmzDy0DyJa7iYRoK9SLOF5oPlL6YYqy1YST9WR5AUnpLcdJ5c++8ri3vNpH53EPB
gS6A2wJGl90zEUfjJHZlS+O+jAzWFvEY5mUagv0n7AHCDXHih1kDMKHHhA9iL2cNXXV8HH+lWNyR
17Cbt1ma96gTEoy8yecuqjqzo58KqAIYI7vDrsQK1UbU2+BYE143Yj4aw7Uf2ZRNQC+ziGQAhVWK
kYKEtlZGopqMHgUVoVHZ28k2Ij/4tT5gRyNy860c+3veANusaE7IM8I/aEHetSeQvwv3CFFw5Ov2
g84XYSYEGNlfnDSjEwOKT0pOm+3JunNju31akQfhHZOAl+UBy1fpE68EM1/FnJBl5B+PrYfDqF0e
L/ZIsqdoiTnbukFUy+FvViQndLTvJYTcvCyEzMAdw+dnHV/NsIe76uX2E3J5YZIeOmLY6BV48e0A
uEUYf0HbW31955ChX+IP1zdhhYrKxKjjVu75pNAbkNVDhNMtD9cZRrSsDgOPIapEtyjRR51QQruq
T/UMDMUdkMma2iJu8hEuQ3XFS62uraK/k5LY2SxJNU6VNkL8fAyFah+JBPRrJVqeQ1TPixPBHReK
+X1yhd27vddj7Gb7KkdE5gO/3w8rsUNbedTU9SDiYW07LQnBgF9O8ofDgXt8hyMpEjuzVQKRJTED
nH70y85H5yyD7fD01Z4jKbPRxYQhxmj0cdovEmCDPcapG+YhqbuUxADz7VaKQERxHdmy5gfN8Wkx
3jey2xu8+OO2qP6JayE3pzGP6VfdClb5Wke7FPgjg44aYeDoJS9vne9+ThhmrMmIhuFZNPGuSrQy
hJyIidUupV/n51a2BIVEuJi4XEvvF3901NNR4+V5sxHKhDxjZMxeD7ReAaxy9hklJLpfhzxXPu/3
JiQYGxPiPLNex5BR7BUD7Cnx4coJTtro6x+yc7C5S1k8lhhjk6h5KOgp/YJ2/wP3nml5vLcvzpl4
FsewSTxajLnpQpzQMSLQerbp1YfCwSUYu9ht39rRMg6kWG02pdO62p16BnhBYvMKDxz6V62dmLvo
rAFqu4b05Hbzc+fADd3WRx6D7ExWm1VlbybUCR2PwXoVObDfrrRC446WOOzC87215nqWzS11UMm7
YV7Z4awLIK+jgiqGvS3fVxfy2H6ExC29QLEAsO2pj7c5nU88vsSUHc0ykhgTRpcrvYL0zglXMpKN
5uYok3Eo3XbsEtvDKSMVN3SpjaNx2WDhHPCm9H6lhE7c7n4UOEZuc6Lb+brRhDnGyhSFVpRKBDUv
nGfls1mXKVlzd7luB3zStXo8EcbUjOpWGRHwYQN+8UuxLuusw43u26/HcRBXezohcumMsYypdrsP
n7d/eX7EYfJIjOEo2z6tSnrU4Gy3uj1EVvKgK8tz4HQVKZ/NLYaiWq/goeFxBY+xIUa1KPKuwbOd
TgjyyBLmCrNfKOzxlmY4GsX2c1r5fLkk9PskP+LD+MO7/XwcU8S2b+Rci2RhwIfZBktXdzOOqeUI
FztbZehJFSn0lTD3l6Cx/wpottsMcCSL3YNUh4UYlgUYCFbY/qg5N2E52RhgUL9HpmLXdoPeU+04
bvs1ncZuNnnk1qkFWEmMmu4PluW87h6WpcozOLMZ+5dgsxNWOEokmWpDDc76aOyRKZW9/c7bhZ1P
2SdUqPhNNFMpO6x/ZWAQWMui+0YBDpaAVkb7BNdvLO4EIX2vG/7h6rkm5AAdEvVRQt8ztc8NsSSC
d0S1GI1JbpjNe0DGMoiLEHtYC1iG9kxw0To7lF78PAaHEy/n4xlqdswqWWjNuaXm7ezW2wDFjvOS
D0QxW779+lJsm0YSiyCU6c2UAWeXXqpt1RFrzyfDUVl2riq/1JLRSsjF+vVWs4z7xOrQv8M+12Dj
5Xz5njvfysuHWARbIZGFNFNAUvdQMXYIthk8K3TfeWNbPF/BzkyZqhCLNVWpXrULHNXdHd7VdzTU
aJ/wf8yJ2LEptZeFsWogfQkaWtFzhxt9nd3hsNgAjLczMZq1I7i3beE1BrmhXVcY1Yl2JVFShEEK
mjLuCdkPKfnVAKoJ0EMcr8ExumwzpmhlSVnEOLFkNiQKSM0z6n/JrzBFgnsthqmwWz5V1HW5ZOJ0
CtBC7NxdPCTbVwtX4NaHyLW5+IvzbQtAe/6XHGPlW70wWtx7p40EulG4T/xHY6X8inC40LS9dUy8
g7fnuMa/fKwvokx015aCaGb0NMl457srd2GNDzht/8m18DT5/lMovugwFr4esk7uFvQtfYBz3q0C
GyPjFJHqjNttwNHjEpyv5nwRpDHHRAobQFmWpwAEzxiHpPtvWNCkAJo0UoZfgVvBOr3NEf35QOaL
KGPsBewktbIBkXz2QdLd9j0ub94HB8kWAKpv7Sufd0f0L1b/iyQTAlZC1Zx6AR8QADM1Me43FOoO
IF8czuZd5m8ybLZ4AqLeeKaJx3O62Q7W6KJeVGyHiB4d5q6DcoTlyvPk25n1QlaleEFPhLnuW/6o
/EgSErg/itbh8MVTOjZVDBOhyRV6qAp7Q6Gvui5Wz70VWWPW4PC0a1cyIgPeeM98MP31lpT9CXuL
UgwUo4CUZLod4Bj1KeJwxbNcbJqoBzhErXfUlODyqkSOyhKd3efeWGouyuk2x8vwZIOxIYWZhD2a
bzDEPlb9opfbonf19TdMB5sbdoEc5ol6NVH2UVrjpjZOjv6kkFsXbJxEVoP18k22wmxPCvgtO11i
7/P2n8B9T8aYlI1SRskFHJabbPczt2FD6s3mZQN34PHGamdTfF03cPPSwNlTNtivcHRVKssY86E1
8MtwT8EFpAkqwLdZmg2wJlSYb5ZeeiXrJWBkLhorVZ2qcFScAotXcelnDUccZwfVVU3W6c0j3Fpj
sfqBRFCdtIFuy9uwUd3PwgJ8Gey/ufvQ7HuMJ4du64eutnsPAXhqOJzPN6dvU/KM78nVykCfC+Rx
UbXAZNbp4/ZbznaTpgQY8RCDaADkODqA/tb96X5oq8ajA71obeYQxvfnhXub4GxFfUqQ8TOinuVa
n6EfCJwiX3FKL7r3/OfbROYkZEqDcSyXS6OYQgQax6NrX4BPFVecrHm2fDEhwQLqJ825j2X6Yfxt
eYhfql+Yzwhr6517InnOL08J0SRtYnG7VuyMiMI1YE0hWAf2PQaEUrKhMamnOZyHo+LE2qspMRqZ
TIgZl/YiRxcQqx2sazs87zGbqOiyqgL+X0R/m62WiGErAnZaoGMOOjayxYYYAF47g5f9oiRYveDw
MycIU3oMP52EMe4+Aj05IvFLSk77HLiot4VtVoWmRBifGIrn/tJJIHJ2jz6itdZ5y18jR3qtTRKt
GhVF/x68fXqBYMXLigsMcfUi7Feb/gHUyU2+Wh82kaYuRhiJBPWV7c9qSZAGiksyOp4nckaUuN+Q
Mb91v1DR2AC7IOZsbWC7a4+0eDeAS471mw3xdUVCb1nUdFkyaEo/4UyWxMVY9fT7gbGj+I8RjHdk
eOHZjGv6/8crTmgxijZgwSALatB69nXivpX3uhffXdCLs8+Aa7MPgYMhwIOlucAJhFPj1pHnH3by
BzDCmiTYoOtF/AH28S0ADiIyDA/RsM6LeeaUfPqojLxqYVbIWQk6PrBfypfwcFsfZnVuwgYjjUWy
uASXM34+RZ4krFrb8c5cjOe5Ws6UB0YI21NRAExDxFth2uttRaJlZyn25iXHNq3VEnHVcwLF2dLH
lCJ91YkojmFRVEEBirQccXTdhVO75HDg7kDxOGMc8iVSegl3YijEE/a9TVCx1srD7U80672mzDBO
WNGHi5iibk2jGqxs4jy9QqQXjmGcDT2nVBg33JfiGGKAAFRKTCePEIfMyv2l87T2QpdnKqh2/KG+
iNEwNGUYWBNiiGlFjj0rVQaxhh7RcEQ0Pj0YRM7LUcG6QYYtIpqBGSuCqIAMnWc6Xmx9pxBMl6M3
96+e74sjtpBYX1I1MEadcuRucxu98LN1b5ETQur3y/9jLn/e2k4IMgYoPEmJpIYSXe/CCtnxp2wr
dorJ008ea7Nj6/qEEmOCslSIzSTBK0KVUG043ddANRgxQuLfC+hcw75GB8EH3XfN4SkyR1DYumJh
lLURVBog9u3gflxuDmvvU10ZFu/zUX9xS1IYEwUEejMZO9Dx+7XpYiXgZdyL1l7FyOJtmZwPQCav
yZimKJKSujLxms8J6vQYsHMv2Gc0reVyuYOufe49w7pNkisqjJUqtaa4VAlExT7b6nWw7+LKtrTK
nyV7zXvJWZM44Y+xVvJJCo1TA0WwO4pjIO+K40KFlecOePOUm7EhyqhVeWzAxgsoOnSrxS7161+7
zx61y4p7JYf32RQmuOkWYhlnF7xh9Sa/YO9LkUnjkCdnWSLAbwCF4RnKco9CO0xNxa0Qz7rpr0dl
Z7/LS6xE4hnUn2sHh8XDnbttl3JGcHlq3L8KL/tn3uTxvNeZkGTsSwBI0FzAEWE6Ogaj+fAKq/mJ
MxDP3A/J0XGFsS9phl3RqlbxtA6Fdy0bsnCUF+/9thbMpWYTK6Yo30MCjEQuiqCH3lXyMmqWC+xT
roQXs9neJjMbr2FeG2fHcM9RFRj1RmBsGKNkYPJ4Oe48/mro/GN9/T6jy0kjSFqn4fcrxwZ+ND2W
0bqDjT3U23zMB7gTRhg9jgBC0QUmCGHI3bKTh3AdbkfB0lpy3u7R+d+pjxfO2P5fDNUXc4xK6905
jUUZNFWAbxPBwTlnNKF/GWR9qsj7OxdVYFYmNBliLIh4N4N5TAXnnLuASt4ZkenP/C57UrFX0aAU
2zyVVggYa/7KJeXhD0+jmYaBiX7U3q4AaZPQVMJaQmMGuDIKMAXgfy+I6p1ES1pdzjiQM5DE9fap
JQn/ygdMyDLqfDqPnRlJ8YhIFTomxtbLk+W1vidzDbNK9fUWh4w+yw1u8UgxSNnaW0FkN7dxfMR9
wJLEywcarPfOy+vgilZAntbrNSZOjzS1QQiD7tf7O7DcrN0rcqk9DA3H987L1+QRGBsQouCfGAX+
sq3sqbBoO5xRBFyGuOLoDv2dWy/ARBOtAJg1gX5jsLYttpJMwpVVWp/yfeFrDofYrB+cMMVYnF7p
tEpKwRQizyOuHqGYsBPxgKnFK0/PgiLiZNtv2WX0JRhPnaENlBRQcIzlUcZNijBxgo1HkX08zwK4
bUO0Hov+WPWncSEOS2G9o/WRj3PrU7OmdvLXsBZKP4VqKuB07tF+G325dU3r6v5PT0pIuBtL11Dz
1kdljFOz0BtRkkGOdmlH++SuHlanOyO3UBWLYtuDUQwsQ/JKoFJAjA9renFq/8yLiGdDgS+u2Vqm
0MsnMYkgW/gEvfNW40JYsJGX2K5Hf5Pe8Xr/d2nUhCQNnicma6xjY0gHcB4kxK3WQkwWiEGWToRr
HZ762nKnCThfVmeMVRicsG6zAEFfWSL4EDP0XNaCH+ECFfAq3nnVpPlywYRBxmIpMe6Fjh2lhzH5
+DDceR7APDnWh2P4dcb4JGV0KVQdRNBAzQAhijYtt/7MMb06Y3hQqpfitgnpsWLfNV1VsBw4MuC+
8jAxeKZUZ6xOu4DvXNTg5hnxKG6qXEgIHH669M55tmuZ+YbesReys17vMN0b0MmB3oo3OvaSYHVQ
sRV3AqC769XnHq2cwNIcbmTKseM6Y2HUoK2FxRnPmeBYhx3t5Qe6d4n1EytfkP/NjOuMeYkVLYRi
U1pn4h+3Um4J7yVa7DhhSlT73+WEXyLPFmvLPG/0PKFO+q1eJk/hFgCMB8A39WSx4VV75sOs327D
YOxHlJ+ysi9gsrawWe7PHBlv7gPjNDp4/r+MkCecMcYDO7lDsgC6Dh1iPN2NSKnxgrzFMZ78G4zJ
uFxMyShCaobtZH/R0RfBgKSNegHv+gSXEmM32l4ypPYM+ceK1bXMCPyjDZoFPtfO05e5oWkGYz30
JEzkWDmNaChhdgbQVBSEG3ELb2aGZ28NxnhIeZkuYhmy7h/rbUdyryTAI5K4+8yzUxeTgIUN8AOl
yPOsw9sNy1NBEIxFzsLRTSvY5A0pB7s8E43UG0RL7/4p2pmddVurr8N8t56UsSAL3SyCeICYoNiD
FVHNkn3cU07tyAGM2iqorABgx26PwVApckLL8OBRQ8QSNN/hIyVxZYkxMq0oZYlWQeuHtetWljng
YDywlRcrdEhwVfE28/Ml5S9NZC8YJ6M4FrIAeUKBcouDUSsgPG8fXgyC22Xm6p1DjQoN+9SGgjMY
mmzgGvc1oZ1EKVUrqd2opwgHZbvYylgUXHrRXW69x9t3pDkcanO6MqXGiPCIIl7RmaCGrRqS25H1
MiA64Waoc3XJKRkm4h7TosNUSnYNGhYkAR6kN/zk9ZhmxWJKhZHS/JRHea9e4x8M+EfAcAM4PbpZ
3Ab57AD2lBIjgEMVi0kXgJ8z2oPNiJNv2Gu36KAj8odP5Cwmzo3yvtVchjQhev2jJpKRqnkwnFT6
rY52J4C/zYniJCJBeucJIY8U4+pUY8wBsQJStLh7tE2UL3pSH5UM1J7f0+P/JoXsxoEuonpxph8u
WJ4O8ki0DH1d2m2Iefgds9NR00dkHN4ZKOihUYOzYVlhhcx3sVls4PIFZh1Dopp2hSl6S/ApeX2l
Y8Q4uBZ9ufgys/Hg9A9h/GFykrpTQzXP3tpNQ0AdZ8rxzydqBijAvj9zAtDZIRhDMUxkd6qGaTpG
O07ZQo0WZY2gGhvUkNb/Ii1xviX9u/+0X19kGNUIzaZdGF0O+4XdLizcAy7vibZzeNEYhw6rDYo4
io1BVRB5SLgPca4oAtghwcPdZmjW+U7e7fohJ2qnnzAQEMpgCH7XpUhLF+8CHHhU86jPQVnA59V4
Z/c4pySp1Z6QLFXcsTJSkMRgM6Bs3raym63VbbsS0ImL4Fft2zzOTsVOCTJaIXfdwuh7ymN6VwFG
2dsPSw4J3vei//+Ep35QxrRtS/B0HDdJRcx9jGiJzo3a77wrQuK8E/0thOwaTqpoiSB0kPXnI0yW
rWEiAPBGHpAXOFxRab4h7dfN9QlXqiGEmhRVNH+0BevuZBUVOXvKo77+POiv9C7s/+MyLI87xpsu
VEkDjhOIjnfPuOdAS8yxXfrJJnkErgpv9HH2yt9UOBjDETZFlKcilcaj2x3iwEaYh5Nd6Am/vH9+
coH750OSr2/HGBChDtGBVkCO4pEcbcSanm71j1wDMhuTGLIERHQT8ZbACORQZxftrBgoJQO9rN+r
jrq2YslNl9z8e5ajCSUmIWmlRAkNMIUHVF9iLFBheWqxAk4Bx1TNNbtUTMCKCg69iAZOVX7XMemU
5U3QKFBjZflY/h9r37EcObJs+UUwgxbbgErJJDOTcgMrFovQWuPr5yDf3C5UFG6GTb+xXvSizOgZ
AY/j+vince7fqxJtQ3v/877er9UR/5BEOQhDpXJcpiuQtH87OZ/X5vVs2L9+EkT6ILFPzJ4oTM94
5a1hkkrgBd1Q5+IK9cE8PsjL3Demq4pczQtHcrPsTR1kunZpPV+KY+H+31nOLxZ4rfl7qIGBHEDU
JJlHI+GfFxuOYyrEcs4DkB1vd53XW5P30Xr4gS0gTG6/20QTBSp/SKPg3y+yKhmHlr+laHOsJMML
/2E4Nfn0SeScwWOT3HYOvv+oHnQHI3+FCf6VzR6h1v3PvBb6qCIOLoKFQtDUmxos4C3slKLN+oBH
9Wx/FO1SRiEcXjUPiZtvYzsvYmJInMGEOvsfEqmP3PBjOAxY3XFNHlEY1jTwrSIdjJ6n8fUJfvUL
O9Gy4uv+IZF6nWPHRf7kRfxcijxKlnedmc+QbmEuN17zJP6QNOP64jazJJ1A8htDizrkZ0/TZIlf
rxuz3RjXL9hBcSYYNNEtyrJS8orBUEVBNFAdBsUTVPhPwVUuSgjzEiiUQgangxJPB9Dp2Fh1rxFY
yMicq6PIymBSoHT1dx1dAZ/Jq+Ga0WD2+w2W3YAS2wxeirOZni5Wx0obrrW8//ELqY/QBWlfYSUW
fmG7Q2ECqyqO0LepchsbXIG4GpOY+iGViTLv2tQ/wcjYsfre1+Dzjx9BfZ8yluM04HFNoLNWCIZ3
UZNwdBIx3a35vv9S8sX3oAx4FPlGXhkZTouou7uI7+nVfv4uP1nh/Vql648TUaa7nya4dgFO1O4s
a2M0IB5HtdZ7Ou4VIpEAg42FEx8NTBXAo3WxwvmIPSVQCO5Fizcms2q8FvT88Xso2y7GsMRqN39m
y/qU36dP1QIPC9guG9Jh5HHOGe09g5HAWYv5llLppheu9sQ6EWap++P4ED6JJWgBA+tR3rr+YUCa
AJu5AnskWByB9r16/+Vb4779ZEHbKtD8/up090uk+cFg6PgZI4qIyIK41cZzBmxZNbB6jQGjs8N+
R8Noxr3ezxNDTUoe9hnP3Yus7rxBYoI56LaOaYtDUZGD2AZyxbU3QQ7S4olEBB9p8cHkMM6BgQ4T
h/Mz5q6x22XdOyAFaTHImPi8K3DAnIx2vMvNaeOTz5MTFERB681DkpDcgpNauJfd4JoP4Gwy2xB0
WDPCzkE9Sva6Gb/+m+LVH9pGQVlR55MRqHhzwNM3VK8w44Xdemy7xQCRG+gvrIkWxT5YJnDz3tMo
FCT1fKJ736nlR06Q/+g94k8WFxGs0zB2o/zBULAVn/aPU1IQlheG3PEe7h/JKN7kQkf+kkN0iU65
w3o3DOslUyCGgcMkE7T5U1vz4lDbx7T+YQ7n2k3gsiBz/t1/6ZUkqbyhC6Ki0Y1PXMu1da/hVpPR
MUjSP6jeD36vafa/ub+FHOr+tEHwcHuQ8+JYXkSQJeHROzzrJUPQKhIsBFG310tDbwR1Nd/ebODj
Xeu8B7AG98WsddfCPfx9bxSyI2PYKJ4HMa3ZWM74IO09kDseyM8tLEtGNs3xlrlIjsxkyaom/pZM
j9pGsu53XQvJA9aivf7yHP8rItNgJgAg5hq21Ue3EEYFAq0KLgzBmOFOtGszhN3yADNYnnRhVvNX
4tPljd68lcX7ToouwHoVnEsix72ARnbFfq9cVgKDdXsUfiuapyhyASncCd7VO6ah0e+C9gvzvn6s
pbT+OA2N10YFBthZ31XNtMRfngU+bbnAlHK75azN19zqEp6enhhSV03u4nNRWKyLWZn04XyHnZmc
9EPriG/Ng1U8f3PWV+Ay11evlSD+OCblQqZ6KlSFBoEgJRCs+ti25PLdfgKrmGvHhVVcXByOgpC6
zng9VWZZWEr1URJn65MEXG8XZn5wjYDxj2NRIMJPEYYQUogqrMaZt5yGpYnBYoOoZmxz5zTcT2b1
9D09by6Z+63NrUMMKzBLuIPLN/1avAZsGQoMY9afOQ7NTfXnC6sDbS3IXx7y9u8LETpYONKygYjW
vG0ARrTNTRht/96AP9P8YlHdrLtOyDvpiKx5QdCpJ5HGClf3mFW5qruqIP0x/xUf0+efwWbXxNal
PSHm3c8FTcZNrrXEquJCLvUoBq2NhKKB3OCwf6uuSEhJOyQyzAuaCBkPcCVl84co6jnw/lCFNQdR
MUmuwgPK/ZcvxhNfReTFaahXEHt+Veg6RBTW8dS9ajZG5S6bxGXlC9dD1IUg6g3oJZ8orTzCM6g2
SEymJP5GVQhze3MPoWhXOhHOld1a8dW2C8ygO9xTjzCfPLN6mteegiSoPNanoYCE1AyeykJPQy3g
PUWd5mRUEZtSSSyWE7Sa95FEEdGYgP/JNJV+Hcd+zTf6/Nqcs9fZHpp6K9f8furRhIIRYMY3XHO6
luKoq5WUPBrHHOJiYn18TOTkgn06IQ/PG2bH0GoIupRFOSrcyMGI1/PREAMf305XB3TXrreRwXCC
5DnT/1r9Wr+vkg4+EyR+dSX5n6tUzSGFM4RI++q7gw2K1a+ngJVLucV2NFQuTkjHmYnkTYgNNLzv
kEif8bTjBDvErvadvt/ZLsb7fpGDRx52ZGYZUtXdk4VU3pd6Bi3aDx/sJBbj666BwPL3zC7IQl9F
veJKYb5xPrWreu+65wD8vT/fzRGtkN9mIzr/aohXXcqk3BpulCIlqXEH+7e3AEli8vqwEzfeA8N9
Yh2NgnBd4tKqTCAGr78VsNoqHJ4a8YfPmXzlGtrh/k2ydJdm7Nck1ffRYYeXf/XJvAjNNiJz67oE
LeAI9TIz+gUML5k8PWuehiSiIUUQ5mSwSt1mh1ok9oZ4CFY4MCuTN5DOYdoxH8hQmijNsBRmzSdd
iqNuNe1gneoa4uBEdYchMqON+eRhjG17/z7Xn+bvY1GG0NPyvKtnxdTOFzQoYmL0/t9ftbTLg1Dm
T/SSEIRbHA5iDaIZXARXfdvJn9h7v/FPzOGuVR97KY4yhX4jqpE+Qw2W4iaWVcib0fFNe3Tey+2u
+dgwx8fXmBbxzH7fIAXcadTrGJHAAVGoziys/8EOopky0n2cdweYc3W8J7rdEtVm3e1aeLQUTeH4
KMa+qCeBcH0ZXZhjLG+Me6KyVJ+hInSbepXrtZQXuNLm0lsgp0CDAQNCViPnxUG0+aALeCzrvhgn
rHmBAzNTVYLg3JyHKc/6AeQR2M3344JVzV/Mb7dW819+O7o7XerCcch1HxdotTaHL4esncty29eK
x39IoaAjm0Sl6jJoyIv1kUQEe5r9R5488wS9E741b8diubfzX/zb/P2jk3SZcNCHQqoM3GdbEYF4
2ymdezVQQUDN9Zvx8VZLBhL2ZqCuIqOzhqbqiaZKLQclFa7taFr8szDXqx7yR1N3WPR9a92m6lIU
BSZd04idaiTCbNIs3t+GGJq029NuFGxmq9kqAi+ORSGJLiYN9mdk0I03K7arjWRa4C1jBAerXt9C
CAUeaj/0Yt1CiKWXhP+pbi7pKwOAZ0vxly4sRFAg0cnFlMQVPk8PXdj49rUmpalvtQ/B3DUqk/pl
Xdt/y6Phoix4sep1fCPU06S9sCkei9QsysLmDCtI98Nkdz2pHCO2QKwvFpjclCI7bx/vH/vmnt85
Ng0pWYadGRKSptd9bWPUveiAKvPEdOuTF8/FjAPJPs9nFJOtyFFAL6VewzfMkG13drlVc9Ju4eUz
e3JWAXtxN5QbqKZZ0SpjJFwLncT9ZppMpJpG8q2mDLPOeikahTlGqeCpcPgKmWgFBsZKN8HTZve8
KwvC5N6bNejeVVO+ipK0WhqOuOo5L3I8biOQnXXEPRzedzsmS+NaD98SA+jBmJCbUqRyIe04hAS7
LiNTfvNeWRRyq5kJSdEk5CbAbaHS687V1m+kNsrxbEz/QbJK19tK52wznOV56W6FoBb1MtRPpK+Y
qM/3lXfdHi6EU282jDrVk7NSgBcDeuPjSTVP8HbPDXJblT2Yc3V+Y8nnf2U2foulSTaKRCgbbMMS
rkqxyTYP5uCb8h5tFfNykX9VAF5c8K1iubD5gyc0kifggtHIcuycnGD9ltFZyP/vmeRnqxqqykgy
gR8PTTvUfSoSyCe8sZrthiPaqomA9/yTYJ3Y7vINotT7X2/dIP6WRl9jKHpFm461gOTSXJTzd8Pn
PKIaFxb6CBiyVg3IQhblORmpUUyKhJMdj5Fvqb0ti2iiLZ3n5uMSYy2My7JY63mRhUQKw6LKy5Sp
wukk0jmZaB52oLe1B1s0ULyxvqbL/RMyPp1EAVlUFV4+Sb1wdXo328jOhWds12Z+Lgq+wjSeuKSH
hIqzxscG/LIxNuhs96ypwXVMXtwcFWtlQSRLbYabs5CmC20UiTEGiW55Njn6qsu+kET5SU0N7gKl
HgQkk96sOVK9CuRaPufmVj+4P0wzPm0uiX2B98nqs1nHzYVo2m1qlT4W+waH3H8cP5zrWBJsUiRm
sgkIP/fqP21YsMV6A5QTNcVp4ckNTot7VQSTL0n4nO3n6f/L2JBLtGs/88/7WrlaeAArxH8Qhd4u
HwhaIBUGZPIuInS0p/V2eDQqk3PNutglJjuJtuqP/pZIJ9Faqc+0QIGavoC8JzDRLz+55bb+1Flh
5e1J/WXPF5IoTImq/9ynkoOVAhUOZ0bnl+4dXUnHzDHOyvnX+Yqtku3zsOECNAjlW7VH9YoV385q
eu+HUFAj5o1cDcKsS2B1qE6Jk4HS7+32UWeKU/RyML4q493Q/CWaX1V5EuGFNujcdz6arUFqpO33
PTwNZ6d+okrHkLgaqS3umgKfpGpDQxra+aUKJyy4Hm8taPJ1qphRtsS6Tgp/xDoweH2CrNKunHkp
xFt2GE0d3Mw5wRCd4ILE7X2w7VdXBqUQZmuwEBelH8Oy9qyLZikzBVCKKKtq4OP5ZIdZxz5rUz1V
eLDMiHE+0z0VouBIQAt86hk4M4jsZRe0iWBdi14L2MjMNv+3+koBUeMJQiZpEBYl5nHvfJaKWRSu
/mChKzUyw3/DsK0uQEim3Jp85m5UeajrHt4h4rqQGCYs5MZDtum+nt7c3Tv3SG/ILOpRVvJwtigv
Vr4LTnWEqa/t9pRZpckppHFNOIn7xAyOYNxMjl/Mrtjbho17v4BCJT/1IlVtR5hp57jH1pfjqTY/
QxLvtjMpvJ1sdgURnffnC3PqjOGCKBQM+emgZ50PGDpa6MetX1kGbI1mZfkdb/++cIW9TsDqVqHD
d+ycI3rVJKdw8ufesA0bnVOI2i79Z2aanbtDC6j7szMfz4+p26Ij9TkAhw8YOtzJ5U8PnY2N54m5
eRl6d2AE1KuZVaxhVedoCI38dFdQWDcaV478jFTcBgPMyXaw6thSQodLSL81XnYV1q3vn1j5pdWa
9FIw9YSHLjAawb8J5p8UkoUEAx9vR34E+cKufefLI0brWSnJVa9wKZV6y6WfGEIJsqErMoNvp2N6
jn1TSNFNJzOe1qpbuJREveI0bFQwJc2SDPS5y2bWmB3ucifZwlF7v/+OV/tAF8LoTiHwardyHkPY
HiNIfunEH8FJvaaB1W7NXIPNKe0NVoKl1oP9IJm7zN7gYasaYdm9uUBLv+bl76BeMx8g8M6r+dBV
YHHnZCRmsZtZjO6fdzWSXsqh3q7gZ+WQGhPOizGy06k0z9h65WqmTXawbfN8dmSySsdreLGUSYUs
bZN3QTnhbENrfjoRigFo2N4xOdJZKnprxFnARinH/1dF981Fct9BOfikmyxLPTsg9z4U5TSk0eSr
+Fi4QON0PMaYxUbHbmDMba1f7Jrl/DnuSaP8gqjLSzXwIM2rCKbrd7vO/VHsnhjat+bmLT8QhShG
2DVZ4wvCVYy33Bn16CkwPY418b02IKQuxVAQorSG2GX6rHsvaE06oTVpeyaPrzaolcAotGcTUrO+
FYUk0yBEdZTM32rfWJYC4odn9FefSidQ0H/LzKqs+a6L89FNGEOfJJgAhziwKBlOtseIBPbNoDni
/hteLSGqKqaeVEUWBYX2PYRJCQQJDIbXfNpocxo3MqfPPrCedyjhR/A9mBmcNU95KZFCp0bIuSAX
JHiN+wpNxBwaFhBMIhP29MQxCtqrurg4HA1QRTC1bT8rCW5RzkwFl/hy/wJX8WghgsKjSu04bBsQ
hSvXkvKovIJxpzVDLLz9V5ZsIWjWzwUgZROfRGGHs/SmlTzmZlWReY52z2RlW/Pql9+HAqXGD7TO
C/F99p1H4GXvHrDdOT49XWb2IGYlaFXPF8eiQImTuCYaOBm2SvtZvAtYCJEKVsxbSJ4weRNZmkdB
UxB0jazd1GHvfJwmUkIdUEEGvQEzemAdi4Knks8NEBzgEgsLLEWTlbvaM7cDTLAKhPNr+QvUF/dH
wRIPguhcb5Q5Y3jsrsJ5J1rPs+W9r+WrmaeFUqhUT1hehJUeZhCDhLLsvh0/Pk5bjGFg1enBRkXy
2dwH7n2RLGSiGSC7mMs6PoZmgAHyWCGUFe2gcqKHfRERBEP/y4tUKazo9aqVDB7iXt44Im/RXYCO
jftHYsAR3eYSaOXQCBFEBBHpf/HomjA7kaUR65YRFWNtnqnWFINCJH/EIpkYjL+IqDwXtnHrbH89
hqYLwwjyJRMLSdn5s1WPcyGTAidscJSbwFfxijH+9dEdxgcOFP8s3+/mdP2t7L+PRkHT0AxiUNaz
GIxugtZvIoWD5drIVXkmq7lmBoN7sihgSqu+01NED1eQ8Qtnj+yYQd+6Ovw+DQVHoVgpQlBqM/Qh
Nnk7lvZxCEDqKx3lt/RUuN8bthezDu6/ZVK4hB1HFfjrcSqkG98qkTQB0ezkh1+QC/LVDNu4jre/
hVHYNImNGjQJDjgLO4bb+69pNU2s/qN0Kk9h0tD2URRLOIvmfKKV+nzeZps5G46+vxz73UyGuFX3
eSGO8lsKXe69SYE4Dt7EW28Xl2RfvYDLxWIIWoN0DcXRmRxZRvMmpRd8H2TJiG4MjPFa3vtjaiGx
j7lFhpQ1C7WUQmnCgCmCOG0hBaUEA0l9mdiSjX14jNOs9hQu5VBKECVlL40l5Nz2yIBs5LpFPyzm
fX/8wCJ1VjPoanPqQhxtqGJxAg1/CnHg3rEcH/7E1TlppEUPy3F8QrOCRk7zKAM51+/jY6GQR3s8
VFiaipHgTXZ8Kl/Bd3T/qleTLMvfRGlOipXQZVDPH3SwjldM2BOsg0XTEBAZZKRfxoHx7uQ17FoK
pGyZMmixhBq7CO9DdOORyB/wDtJvVBh6+3gi4fGcm4lz3Z7PoNMfzOgFOT7FBEN7aqCR1RZsOyMP
JmpnLJa+NURY/jDKNhXKwIlVjh/2UqENxGDzDa7h21IAZYjGrM3boZiv2jnWZsITyf0fZkPhnWWN
VtMfS1mUNeqMIav5+Z2iaRWDg8iAZNb2CsJb/v1n9KqSfFtg3P6l9FgtaKxbnP99EQrITT8o3azj
EnbOGw+JfV9fV7ORy4NRACSmSVCPt6+0f/sIsPz5rNkHaGuETfPMtMSaFdQ0wxANbKMDewB1i1oj
8OMAl+VatTvwOYlOM380PT7oGsOJXfUol6Koe+v4thkzjMRc9+AY/PjILLDa2IabWphcZsAr61TU
FYJ6OBiUDKJ49+X4KV9jh4Grq606y8NQ+D0pDcbOE0goLp2NyYKZUIKhB+sm4venoaDbmAn6NR8i
rBk3sLB1iwYddg/sanCxOArd1TZMhSxFRjfrs+OMx2tw+kV+zh1OmFn9HjebyGV9nv8Cyf8cje5g
m8ABNPBTC6v0dnTAuQgsdB/hIs+De6yMx2p9Z3k+Co49Ue/UQcD5QIxxzZ984u+SAM31BLVAF+sW
zUtRkm8Qn3OPczfzF0MXV3OZS/kU6s5TPtEkQv7oomMBoIhmVUQBLNs7qwPtMS/FUNirKY3mTQ3U
BXMvNfGPzVwvYejkfwHd3x+OgotEB9tEVOIsSINgazaJW5BKRiR1rMJtzN03xuievkNsB2C8hTXv
b3k4CjsK+OpVm0Mu1AUYr793G/6z/mSJYd0hhRvj8B/o3Vv605tBju2PZiM36EqL8NXAPOzO3TOM
s61Fb8uzUVCSCkOQiCHOhqUHRyz7y0nwg3Uw1v1RWKKqXlwUs7HMSfIoowJyG1xjace64/OPdtB0
zUpVxa0uQQWh54qz/Yx3mBqYDnD3DBPPOzg/7Mx2L+/FPWYkGLfIOCFN36xmCgfEB6TsHWHv7wyz
dEJnD6pFhpx16//7jBSaoFQstsKEm9yjkjk0pOfmJgoLuSxQaH6mDarh7H2Mq5MYCx2hiZwnY+B5
o8XpZtY09B7diAqx+wzjGD8f3cO7Hdi3YYyaGagwngQ9xsoXyojS9Hyvw2Q5W7QWgnXjwj3O/f1g
rGZW41nfkUKYuJ9GLZdwv2jNwP5YaYM97LWJLv/3eVeD76CzCzuo739Ulj2iqZ4TUSuQ3cAhMRsM
GkjY2usvF5Q5Bxsj+awrXZWmC7yuSLKAiFaVKQfSiFLOi+cjHicHKSJ0G5DSelXcHU6ItlvCON3a
lS7l/XWljS4ncwAEJrwdkoc1uaI13BolopgPvLMzMahooBGGlcNZ88Iw/ayJijQ7l4rw5znFpAi6
ETudobRO+6GhQb1gPfs17VyKoF6jEpWhINUCtNOyTp+9c2GA86pztBRAG+/J8EUlgQDkvOYgA20Z
iJ8x/2Rj5gT7jBjy1hB0KY5SDS7vyoYLcWV6RTofvea/GAJWe1yXEihlaJVgwPgHJKBqjMrdJ0ln
DwgkgveVjimHstigI+u8toMcRPZvYM4MzKurPcH1AX8BQ9T8k2nPZ3kkymoH4ZggzXU7kgVgTBzB
BWsenhIro7Yami0lUaa6rcoAe2WnGZzQLSjUoGiXmxn5A7IDs6/FZrtfcw6WEinDrWtdXiGpgs9V
EvkKh45t0RjPlM7Z5E0RxEoPEe3coAffEd44Mtav6JF4+n65/60Y+k1XFbKilCItHHCBox2Eji6w
F0Kvo90/qENXEnIurfPUwzdSGpuvXuLI1QYScGYVmqUANkktsUSrGK73D8YAIrq4kFejkfXzJYKt
IwIt1W5jsrY5rObyFrpA240kwzQy3tWc8Xh7U00ZNJWAooMdXh+wlZmp7auljKU8CirkNo71bgYj
6014479zUm1P6FRNXbk3J4wXbXa5QJ7LgDxdvphPjfUZKfxQ6kme+nEWbvXY3TQzNrJwY82VW56P
xo2hHBORh6ZgdKI+1+a8Vi19fNhglSy6nBmazwJElcKObvRGMQlmDXk7DqBmdK66dXbJ4D5/MdyZ
1eTE8mAUaNRFhq21El4Z2N2lTf1Tef+6r+2r/uhCAp0zmDqsTMBuaRzmCLsrbUKC4eDLeZ48QdsC
OvfcS49lq3tWZZcB9XTiIFOGaRIiXGLoPjGbIVnwTs/MClIXl3yLv/5iKT/3wRb5alQju6usmEkC
ujukeZhVtf/iDf6DV/Q4W5B4usL5N5uCvBhWmoAI9tO338HZ8sM26y3LMjMgmB6glUA9PmjR7NFU
j+HjhcUnzUIpeogtFrQqQaPOrOc5/IvYTjc1OZLQJ5JP5A588W0MJ4D1mpn3SAFGEceDBEqIWSWx
5XraBNa8uPsHlg1vntC58798zvTCJ74bUnUq8ALg3xwdwbqW2DesYFP4FlD1xYIqho2mdzx5Sq+U
kXh7b4pz/Ai+/Kf4Mb7mW2DV/4eHQAFIoYp+Wg6zOAtO4tvxhXffDCcSTD8n3hkFsRBbJ+9DCuvx
0ckDrfImUMTe0BiZF+d0duWra+92twE9JtMbw7zQ6YJSD6Ux03DCHk01b8ejhzJzbm+MyH5i7b9g
uAY6FaOUadNMsnT7dt5jfkB6gFXXWa3ML+CYTg90eo6WgzkMAls8gmUwqr+jtnVBuYBlW1azqUtR
VIQSp2UxyhmeGXq6QEyG2BzpWx9LUB/1AyGHd+xJwbYe7OqZFwOxqIRY4EIvf0I3ceCLAg4KQggn
saqN65o2OqQQwcydFYwg5sacfCeyoPMCnRJ1SjxCXGsiUY3UODZEDwQjlo8ueT1kP+B3XcbXS/JU
zMz8zImzVRKH5WVTHkqSauqgaZAfkwwdOLLlheQbQQDjnCyHQad8E7DOhBwnzdiJ2npqB+i1Z6Wn
mTpKYcqochq2LM06ihBj2kjuMzpHLKYRZ7km9D4nAanOUCghp3Le0DyCuPOaoBLtWedtQ2SLoLhq
2uYm5kxWMoKlLgaV8OjAOTrFEkS/zX04zucWS9BgFYbNvFnWHZ48x1XJgJ0pB/MBgw+k3nOHr6Qn
zIzPWulooTcGBTngpIurpLvpDfJZ3RZjSNvrnGQCf8X7g4JZpFldGQDOCFXpzidOEgpDzCE02DaW
Fe6q7x1I6+8LYbjsBoU+g67KkTQ/COvjdXP/T6/WaZaXRoU7QqOFsTenepzjsD356EFDu5ZnM8Sw
IMyg/JSOE73aUCDm5aggpXQaEMT9fDyA5Akdxhbjvlj5K4NCkMabqkqbP8oeQZzzcezPp+0ZU6uc
+9CYgwvmJYYaMN8fhSWjHqtxecuYYTq32k4WatjoOSHFxkavcWdL5jMIBmZOMsb3m1/XHbA2KICZ
ZH6M+WrWjc7qXicoec+myrwvRKO7njz1P6fbJwdYQOeK1w1WiPPjz9fRMU3unWlwVz0VTOMC53Wk
i+l8hl4PLWhoOIBKgwJmTU5nsDC5CLQKMq+nBr/bC6v9fV1HFzKprGc79pnnRZ54zbb85D6Mh3fw
Mti5VZ9md+xyAb8Pq5N7PT5eyKSedpj0g2S0kGkF22PRmRORv4RdDrbfedngzJTJ0JdVvFoIpN67
17e49MmYXUBfJiIKzx7W8Jn3pawGrAsh1GuPfAkcWiKEyCb/6J3/VRSy+PPU89ZyNYt0FX9+Zpey
YhDQXIfPMTrMDJnPZvU879S4f6BVEhx9IZJ631KfcmEjQSRmaxPSTm8/TTM7altwsJhV4TwxtXE+
w1/veiGQetex0VaBGPoSNrV/bb5f/lXH/eJAdC5Dm8ZK5kMo3h7uQo2NornpvosWUsgbi6UO6+7z
78PQCYwq9nksgMRrjklvYtEN2pZOyLeqaBJ+hF/y4wfE7uY9Z6xWf9abppMbARfUEidA8v4NfXBz
X9H2kRx08u5jyJJFDLYejS/OSSEIZvHqQeHx0cBCC9JP7ELGEr5H9eo2GIfDIlP/k3m1q9C8EEkB
SFVJIPzjVRxwj6H+U3dJrNoNLDEiAiJW8JPEcwHRQjvLvzJ5C8kUklR6LiWo84lgCXo5HoPHY7xx
4HKiX8dyD5p7MAVTxA7TDSstwHgZGgUufhyreZziKX5e5wRcc7z/1JkfkUIXOWyqJJtNzxGtk44D
WgT3kcylL6wxZHkq6+7X4hIpXNH0NPSzHhqz/6ifDDN/xKZSFifBf3kE8BLB5mbI/K1HbdG7N4WR
EElCLOFEH4gfJyjl9hG2dBdh59ETdjOyXPH1sEf+LZH6RkIN9o5xlrhPth/dFmNQcLy641ydYqUB
1p29hSzqe1VhC96BBrIwJmJ9ICflnIEsP0EgmtgYHn/6Yrhcq0xkmHP45zqpb+bJQuaXagRotj7b
M2Z60tbywcFWDljBsiXilhzIYP8I33abC8r23wFJnubQYzM9xgQ2ihHHzuL+thS/fw5lKYy+kIW4
xvmteDP2JN2mF4uVzfkvevqPkNujWahQU2YeWopx5jzeFK9K5ZANxlNf0Atx//UxDnNT5YUcrNPW
minHYZRPLP6bV0coDNxaHc9efL6bPi1EFHLlp34aSMh3n9RonuTdWT3ZgMSOoSjriYzfinIrNS0k
pUkWTEWGS0PPAf5D/z5iLKG3LJZ3su4t//46MlRkIajDxvgoKCBoz12Ci9eC23rjX55CnrA2OMzK
tFA2BJki1jhrhqJImizxt6XaC0lyUGPvRl41hyRxlHLzMcagma4ls5ftkDX9MIMELcvAsmgefhWv
KQplYJR8aobRa9pDzKPdSDBMIzPM1JH9keGuztdDCcIkh8Yb6E1RBOXGn7M4lDfUIJkVxPbQtN2L
r4+pYxicxBByi8T+kqLPe+dwczJ4Nf/8SK04Frnf1tOhUnKuM1VpTHwzyTr5M/GSorGUiMukhwGL
ZpN9FEXt2ZAC3XDjTk20Y+7lskL0StIRIRhK0Fq1PKhfUlMohe0pWvihKxHG1jC9izWkg9EA5MEM
8CD1PboVS04oz2mVYUVpU+TGSz4E0nc+5uVPsApOpyTS42sWi9VT0oycnfheChI+TUKXrzh0Emml
PMmtYmr7czS26anHEDlavjSDa+1O6sufYpbHn+nohdfIC5KMKFmRP3nxJCcm2MzUo4StMFhG1VWB
ZJZVGLwFsciXxOt6HvO/QT864lR3hovhskRx0i6Pwyv2w2MvPFyM8VhhHZPsBKHI7Qa03Xyq2GzX
kCBvJP4olGHy1KXclD1kISek5sSPfmMHpSdjHiftuavPh/HbhJaCj16rtS0WdoxvyPrFCemKNM9N
aeQwMR7iiKlVp3knWJyXJ6GddG178Uux451BlyLBShWhjMDTlOVotwiaOiVYbK4+1xP4fuw6i3KP
CIJh/AjCXIk37TBG2GbfTtxTVXABpLVqWFu+UmmVHZdYPkGmTunfw8zPp22Ly1OJ0vVSsx0HPxUY
2ndbKERpnwaqD8xcqzr2aN4AfqHjoRgFtQh20oMKTpvBFMYur4mcq33g8JPRJ1jYo/HntspRx08T
I7w0OVJDdp1KmYyfnuNbCKXR1bguIf3hFclgEC2OxIOIveGpqQhZFeFWFFm1xELVOztBKxiYEtQw
1YgQa81RjzUe94zqNiJ4SetKU+ZF/qhj8atdFVP5s0XaprQM9Bn+4go/i62s01FAUxSsc7G5qhGu
SdDWrlr37a8qF1puI7RJ2jpa3VWD2xhVO1pSkgwZwdZH7TzUPc9b3Kj4id0N05jjT9X+VJC2lDTs
cK4qfWRQz60glqarooK9hALghO6HiMauCDJ17A+9WphN76pS4HTlLy7J/h+N2IzD6CGDLycYOuBE
p5weHXOqWKbpDwc98oXzxKkDMYxadcao4O0M5QoStkMTkTLTMX7EAS9aT+OcXEP7Mq8Yvt3LZdQw
kgsrODrTMYKPUVM0JG0oT2SQhlht5HQ4YPhqNCWNAxWyqn7f9xAo9x8nl2SwBsAEiRpsg0LB6NC2
dd6G8nRQNcXRu9wMtGbX1io61cZfhhcwHs6aOIXnka7A2J8m0on1aVI7OZ98/pCrunJqPTlytAIa
nFZj95ink2ZK4cDb98/4tx7BEPGyqMCkg1KTNhWJXmt9PXDTISwiw1baFtXkKm93Si3nVq4oAuPD
Ufma250qPD6ZrAoaohHpT9PU1UOOjxrwhyAKNdP35eJodFxnKVgkurt/NMrB+x9Rgs7zAGoddp1y
VbRekoxKjPgDr3jjVlGzH2Kjg90oBOu/7E3TQ6YKjZkIXOncF0z7fTfJhq5jyNFQsJGRdmF5Lgt9
LA2dDlgwZxqlaPN6t+lb4wmssOYoR5Y4XLsmNidpG/4f0r6sSU5cafsXESFAQuKWpaoXerXdXm4I
99gGxI7Yf/374IjvTBXFV0SfMxP2xXRMJymlcn0ys1Sjk2DlnVOF8uX6d/y9vHNNbDKdwJ2hBCEE
FvycH7ZNTGVjXokeUGYSF4sjTcPhg9U7cixqP9Z17ndVY7nQl6M7zUnl2rJXhzzpUvwvY+TkQ/+7
Tjh1O70t7vOOaA+EzPOXdlDDAfuSGw+5t+y2aEb7pqjj6lOBXkhnKqbwUOSyfhRR2X66ztTlywdP
cGxweXBt7DXMh1SJUSmjI4E5To+VUX9tK3NvrtKGkGJOMEMAi7sjgq7OrZqSpoNfMwZz1LYPhjGG
HuQ5eedGtzfX+ZIUJSBFdUCVUV39W7U/MZY55siXGAdpBGVaU8dm7XSj8jl3KfDSO+9hi5QFOWA2
ZrvBYqyCSVJYpRzhQgQ2863BVeFxyHde96XPjiOD0ceiXNhWbMw9FzhO7RjHaptBQ5L63mjV5JOe
Wa9Fbqp7uAWWY3VW67LRilx7nvp4h/46eMTLWz6AMfjwmA0grJWxauysYWZomoE+Hlg6TE5oS29I
3zVKPXvylaiOdFZORYZDH5VuMd1el87tD7CZECa1we46ZSRyYdq5tZwAzb1ujPy0wy49Ut9xOr/p
5Eut17cFNwOpiScyKKdPlH/9Ezau2eBQ5iboc8NkK7VXd6A/9TrUXpn3XxqdlneSZ4K6cRjqzc6B
b1z44h3oIIPngo1K5xc+mFy2krYkyImJnlfJ59kRPaUHnqrhbdCS0FdGnx4KLnPXnO1yh9lL80UN
YaKZ3DYMCN0aWyviUQshTSTolW7fsynpfUi5gmNrZT+KQit3tM+lTQE9xnVscqGw1GRlvkJdI3Nt
MxIkhbRuuF4Ud+i1yw4iMvrnLA3zRy0c6JMoeb2jzNcYgkW0zeWcDWobunXhjRjAsQ3otCNBZmDk
VGm/THJ6KzWME+8GjP6xX+Iy/qwkc2da79zyBtcgLYRFxGLQ1pY0iWg8Cg1c16RYnAI37L+XMqBW
6lS8chN1vC7C/x9e/yW4yPiJVjRRLTBoB4J2PTha/T0V6UGZ+ZOoMLxEqrskTu6Kui6cges7tDee
DwrcFu4XvhiiAuOc9JxmZmxptRFY2EboYU2K7qZ5jyUYQKrskLo0ZZRyagnILYNArQcBT0kSd2Zd
GAEyv5V7/QjXueVFXE5/+dqGJVWHJQbA3wZjWSIUd4qxuxOF9TCH2S+SqEf0CntaWt9WdfI6zLFv
vA9D/1Xayo+I5ocpcWIyO7P8Y9STHw3W8/Xv23i4FK47vLLF6YQJPD9mMVm8kmNrBMyM3d4q3aT+
IQuAxTD46TqlReWfO0E4iBNKK1nqZoz/LAZQ4rFfaZ7kjvYcZ/dfrlPZ42f5+YnEkjKxSM0GI0jT
3iP9Q2u1h5DdVjb3/gtCts6g4XW4l2uHwapqW41hYwSFsh+H5odsq4MYkPTTP5Yf/StAMKAYmsZN
NBj9rbSdcNTWdJTdJIygy38z9ju3dWR7ei+JfdPEbJp2ZyXy1mNAfImADiNCibnOjNkh5z2jkRkw
2RY3Ec+/wJnob64f3oZ5ZgYDU1j+R8DTOiOrp5qlR1mqB6YKI3cQ3XCL3ebR7DSW0TllwmbfskZ1
0whe3U5V1/kTfNGHQdjtF5vyfueML5lmcMWgzk0mYDzXzmwba7SPm5QEShmz06tZHY26T3dE5lKl
MTgDxpIeJoYAzOFcNtOUw4SOox7kvbydrfChbbvbyNpxLy+NBLxY6EvTNDhSE+u5Lu2Ua+kCQAtS
Q/ltXh7qiiGhN99PZPwZ1saLOe7oz8s3x7C/EedGBIf/vZ6tkFN7sHuqI7zBypYXvVK9lxahdSes
bg60wRp3dOrGbTHcE7w7rHUElyvvlsAgmC0SowFNU/2+SXj1NGVKH3cU1iUZjkyUwPpsXJeNGzu/
rkxr0j5WIw1imjMvHZFwKbtc7DBzKRSgYoMGVAgC//Vk4pnnRTi2Jg3EGNYBIjv9Ha/SfqmVMv3r
r+5SA0PAQA1pOIvBR1s5TSrXURfMJAu0qpVHVuUwKKQgN3lmmMdJ9tNbrHV7xnWLPxNBOMwgwcP6
Wzc8UV9jyMO8KFsWJA3tcy/upJwcgjQwdagqI/ZfXBqyGjZUMtQXYo/zSyuLqavmoWbBnGOooOjn
7tCpdg84tMUUt+HoIsJCGLUO4ewq7eca/aABxwTGcn6y0+hGl8aOvti6LwTXwsTqMY4FqQsQ4OTo
clq1zGhzK0hEoty+p9mtlZnDjQjL+MZukbGvRR/tCMkGazbODa41yj7MsFdSX1Jr7O2OsiC1qt4T
cTzeI4CrnEm32x1SG+4lBy1bR3yE6AFzSM8ZNCeWNjS0WVALnh3LfNLusyK1biy96YKON9Ftgfzv
zaRZpksHQ97n46Tv4qMWT/LcMeHISqGfkSLPqENSz78iGfsIPZyFFdikgNM+3rU08mnx3coCq9Cd
Um+dyEJ5wTHzT3zXp986b1hasWSRTaQFlp+fXHLV2CQKZ8KCOOWJI1U8ejSeYgeucbVz3pukEAqj
oKcLGyHEOalo1LjWdcIKhBULcs9MNQ7Pckoyw7G1fjR3xqJe6k8Bf5LoFIgQi/K/2bkTzvIsi2uq
TCvQyjD83GRc/a7GkOwYn0umFiqw2wwFvWXA7DlTarY0aFdiBUYjmp9Gb5uHzERNyklS1e08yE2O
4IYBUmFDha4bvUuusSzTMh7YbTxgMKqphvIwlOh83zEKm4QsbqHiqiMIWrfB6LVghepxUzCjxVsW
8vyGaKTaw72skERwLRfrhrS9QNIAT3ClYJREUaa0kjBgkV1+syvM5RJSaU/N0PR33cDIfTTO+l0x
apMvsangkEqSH1Wed6+1nt1SiSUJBFhin8s6PAqtpz9Im7ZfZTVVTzweLK9v2vQXR/1vR81v3Lop
KBV0QbcQfQ335UODyDxRYcDzKHTLCNlOK2efWDbtXPmGjsLjhHTBdsH9Zut9Ih0fUSZlRhi0MF+6
o5M4/mbBVmc+0hrJP3Vp1Z9p3NW9Z1p9XBwEJqW+9SlmLu6wvJ4rtdwWXEc4qpAI1K3XtZYyw+gB
ImMRhEJipJQkI9YdYbC+J6L0UEse3mAJQeilORyuZtAav53CxyS3m6chHtKHLBVvtJHmfQbFvxNF
blwH3BdUupfhrXBsV54F0bvebrtIBKKzps9WhNJhmUfVy4xcyM7TuDSKCLYA9bQhuciWr+F9bbck
oYoqfRjs3LXyf8w2cpoudcrKdsLqw8rFxtQiHS8QEbKBv8+Vy2RGqmMlzx9K8WjZWL44OxbfCbgu
z26pCCB5hyQ39NQ6VwtWUPxKjfRhLlA9zUf9F9X72bUipJSu+38XfrqJTAoSHDaYQqyzrjGZqV2g
rajMHkIY06csTZbMaMzdLGTyDk+nP1ynd5GUXNAiTCzRMYp30GXnpxcTnpdd3ZYPRU7opwlZEK+n
Hceo9uH3HLYMEJJ29vTYtF8NMhY71C/iIFCH4448NPQDigcrw9DVYWs2bV8+9GlEH2Qxz35ljONR
xe3vVIuTpzImjRvbqf7pOtsXEroQhqNrwpuArViX1swuN6M5t8uHse7t2THNqKIAGISR7kwGyjmH
fG6b37Iap4++QhCGgkIiGFEYyjKrV5hoUmHZaVw9dHMBMAg8Sh/ilDgiG9qdh3GpFhdaDMBCQ0AD
Axt0freSFdLIzLx6YPUQekVT2UE7wk3DNkD9eY5J/Ef0kt6F7Sgzh0eJ8axjkOHN9ZNeY7ThU+Ar
OMqYqPFB7fxdOHPiYgwiigE3qKqHWW+sT1QDtoSwcUEYcBMH0M0PcpiKAyFl9yln2GvmJFk6vWDq
YObMdmrdtRrjhza0341oLg6zPR1Gq9FcTK2pfl7/1otn/vdTURBAXQR5sLX2rpKe2RhvXT2koaR+
ZojHAl72sSqE+X6d0oXzAErQwyg2EpOgJL6qmqEqk+qWxsqH2dYTr7b6zEHon+/o4UtlsrwuLDWh
gmF19tpvTYQK68SqEYSzsE29ui8MJGcbK39pFZGDaxUtG2+vc3Z5hliVZBpwVZbSIxrMzoUOsfiU
4VVbQU3naP5U1CkmGRcAAdVP1VjKyf8oOYqqLYFk4T0LmyyfcyJdDPva5rbLRJAOHdBQHEVV8UBs
QZiTkDhSHwZTLBgxvCj8BhtWbJ2FAkxR1dokeBAZqZk4IRES6xktO452PPPLc6RgCTR02E+4f6vH
C5GZm7RIRDACh+cyweMEfZdp+mkIY5bsCMqlOJ4TW1kB5NZiht1LIugAv3EQUWE1+CjFh7U9Qjcg
7YBlAjiGr11zocp4znuNBwmm9h3NuemhbJneOwldxqAPHM4Caylme5hWuoMBulT4cEORi0KdBM4C
XOpzOVGhnJqBxXYwi9Gr+vA+GRMU79XnudePtfb5ulRunCcW61gWN3QqyEUWMWqncpDwEIOuzibu
TIxkmtsKK7V33IULKaF0iXFsUCF8SRmds0VFrSMGqcqAWOlNwmGvMRFO821jr6y1R2hlqa1amFhI
WpZBZvWeUfwphxdeJTu24uLYwA0iRMJ0rOrD/OxVrBOGk4qTcCyB6mnlQZbl54J0+U7udZPIXzQU
Uto2IpTzI2tiLdNCwcug6xOgDVnUJY8kKorio29qYebvtnakK5DQW10NszOkjGxRBmOUhLdDbicu
yr5qh8parmHVIdNwY4C5IqizrtRt3ObYVoDQ6N6a3EpP3Q7rykLpN3w6jtEHVTtoAUXHAVdAIgYP
c3VygzVxVgH2d5+RZ9GObu3xtvWuv5z16AWAEUDEWupxNhIgQHmcX8+UTcuPbes+MqPMI7GMfLO0
Q3+mvHjrERfd1ZMdfWsRsN7NwNEdI3NOXGEq+pV0VvRijU12LNDo5hEJWBYGYGvumNN/ytI2lWNJ
Glk7XsPaiV2+mAGpYQmAOGGDlis6MUEI8kIp5gJf/MYr/8COut8/9N+vn8u6lXU5F2S64ZtwJO+X
BcsrKiZaw0SeiXsA8HIXa6vLWz22NRclmeaIqt3oFVNT++1YC0+KJH20lBqPWmsVEfKCXXhXGqL2
Q17Gj1yp8IFrSfm5JWX7avdjfwPK5Hae41B6jYqI17a63TnW1DHlUw4kthPrgN7uqK+1gwKm7CXd
LThwmUierrQKYND5PM6WuKfYTFZWR91Qt1r3A31E/yOh9R2RCdgLxcV9P98DfuCag+nkyVPav12/
pk2GYEuRJkRqG4XH81uajaJtEwo6nE2ONlu+XSQ/Klr748wP10ltvHzEiP+SWukXTMIsSR4Lcd/a
3XOYW2+8PrTTQ8sw1NcYdpTmHrHVRWk8xcDPEnxhhLwWeQ9a83rT7vUnbR2eDauoA4gHKV8HZUbW
JWYPePZ91s9Yc2nmxa0qG3Ejpu6R8kl/u36Ay12c5pQX4QNEA9P4cFVwsVYeFunNGIvRQW5o7NFJ
raLzGiPZ29Z0+XBRgFgQ3jo3FkFfY4xSJL6kjan/wWAkVe0mLAorv4/b/quKel64kg/GTzWgN8vF
DLB4dEc1dZ1LRqOd3LS0u8+dIEXsNdEQoXFx0s0Iw97LlJoYYjTN75URl5+H0pCGP2cJsItWPc+h
n5d6Vt13NDd/t0aV5JpnTJSyQ5lI09gxQhca0NJRHFv2UyBLCRjg6nXlJh1nJpl2D8B9/aXnjnVD
dFeTx1DtvOOLmBZeAXxdA8XMvy7kejJPpSxZCNFFAYZStof6sXaK96nx7rAlZc8SXcgHULdkATXb
gBkDNr6kTk70uj51Scj1MQpsCfBML16Av7+hDcOC7UJzWv1HX0deaUrUyPKvM/6TxJunXe9P2h7I
8uL5nX8KX4WLORI3epkMUdBqdzmRcPLqY2Yc+SAcrhXH6+9imxiHTQOaG8P4V8SGtpxY3E5RkGRf
E1Pz++lPH3/Oyuy+H79dJ7X2KnGb2HOKEhbHbS49OOdHrKE/ELjxOQp0WXtGeDeiK2GKn64TuVAr
FhwJFDaxxwBeMpzLcyI2w6xuUvIkaHLx0IVvoZ4ehzjHVe3EGBc4IrADSuDFRkoJzsBKS/a2HYZx
PgLtpWv3jGNZuYmIo63N8tNQm9MxHcvRz3QWHaxIT5/HWKjDFAu0X8eiP6J9xnghA/DlpQ4nu6aR
eg7h4D91hfla9jZ/BZIY+7+vn85fG3umBi3dRoUehe3F5YZLfH48NESnRzIkMojRKENv9SgY2S0q
v/mzfadj8exP9SsMvUP4UvzGN18nvvzuS9qIpaGEcTnrvKpVhLHSUaIAbgbZN1eVwfyCOY62PI6D
U+8ASC4ALWAPnP4/athJfc7plABrjpmfMqjlrziqb5Nq8oyZHjkTB26jb2i671PhFV/z7CXj8w6v
m+RRJgZkH3VB1IxX5Gs06zQTYTLQ896hdQn0WIhCJusdNBY5NRlhG9gzY9+j5munqBdLQOmun/fG
07ZPP2H1FEo9TVnKLJz39DOSb3xqnVDz+pa45kchUcth40qBzUDFbwn4zw87HjmtEHHLIJxuhvrP
GM5O1P/I0ZRoRF9YutdvfPnIDWTOF11NEQ+Tv3twTpT1UJht1hhdHOhJ0AvLxY46rwB4m+Xv149w
wwKBkoFACPArYOrXAYoIk8iQcKOD/sAcw60fMjQZx5ZTeWpHYC+1I/JnADAgKw84CCop50c4aBUR
JTVj5LaMpTXCybUv+R6RdTss0pygAi28ZGWQrlsXZ6WuZtQSoyQY/DEI7yz31aJ+5Gleg/EE189u
65JOSS3ieXJJMivars9Aqi5/a5obvRT2fdvshGMXHSULQ0D+Cig1OF7muvpkyUklZaGSwDjWr+Y3
4qN3zmn44aV+z0YAGosv17nauqZTeqtrSuuJGbIDvRJDmLPKy2IUoaa9ROelqjznavWeUjYpqSlQ
SWY/8Q9AO+l+82L/pjt5x/WQgL/ysMSa0Mgcqdy1F67xyOShxRI0jXzlZv5MovJY8vhVNOmhmm03
KZTb0G92VI2OaJunedL+1Ggb1bqdbNCGwkQYhegQ8TUACmD/XFxq+NIVz3MZ8Cf9yXoTvyzvn9Ij
N40b4d/rl7glmqe0lks+Ec15nCp7AV4FqrirDHQe8fem7pxh3Jt9siUteM/wEBB1IOJdfOkTQllS
x3UmBhlYWLxcDInTsdGJ5I7Pc1GIXh4BehqQ+sewpiX8OCezAAOiQs0yQOn5RT5bd8Bt5q/5a/9Z
D2o39Mq0cCYsAv/4KQLQyIH7RwEAyc9zqjHFQt+ZUhlEpHM0+CroTnaQqOnpjqu1qbUW5J+JnkMs
tlw7qRzBvA4xTYJv7GBNznw/PKOt0Ve3pr/nD2/K4SmtldWsZjnqmQZag7usjv+hnK/wEhwEIO6w
Y6CXAzp3iFCuOWHLOD9A1RCjRZ44CZTP/P/qlwNChdoysDiwXue/nOi9EUchmhGUbJ9LPceGIThm
3sdFALjZ/xBZcYDoULfmsYE7ySLHqtqnyiyd1H6JGrEjA5tnhXw+txGmXa6uMGg92nbayUDyXDqN
Jp+INuzVezbNPWBYcCqWvRFABp8f2liXVdNkeK+T0Y/HJtZhJu2ZeQ1AvChUiH8mDKtE9ZRlfluM
th8OttwRikuvDV4rwH6Y7ICnjBjm/BOoEY5Y2U2gBxMWe5ot7hs0jfsxMf9MqmLeiImuO5Z6S0th
bSxqx6jOw/NYqcNwps0YpstDlvYRGZv5BsFv6krsnd5hbkPxwrsB4AHIPjRNrwviVkW6eiiiNNDZ
nxLnB5fATBt36Xi9LpgbLJ0RWl1kFHddRaUmA2ZkPnDkd+HAAsyv8K+T2bDTS6yJPhV9SfasVWCE
nvo+T9I0SAa79quwiAZnmu13S+bKRVkydqQIdactxBB5RjXsgqG2+fz3A1ZXN2tJg+CmTAOlk2+G
Ro4dYU/ZpN2ExBqcUdBHaZlf66i+mToVOSh2Akkp68zNZRd7Y5YTJwFGeUctbH3VsmZmCQcARViX
oosSqDzMYkiDuGEOH6Wfza+8Yjtpyi1hQuEN9Wfk9pAkWsWytTTjDmi2hXf1UNc/Y/NJN5IbG4ma
67e8xY6JFAkuGihNNOWcP8kEeaiE2BnYMRtfx94N+Auq/nBxx0If2wmVtcLuTD6EKk+DzreAhoiL
L7r6XaIZ+st1bhbRX1kd1KrYArBFgwUa5s65GczelkMzZ4Fm2IXb9FWJkHTwrxPZOrJTIitmJtZW
NCpJFsSZa/oGJt9+/PdzpOuQCkOzNtyfcybyqDGVYhXMgfpmZG/SuGnkn+sktsQLNSnEmAQYP9So
zknodR5i8kMNEtFjHr6O6W0XelZ+e53K1m0ADgtjA3iBwdaTe+suZM3IoBHNcq5+o8sM2yAYGpJ3
FO9WnASI7L90Vpa6UVWpDXqcBtW3DN6gFjuhXmD6S+iQqHWbmhzDPLvLqtqZpyDj8WOh0533umVd
z75hdWmlyroKo5ix4hNTpX+hdGX9Ft+r+0Z4cenHL9cPdsOOossYSXhgOIBCWLveiAoTxQaZBqUW
TEn+NGata6mbIY39uNprn9oQdyRQkSpATRBGdI3R75qERlhtkAb5ODut9SdShZNxtvOoNiQSbTbA
0aL6jwza30GmJ9FEr9XxEDYT7lC8k6xFbeaAqTG4xD1k6yY7SAajgwvYNYusNKuMRFer0YCZ7hrH
KCN3nu+mYg/9uCH6SyV16VBa2hDN1QMb6iJRknOoVWFBGiOXqOa/ODFcParXQPFQ4OzP33A2KBm1
ykqDuvknmV/6PoF5xvLI5tN1Ydu6GTTPob8ZogbHbXVglgwpEMI2WIEfbA4xpvpErpkdMVlr5yFv
XQ0UxYLiRMCHQSznHLHIbEYAe7OA5dikTL/aGKnD5ccju0VVLIjeZSLJGu2e9nWPUXMKRCyMdxS+
HT3p8UOd7eFMlmNZmSKUkhZM11JMAtZ2xQz6S0aVg45KQydJUr9pktvUqr1WBX0Z3cWduENLxI67
uxXigR56XCAWsOgXfWR510zzoMM4BcYLegc6hxyLJ4ExKF73q08Bztu5tMuS2YKk+JfgSjwqItFq
lS4EPxt+5mlfZr/wzdvrMrhFZMGpAReHIAmtf+eHmbKZ5Hk/ZcGsP6ejw12jAvLv8ItWX68T2tLj
DFYR+UMg/pHvXb0qKUUJEKOZoW3FyX1RvKaHLHX42/w7St1pr2ax9bZOqa0kviBVrSFvCmHsI+DL
32nUOT1R7n5ydPlNa3E8pbQorBP9OpeRHjON4gS7+5lnN+MPmMZi8FvLLVO3T+8TeVCV19V36eH6
kW4Yq7MTXV79CeXKMs18tA30Nz1UcTD66pfqHPH+vxFZvbY+muck4ri2UR1/yJ/p97l0w9frNLbU
E5qVETrD+QduZU2DNHFnT1keqFb+KtGGo2b0NVnK+9/IrEyHpsgYT1qeB5ViN0UR387Z9INTuec2
bbEDF/AvbB1RxloRAvQWmsWc5sGATmWnQ6PNIR2ipdDA9rJpW9YQ9gNwp2UMIlzzcxEAdARQKL3I
A9uUlquHGJRiYXPl9XPbeEsA3yMiA6IUiaG1BzFGjW1jzykUrkrcmKHjXxkuSqNAx+1Q2sosW0BF
AnGB4j2KNKtny0Utsk6MWSC7u07FDmsfjexrXR67CvCLf0h/NyXvefQTpedaZ+7U7rkXm7wu03aQ
zFkG3qxCEBk2pTkOEPeS3HAEbVVyGMJkWeJ6/Uw3aqoICVFTgfsHCBu6J89vLlYYxYg/eYBRiQfq
zt57fjc6vx0TeevCZ26K8soOyQ1hOSO5EpY5jaaUDkmOqkd/IHeDT/zEiVvnWb+rb8dj4e5NbN14
CCCIDm8bwRAwH8sHnSgoXS+Z3ROoxjDLjyUGd6E6pcXP19na0IIYpEKXKW/Lfa1HBHVWhQ6QNsyC
1KRo4j3OGdYmmi9t+KapnZT5hrGEW4sRGxSdKBjItFK4bQ2QDkvx2gpMqXH6PJKY3SfzYz7R8bbq
EE/m6MZ8SNCLuXN3WyeJriyMQENaFgmFlZlGssYwcvwTcBr0/e8ukP3HASRoPANyHTV+yCUmnJ1f
ltmHZRVHcRx07XsFQD5haIrs7nI0sdooRF+/tA1+kJEFcAQguKXRbPXOMWxMWdo8JcEcV25R3yms
NGimnWBu4y3DO4QLDSgvwvF1XhYjOXMjZRT1MPqSz51H2B/LRk3j4+iRpePrXzorsUh4DMeQohzG
2asVcq/TfsryFfDuHZ2xIenQ8Uj+L6oRMrhyCIXOxgZTZpMAA0p9gYDBS5iO0rwO5zNPf8x9pe9c
0+YJ/oci0MPnMkGVblboQEiCimcuRfhvyNeizh2LZDu8bQrECaW1OswqWehFiJKiCgGlGggYtH6O
Hd8JUvborHSg3dXjMtsvCfIaFTxTeixHGLk3vGOrtgZPBvkZCgAhMnSrx4RWtjBlopDBjLRJW4tH
HejVLk0OmqJuGud+X0yA9WGqKjpElPXHroD/DMdfYzR+aaY9x2dDcPA1ADKiwQcgxvU1poNiZJDI
e6Feq6YXzL38NqkX9EA8tWLcucgNHXlGa3WRfRSlXaaDVkqUn9GfZtG4DeE3mv6AqQcewkH3uirZ
IojoGZX8v2mB9XiFzpZoILZAsNFmN5GhX2C2ApBRiNdrJ7Yzz67nHR4vhchcLDbAUAvMA8d6/iww
4Ccc9Rx2QKuEW8ap07bv41595ZKvhQjmwCGfApG8cIoVT+cOufagrMJDZrNHaX5JLHofj+NTnLcY
y8Jvrp/k5WtHowCMDOrBUGjQy+dsNaFGbYDB8wAt304PYzY+R+JzLz+sVM7JrJ4g7eys1boyD9CP
oLc+7x7n6tHaQ9rtMbOyMEkVtnFTVLDVlp9lLHEShSxlXmdOY/++fm6XzwsMLcUpVAA5Ss0rhgxb
y4QkQw5U0VOYVG9t2TjVqMAWwLixteMKbMkFBhcgCQ9nHEXUlfCFpNPgWcIbjyXQAQkSbNr4VtPW
rZv2D7qn9hM7F+K+aA6U3eARLy2P68G9WsTbkcxVF9BMNp4CzNPDWK7yxuzGvZlAG6Tgf2AOBLAP
CALWoQYHPqucYr0P0iSkD/mYfRtlZBxmzrrj9UtbNPBZ2A63ANCKZWDI0hi1zlY2oWVodd33Acqy
nsYrL852UiuLOb5CYY2vyMPMUk0FXvBaNafrSOeDYnOYi7S9AQBQuhppjANlyvbGdNS/XGfwMmG1
cAg3AbVXgGfZek5ILEq9gCPbB/0/1Hih7q3OHYxiAU4UYzLdBrt6rxO8EMy/9JAKQdyGAtG6a0rk
JTapCfA7YivR7xiIKoye77xZ29G+F89tRWeRoZOooq/DGA2kBuiMh4jVDjc+R15jPhq7hf1NaeT/
crR6amZHpRHa4AgSX79hiuxt8tv2W6fxE/fLH+Klh50722Nt+fkJa1GUxHVPQPBh/uc59vS7D2OY
lrPDqG9kT1F5hgk7JwCvP1JDjbOb/ykTd3ZLw/OvS8GF3l1RWCnDskLWMl+kQFn3GWaYhophjinG
If9znc5lqmBFaKXg0QveGTUz8bySV6m8pHmm1GlvgrB3Kszsf4u+juYxZb/2hkbtEl75dhWrozmL
QJg9GXblEHc4xLX7dTiY5IbdfW9+Vs7OmW7K4cmtLT8/EYu5rVM91nFrLXlLzQcavWXmzhCZPRIr
US/DhEyJpDhN87kf3wfxUJo/dm5siRYuFOIJGyvpBvZxzvNF+OAAexgiZscu/VYpJ/XQYVYcQ2NH
UWypeEw+RHs7XHDEtSueMBJdmhi02gckGR0Swhib1Q6JrWM7JbFiScVozpZRMgTG6Ay31n2yY+z3
WFh07snNY/1CARpgoZU/jPZJ9q87d7JHYBVTxqauqZrGQxAig1Hdovmgjh/Nn8Pn/kE8kvsvyZN0
s5frRHcObT3PPWsjwG95NARZUXulXrslMI6FtYP92qSC6R0YaLhkbMTy85OjqxJMMsgKXE04uoYD
MEHz0cADCggjq/5DYCVeGMkzZKpNh6D4BfyHK9lnlR/73m+SI6KP60e2qXQQvGETiEDBEKNmzrmJ
iyw0MJdoCCb9B1lmjh+Q5XKwoypzhUt/4JJ2uNvyXv5DcOm4XhHs07Ft+ELQrUyXJC5/bzHzZcA2
GWTZdsR8y3U4JXZhlrp0ELIckAyd/tiOM/75+XFpwFglRL/o6YB7vPbRRccHdMVB5qrmpZDYR/Iw
yc/X72iDiTMSK4NUllXFUww1DQz9e5n9wnOtyyeFaQLPernzbDeM7Bmp5VWfyLbRVZ0msNQlyDOF
ZMlPU3wfsS5E34tBt+mgYIxy7t+FFud0FuU29CbeEETAHoRbCCQDsQuG2nsSsOH5gKN/Ka0U3TJP
Q584HlNbSjfFhh5aaH5qulo4OtbO6W3oPEyIFsjKoBPbBh7onKuITMYkqmwATr5zCjo7AzJo12Vh
8+CwredvGI3piCvlw3RzbtMKAj2Qu7yODhjA6FDrho75zXVCW+eGpDeq0uikQW1/JQmiHtlAs27E
CIHOScbbrPoqiu9Ljk7vPu7fI8WOEv+yLGLBkpwfW1bKIUnMcgTWvv+sNKfQ/ap2gVlJPwxvwli+
U0orpgxZRgOhagyw3gBzrUwZu11T7AXSlxXphQzgCviD6iMc43OGMDwq4izpx6A13f8j7cuWW8eR
bb+IESTF8RXgpIGSZUu27BeGvb1NiqM4D19/F93n3rJgHeF2d1VURVXsCCWRQCYSOax12Yh2ULii
4A0amVK3XBa8Md9b/uGnOObY9UamF8KArYoWyVr7FOTQOo8vcmhLkotOZc6Qxo3r72pxzG6NyG2a
Q4LFqV1sZYVIsmDftdb908dVIbNT1TD05rhoBsA2bjGgplHdpN1WzPyoJkJnC5zs7ff7nwkhr1bF
2FUfSFrfq9BhYXdOTeNdcdS3pRWQhkhoho/IJ7BpfZNjZP8LDS5wYf7Fw8kWfi5DKifnGDR9ln8C
KxMZKSgBC/Im2m/ZMV2Hh/2F9oTSdPtKn2JOaP5dp/ixaABGoM8FmIH/VzoTaPStkQVifZ5pK0/O
m7M8fPOAuoTYoHw/gisWf/M2ljk+v2QygW2nh/WkzzJb+qytMGq4XYHqV3hYf3o8X8nOxP6Sxfj+
YmzLOLlEIEFcj9R3BOI4S7cjrg3y9RVI5u+fWcYMf0ljIqm+7EsACECaNU+z7ptn74u3Ijb1wspY
MMETLp9WDsV5RSrpV35v1/RwwXMYtw2Pd5Mri/FiaiFOACOHrGffwVBjTMFd6ggHHg4Hj4uWJZAc
GyTZte9dOo1Uc/23D3IgDy+vr731DvJ6zi5xl8X4L3PMs0hL5kMvgR7ZAK86PVsptThvkW9suTvG
xVZqWhO0h+I3CevJvyzfPgSyjC2QIRPddolB3mNyBJkUHQnodjnejLm7/3VKVEyOoA0A6Xb2QlUX
4DJdKMUC5Nq1Pe2tNef3mRD+1+8zzllbDIusHlOQWptg71ZJ3hDxc1zydop51v8Sw/hkBfylgTov
4xlE0rq/tWdi+vs2y9bTfslgXCDoBIM6MbGUDJAOcBK+cybdGgO8ySH2I/diDQ//pUTGAQ5JGIR5
ls+bI7uNdcJYV0IGCjZwj0fNyj7ufq2OcYDnttHjxMwWh8qprHmnhk2VWscnb/+15mmSiUx/yWLc
nwH+jl5RoMkWciwnsrSNDfPd8xbFOXxs9huAnsqkaFhTjKnnw9NXT8IPzhZxDh6bzFQvud5fMoh4
9hUKUBGSjoBSd7jefLaTXy7iHzv9dlU/X1tJicdpCDmjuz5p7lu2EgaSbz2v5CmNnVlkd+e7If+H
KNOosiJQsTu+H4vkYiOqAMoBrlxeFvP2pftjUfOif0hKA6HMWgOSSvtk7RxnII/5+k9KbLBD0/Vz
wQuh5mvonhIZLzHVwSSBtnWmVM7IyfKd5eOjTh/QfbR59eYkBnfb5nj6nkTGZyTlNKAtCBLPz5rg
DtT2vL15yF4S8p/djT+UyTiLIg3DuF5AmQkBW7ROsLql+6iQ0iI2XcFjcG4tFjH11zlhPEaJfC3g
9CFQdLW3tb9zlg2ZtvUf6n3t9/+BJtFbglZ4MN0B/UNhE3ZdYGLeRGkQzmSJNzk6UfZRaXXyqsks
44Vj1b8dx7UwJp4BZrnSSUkJq16fToNl1e7Sdc09hb1BkRxhv6/ga2HMmwx4+WVWFbOwkRYEDM8R
iawlsbd1i9iaK+63870WxwQ1Za1UHWgtFoe6wtT1SOVVSYoZJM/fnKl8UAfwf1Pr/hp5MhlDD5V8
TOJztTiYYKzJ7UKRSC8+lSZHDPs0w5G8Xhtj4FF+ztJBwtqsE15GPVAA7Hp0Vrn95HmoAfJ27rfz
vxbHWLcUC6bUt1jW+uSLGsnfxQ0M7b7qeEeRMeu86s5hn7fwkb3lnFCteBBb2lB6X8qN6/96KYwx
j9VQoBiOpfR0LdIEewSqUDrulJa2EgIOnurmU3btGK/lMSGAbsSNJtSQZy12fnVIBDL53n7P9VKc
k8e+gsYJfXmV/L1F2d/qyDtws1ruLINFWbkgxJi0ErsDwLkTDgEMGJHTn1NnKXYWPfKYwjiugn3/
CEjtTJdZa/7z+T1y+oec59Q5+8I2RXZhUkvgyEKcsT+t44PSW5rgpM8XJBbWnJN9I6C+OgPss0dQ
z3o2GZD17FsC8Umw7CieWE892fP2iWOp7KC4HsmNZgRQnGASMFe3DxHkWM/3jeh77uveaWD8QZQV
SlOATQoLOrXPb6NtkumyAl6fNj8cn2yqkdeUkK3wuvbXws5fW7TcUa8nnvXf3pfsjJp2Lnr9PMwH
/6yR1v2bLBcIrDyLq1reiWE8RyKmRjuNuJh7mhGrj5c6NXWaa8SiFmcbOb6QZVdsUeasm7BbHFSy
ti4dMTbjn+SJ55o4RsYCYE2A+gLi53wsVeJbhgsojbfdgbhuDHRRwjkzPCNQmFAjr4IoEUXs0wnM
siqpNpZJwgsVbHXfRb5nfd4/ozxHzxYearmogMQIHfrWLipXG0pznVrSg2m1vATe95DiHXtgCU/E
Uq7FdNYkLpXgDSF3QZzdkjy64fK83FzIK/e25C5PgcP+8aTQ26AJS9SLEAGc/J1PMr9fUm7oyzsi
TJwR1qURNBOktLRHdzpB0qvJCBGOQOEnNHW5Ajn+i+32rMfRTLsFTsm0ezb2wAnwWm4q6MbD78of
s3PjVVQ0Qd/Xc0B/siZkvAYrcH2MHd8/gjzlMQ5jyuWw6c3ZS2YAxMk5v86WA9gYUGEii+wSVWLX
YRXZc6ERYwUK9NpYKmdSOOYrLyvPk8YyJOR1PZpq9a0zkIQ+m4782cpE9mov/i9DNLZUFBspmFEW
EGX5CG4lyxH92ilfcZPxkoI3sv1XJ4FlEmzH6gywbojSfFitVgFOyCS7xBtrsgxX4lOV24Nbwny/
uM8hntNg4eTKXKsX4wX3CTDRkImX7YguMSJkZb5um27bEXRSHGlLL1buc5wx535hMXDlPGmTbL7K
0sZWJnoQaGpY6sR7DfGclMq4DylASAoAkDmZA0OLLDy/Ugc5S4RYnBV99xfdccFs3yzancZsMVwW
h4v17AM8sn1Ut9Mbkm2hhTCLmzviBAMsYyiwh/CanR9g67XjXz4MMgdzax4CM3dVjAtBJTXLRBVi
evp80neOJdt9a6MYNdm2B3aB+w7rRqbj2hwYl1LJxZho85P5WZUQ368ndNy5PbUGyU4qj5KYeJ5u
8eg8ef6YxTsJUwVT0fKszAj9hAGlItrUvkKHF8LddsiAJ0PDM+oAbJtNUgxx1ScjguMWvPZE2Cs1
5QVVcxjz+xz+I4MJczpTaseo6WfntR5ebKQ4yBevjsKC8v+P6/9HCJNJKY2sGqYAQk7WW0Rruszo
8oFsQ0pXuev9h++Xf8TNxvAz1kj6hViPiALW/snPfFpb9AlpRI7qZmdwT3NMRKNp+UKbSizq+SIS
NBDyPMTvFOV8uP9ZBeOMukY2EqnC7yfk2V9Y0naLN5j3yREja5xlzH/+Q1ll0WG2CFOtOAD1u+lM
a9/BX6fGaj5Nmm/LM+k3dPRwmxkO/YqPHBO+HUD9s8rZBn6IH/UsUKoW4p2dQ5au3Vrc7DJvoxin
dM5LLVLUeYUnXNCThUfDYbl8CF2bvEKnT6sv0/riHA4WHedfRx5M3vMQ7wLzp/O6f6xLwDBt0+gT
nkRA7Nok2/RV/Kvs2mVuJ+h7foo9afnvaxJw/pjimhFfMUTGLHNQMzMMukk8jEE92chth68hOK4g
/iKixjed5U1hmKN3NtFcUgDKeYsYqfr3WunmZQOzbKaYAK6MChTJ62VXaS6pgiCLh0u9j1Mgl+S2
UbzcX+lsWIzhzQ0POiglTHTtsQij+jkYxaIu5cOQHEBXSM4tj5vzO+3wW8Q8xouud7CvMMsw1AFU
rmUlI6xPyCldImv/FlZ0l6LGGG53S2n9KFA39zYvGkHXI8FKZafd1JutfezcJ85hurlgMEKCpQcY
PaBju1ZqUshnNW8vMkgokTJYlJZa8wZ8b93cKgZhgfSJKR5MljEy0gyDv2ETIrpr6GmygHlr6qTH
YD3g55zVyuu9Iba0bcC5wm/YJnADFExnY6ANs3HMDR4acqi0lQyx4CMoOq/DfEjLjdBvRD+YOwHr
Fjq95+ls5kJoBqAGlyBwOVi78q17CTbCavUF5H31wbp/NG+Z/ZUk5lJI1D6cLhEkVc5aJ/HBtBPJ
SixvDfANWjn3pd16DoAlDRBf2DbMfLEgQUVaKggQ4NkSkhC/zO1OJlOIxMgCXTKPHVVITuppK/jo
W+vcI0pcFudo3srso2NFBEgVwFQxm8Vs4BgOA/idBYTMK3n7MXgNhuk8BOi66GZLenZyak273ru/
8BsNIEBgQpMmJqHQc/irOy9WxWYaxUw5LKplbHptr1Fxk6Dn6/HimhrgyWmrE5DVccTeCJag6xmD
UEffJrDarg1R7JNM0APJPCAxbndreVkuMfb8suf58m/QfMb/YP4GawTcNaCMWE6gTIi1fCgXEGSN
I7XKd3HuL6ieU7LTliGZiECy9w7/tfCliL7EZ9SJFiuRjMQzdCI98O7QW5H21Qcx7iGWzLxJAe93
AOr81k+d86qmb6EnEH2bYqBmG9tFRPYqx5zmX72nBkbfQR8FaihCDemZmI/JBob0xDlKN2LsHwtD
L/v1lkqtMogpBm0PY2eBJeWcroc1RrlUTph1y79eyWHibKMFDp8UQs46Xrb2iE7I3jG3CqkP1E5z
iy5KsooLjned9fO/6w/IJdeLixslC1uMiR4gc7KBStWJVhG8gyomoOqBYxz3N0tjO5aAwaoq5UWb
z6y8Qtu51dckdjKqamS7WlBbOxUWN03LE8r426hPhXjKoFarWgr2QLc55WF13jBGEwB8M4j4jGSL
6dprLQI1XUiLPjAPC2tBcjcHJJ8FKBEaHoVds+xeVLc+xnh5AphU9YFXpeVOktAQBbrl9Hh5w1Bx
Q5L0EKpu8Pe+zn+vHiAZIug5tRmUQ2Rz1GIzhFkRRcFhKi2t3jR6tiwUk0hdQNs0dXReV/Tv8wR5
6IwHCA+GBDEOfq2JIRflpiiT4ABU/MMhAh4dOfEu628sketDey2EeRFoaPk0LxWEPJ92fx1nbdA1
cl2OZEkdybzC9R1r7VsOEtaW74detHt4Xa3saPu+3W4Xq+wBr/F9jO681ers0NXqib7zkjff5bx7
nzjvy4/gPjxPoRao+EQrI88fHyay551VkFPvl+TgbldomppWK4lOtodWgZByAYLmI/frA1SQxc0A
n4i1GccI1C1VrqogQDVwcrqOqN7k9a+XkaResRNeeT0ssxXdEcc+ZjIMuCdTZQYHxbjQWDupJefZ
cMM9YtP/WZDGuMewXDRF30FC5eTLc03eSiLa5aqkJo224euFDM8Vlb375nPj7Wtixhu8wjBrPCYM
xrLP5cUY8iJXDuu5L6EkCt2difNIXPQdbXCcjuiY4R2eG81ViCEQi6JlG72diOeZw1OnQVyfe+WA
R4VkoaEU7TnoUt9t33tS2K2tI5Z7er+/0u+SLbODV0IZy9VycJUpDYRWFqymJk5Izn8Da+n4p/Wn
aX1+Fp7Vd15ZwGxWOaV7LSOYX93/+9fg9eIZ4zYEqROaEt+hIBHkFKvUOu/DffCwJOMpt7UX5YPH
pXrDR16tnLFVGaDSY1y2yiE/k7fLgmjLKnR4UfANe7wSwthjGMtAPlAhxDJ3b9rfxyklg4si2v7+
Nv4OVq60x/ZaRXWuD5XcKQfDjXaPD4uV8HlfAO9wfjd6//Bs4/miB6IJCdNOfGuQCFpYmChYukSx
NsOqP6WEHnm8AjcmKLAssJkCGhYsjjoLBZaMWSEAbg/a86V5hiG0D7V/IGB4IcP60dWpS1X6JK5H
Anq9rz0P5vJGm/e1fMYiBWWQo0wdZuPI0IA4V3Gckh4QvPjLhD68EPtCtsenaBVhjGTP2dMbydFr
6YxpIkLLz3GC1Xen87u2gmUOHhou4dTth5dNsdxuVRrx2hBuub4rnTOGiLc+/njWOdjDqOXsVO+w
1AQCwbpto6lk9TV+zBoPLYtbxbppLT/2mzHJBfC9kM6AbLRjhCgFPqdPSzLtbTt7eFc2MVLQ1PxP
+iGu9czYKJDSO33Sscu17eTWAc7PVdCC+arzzvONNzEkIQWnIFJC1v4XgxCYYPLQkLCjMJ8Pab10
U7KZKLVRjzhbI+F1H33nL3559x8CmfxGgVm1RpogcG35oBdZ4gw9GtajZrloMZXnmJUiAcGt9tx0
rT/EMsE3CMk6NPdDLPpL/IsD9rd0K28+9cN6n77NQ0+8gsitwOtKs4yl6lNW6OYAiS1dW07ilW7n
DS8FNR//onvIbVBpej8eKz+Bls3lXt3pS8NObWXLcfi3zefH0hmjlZtIlaIMH5Kg48V3uuUQEAyG
uOfNZrNYXciqsNBZJP5/1GFvhUpXOmAst4y1TFITiC7tZ/SzYa6icKsRAa/o7bnzVzci/ithjKkq
wQLsvrU4rzN+6PJDW1BVJ5VoJ9pOSzjP1RvZs2vDYUxUFhYCBqVnaRPtcvhB8el1VaPNcT9XRa37
dx1PkSwXqApk3jAAVclcJnIkYDaiwoaJnnmep0fL431pN0akrtbGEjAblVFNiwpOz/DLFaFbQlxM
E2GY7Q9sNLfPlr68L/FGC8S1RCa6BfZYck4aSFRRQHpz3GTpcSTcjEf+sQKD8Tv1BPrwtIeEi+Wo
XkikrW1vV3juIPLhJTtv35M/hDHe5rxQq4WaY7s6CxjeoM6zDt/xwYNhuYKbepkjABaVR+N6Ozj5
IZZxOZGZxbKUQGxG1r6PYRLEQ87SsAj5Qza9hafeygudT483jMNzMQbjYlJgB6djAcHPpzVCEseR
4GGKo2AT98/Gxqty9SRYObAdYso7q/O+3blPDMbFxE1a90oP0QWJHgAdTDCxgMtkgzZJ+92mT0j1
7Xl0TFxzZFxNNhoxctkQKs4jVdjbQ0Yfl27guFsZXVWco8tbIuNq4ihJTaWFq1mvtR6AV0/eXIn+
T8YjroyQJRpr1MpIIkNWDtFr9CR/aqihCq89We95B/W7/fHOprGgwYMpCZoInNvDcwT0oWTb277f
PlcbyfpYlnRoyOMj7sfNViaDvdUIwvmNrbuvAQjWKKWfycd/p2E2bRaHvTS1s73KtkSwnSSh7gZT
u5GtPN4XdaM16VrJjB9qcuD7DC2UDAsViPjuLAdCyJniuB4HFzOa+y+eifyuW1+LZLxRh36vVMxV
vFkuTroDFLW4RD+DRwXLtPr1U+qikcd8FTZAq7i/WGX+5Xv7zDikOA7VKm2w2KQilg6IqUawHh0k
J1u3DACVQ9C3PNeD0CULO1pb6yfvib6+viA0mejrFi1G9z/oRqfstSoYRxUpZRVdRNwCml/aHwJe
LkvJ7WyK7ElLPu8L40WAbGXEEC91NNbQe/IFtgobCTenJrvl2ZUyIv95nccV9Q2SGZZH35EPhqO8
/wGzdu9pn/FSWpS0+RgruFQ//gC+9f6P3+gsulYl45XqRbHowx57C5Zfi/zBlPv23b4vg/NY+EVj
PEzNGYiN8HxquHbAXDKR9CGiGCsRUDYUSN+6eIQ1jzGxS9MTSX7kmM6soV8aBKOENpP7grlNwp//
SDGIQRueY9OEseYb9UP5Q3OfI+FmWPJDgnwtoQLoBHoCICGJ9jKQN1trFKgqkOf7mrx9Y/2Qw7gd
oQv0aDHhLIoU9UfbfXh5kejcfIlYlfdgv300fghjHE7WFIU8P7cOjUmqy8746rKjNCFIzu36MK7B
a3LmkYzMhntvpxhPYxpjl9cS9Hj+OtXpcyGsWoOzVbffyj+WxTiPKorrQMoMVHLJCamX3Yxf8Xg8
otGJl3vknTsmqBGHJtTqEQpcn3NrWivWZFgWN0rlnT3GP+RyEqeRpM/h4gmzRoNI0o/BBjzG2frq
PdMKrWduP+JtmToyKsAcBnEx4zXE2MRVpEQqZrasdAdHiIvoq1/jEeN9cgv+s/H8PhT/Txg7uFWp
nVD0CQDNMCHuW6mBzKBBKLAruJJuXrHAlvqfZbEzXKUxSjJQL1W8LjCIZJLi5PESCrdfnD9kMK5i
rEAlpcrBdwrjDaxXaJ5wZbLyBCt1ee6CpznGXRRTIxljAFmm51sL9GU58nKws9dty2v3Xdy23H9U
xzgLtITkpSgL8IDYpLk09bbzW/uytGrqHB4fH12TXuyNu3ltN1ugWKy+vvYp5c6Z3H6B/tAu40AG
MwBhbIWDaTr5PEUeLJ12Ka95TYTfEDv3ziTjRJKz0rZxEMIA1p0FKmk80GaUjnyNfBBqRyv6lNP9
3uKRxt+OfH6sj3EpUt+lwWLE+p5P/kl3Wn/ab4/z8aHc19Et7zW3+WhgawM3MjuT17VduQj6FDiC
K5RDC6KNSI8Iz+elckKghWDzc23dv97mM8IqVQbv0wyQCS5oFtkgFEsw12YL9aCAO1AGSPbAa+OZ
/RIrATxLM9c0YJ1FFoRYBVNGoYvzmshFAh8yfZf+8u6wm+HOTyHM2ejaKBWMrlAxn06st/o92Yr0
tM6+/NMZfVJI9VjjxqM8x3LzSfJTLHM0FKXQgss0i/UbKzrPg/81pp6DQ0NqywUYlN3QFQ7l5/1N
u5kl+SmXuX+Uop2Efsxmp6ljvd9gSX8fHjb2kfKzg7cO5U9h7MVTGE1TZRf1MLXUKMFpuZreo9Q1
LR4ixU1L+0fSr6C1qdUukOVZnSf0Qi9eks2qO37xxzNvpul+CmKi0y5L1KidBSWoBFmd5SCf7mDI
8AFTDLKj8rGM5h/8340AfXz48x/hcKwYjdLOG5YQJ527vOnXJx+FgqtA5vKpzEuX1niwQkxlnQxX
R7lbRxvXZR09gqrGsngB6/fQ572FMXfQFIctkNwhEbn6k68iVX0SPBE4+6al/aGW93yxMjKu8I+7
x6Tt8biyJ/qSp2jKpoC34X3Pzav+584yl9FiUQ7duMD3oOrkZHbhDo+d7S167rPg1o4qGDAHdaMC
DHU28VEBD64dsh6ChJz4JkiUSe2EqA888Yz9VuD3UxKzqUonGGbcQtL0hPBZSKlOTKeDp0EbKNzp
nMgmOEwcF3PL6n9KZTbWlMdMH4AteYhNMiZW5ooNUmfTA+o9MxqWjOzvJ6/eMv8me5gUDS2f6CoH
/xfb6dS1mB+tRlU9nE4S4JaAT14SiUSOaloXr6wA8gdaLLra09bLAsv75IGdSrwPYMy0UwKEibKi
HtCPGbxnF0c+dJ4Y0TB7V0SK/toCkwRj6S7O7n1137zAfi6d2eQYtD7CkGLpeQ2geVRoxVeTbjYt
Us8INYjuvlARfZHRfuJxCt184P4Uzew0ErKhlkYQffkj20N1UOSlhlb3NkAfXG/Jr8araVIxWCfo
Fk9XxdN/VEkFTc7c44RWWIlt9RfNHAufIh2JaIB67fzn4jHcRyk5HvuXCHXNT46ubxnUT3nMgrMM
8xytDnnr+IL4PJKoZnUkwCDg5QXtzMh/j85m1RNzoz4k6NaJ3BGjX97iP5hsA1nuQgb+rAbOEERh
17cCIE6TGbxPP6SYWxIVEun73lFXzVxbGb3+Y79XJoLGHZ6d3bDtK7lM+JBVehRguk3Hc7ynqDqo
pxIjrYePCbb2qCyVw5+c2PZqels1vicsv3TurBjvC5iYomxkwPvJ+ILQU18whvyBmdb980lZndb1
6jN0Ro+z6bdO+TwZAAJDUODqmNm51vV4Aa5GhjaxQ588nA+yhYLOuM6cOY2zr9eRq77eP2XfWB2M
M7sSyCxxBPJ4mHYCThl6u6WMRnQ3WGdPBCbqMVu+r56C7dPKJtHzd30JTQNoGWis2E0wQ8D5lPnS
Yz5FkZGOMEG1huEIFrmhLnRjMPtaOBihkwxAVtYPxkcluNX5QcWcknRZ9YvXYtKJ2n9lhZO0+7i3
zuZAzuKFXOT38uKrcUViuMAUSKBeEm+A157lu86g3bAU0pbKxqESttEE8HiS/s14/aI3ZgGwef8s
4bsu8iOAGi/F2Fy0SjhIT/XXolnKZkSyZWv6ATCI98KyDGjXHu7r7VaYeCWUCRPHSZOA2VsKB0G0
KsROTvwpSLa6BsXO6FBi7Kjki4ejiF6WPa8b89az+ko4cxelUaZHqYkV5y2ajZ+SVLTCB23xOF6s
ogS9kPAo55y0940BgGstM7dQuTBKZTAuwkGVaVk7gUElmZjt3279ocX24m9ZLds/Afmjq2RS4BPL
WOLFHZyzqjDOeUoFTL7J0PkCgPoy/fu4m0uTF3sQbIyR9uTJ42zyrMcr44BVYC4JrBQy+I1+QZsZ
rSGChWcIDqFBHb/YXp4UO3Z0naSoF25t2tno6KHZjmOU3yf2nlzmcFUXI1YjGXJradm8VOtwbi15
rOnCQyLFOvgiCmqpQ9zacQ+55bihGyN8jqPlU2qbGpo3czeli4f72vidgP7WBqZtoAiAM7FuUhWL
QdMCOTiUz+aZGHVCug8Unz7KzKrMJ0FsiXbhxD6/Tzojk/GURtcEeaQs0Git/1mszb1KV0ce5NXv
ktK1kF8ZzQLYoZi8Cw5IkmUeLj2dnNYXq4ts7SFxMWxjPOiBrY5EBCyQgxsYRb4vwEjIPOq434+0
+UvQWg9aXnUh4X+ubyKzHLtUzjUsdxGg4L/72M2A0iCwyQNM2KwiHqPW7+w7I5DRr1iqVZR1anAY
Kq9p0Gzdfba+7k92td1mB7hs54zsoOxxTvjvjstruTozdZN3lzyAxoPDOvlan5JtAdbvCGDxb4Hz
kpznZjl0GcyvF/Nh/5Tun/acs3zTsv9RtM5YmAGaMmlRG8GhUIlYk0YkjS3sswdENXDY94X9nh+Z
F4t5VVDDm5qks40cbdiajahEwmGtuME+fsg3gT2S2EZPE1VWgAlHn+lAMI88YR7oNevm+jxmuZ6+
7n/H7ziH+Q4mpgSrsVEUkhAATsBNSlLotrwBlfDZOjtfsd2U5Gut2fdl/h6kZWQyJ9qIBJC9G6Fw
sNICiLLDxkn/HJxzQg5Ln/RvyoK8a44nr1fjy97zUlt/fx+t9yOiXF5kOx9l1qmC1grtxQtpfk8w
t4cZlmEdjIh0MDvyHCIJOB26XXTKtuDcXBlu7/cSWaV2jaek4pmr5i1eVXRVSsTiTbXd9Go/P4XJ
RIyLoRKCFp9Sp57avAwiVRfr/imUSAymoI2wvL8Jv9+uoHkDNCfeLvPaMehw7VYuRt8segNWjjil
3cKP2sMKZg2sBxSIONH0rxfULAu3pQ42GghlA8pM1LPC1HDI1IaOwKfL14KBWaityYnAfic6vwVh
QnKhqQvsKrOo5hy3VanHCEiIlT22b12C9Kq2U7/eZSu1u6OHlL/OBRP4nUW6Fss2DXaJXiDlmQjI
r1oJdKnEZFM6moOgnT7f37dbjgMMFDIeZPgXaNyZOC8Bf0IRF5DVzb0d+85zFl5/TN4Os78AqwG5
gNjgSXkpdqhXoa3mA2bTr1vK6y++dfVffQgT/BVGqbdFjg8pNaJsY3OlBbZMB2Pf6n8amrXk0nN4
DX5nD2c9/1g7Y67JZRSHKYHI57U/WJdPx3l789frtXcBml29y2HFGt2Nfw91SdqjnR2kOStQvuJ6
zvlJ2lka4zzwCge2ggp6EwmTStcWBLLyBAUYVTikod1egF+1FsPdpQGFrNOarpFSbdieX82B9p1b
m879c/A79p51gSsE6VI0TWD+mJF+MZWobXs4UZ0Efo4ZJZDOx1bvyMD0/Sww7Ed4EOc3FwyxGqaQ
QR/z7VJ+PKryWEiSotWFQyHtOqhWLHJeDPCrvIufB70K1gTS8pk6lF1VEA5j20ZHGQzIpkKzeLlI
9hfhpCkAv80dgWa2BjiAIHzOF6/GejFRKHi8rFR5rcb2ZAacaPOmvWGeHEzToP8xwaV1/UWyKVXF
GT0dx0nYR81yKPdKfxxAi4zs3oUaBZXLZ3lsyKI+dbIVT7rdTWR6jvt3XacdZpT1sLAWEygG/wo9
PZsgUQRNuubrC6tDj+GZy0E5167YYzlTiy/QZK/LAG+4/uBQvwRKeu7C48LRA3AhpCdFR8DY5GRq
iVJQY2HnlVuGFJzgi+whDTkhxXdAyn4AABVUTVFlAESwPYd602d1WqrRMctRw3swgMBvIY7Ll/17
o1j9+wTkaat+ni6+VL42FwBlaECW1z+KgqJ1JS5Bse1kQClwjIa2izm3qdiF8D49lsfMpFJIRO1R
McnZ7kZbVO1Md8QFldxgYxrUdIZkqb1cJjptz8s2IJhAl0yrWEWaE2BC/TNAIuLQ+AENUWvPyAI8
q2creu9DKw4+75voTXdlLkzFQEvTfKqZ2Cqq20AVAy06CjGNdiWJTzI1VhFNLQeI8BQGZIEXFHAM
DzvFSr3Esi+Pq8R51989falajWN6fchN79y4JHXUyoBiMr/ZgGXCOO5MjhQ9HBXY2ORLF3Ke6OWh
1UWiVqFXln7nnzMqpKR4MgorFzw1eKoG0j02Gm0VnnX9din4FrgxE2EwsvhsGDyiypVPY3w+NphM
vixHyUrfscPlXzV2xmQgl+RQhVSWLEFdzXFQT+q4IyNKCuHZllNHWJoqzRNb6l56HnfQ77k3UP3O
f8GWELegGn1tSdklLpOiz87HaCmcIqcIHurYE79qPL23QUkuGKouSCL8mf5myVss+maMYQHRk//t
Odj5O0A9BhARQ8QjkImXi2HQqqavzsd0fDCfYD7qJjuizNCOe6E9A8XHqf5qyMBPlmi45ZPece7d
Gy8zAM2gwiLN15wifsc/Pxz/WcimSoqE+FiiwaCjNWhgdTD21sFLYQvjui+BKLLpSNVuEa4K1eNQ
OGVo9wYpPsJdovqBgLDPqeNd/NhUVOUkIWYPfO1vrr9uPmM/vq4aonpazF/XYFw3ovEZFxNc8OSb
xWMgkq6x7tv1jQeyjhth5pwGzdKM7HItsKymdmymKDvG8uYCPox3MbDb2CrFdeEHgQMXcz6IlSct
SHQEOd1UkpDXwfA7wQkiOnGBMRxVRAVMYsPAIK9isVsk+bF1c7DdPASvaPGCd7X6l3aZHkUen+QN
Q72Sx9qCdmmGIIa8XPwycd2hc/K+VudDzOwiBCiI3RFJaSo7NjJkuaSHZp7/H86+a7l1JNn2ixAB
b15RMASdKJGUe0FIe4vw3uPrz4Lm3GmyiEPcmWgb3RFMVFVWVpqVK89gr/T0HIn27/+P7rT7GH/a
tn+kULrCueiqlL0yPbeq0zz3G8GqN9oayWqvXGWGuGGahbsz6QK9LEFTFQxBAKKFp5MKwHvUjCD4
2dktL7Vv9fVrmy0MbpsJHcEleiWDcgWzQNAat4CM3HmveZ0NN/KJsdlNOaAq9Z+fkojgCuYaA/Aw
C/FW9V0t8fi6rbMzfIlmMJHtwmxMsTK5V2axk3DurK5lUdcsb4swlsYKA9v+dCXsjs5ufH8bha9M
/SS/Vw2pWivOzMcLnMmzwvGEf4t5gvDt0JB/u8KwKYRUC5T87LekHeFAKO9R6rSMlbfEF7ZtZSSR
yR6ESxGPOvLZdXTymhXz7GlbRvoMuFDnMdfOW6mAY3W6FBp8QuJ0pSjvNfPaVM5YmWrltAGyLesB
ngla9Ab4iSHJmqO7lCu91z7kKPF4TQoPd5qOh/NUaP2g64qzHxiS9JmlO7FZCETurS9EIIeADIKM
qfHa5I5eWd84rVzG1cbiDLZvve+PJWAGwQvbSavBSZ/ll8fHMxP2qCB4E2SwS8FvQObiVhzQcMLA
slVxRjK0bXSFI63jl7bf7GWnMsoX7kVCY7YWRfA3/8qFzSxdtsnQ3V5ofABus4bsHfwVmvYiDJMu
4YIe6+0BtgMlmof0P5DDnd7u3Ipoh2aVi8bjVd9zemm3QimfXuk7FuhNCN31J/78bX2Hx3g04g0H
xpl1jcYOyySKDZKTo+SQsF09Fj93xNoUTeDeY+4YfenzqnUFrquLszQauat3vWpHPVDFmmakX0FN
pIoljyX+MjHf7bLMY6dBAMKBN/D2mGNNqN2iGTCjyRB6K0NdMU05neNN9VK8NqAqKnTNTBniskac
mlxgNZneiWR8Ac5GDzaDTDBsVPoqQuRw+cGAZxaj1ajE0CCflDEZPVId+p80Jz0gIw0GWX+rAWnG
Xe+vymQlf/MVaZlVkZs5YpNF5qz72QMIJCfSOSxMAUkbrURczwfq2Erl2Rd0to5JXL6FCfEKq4wG
InSfAQaLuq+ab0Ufg/TSi4bYHYUfFJkkCaT9JNXA4GYJqqklqxDlnQqA69JpAaPiDRahKEphykrr
DV/ZNJyRaRb+o4R89uNDUu+f7NtVUFrJFXEus5JcntHSHmiGAsCRshPAyjVuq8v4DbQESkCunf5k
se59jKoThhan2O5AFHVVYWrvuOZZezAG2QjrVZfa2niI2a3ImFlulS7xXyThKTson8GLkJuB8OZ1
mCiJwvJgek/in9o1lWyLGYnuW89sSluQ17L2rCCo+ylCu0wMJniNNLuKniLOGpmVG1m8RMp9hpg7
3w9hbkZtQURfH200Svj4FX/NSHooEwHit1VhsqXFtWToDv534xuFxiOVgz8PHbCvvrSwnfe9nZRS
TO/hlSUN6kqQS1Usz/w6dHbM+1NjJ4UeI5dmswbIO31dhmurjz85iU1Er2Zql3ZgLZX/penYqLvH
yWgagHcJIhTuNxq4+o6iZXwQk6nlWXjqLsqfbF/sa8e3OJBAeKdka6WYNfM0kNGK9p6u7CQ73LP6
Bun5c6y/EbBdYiQRixlk6DVkyWsEFN9KsnkLg+EXoseZFKR686VUYDSUmRBVjFKeWaUiaXWZ2rXl
Y/oi2TjVyPKX5M0p/PXOULmgIu8FofSwM9xTaVWo1wg6KtugBVEN33Id1+L24lO8iu1mwQLPlGlu
VkqXI4WUlRPYDOjGc/TqbVrpZfwQd51KqkqXm49xcOB3ZEYYrTMJqsEfH191fubVu95pgbrqXSS7
UH/stLbiSeCRHklnoIHePdwEPbBQkzMEJ9ukRPpwSbXOzGwjOBM45fF3/B+6KYNMFs1gIOajTkBC
JbRLkuk7NsWX/FyRfpMa5WjxMqLPDa4LO817jJ081ZsL+5Yf+sIokGjZ13/ZkGh/lFWSJLq0Luys
NcNId3Wm0rWCMGA2aqxJa6Kn7sRwdjduXVIbidHuPV5vvsPnFkZkHRmusrCmGfcdZ4sR2QJeVh6z
sql7z3VDrCVKUJ2HzvB7OI8XOdOImsarht+ybEHCgtmXyn8cNUMqfCjkFFQNyRfqRFW2TaRAcqHL
ounGevPa976ufPobrz3KS4yuM9WmSRqGm8NnQxHo1/Zd2xSRBySHCauzj+xO9ePXvCXXuzJ7AzBI
zFdj+EdqA70W7AATCxqSxvyCRzF7da8+gMrFhX7jd2wWVWcxcmKAROF2O3XkqNWmX7ASM2m/27VS
Vkke09IXVKyVXe+Yp/A0WuzXE6iDZJKs6qmVDRm/emrbJ28NqHwSB7GaHpOU1OZXrhfWJXZWmJyA
p4p41lJUNRMR3BwEdYHQMSgMiTh9XORw+SoJRV3uXx7f0pnEGXw2pBcREKA35e6WyqmMtGft/Wp0
WH0U0imWVtJTEoF/VTnLw6ZobCa3FDAJMUBM7IoaeVqz7j968CIONhs8Pf6gmYzN9EEKYjp8Dio2
FLSgUL14aGWcvoInvPH3vdXB74PXVGMGKLMdMcJHYomqAcSjM+4hJtLfeJ0uATjndBChJVgZwboJ
T5oKLYFWlvNCqqGD4OxvCsv1X8fsj1sBYOD2C3HKnCz00SqKMo0LFuncZZFHUdfJfn0GHrv+A0eG
QYYbyULUH5D5XtjeyULRHoM6IVMBUlHg1FIxoK9UbZ+NRX0Wuo3KvasXBpzDigLyHz3ybEGqiOqZ
RRWt+WghvTIXD3LXoql7zcl5kgdpXp/LP9x3JAhEGAxRIlmtgjwqIJXeiEZ2lCW731diQFKgDLJy
oy4F2jMlYCDCrraAuvRZ2mUYalzVZ0wWdk7hUYKZ+1Dso4pk8ZNi8AtXbNagXsuj7nEr5l7OcpDn
smsMG4z4XYEZs3mIistz3TlqQ7hIZzmitCvlpLUL1nTW89I4YcLd/z4g1IlrwuhmTN3U5yZBQSXf
5KIpFsTtd3ktmaUWkopDG0Chu/JpQdemX6Z17VoydeBD2shchRajc1h1epPCKVYSkoymx6IS+BNV
xlh/pcWfZDhWzYbXHG94S2rSfzz+jHsGmKkUCA9ZgE1hWeHXYbp60CLO76VYwQYMcIIPYEEXDT4l
xW4Ide2cf17U/bOEGk5gceQsOclGNUOz0auV5PBLV2Ba8d2OoMwmIhM8sVZOt/PqU/woaIQig0lv
o89h1xYm0ozqlBkZOgzTHL+YbBOJjuKT4J17Ujsjy1ePN+PX+7v7ArCOIkGg4nVXqDPhp7HrfJVU
Z+49M6VDh4Rgzce6yJpssEGcAohTZQMvXPXWsAG3iO3GKMmHPzWirXVZog4WvGPg7s73iNQTJbAB
H2y758dfOWcRkdP790dSNzR3C14LJWxTmelDQQK8rsmmyFGm9Qi8xsfCZlB70A8U6NGcwkJd6byv
xCWYb1qVeAIJCLJk3RnRL4BA0xjeo9Pg+CZSfwtoptmbcSWS0oNGSSOwV1XVuY6QTUTg6rv7NDRC
ZSEYmCkg3q5tChauFK5swgyzx3/XpoFqJN82aIsTDGTtTfRFOGAu3QogOovNFJTSj/d19hAnRO9v
SzuIIW9Fx2ncKnnTVmd1zT11XkzKEVLC5ilWFh7Q6TG+0+krSZR/zI1drsU+JNUpiOS7lJEsryre
Hi9npowzbeU/66HOzBNCrhVBpnZGSu3MfMuXsFilwHAIWznV2czxd5W7kEyc8QDBVS9ynMxpEo+5
HLdb2HSBJyqtBHrq2jdD2MYo/5CEBR35DUip7buRQpmExu3VACRZ1blbD0Q0m59i4sLOjWZVmLUR
H7yN8N0jKccR1mpJgL8LpHNak3V69MH2++i4hJCfUR1oDQh9p2qZih6823VrpYTMbchU57h7CxSM
2m6fW7SlBpaAGLpr+/9mm6/EUfrTBX5cjIxbnYv0p8kwXEX9zqNg4TrMnqWIhqDpOGXMWbldEzzw
cKwxmvfcaCRyL4mAbopoCRA8J4RTVbwsLIcEPz0mLOf6hhnCsDl7rumJmJhbg+x8qa1sVmEA+0E7
F8ovvEq/IUwpiww8xeZcGrHTG5wh/vjgIB3RllqiTdJUnYAkjvoUOQgZ/RewjIPekAhPgFaY4oo3
Sv3y+G7OIH8A8Ueen0WqAVVeOg+mda6qFVnWnLlUL+zizH2zjeGZGqmsGjkuhSApjYZjkQWNhyFt
N2i8UiyRbFo0hvV6sYmXHvo5Db7+IOq0lWjUmlRMm7PCvQQyyeIN062DKDDUUPdETwccDekMK1F1
XujW4ztvyxi28SoPC6Zx7gHAACNNm3DLQKDRgUzP9aXatmVz3iQotIM7zGmfxpXyMjwN6IZGcj02
E73dGvma25ULz/iMXb6RPWnr1ePjCoXaRixOpUdRfeR2dZ8tvN0z/hSPkUkT0A3TSxSFssnDKFZ5
MjbNWUgANOt3db5xm1VcHUTXWlCxyQhcW0ltwuGghxE1DqD48C+3iwlaTlUa0evOXmfU74AzAZJl
A1iRgvxxh0bOYeuBjUYlnbFCYfGx8Lu8E+oPIvo2gEyaxhkpNGp17DNxzOOiPWWh8z7iitXf7hPI
vrtttvAa0Ir7K0lGlRBDWZADoqd8tnHjZnHIN6cm1vkuWecdu/NDTBLz6+dwcICcXdhYWkn+JRAE
jRNsBs171OsjBywf1qXanBge+WD0DbZitWDfZ0VMuHGU3oHJoUE5GCUep5EWtKc4QaWX99H88h8a
999FoPkQ8CNJQyGcCvFkzWfSJCjbEzfKFqMdCiHSPa9YWMdd2WESAwgJjmbqc2Q14VYHG7nh2nES
UxqyXW5VW12r6+5VXXsrzkgNxlTMADNtCocjmp05+b5x/BWvd7B3CwpJPzTTlwAtJ7IiymJg/aYW
zI1qNcJZak8otAQrRFQq6Aj0hMG4pI3PrtgtnznNd7apUP34z0WrGvIyGGKBxAy+g9oENg7VUov6
k4xKQmAOuwzT4cN98xKJR6k6iY3T8juZP0ipGe7BtLcgnzY5WLkKbBXSowIeccwuosRruV+EWdGf
gsAnBQPco3pGNaoSnUpZiFyF6Txvbc4kS0BjB3AcwIdS5612ItN5XgNZCqvjadXCZ7HdiSjWMehp
hj1H9UtpEyNEBCcrdiL6pK3/upUpC6U+lG9+tY7y167axOh1FzYRZ2ep6YZ6XhOZWwOGe+TqtZyZ
XAS0YyEuvT33JvP286mTkkq3Y0oFW1UrDo8eWE5Hxc97ibRLHOmaoMcaiT//G+3gAKoVAaaAglKK
GfiiG/l+258i1airVWUKzSbftGteNPO3jDsO4EnSnDbaSx8N0IH/jXRMmUFwDU9Eox1X9PrXCjvW
/akpX8S+ISX6jwdXx3XWXcAeBU7n81WqlsjDOExochnJuldO7Re+Y9rYW73R0AuNJxFWAt6mSOmo
DMQMAsuePbF5xJCcFxP4mkO6YASm6ONGChAcAFqD8Z9FnwiqkLc3gfEiIVcYlT2FoyWaiZ8bQV/p
PvPyeFPvenVx227kUC8v1MiNApToT/2TdsxKvVr3TkVQDj65W5XRS09v18l2+9E5w8ZfB9yCbb+7
8L/iFTy8AFJNKdPbZbZKi8l6GcRLW6/flRUAthyKidwExx3Nx2u9Kx7+rlWEDwvrKonAb94KGxq5
RywCYVx+KriVUqyq1EwETGEK9aBSSD3mKx8jlKsk34VN8xUU1RemX5FwsIslIz97vkBNyjLUCGE8
dZWEMUozbvqWvgR1cR/bY7grmUMkLK76zunAFgMcKcg8uuxg3KktHqVCRNk04E7dBS6iODynJzEl
KvOSvPBTfd9HDFMOhtc8gVFB5F4rDyStWbcZ/1Nk47T96EYCgIZHwgKcArfb38ZR3IxRzJ2GZKM1
DOj/WwU49/pPWB74bgmPdZeZnMRhd1U0hmDWgHz3lGVDGvWuwoJsEJwo+uvmfWJ6e3JOTgt66u1b
YwDwrR99NFKunl8fq9rc6V7LpvY8ESpe83zc3rjfN9VruSkA/K9H+7GUO4ze7xJVCdA2OHhTnel2
R5swCbpaSbnTDmt7B+7VRqyDEXe6lREbhP+2HYEl2jlxemSOOhjtzoKJP7+mzvtBvyzSCN0Fr//6
IPhRYPbBSdMIqVZxw7iQXfZktKBVzsjpc/f5/r6LyEgaq7MLI96X9mZ1PO73z2Dcenu8H3fFh0k8
7CUmk2oqxh/edc52ACT3UcWdlMqszkkPyyyXREAOPkwLjDwUdB5e5HM7fiRKutYOC+KnU6VttgJU
Hh5GELbd8XAlQ+vBvSy5k4C0ZgyId7kq/RiYpWet/ey7BM3K556XzFrCwMLIELpTkUzT0B5/xmQ5
7r4CrVA8bJwgAhxwqxQKWpMiX+y5Ey9bWWwWHSrbX/krH1ltdw7g0DwW91uWp+UBjg9ThjZKVPQo
S1Y2klrlEced5GwfcZiEao+9hhd5jxnxdYcugFFaCbHRu5bmGlV+Dl9FTL2TI7uXT0Kiy95WlkiP
AUThaLItwYy4pPwGvit2sn43Vqk+JGa+NPzvrm40qQocTBwWDBJieP52l4a+BrtHiasDf8F/HzcB
CmPiigPL1vECNsTHezSjGAqqgcAmTxOA70hUgH2LYgZzaU/CO9Dp4KH+efz7M0d+8/vUEYyyV6RC
UINH/S9SIBL6dZ12o0r26rGYmcf6Wgztk2gor4TtgGV8Ig4xBqNZuL8L20SDaxJl8IqCwe9zhmto
O+7j8effFetw5jffT515LQ0tK7f4/YkjUsFf3V5ct47uByRbkDXzANyIooILTehyJdcgyt19B6a0
C58fr2VpqyYn9Sr7kweuJAzT7/MX30K9frHXZknA9P+vBARD1DTSpFKRjp40fdyqaDkymi167y8T
98AyM9yCEv/Stl5JHF0/7YBfEzGCqMKkN01/4nREYQCI/AGezhysfr+6LAGpZpyjm3OaVP5KKNoU
hTJJsEwMsJAJ87VSX/4+Pqm5Rwk2BikmpAgRNdFxZsTIVdRPA7R27C49ciRbt3pzCDFIbtMtVL5m
LuiNKEorwiDoFTEdMM7tI9oophjo/GaJbHVJBqUYWouMhS9ABluQiuj+vlnasOmBoh4UFREWggJ0
vyAup+6OHytszcTcpHpA1REAB2zQ1A76kpy7CHpqI7uSQ+0WpkHwIoNn9OShdC1+OZ4j2NEBMNr9
EtPD9EuPVkTtGRPlbpkGWBEY+d2FcHT2PK5WQfmACJOkLArx20mlAx/bbRdzQkv7RN0RMZPKvJpm
Kp0w2/UF8HHREtBbkL4sXcYZC3BzINNlvbqMMqDt5ehD0MZ7sb4jIpidseAczdz3GxHTJ1yJ8CR0
LIQM+P3l9c7buEZrdg678EzO2P5rGTTIKgRDqhyCDvEUvDR2/KoZS6M5ZwXAxQbdEHxshXZzldDj
XYCr4E7onOEB/PzYYi39PBUmY25RnokJfr66hIfMHgeMR38sYc77Av7snxVQL7HqcnztwgBMTfuZ
Dq166fWftWYfV/HCgS8thjImypClbY9s58mQBqtrSHZaWMrs7cCQWVQf0RNyl6iJo8RvGw6c9uBx
zfRA/6kMfnG228xrPCXA/y2EOpI6HYo27iDEN3JT+49TiZMhvPp16jRYpZCKocGvZ4iUeWKBckfC
oKolL/iuyA//60YOdRZeGLRRlYLj3cBk4OfX1JEsbsV1i4TIs3bkaj2UYe9GoYPRwnom3yXBVPhT
bhsLxz5rdq9kUCYd58FmQYi1vL4iNQ/0B/wVzPOuPZ3fPj8/L8FV7/B99N5Nen5luDQ5qN0er/sp
WDk75YWcj5iTtHnfG9vz5fHSZk3k1cooc5+NedkFkQbX8jm2RGc7gsdtaTlLu0dZetGPslCtsZrQ
qfRgu748P17DnKt/o2qUnR/QmoxRujie3cbbp87p9FKD80FfEDOvaBoI0EAPyQOLf3soY6SmZS1J
03TSFB2SP2iOOWdLTHtzQjgJmTM88mCWoxF2LZhGQjXzQa5LVHswOURGYALQywU/Ys5QXouhL02O
LrOhwVQE1Q5WiNVtbwF8PKdX1wKoG+NWnsLUIwQACXMpzvz7n3A9LF3LOWt8LYS6Jm7W1UPPQggb
YyZjpQvPmSM/cWvPqFbZf/HOX8uiLkpYgO9I7iGLt7mtu8qcJXd+/khQB1RQDwP6grL64D4Cs3OP
GR+jhl5SXXTCET7Rwk2ZUy+QX0jIICKDo/226F0Zllpuw6h0BQER0LtglG/pBtkYkhPkRGHFNhiN
+vrfSETORQX+HEl4Ouc/st5QZxitcAr0bKd766y3+3W7JyugD58l4y9jNaR/WjqtuzkYkwUFW8+/
xVKqMWRu6DKhKmAehSGxenhM0f4Ghjvj8gyOt8sF3Yf4o1qpwKdK4DVb8m5/s7F0FHD9AZS+sJiL
2ioZPgA7PVp4Al9fayPaKaZ+OLy8cPvjxTd987L6+3i/+en5vpM7wVTQrjt1nlA3O23dLmHzcHoO
IRn9lclZBm9uDnrm9Z6YHI7bPYWo2QFHrC+uei6a+wWq/K906tpLLR+ENQ/pr6+QvrG4iLiO7Hj2
xxqtckfw3gZGai+B3GZ9jWux1GljsgVXyxXEuqAGU/+mawwtnaa4PN7b2ctztbXUkfZBLrJeCSms
bDxNTKS9jjCS8xec2NkcwvVqqPdSqeqGiVvIqdbgRcz0XffS7KTYAL7q+e+CDRXnHudrYdSrFtVR
zUgxhIm7KVHWxbqwcg/ayzdYxj47M3xzDbjrU9d3jxW3m0Q+ZNzEw5yTIMcgp1pnDukPaEA943hZ
n7/OKDUsPLzS5Cre6TRqsCgFo8AjyZRprN1OliK1+5eL9/4eOwqSVIqu2hMnaL+ajuLkOOJh4ABD
Z0mUmPqfPxEIyzEKuFzlZg3IZWWEpgr1X6/+XqaElmel5JLbl8vfRZs3b3yQ/AesQQKqgwbiCLwX
Z0OCJFBl8s/5tsdAnFNm+5b/VjpWZVe657h/Ulsg6+AJHItGZqBt23msrHdY7F8LePURlBaFfZJF
Y4yPEJ7irYCG1viY7KKztisgzbP8TXFYolecbMvdOQGogMojOt4QIt16SEWnlEJejEjp5m1OJnIo
AkcqX7iGs+6ewAksfDCMpAIl4K2YvFMzNPIVmB71jgZYZ3Q6ERANAwArc0HzZh3xa1GUYeE7RpAT
JRNPgKmNjvSWOj7hClv7vCghgJi8Dqqdi2p5hrxAfzTnP10LpmxNq4KUVRhz8VRuAxO3j8hoGlgy
aPdgOA5cA5zAA6CmscBDUTFaWYUB8EfKeMqrQpeGt7A+DqFdiJL91seAJ3OlLqZLJauZpaFlCFVw
gPDwTxq+m/biELZ1y542mmRWtvsH1EHZ0xJL98xLdCOFsmuxWOctj7jtFEoX74tpSItJL6MV93+H
vzUoKxR/scp0//Titk/9KGAuliReoW5clLSxIiAcPeUYOeLGgqWNr5WPejta7ryU5G15BOC6Eokr
nX3eWrjv9wu+lU4tOK+Lpi9arjuxrTGiA6KoBcvNAj0XnbwWiaysyojfgJZpQe79AwK5qgQ6MwGM
jKxIORxdPDTqoGaAJg1W3K4ZpdLHbARyMzfFaO8Pl1KzQg8UYv1GkjC3Q1NeAOe164y47d+6WXjP
ZlwBfA6IAKeuYmBZf9+SKw9X9DxeibSyPyl/KvF5LJ+LcZUxn+1FbkG9cMQb2qyWKCJnzMStUGoP
AhF+LycCnsWwtalylVk2ettvCwUDKsPVMLwzNaiCHDXrvjNjCJ86DtSETKCP6dcg7ur0vHAm04N4
a4hvv4eykGzRdgG0vz+NhTGkGyXCw5iZcoqGz2ePOww6H2bGIlbq17e8FwuiGlAoIMVEt1+OcZcV
XNv1J3bNe0QRX5Sqtz1esqv8M1Q/BMUq5GQfxuDlP2roSeyzXV450egI7U6ISVIceq7Ta/8kDLYs
PqlBseBaTet+9IHUObU+2toqFijAsBPec43x7aDxN0zKjwu38a4ZGOhYqOE/W0GdgBINPgNKz/7k
la+Re1TA+YwsKHrxo9xi5JOCBsLBEAB+whYk67IgvLtjqpeQey7jI8dbrPexoBNz1kkBlA9NEyiG
o2nt9tWUgjFXBY/rT1ocqL2ZJnlEPDESv7RBHa1UKn5q4MOfSqlwTZbrN0wIpCTK2F9drCYLSchp
n+lzUMSpZw5qApAfZSlDjenTsBr7UxylOG0pFR0V83UWbMH9QyOJ11Ioi4jGsDgQYqxYeg87u3U3
HaezAsCtX0z3vrC7c5p1JYsuA8hhKSRMBVkRs2WSDzX5Gd1P+ZNPt4FAPDRc+9Eq3Gf9kR/2wFpJ
C0udiRmwViSM4BZhggk6NG9P1w/UQhhTqT8ZoKLiRiNpTV0rdckJd4Muqtbr4/XOhJm38qiblMqp
EuAK9CfRjusjKJJamDkL/nRqA8Zvd6vhG3+tAgypGTAdJ7aNpTLbDBTl9hMohW6xH3Il8f1JZT9i
9almCx3pfzMLVxjI0IUbBYMhOy54aqLaKLMPuf4aMKZoTB3kR0Bhi1FNP1lhyokl9ps6RzP++DKm
dlRJe5VxV5XakZw5VHXh1ED4dmJHhoUC7ox+4tFEGgYARVRHfvv3r56qskkKcWCKDggixpTiRO+l
1HIPYuHaTRDtlVRc0NIZJb0ROH3QlUAVVZowlJvuFA7cvucqp0gwvqlZ8l2ne3V1u5FNlkBUoono
aEL3FFqobsWUnNR6VV3226HYBG6ppy34XIuPstAF96+KNHOzVLWkfJBJosLCn0SRDExdMkt5y2NR
Am2Ydv22Nopdrn+tlwpLlMG6E0DtHDiKWoYJ+n7bCbuJa6Z0V48v1Mye3ayAslVCpsas2GAFctSb
GCpMmlx3PTOSgO3mMfgC1K/5gs2gtIFe029wcKUNfVeMUcNAJFcICNbQm0LSRF5yD6fDppThemG/
wdyVlMGLXS0X4QyVYGUW3kE9+b2V1sP71Ezmkuzt8TbSoff/LkoWRAGAL4ATqH2sS7FOxK7BQRH/
AKM/VZ10ESipygI/khGY3qaySzPb7kfkPbfMBm3qRmb9ffwZdGBFfQYanm6vQAicg5o30JcodNrB
Q3uBTIqyMls0RUehwXog8UN6l5UX7PKkh/e7/f+Wr92BnmO2jLwWywcZ0KkzXUw1zl+WSt50Qfdu
dZOrcXWmaK8Nx0Sr+q1abePK4Br0NwVGFLWfRfMuBJnJ9pKead9iJOlDq+oqGmei3Hy8x/Pq+89S
KSvjojO0kOBhbU+HxUzfghohNr5doZulJQIe/LjHizrTqTsx4g3Z39VYasiQCiHdqBhu8lL4pgA3
O7UqDAEDbxmGAMYGiF7awspa1xGjnIyjDQer1vZwDxZu17zdAygA7iaSITQkGA1F7VBruMINa1e9
kXnrCsQnaEzhFjZ7SRBlYEsZjUJ5N+AWWx2jO+sGlA6Pj/P/UKp/1kKZWKbn2y7ycWVqA0x+uLWc
BXAzWMrbGNM5DJAmkAWJVMT8LzVG9gNlHXhNkkZJVDmvEd2Q7bcBel37ONfLutTj9qdJJKKgNwGT
hmqrwWzkx3LluTt6JZYyUcBvDlLiYy979qiBSix+80QwcnkLLwqdAKSWh9D8Vod9NHqypQg5gval
xnZ8YFp7OEfVrwb7H633WRl5K+hjzeOfAVlizZ3WcWeLEAiCf0oBKQ/NWsDnkhfGMrZXDditEDBm
l18EQQIpYUX4oLWY/sy4S1o0+9xcCaVSxXHT1X4XQ2jKJ88qkxEJo6LCbI3OaUkCyxdR+VdRiR0W
99VP4Q4u8VHQkd+/tn0qPLGoagEbT5kO5NOKjh85mH4pQY63PjVCZCLj9MkVlojBho0yOAWImDzB
8KOapGWObrJj64MTys+cyNuU46ei7ZrYXSfewvNAp07vPm4yqleWuytDj8GMC9g1WbIkNzFq7eA2
ttAbbrnrsCUv3ODkbrug8rPPEvjKkbEFeQ66nG7FpkmWuGM3iXU9dErbtUDixEMLjPY19pKpqsxC
+nR+oVcSKT3AKHoeqABIlI7M6uQeuHW/5g+FoTnBgssxb7iuRNGvYRLEfoHu8G2VmJx1cg3ZkOy9
KYNhM95jwNVj6zHvWlyJo969tAjSEBF+v2U4YxgJYj15y1yYxMifU7JI/jhrrK6kUdrsq1oUoB24
3+ap5Ixjs/IKAjIekPHLoe2DqEPk8L9eBTYD9yw6ddFEFjntiOeoFIzHK5998Cfm92kQLLBw1JHK
o8JkucfjUxqbb3cSf8qFBbW519OpJxi84qibIoulUqY5q8B16WXcsH2PwXYAi7iUcb+3iVN2GL8u
g4hEFX5j2qv7Nw6VEAw5BCheemJKAm4gD2wCgWgW6EFPxQ8+b/8+3rbZNSH9CL58FoSHdIeIO7Bt
PXrCsBXeOxQSQozCZg7NE2ggH8uh2TJhW7CkK0HU+fBsLbLDAEG43Typv0EVLayGV8Hg9GCtmD0a
qivrpzQVWcfohNLQDt33cSn2nF8tyl4ii+2VftPDVxuMopjcoyln2PIy8cAlCHJ7Y4mO5/5OYKGo
7IG8AFxYMp3m1NyiSuUYBBOJihx2g4ZtkwuNql/a0dm1XMmh7l4kdONYitKwDVFx1jG+Bnyd5VvJ
PgNzuuAL/XZb3D7Wt2uiHgaGi4O8ZpVh21uYrWvWVm2IIDLt1ioZ9vpIJFOb/iClmYIDJLJz2Ld1
qmMwXKjDEV70wO8v++33TGdwdY5FpGURl6j4HoRKcWi5cqUrS6ueF6KqIAAAZh+pGEpI38aC10GI
LP4PaV/W27audv2LBGgebinJQ2zHmZPmRmiTlpTEQaKo8de/y90Xp3GCGB8+7IONjVPUFKeHz7TW
WhmQUM5Q6JnMBbP1hcE+TeV/o5z5zsmi2ia0MIpfPcvoblxLpJzgA3HvdQSxCojcvOkS6eJnfx08
R0gDohUVVwH34OPMfBbPg0sxZlSvquRtrNaRuW6SFAxWF679F4cUugi4bIiHXKCLz0zm7AjfQ/Vw
2hc10Q9AxPNdcdQX4XZfbBXQZqir4V6DcP+ctsM48ZzUXb3sm8rGmvXHJtkvZZt/b8O+cBuQtDr1
1+ONwSDnD0DfGDONS7XsI3VUd3rfYFai2Xg9VJ6P4Jcz1oB9u/QqnDN1wnRiWADMwdQJwcBPNEAR
HMaolphdfLDIUW7Nys5VviAIsvLf/cpj6bx38ktJrc9b93HU05//c8dCoUD3FWDUDtyRLniMK+JP
EGB8oFWVmnJzYW0/u+Yfhzs7KeD6QF+lwXBLDRLQg685GfXDMF4VdzXIoyMr973c8pEwZiCLHX79
/w1/foJoHVqjNGLZm7f4EeRmldpY0WpjUr2mKwMZ7xMp64XL8fkafphyfHYNTbuwRkm57GXZpL79
0obP8wvYFdNx/PP99L4eCahDQECRFo/PTJnf9RyvhYVj0t9X1qNdvDL9xyt+q0v89+eVhv/O6gmM
EKLBxcGAH09NnAx92cxs2Vd9BG3rMq/bkuDBtZBIhDZJCx6ogmeDtZ8d67Z5HUx3oXjknOby8a3C
quI7/rbhItF8NteFL24zG77s2VblhmWKbRoHL1Nxz+6SqyK97+/lLft9CXD82Xc7DYueSWCwbfQh
nQ3rCtvYCcX5nQFoDUmPRlCwNfjEQMqgja7cu+939It34+N4Z++GK3ojdAxbNNsHa7nvfqoU+VM7
C8uYNMsW+ZILTsDXC4sFBe+O70G958wgNJEnVNSoZT+shlWYH/QRSqKnf7Y+kEzvVWoTeuF1/NIG
/TPkmVGIe2/q6Ngsezt1dn4WXQVo7rqUiTivVv13Zv83yjmWVUe0HtiCUfpcHt0UdNQsXTbHu18D
+UEzBwUrBKRrBQFgL33/fhu/PKz/DH1mAqLZ5qa2YQLMAvpNv4WGhQZT2ZHN2+8H+iLfg/Pyz0ju
x4sJTjfjBAoj+fbad9GSJJYsgF6B/aA4OtYfGgaS2mHt2jRtGmeLSCGdu63pLxja0/3/dDv/+Yyz
+FR3Mu6mBIcoKX6Uya/6Es/2l5bun98/tz+LBwpH1p72UjR3cfHEvaPbZrV/Kfb9IpMTITGIqwA3
H5Xq8GxBpQ6KjmucmmnFUv9pQQdkszEbnkWroyTelYOmrHAlr0Ao0j1fHP2r5/Lf0c/WcaR9N1gV
Rg+vAgi8tqlI2ao86A2YqdDEiw8Az6jO/EN1sLb+Dil2cqE+ec549/faoE/r5EciaA3PpRyFLBxF
Oyy1ge6DdZxWMRoHg6zLmxMJkZOFY2rAbwsYEV+NRKKj55I/9pV5gH4Y+gkd6Jfhwfl4plH+mruB
DctePZk+re/0g7xxf0ZDJq/HZ3dnUi8dEJHI3Xg06ff36a8i5PlB/nfss4MWBTyWvt0v+zZvybx2
13qrb6Zt8WfYd7dIu/hZQ7w1TX/+aNInwKazPn0/iZk/rq8fH2MI0ybpHSc/afpj/dCRbUk6YpEu
zX/uoSSR76/1tbsKUrO+fxx34d0ln/Iru/Pv158c6n+cu37hkasEVg7CD3uzE3vuk+8X6LzV6r/j
caLjhioUyNr+SqL+M0TTST7zboHtpvwQKAZAFJTkN5Zt87xxF+sgxh6gDNkNqQqbnEeq3Qrw6KI8
RL3V9x/zldUBcxIiEOj0gvru7HE29uDMbeku+7J9i9hR8gvW9bPVwSQTB/AMUBdBlurs9zkkYwqf
BfEerXQ39b7fy6uLTJdfjAFpipPibgwWWbiBH7esdDufR2MFKqbH9skGobUC5pqvJtDEuts5CwkY
4Hg+Pn+/cl+YOXQ9oWEO/XJoDQKVycdhA2YPsnN1sV81LF+eISeyHX75D3CpeJeuGzJv/WdoH9pF
tkDq8+ZS89wXjzPGh2gCuiBOTFv+2bQtQb2xF6YAlyjUo6/cJ+u6fpXvE3G3yWtyAHX3Q3tj1mjr
2ASpd2NfX9Jf/mxkQCCTuOA4swGZgHDcxwWImVMUjRsWeyrqDDRY7XwTWDdIkCGhOboXTNrfNOVH
s/JxtDMnyzGNkwCvWKBCrYh1LH9aZFolR3c95sGqvOsIX9XrMJtAhlCSh7swA9P69XNInq+dVNyM
2ym3M3c1rAFqIUsOxYHs+/Pw+SadmuyRw3WTCPwu57n6hC0Qdq9psWdg0fHNtp/vvh/gC0fl4whn
B660G16YyUr2/tpaBS/dGhqOYPAZnpNH6FTdy7Vzwy7l0r7wpj8OevaYF0KgGXbCtLo7s1vWOOmg
0IZeXnqpreKLW4x0CIRjoRwH4qvzRzMeGyamGPEP5M5I316LHFrePoAwZv39On51cU/MS7g04CGK
IKj28dwWyowmYo61FzPE0NnNsPV2/B4NhTbQY/a22LDreR88+jt6LK6tfXvBPTifKCqKHtrGTzgy
EA+55zSujgiHqW089LshRUfLd9lAVkTNRHtdqtoLk/1qMDgByNJhrkhln52Zwp7dUC0VPZhuK2/w
umwEXUgs24wtF1rHz83BaV7/DnV2Usystdvwmh68otiWU9wTq7VWbYdEHaWgdUKWwKaXQpTz4PJ8
0DNHZ5ppo6XA/PTDMa6y8hBua1hbHNFf35+aT07dfyP5J3OPGiVI0z6eGqQiPdkwC+eBg63YTZsV
z6pM75DS5XBaQjLlmqiVOCY33ebC2OcV9/OxT7v8j8cQdr0Pqj2MnXjow6YP4bIexw09lNup+UMX
hzTl+/dDfrmucN+hm4V6DsgkP444K7eIOgvr6pi1G2TtZBP7pVKQcCvu5m1UXrgTX68ujCYq3rCh
eFY+jqfq0eVLjcOzlPyeTyprB0mcDhIP3tZ7ZOLeLcEoTqZ416pjxW951KTdsB4g6cFAvdD8doH9
/H4JPmUX/676/77pvDcVHbAa9AxYgwR8vRBnKq56AIHmEVai3qt9dc3BbtscSptcEhM/b4zHA2J7
aIJGue6kqYec6sflYGaUPasbegiIow/VW/Nc/Ggg8ReldD9dLd6qg7bh3nucoWl+SSjvnO3y0+Bn
e++M0NKMGwzegmFI5OjyPIqfYBBP60O5D6BIT37OO5Dv319bN4NFxktyGKeb9O9Lj8n7gNadlGLB
ogoswsfJKx/msR99eqByLfpjx26n4sZ15gv7e2mYswvtyXF2WvBpH7o/wxWUUb8/PefuwN9JhH4E
iba/8glnhskOnFLCQYLhjYcfRam3tK8vJPTOiQRPG4UaReQj/Y3cvneO72O+6yDOHtih2sbrZhVf
oX/5qjsEm4OVh+/dASgWfpVky6G5rUhxLJCl2YDOUKNIxQ8JavrfT/mrC/Phe85eAC7jFno7Parb
+mmIX1EHJKrPzPymf8Tt49xlODx6zC393u1rID1aUorHALmd77/ji4fow2ecLX0MQWardLEsvABh
cbGA6PfWt7K6v/LqdRVcGO1T/Ra7EKDAcqKtc04cyWfnSAsWtVRN5YEBBprWqfNsQMc3kwWgXZ8s
kBiE1Il/nHIkHP7MOztjLVE7QKkuvRKnt/zs3uBDkN71/8qW//V7/nklxojPHgvH8pCgXT4g0rse
qYZAzkTYpj4i+XkILoUAXxmqAC5UgAAMIR5yPh/vqjMlXjglc3kQ3R4wlQmUcSsdXVX+qryd5MZL
Vn6bhcUDL98p0Nws3iMegoz19zv+Kbl+2oN/P+N0G/+ZusVFPdJwKQ8e/Tk6XdqgX7TojuKmEKje
7/rmwW2yRuah3wPL8/z96F+8lSHy+uihBtUxamxn9nLSjMJUR9WhDp9jBp7lIA2cgtSvCmDH0ily
2VyicPj7AHzYa/QlwLSAlu3E4wkW1Y8TdgIXom28nf6CjzukR8IU2p6pmw83Ybq84P9+/XXzY85q
HMiFPGtSZ4xA2Spv0MewwFv5baUDeV7AOYqG4k0PSc4RgVGaAQZMdjRrkCirkBq7FE+cbPen70Y2
AGLcKLkE50QKS5OAMg8tsIeheSgtiABpdJpduAifTO9pbeDhB2iid10orX1cGw7ybVqoYTr0UUNG
cGPW1aUskXOO2YoQ859ye8CB2tA6QXHj4yC9sUaeMDYf5vT1sBuyTfqis+Wtz+kGWU83/TWR55K8
Cqzgi5+D9kZm63CLvt70+HBMiEPI9vVh+waAS/Y8EJ3f3956JLvaD+mPP4JcjStILZIbpIYQwPJ0
c2qquXbW+E+d/RnSn3/6/MTbw9Mx/RMefeKuTuqy78MqwN9N9eo+BvY1JpCvJNdIsgVHpOjXe2/9
PGY/JHncc5L36f/jNThbkTMXLtY2OlFnihVZL91DYGX22yRxNCFXGW0TeSEf8BfrdH6S/tmA87qk
Naix9yMMtzu8QjoYTBRPimwP76/b9d0hOxy3Osf/9vnV1c/1/rdev2yy7+frn7b4uy84i61EOUHe
3cEXhK9AyuzDdPt6XP1erW7yDNB5sCbnA1mHZE3yTX69T582+5yQG3JF1j+zOL10JE83/ruvOXt8
w9n3abTga2rS5i9R2l2Y7mcX/eP+xmemfmBhWSUjBjB6C3QuxyP3p/9tvYV9rgSROPTbJe920DQu
b60GlCHyxaeXDP2lWZ4Z+i6OS0e0+AjV3NhozkWvs1uDHpvARw9nULtaxU4FyBlbO4reH5SOa4j7
Npecu0ufceaigi2koNLHZ6xOBF3k8HJUYLfa1eSQ4IY/EFy+FGfgZbUCpZIh+3V+c7Xe3z97abp7
vMUNfL+0/Z9fYgftJP6p3IDEMjBcZ/tfDEMyN+XAD8JFf8wWym6dkln7Wspn0OmqrsqEvaegEZkP
Y5HaQBQjyWyQNusgeM8v7NNf+smz05g4J6pjABUB0ToHVERWVI2BtfDDi0WGLDNbCull65ofp0zG
JNhUeJlAqLDWm3iLBTLrmJICxjLTKJVC1bY6mEd5qe3/izVyEVXAT3PRrQjmyrM1Qj5Cdo5k3aGU
kKFgqqUHPEaQaW4Ke524hcndgLZrB8THudGLefMlRCFlosR1HXGe8VmylYzdMpfJLNZjp6wDdFJo
vpT2JbTI55cS3wq2ofiUXkW26uykT66/RMqtukOjfvRelw3ivpouqcZ8NmGnQbBT4PxFiuicRRRA
a9YOCQYJT1nbhwRUsipFnTxUF6wH9CdO9uHjkUB9AWcihOzkqdpw9j5MylWtp63pAV4N8yGe6wcL
6YvSvfV76vyk/lC9LWzidhra0BgpLMv8nuc45GtAkwow0M9C7vUIRrOs1MJ51bJ1rufZKv8oXoeQ
i1NjgtDYm/oVb+COj4kqjgtSfU9ajg0Er8agdsmgB3RRDtoa6MZDUWU9Wi6d1k6/yAfWe1WQViGb
PNIWHI02gV336xn8tyjkT8pytjwY+DNg4rHMuKchgl2Nvnlvpyp+0qplHrTELQ9yqmYoq8yN+PJk
t13X1WnUCjU3+6DpppYS8Jza1R/mRQUFxi8ukmhAi2k3LivlB1Jtyz4R86oEeYtbEdb31S+wjgVw
5iApb7IqGBZ4EuUM7ZeQmmWG1ErtlRp5kNrviBOyECTyXVkF176Kldh2iQQgzmnKBplbZCVRG0BX
n4PovQ/bNMJKgr6mrWOxdpewLzf4CDTeWFSZd0NxbtCf7CvoHBedgwZ7G81wcYSfJEMVmmcVFxOu
c2DKcOeP1nKQonPYljlyumt5rQXpVdDsGQ/NkA2N091OwqbPC9QEf2lfuNDOGXVwcKs6MehfWuL7
NnKTdl3ZtrIIn30zZs48gG1K1QOw101XdeupiWsKKcdR/56cIHGyIFKaZ4BqtniaPCjQrebSqwtE
fXYAIgfh/m6DpLDW4FCwUHmWVp2XKp6A4I5OGz15fRSQmAvD0g6seHQNbTvxAGUEIJF6ExjI29R2
uI6kdpIMQJRuIR2qLz0QWlElVy0g4gfeJTBjo66bo5SM3+NvKQ6xtdIrV0I3hSHLzPWtKkqn2i3M
15hYw8y6HJsClMeW7c7Q20jMbpzsGYxTQNr8rkNVWltPFQJJVW3cbqUAPKnIrOzgvVI6UsSMiie5
a3ncI3qyvVvtjQWU7oagmDa97qOe6LazwYnn1+xNibh/S7wBeCToG5qW9MEENI2SMbgWOmeoyBQu
2DRKTW+nNHR1ibTbMoicN6xH17w/JEhU+7V+rGtIepMWlb85s0RXghktCSmIm4eyADJo7NvbcfLc
l6Br/XXFbPYnAFISAqp6DtZNxRwnDVQnn4NZd7gGJbZl1fhGscyLfMsl3uL089VY6t46RIDHxofO
AnQtd2SpkMQIFt9NUYwZfk6jTh6mwg5vRyzlbW+bZM2xU5BTrYbpfaBzVxG3RJY8dewF5bhSGe9p
8cvqUVgMmcUgZAVxpwTprH6gWANV4KyRaOrDZ1uMEXbVidrfgEdIhEnaW67A04nbb/AA1sQzgC2h
gd90PIXUsTIEGayEk6jjCrChaayfHKCp6xTpav1rktO0dSwxl4SKgO1kxJI2b+KBJukJrrYZK1lh
QCByaJqUBSKyKGAgP5qtwr12zdhwIqSMrXwpBMvtVp/edxVYkBN2kHqoa9E+Nk0g+v0QuxwLVZcW
DFriinduxrZM+77HN5ZLyOPUBMIpU6spwTzhKzuZ0asZFw/o62hRDikAHSDgOEekFvkieD8JKnWZ
HFmC+YahQCtioZ3HCODFOUMCIvylIwOvb+lAopQyu6wfZCmmn83Y1iyNy9kLNv5cxe2BJyUqklHV
dESMmnmnMwajkLhGX1kFMCikliHMFaSBIaO1RIvtbSqgNH/1U5NEgH0VdpB7TkvLPdpfuyu7ngtU
bhANjmS0vdpJfX/GHgxjMoa541RzkKGRdESU7C+mSe1CeC+hY5Sfaq9XA1D/s53kcqKuJmXZxbd9
JeFhVjXttzJk1RMTbWSto16K50R6lt7GSQfiX3vqm7UIWrB7VcVi1SuuRBIfGEtKaGXZAXUzqxNu
D5x8Ne6mnlan7BCAXETzkB+6pVUhxCAsc59AKukaCeGa34+u1VV7y+6Vgz5B31sDN0UBsoPNf0E5
epyJ5yzmV9dHicmRICh/QlJ9vJ8h7HyS74iD276PTJvGMtIPi+GoiXjNFAQpMMUe0EuRsIc1VBmT
JedJj3xySadebH2/6CDZGdNGrq2ShwOpaKsedI2y+8YJeytcd8FcHCcH70wa1gMmbfki+jV1sq2P
UNEZTCo4EAb3dqBRq/C9om0OU9fEhyZsKvThtxGut63RMgdpqsKpM3cM6LyzzMhYxmxnCEk3e1Lm
kpoEpfQCX586OJ9NGqJ/CctYVby46SFa8wA/A9QUoOUIlp1g7YzxtB/PQH4b2qSOixxyyiA9/ANt
0NGdKkf2AxHbWOF5drySBEk56X03Fm2/qYU13dZo0axWbWnDA+JBolDTWWYrt+3e1KvmNFimWezi
etcxpLmpacbUcys7eQJQBOwUMXUHmgVS9wOJQeP5SqFKM5ECCx0R2xr9n97QWF4qgf0/sKER7opJ
ZHFJ4djFtA1aDe11FAdLUEh1/UzvkYRP6kz0HRvTgXk2umUmFfIrOtc0uh1KKAqSRtiRSYfGHmAi
Tr3ZGcx5gBYnO4KcDpM43GmRdM0TmELsJq27yUKDNKemWoPryZc5uPnonymopyYXVRAd0U50ypt4
0VhnfLQgX9eFY4sLWqJXLCuQCtWZNSoX8oxNBOKelHoYZd3TFt0OrgWHZtKamSvshX20wmoudp3T
C7YJevzpeiqSIVwPjjIPURnLKh2KprNPDDd1u6Nlae2sgjbvsgr43RwM85QZxtFUsDBggPJuUZ6H
nKLyu22y+L7YK2s+cSNQGSU4kVCOIcpzB2dFJ2e4BZ3VQO+VV7f6GDcdow+BMe6jMApyEB0qZ90u
NO48LBB3gtgsMHatXT5JM9nI5foFikzwPmBuzNTOY+Zb8FHT2SwGbR2m6Z/V6Nh/loE3Mp2Bexk3
DQ1rvGSaNe6qMC2HpwcPFH08whsYYmQVDqu+dsorE9gyyVXUxg2Ax2YMNtR1WwomjcRlWdy0EpFa
3Tv8vpgKh2b2XFSPAJqoMaN2wf19NERLlS1d39D1wrRC/6ePn9winEEI7Ez1IH9aNInofYE7JIhl
oSksG/t4tOFl1fCh4CzE0Tjfq1oN7rXEV6lsiCbv2eB0vLpF6DSrYsG/RmaouFUlAkySoJn3xXOs
iaUe4DR3nUWXt8DYMcudIha3AnXDKzXEiFSGktf3tAiqdgvKDvvOm2KUgE/vLVxL7sbvSCewV5S5
5vlOFHUMZkFB24GMvQ7YymZyaVLWO9AdCRpFq7SUA3gwldXZh4Ta05vPhzgmY9lBdqw2JTQHrRB2
BQc/mT0C3T8ff+pS8c4KB7ByoXr9R3BVPLbRAKqpFqaRp14ZxIZ4MdB6qDVpWuaFiCCMPCwCRd5Z
DmIFQ2ZD5rGK6HWFXiMH9AOte4M3JOSkjmf5Q83zPKCdb0BIMZcj7tFULyCEFxSrTGKIOyeIPvgw
/3ZMVN06dbEA6mfEWwKrVuRtN8AwllWLNx5eRvLsyiDE+2+FsgewwJsPSdkxRC62t4gcJKHeujEs
ue2nSDw1k1Osa+minmMlwbpe7PiZWrXYD5Ycbm1tF0XK/cLxc2/QzmvCbORtWN9W2A4T+5ldBX69
iT0WYUNVH7J1RO3W5AysaPLK7e1myMtgBF3fZC/gH0GV3/ezzjd6vMYSwQcvY42kOk+0hVpT21hX
NEBYnAdT3T4VLmiZkfSHq08WDoVxYrEJaLrOuKBSMlOdRHmtFUNw14oB4Leg8Mss6JWtMoQyi4T7
vqBMhHQ6MFw8Yg1Lwa+UtL/nMcKaex1lkDisIB6+HqqkMzBbeH4OCL6UXusqENuA6rLeeNbgu5lr
Q6PhNkJnpsDFxJvF1z61hioD2ntYdREHmZa0++qoBh+JFJuePA3X43DP7MmLgG7XCKOJglxiSfB2
hi+9lMGzZyoEHY0/ui2x4qpFjGWG8drqdSLIGNZ1gAoAGu3Q7T9MOp0VjTlRtFnyAJbaSV2NcjsJ
WSDh6o0tXGGI4fU7GgBvLRBpILnlj2rv9qVI4Fk58VVb9hP6JEO02ZIltpqF1HYC7eG4jF6oW3qK
dHLu0XY7zQI+ti+T4+QpvyG8pSHKUn1Qh8TvBGS1Yl66E3yifn4raMRt4g0JrzJmQihTV6qRt6qu
rXc77iNk2JJBzNlgNJdpH8YywaHk6F9NoER6D/ygf9vx0cS53+moI61FJ0q0cKODxZKgTGcfZRIC
yDaqI60p4YmOaGL/o1G4AQuEP/hQgLOcJbWHgB+BMEPQLrxa/B7csb52akZlHjcaV7IKZVymHF4T
1KPL2osysNcFQFBUEt8U+MN8Y9us0ivbhaGBRWmjB5w8dj+MLEamzmbUypyEKzQGSlcfp0lRnfMF
eORsUlgA/IYabwT1obFM27pEBDXE1ZW3uDVP7bCRYxqOvbzuQ5QWqFMFI34UDixC2WkICBtGmxF4
4ObZeLy6i6B3hSxTCXfYVtCjXguUEl3CGrsFpxxuQ0kK38FiCbepf1dCO/bKDyjMIBviZM6TcGFv
c98td6YcfRCgFUhw4K9U1Q4rqym8QeiKiQCBK1Y9su5nl/s/HeUpO7d1FQJl6dRemLnoOKDEGejy
BGs9iaymVW02RcTmMIsR2P2IeeHb+ViF4ijKZQrzxOLsx4xgFUmhPjABaRu4Q4QzUEcBlivBR8Bn
WF1XW2VyNwa9p9Z+CQqxDEAYu89HCCTlvgsTvBGoo6KvXisOEVI/pj8c3x/kFYIJ5WQwPshalrGF
aBVtldAJVwVvVR7NDgXvqhfWm2as5igfR87eWj6IG4VsNMSF29prN63o2ua+SShHY/Vcl3WaDE0C
j7kVgj4oR+pyFbPFQCZYgXByaxyhX6ZaxXgZuyB5okI0C6j3bBkRfwERNOxdg5CFCr9xNuCDbeu1
KgJwQzoM/m5cTg5PFShjFjwenhOkneU4x5BWsNyTtLujdh0F57q2XNx7UMoqUijLZXulHd3vAt0j
VgRAENURtMcm8PWRvt+EoynmdKz1dLKULjCyDfMlnFgjvIaEOIJItE9VgeVy/WbIOjb5capLxAEZ
MsNP+DkQB9YL8k2MBv3zEis1pabVCsGYhULlUVh2hyyMQTKKJBOwHVde4EwlPCooYGeOl0RAdOEk
uKmjfeqQrgYqgURR1SlCETm3sFCdK3dhBXWVTNkjv/YSkTQEwRGs3WJL30tHj/pV6kUU3e51R1WU
F2qpwbAiZIvuzGLuwdtLSyjXOBW4JeWo4EvKE6SFzF5hQTKJh6ggIL+Osn2M8OS3vSjrx9IGxlmF
8K4NHs3a90iBsw74d9ib5NgwmhRI9dfRsdF0TJAknBwJ77LGNJTHwEeiNHXjDfcC8Zo47fLkWu4M
vMdgTX9csUyIZbweEYnvT3EaF3Nxl0BdOYATUeP9izyKZ7xHP8EzCNLB0+sENVJgCdJWLW6yBItb
DBNNEtDfwOotQFmuEE83aA3jfhceetB7gaBs5hEnllvCxvY1djTnlVWhQj9HfZeOUMyN06oA+0fK
ptD88Do5gXytotonCK+R7GFjv/yMx957l7MXInsjA/d+aOduJKyDb5SC/gyXWYGn1SNzqGq8oYkn
3oY6TGQanjx8pAa1gAHvqHdqxlC9TI1xgAXgCYcdG0sET4WYLQtx1xAB3+PW6liMoDvMY3tqaMYr
4XlHZyomk9YwB795Uyc2GXxbHZSWHtKDpeqeXSfg3lpCjfgQx60qM7DLA5Bdss6Wh6SuQ7YJo6Fz
Vu48eu6qsgZUg1ktJC6ZU3jDCpWeEUwkgWfACuJqm2YWhG+rzQDbfpMEFbcyt4TmB/GsKCrTFiJP
5TGYrarcjV4lKekcB/wpelSNS+o5Lv10bnvz5jHjNFnQ2CLOExftoGnjiDLOwY3s/ooBc8XeLHU7
pCW8HTdfPNrpdNDu+BxDi/dazGrAK+A2qk9d2upXq7cSeK9dH/TZIDmEKyWrwAM8Ok34MganNOSE
PsitSiw1bhtlszZtZsdTuSX7YJNAEHTOBEABDpFUQHO3RwCSJwkX5VrOQsQEhZ8EtpRa8XVrrKQn
LYNXpUCWCtOQRcDjAB0648G2ZuRneqr5XStqjoTxqCDLXRmPQaEXjlVMhjmeNJL9yptWs22XiswL
rkTqCGojtSxQV10lrQYqv0VcxjJOE+DZ2sCqM7RyijmdNfN3nd9GekPpKbRo6wlXrMATgVZ35DPR
LRcJbUD4PEVt1kt3eq1wylQ6cF7D6W3iEnnPBGrN4+BWV8hBCwutMpaHJAwWsb7qaryAcLP8ZqeG
GqmcCbnSa+gkjDpNELVtdOi5XVaryR6R+RZqb1hv4xOCHu0EoJAAOc+iyreYxbCBdLafkNSp58xR
sweHSQLyCVemVRVJALb8P4rOa1lSGwjDT0QVOdwOE0/O6YbaZKKEEEni6f3NlcveXe+cQai7/9QT
GaJ0bSBFU/qfV2ex3jn9MronXyWU1sYi9N8T4eHKM42I6HOPM/pn4XHRFdiwSk6JDZrqaw508YuO
zFZ51Zi6Ejs1KJ+NGsara3BdVzg3jSeH9bgt/GMHjwQDlwbz4JPtAzZ1TbtJgYXsbBP2ns6pPkZy
jF/bwWtv1rKLMRmrcIhI6Mch+1EuplXPJN6XnrtbN7f2d2mTtYgkW+TTgzHWQljNxW2zgark4CsB
ixy6ftn2ui2M2icgxF+2NnRIfd+sL2Usiq+o2qI/Q9Fs8quVtJlPIyUkevMp2vayFa1XPfEpTbXf
3DGitJFS59+6UeEXP2uvNx6YHNSdp1ax5DLrSvaLT+tCtFmQDO2+JCfkW2Ob4jCEMn0b1hSzQOEu
gubENYV8tapdudaEGIFX/dGW5El2Uy+ITkjHGBi+YLNs/7iGZuwvpT/1HjFXfTzI1846Hs9CLXH9
2DZN4+wj2lyetO7rl67razRYTEvL3042Uwo+DmHAmI/EQ8R3OiAEFHv15opjUVROllP3VrJF5iUq
55upcRKfC1tWzt6hW11vCAfx3gHHp/shYYC75l9m1aHUSxPd223Vv8su1RY7uAynh6BzyUgIKisA
r5kWGb2zPoWj5/8kLqJdluE8xcZ0+3lMzHKzwFVxTV/TJejcvPlejNqqj9HGXQ3y0MeYdwHg8X2O
Kjx3ZnbFeVp61Mk7Z5aVT5jpCg4vAsfhd6o5ZZAkMKG6Ue3GQ5sXx/2m42XBRZO2LmkfqYjWPTnn
2/WThTy0sq0YhmA44uQWxG4cD8XcbCzAblMHLyag6njO0k16eTstsXrRDEndoU65SPdB2RbDMWq8
sjhhDwnew4Q2he8trZ19PXX2p2LnLE3krIpiOWxIyKaTty5dc5nY1ilvjZfO8b5qkqbZx+0k6s91
4068NAX9DcH/YDWVBwYeTNG/gHBtRHWbF1+mMpxiApuD9BuTr/dFsKyyf+upTIo/QHUmeaa+Bkwh
Vl6FiVrQJVXecLOFfZ9AYNUdbawEqqG3r5zzGIY9SJeu+juvKcC2YATQKloDOqbDbDtzVWk33zLZ
E9a99Ju4daJKrMdKJfJxrL2hvi9iu7q0MC2MTVjOHvxGpf0urwclt5eWduTDaejzchvH3RtMOoRO
3jq9dW6yOlvST9X5xCENGy3FRjpWd7EbzydXqSvUvhzdPjnFYu2jx4zIVgJFVDv+9uogRpZr167d
KVZix+d07qbHZB2beGfHyTvETbjdF34t/YMq6PwOTGfiVg/xANVXZE1EfL1u/vpV6yb3Sz/M/AwK
PIxeNTZxzr0zVjdBsGj9EvW+genohYvLsmnpectWhCDTJhUAnVNaMZH4WCsWKbaLP6TNW1VzbA+d
E6MBnZduehnm3r4sNNn1BV0DKIOkRMY7pXoGo6pw/Q++0vSJQcPct9Ma/ywZj2zXh9VySuqtSHdJ
LMbvLcqmYCeijs6rGuKg5CwkA0p9VRMkrFYdP3vAmQLYIE6wfgwDUd5gAZaM6TV23lqQd2eHlLPg
1pcFJWEF/De7TNlEgE3XIVuQix5LSkKp5jUafHtIuLTfVqvkLw2K99QsE+2Y4+o+D1k6eak7IKiD
sgx8uddOfKY67PSwF+Hi/ieFF7BxSw3eV1c5/a/Sb515pxYjXkL6rHA/M3ubw+hr/bwSQVLsyFPd
PudO0rGpVEaHrbKDyftrnwmNEbcfVbwxm4u4gvGJ/ar4aLsxQu5wxesn5u+DQflQ09IOzbqvzFKv
+6Xt4oy3ItSvGUQ0UNVUW+SE4CkyHyuVfdkKeeWlYwZ42HASvpb1AotXeINDXv+62MfO0SDRnq2W
X2WR0PVXdYd6wwNAuxll08bH1ZPNpRhXC6kGNURQBYgmz5F5njPqhNkZJiiir2lYlLIOU/F76eb5
E7EPBFEKJQ7LVrAhw2ko8gxOs/oI+CK7nSso7TtHC8eCvNf+r3ge04exGxREhjcMbe6k08JVG/j6
Y8rc4tkLCWFIpy17s2nRujA8i3V2Xq3B+7u5A7gztaef8bZFrD5pKdsgeWX0OftrVZ+GxFSnii2H
9U5DR92ZVW78/a2tbwKTTZA0fdgsOo9pBC8mC0W/2yBp/pYJVMgODJS9QqXHViX2otkX8iDkekD/
P2Z521uXbDsPnDuPOnppRoml4ElXNrhJyH1rdoOplz+VKzFTUpvBa71oHciL9oIlBKuH1c6xzAu4
MxWa5qjGwn0aisFNdqsB7iK92fB859Bdp5NWPUjFVGMMMqsvYJSXzry3S9H8t6pskHkppwQyqZni
N+nIPiCnLeg/IP43uctWRuFcjl3an/ip/YeyCmsY8bXOTk1A4wAVUeB+FnX9oofNJzK5nThUISuT
e2ZFot94yW1/VkPTwXDYon2thnETe6/KjDxEM0lRuRvY9M/WBLjPZlGsL2gF2ie2RZjHuYxWTsR4
JTeYjaev3pn6O/CB8q9dqpEJkubt10S2971ofZCc1MY3wrsaWJYpi16Dqoqwbcgu/k+azc8OSzPH
8tUEMG6cQasu88Sx0m7ofzJiXJHzJUFotpSyvx3mqmNZQ+qPtEWuf6k6WySHMYgscrS4rX5lnZme
WwW8sJsYmu0RmNIUuVkD88sJpZRHO2v1hWCC5idl3Wq8p7t0IkQC83iz+pZczZUCPoBG1sNwaYVd
1bGh831NqmAbvtGdzg6OMdhzcQochLS5SJzh6JhSD7fzmME1x4G9njIWsG3gCn4VnqEt/ArC3BXi
MqvFyqOJTRCcqsnZ/HPTZeKz4VULAWx1FPwGkp28d5y1gf6mxSwRWqxE+QAx8ye3pm1MzsXtfYPD
y/g0mbF2Dx2r5fgCtYkdpin+ajD9BIXZPHvEN6CDnqInd0lqusK6UMNNtNHQ7v1ZNd+xhBzfF9xR
7kF2bYhwAoIfPTlDSH1mPCvWPDVrkR23bSKeKWxBqU5Z43UDJjM7gFUka/8vzeChAOCa6SNhNks5
7TFf5IJ6sc15IaY/XZoKgUJ8w9OUzavj3Qy0+PoYiBksfCeaQb7LEq7mT8ovJ7eqdp061yrIKJxo
CGZYiVIE+03Xil0UFgYk2euN/+Edd1qY3apibN67GRid+6RIniIbh//Ng3WLw5R6yoPJr5OfVHok
APTu7EIKQ8gf46hx1nNTYRZBE81ciqLJJQfZjuHSwpxOPchBWrXOeIhWwyVrHFDKIx7leDxw7AAH
oKxDxHSblbjqF4cXVVpHPAV9W9ePY9QDkcaAKGghQoQ2N7SvISlhdV+Q2lqHyIgKSq7IuyisZR5o
39LADmn06nrZtsAdWyZKxBytc9+JZFiZ+bIKRC1w2+4YtCtWeRuiO4L8TGQLXph6763vXemOjqCd
i7FrwSrbdIk97u0smvKuypiBZhr7dOckIKVrBtWbg8qnv3mPzbRr1DxBTJppLPekeKT23WcTH9nI
Yp2cA/op1dzo2m3SXbVVsGMLQor4sMQMrzkXajJjlSptsCc8nVF3to3o963wA/NYrqMH0auh6baD
44/NdpiVsNWT0WVMtNEIEfUUBaj/Ku7TJZmfVkC1dS+jfqtuerWI9lHHbuWelrDz10umV1B7MTau
87Q1xlTnOu6yhKnTyPt07MuJRG0nW5p3cLx2Yd5Run8JtK3da+B+qOo3r4jajHUnCdzL3DlRxDcM
2vxZVortSdITQPXZ5l6T77co3lWettcE3mrs9sZmqz1lRZ8A4zUOFvTeUeYvgjFQMTdokuUIpJ/o
79bdCD5eAmeej55TyH4v+9Sa3Nl0UeXXnbDbzvI5qLJDN5whXOmSMN4zGixkt1KV5FqYWzR3k8iR
5wEWVdECFuGCPwFbilVm+RwkcZrTdaxYkISPRU5MG46+dNJKvZSiAqanvK7bwWsjLBNDnV1FRe4a
21M7pNM3I075nJgSMsRP6tHPR0QMA7AHyVuHqZXLvYbkZ0GgM5Ql+Qm0E1+yZbPlzo0r4Rx5tGjg
ZAf1uxO4M6a9WlWfIanwt+yINq0Y7rKmYplKmAZrc6gNu1b5kIGBUVjoFRmERcI3gTRu/uDdVsPz
cmViSeEPg+F9zmpbn5Dh1ttprpii9qbJ/G3P1RIMl9R0YnnU+AbuB0fU06fnb4sicCkeeNMWCm9e
DDXpsaU3kmWrSsJJs11hVVO/CgFJkxch/gLysuF3wbWqrbi3sg9hjJKkxfJoqpgFXqQ+hzdyRGd7
ALOuzVHNGWZQgG/jHelO0/gAjiOvSzTarbjYutSPDjxWf7b4WZrXOQPP+nBTVfk3krJT/Z1lkk63
nsW3vGOPSWTOdm3jO69PpupUFkZsuaysR0xpjBblvjAdJm1klYRVzRs7K/eVk26M3PAK9bvjJsF4
5yNRyx6mzEnn71AFVA0nLFf/ZqPHIfG1CLXONT+s2G/T2sBIohmZCYZit/15a4skvUMrkmSn2UAx
nrtuylrgUtZmF/k08u6cIIPHeRcIP/SO5Fg29jAEUZFx1qYETUY0htWNTFfO5orEypyG3o3lP29w
txq1VoDUbVJZJqDFxt4472nYiujQzE7RnBBqmHbvRIunHrmRuyclPEpg7yVqfer48bKz1KYrPuTs
mOXFJeCdj06pKu7btaC1NWIp/3gOxuw7r024lWNgaucWApE9BR2QL0pMVXnN39XEPlsfxj7Qh9L0
IQQqUHxxYRs01asdNwMpxaVtusNm1s47utzL05sDqzNdmRsoP3rNFFUiOHVRXebSL/8ARqzS2aG7
CexealvEuwUar7vMkAEQypnQ/tGRmbMeIzcig936TVrexE4/+ado87a3RBY1+T0tH/sUmcrHsMPR
+SSNbjSHGdt5B1FCyWY9+cjXelW9MGgwIc/4rBJHzXvIceT4zjLFlI6MQo0+TftXNcmYTGennx19
y8uOliHdRNj+lh2z2M76gxcd1mzx4324zBFIkeermNw0FuDcxn2y3GZDw/hnJ4dcpincQnNZTMMa
JFeETn10bItmJIj6MMz9MULyS4WkpLrKMhLogj56aCFiTz3iY7MTNDx65y7p5OzR1pF6PRc+8rsa
3AcmA40WFpsM9vPQyCFuvtt+cn9kOCwDqIMutj3SC9gmvSbJNyRxmJyitPdemY0IObJDE3IBNuNQ
P8CbiPVkJGzPpZHB9V2eXMO73wgT76Y5NpRoHaLKHVqto1tnc1mNZSQW8BundHwOwRaBb/tR22w7
FV5nKz37gSVRVdr44qNQcc/O1jewsqKkGXPCKLh2DyNzKP7rKNvLAuUEI2CXkkc0b2W4q9U4/id6
f/uvvG46OQjoleetj8Frslm6+ICLZPvg5sBqNDCDPgcZfOhpKEbzvjoVDv+sl+MLmL56zNKhLhh/
Rvtak+ixnupBahbIMdhvCAqH4J9s/CraAfTQ1dReYENY0y2GX4xXD4FRlk7/Rc5ow3MZzx4/PKEf
LfiQrQnuSCLnFzzKVCO8U/HLaCHb8jlrtMgLOfk82tJd7gnJWIhfoTthdbrNMsIKJ2uHXWum6tOt
M/+byUw9LAKR925eM7fNF0TH3ll7c/TX8cNGoRyPhc5dG7XlHup1xFSYNMM9KcelydOqqUtOaT+9
J2gB+3NikQn91iDeM+rAhGOLgFzUN0AU4UD0pVjc3Wz6FGFZyZk/IBtjBSjTAweu1YMLsjDG5l+y
dNuAKW5UznEqF4QVphq97YSYzL1beHvavcyilfaVZwH5FAU0rnqs/RMJoBnqAJkK/yAD0LX9jGiX
OhMGllXVbq97oId2Ys9QXxP+x+uKtTqJpwY4J63cyxakDtb2JOgW8hrS6NZ1M6SKWrGJhFpA0UJk
YKryGM9N6ueLT8PBCzZK9oS6PopEE8PhMl5dJYSxPxu8aT0FE2Jh9SyrOwoOeLFYhh36ItecR9Es
DxWCcQkYRx9BGlZDFIYGXV4PtMXN2WHbs7qHRc/eMiQA3SEJZweh/CjiKGfX6xZcGhSp5gbygLfB
2RBWH0S90hGswSCRsjZAQnlclwNqQ5WY9zRmNsqBOL3ytMYdNH47Zro+6FiEXu5uiwvRJ+bhRTcu
7UaUpPJ7jSOFqtYuRXz255TPrM34EExt+i/qG+cVVU7ytBQauYEaEfzd8GHAvkzjd12u4nVBdD6k
hDkxAtg/UzJE8sto5apdIq0/7tq4KaMn+IqgIklPOMKHaSlDz7900HQcO/hlDzE+SuODdsdoe69S
sNsd6FNNJvUUEHPahmrujmO8RQ8eTyfLGT/K+UAOW3LfjOlkdldlzS8AcsG+uG2oxzyQfflSNJrG
XnDIbqBNeA2CiNHyKOtxfK1Y2MMGGAu1eJqmEtjXjm7xFZdyS490oluxF4UCodMjL3uebLJ172US
2HOwjSXKWztJOu56AmbmS2idryTZNANoW2OgWdYgLH4meKHzdaFEhGyD02xPkStGVP+6Na+OE06W
/ZMgHz9yCjRjixoI4yPT1vFI4udSBtFo7bMorETxFWt2USQKj8kx8HxtbgS33RusTPpHR2gdL106
zj8DiopqP0QhL5qP2ng91zoR2KWT0S7PPSuLzJ1f2bH6TMK1Wo98zZIbcQqcj2UckvjQlFzJ+dBN
kblZ+7LQCUqPMLhbcXYsSLN0gN2xjthhCJiwLcekLbL4uNRtf0Vn2uwnUV76W86+UWiCZfDmCD1+
hYPjYteCpmoOMi5mm8/1lj6Pqm0q1JLMxscubjwHM3tJ3hRyDgVZK9M2KB6QZ9bjflpSYsvoQKLh
FW6FtXBJj70mT9aYeHlXKeDtyQr3Zw6X6qkZq8DbDYEFcew6prYHP9uU3quyNmhjVmcgaVxOqb+/
ej8GgAyjP/xV+vhFKlu8rWsBh6qrui6pDtxpBwZkcSuSKaW+hSVgNC0WlgzTu92ndNX0F9tPa+77
VgPdJOsypwdH+311qXkK/6ZIte1P6GIQAZriEtov8wpoEWhNNc2Us7ECNCqr6RBXY9n+4gFWCLUZ
VOe9IUqDJFwKs9jHQdj+UlTKR3d1zQ+K3JatZVuEmmnwlmjMt9GNf80mGKLjxCVaMx/Gg/PutVfH
HEQ0BVv2RWZ/BxgaHluF8uy31o1xLiMaaXePeq8ebhsyBrfXrYTYzOu4AVyA8wUWPjSmFd0FULkY
/9IRhe5xSmPj37TGSPXoeFpzxZltvU5TK2RJpHXgoXvwija4nWw0FnvkgnNMVs60hC+RMiERHw33
wRkFLMs403KtUeYpf6lOehvX9liF49Cdo7EUyc1CtXYuQMXQoV4/wMrHXjh5ewpl5R5LP4ItL5nO
gD7Scnqpx4yh3Y3C4WOtFIvfVJzC/3ooqF7jbKq9PXWxI0DVx+KO0KKCHJ1EOnDPb7F6UNZBWR7D
RC1HBNken7qwiOTZyGGQ220BlwbU+CJPg3b68I7jmJQHMzHO56UHHr4bsFyEJ67Ebc4FXlrnnLke
mr4JjRhfb6vmvHRX54dAh+G105Oen7OxC8JDv7rF73hEf1J3UVfsV1lUf0sTFsGunIK6vjeJdcBl
sGdVdz7xyL8BOLLfS58wCbfGjdKXjqHfRXiCvq09tZBnCI7hDefXYsFDeOgqMdKJRpHhXdySwj2O
9WSryxohBuaecqsVIXswsL51HdPiznUL+mN/TX31xKqUqt7Peryq+Zo4GdOf0GFs4JB29nPtp9Y7
eZ5mjWtaqMy7W+INEsjIzQb3RYgc5ugl/kbPQWjfkqiDxHIxzOh9OuRugGHSXBvy2kYKeUPvKWCB
MEpIeoSj429ykBxLkYXOveeBzpa8vV6EJRlaWr0JCEh5FOACWz6Mhc/dkIn2b815q/IU7ll96Cip
CRPAFsEE4jZr8CtqlqV7kwOsZl6xqQUyPaIVW9dF/1YQYf8yG0pMhD7Bhi+OsbKs2FaadiAYyuq3
tpncjB7c8Z3+dnLblmupK9WnxvQGb7S4/femzPKmXTsHL5kpWQUFbym/fC3mMF/EtLJUU0ov/mKz
gEI7WqPn3fmVERy6bR1AERt6KT9fTWTTY5AShIFRJ9n6o7GjufVDzfSDUG2rHldAKu+QZoZgo1k4
a/0nVBuY8ZT2U8cuKhhAcRjXdPuwLD59EjiVNO2y3yT3LkiluCnCYirvFp+5/4COq27vQ1fL8tkE
cgs03VNWC7QMdFcWCWVv0meLyHl5hxr3vkcXcuhAhofTHaoJtQtXc5VQXLeYdKxSzuSGSC+q3kib
a5fz4qGzhuExRjwGhX913OC8W5n/2JVxKDqHSlF0VfMHat0F2UM2MGdPsSYs7rVLCYxkg/FITUFg
nX5PYyPe2gR6By+NECCyjK/ecWyzmBNUVJOfI4Wd7vo1YXgd+1A8oIC+WqvN6K8737PRt07cTTxB
gNI8GYKWy33ijeIHyCqgckFDov6Zox7vhAfmvsRN1uyirY5xTcirxNmtvTW9Q5EAy9bNyYg+ihms
g3Gu24xarGD/i4hf/Q/ktywvMVBSf6xjxEp0Gkjtubkmj/28DuTQfeF1lXeoaXiRwaTdgiyycwOx
PpY0jPVlTZptPrmu1D+NYozfx1tgF8Z+b6l3SVMN/0xk4p/KHRRXg/SavFnS9qkv1vTLwwzykziN
RopYelgMvSQdo72ce+yh2uvbH73OjndbRx5OCcTs9XLwy4zFvOsUpbsCtVx0F0xrPX81OpqLHa9t
wk4PeFS9T+IajfMcOuh/VRaQyN/ILoAMH0z6SVfd612MLYGUp6LElIbmH0VkVljDE0rmwlxdG7ba
8dXTYy3tFA059u/JpUePtN2rUXjr9zwGIIOd6E15TkMV4hnNrrY7eCT6+dyBPapwQVrhY45L9XOk
l+AesGKagVe76Y80aYLjJgIEBW3CSLP9o0cyHwaebT6WStGNHssEBa3cMUqtez+uOlLeGO+YvcPW
zFi+CtZPjEMv/X1RaYwWMqzEa5/FlUI8ImKdT0szENvvLU6PYqOQz7g3OWyZv7g39OlFunedoXpl
w0Ho3G6+8PS+MXNhH0aQPlpfrbJwn4Hvl7Rd8ShYIY4KO9famz5ZpTXG+ZxA9hVE1SyQc6n5LNhe
vH5uZgOH1n5cs+RcX4/pWrbhP9AankODAbM4u/M80HrzWvOUzBb4ObxhxJMMF7aKhGiz9skQOmRt
rFd8o9iu7dFQBjh1xwxCE0l97d7aOsPa7os6fBvKYWB/Y+ojxYnLcgROKx1nZiHRPL/B+UpUOR0u
BKD/uij2ia/XW9bDNGCjfJOPDOftYzwVmIoAonqRR6hm50O6NS6uy/Hqko4cFza3xu8Z7mA0/Vug
kflnab1l3ZmlsfeCma+m6BWFOcnlKtqEgHafjcuX8rBMkBUXGLVFERI4yj/I5xVTehTJB77AxgDS
oW6FAakDffSytodiWEIPixHCRlwS/aafRmdW3b7segZ+J+NDHKJQp7+CYMZwABKKDl2E/kz7XRI+
y+bODc83r4Ngq2xzFXeujmB6dFPpYuJFJpiDamafcZLFv6Xb9Pw7gPbn1LnuHVNsveU9hNNHWdAm
5+G69ZgH5qJ9HrGxeTuWrJOp3YDN7RCUA69QlFD9KrDmP9y+Q3lES49pkEdigqOpC+PtoqCzvO9l
RhQ4HdKc3NebOz2VtWOfKt+T7h4FkxhOscjMf2LAk7JrognqMGVCfYfCUO+YkChTadC10dkb0eHf
akjLP6It8C1sbbBEhyqu2hdiVRcm/iGYHyIFQ39VAszwHeMgXkOjO/9AShrayXIzzU3BnjY8edIl
1yVWUcLs7wWFlFzBtcruuYMd5F8FS+eREXhOrX5CFEkk4ODzGZtfNZpIJIucCHHjhWzQ3esoyrCO
lOxbeHZdxvCncJCpvuHuWv4jdSAc7hiu5uo0iEh+GragRSi8mn58a1TYO8dadulDDTxJba1dHiw/
CLK6xQUZIUogQIWgmhAujyl1Cm89XJEDhqfOhOtBSIDMj01E5dNq4PTuQDrdl9ZNO33bZDGg9hSo
oH5YkzHSt4UMrtLsOfOqQ2fo2LEitdsfPMRQR8w2NDOMfnDOcMTldzrSL/E7iui/IAHW3Tluh90g
5c90YGHIDs96W9Msl51fPBIuVc+HxWTj8+oYL7hEEMXeV6GL4C2cmvHXFnrrgFBpVtUu7BRjKlqF
bErQTojWqXZzm7GHMEmQ+1y027nbLX6YPn3GYG1fA9mihTDNMK/7azM23YwqqQyPscPoh98DIs10
TersG6UHJJT1GhQH3xUUC5RUxRmmYHmffBl8grw07A2ap4Zg9TFO07ysSv2zpWmAzHtxrbvD9lH/
0ls2fWeydXgBTYghxSA//evTIcEgjsA4OQJps3yuTjvD4s3cikdIoCC8Gz3DLIyraLrrsL9ikstK
riMG93af2d6EuzIViKYXcIiemrDBDs5B6OKbIB0zPoYuvf1ztq5Z9pTgG0Lnl6zliwNouDyaeM0I
ZwgYZySgu4PkFktnQSyVI9HTCGyqU+4OvQ7OYVChQmuZI5K9hdPL8iEsxzfZRgsOuhmjEKRvUhyW
MHDDyzD2ijSACnpLaWccT4vocLNW89ztPV3HMbd3IQf0+ewTpN1yv9WyuVDRUvXgrU0gzh5w79XI
psUBNCIaeX/MJvKl8Znd5tCvzmvHZXGDIb5A4V63zvpFtyOIXYLxqh9atDPTP0Y3SYhGVxAOtAMi
7RLqemUfFD6Cj9WfkM/KiV5iF/j+Orxa0txQ9G2oSvm4adR91Fky1xeyvZa/bYVFaYdWaeB+UEnw
HUnHPrSu5RD2da/a4zLM6t00RrwmdbcBQ6yD/Zkp1n8XFCrx1So1P8mqdtSejG7ro+930fUmqYle
o8KiIox0Gnx2lbpeBTYpRI7tTnY8D1q9fFWoK3f1MJGkM4UowvYZnzPZWe6ij4isCcRWui4/pqJq
69cAKRfUP/dq9zr4pnpvRWosasVpfgIc1oqjuGGnmUs3Xc7wQeDwUTmJ6Oh6GHZ3CvzxX2LpM/dj
sDUPky3w6G5zNSJ2wRz31pFBV6DS9YluYdWoxWZj6+5n2lRa7vrVQbBKafzl8nrrPTJS+ZMAv5M+
hRtx2WPnIMhArm6Sw06vnyTE2RA3YtM8ktefsXwvdR33NNFi3iOLqD4RIqGpj9TWEK9KdMcnJq9F
H4koLodTgeCpRCo+tsOvjTpOD+a2wSuzZVrlIpCo+9161M/ITkx9g2Sp5D/Hq5GXmHCZ/m7rxHwe
Nq05JTBKNWc3jJFCwwt8ktzPI0jGaXlotz780T6y010CnkeIrl5Bup0MSw9aohjBFMjw+BYymP/B
6yGmkyi09x/pHYN/MOx+smcLPc/WzKW8Po3Zr9HYE2q2zRB87hZhF1EKrndQfh/kSass8en/k3Ze
u7EjydZ+IgL05rbIslI5SdveENvSe8+nPx91gNMlqn7xn56b7gYGo6hkZkaGWWsFCxBORjlmnymK
yVPjr0u/4HTTU09MINqUaU2ipSpoypWh+sEvPEAjraCF9dbjgGwFnDw5tA6Ui+H7A4ZNoicVXYCW
ZWZUAMumNgkTrag7GirALFxejopoUBBSrYIoxuG0sVbpn1p02fwfEFc8f5vqbfgIckqxqCmibMSh
BZaRU6TsdxRUClrVfoOmghaCn7R1OWSm1qCKhmyPudHBDtBS6/cErjq2NBHE7cikeo2AvRjKh6mU
/COQGdoIOsFQPkWabFE672GLnTOpq4onmlWwzBJzEjcQgkgqT7GS1tG6MVLtax16A6LDRGdnl8YT
sTyYp6+5NEBraeV09HatEAwpI44HUmSrjVoaAJkXp1SLJtgGRXgOAlehgOQotiXxvlEwaj6tRu+M
ck/42Eg6TOwVDq6MnhOIe9ZJN7pUIkqrQ7jftqiKgiSekGIhjdhkYaG5pg1WRat+jgnz+EqHii14
2VViqkbXb5j3ivjLFUC+VEgXc2hgWG0lXw4SWD0wAhPvyRrQWCgeTAVUMJki+ZbirXU49ZoBRQV+
eLBnmp8pMLdZk2KBOLX0ix96ro8iGSCAJycK2hxqeqob7iZwGZ+TOlkpy8iShibRNwpQrZj+zSuv
AJRJ07rrjkJmqdYzKPXRXMtZ1xF5iQFCCkpWG+6qUaThj4KCS3YYXQIOOgxqnr50gZvkBx9PSELP
9InvFuJN4qWiqT/xtXHy5m+hTTrvIhuDRePGlCMLhco+iJt9JNDn36ZKx/znSUyEYkvnJd6PcdDL
ZD/kna/sauqc3tHqZFE/oPqHz5Sr0U+cTgyN/rnmTjOIODV0HXYGmgifi0YOx4fKjDT3CMcIxpVM
ggqPi5YoiAiJ21/LK7B4ELNWKbdLI26FRLKm8lEKTxRPIO/0Ef3bg4DEZr8SEYHh9oyoFKBjFIPL
8Wpr4M/SSW9XZN7dVNwrmIfZJSloOEuSLoj4RmDrm14aIRNbdAkAX4SftLbUf8jQaHgv8s56kvIx
ZaCxTJlzoL8IXShOQiIb3p2URNxytVVkuMNFdTW1PdOf4g3jRqqfKsVkBKfHHT+1QtsiecB2WwdB
K61fvV94PyM+wLj2QYaLFBqo7KybUq9+JX5H+NipAcVPI6GJ5CodfzNwxw7unCqP3/LRE9ydHOVC
uaOH139uU6PbpLouV9u6cvv2lPYluismoILn1qK4B3YCLvCud3N4p2gAdZwVI0L9tOUEnsaMF/bB
N8D+gJvEOyAbFLprut3lbkzGulhndZE9DcPre6dI/adCoRMHit6nlQmFJtVtH7uG7XeW1FMd1yLY
JkWj9js3i/wvyI4EZA1NYj1CaEXzpFPjbB2rkmasgFsAUw000OgrirZNtsO95/gstUX+Z/T9K8Uu
qVyRtlOiq0QysKlwJSnrCi7mM318+tNKEQvnwfcp1pZeAnndba3mb9fpNekpFyhfh4AqSNWpEWcU
BmGmnTxIoi7SD5nU7HtqKA/mWIOa7pnRzgBVRHzkh0bJTXDWXgWAQqQ/W3Chkj5c+0pesTTPrcdH
2aAACj29dFu7q6hHr+RWGklIKuSHL3Gp9MHWrEx/ImoVhfgotzALaBoI1O3ysm97R0zIuGzyXxEA
xRACxjKyCkqJ1yK1QFsuXHmVrGSOHHndH2A35H4uiFNEMn2jUbdZZXhQSXivtxlTQMY16mDak1+g
muCg3dFexc6kz924LokTAD3OWQzg7VPtFiodY6uqHEOlygx2TiyvSMAE1LNQaygfDYTGPg9Z17un
jKmzX0xxKJ1Ilpv226DQ96aCPlghcS9Ne+43zVoIswiCAnAsW2tFQ0dMbWRCkXiRQkqRa4AngFwV
RAZAXZCaSXA2S+1LPqU9jquhE8wv1vNkb6mj+6kUDXjPdG+1ZyMXBwdyeXsu2jLejCBdPYD0ev0b
Gj8AHhgiVN7R6SPZGCn4imuyePGM4Iw1MZZplq6oQEZw1iFxS2sBnhPiHQCRARECnIBemo902+Wk
jL9ESRe7D2YcCz0g71h0klBHMMCSTP7byjVUzjqtG48FSfuvDJ4BZHWhC5/8sdRkyHTQY1ZAkBuF
ZiXg4k0o0ebnnFnVQyZKrszkE6tMn3LVo46Simn1N5Xa/GdGaZhfUKYmSToVg+FnqyWlQR226M8J
pa1uFaSuYv3RRYHmkUKDfutJkcX4pkGqn5GR0PNV65sJWVGdpwlwgUI59GpJ96RKNd/bZ3pljo5F
8ylfm43MXB0T2P2DNEkNrYfMb8841jZa02ICkCbhDoTtNLlNOeVJM3QPUAFgTHRokEj7IoAjZpFU
AwQUq+png+9vHht6ou4lq4RAI08ZZUekDRCvgHaiHAfb0BfCnZ40kMEC1fB/QBkIgQRXVleffa/X
K7anB+8VVo2+qXNouWeE3uXuKLZuT6sERksQbQAzmBzcLoIaKMEC/hVQA/6Bjk7zE0nAKloTULQG
QkEWnEf+W86OBtwGYU/W0srwg+ssXhf0nzI0IWDSUJQIWuBGLrGUYFvMGIs2ZUzixM0K6AfaQakI
sqPHruke8HIoeWqKMCGJENdDj6Ydu+YCOR8hcw5+biJq4o2A/2pbC9RGOXuVkIJjgVEcdDxqPuSM
0pZw1skTNaARjiajx7RNV1tetrO0CIIibbZG2Yxoc6oPQ0e7baoEy3wdnl+H1HT07SCW6t9dUyiX
REXXOrathirPcWDQIGJUqS66uExvqIsHkDaJ+lVCUoL2ryYI3ZUSlV9+Bi7pe3DbgRKoTgjmBUiM
TGOQ2iDKKunnwGj1XzGOBgiIQo/CGFuVTk+nI/4Irs2Ina4Ehw4cnJbrJsmj2t3HHRjKLWo9ZbW1
OgIWHkSAHJYthmWUA3bWLRQ1+zJsDlmawEr221I59r0nehZVal9Sfo6pWj7KKdX9rwaoLulSg0IU
7XIcavMpzOvCfbQgS1K9yAUBnXTQmt22gHgrfJXUqs2Y58tfe44N6v07qyhp40N/kcHgQROP1MSR
Xa+41kKdyvuG2oKJCJMsP4dy4CEFL8oE10XUAe8RJkpkIXm1eBAA2kT7Hta2t8EhAwmoS4k00ypr
1AYSw/S/k2H21RbdzObSykZRrYNOb1qAyrXg7SEXe6Kdt9kAqwsagiQ8mFTv0e1yLd+9ulEu/wpz
wSv2uVnkJth0izQEjq/+HZ9SIzFU06dD0Mkz24hqg6GY9M0qgDHF12zkBcwh0iV+dPD9UKy/myIB
N8UBqPDrLBgK5aShT+fvshAQAhMqEJBaaVTymBAch170Ba2WzptQupr4lBVVnp0ZAsyMiVJRq+pS
WQWgt5E9E/cwhTyCdlnQlOJFbXKd7nRTUfVouzDonaTy1eRC3bzvD4oO+EdoFR0ugKFmLnS2plUJ
FXutO6I6Pf5WzVYLAObW4c+PlYelSftzLqUJrpsBCaLM+yvPlIejNpFM8E/1EeRwEzzLcbJOQOJh
EIiTuBoF78Ub402TSXtzV9s2O7Ugvyzdkyc1ZUBGItNBGBMy+wmFnhp5b/ETGGs3oHftrdEScYCE
HJM9Eytsb7M4XmBSZ323akVmwhJDQuArzhRRBZbVxobXHLu4GNZtyQiUEiAWreCO+YIwCcBTMKJz
G/VFsxF041sKaW0vtr589iApuAsat+/mR0iyBaaUgfeGiIbqXMpcaxDU8bOsOdL/WLfDLkz+WN5X
lLoWNvu91vBkB7V3PjbyP+bsS4+d1Miwk5qjee3rl8we+r1x1IR1bRvSS5AeS0fxtgmKDHbGOMdz
sjSa5c5Ov7E/E82lAuLLyCxAQv1BSp3XjDTV1hD6ht/asdsALt/ROvGljW8tfGDp7sqpYlqMx5ZZ
+3zlRsAsPrFuGMCS22NzGhHOINvxxC0iBBYvpZbDKfhL3kndeZ1PwON6Pyh/5U7Y5Fm0cOTffwcq
cKI4bfc0avp1FPzNjIGyhujZIl52pL1z9ooNPbRjWDx9vNt3jUgMz+R8G7o0P1Q0aZU+hsJwlNTk
CqLvQWmeQvX5XxghV6UPQGgmz2ePR6mn1LrqtkfUbD9buvQH+vrV9JUFlez5WrgWxCAQAg2LwqJm
zu6rLliVaGo5ckrBl1J6ko1PZrFgYn5CMCGJ4Ep0SdIIGqVpcNLNnkh5azFaXA7PoFHzel1CKNV3
ZbwDWPHxJ5tf9rmh2VEkhtZqk7DsHObXOnqK3L+y9bNszh9bufPF3ixndtUChhaMcSmF56r8KQe/
Tes8Lk3pWvpiMxV3zY9impV8sVi1q+as8HgNa2DgerngN5bWMtv9XOhdvw+U8GwEn1zt5Kq/1Wz3
8eda2pTpJ9zsPmpsvWq1fK7OvWjeiU0Rw6eh+g9vy3zrZ/Nd/FaBZiViBTFBO5YyBH++qvr146Us
fa1p226WEsAWIPjSwrMCDSUS/piA5tmkj41Mn/z2Af3flRBZKpIoc3NmKwEgkAu5qIfnSY5sRefs
INZQcT82cndTTLrxGo+iDsDt7UrI5EA1MxHl7OdnE1HZENVRKfhddvmCoXfPw7QcWcPBKAaVFEWZ
3RajTSXRH6L4HNSPlDeC6hGi/ToAOjjm3waNsh2NLoQyN6N8do2vEQrfSmLaPa0ZH9ilhR7Yx0uf
q6nPf9DsbvX1qKLRyw/yR3kdo4MWaDK9Xs8phRxSHdNUvnxs8N63vv0CszvGDAxXr6gKnVtrK/9I
kZhMTBqbi196Pn9uvrDZRRuNgqop2K9zhJBpAnIZrh3wIHTfrC26ehbky6jfGDAgPl7f64mcn1hT
MXj1FAmw9/zENmYkibBD4rOVCmeok4DpLqjswQdAwU94jp6Mn6SK7WNy0B8TdJuogy8NGrn3jU3V
pCk3BXuqPvvGoeJrzQBs75w7frP2BYapwO3X0qWlTi/Iu6Vqki7DM9BkQ5l940EyXfCGdXwu6idq
vitk02KyNOmbuzKu6gZlLVB8sb3wgeeziwyZ0U2EM7pIgKXL+swlRGC8SipMw0VmWpNIIluhC8GE
5rB90rsXKXugMhhSsWmMrSn/7Iv4Mu0FCJgBnbB8R6Vxo7XJwq9690bNftTMGdZBMPRovw2XBurl
0L8ESCFYaIw1lC+kbPPxJ3jnFCdjxNYKCjuWzPCMt/4qRwZUS1y+gOE9UfpZleWf/9yAzt+fZkOh
xDTPlKhZgjHS8uHS0cZTFLS6hW8fW3gNc96cHdZwa2K2BqHtNZPUfLgQD61089FXf7PmkxqtO/S7
6YvvEQFpC2thn/4fdsnEDEMjALNmd4OiLyKIaTtcovTU5t/QRXSEibxnnQUTPaSffYPu5NJ4t3cX
ksXyGQ1GBDLphBD27YZVEFoKmvrjRUBVuk4gSHAnga4cVX/hTt6zxGxsiWyTGRlMDnlrySxct+y8
Qryonkx2X9puuEdAHKTU8eMNXDI0/45W2keqF4uXBn2BEzRTgXolErpc3HhfD5bp/At7hkyB/jWZ
MWdv9MCYBDLiXrzIVbSK62eL+AmF/CLZf2zn3YMo61ONQJVlnaMvy7Ot0jzASQBfRCjwxrnWom1d
vHhFibaSSn9GvrSZ+PyxRfm978CkQWxDVYKkY+7QEtjtldoN4sXIEFiNVeFn5ermp2Sk15Mg/PWg
qUp2qOjbHdRqlH7LbT9s9Noy0SsOq1MS0tMaJbjCK9cLk4e+BuCOjJt2QEtk1dT59xqyC+Rsrd61
SFOsanofttAJp8TUwj3inv43SOb+wk279yEVCDAoY3HiZW12EkHTZHBPZPEidc/ptxB1S8keW6cu
T/nCUbxzp8ltEYukzoI7lOaTWCn/CVmVW1wv5MOjXNrkur4OxoNi9naOvk4PPacb0Xcah/XHe/d+
6yY3wlBzEydpENi9vW5ZFclM7+jHi6ELG/QP0P8QNm1y8AGwVcr3j429TkN86zPfWpt9Uoj+Ei9f
O17KXyDT62/jb+lZPFibcOM66l7etx5SiCvrR/LovTQv+aFceHde5928+wEy6Td5q6bprxPmbkJ+
VUC8BzTqeOkO3pNqAyRWV8JJe9KdcZt/PgWXhOGu1r7ahUcgWR+vXnoXbcisXlVMzbI0/iFPHunG
eIQwEhBhY7x4FfJN0KoefJ3RDGHyVUpo/iL4jEhc/TODLw1dzKmV8eu/+QUWhVbOtaxQJHj7C3pZ
Aw6P8silqgQuV/mZuu3e7Z0u1PbQ1b9DlgaMr5vRqiGu/dj4vZNGxMPsbU2a5FlnfqkJvDGsaPtf
lLR6MQ+VYVtp+pyMf818+19Zej2FN9/Zp+0OZ0V/PdPZSoU5T0P+kIzxXuggN5np54/tvX9JprIR
OQGFTo3ncbavqQLuyYo88cIKD43ublCDRhUifzLbBUt3HQXlX1i/PMY8/jNTFJ39URUTfNK50DOY
H7/C6oXBcCE8N8HNV0UsrovMWPJPd1d4Y3Z2bhAZVJKoxKxgVJuy3QZ1aQt6foxD98V1ZUDla9+r
jswFRyzaQeerEbpDYEXrnOp8uTR/fIrK55eY14YKpaEhz6bPTlIvZ22GUKt4Sbs42Fpt/5epQx2M
eWQCPt7Ze2eWDEgTLYl5Rtr8JCVyqgFnZd0qDbhoRKl5B3Iy7z5pcJg/NvVaypyv6tbWrNo1ln1e
qHEkXjqtgerFcBmb/vNOFdJPoCpOnawIdqj2j2NRXulqPSSj+pzE42OInpWN1HS4rhLQ0Bo6+yvD
QkkklRR4XOLZQy/aH+urF0gIGQrl6GRUEFG4oDHjSr99U9vK4BvtQnbXetuByparBcf/rnnCSGaD
R1QH7CtT/bRmizOKMAB/WhKUyBrSxkp9aqLmi6iNoZ3EKdOelPQnmsj7rFC/0xw8BqZ/iMtMhkes
7ABmjwtv+/sEhN+j8AJQLGWKsDULxgg9qYC7jXipiSVWnSaHNuBadcHKnetqEiBoJkAG0j1qlW/9
bd5YjN2KBOmSrZB2PXTbrFuHZwDBYbFB9u7jE/T+kr41NktmS5j8gqJ48sUsIVDk8mNinEZmrAHd
Fncfm7q/MGYH6PSFFFG2Zg5BQQxSyWH0XCCGdPomdIzv/gkpLgjzn/p/tTBNsWRZJHi2xNnCQESP
QUNFmptBPoqeoo+EKkgDuDgfL+u9Y+ELEsLiyS06XvOID1mheNQHDI1NhWqLXIzbmtlWWy9TvIUo
/a4pXeQQWsim6PIUfN68UYI0JHlDAnQpaYD/hTMW2F7Qpb/0QP/18aLe+zAWNaUDYP1kSzTnW4Uy
tWZ5WEpBZIDZQGrnoF8Q+GScWbzQGpCmAO6tE8OYZWqmpZsSicjMNUexGlVMLpEvOd0jiL4gPj4x
X2qnGi+18T0BRRAEn6E+orm6iyB3Kv7CfPb3FxusqE4Wgrs2aRHOzkrqQyEsOmaFmANYdkKcxEnF
RP8XB4UszlAJZSTAmzMryJtJtKY7+UJQLwKNUQEUyqktP328dfdu9K2Z2WuvlrDwmd0sX7IYJ3gQ
giu6roDBPrZyJy7lm00hDCvi3M97vHk15oKLHN0lVP4MgCOF6KVGUjVNdlH8B8TSSk0Yrw7I+/qx
4Xt34Nbu7CsOOfV3xRjki0cDV03UB6PbSXm9+diKJN85k7dmZl9R0XOlGxNJvqQZcgamqzCIEURb
VVL9n2ChDPWo2z1ZUHlCzzs4ID6ZHCMjCh4HdAkWfs1kbHZBmFlvqSpvD8/CfIa4Wqdw/TvPuAxA
d6g1kPmisrPySkNZo0LcrD9e/HTfZuYsg9zc4vlhZ+fmXNooeqQiANiG3xWExamV2V5/lXNObA21
x2se/KJauIPvjVoiLHtNNXXKe6QZ/Kgb3waXpoXHFhmXoJB2Qroan2Pl0g3SYxQ+mfrB0hfs3dlh
ZCpUi1BQIZHlXX9rUHHDHlBlZ11kqVkXKIBUwbWI9mi5I0dXrooW2EnzSVUk24D0i/NY+Mp38lpQ
yiaczMnzEZdOR/BmxRYcGjNUB/+aND806wxndaWGWwlMXNTbTbvzexQY+eQMOhCSKwDGcTga0KYQ
hCoQD2v0hNGUvy2tWKg53fsyhklWYimKqZPzzs5+BnUaKI/kXiI4N2CpxIr48QAyvQUZ7zNalcIQ
bOOv+iZYmtf8Dq0yPQTogktTpk08NZ/W3o5KDfTW865dI3/Oy30e2XWzocCIEP7RaPq1hThrKSBC
ZY3bLDlqwUUSdl5QLVy5O48SAA6CeJIzQhYi0be7A/0GlpQUeVdIk46ifRZHqirlc/ZLBrtxBMEr
Zp6N1o7T5d8Mb+H5fV9Femt89tDnqVa3CGZ41yg1N8WA0jlKC5b6Hd13Owf2J7lLY3+n0/72zvOx
0dtXeJ9ES9VntyEYRGCxmuJdkXCCeRgAa0NK0tqhlLLUp7lz06fggmsHtFA15n0aRniNgzEY3lU/
IiypBvu0PxmdtYr1aJ0V3wRz4aIt2ZstTQ0Zp8K0Nu+aN1MzCkmZ9LFhVh90fgcZ0Y995/uypgLw
BKwRxRrybaLct+cGMJ+sI34SXsfh5O1idT94RzX827KBUfjSqHTZkcbPN4PuneKOErIt9b9CB20m
wZaFrSU8VAgiu2ioFrlgF90WqqCPpnkcBkuJxrs9f/tTlVk+w1RFJPqjJrxmn/1vbLh5Kf4Un5CL
28cH0GifXLDqC5/nXaQ1Mznz8h2jYxlg2IXXqvumMNO7+fPx53/3Us7+/synIi5nVLrL31dblEbM
woYpXAQ/2ubbf27HlHWqvDrvozIPWc22rNNhHMJr3X1Ry+pk5rikRB+ugdcJC/v0LhZnTabKfSFw
5F0WZ9uUFlpXC5HLmowk3Yp9FiM/WpADj3m2q4am3UP8XIiy3udqCnAgog3cAd6YEv3bYywOJKYI
yI3Hxmacybrbcjr3kB+CRdjau+uJJYqrypRQU6CZh8WJBlMxaD3xSMXa6ffCCfbvRtwFC6/a+5Px
1szsURssw09CgaHXzaF3oh3gVXkpv31/uCcTFk0NUBVT/PT2m1mBkYiCGojHek912oG9tKqcX97F
PqAz9fj7Pz2Bb4zNO0PUKxmdN/LZop3vWLb8KO0/NvD+2L01MLuq8RQfDeLrvnRr9GYegQ8s7In8
3gO9tTG7roVooYvU+eLReIYYksBqgYDz1D/y+b6458B2WVnnBBeK3qful3V1V90eEsrGeGwWLtm7
F/f1FP7f3pnK272rmf5bJF0oHqu1RV/Bsq1D4BgL632fNM2sTCfoJuTroNdUCI1yQpxujWrdxnTU
Xyt5RS1rYT33b9U/65k9eqidJU0bsh4IaA+hI9jGVd4JzpKZu37i5sybs2uFfDF045QdrNageRwK
gviJ9Ee7XTqO0tIOzTwSwhgoCrdYcq/WrllPlxiCyTX6lD9YJ3mv2MVG/sL4L8tRFh6tpZswi8aY
Y494moxl2fbt/EFZe8vfcWl1M98xFm1UQOgSj+PG2iT9TvlJ+G2nD+pKspErtfWTdUGw1Wocb3F9
948lFU0CMsCsRC1vj2WRhmqg+fF0LJEiPMSOvC8ccCQbxj8teJX3ycV0BW5szdyKLLvMImRYw3Ha
xGEd7Yyd66Q7f6esMydef+zD7vqXG2Mz/5JqpjJOzKnj/mm39EJO/983EfNsITOPUVK0KhSgAMeW
kxisE8595/Rrm7zcCb58vI7710zXDdAjFAHohL3dIQRxEkFICxEMebRDsmWdP0SX/Oja4YLfWLQ0
c1GqgBq9r2BpumDVynUQADukB9deulWLlmYuSkLsWCymNXXrdl+tgjXxoKM+lttsAeB61xfefLyZ
j8qZSxN7Qz75qN5R7em5NA6Qu/7bTzf3UGkzZKbGgpBE3Pf70KlX0l8bRa+n//I0zBwSgiCWFCos
qNwg5LCqVtYpsiWbAVMLS1r6cjOv1DD3PnUjVtTwKsaQRogB7foqLizorvP7Z4PmjRU3FxpFt1hP
70yPr7yniW8veZ47XhxUIAG7hJOjlz3bHaD6tEdhOGPEt0OMDI/Jv7imb2zMNmYMmQXbmK9HGqEh
Z1WvVtle2C+9une+1xszs23JLUZgQTSZtoXhvbbI48c8ioW9f99+A2h388H02avgIYIQjAFDvIsV
/H27fmTUqBPiqwPkxyGTxLa5ZFJ571PfmJw9DozpUlW5YWHKWb9OflWwU5TkV40jOoe/S37h3rtH
O9giu6HmAWps9h0lxAHDrDWmd6/f59/yh55bZPwIHAb3LSztfbVv+pr/2JqjrTvGjxp5/WorObUo
Nz91eKOKcgRzxB7lZ/cs2dlveRUfxAf3adHZTm579lq9MT/7skzpKyFHvpqf3HrsAB99vc3FhgkN
tk+et+Ckpr/4ziJgR5CafF+gwfzvN7GuLOlSjEYfHzdYQTB/yNfqqreZ+m4jbLzg4e+eVbJVcKEU
EDVVmz30dUX5va4i6ZgksKz9SQj/qpGCfR27q+YdquQqg1BSXpiSu+rgfBuCvrTeOwnmlDD/30+Y
zvbNeiW/CCIEZiWeM9mOHeuU/oRh3X1zd/RVbfMkPLp29lMUF+y+Ugjn3/nW7uzBHntNQBMDu9Va
OKMsXjqBY9rjY3fiXX2UPwd2goQ2g+sc91z/QJTKqZYaeHeeCRpnlk7eSyv0XTUE8Re+PVhPcmuN
8b6O/xI8BU+Tl2Xa0iZ5ZG4bU8f8p/RUriJnyVHdvVo35ufPh1DFFNyYPnr0H7Vz7RzLR/VQPwa7
zUY6bZnP+4OJbn9Hjl66XTjj926VZukqFE/IDfx7tudal8niULHn12at7aqjz5vv7iY3Iq/kh+U8
4bUm9263byzOXJaot4OnBLV0RFyPUcXrzjaeu+0U0qS7yh7WJJYUbJCteuj33XZKZN3daFsIuv9i
tiIM+M1yfiTfCYWBuvzfZ9BmL0UoBJCLRz6DtdPO5pXu/rU5jBtmwRBsMak+/Vn9Yhr9NreZa0FC
X5BYLOzEnUj/zU+Y+bfODULE0fgJvRM7zCZwsqN7kfejHe7SI7OpbeFlKaC4l8q8sTlzOqRrlS4w
IpttyPNVtFNeE21I8w5wle7Z2i2scfqMH+z9HGlglIrWKWYpHb8rDz5xec8hy23LWTS0tJ8zl1Iz
Lj6JRRamcJ2yU2ULNqKwNuooncM47f3CuhZukTZLBErUWNxxWle3nvJ6lyAjObQsL7m4+AvvXyWh
b3ZulhGQZxllEk47x2WZ0tD+sbKNp3Q3OGDTl6LoxYMyCz2n+TCq4HI4/cfWSU6MNXrdvc5BjOiQ
Lz0IS59z5pT6epKKN3ARDQ9Ru4emxiQ2p3YQq1rLe3fn4gSEq0aIndsGh4cx4dS6Fnf17qNw4xRm
nsr00DEodXaVobyvdSFkpuz2PDkr1UHv2q4ukx+wHGGxmKdMb+0HN2UeuupMLbSS6WaaV/dQnHCF
a6ZsnrwvtQNMmq9+psx3BvK2s5gsu2oP8We9dEabcfXtyjg0TnyKTwxv/Zc1wNuzp888FZPSTUtr
OQzZ+nO1rqhxXrbaVVwtPYt3o1tQw5akw/cgrJ4dclj2UdhEnXTUj+Mv49VjMLB4zYyQ3WIh916w
d2trdsJLoen0CvmT1zKg9Nxvum27b53J/6c771KvjG18mp7FkAuNZszqYxcyHen3+/3PUmdHHvHw
hvEGmG8OCGHaFI559MIlQOvSImcnOtQVN0DfHT9lE7nb6Tm4Tm6R2QXnf5UJ3XzQ+ZOKr5cQmccW
XXfqqu2L67TT68n2ySv13yV7wCyhLACRBVw2O5WxElNgGqT/va3ho3kcHaqrazZv33IfzI2//njL
7kZthIw6egwqopb6bM+SzvCSlKGORwYn/u0d+bNS718KR9oWj8KwRm9plx+zjX/MSDSFrbYUs97b
TLwT0hCGjDLf/AM3AzpICfPUjhY3w+SEgnu1EctyiNKXspN7D/etrdnHLRpTjGvEp47Dloz9aNn9
U71KD/8fedB0z+YX4dbSLCRBFbCv1JBVGWfU4n+0L8Yu5EE1H+u/5Y/0VGxUmgCuPTx9vJnvYRsT
Ke/ma86SH/wMqrktK2Qw6DU7tcSk2oPrlH+Ng2crf8RVjdLIgs27OwiObkJFMdJz7uRd15WiUmtk
3jlh1Z6zg7dmF7fwpMWHf+NgrBtbsx2UkJAJirHmtOymZmjwp9oDaF8IYu+9mLdGZpvXalopRSgS
vt75yXUS1m81AryPP9ySmdleaWXVTWNgpu8WUXtvD8jBr0BxL1zwu+/P7XKmOOUmIS6HXKZh3co0
dttzdVUevHVGpardql+CBb780pJmEWQtd7IxMsD7tYfMWO3KYVYyp31phxbXNHtTA944k3a8zJs6
xfveenLLve2upGPx5eNtulcfh2P1z/mevakREzMzyWNRpQPZ5hSsfdoL/o7g7b88EDNPnKUjSkvT
4Uav/3GqSU1+n0UtucFpF945p5sFzd7PLJMqfZooySs9vWnRTv0xnKYkFTVFB2l9Z8y21u//7isa
s9xUaV2prnyMTi1XkcJMYo8HJPxsd8EfvdLAZstDqkVUKFWbzAWYY6aNBAnkWB1k2oTdKdoBZnhU
nF81KIDOgRv+4xMXbV08P3vO9br0ae8EQG9sz7awQlkzgRghHx++5hd5HT2MK0S57dbGsGYjX7tO
NvF26dtOnuKjFc82tDYKJZd7Vjw+0vZFMJfiPbNvHpNLf9IJMpWXhc28U2O7Xea80lOhbCdrMcs0
VkfJ8R7yzXl/Ween6vJp93vhm97xKW9szVx+OIJ/VkMW16xVKlkBVdpw1ey0hct3Lw56Y2fm9a2+
DxDkZU1fUQ//JtoCsIBxv/8D0Hf17Zu8QW6T4X4c1yWomnpn96RXkI9ugPSfwzyrIKplqy/4mGpz
SoryUxRH24UNu/NGyxLoJRW2Amw3dfoNN29AAO5HUoZquvL/23aJjvlDfZq69Ivgivvr+cfW7BFA
4ltBZ3myZb+WYP0V2tdTZDeVnujJOpawmGTdO5BgVSegtAXeT5ytrwmGsmmkUj6GegUFci2I34zk
r24sik7cMySLQGNBTSqTrNrbD9kkTZRIoSof1W1LJk8Xk+La/gl07FreUGt0RJ7whc2751Rubc4W
p0UqI2BibEpn95o8NZ/TvbhWnBcmJtnlOv0cn5KX+qSsu93Hhu9t5K3d2UaSimQCo4bkIzKjTGzY
VNqfjw3cC1fhBf3zNWfPOCNjPEONsCAgxjgJIhuOmz+ILrNZsnXanqp2W+Y/m1TY59oXs3BKRgAv
4c/v+Zfb3zB73lHQlNIahsFRtN1D9PAzWntr8Ti9T6h34kY7hzYGYzdBmyzd/HtYmjfrnz0Xrdww
Sa5V5CMDY9fRqd0rjxKU5nbVruIVIsKDo2+UdWnj7l4WPv3SoZq9GaqUy5AIppfq5/EnyrSrl6ft
9kJjoN8+d6ulLtS97sjtSl+9740DSjIOEsNlSL1sfTs6P4vV+Xvs7NFE4XHUeZnLKZ9+6Fa//9uP
/PrTbkz7NdLU0sBHZpoTfVphNe7PL9vLVAX5wQAlirfXpbLBwpl6LdTfmFRL2ehpn07utsNkuEFZ
lGr7UgbxXtAJIVLUNiYNAKhGylzp0CiFgEFR2nR+GCURPrab8+YcrP78KdflmllNPzz778K5mZ7B
eaxxa3L2TCo1QuiBx9ekVwu8IjsUlHnqQ/mk73J7saN11wXdLHDmbpmIVjd+wQJ9n4r05vjivV4N
+av4SzsIzv9w9l3LcSNNs0+ECAANe9twYzlDEkOjGwQlSvDe4+lPgvpid6aJM4j9VyvpQhEstKuu
rsrKLMz7o1szN//71bqJEqeGaQhzcpzTiX+Q8mjFwtdtfm/+GKeqdxFkJ7z/7UbJkKzQyg2s13wC
kk1l/IEQ0YrNxaOOLlYdemsSmgsYD8chxQLeAEU8Zm9+CmELs3gF7LYkFiSE78/f4r6/ssT4s7jN
e52UsEQgTjMZioycR4g78Vf7Ga5dxYs38ZUtxoHxSlVVYAXG7QT698NTD77mldfsyryxT5a69icJ
LZ3iEZqaaPYZYwqWIJ364PRcc1IrE8cSd8qhn8hqoM7v2TCl9RGKEMVIiW+MG4hR3l+kpQct3Iam
6DqIOYVvjc0kATFxLkfkmEae3QUHdBTpXWZ7Uw5VuE89fND4xiRFaq/YXXqmXNtltr5S95mearBb
l6iLK6Dv9o0SXe22hl9IWZ8gMrOy9ZdKPiJwsTzay9BBBya/2xMtQ1ynEOKAHPvRSjc9bhoJUVP9
C/rWEqgPjvr7qsl5GFcnHOSrMppKAT4H2yjK8GzHs9coStsG6uCKgYGYwpl/VVtiz38HxgBFHNEJ
disDnc/wN6PKXP7WVTBiEuaVVIzgCZdFbnCh066AjiwvI0vzRymkECVC6lEdgbifwNZ/f03ZkvPf
wV7ZZa6DofRBjBorg1uLIADqzDDrbbkghuSd1QQq27Hdc68CiOm7Y6tvoRMCDQoailTpZTNQ3lL4
WV/uoWVx5LL9WjMVmyb6+3V4VKEkDmJFrMXt6ieaXEtTh6Wo0C2qhJ9J8SBD31EDU+QWrHhqz9EK
GnGlsTIrzHPrr11dAiuUiiYukH0xdjmplyH9Nrhy0NlfTxJF2yse1IK1zIRUMvX9xCSJxXn7qqC8
cCwKN6pNAU5yakO4TrJXfeh3oNF0V8Cz3f+8pWnR0OEpgNQBqlaAct1+Xqf0EMwutNathocUOkJF
+IS9Okh4W6O1kIyuD8DMeJC39+0u7FE0ZBCQ6KKRBYLA7KyoJcTvaq5zJ/6lFnJnUpw6By1wllpk
jQSacajzCsCWMufC0QmC0sbtEFFT0Hof9N7QiDwVqCV3/UvM2Yp46LQ92Jelp/tDY33qX3tzvVrX
NTgcFhjcgelDngTSuSMuwWfw14vAIkgBKB4lg0efpEUStXyEalPxDAkadZdkWb6y65jr6u8nIP9O
QB+sCzz7xi+kJBGrUO/cJy2Y2dcgU507OfeZTIB6Rc79AZN5AhmHo6HvChQIqNsg789McAJtPw7s
/b0bK2P2MEky95SoDQdOtNhXjJ40+W7WHKWkgLqqD8UzCCLNv/XWCsdJPHCTVv7mFDIao9emu7jI
C7tVI81om7Ldt6F2icUAwici9EEmNQYbn1dkIMqDMwM7SGMRCGRCyaJwuBZU2hzIZCxpRC9/i5wg
RPVGGXjclsDfgJh+WklJLW1k+DwQ+ShQiUbv5O3mgjB46Ydp3Ltdkr2Cjv8RpGlq/9iVDzW53J9n
9gL7WlUQdcj4TyHo1WQusERr+jEBbaAreZYubaPc24LS0cigBlv0f6AgZ9ZpCgm03khVDprIyZqz
YOKs/30AaqBgjAVv4dcHXsXEBbqAJxXSl24p2d6gQZA7gGQkcmS5idb8fTVts3CXQmZFkX7x7XPe
ZrZWQsx4fMsi/3x/Npa2uCKCCgPNEQJKXUwEAdFzuZMgwuRy3o+y/TXqkJunlULV/AG6qvdtLXmQ
OcWDfj8NXI1sJXZUIVMYZG3vipAjmNQEok4KhY7PSfnVzey0vtGKKwHn8mJf2WQcs18NYpGLXe8S
j/tFNCfynFm2sPd3eVI73DSaUKu0Q2GgXjaZIhCd98fMJmT+LjbBFGNfow2QzUVOBcQHoSPSuyB0
kKJt2R7k5Bi3J/4oNFY4GDlo/qpiL0BUU5rM7DitFfgW7yZs9H++YF6Wq+3G9dAq0yN8wcjVG5Th
TB4ab4WyDUFlkanEEMaJal1gR1Bmk1ec2v9n/v8xzmYpvEGE7quENW8S+ziLYFo6Ou7erOnyXG9W
QqfFvQzvCRYHrDhGzAzUqzSuq2FLTd9LftPEz5Br5cYn4r2s5gkW4hEggMGoQmZrKvuSCaGlI4Z8
1bt99rsPj0qgGtDkBPloGh+gxpF79p+8+Y+Zgr97CdQOoMmZGRi/RRk5VGWaDpsZguujBuSPLUsO
FGe61uB02skbrW22bbMJft/fxOKie74yzLjMotS1JJd7bOJpKwRPECi+TBA/awAOhOYMDRSIo0Bz
lw9fcs7fJ9kWMnpFo210BEF9ExkQV9xGkhuU55J/Fr2WImAXIAnrDZCDhGCItFnlhlt0slefzNym
UJ1phjbHXCmdmWy1qaV+v2m4eiVEWJoaUDCB1QqMQsj5q/N3XJ2uYOihMU3qwY30owwsSdYapIa6
9IsnO8gGJICJ+jht6WPys77olctlmUUmDzIhQHFyx3x4VvIjL5Bd9aC052FyerIZmm7FDS0cjZkv
ChzlvABqPp75SjAkBELBzbMBLsXd4D3KBPpSiTlKpxIKnve3y7IxkH+g9QC3Cj//+9WUeOE0QNFQ
xjmEMjdwNqSnAk+V+Bef9jSDHOJ9cwsrjbH9a47xb4oAlaW8lXoXCPGD59jg27tvYGU8X5Hq1Xgg
6QgBkpLv3SKpjZJXrDH7gAqvI0PpJ+k7+761hTDwejhf7vzKWgl5RqkeMZy9DEjx/Z/NpjdnD3Lz
wxkXKRWkiSGWjis4evb42hLV2kkaaZv5KAVIjVk3Jw6Qtmar4aR4Ay/QUkqpWp0qr9qJYXOMkbNZ
+SYGQ/S/b1Ln9Amw7qAeuN0uMoAUPhqYsDf5/KyrXvEQjEkGvaNGhFBuP8bvnSD/RhCs7uSorjIK
RaxgJQxacHB40+B4oFVfAdqfOR+dBG46CMViicvHQHxCV5AHFLrvI6WxXRnuPMVMmH9jigl1o3LI
9YooOB2leiqzTfNWdoAIQDqA53bhr0o2oyMk2hCPrFyPixsLEfbXK1rB1XU7zwQ63lUlcDDc5hrl
9DlvM0DtemV8C8ma+Xn4jxkmoqwhwh2Nmte7/LjRwtHuoMlnDAUUzt791oFeSQsVSAiU0WRszSr7
WIPnfnHFfZ/gfz+AWcumEKIqgSSvm2wHu3PbmIYUKrlObTTnk2wT+wcKFuYxgnyQ+dBBqMUYHAiX
USVf7aRd3FaSBIoLbX6is1V93xuh6qfGSFwBIwrljlqmkMviKjOp3qLIgVovraWn8q2pge+aDG96
0Nunxmi99/uLwiI4/p6xqw9hklkl+I6mNMyRPjlBj/EN8y881emmUY+T4KQFzRKsyJMaGR3ed2J/
mOInobIbMGnGrdmU9iRD1ikQIIKZXe5/2uJ2QXoPDyHwtyKNcbsr6ygC6CQMB5d0+Vuol59jsw/S
j/tGFtdBBgIUWssz2QizJTTSjLIQYR2yQeBonoGIw+NDU6kyC6ppBz0aVk7B4llDfAgmFRUXLnvW
wKXe9RBhHNyyz6Idqaf4YwyibAXquTh3V1aYuRt04iWqUGLuIA9/8KCLvC9IAPVsudGf78+gRJbc
lgraSR7sWUhSMLa0ls+qsMEUIp7q7MYed6IjOuASvnB24BRv2C328MuMtvwOamzjKXf8w2u8HW39
R2v728JqbcEBi96f4APizXW7xZ+d9RzayXq78kJwjna5f7+VWW4iDURSCniASIRO/UgHAa9nD3y8
j1BWpVoJWdmn5vh/yVjdmGU8O5hrSKg02MpcAcnoH7n33JGtlp1kSHCn50KAl7m/KIvrfzVOJtDK
Yw2JeC0ZXLULx10+DJWVQxJuq4CMaO2Wnufsm1eFCgp0IhRoXbElLxSGmtQPq8HNrX4HrjYnOwsm
90t5nlc3+5MfFDtz6s39AS6e2yujzAA7bgDAh2Twn1zv7SOPQG29ytFJXwcyhUA1WIhnOZj7Rpfe
rFjHf4fKBJRpntVaFmCoYp9bw0ZuwAE5nKpNn9tVdpQTS/SQ/bS4dM1rLK/nP4bZR6XQItL0CLw0
LzcndPaDktTSuH7FGS4lBK7Hx5bGoOMsJ5ARGFxNRzr8HM/CA/wuBP5e/fTfuyygqvAM2dX70/qF
Cvi2g5DKBa0/BAvRVXfr6VNPjIXWh9mQ3/gpmAqQW2xCB5LhJpzxVh7QpeLZLY8gIfNNkFOZknCu
s3e9/ijVLffhc3/EYS+B2luR1p4sS2maWdXgn49jzq5QcV0WExyl1LP8yKnbxyZyNQkysdvUUltD
iwFXk+N91GoQCoW88H9PgN7YZ3Y6F+oZuLCw9EUGsL6V5odYtRoolKrFWhpu8SQjIoCiCMopyF7c
rgNHIDkgVbg1POlNHDdK+65wCQ2c/9Ny/2uGCTc9xc8mXpofxpwtSa86SgaS9tykp1oGKXtkygh5
RBoOmplgr8nYEJrk0xzxR6pu+Pw0cAVNwr0QdyDtE1bO+NocMLdZyEmlJnbN4HbIUEhxYGSeLXP5
Y4vA+/48sPCEv6HX1XQz237wcoBl+Ba3QpzbUXiI9YeyjN4L/ayjg9Mv9hP/TqanlN9FzcZrWzPi
6h2nHUqA+u5/ytKgJSSrvsTXUFkRbxceJOLNIOcQM+LVcviQwm62IwHNWyjCoUtTeW2W503Lnvhr
g8xOqxsdHRulPLj+Q62cCd9QMDC2oR3mu1RcS6sv3RUowaH+Ds416BwxXlsbGyIOuYcT/OHnP+tg
y0N3uC1Vp/95fxqXDKEWjWQPtA3AIscsqMfJvSYW/egOZQmZNzgxrr0UVb+Z8vCkSWveeul5rAKR
i6QNBBWgwnq7ahCXa6CTiRLilKtO3F76IbVTyCNr7Y7oe70QdiT8o2e1dX+US3fRtVlmOn2hIbEc
qKMbio9qvQvLtzi275tY2h5XJtha8iQPY55xyuh29VvfnapqMIXADhOJarFbgSr2vrmldUPWVEC1
HrqjYGG9nUgu9ErC5dzoNgHSONBAH8Ac1m60vt0EqKj9V2MQ94D4D/wfisIqK+nla9UQBQE/uNK4
GSu7Ez/Ij1ykarxyb3w/07d22COmxVES+rDD6TtQik/qWwF53qf7g/n+mrk1wrjypkvkZIxExP6S
CDi85EGuOx/5le2w8HCHGRmvJVRJkE1l09t6LIx8FxE8UgfBGLSfiH4AEuoHCwLuPmCGE8Bxb9Ak
5caXVN6r4+eIDEIRcKaM6nopRZug+RWEvyVAAMYdhJc3IkR0ctPHTdO3YB1dm5bv+/f2e5m5z/sw
lNV+gsfJz+P02Gxqs1NoDh17/+H+AqxZYhYgBaCj7ktYqtRtoG1jubRi/5XXZ9F3HqiGFQTvAgYF
I8MFgXTYLJyrMTcFBsUF8aBjZHFyJF2wqQur6p4HMtCyb58z3gF7b1/ztI8nCvBFJPGG7yPR4jkN
v4Umu5B9RNlHgMxvKm/FYKWq9903obsSmCAwU4A8HKqItye578D3NtTiiDoIpFag7zBCJYpD8iKO
ft+f+C8RotsrbPYWoIKfOW5AIcy4QZILWj33GLhShSsaCNfB9nNLHZ91+WlSrKI8dUoAtdTnykc3
SghhxseCe2wAxwn/RPI+CqJfqfapio9S9q60bwoxuNa382Zlgyy4gevPZDkzfaGAC/Mk0e2kWLQF
ZbLQwhLukHCNz+DYXesWY9vQEc7g/gMQBDpZKIEht3W7AhVupTRG/6K7zynSacAeK8bPnz8l4+f5
8Pr6+v7+/vDwsbsgxUb/9KAd+PzPywL7yOOgNxKbFPput/ZBYK30ujDJbnAAHoEqzmDLdm2kR98J
nWZPHM8mT6kzbZStYOUnxeIdNQIDUXRpN/c/ZQGnAmVQCazyCAfwrmFJbEPd15RETxRXRgGf2k1p
eegys7j3erPaePg9FkBZE/cJuIdEDdRO8xV3VRsQgkiFCruquPwueAf3waahxUNmQW965a5klcG+
FnhubCGqAJ7cb2m5kScRGVtdcXN6gvQm7Y23k09/SwDwnw/vu4D29OX+RH5hPG6PGgYHmm5oVczx
G6sBorZqXxRirrjm/lid3ZP9wz6Cr2qExCv9aW+Bwgak3qZwK0/1ebPZGJudZTno+a8M83G/cq8u
PAhvv4Y5+MGEsjmfF4qrgr8PZOj1BYC30I02hlEehl2CbNJuDQK0ZpTlrcaOFtA1hSnAg/PF+DH+
LBOLvJLD9JABpv3SxDR/9p9X5n2+pu7MOwt05MMIT/CgxLybR/PHEXj3U2bapwD9Wj9K+nOedDs1
NALCt+rBxLw/R9T4EGl+2jzK55ZuVjYC2zf2d++BNRm+BSGvwMI9qyxR/HGoFdc7tk9HuzokoX14
FW3dcqbeNITfj8BB/hl36hqMb17T7zPxr2HGqwTNiPSwCMOTYIpGftSfIe5Vxnj/2w15uz/tC1km
bDBlFqieZX159hkx6G2Zh3yDE5bS6dDpl36innIe/KP3qoZG9BTs43Flar+HwIDQQnIT/Q0y/v8q
Zl/5D3WIuD4cfM0tsKKydSmcNT30pS18Y2IOZa5MZKE+ZL3nqS7vSKCsCK3IDi3O6OjrK6ppG2mV
oWPVInNSAURoSeJzqovuCXBE+RvuodrHF+FJNHMbGxQ0SWsdsV9VCWanSLo8yxbySKIA2nM7SkUo
R9FPaozSAPBiHxi6VRo/5752zoCWIU3t3M7oU+mUu9Kpj0BD2PMcpA4UHe2nxAxBXjDQs+xUNLKi
x4CCPYTOXw+pY1qg/z6hnPEKmJ/R7+VtcuS2jeHbnhFsS6unz5y91l+zuDOuBsRsfSWt0pBTK9U1
C9t/vOSnNaqgrwIBM2VAbkOOBClkHG62z09Fmb5JO1V1GzCVkr135p4KKF1ixqxpE/8IzGkDOjtH
eIWkHtX2IMjYB7RxGgfyzmfvScQ88E678R769Xt1wQWiVoPXCzCIAOR9lc2vNm2kdWGmJaHmEjQ0
tdaPagvF9oNoUd9NQLnyev/oL2RCgY24MsecEZiDUl0WaW4LHrsaEHZbBe0tImkL7VOhHTmBhZga
fHb37bJcgrNjvbHLnBTfqwOpIhim4mi7Zps/hHSgHa2s1xKkD93DWp/lgj/9QiWjTUYWkcBgKvtT
FWrgKB4013Mik2yaPRYWBPjlSgi2ZoYJRolWCsiawgzCwM2w9R91J0LrlPq+Mn0LZ+RmOMyzIwEB
q1r2vea+ZVuQ/tnxI5CjT/5ROUxOa2ZQ0qE5kprvwprh+QezR4dAXQ4oPrAeYRkZb4NQPk/kUXOb
Q7lTPhTwWFeWBB7r8Tn+Ja9AIebNxxqTEIWhUApsLBSQbo3xkVcKfRfoLiktyMHCQ6GI5gNGv6Zb
uRQ5I/v8ryVmPv2GBOD5j3RXD8D2JwfAfx5qYsbts2L14BlcCelmF/Z9YOCxxCLi3mWVLWq0eDRT
muludoielWfRnP5PM/ePAbba3+SjMHqzAeXIbYCgfvIPPGhpVnbhwhtAlvDQQHs5+L8VNn0PUIqu
dkqpu9KR/yh34mf1J3rKLPFJXHlTLq4PogQAhmbRJCSxbndCm3oS2NZ63a3AxfwU/VLBAGmjmNkH
dPpQVyZv0TldW2NyHE2sdKHstTrSczNcDM0k+aP/CJqovfrAx0b1g0RUTOnaC3/pUF+bZW7yqOU0
DzpZ2ISn5hQ9S5/C75an99dsyUFd22AuVz0vVCGMOx0BbdDR/kN+0E7Vn9xu1ni8lra4PPfI4DWK
Bh0WdiCEHuQp08xzzRhMuOf+shXPo2nIRn0QrF14Si73B7aQKILMF0Bl0PiClCLe4rdbJOG7jNMa
GOR3Ki2dAE9Sed/i/gxQFQ6sgIp2CgwAMdITlCD2/U/Ovv8FSw/Vmy9g5jZrGn8YC3xBZaLx6ZGq
VmCTn7WjbF8fRDM19ffkEjnlf/YlwEHMxbOZVUyFKNLtuEetSoVJlT1X5Sfbg6hAJeymP1zTrwzv
+4ICjwY6fsiFgf8XNZtbO5VS1nVb1JzL68UOceivcvLVTZqlnQV+En4lQJh/2o2HhFAj5LAlJLvA
/ADusFtrI4mVkC9i0U04OOG4rzIz9+TKEklLjPvrJn07E0jDK3BkBA99RNFsMUoMAI8ZJyK73PQg
lDu+2GvRttCpio4tj3v1vM8w3OjRkQfMxH+ehrMMMV/xgijNUIkzfPL+R7tRveciMaaLgAo2/v5d
feT5Rtee+8rg0Rvk78chpK1ne+Crrc0GIH8lolVtJSltX+OENp2llAjMQa1cXIZ4T/wVhM63yxSj
xBWKuBLCpjiS8yxcBZZSWzVpNr8os0DzrLIeO7NUkUaMipazkjAqN4FY+FYJ0raVnbNkGdpKAOBq
SKh/Q/xK8kBkj6sUVxk4wRGH2KPoMS+29YBJDmU9ddQ6zh5lfVwr9C8t7dzJg8QsksdInzL3Rs9V
pR8hKwb4DXASoF/wPMrHOzm7oIm5OKaB3YLSLDaU6Dj5u0g7QS7cAMcy3xu8sAk4Ywqo/FMf99Nk
1xX1lbPQAo1Z/BD9TaxZpAtpbXP5S/InLI9p46HX0WmTdx/8EjJYNQxtL75lO1l65LXJDiPq9Xal
HaAqtOLWv8fxXztYmDPlc9cS20mkSKGMkALpuIgXz3g/VcAeJ8Rsy8LfFHUDLqYuEc24It22lOvH
JlF4E2zSz76StqYoeJoh6xDzSrM/6TxCyZ9VCQlEo6hIUkJL8IHTLlOH7f2z9x0AMmPtdCDT0L2L
IbDxJAnEXpl8LbmQWku2uiikDyKnbIMEavchAOzdAJZh4g22XuCsIQdf2HIa1SvT9z2+QFOvrKrz
Y3DOJLPOrcsBlI+qyXOLKM1pI+SP4EHYS1VPczQWlFjJWGnOgfoSCive53vyBaY1vNwlwGAVuFf2
XHoKKfmK9y9p7kCQjmx6we54p2/M8NI3O8AxZe+3tNqNNO/8WwcLsxizMAuBauA2v3UHSpwTPq4z
/xK1umbxHMpFvcd71ph3gVOHQgpxzrreTIEn7cSA62z0lUDieSpMjQToVuvLZi2cnINs5pPw7tVB
eAHJQmTTmcMqdU0Gbvfav1SxhExbVBsKH8sG2jJluyL5aLeAFJpxU2qO7vPgHo3qzG7CKNpqo7iG
UPieJIBqoo49ibtHRWzLpv78iA+LFvCfi/CsBUYaH8c/fA2peQONlxHeWZLZ91YWWgSiApJVQy+r
NXKppHx6SiBgeRDRJ11s0siCtEKE6tjn2DlytMtlSxX2MjF1/UW9+JKhcmvzOIen7DzOZLQqujeh
wcHuqFSWOz9Pe+yoFw+S3NAy2pBD+tiqD6UE5tbmLe9/j/toclJlWjlIXxnab7bx+kSFCn/qbBQ2
kl7s/KnwL6L2AOfhmf7TyAEaR4Ni12qG2G1i6dzINg9hBLP6SCBz0r9I1jiYcrSHLoSFxn1ylt1U
M3vQ/nGWrqxzYX+/8LG0Vx/JBGpSW4KPocz9ywC/cuJqZyAWAYkmmEFo2JwES9qnr9Mb8TfqIwev
X5mCwcsry/RVGGKmatY0n/NQmCjgN25PIEEHZd/Kmn+pe2hyPo7lS1Zag+94uaF4vxvu0BVO2b5n
U0SJdAjGXxVvKoKjAhc0yFTIHOQYOquPDiWeI3xhJZ0pcc40ojXhIUmsyDvnsSFVFhdvWh1yypb8
SD5RIfWe9acm2lY1uqaQ3OV+S8pjgFb9mal7NzXvqk4HH5rn2/A5HiHgme0aeQ3D+aU/em/wzNNe
4tJOSkPJvyjHWrFHDg29w1PoH/XOiHdh9FqWNNuk8StamnBpo4n9PTtH+SaWzSk4+I2tyK/iYI6f
ir/1uScJyPB8p45mC4+t1yfFSygBaw02UzZc0K49zt0jRtifVXAuSVT94Ulbtbsk8bbMTkAZBnB3
40FRbWk6ZsU+Aa40pB239TWjQOE4f8kqs1CtcthXTqg+Fm9oUrl/Ey7c4Cg0KQDoI0RDbkVmI161
bnyeU/xLE9tKCdVbWvrbiOpQaMnthIqhozXGeMwbtKtZaH8DNzL6uXaKZijjUapXPmfpWrr5HOZ+
SDI99/va8y/jMZXQHmvXsdmjiB7wNA9emtGQJEviY1MT12gnFk7njWXmQmwTcZhSifMvEKhOU6jE
VODfr1UqK3YNkr4spejMXhvugs+co384ewFYBZVNmKANmkhV5QeXhn/gcPNE03AMfGhLFsBTZHQg
EIyuRwrRtZ2AoLnTcByDcatrqwQu395ZiNLB5jPnOub8GtuanEaFWEotCS6QueqpiCrGg9yKg1N2
UAjvoet2qNVEc3OhP/sN3+whujuYeToOVAkE8S1XWt0Y+SQ2xVLIP6Efvwb1/g4jxBfKyPjweA1C
TpwVnUE/EoiUINd3aT2yqcLI1NXKAJS9Vp2itoO2s2pum0WdGeRPEfeSVAe9smMVcOWf98/M93oL
it2EQA0G3RSAbymMI1egUj8qaR5fFCcGpEl4Ve3xCGcVS4bobUV5g4zhe3ySt9FatmHe/oz/AucS
jOOGJagLMrFKByyGWOtBclHKh0y3K3+vKps8PqvehSi/IvWYQtYN7Rb8Q6NYtVabmce/FaI7oLM+
yCA3SHIATd96HsjqxDO0ItzBVEa5xiDyZ6CBUyVYeQB+Sy/Nk3X1yfMRuHoAClIicYi74ouopOQy
wA3ZUV/XQPEkopVWUWZIUPXZ3l+ihd2MOh8iERkgAYIg99YolwHjG/JVcqkAiTjUayQwS8tw/eOZ
ayQU+wo4dfx4YXxQx5f+UyW74qHTjLXE/ldN6HbBkYVAvw7ASMh9I8d0OxBIWXg5CeLkMibTzo+O
0rgTKvXotYfyUk6S1efvxbjpDMQWJid57v1pXHig4O08920pUCcE1ReTfUlFTmq9wAsulWBWIo16
Go/o+LS75JhVEU0rh19rZv2+X25NMocrGTXOEzo9uExBYcRiSxMioAHrfZrk3xySTPdH+D3hA8g7
/Io0k+pA4og5UEOaD6hOq+GFBD3EZdqppnwOotZejY37lr4X9ZEqg28Fsg+0+EgVMnOZl7U/CGoU
XfJsPyqPfjeBHge9ZuJvZHTkj66zkswqbSGi/UHRTnpjT0fw2NC2ppm4j9cquN/zhvgeAo7Y2d0L
qqAz36M2RRSJXBJdGu7YzzQMopFyT/KjZ3MTLbJtetJQkhxpfSYXXTlXw8YvkOYbqJqtTM33ptz5
UySkDwAXxWKwz/GCH9IqB6fUpZI+i8LtqseaO5NUNsbA8kOqeGjqjy7yYBLUiqWdpyM6izdiK1Ix
t+4v09L2mx0G8Jeo/eCyuT1wcV4OvcD3gEkRgnBIbzOnIhG0RVCp2URqCRJPCfPz342CxGjWHAfY
kOiMUTmuAyENwviSBJq2kbqa3/btu9B0e6CQJjzxIn3F4kIG5Is/ASsPrtSZK+J2nGPphbU3YlYn
6Zc0bkdVoFOK94ZU0/R5QDBeh5bQWtoaLHjpwMngt0ELPgTBkWu9tSv2bRHhER5dVKWbjgKYQOIU
vS5NNa34ru+hFRLGIGoSkGAR8TczQNL2/KhqQYwER0B5EsJ5rVwyS875xgQTO3vwzejyj+JLUAtU
0GLaTojbPwmgCy989j6SmdevBrf0QIeV0tTSNr0eHRMnKz7REQ6V8UUrZPVBzQbOiBIBkKRCxXNX
zTXQM6Wp89+3qYoXPnqXFCAe2QhsCgJh4vU6vjRjhIZZ1yOlGYBQMBoKnMd0bYt+v2WxgmjRQeEX
OCHc5Ldbxcu7OJhyjBHtqoKd95pIm2wod5MwPXFhxYGPSoWEFGLVjdCCPjGP0KorBW1oNlwFKgRt
yqwYGHu7rZVPNRoJKKC4cJ9O4mpL+3zhM9c0SoRI2ghgQcQziglyGhBjFOkkYDnSfQvFHw2telQj
D3WOruYdWlP52olXeW1mt8BaxRQRXtSRPEQ67XaC+FweiTTK8UVPa9Mf641ePnOTkWYuct2kslu8
0AdtX/Mmen55fy0Kmo/qN/Pz9YlQC6QaLNtMw3tiMYlFcuHzLjxyuYYWai1JzpEUXGIv5E/ZlE+O
rHmpMRb9+3/ei8hfoO4GhCZEIb9i9KuwUiZ+XAxFk1zaMEa37Z7IZl9aUgZKlh/3LX1vHccWvDbF
eBJuyHQvJnVymel+g+2bmtiNZ722b6EBAgErsdGEuStiQwUZf3qKYjpu/JOyWo2ezTDTDZwxnBnB
AZRQnrpd7c5LyRSHSXpBero2c1EAM1cM8ur/fgHemGEcdKnlSRr1cXpJpwhdyjtwMgXiHuwxw1qu
c+EdBQzzvyNig1ux9AO+1WCKPIvOlFP1VXuXfaqZnAruc6TAQnvoKWpfzysrKi5NJaIeNHKDwFP8
SopcbZ6AcFFXhUV6mQUVkXD/GC/1MbJ/R9ANsyNTA7ikN+uzsveR+9jj/lgLvhYuJ4Cl//2A+QOv
PkAelRAYwiy9VHym01HRE8uPx8y+P86FbAom+MoME1f4Ug7kfpGnl8JUvHMLdUZaiJaWgTPS5sRN
7YrVTsk2K1YX7qYbq4wzVLS6kiUdg1NPn9WvlKI2FZvS22AgE7ytDLIzrPHn432jC3cFbELnFxRu
ePB9YSuuJpT3RR8cBk164WK8KEEh+hOXRuZ4bRcbYRdyTtuLgyFl+Rqg9CtQYo8ldjGwkDxwkHjp
3i4lKjg+CkVtcknAYneKmqGAElriS63BK3EJJk6+QTKxb8dYNNouknJ3zsO9+Hw8QmEsySv5UOR5
kxvhGKcvgR91nzGn191nFwxgLqOVD/EsX04KqJx2LQemDl2rAnSVlCBi1Qt0OxgRCYbIiDJByWxf
nkAyElZ1oRiBnsufg5QExB7i/P+R9p29rSPLtr+IAHP42gxKFhVs2d77C2F7ezPn2Pz1b9Hv4ozU
IsR752AwGAwEuNipurpq1VpyjnyjodhCMgSf0hD6odUOURXvuzoZMjPPVFwXstJkvfV4bWbP+cQQ
hisctyMqTrdTJOaQPyqLMrkgzdBwnaXXRPDBneCdNMPsnxRUs3UT9NFJ0Jto/kXb6+MPEGduKun6
A5j3OsBEWZSAE+VCo3WrgAd51YYqSeNt7RNJMmPQtn6B4nFwoCpRoG7iBDVRdlzrFCuIa3HvwSvm
OmnOjY95x6ynzyWE9+SFeZr9TOCgwTGq4BVwRxvVoyuWFtGYgFrsO/zg19ETF8hgtq2csLW63lEr
0kHxUdPM0m/NSnnnPDcFTLszjSoxB0Tu8cbzbNQwsSmqeNMNmwoSwRkpNcJHLwuTOnfMobmO2EMG
lBPPtttVbZE958ZBSC45XZfqri1jEgcOkocSGp0j6bvtQ7tB4r+LBNLF7zQjsbcNxQEfR1RUN8uN
Lr0a4O6H5J7+RqMzBfYhtaqSI/1SRX7OPeCBhVc+HvvTu+72W7mgCnsaGckFJf/O8lu1sMqUesTA
lNuotaokgTLFuqq4JeqsmffOBCMEiGXq1jF+gosrx5RUuVfGqoxZUnl/XQ8SJJgkOrpKWhYLN/dc
gICqpIZisqaD0IyJlwut9JVqDOHtJUEGKXRL7cjIX1ED2vJxuVRLmb1cEPGKgPshPwTmGmZOEXyG
LUheLnyKHijBcKKWNODMal5U6qBYEL7Fo0WDpTttchasv702y1ydnh6EXlS26aVUiVoeNWXf8jvd
wQHl4l0xrGi1Wtjoc9ECGHCRdkaID4Q4c58NSlkLQTCmF9ohQQHYEfHqTxFI9pq04hsqJfoxQKgU
2RzUaKA160xMpkD8GyCEHv8KdOvJC580588ApgFXrAZcjfZT5rraVHwpcGHLcQicAgMabxQ4BqFR
nkWuVvYSbwQ7IS99k+fS0GzBmbzw9pzLHUhwUQZeZaibg0jrduVjzQtADB5nF64uiRq9axSlP6gP
altJWmVDs0r8U6XXdtgsOfJpqu8WH6kZGcKA8I9sDCwLKSBGHSz3ChnKU81nljECQRDZcZeaFZ+b
tfrWNU9o9Cd+6ihqDdeIh2Jhowd/FFDlC5zEAOmYO4SvemLxngmKvsf7ZeYYytguUyoHTzNkH25n
h6ONEgmpkF0aD+qW0savOxBm7I0l8M09XlQGvAnPcVDug4AdCJJbQ2XZqnoBYaRL8lQ9cxtw/Js+
4Ozns3D+qoi4RPQ4lzC8scecg37MuqYKYC8n+8CR/04dHefv0T3GTyp5K6Cyeamj/8XtPXPib+wy
F02WCbU+RmJ26b7wSIjlXRZ8ZNpKyQvwaYQrudKJp+xB4MUPzzW38/A5hZXE9oC+onaXF3aeLMBM
Z87fzRdNW+Dq/HHQcPDwJs0uqKBPLQSF1fEpdv1AhOC7HhaZRGbtAcfGg7wSHZ8s9RClSajVBezR
Ab2Va2RiySZfBc8D1hywe5MnZrGfWmjsrjTNdU+sP+nOq5caFH9gFMzxm2KT/3wHE+umHfqRAwM7
YAeOEmIQCdViAq5X7Lvv9teqtp4y4F0Lsr0895+n01Judi5PfGOfucbrrJNKoZzmnQDrCoLC6glP
mjxaDdsc2sckwIsxtE7+5+MTPVcGubbL0hKFtAUFRYhxtyZVCDrw8QI3E88OxpUlbR4bm9zDgzlm
uw9A8x8meoAx6tquA0Vs1Bw9+jr434uombn85c2wpovvahuneiznVMKwpEOK3hukadA23O3qHu9e
Uslu9LsHfnHvLaW75z3XP/uIrboovo+gIsCJpsI6LyHMZfJ7/pUft/E3YDtjbHHgZMnt8llUF5I5
s875yjLjw7B9+j4ZMbu8dFIF4OwiZxhMcTE4nvVZU54bDLBAVbBUG1WvcrLqA/CpcLsJEKk4qYBO
CNDIb7i8ItpU+Imd6kN84xW8FHXHiFwkL1NUEI1qgSxg7r7GOv/zMYy7ylohCQYB6xwV+w6iR3jX
cCakC9AjD0kwZZda3FLSbH4X/2OSuQSnFzGYZzDPkvIkRE4zCd28A3QsLPKMzIT2N4NjfJIojlVk
ZNhLTmah5xHqKAdz9NaPD+Vc8Q4clkCFT8U74MyYKez5SfKlkLPLqwNRrENg1ftwIE1KzO3kdkBx
su7XzyZ4fpeKYzMIHVzzV6aZqTQ4Dcoe2uR0Laf9RkkOLaWZMzGWb7J1Nprm32Sff/aF7TtxbVqP
Bz5/6V9ZZ6ZXbfs+zhoMvPqq7SIkgYJL9cWUXnlrC92Fyjn15IQsvLXEZT7vJFDAB0gUqZ07MvNQ
4oI07PGcSaQvUGsPUm6pJS65EW3wZ11/rUG62CTomtrAS1UJ6FWjhYNzz8eCCEtDoxHgUSKq7yxW
TpOTnmZ8lV6GjkT6Ckicpt77NoBdOL4m/U5jh0YWH69GeWOs4j1YgkszW8mOqm+yJ+F7TG1k2Zpd
FK6zpS61OU8GagIkneDOUHFgtkUf+Z3Yx3x6MYQGLaQ58hclzWA6KkAD0iyRys68Y2WocuBEy6Bp
A0Xw7V1BK0EuQV+MtPBA12OaZATApRM62FePNxwT6gCEhAqKDGyighwhitLsFR+VldxGsbQ3SgsF
BV62MoWEf+hLdBkWI2imbPP/jaEJHOUDiJVCH+B2UHkI9HebFdK+/euf03WHxmnJHV7jl9iRl0gV
Zwf2H1to+ru11XftqPRGBtUooCjxXn5RUR588f/klr4QrkwrfxVBMKNCif/WEuejKULrYUkHvL5z
6q/hb1GSRHQerxSb1ruzw4QPQEurYjzZQXFpH/5G7gy9JQVwcmZ8pOvqUn9qm14j6uWx3aWJZJ49
dcV7+ojugD1efFEIyIT0nY5Wo2/K4ImLdmX+9t/ZY0KGAHd84SUYJu5trwLk1dEqEh+jc7Xljv+d
Kealw4dGUg4R9iP3HJ9jiN57GclfKLCP9n9niDnNHtfxgt/kP2PSX4U3jyMhEign8BsLS2VK5oLG
NgFFqQEVXVT8gXBgSc6CfoyTCYSyHxrdjGIeqbbCFotDEpaEK/+Efrm0MacdcHsAgLMG1zMybshT
oNfg9gDEZVToQpd7eyUAUKRq7NKDPxY00oMuC2luIFi2cdURDrU6oTq2PmdRDgmkx3PMeMxp3Ddf
wRwP0DG1Pjinvb0mftN4lWcHUPH9dyaYo8CJWtxxAPLtW1l0IjSy9NsehYd/YWTiGcL6ASDFen40
clC0y3XevkbCqyuOTfnULpF/3p/pn8r5pMuAdzPwnbcrJiuUE5JxDFwdXVLvwqGQbD76UxuHJFNJ
XS2we00n9nZ/3Fpj9gfNqxGlQSFwfck3zDbN0KFVy4sMQvcbHyrEU54AsvEYEgvuDfoAqFotjNxm
BJoqf0YvOTCXeUJoSa2oeE0rH+DZ2EYGC4pHvVSSQCtIGCeHqCvsSO1sjy6xXEwH+3bot9/EDL0U
C66Jez9yI9nYltmz1BsbPzl1IO56vGvYxyW2v84DTIz2ImRN0ZXBuJikReuo3MeRq4cNWv7eCoiT
oZB68APLOPEkcEUkTr6NpbDohyGIGSEIm5CsFcHyCegIM0JpDOuGz9vEbW26omZqE+2cWZHjr3wb
fM12jfLuYFakWiGGs5AxWKlObDXORfijLyRK2drgNAc338K4gBGiQ6C66BI3wTs6OCJ7FeLFpUod
yVo87j+FODOzP5KyinQIPUCZGiVBLlnXtSly7w1I+3+HqaW3O46z+5Io0VuSPaeBNUkl+Qg1rag8
IB+R/JaqTYyuP/7NSJbe6vdnRUeiF+2pEg/anDttimiMqVhWauKWSf5HF3IERsPz461y7yhvTTAr
FhRIbzaJlrg+j+uu2wyqRasFnOfcdrwZB7MUstb5KuhqEpdfKV/tamxQEbOHbC3tR9tQoBBHxMKm
S0Hf0tAYB41GTYWKFFYVzor5HTB14mJL3TQ9zIZHvhlNV3irAIrD+k6+933Fq+vcRdepU2tHoXqW
wTLbhzGk8axE2RhRRfo6XgXtwvvoPtCEe7uyzCyc1w+tNKJ07ab6828pr2wdCW9sX7zHHu8QNgE3
HaQbS8zq1SCEywq/zV0ol2mC5evgTyYhCoX6qtlT8DEshBCzIwO9HJjIgWu66+ovpDSNjCbHyORf
XIOyK3TwxOJXCbBGKC4FSDM+WUaI9B9jjKfkgQJG42OBwYE3MooOUvuh5auqX6zDT7N0t1NQqAVv
IdRr0e+D36/yfVpUjlXcYr2CvjRrYaMGWwTtGqraXLQXvOcBKF+0zE2HcMETzi8gevhBTAzUi6gz
aQRjRBIq58rc9cZNBcJSvOp5UuWrpr5o/LHynoZoIZZmk8XTnlEkJMuhMYjHO7p9mdHWcdHrgVq4
4cfoZMdPzuyPskQUG1Ktlrgz2zXKwdZSZP1TgmIm+cbstLWuJpmvQ72lkVa4tP2Qv5EyNwO0hXE1
ulOexnyt9rb3JUYrWd/3BxobF3QNDMMvDX34qr8Q5bPItbspYGa9GfxGLlSpcLk1b0rgmkIXxiZc
DTvDjhMTsmShCc0VEtgg4QKfIQU3F2/qdv4mL7Y630d4t6sx/X41LSMtfMoXWI1oMzqlm48Ect5m
htYF/t3Yl0/R+u86M7mjbi9lLmbCMOwAlN6BDFKmhMmtZXD7ocUiywoXQoNI3+N1Sn0zHpxIhA52
MVXjF7zVrEGwHiAtg3gZGaxbgz1t/ACv8sKtlXdQ7ph8v4/AvxCpgIOiq2+JW2XGfSggrJhonSf9
KBbMVmojByC3WLgpDdzYy1acV5Icb2N0ZP3f3TAkfoFkQFIOORq2xXcEtYoQVmHp/kabkRWvkJwh
F/8gLpTX5mK4azts5OyrEpDGEex0TvLSvIzvJXZLdODs0up2MoI4BHMoQeqW5wzmB6SPnwNbX6fQ
32g//WdjUzmPBz4TBOF7AHKQwZyEfi/2TKtZBOeVlm5VRGaeR2a/VFyds4CHDzLZcJESsH+3e0Ys
IJWjSBnUXsNU2A0ArtuR1i5da+LMDYDCuTGBoXS85ljWPvDwdEJVNqVbbESzJJITr3lbtpXdQJ58
U12PdnIuzEsPZq1LYi7JmM8P8h/rjEfODS4vMrGFdUAE7TQrhKMYhHTB683kpcAwcDVIZrVkpU8r
0I6UrrjNXrh3oMMJx5PIWgmm/KRPfBj5rwU2nNmRTY1Ek7YAUIDM8lUZ+OxqEFu4MZgKqnRnxMOC
U2HT4T++XLkyMYWaVw5U8ZVSh/pQ6RprcRt90ZJ4v1QAVSdiI2+nfvpW+vl418/eoNcmmfUaa0EO
8xqjCjbKl/SOCX2NrOoz24UbChTcNjrr0Hs0LONlwfD03GfvUBCjYSYhkoJQhVnB0I/COjBw/pUM
APraRLLIs/hmZawyfy/glaBHS/rqcxEKUs5AA4OdAsgSlkJAyepAj+uodCd2RtF2jolbke2izMr0
6XdDmzCQGB86SHnmHkwgYM1JtC9dCZzN8TpxwIKD17AHgirJjIBXkP6g25n8jRbR1tNb44Hlnwm4
2kBVmlFQNsGychisajMQ5Zzs5MNofhhWu9MW1vDu5QMgIyiyAbmbIjDk/5jtWuRgbcrgMtF6lpuV
FrRrVaGJXeElZj3eLj8MHTcjY2wxF27gCUaU+XHppuBrj/58099BZzYW1+yoATi5fKhT3yxO0BNM
QWsCkrPf+C/9rIZtd/E3NXUSX1y6KpfGz6xzX7W+UOr4JlV6H3xLAG298MwFv8oxMHnwpW+6eBVp
Fih7OLoae1MTFu4stuoLPbnrFUDy7nYF0GU2oJcAX9D0f7215/1NqZmVh1ECtH10FO01H1+F0ljw
vnf7e8q6oN4tI88kIgJi1l0q+Cbs1LZ19T61C/XUCVsRDYPJAH4b/8/jhb+b40nddqJtgZOA1hnL
PhRqUluWqlq5ZZq8F7HvZOhhrNv29bGZyc3dbC+YmZrzASDV8Bj8uW+uDk42KL2SjDBTU9/OpedQ
KVZ9vu9pvrBp5sZzbYjxt3GNqU1bGOoV8SXKC1NPDcCM84VpmxkP7scpOQYsD3LUzLNdk+tCSasQ
4yncYgiIHly0wsmNJSDczFbARkCcgSAX6WPWiwuhHEdyTyuXvsoJkc3qWMp2aziPV2dm0m6sMIe/
UPtOz+WxcjU+AwjzGNojcsaPbdyfJRAPIOgF4zE6sZEEm+Kqqy3QREkhQT+xdgWVAxlGV0qgAxWq
Dv2xhZVHimrGtRebRReXpiH6JRlqLra7Jk4XRjs3p2j9R70Eejggk2HcCp92VV8oUunyWkcSiF/z
4VcsZ6anhZYMmvjH4773rBg3LisUwVGEB+c+s1WiLOrFRPcrdyx+jf5XXoqWEViSiEKbOT5Jfb7m
imOSB5ehgMxh3/irJrWo4Ab8WhE7E7UIVWvRlEiS7mAMWrn0fXeBws/3IT2J/kAUmditHFdxl/G9
XrptZaybLDPVrwDtl5L0W9iCTiN+KTQSSGuO3yZx6OjSphj2daCtQEVH5T2aBIPk9fGUyffOQgGr
nyjIgGKjn5fZKW07xs2ga4hxaflWGqHZALD42MTMjteggjTVSiQw+LAlcnQOBGAYLxu3EEZLDLeD
r5JYXXASMxsNNEGo38sS1IDvDm/Y1lo5xnXj5vFWGP+WhmFF4JMSgxEsv8lCdnbGI90YY85wkvto
XVGrxlUqdK+2h6D46orvcAn8Nf0ZxpFjTXAtTTrHaPdnbkRUWIauCvLWVZtPToqJblRoRBHBqrgX
+YuCUszjhbp/buExAH57ZPbQAwDSJea0Sr1fgOqrb10wa0hNhPqDn1pK/d40oJsy3HoD0Gqo2fQr
f+F38SZ/MbqLASIiR3fVXb1EnHu/b9A1CNIQCApIgo42k1snlqQJ5RI5bN00Ozbqt54+RVq+cCLn
bCC9CGz2Dy6dJbUM5DzhUilr3SpCscM/ZDnyTN3/Ne+MIUz5DiwiynRInd4OpMh4tY7aonVHp8H7
ICO+bE/ijUvP5fv9cmtnGuyV1xd0QanlBnZ0iuwZb+vRKkpXHaBX1cKRvvcakyWcaTxbAUP52UhX
liATJBcoFrVuK6mB2QjDQczyJW8+MxykssFZA1AiHlUsy0Jd+v4oCkrnQtwiNpFqJvJCmnfaz7cH
DAwlVxZY56eWRhSAB84FxMUpTfS0bXTntJQvZyWJkMGW0XQ8cVij+QjXEnOsQs3IK/Q2d2g6SPf9
i9ojgm82BrBXYAdKg9PYFu+glNjQ2tsmo009yInLTq3KZivZ/ktQ2D34AICay0ypfM5DSLeOiWPk
oPw6P/YAM+uKL9UQoKLvDeEw43F02gp4nJQgltdBTtQkXWh3Nf1+bIRlRvqf+fjHCnNLF9CNqwpa
d2467lsoVMtmgoaUUf4IjjIkWpWD32clMfLjwGevxV81cKLR9sVk/fg7ZgYLfDrO/VTwRls28xld
rnqFntXUjUQVBGItURYGykIhp4HCAnwqIkoeQDRm4btM6vki7SgSEhk86Ht8jl7a1+GpOYLmZ6Va
CfGP4RG0JcFo1xuR/FnSH5pxb5BwQDCLnntoELHuDZpgfcxBd8sFhSVR08AU8l1SN9bjiby/DjFM
Fa8OUM/g6mUZKdUkT/Nx8KgrZMNajVCz6NFbnr2JSwm5+2IFJhQkMOAQAMIUecdpSa/8Tt9kKt/U
1ehSc7SGjbQrngFv3Axmb2U23VESHn3zb7Ra6sCem8dru9PvV3bDNGwznitH9906LjyiZmL12zFN
s3v1t2UxasSowt82iLz67HYNSYhinmJnSdh0Jjq+tcS8dWmlcWgJhiVqfqYQeMj3+kYGKHdc1e+1
9VGv6YpzVBdZaahHVZZnL2nNzBwIhOWgu0S1AcQxcDC3Yx31UcvKPhfdgfaxmU3Ul9wbKESJ/A2N
2bQ1Ubw0NQ8CZOdcfK1qJ6+g2pD1hxDdIRqSlIU6rrv8aaS2qC+EAvfXDTBYPNwBqhN4Zv6s09U6
VEDvqqIvyO7IJaOZj4JsjaIarJOhgOKGnKoOp/IgeowkdfX4/MxbRoys4eGOZk9mXTQ9R4YWyUu3
AsakB/Yi01M0B638TV6/h/oSl+693wPAZRJ1AdYHsT/rlUD1FHFjFMluWKl7hSuchgsXIp6ZSHIi
g0U6DQE5stsSMySBailqiobsNoFdHEEuojWbUSf6Kv1O3PSpAH3x1FfbP1WpJclOA+pT4SigGUYw
u8VM4r1/uv0YZtdFHpr7Y0+XXXriSxO9v2g3RRudH5rhsKkhKOqk5cv4OgDp1KDlwWg3j9f3PjEN
NjLAqlCF4jUeQrSM28r1sqeg7JDBLMsB8GlKwinceVp2KUC4rbbbJNiL7TbWt4pAtFE39cSJlM+o
PS8p4d5Xqn6+BFevCBVA/Y54llNKrVTHSHHRQJ5YEjrSmnPsHzgzPCrhIVXsllul5b7cidtgi46a
k3qotsl5/IZso0jEN0FbA3plrCUwfuKMLFwk9/HYT8MqiuCg6JegFXnrHuKqFnOwfCkubb5ayGg3
ximV/v6Vu58u67x4W1iXuZOAPMl/7DH3MyfDGakp7A3dStv2T66x9cjlw33+szCwH/XY20gTI1MV
DAlXJMoETKzhp0kvZnGsuNKhTwgIBZrjMDr+ObRjZeqTT1bQPu6HM/B90O7wd+WrITjivvs1/ta6
PVpfZFsEwZp2UtR1xg1m4Y/gXuNWoVwtuMH7q+72S5mYuImrptPUVAFIpkPDck/GEczsx4WZn8Z7
Nx+oPaGAATcBsZLblRYDYfC1uldcj5pxhWYuGa+IcyiiTTaoyKQ8LjfEgIDxUkTEtoEjJsP4EOPq
YISSUWFnLBtKndOU6xQ3LL/AmeBZmWBl0IFNiUTXTXigAIW3/HkMF4Y8O69XdhkfoFBPaJW6UeD5
XqvwJcOKF/9q7SZ+GAxvCjqZ8L1qeo7G+ai4bdi4oxavO71ZScqw8PqbnPfd4l2ZYTYzioWBCtVD
xVUSZaX0iWpqtPiqkJRNjC61w6QtFoKkmRtyuqiQM8fagTCFib+EtPQSYIQUNyl+xdUubMCzq5wr
3Cs9F65BPGI/3p9zI4RirYg8IvIhgsLEZLkaa9Loq4rbD2gc8d8UsV9F3nOWg1S6ShcGN+eFJsAt
UnAIniEadXsW0rAaQjSyQGMGGXCIJhuanWeZtuCCZqI/gFonGQHcQBB5YKUEg5ZT2gyU8q6ahIgw
oN8Un9PkVQZBCC/bKjbKYBs8Gey+szNtRMEpzpzS2DSQtgwdQ/oF7hXS8BBsSKHgu7ClZgMGFQ3y
E3pt6qZhJkFpw7EVQTzhgvlkC+564qVo88P6okEjUKHDHeBh6HGm54H4e/xI0ADa1iswAErSi2+s
C+XNkCfO7oh0LeQnl1JjM6d3It3UQPAGcDS+8XaNogp0owB+qq4ODHJ1jsRNEi4kI2ZNKKg8INs3
oZCZPd5nQ6pySB+58njoQSIFxCCUyx7v65mtBgWHf2wws2z4dcWFjay6xdh/DULzxeVLMvT3cAY4
WBUsDajXgEMH9DC3U1XRsZF6KN+4Aq2IIpliTfqqXntWW5APzwKIvFXO4bHndIvyFzDaPB7i7NG9
Ms8McZCR2oRjQBg/pCVpAtrbUG0prdoP0c6pqECRGFSyHxudmVeIcyB1gpwpbjOWaZAvGq3XKK53
T6zrFVKBkSVTI3EeW9Gmb2cdL5RhELHgvQ3qPsbxagVaV+JeQlT9greQbcvkbJhPZ584vw3ifK1C
sufNDf5XcznLtO2n7Zv9TT6ePi7P7c6k5E9Atutne/X0a70+rdfvL39Pz685sXaW777vtp65Oy2B
y+aW4/qTmYNT6H3X1BTnuhkbcwCNJt31Wul0wkEAsOXx/NxjTrD1ro0xd7uX+mOtU1l2JTQjFNUW
0FBRu8iZI3xypQMqdjCQbPWnqNh5+hJSYub43tietsjV8xE1MKmOMqyNlPySkebtK6tdio/ZBs+f
4OV6gMzZ8j2+KJpBk93de04GB+0ChEcmJCfiKtlAz4uINngkwEinmUefiNBFeUIiQbMUaymZMBeq
g7IHm36qGUjsKY/BvS4lMW5kn/7Oh3U3RTQ+acZDWO94CJGACPjx4s4dMVSPRBT1QKaCFsjb+S0b
veTAoq66pccTBc1mwUKr/c8rjD1dSGfDd0HtBa8jZnKBvcgAeEtU19lsOHPzMpJv1ZLJl2Zr5rdn
fR9Ds7RUYk8N1M9rbZO8v05S5vT8Z6llcO6cX38J48N0Osji2E1jVXbU9SSQCoa/ARmxFqZ0bs9e
25kO79WerVU/oJmGEaeEblPy/m6Qz8NnDaaM6un903nZ6NZ3CrIMzzLM41f/DqEvSOUiFQ8KAucD
Yq9m7Jx2ud3uXltTWfi62Y9DA97Er8yj2ZWZhLEM9AzaMqrbeRJp6baT1nnaLeyq2Zm+MsLMAKc0
FYgdatUd4Ct0YFEFnbQh0fKPhame8dzQLvnPYJiXba0hr940GEzrg7uu1Wq01JQxXYgk56dMm1qY
wOODdNbtevKVnhljN6iupIh4Uj11dC1IS+mUuVgcSmGoySCahBIH49H7NO/8IMtUl+oAl76ie6O4
aCDb5JHGyT8fT9vs8lzZYhy6yHuKXEWp6vrGbvziI6soK1Ool54Xc84MLek/xXnc3iz7hdC1faVC
UN0tCtJH0qaueVB5l9YwnBB2Dii7Gsb58chm7kWsExIBuMYNIDWY3a0X0LUpEkl1DQVssLoQlHYT
CquxgNIL8mlmOYYLFmccKBriJ4H2iRcMyOvbzWFQWUt9Dk5FqoQ3IUIurKtfHg9qZrluTDD5FC3M
xYxv4U+EWCYSANAyEkyjk6ZLVL4zGx0k2QiTMSD8y8KPkzH0m1iAobL8AwxNUIaEDgtdl0s2pt+v
nOPY8JqvVbDRxFAyPbTaWhgWgOOz84W0rwx1Iywqi9M2VNolDcX2HhKIWnQjBdcmkiEyVyckRsPL
49WZ23Joi8MzBjxsPB5ZtwMS/SzN67FXXU7MA7sLcokII1jAITKNJrM0DFZtHiwc4B/lCuZSvXk4
MSmJtvCCVkjxcBqclOw1opHXaPVaWb09cTGFpDQPIGPS7NX5ePx11K0zodBhf4KYsGVC14Ws/0LD
gfyLibh6zDETkXKAXyYJ3GRpNC9NOJF56m1mlShZyRMBpFLICxZ/uKXvpuHq4cXcM43EVy0y+Wip
2NLta23jTW02mBG8pvFPTKr3nW6223eJVA5Cu5fv3OSm6YoxYWheyEFctjljU2xUNARNPM4Q1TS9
gIAjFmrg8SZ6VXEzv3Vm7RCerBXr9G8mTZWQEAH9BMAo7F7tapkONNfwAlZ82RH9RF35af5eUHUj
tmJ6UNEztRABzB0P5Ewn9g7g/yCWdrthEX3GQq8lmqto0BPZIK7Po8gUodf1eD/MnXTklSDRM/X1
a2xBJKUt7Ssh1HA5o4WBz8DcknSovve13i9shLkz+I8pFEtvh5RkSlUqCodHfl09R3L3Kg/imxYK
DVF9qphBO3TO48H95HXYrYfytjAhvH5ynrcm/USHzTDV3PfGmoDUOIFI51iJGeH1gG4vMwGLNEc6
p7F0uzffRVsgSEmvUQx4/CWz06yhHITeSPQZs41NGUh1h0SuNNfgtpx64vlvAzf6Yxuz8wtYCpTX
QfMJsO3tYDktVihk/cDcHIAOHDWwYw0241ZRkFOWjmO0emxudkj6BOyQICGIjOutOYALRjH0Gs2V
04go6EfL9Y9mvDw2Is6eA1RsoO4uAUbJMpdqNJA5cLppbuVREvS7vkGD51qgf4fmyCfg2HUMHc2R
/LFUkaGTV2ULsrddNkKIZR1y56GLCeocIESHipLX7/2gIF5i1e2RX4Ie33clgDMZEF2EbJNM2B2X
Sz80VV01VHO9IAVUXHKCZtfj+eJvxMZSBFNFe4ZZi8a/WAdw5aKcMGEAFTZ7WPWSDtYOSXOFHlqz
mtacOC5LVx4SeQuVzZ/KBHucrk1NO/AqLKggCFJzEUyB1h4MzIOjoFhOzZzgEY4WJaDIztlmsCa6
wZIccLmBQNj0nzp7RO9iQo7+6tu3yVOIWSCBYQbb06k1jX8Ru2iAfQDRCewR1IRvPxIJ9ExJwCDi
hqP6gqv9Ra200vQGcUmAmlWynDISyIpOgCE80lB0EG8tBWNSJDQ14KNxUyWbmHSW4FC7JgeUsdaC
dQjJd0e+EvKUbwqiE5BEoOor2PB1BAN/fFJ+oua7xbn6GvY8llkRFD6+JlEpgdyh8U7zP1y/UpqV
l+3U1I2C2pRUZKIM9Od8cgLg9zn0pTc0t+VeNLtxcECyRIQSsGxuZ0gb4JatQt1BrEKKIHiNR2Js
Nk1MJNB+BNt0UquOD3Xr1BykVPCmM1Wd8G6oooIFkYtehbCFv1EK0EYvcUTPxfPXMz/9frUROdDH
D+OgwSt0aDYMwSu0BBSY8zsoFaNePb1UkHW8tVDHcYEz7kOidDg2o0iS8EWXwLzeLlxRP8miu2WD
SBzSxSJcnMKcKRQt/DDIsGwVzk1O3sHJZEHJEJydEsGtBFoMcHc6qonNdPaefPv7SydfXzJRSYmD
1dgm/zWFP5ToNrjd8L4mVmQuFVBm3r0aUCu4ulA+hLgZ837qSrHRpCDSXcn/4OlHNvGX+x9l9mEo
EPLQU/vxXr4n45hO1pU95iqLyqGUoHmF2dc/eX/vSU6ZrNW6d7UAt3ZREr40057IiWXswqg3jcHx
sg3Ez4hKT40Yg4dmMBPBlqiEDbjDi9P0kAtMn+vSSoRfVADtoA8JLVKU56R71btnqLAoY7yOoSj5
eCxzN9hUdgKuBh3uqPYy/khvk47Lu0YHiQpwcJXotOn4LOMV0iTPkXQQvb3o23701aR/FekFykf0
awR7j4JbKvrFh9SEYo8g1aQSFVxloOMX/zS/Jt2nhUmfvb+mBZ66TQBeYTGnQ9vnfqmkupts9OGX
Bz2kAFWxjbzu4t0ou8NCUXguYw3+83/sse5Ti1UjKGGvaxpzzNM3xXjjJ+30gwKWWuNU6LhSwOIw
hrYan6DG7ilLjCksZeKPC7/+BtZpBmBUmNom3ME78IHpZc+aCCQdWD8FyC+v0KYiyieEWqakOWNq
Bv1ga/wHH1bnKlgXgUeE/0faee7GjTXd+ooIMIe/ZEeFbkmWbcl/iHFizplXfx7qHLxfN8XTxDsf
ZjzG2ICKO9WuXbVqrdX24mlvzx0CBWY4nKjWgJiePNOFb6tFXyyDiL3fsVFPSkECJvuV546u38Xe
oVjT8FvA4E2AAGq9PDOMKdl4ba+o8lTIvNw8JRr9m1vtSQMkd/L698KpkagcISrJjitnYlraz2P8
j815sZ4kd+7qXsa0A9WGa2jnO/1B2MIyZD+Z9ndET2x42zYoEZ/oGN8kKxXXzwwz+JeLMc/TAYNe
VH412Udxqq70+zZHGzVpHfrt9GrvD5VTV2cE7JL0XpU3VbbWwTo59Vvjn239pvfCWuuwX1j5nSK8
mYpjiEdRodHT91cc0OJ+IkSHC5LyHMn96/VF4UkbTLfkWCNxDM0VSrmbmNA5NO4F/UlGOQ/u/9vr
u+xKLmzO7udYyZVSAWF8UpStuu+MxDGYXCrWQDRsvf6ef5Xcv7dtTm7005RSdjUpkkAfMce2mFpY
KILZmadAEzd1+iYCG8qi19tGFteNVClCPSJvZnk2rqFsJDUrYekPw8QJ5IOLEKXhbmu1cgRvpdHm
44n/aUScEXDaJMh4nl8vnC60AOsrHAFt6pvwGB5Fh5ZJe7Q9G2ZiShOvFgGDD10VRbBxI9g/KUId
9Ien7KHbvE9gLtdOjg9fO/t37KTEnLC4UMSQd19/356VxR3Go5MMCRPz6WHvC7pcpR2OXPPTk+my
g4foHn03nku7aOh/RGVhe+nbbaNLIQkVz0lSbUJ4z+MmUcoaytEYNSvFTlG0ax+SfWPBEZcRPElf
b1tb3F0X1mZrUdRlFBYaG1rHJebyT1X+PfCsvG1kKVQAJcWzAjY24MofbuvC9Q9WEqWy4OP6hW8J
WqKx/rOtjk336nlvcX2Ia7sBgSgG3EaPYXpKpEOvGbCUZIBWfobW4zAxGjTwZQ35tlTy77VX78tg
n5v7vDvc/tbFIz7h+eAZk0iMzSVSPWmsi1xozZPkbX1tm2X75KUpUSwmbADOLL2gL3Db5NKKX1qc
XYxGonph6E8nPOB97Y3Cu5dC6u/W9GX9KqPureN2/t+ZnAXnjZs1YTxgcoii7agSi9evfXzO6Cz2
4m6rCtrKoV8b42yfJQxvrNp+Mnjn3iVV8BC5vwvvxQj0TRq0K4u4dHCp/fDEoYo9EWBeexitkZWq
JOtySnQSFuW9ZB46wdZBHkJ6a741wsoKLubj6JqemM+mRruPkPBig3dll1LHB1smA9Yw73peOt4h
f1J2sP3ZP9QtEiV3U3Zcsl/RAnNa+7VyRoPn6jaNV5Z22i0z74p4MbwOhOR0Js2lPySvHRANJ6fL
Rt4a3k85rw61YdoZIfbtTbRwaVxZmq1pLOQx/BhYit0ftVja0/tFMhtkL8hoCStLujgsFbVWOu64
B+czjCa4V4Stb5wogxBMhDtV9uxKzxxJXMvnfkBuPk3hR1sFSAiKa5PTvFjNKG9HrygCY8JBBOER
8P5oHPXs17hphfeo30Z+Ds17I9j1z0F6CKrBgbsBYEZzVPrXQd/L0VptbMkrmfTb6jr5H14wc5RQ
EVllKiQkfJMuofyGFvaLam59/UcuJEcje1K87JuifP8XC3xhdBbNRdQDdNSfjVMbQVTb/wFtuKmz
Pw29HVTSVnbTdCY/TTp3A6U/Lj+yvdeTLgqKngYNxsQAPbE4BvUnxMUaT8fiNrqwMnd8YxCL7ZiT
RJPuhoSaEBWcls71LrKDYa10v/QEgcuF8gPcWFBXzlPJnQKBH7cYqau3Wtz8HFF6cyHKCR/MF+9b
vIJ1WRwaU8cZ4fEJh/n1BI5SEcZpWJGKD9/NGieu/qyq77KwBq9YWiid4AQIx9S//ClWNIJYaZPB
OPXmazCezHol6lpyKxMq9iM0NFHlvh5HabRuTUeDcYI/2daKd8QDbSv9Vqie3WkrEI7JRc03Hb0x
03TRPvOpjb1QujAMaU2ji3M7yqWdyV/ikbrJc0XKec0zL6XEADH+x5o+KxRRw4hlMM/GKa3Mo5I9
ihlsUOF7KRyl9B8EEtFXLzU8mx/fh7G/yUsJXp7xro/LrSUbaJJ876vOEauj6X8zekQtrbPbPfvZ
tnUdAYb6nsR0cB8Vd5J4nFp3x+oOrogj/ORmy8F9oa0XRg87Fej2SB8gnm4GW0heDOTN5TWN7YUr
+GqsszwjdM1uAGGFcapk/6Wr96aO3Ec20v10T5tOd6yltTLR0r40OWkTqwhAgnkZrrPiUomodJ4S
YxKiFB9NIT/edohLR8zkXuUlxkNbnFeiLLdpBqgljRNKlqrdxrLlGArN+2JCciX3PGPl0lOmN+yn
/YmkKLVSOtjMOS7HEP0oaWrXOD2+afYG1AWgwG9TVv7tx+PPcPMzI6H6xn89mzKyM+XiVf7Z67HT
fr099IU2TXpc6HPiXUKxGC7u62PpQyWtdDKfovZbpbETY5Po95F/0JujOCLzGDndqa5g574TgV2N
PiH8rgQxgl7FGuXGkofAx/GUILWMGMTsHEWqMvrdwBPJqwZb799V9wUaEjvqnspwjT33Y1zzJbBw
D3T6EN9Z87JLZBlDxtYizUDVgNxhcfD9/WgcBgYX9j4Nj1yG0Sai4t/a/cgfykiuv2rd68oCTFHH
rQ+ZLYBlBoonmYV5EoqDXgcHodjqDHx4QZgksPbkO9Lwr6s4Je+rP7CeDGsl9aXsEnfZ/0zF7PIs
pL6PlYGp8OMfmbGrqubYBhDbaTtDs9vueWpSGf/kcWQn2bFfw9IvrQS1L0reFINEcLmTy7kIyxpV
8FqvqMyTa73xPPQSd9PSamim5aM2JI6pRrYV3ie14z8pVurk7mEYN/TPbKS1T1lwNRYcAwgf4gno
b5ilnlpPSoK8k3jPjlCRpHfxmt7DUuSABX4yZAgWDMCzxfY9Jcv1SjNPtblvjI11EOpnSXuc+GSK
51xX7aK6D9YaNhZ22JXR2fp2TVAVbqqaJyt91ayfU6GrVnYr23jBpVlTjgkiK2si9pnm9mIVyfa3
uZkJHF4xRF5Fb0YbhmrZFnLR36f4OgfR4XA3gnG1laimedlKjHsxbMxn3RB0W8qtf5G1xLMB5GRF
DUgwZg+ZSi7SRKpZzlp4lIq9+yRo9zGp8eTl9tgXog3yayD1UG8Czzkno6rqIlSLiPmNSLaIPCLk
6L6pDpQCPEJDf81jLC3npbnZsAYpG9yqVMgkBY+1/E8ePGrwcf/vhjQ7k5YQ5c04MKSwIaue2Wa+
k0rFlout8RD+i+CdDnOWSVImoiVxtnVMuY6jRs2sU0I/cSS9Kg0VQuGtkdc2xFJD4ZWlaWovNqkK
v1UWpSn0OHL+Paa1ZYjttFT3lbszuuo+QyW4+KdqeBdu6jUs7qKfQ3rIoK5GWojOoWvjUqZUVhMU
1kneq+M+ip5i1APcxlHkcyRZlPaOWvNSW3e58ipA6Rt+Vei0blZCj8nBzG6bjzQB+WBZnDTFrz9C
HVQlqLTKOrU09dcweowadfLScypzJTW0cJuDNADDqBGCQ+k7s5RmclCHo2DRZ5NuNO9hSNDwDY9S
8Gx2327v1qUT8T+mPtERpkgh9FbroVgt3lUuDAX0jIMMuG1kIVLCsclECjRs0hw+R9VlbhAOQsjm
CeIvhbZJ0Qdr3qSK10Xw6HXHGChCcOySHwYi426xtSBGbPYA4GrhYKxgRj6vIvmSSQKW37hJ5lmT
GKRd3eqcmDgX3zOpeAPlghyN0e1ipVp7wS8kKWjxpgGYzClc17ROXe8ZsZDoQ+skVlLSHOil8nIK
lDTifTPInSHeiba6Jjj9eUmxSQcJz1Hkn+UPkObFSe0icuh9HbqnmjDTq3eN7DvdCj5oeWAXRmb3
fVXLgxiYvnuq4r9h+GLt0tSGMVM/luMvQRE36bj2yP58VSCmgKwN1BEUA8z5VNJJP4gupYmTr9CY
6L5ngX4qPXXf+r/j9AFgyu09uzSL06rB/wSe8BMHS6vmPqwPoXUSadQcxrviKBbhWnFyCsuvXQpj
ujAyc6qVAg1CiXbrSdWaraQ8ZMg0GBYdTfI+DZ9767vu/h6EfOXML4RSmOW+0NHvI185Lz6k3MdV
NHIGuvSUyeGdi6obohh2eWwmnJCx6/x2X3rBZrUzc6Ft8tr07MKykqy2TKG0TiXlwT76+tzLNrWN
DZJQbrhPN+Zvq4Y5oN0Z2VbQXm+v6f9n4OSkKbgz7rkfMlRUAGJ/mm8pbey0+xMCaXpUZAQbuc1G
MqeO4nlfq1Fd2U0LzAikvCQwoSrUgNzUsxSOruV1GaRcHujHvLzCUATY+Zfh6MjeCE5PpQ+Vu61n
/xht/pd8+L582Qz31gawlTMcQG7vbk/F0mm6/J7Z+Q2LRGm96Xv0r1oH/6fnyPoW2XgwJ+/qKiHO
NLr5PldhyYakHqADge61G/QC8Ge6WXOYTIQWApAtgbYvxLfOtXZl6TtmuXNVnJVkOiWKwf2AruSj
0Y88m7TKGYKN2PwWy50Rk4iC77LaG2u8BdO++/yFcCLTbooqhThdGxdO05SUyNP90Tqluv7kC75n
l6X3cnvOP1/r7AEF7wtZP9jguWJ9JsV11Q1cBhbc0lUhMNCXKmvtgjfjKtPx4gKTDZgKPjT5GbOQ
iY7/zESChoNWKU4kHXkSeiBqTTOzKzm1Q9qUFeGMSGYg9LYg946p77N8pBMo2lamYavmqzestcku
XL40UynIYk49juBYr2dZjUtfNQKX6xCcm3bvkqWTkL6o6pXjtmZndu02clmNhUgAJTTqYxWkB7rf
7lTebuFKN/uaoWkVLrZNUPrwz5YYQgJcs1Ce3fu+s4ZhWdybF7M2CwcDKUtyq+Ku1dvoH9OPwM4g
0HJ7by5e6BdLo80ySCpPFljyGcnoOi4wO3XvsW++/jLCjdc8Dcbutr0FngYOg0kXAr8REs5xOZoR
irE0JO4psoUvIshH/7XfTKCHVzjQa1u1jb0ORdiDcXdqYaq5bX3pJEJZN7EcqNCjfNA0XCxbrPbq
hH9zT4bm2ymxH82QSvpdrAArtyvdT0uBxKWtmaelLVwS2iQlHOv2hvqjSJ4LbcXE0lmfCPAM4j1y
gHPkfFC5sUtZxT35PaC2jRVKdtPfu8pRUu70tZWbdtvcU9KtgiXKOCJ9JNdbXi9SKCLGCrhWIj4Q
nDi0rmwEX/ijk1UvTflB7n6V3cqLaMXonLGxDuog14fcPTVDCmyZHKt1X4q8/KDHrkcUrAcDkLns
rwWdi3ZRPiTZDJ85DUHXg3U5EllUli7AHPWuzidp6XFwXGlT3Wlr78vFjXJha3ZJNmqaJ6HIxHrp
3zx6NdXfhfBvAk6Kxf8Zz8wBJ27lCWrIeDQdXO+dfCy3iC/1w48weoR9MvO0taff0tV/aXHmihWl
hhdUxqLu9ue2flTJR4umR2nm0ctecnK1cOzq0kPfJbtS9g+3D/pCgpZXJ4T3MkTgE3ZltluzRM/H
IcG8SVnLlnQ0on/m0j+K92zlX6TkYNWKLSp2HN1Fg7JJ/8WNf2H9w+le+JlxnCAlee2C8pHsAvCO
1hsHo9skiADrK3fe0i0B3T7/wsFAnDXbqmGpppHk8eyjToaEgb+/PZOLJ4HW7knDRYdRb3Y/DDgC
rdFwYwHRnGPU1aYPNMPJWnffttv+rc4cdJ5WjC4kfli+6UfT48GUzAOGqissM08kdk9QOxlkotQ0
hEM/bmJUo9TirTZ3ue8E3o+A1rJdmDlF8b2RVjVDF+f24jNmm1ikYB3pHZ8RNQoiTnajfxlRdt8O
O23fb6C6cwGywPVXMCvCyh5acu4Gch0kK1RziuSuXVBlBl6fBTj3ITzU0TviVmB37Rxl9UpyMnTf
b6/z4on5kCEypliYnN+1vdA3oJcXWWhwIE6vJ19b9VhYjurqTpY+1HXgiND0lmK0zalxiDBrNv/i
Opt6t2X6L2FdnkOG03wIRWHE2dM16Ujhzsr39Ka4xUaWH8x85WZZ8rqXxmZxsim3TadJk7Hx69TC
VT6iE7Y2pzJzNr8zL41Mf3/hB8x4HLxEwLUTbrhluYnkH7ECG7f0PXATR+q8QwLtkt104y5PN2kf
r52jadHmH8DmYT5FFEgg37z+ALdRqthPDPcUkruMVQc0z4YmCCBQJNyS+7rdNfFPM39MA3SMgp0h
fLu9q5a8x4X9+f0NmSitkrHuooa5jSsem338UjiDuMu19ovI4z9Ya8ZY6DmY0GdgLNlD8DDNA8xB
DEOhlS3OTafvk+ikyb/G8nvp3otZvHfVDtdlbNDbk+qfhRdu4eZ81K3VzPW0feYTT4xL6ADjAhmA
2YUr12KdQ3ot4DbpsBi++M3RLGAdg3XQq+GW7FvboA2+UMJTlklfbs/6Qs/DVBOA5wW1Rfhr9Nmd
IJtdUeHThVP4MMkt9jvItEm3sAAIYpyivXkMtkKylbtd6hSHtXfL0pvCJNQggQ3Mn3fv7Gz5TVeV
kawK07bX42jjB7tEfWm30dmig27ryk8r413Ip2EQdlnaAS2U92a+sneNJI5iWThVhujUhbAFL9MM
SNJXtunujfyvaHWOsnq6Fhb5yuzsFSglkpqzesIpi7/00pPcwGpsmMAsbcgbdvBYErdWm9Jfo45f
nmBQcNT8Jeg15slsyQ98Zcwb7nwodaXAplEqGbe1CSrbru8bFdrVNRq/acPONjQaQqiugHWi7j1/
OgUctd4sMTkIkJcjjuUj7OFp95AqHG+v5sLFZxKzweMAm7wOXfu1z6qzptNDgUu3zcyjSZbCDO6T
xDyYeuBIyncDKtHbBhePy8T4AuUGQHxlXvXMw74qBlXGTQuUQSgswapG40+vHwMzoY/sGcF1B7WG
rZRB72bA4QxITiWDQ1S9CeW31Psie1+VtQhgofaGhgpgF3SVmIxPHYq+pwWykobCqY2RqhK2Wsqv
h1DBcfHmk1K7Gpq9V+3lpNsW2X+PLbm2PlsHTfK8pmp84WS4Y2JXFVgl7aTndtFq8H+t4ToXVx0K
CZV6CQiTeZk/iEsZ5Zgca2iB+iHbOmkOgxIQZoD8j3OEkaTVPPxCfEdrGMwBVBamhNns6ZXWjdCw
ngKNe0joyXKzSc9Wvcvcc+rmNu0HcNmSN/OhUM3u5eKcJvdZv3JFLg5cn9gxdRorkLS63u5K1MWN
EKTCqdf3ZlHvjCLYGJSMOc2l8hu1rpXdvhD4wMSBriVcnKj0qLOQoNIhAO/J+CDerIsbK6eAEwhS
ummNbI0XZNFPSUwuauWcY9JM12Ore9H1Iq/CFrkKh718EHyxP7ZguTZmnD16Fk37UZxpd13mD44P
Rm9ltIuzS62DpwtIAwpk118gDH48NL4onFx2rhWTNfApWd03EKGE9bsff19xJUs3EdYkpIZob6Xs
eW1vtLqhdxNWs0ru3TDaVH9V3dFq7Yzkg6FFNs9vca3aON1uc9d8aXO2ohGsSI0iYTMpbX3M7Xzb
gL+Kf7rO7cEtzSVa0ROjNAVjdT62rmzbWtAs4VTq7ntaZLs8hgkSRp/4B50gau2tlGyX7FEMByLC
25PLbvb0zCJJbpKItWsMJ6yDvXCu9lIjO2Lx2ieH22Nb8gSXtmb7JAoC0c2mfdL1ox00wPfX3OnS
BXppYXbOi7Q20jofhNM3v5a3ulMFwlYAeXp7HAsBN00XvJsR5SH4movw6aVeS4lF6KUX+mNvHrz+
1XSPeQEBvVRwgWz959sGF4cFDG0igKfA9oHbvHjiaGoWVhNo4ZSOaFIJllO7KMEo4l5c0/9ZclwU
1OnjIM2hIIF2fbSKRsrlNCHIy7Vvnf6QGm/+Wofh4o17aWN2lIqY3ViSuD25EFi72+rbaB6MyGEK
U9vYBMof64+5VpJbGZcx2+a9Wcfu2GLTkv/GzV/TOuft++1FWnTEF+Oau0FdEUik6GxvBR8kxvcS
DMjKSXQP5IvLP973sVwjDF06ULSigkIGT0av5iwkt4quDhpT9M5G3ImbUdEGe0zTNUqMpboy8S8A
eY2EAWKxsxs8CVzZK/MccM6msH2HCiOsW8Y2375/zaFvFA9rFpf2+6XB6e8v9ntRubkrKUBaitSC
oHnbWj/bUoLe3Vo5WItDg/AFkDFZdzBBsxk0c782zUCnVGs1m4iWrWD8p7ijhSLtQOTnd1H56Fu7
kUtmkMjAuw96+J6MLys7Z+lyufyK2anTMt8aBd8AgpX8aeBpuKvfSusrzw8A9L0NH7qIcMimz059
4LjyA18iNA9jtEZdsDTtE7cfMj+6DEBxdjBjEWLxTu7dEzRCdh6BAw0fi9Gy26he8aBLiTCSUP8x
Nb92dG80k9gcgbggMGrCRQYu4S7VwwPtoefOaklHvUQpVOKm9KipL2WzgrFZOjkoRExkP5Nw0/wx
W4V5paUp759KfBwEH4qGFW+wsKQczAllNmHMuGCvt3CrG5lhjql3riz4xgIPh8CdF/3wC5501WoQ
uLB0Fs84AOqQwBPYz8zFuVR5jRL75+SvekcT8xnyibtkGz32L3RmuF88eFhDOm53t3futCOuoiI0
TiehDYBDIlxZ8wqAN8ShUrSGf4YPvlc2E+pArRAEsbXgITd2RbcSrazY+3DBl45hGNOuzrAnBSla
lj98ObaF4WxV35BA3JTpXRk+3R7hp3WcVFxJ7jE+S4N3ZHY0G6n2ss5VvXNbxdsiVQ9lt4+j58JS
v7rC5ratT4s42QI3NClIf7QaXO+ZpMj/ny1QWEBl9gW8Y7Uh7FcxI2uGZg7d7JPGCyPTOzfuU9Ep
0DciVZzIdrHW6L9oiOcWG3LCIc/5kE0yVCUvBu/ct8ompOHIVJ/C0Tpm8s/bU/fZoUxzxxFQuZ/Q
+dOmA3+xM+JQhFG28/0zDE1lh+5kOGxIcmzUJLvrleA+jsG20eNPXxB7RMx+rI51aW9efsFsUqfu
+qzpI/8M/qJ3o6PQ3lU6aoBqsokqxAfjZCN5f24Pe2l+J9lJiScm1Yt54chQ8ipWrMQ/izwuYWtQ
O9ij3ONqbXPZjgFnPIA9zsL09xez21Z0cGt97p/V+CB6fyZCE0gh/P+a0ZZF5Hn+HzMzLxYW9N3q
NWZab9jmAXJ6EdRoUeVUBfwma5vzc8A2mZvgxkAVSGXPWwvzAlFoXmGYqwdHwoe9h0Fnu/7JM9ut
9nUQ3qJQWjnjn2Fyk1Fk9CZN0gUEaToMRR0PeGrowvbCoXsOH/yjX52Uvb5WWpt809w7m7pJin5S
BiFDfr1qRV63vS91PiS6dKk8eByERzf4Ksh7f20jWp+KINOwpr0Bd8gEyZ0tnSdoZjvUrX++f/th
2NX2fJbss2X/3u3Oxx2NZOfd2X7ZvqAsYL+8hJvdn1eYDiG78zevf7ZPrz+eTt//wEloP8BUc3dy
3k/bp9E5+dvff5+/Wcfn+8E5GHZj30Hr+n748vwb8vRn58uzs71bWaAlh385kJnDjzO6CI1pIN5J
fart8qDa41rCZJr4TwtzMVmTK7k4TpEyBkqb9djwQmIfvdEJ9Ly1oOAjiPpshquZuB2A+LwfGI5E
vYzgIz1LWmjr2T+tGth+BPpu+IU89KgGjpz0+zbfkpcrukM9lg4Uoo4YvZb6S4oCTydkNFopGzBf
+9uOa3KGtz5ttjVpgQFvJZQ4rju0k/5ZgWIszi/knTyXVTzjPN2nC30chNLonyMY+6IYqoCViH3J
AD2wqMpOAR439vUCNl2ktl1mcbJiDdde4Kr8oSw2tydpwetOmp+8uVDdIUadPVr1LALe7poEdS/2
k+bIK0H40v64+vnzfIwbkM+rp59PC+voJ7DXS1ujPlMwsI3Dn9x4NaWNHnwTkhgGa7tXN/lgR/lR
lP76cUzU8C+golTMLocsX09sWzdaYQ5MbNsm6tnMNemouN1K6/qS46cGQSWC8UE4YM2s+G3aBhS5
uKojn+YhOAIPqMeGyjMK2ZHNq2utNf8zRHka14XFWZK2MxQjllwsjr+AI9uv5ub15/kpciKnct4E
Gmp55tn13feH923vbH+bzp39z0HpV07dZ2ac2WfMjh2sKHXkK65/VqIH0USCAS69kUTmVG8qYh1s
+KM6hJvYaGyjMe8lxd/3KDRI94L5u5YyRxt+5vK77712PYx7+zbcNBoUWH7g4CXwQCvB98IFdjVr
s2MWJl3XerrABi0gHxQ3IVDCBuoPK/6exQUN6dn29olbcP5XBmdxTpR4lZiozA8lviffcjeVeG+5
/kbIVrbgQrCIIQTJqThBszFni1O6Sg78JkIrTnwvWiCZ6UaR4GmrNomCFpr2ro1vt4f2uWY/rT37
fZJbmVqfZt5E1cs0LLM4OCvlm2Ti2aUaQWxf3ssCTOGudYT2a2sJ/VEPvqqC4DT10ygDDOrWOI8W
nCdtXhKNXlNRCODR9RmvglKsMo+x94bkwyM5wBmZ5P81Xcw03Asrs71Tp+KQ1ig2ndvwh7oPtX3j
f6vTLZzZt+d1aSXhpcAafSxw4MzihaDhTVI3Q3iuR7q8Tpl357YpzJntzzTxbSuxRod3z22bS+fi
0uYsfnB1NxASAZsW8SNdr1t16zWPma85aA3896ZA2NJ9jCIgvdDTibkIVfRiCHghZuFZqp12Eh3f
gtQs1Ce3fhRW00KLblKTyWPQ+U5VVp8NrG1bCdaDGmuJuBXQcGzDqTbYvQr53vWkx6BFfBUpXf1Z
8HcFGIuSzigreO1DprzrTkX7pxOUX8lP9aGqnLL/B4nfIvjeUGjsCX7C6ujrBwMSnfoYyj9CdY3L
Z8l/ABJkvoi6eTrM/Eegj80ohEV4DsZ6TyEMIJuePCQSHJBrFfylUwQ/j8SWg94S5NH1wrh1EMWC
FYdnOfhNgjlcS9Mv7Wudki0IwY802eznV0UwaFbEUlgEpkI7HsPxsYgfkNSxwSR2NcoK9X8tPskp
Ip1Etz31aQKe2b0cGhVUYagWnVOdliGltcPwjsToyulZnLkLK7O7WOVFRE2oY+b00LKT2vxNpn5N
7W9x+i6MzJwck5bqktWEZzH72yePmrWR0m+iefD1yDaz93Ct+3opVoT7+APOAez/4312cU6lThkI
55g6ydv40UMshrahQqOUrnG9Lm3xS0OzgdW9VqE0iSHZ+CJq1VYyuP/PgVHtUnVz2/csmqIMRdw0
pVDnWEW6hPtAGCtOU11u5PbFaij0Co5VfguFP7dNLT3LoTEDvKdMouKkv6+PkwjxBpKdvJVkT3tK
hvRglqI9Sdy40bCN3HGjaDAbO6bwNQjWcNwLa4ftiYibmADHN7uq1FjtYkHGdqu85PkhRWkAl74m
Eb4wm1dWZr5J93rBIpPvnxtTyuwc5KkePigoVvej/hKpx5UJXTI3DWcSa6A5ba69BaWhKiHAHJy1
rhv3vVTktie07lGCSsiRpUHdxENU73zdcHf0UqXUNbPs29Dx1OzFgRRC2gAljOJiI8YG5Ph52mw9
MV5jSVo4p6gAUQbAW08vrZnLQb9McgmKCcQsb1/BeUGC/XetJnaf0BSuuBupqn+grP7P7emZlnT2
/oWmfGp6IH1H5mm+GALS5mrPtdr1+WsUJV9SeOYUZS2eXXrpwIk+EdlNIC9lnjDX5MqrQyOKz3D+
DHtY9gu7GUNENb2TAJxArj1Cv8xG1qchBs3XRHAXhomuH6fp/zJ4ze/DVpGVpEja+FxCex/1jv4+
ol19eyo/15P1STzwf4xMO/HC9UWjYQi11cTnbrCLAcZ3VbBh9Szs8J9sAyXZzt/etriwtTFIry1d
l9ABzfMqoZgGrktnzLkszWjLZhEfK1OyAM+l/pshVcWTpyZrzEBzoyQqwSFOZNbAULgmZw7K10U3
CSDAOHdyC6J3b3gnDThaoRv7UFnJn3zKpk/GaGSBB4q2+glkej2liuDrY61gzBPf8wZ2aUmw5Rxx
e4huzLNlbFrpvUGBKRFt15CcSF8pz833zWRfQwREh+ddhcB1Nthed60+Ld34rLixTV67BzASaf/G
yMTDwjJCnz6HcSSUQawI7Pi51Cpb1773ZW0Lq4qii0O5sDK7L70RZQsxCpLzQCWnY/6yicUDauzb
e/LT826aMn4BQp+eISzf9ZL1aleFXS3F5yiSdpWJmp6ffqXVSXUP0p0h7UUtPUqJuVOFGtGQCiI9
VKnXjuL8YfLxEZApgjCciEnnuHBJKoW2MZlSsIzmpnY3kHc5tQMO3hbuvvz+/Tc5d2A8bg996WRM
IgcEqhP5xLyWTIHVS8yYzZLV/gsEdqQ82Z/uToq3mbiG/Vk8GpOQDi9o0vhcbNfzbESyLyrlNMQR
0Y580xJokf6byuUx6Ykq6o+B1dsFr5MRtYXc/5vAJPwvRizzgJ44TABtzb4BXRa3KJHHOYvcIY7Z
yeK9R6C0HQy6kN28cu0464PDbaOf+oVYXIQ1eAKS36fHeF4ugRNidDsTqxq8LIL7IxsPcp+9x7Jj
dbB8wKvfbSAKVayfopZs7KFGQINit6Kt5E4+rfdUUAcGNWkemry2pr+/8Pdik7mxD2r1WRM9cVei
1YK6wGYcRo9MlQa9ZpZU+9tjnw7p5XUNExuxGTBWLmtyNh8NtxcmBc0X+kixguesHvxN5csSAHt5
XLlXPu+tyQyMflyXCvwfczyPWk7UXCpmYHCpuz91XjjKIO3SOtjpOXwF3feivveDFs7NU1Cc6rhe
cYmfUsIfA734grnjBdqmdbUZPOsxlDXxRhju2+hBU/N3ymJNK9nUGWMCuEr+1dPdQIPvXZNDe6bb
tfwouAf6bJS1b5reY1eT/5F/4KIlPDOAac92ez7C4J40rHeXSNkxyMJuH8WSdKe4dGoXXqnYY1hJ
oFulGlI+TX+M8qze1FUg70SUP59U35yaduu6uxtrabStyI0dIUf0UeTu3uRJ/c3X1J9Cg058YQXh
1vfJit3eQPMQf2Kq4fspNOIzNHm+soidFvGgx/VjI7nNNlVFfdNyAe3DPkSXAY3U4217nw7rh0GQ
YXhhepLYN9eHRBt9XxDqon70qWOlyYtZv8gER2350pa9bbQ/yk46Cmm3d79Xx86/b7SfeK/RN1bu
pY8E0eXqTR8CIQisHBLVQVzH9Yd4VpuaXVbVj2hnHD3pru6+IwCEsnXhO54XbNUCkRb33mrRnhYQ
MGmfPH/rPsXNT09rd7n3mKr6ISvfaUL0+QOPhp62Og/fdEHad2s0op865z++Fm1LPoYnC6RC11/b
ByTv6rivH8nt3PWZbTUqhMyGPcTILdavXtSgHftHp/uEPPGdko7bqtY2iFsk+rHL75Jyom4/+ZXm
pHDVatYXbegnptQVHMzH03c+qzQtfCC1iOvnIjNiWdbwyMbNY2wk+WiXnZY/p9IkOiuPfgOYyhMD
XlilHlt24xn+vTzEgWsXPaLlYkDJ26R3FgJDtZSD1yIHT23rjWrehYXbp9smKaVTGDU0exZumAKP
Eszk1xh64Nhzrwl//R/SznNHbizZ1k9EgN78JZmmTLKqpJL9Q6hbEr33fPrzsQb3TiUzkUSdg5np
EdCAIrlN7DBrragqbQhQ367L00g+8TNMapEqrlzHo6vmrTnvcyVRgArM2ZYq2zqewkOils/JRnqV
zv0aWDUkftL7plV6SWIhqZVmuq1/9VNN39++QetQZjkJKgU2ggpIQJA2z0+CqkboXGmUORu0V0s/
crX+by79bMMJ9ZJHc4uasX7U3swh3qJCCoUI/PY0vHthpHnq9MDAHPgwv+JGuHubM/XBb0KhnfcW
PiAwYhzSKhbVpREh7bAQTkHkn7LU55TX94Y2PyTCSU1aUjRf+nbb5IXjwyQtTIkgFx0Kct7zZQzn
QKlpIQsnPb6nuXw3tKeRTDRSv9y2s36hCQkUNmT5MgNoxXp8n9QFfZ9wQr3Esc0NH3b5DRSgIKER
9uG8KRScf0M3WsjOTyRcwlzbqVkf6+qeAU+7vpw2Yqwrh/vM0qojm5VDXjepHnizOTuyMIu2MLS/
hdbcaKxdnDbCjPdftHJzaVP1Aa0p7KjdI/GsW+bBgxZkcI/jf9N6q1+xvNBn3gpHSqy6qAsSRCKP
db6AU6kmRlCygOUjQdNp9F3EXLQvpCC99NFruzK1CmB6pVC6sMNUmPr3wyel2vndKcl+EkgSpWwc
7gsfsTK2ikwEqTBU+qQsYx7dm0wNQcnfLjMNFjfgs2a2kU29fcyvbNz7lVyXRPWgm1F/w6KafY4S
WjKm787oLcD2DYO/t21dOfZntlaHsdc7QU1KK/BEkCDR4Kj9Y05CM+kb+duVQ39mZ3UYx6gxejXF
zlz8AI6Abre8l8qNc3FRJeLdOLOyckTE7CMiDlgZhG+Rbn7r/exr7ssP8mv6UqmuEESf5BzSnTZ3
zFzcIMJfeqdz4yvHOxelpdSSz6k0vljDnyn7YEr09nEL0hgmIxHym0bku9dDL3x/yGYh8FILrYhR
0qLPnS4PTiDV5b6vysKrunGrbH1t31AxAEYBvhOh1JVb7DNhnoaoDb0hFQc7Bkp/nxlTztMvbpm6
5kCo0ixBJIUa2mvnDoSR5hHJRxN6rVrFwg4xDKLmoskAGpO0PadNFtQIWlbFeKjmqtv5YtBviRZe
uQ5LVsbIaJh2Klz/89+QpbiWYIoSLxiG6LsSEX2knT/spLEVnKmsm43O60Xtlk1lILAFsA6aEc2O
1UcXRmrNo9Um3tgzP0/2EZukgspExqAedsmcHGLfdzo98mRU3m5f/eu2QfFBKyFSAOZ0/rFVM6na
rEmJh6Jy+jW2CvEwKRVj3CwlcUbg5ohTSMKusoTvrTQMblUVwcZbeMW5ki5Q9KQ4zxyWdTOwNcpY
FkYl8Qqrr7L9OM/a56avAR6ZVlhUdA5UMXWUvMoj14+ScIsydM0+zyQTUPgZUDlX+90afi7o+Rx7
4qQwfC2u0oPWNf0XUQ5gvVAHeBBDoT0YeiZv8XquHDXYNjSRl8geBa/VzapmcZKSrstQuJeCpwLJ
uIPV1r6bF+a+ryv1cHu3r5kju+ZyIaaA5PnqoE1xJzdGXeVeMOfIn5E2F1nnVLhiCE1bE2EvCpUc
a0ibTD9lfxb+5rLu73xV3otmPYRz4cmt6RpBZw+pfudH0TGRT1kwO+gYDYJpd5LuZJLwpNLcbjLl
oTO2noQrG8zgD+hMy4AWcrHVKidN2IaqXpVeRSGrNFAxCIuDlZj3ZT12Thx3n2Qh2t1e6os+I1//
JpuB3MwiKr8uVsZLBaKRu8qrC/PYB7+E6qXKvhn+k8UgYSAKWtweo+lzIG/J6V/x1gDwDcrqMjuN
7Or5sptTAc9dyitPUvO/rRHsYm2AyhqnGw/t6jAxc41w3yQvo4y1lDpWMdGgJUY31EgDxuYvpbsP
KgvF8Wyf+fJGXWj1JrwZIpchmqQoBy1t9aZOPt447hr11JVTvlPhZ9jpothel2lx0MQy3pUMi98L
aRse+lHZimnX5/g/9smhYL0AwED+6nxBA6GMa6kf1VMRaQ8qLJtYjJ+ntjmOYvQQQL7ulTs1+hUh
HVGBvw40iVLTc094cftIrTb27XcsqsvQtiTmaK+BIIavjR3tKvVkWOkeAmdmG1b0gGzJ62071zZ2
efYWhpEGuGXlJSwxaetYLrWTxdBGq5kPk5juwOdRT9iwdPWL3llahWpyVJtFYBbaCXU4N22/RVl0
34gbHdhVJP22bLS3WBka1ORCy+e+c0PwGX0tAM0AvawhuR/GwSEx/ZIYvcm7ruvOJNHhur2E1z5s
UUKAFsZgCzBO5zbV3G/Im0ztNA6VehwmA1VGM1X3ZVv9L66h9p/WGTA4YsJV8J6Gio4qkaKegrJ8
ZqYB+F7xUat/V8ZW02flRpeF1OjAUo1fkE8MGzj/qKmMQqugIHSiBnMvGPelErmhmNuV9I9S/8m3
KGdvjax3yeR/7NEZXEYrU6le4xjR4unLrp20U6bNIp2eQJtkjrw0wVufx9oZq9B6CAor+W5mOToj
LR3VgyHkMZrgalU0x0GaNK+SrEiEDkTRwEk1pUb6wp+DHE3cNvytylmYuKiZD2j6BDNSjIZR6rYS
G9E/t0/EOi35z9dAnaMos7Am1jAJxZfQFYhk7SROjlxBq/UnOxWSQxn8GE3RiaXaLcWnLpHQSwEj
XG6FGusH6e0HLCVaSp50QSVxddlUpZJqs9a1kxEACCj8T0MKUbD5xpxyr/1miPdZN9htu0/D7bkH
i4tcb6VB4w4lcL7+ot8xVgn582xoJ3n8Fc0g3Gv/Z9I8I13mlBFVaiV2dJm53cZWP+fK24FcNHBY
gnmF2Zvq+ZnNksYYYw32vt8DbPfHoN+FGYL4eW/NR1K5YmfWpoR6ajkGdmqNyu72tl9xBHS34ebI
sApJJ5Z//875VMq8DBzp5VPX1YqLBl3qarFVOlWkbDWG375ltci8DcQdyCKTUKyZOX44a8oUGjIa
lPFOEVQ3tn5Ukf+UlLRlFWcKm10C+mMI+r1evwaQN4X+CACq1Lwy+JNOBwttJckfkcTjhQX+p0h7
o3WsWLm7vSjrpGM5imD/GFynqtQL4WSdr4pvQGJR9FQ5qdIPH4WWqrF+13nionvaSJnblf2+HpVj
kzT7DcuXbxu+C+klesgayg5vb/27/fBnJsTE8aifSj04ykpw8Gllqdp3s0RfKrV181Gkl6sm2sFQ
WtfvjmHUHv183NdaeExD/dPt33P5Ni0/B0oarzo/6o21/u7nRIAjMzRV9FMc7QZEzD1Pnr4VW7MM
rlrhLi1jMGilrg9hbSSzFtaifqIQWDi02aL7BKXLHVggcR+osuo0nfnhp5326dKoXyBB+PDVszQp
sVn6fmScimam9wTRH20nObOzHgXG24t4ecepA8tE2ECbVIW6yPlpqsWSskGr0g6sLadMlZcabc0h
K7x5VPZm0Dl1qhNdtM+3zV45Ssh0QEJdol9u+Opql6EWLjJE+knIX6f6ORz/TYNTgxu5bebq170z
s3p1ZSFPJzEw9ZMSF/uiKf9Is4TMcvcUD6rnE4mGge4OwkYda+vjVjeUi5tnHSHAiXc1OY7Gybg3
w43e1pVjueickEbQDGHyxMo392FXU25PjVNVD8ZBDvXgIRyZQpOmOYJGQtnuzLLZKnhcOmQOyzuj
q11rw1k3oMYZp5503AVuPdtqX3wPKr/d3d64K14OU0ANaSgAbSUEPT+XzJyaNPhj+im3foEj+2QA
HBNNR07FYy4/JPV9Hx7Dcuu8XP3Ad1ZX0XtV9lo2LrcBZ44eLLEuIonzRnV62Zrzp2b5NEpuVCIB
Ha6rRiXSUmGQ0YHX4TrPR4hVt9fu+kf89+9fHXq9VPVm6vn7SfHslHas9FX34/+jkdUZl9O6yYVu
uVkjkgKGzuwM7bHcwjZf/RRaImgJ07ICHXh+CgIr1gUm5eB8rSDYIY0nOV2W/0bns9/fXrSrm7Jg
6dAswmmvoQdBX44V09AZda6lyVGX4sopE2Gr73LNCsVg0JDLHKcLnQSzEusEJqpxGnJAGuYglS6a
ex+cXU6EsEB+aM2TuC3jppdVffcwJvqs6aHfmqdczJpdnVWik1pMOALa3Nyjhz+jmVf9k4bGlrDU
ZZKDM1pg9VCpiRLWVY2M/t8kiKN58od5Ap6d6XsJnBH1q2jejbGRHqVWbg5akm9BeNfjoZdvRgmM
GWSEBIRGayykogw5hcbBPGnl6ywibBXus2g4zhkUiejnaMW7RDqqmrDrtfueuV3EFLap13asTrbV
FMfQbO5pmh4iMbo3GqSy1XSjWnz1Jy7EDUI2VBgoWp5vS5ClcWlEAve+TeM/Q1CUr50g+gRufvWk
CioYtUpJYLjp6qHU58dq1glDTRAgvS8Jrhkq3b6SBg1GBq6pjlXzS2wNuhPoeuV2kvDPmM3Jp0gU
ho27ceUVRdmfqSkkP+Tl6xpz2ZWqmU54RWOWYH1qrpi7Rf8tFO/m4t+2epa0Hx++jEQkhEAgWxH4
X/fvpmiyysnPjdOkCUwlSo2ffptp7m0jb7W8lR8GaAPahtIm98Rc+Umj6ouC2Yr6KZ2qU2HtmGgY
yac2g+KbzHZghft5+kf3/+RxaCMeEfTe5LcPge4pfulJ+bCPzOGhIR2qAVQxd+C1M4+V/Fg0bm4x
jjyKSJzrjbjJuHLFWBRgCRpHCODF6m4Latk0Pl7xJM5SwdmmDf1Z0mvrFVGtNnPA34kHuTP6zI0z
lQuuyqEVIESbT387Neo7u1J0ad5L4hhldhhWxQ+/thDeMWRfrGzdSPM7XV204kMwnK0rZ0LlhVrW
/jvOGgz/fEgixZWSWf037iwtdGUlykWnIQ5v3B5cEMrSRdulTE5KssEtw7jLHKWOE9EN88n6qVUN
Y+81IatOCzwlsevAlytbTrW0gzMnz6kbWhOjDUzGqJplKn1Xw8SnBNHI1C8KLZE6fJkvoHKQSkns
5ElmHVJzUL8Fs1IPtjVq9Zc2zCD21H2Tf0uNllQtgElJ0qJZnZ1KQZm45VArXwpfFoBoWhGPY5NN
TedOw5AG93pvkF/WoIWSncbUoOhA30wv75q26X6KvSDJO6GNCvUAWaBi5qph/NAD5mvQfNH8wDG6
fB6OQWEaiPrPslbuUqXMP4udUhsbj/A6CEQkFiV8BAp4IqkBrKWdaQlb7dwIVMoisTyA7LPupHKM
XQtN/IdokNudH4ofjTz/Y9QCMbcg34GEn7sxsZYisegj/TQlx+6rWQAqLXZSs2+jj+b/iyULXIwI
nhZMyfqC1mIIWk4pSRIs1HdC/atVdXcUWj4Yri/T7UGJLShlJOJgGp9/EFNj1VLMROor8Lt1zZXR
mTeHg6I0Gx7nooq0WOLO4p9J7uiqrMLLNC+R1+tb7TTFv8emeVLi6jD0j1Ge2W2vPY2mchDzlzax
fiUIq912d2snvvSfKX4j+sNZ4UtXtrUK8bTZJ5Typ/YQyvG+Vmo7z7V7A6KLFPE/+hwflKhDPPnc
6OqsKFqAsAQSFCcl/BWmXyApatFHk5LFxhsITVaXoEpd2UgtvUlinpJTV8V22CIDKjROoI4b63fx
fGOHfhDyBItiho4m2vkx6brQl9BpMk9SkZuHtDFFbwDc7wiBLO3lrpXdAEwSuvJVcxeH5vy90Zty
b/bW98SQu4cpG6TT5BN6pLVW7ietVU6Crse20Cbxndpn9YOv5frel8Jw49yt8crLNjCukNCWIrRC
BLIK1qO5KxS1if1TlAbM76V/GQpMVQAXLvqPvnmo1AerNhzRaOzAFx6Hqd4xAsHOxc4pM1cTPhtD
sKsDya7D1InNrd93Ud6lnkrdjdEo/DRgDxdNZPRXRArU/kmS/oRsYlztpeYl2alV4ObivKuhQ+mo
TtRS81gAzL19M9ZB+WKdLqtBl4pKCDy8842VWzioDCcA69czQKuIBNEOfX0jpLn6jWgMUYxf7iBA
qnMrghQaZR1oPNxD9Vcxyp0Vy0f/j+A7wP4iv3nVgmGvBdI+7jMniMXX2x+5zqT4SBrXCiovlHqY
I7SKG8JCpptCbHgy1dwOxGwvhrGLNr7zfzOziqkU3Q+RhZqEEzLWdqsdhPK3FG2hpS+KA8vHyGi/
ow0BiJGOyvlagv1Tg8S3hBPMsoM89Ig/2vrA1DDtR92XuZ0i8WyWrYOC1EbZ5S3jfB80LqYV+jhk
VrD1QLyem87ilpEOOQhKXzrUJWOnVOOIdU1/9uH+T35tIzD6T6r0nwWkIbpM/RcIcNuqxDzjvZzr
VISfo9Qxp0+3F/4imn37YbToqYizOJCbzn9YSM050ass8PpmpwyegZiaAuoFbeRUuzPAZgu9G+Sf
Mrm0tXTfWrEtF59UZpf3vekyhkiqGSoTf4mLnWV96uq9HOe7cjzGcU9ht3ai8t5s1A3wzuWbRPxN
1saruOhySyu/VPRtrPhyyW8W9pMIVEgHBG93UbErYsMxRZauNG3Br7d09pdjuN5F2AOMdiGsoB+8
XqwwBrgDrdOzItkbjIHhXZUH/3SXZFsKBJem3hqngLEBDuDfFu/zLhlPJSOQ0rBPvMo3IXsZ8b5R
pXkX5D+net7fPgRvC3b+XYsx1P0INIADrfntQj0rgkCi6dUjGApbT4J6USAytRJoVCyNdtLRWVda
AcFUQSDWUUMrfTYE2UxsRk9ODwWz5h1xNuW90g9xaUu9NPy26jT4moEk27hMV5aGDVjU3xcZbyoW
q6WhciFl6px6FQJ9Nv29Y5D79/T6HFXbGvN+edQAJr+ztaonGnJaVkj+p948paD4TX9wi2lyLbUx
93lofo8Fdd6HUBDvAjFujrf35eqHWsSWC6oF/vry79+dgcrn9FO5SGETP4rBXi8e0zpyrW6ri3Ul
wNS4/zhFyIVIbq27zFSz68zK4swjN3M6JCmK+kup/qXwsJvp9Ka9PYSHKhdcrTA2oujLV1SzSNoZ
9vzGYBFXr6hijssEwCDz+GXt57RSpYdMS5SX2yu5Tn8XrjwROu8o1BPEMlcXt5p93zTGJPO03o/u
Rzp0TtgbpauZI/NHBkDaXzLqiChFMTJv43Zds03svkAbUT+gI3m+i6lfiPkoNJnnw+hCPFNUq8RB
JMPpGVqbyMpLqZTfP/65qJdQ1uLsLDIm5yYrNOYFq1MyLwCwGs2cWeVgxN9Z533CyNKk/3rb3mVC
CWaFjqus4kSAoa8+0ZSnIldGuDl5HysiZY8hZK5IWYxD/lxDxJcX5NdcH0EbJebv27avHSBExqBt
s7nMn1h5g3ZCrKpp5sybsylkxmFL91RB8enjVuircTVI9wmFFj/x7irKQlKASRIzDyJHhisWpSer
lKbdbStXoj2wK/DYQKVCY+NpOzcTZIOYJa2feXQWmbYQOozenNL+iH6HE4bjXtCCXavbYWZ+FoDe
p+ZWIHYl5mfgE2L4xNTLGJP1aRUNWgyWNmWMfZILW9Tjdl8ZmSca2S9Z64DJjnNoJ4WBOxpb38nV
+ZdRtce4Fqe93zT6AYbX68hVcxJyR7s3pMAJWrnbGUqm7iNar3e31+yakzQXOjt1BVgq4mrJqrnO
oyThB7eWsNcX4SsCkqZ+hsK7cZGvvQWoJ3GNmUuApPnqDFSilViVuixNvdel++YQ7KLhPs4POVTo
jeTimtMA70NOg1IPckeruDuGHmpayZB5atHFe02uhHuzQzKtSLXxOegH6ak0xtYNknTjOl27ymT5
XGZGSQMKX8VWRqdYuZ5xncT0j8WwK0BAjCCrhvs82AKrKte2ztKBYVN5p+p/wZhiYF+lzgILGgnl
S9KHw4McSOJRC6zsMUR1yu3bonDEjNlrVibgrtMud8Gnx4dYr4u9omTWIxlK7AzQQ5lpFPVuGtTC
S8bgHzuRGvM4Wa3hNk2oPQQapHH6uE8BM3p2apyXwI6V4F5UBh21JcStVBP6mdAWqVOIdWWXVAbv
JrkhQUdtfE95zz8G0EKOt8/v1Z0GLiMBkl1C8NVO92k05NQWc68T5j8kLa8hZD9JSvZcJkdl4Nkk
KuHG6bq68AuUlErcm/z2uZvJBNOX67HOvciSHmqk8WbhUQ3zk9H+uP1xl6cJV4ZjJkdGN5qDfG4o
YegiNFgehoLoSWz3mZS6LV4EWZGnrJ9fb1u7vKC87hKII8qLlFvM5al456T9mVzY0svcU/R/e+NY
VU7CQJl6+KsG6QPUvU/qFjHuAi8HyonukWSCggAsy2Sxc5PB2EaDCA+EQXF9wb51U1sw6DOyfrdh
QTugkDg2jq9YdYG0koGw19CkwpMSjsU3MSm0L7KBJKdt9OWMKmShK4gdiIlyN7e5/KNAWu2zFWrV
rwA4Se/GqQJRN8v18K8cz/4HRf2WkWUiXAigN2+glfUb1wfQqIVkyL2FKZyXzAfQasBq02tiDo7W
xVv2rm3XAg63gKtwsNdk0zEMmoR0sQBRod9Np1o/BTkieAxGDn3xCBdi3/Hn20fk8rYt4u+M9QCv
9TZ97ny/ph7ijjkFuafD4y2tfa7/rMziHmxCE4Y7iwLAbXtXQmsMIu2nQXpeEJzLVXx3Js1Mjgxg
2tCWRaGlIcH4je9Z1E73wVD6X3SGxPROpiTm5xDqgE6gllLCHfsirNxQY3zq/+b79QU6wwrAt1lF
avOcWiR3sBEY9Zc4akyrMMyRjx/7BPGZyipeUNfJQKQJ1oblxY+d55gsBGq+0HtgKV7kzh2tElFM
uJwmUreLUnySHJRQ/HBpgGUm2qcbxdLxppwvty+N3dj4U+4N0nEQwTHEn3r6PUMxO4Y4HIBl7SjF
fBCZsVwcYns0ixBYX47yuVHZSvpUZHqCpwwalZ0nMvqN8PPa4iH4soyRQoueeuy5hSoPLD+wityr
k/1QEAAmp3Sz/3/NWSsLZBuUAc3mdV4dGoyFIXCDqVIhqxmFSAZ8Gv3PPnCkYGsqy+ULpHMQYLfx
UUDr14Pf22CslGlUWDIl3c29SpTbQTead3LfbND3rpT9qPhRKkIKlqof93C1eNFUtyEcKi8Rigc/
+CyWX0QVfZ7IJnzLf03mz8aqd7fv/bIh69MORG05GYuYy9tvenfts15ugEQW2MwGf99AA3fjQaz2
t61c/zQ07bhSOpbWNeipHxs0e5rCY7K9k4Bw7p/DvHL86TU/GmLplqZmo8J82+q1w4i8IlcYBgpP
7cql9UqbGLNsFp5qPJTZa6rdozm74Tev+en3NlZhKMWcvA97q/CaeLLF8G4uD/lkB70NnMHptqqg
107+e2vLr3m3W82s1wayQ6VnaemuS2QnN0pbKb8yGOyoKcWHSx5sFXGKIqHGytuwuszi0C0Dfkny
NA3ESIyOrmMG5lbX8MoNkwwdQiekMxLKdcU5RRSwnfOk9AI9R5l3NhTm9/mdfJjGLDrmqap8un0s
rhx5vokUWabmQMls/bRYcVrmaVd6QlGG+4Dmtx3Bito4fFes8HABhSJngHC1vswjA6ViZhDXnjrK
/lPf6QtiUdhSvbpSEdVpjMuoYDAuFksrnyGAbE+Kaqy9PKGSPLyWY/iYiK9qPZDlls8p3fJWme6W
/w/jeafoS3O0PQRqzZT1fk/7wfVDdePgvKHJzrwKpUZKOhT9+FFMFFydU5LPXmv4Zq83uvEHEo9R
7JRxTw9xmJhj01ZKJDodrYzYVaJEQD5L0w+qUqiTK3VZpdmj7xu/EgASv9rJl+/7oGplm1NYN84U
T+pLPEc1RIXaQiVGHApjp7bhMDpV3YDZnLSqhSWhyepvoZPVYC/4cctsyEAf/sSdOY575mQP3aci
19vhWJd1otgodTWNbQyWHO0Co1/Kl7mf8Mdg0gFVlJvszssSyrJG1Nko0S9Tcda1bDmxysEqQ50o
tlLu9Ky880WmC0/NIN7lQBsdY26NyY7CsJHtpg6UfW+Js8PcywjhkSrdGAl/GQDyai+UJHA3oOuo
nZz7lrgKyUOB3nhsU2sXqXJXZK2rWAcpVVxDDu7TWdrPML6CJH6ZB38jILpw1m/mqXiRWgKL1VZH
JspTyewMlKuHJtjnlY7IVBc5oV9EH/XYiyEqBhzNpVu4VpeuqriL+7nUvcLMQcRkqPrUZBCZXbd7
aWofB9+97W8unohzg+sBDlZlKWC9Ct2D7gGhlQZUeTKa0mV8kW0kfwTr6217V3eS4vGSOlBqYq7N
+U5GphG2g8jtAx3e70inigclUv/OqKPsYRQg+BcVs/raVNAW+lxhuugw6AdBE6v/xZ4C3WZTwRNg
Z3WksixU+6SYQJTVkttZB1XaUbHb2M9rB4fiABU1OuxkDPL51xKgZXo7srwt6MaGrix9fPz+hjvf
srJa08yiXBP4OVaa+5bKppEf1C1Ju8uDwtGnGk5zk1Fj/PH8S1QjDcHsqYrnwxuFEChLRyZIlTX8
9vSrFJkb5/KtLXPupblpcExopSy3YV30CMU2ymstVj1CqMwBDDyXsOM0cZdFL3LyPKk/RPmrSJ1a
VHOnpWZVo/2uz+IpUOEQpVsv5rXPf/dz1ilRizaxEjT8HEV5VP3KLfTH1voKEX2MH4Z8o9FyGZEC
rSLoAPrACaXfsTo2nP0kNjTB8LJW1B/HJDfsoAQT6RPN7YGc1oxhRJgs4El56bVycirDj/e3b+pF
jMBvQJSNibu0AhF8WhVlZCVMgIcahsegGod2l5tk3z9ugTYAbzD4OZXW0vmRMmPViK25Mb1SZOB6
wmVHSLkUN67glZ2jDQDGlHrMMv559R1N0XTFzFp7zFrbC8ofUMCPQnRS7+QodUnTP+xWqIjQRgFs
AjxPMVcxdx8JidwLCctmiveaTB0910ZYi/rW7KTLSw98lpyMfwKfBUh7vnq5nJSSHDYG4g/9Q960
DC4vohcmuGzcxIsQeGkpvrOzvvhyQ7dCxE4yzLaZhiS1X0Ek78rh44/8YgmYDB0I/vQWlLxLICKO
uNlLE5NNcQp7s2sUWwyC1O4AJLt+6gt3fTujFStFmjv4o7DvulzD/eTm7vbBXM9cZe/o44JmZw+V
JQhfBa5i3IJyDXyd2Z8C091aJ8u+hvIuz9RXH85pdTBmtyrHp1jLP5fj+EqTcEG9pkm18UsuqnsL
PYzHcgk9cIJrZoQeVMBimZLlkaPQVJby5q5KjeE4KXmyI/DuYaD60r5qA+POn2Tp7vZCXDMPG3yR
FwEzT5nh/IyFSE/EVo55YbA0l1KjWxqEgXlsPDKN8m4WBVvPbVnQNj77IpV8w4LhAilsLqi5lf9r
6kLUYkWzvO4XI6tBzfgPo2pnGxWnq1/Hmv4/K6tnM+LyR8FiRXwRnf65+9LHDj2SP9VWj2a5iqu3
bJnB/f8NLa723cGWRhkVzxlDSmFTKvya/rm9TZfLRWOANJgCBrBgUADnf3/MwwznQ+s8dXryo+8a
Rclo/mPmd762kTxdLhkqN3h9lOgBYaF3dG7Jn4RE6+Z69GarcCShszsk0wX/GyXWalCpfQqOLm6V
uC89EEYXtBmDF9FOXjNbpkEJBy2QR0/SPoFxI/o4Gelzrm+NwLqyjOTCiy0Lmi96Fecf13RiM4mh
MXoVFMy2QpDVzOHqg8+XPktRtVFRe3Mi56dCpbZFoZOCJ03qdc/dGkM/oU0xMbMab/rDrOzRxIc7
lWp3qp3ojuD09uHHl8/dt/og3Kc/geK3h2gfjnb5Z/xTvpT3ubNFtr88qvwoDhLaKNT5LsoqZSB2
jT/EkwdL6XEA1lEK0wFRzY1H+dpSU7uE1KPSKbnI50YzRoa7LSavaaCwD89hCIA/t9vaKT+uH7Dk
su+NrV6wzoSFoY/55BlzyPF0xKJ2LTE4KWn2N1d/1c1jL5SPRXmMtgS5rq0mQccipLFAFtdcYlEQ
1d5HiMkL9bvIEO4YAaQDQ/rw7QdQ8V8jq9s/5wVEYrGaPKq3BwOBnnSYHrpHNGpnYWvfrlxFEOP8
l3rYQv5ehWwj5EbLSOrZU2KAutEPpZEdUfzHUDaCjisRMOIZRAGMWQKyBVbk/C7WBvcu17vZE2ow
ccbB/C6iBk9rhxjfbdNdnm7EbVdKHucWV29dMsgJQiFYNLp5b6rFp+55rhDqpB5VSO5YPI4mg09G
W+43LL8lgStHADgBHTHohuplkgghp4tEeZi9799Pkb0/vTwU9s+naBlOitwzg+xPo0uIz1z7ygl2
d8kuWf5gh/t//qnsZdQ9hKnd86dvj6/Fd4fZR7sfvv0ltCdbtusDCfQh3FHXtiNXtl+OXDfXcD/v
7E+Hx8f7vy8Pof3399/bJ/KN5Hjri1Yva22Zo9EwVMXT7IK5qg8P/V7eTTtAz461b07zA1iXJ2vH
rHrX+tk8tgdNc6Kn9sU5DvY9cH37qNgbj/31/X23yqtHOE7qUdeD5Tc9+Xm2q8tDRilrT21fT37V
L2DzmvnTVoix/KWrhWAsEAMcTa4//1g9KUksDFMlpaIXx9TEI2GXlMnGk/x259Y2kKSAzLyIQ0Bs
Pb8qcE3FxNcK0ZMYV/tPZlv8J3YjJ7W/ffkV2qLtqZ829veKG4Ae+F+Ti997F9BkjHGaBxT3PFX5
oTvJERV2h5668/p9ObA/EeOwm332XWGJPeev6Sl3gPZsfdfZsisy9YBRrzZvi7z/MWwNHlgPkCR2
Z5zqu9+28vbSFCeRIfHbxFTZaULpiZn5Mi1s7OFrPQeuLHSObwxuF/6ymoNpHZsKxIz2UMexPQ/7
zhAAPUcE10B4LQ+BIhtIi03LGwl/ml2Rviv73r69oJfHZEFu8hiSNgLfeyuavVvP2heTPKmq2dOF
OdubqHHbJiPBj7etXO7auZXVQ1Fklk4bgxvQ9+n4aERBzFhdn32TTeHO8tVhI3u4zLzZCcDlCokw
5J01qIzijtoDWBS9Ir43+u65L455dteY/1QNMzz9jaLJZWgKBxniPfpiPBuIfp6fSTCp9VTHgeSJ
vdu0j1bZ21npKYI7yb2TS8rOaH7fXs8rNSqI3kzk0pEUAAqw1u/IZjVtpUTH5GG0bHXOGN/HqJni
W/MnbAMbwSKG+3bI7u6ZEGtL1P80ohs/KzY29kpRdWGcQ8CiXE+VY41zV7TOpMCgSV7+KJjHWZXo
XEy7cfq3ty34wm3++X9IO68euZUkC/8iAvTmlSzT1Y4ldbfcCyFL7z1//X7UADtdZKEI7d55uIMR
RlGZjMwMc+KcUs/QQdvf3oB1FDebJVAEXkcXc9nDjJKWR601IWKvSdFiOLq/NSiFhm4ofLltae1K
l5YW92hXyI0UIcb5LDaR3X4X/VdZ/JSV8S649xAFuG3sSvAxWwPDY8zQLsYTL11J7Iwm1CLWVY/7
ybU49jDseFoP9bRkFxkk9dIvn/vhttlra2S/6OTTY0chZ7HG0IKpTlMz+dk0mIC1DkFzRrgIVsA2
/C6IGxt6bY34LCAFZIzgtVoS+FRiCBe5mcvPKfMJ0KOGta0yclCae2SpwvJJ6GI7GYuNNa6voJkd
YeZ4ooKM0sRiZ4sm0McpSuTnUnwCldvG9T4bX/2238gvruwldublETrSXl88AqUHyKvUK/l5KGrH
zL8HEhqAYQFEkZfR0u4TbcPglWdnXtl/LS6+XpIN3aQZNV8vR6EZQe8czbLuCwgkQXHKoTx2wk6t
LUcODJuSqC0EFoNAu5z/2gw/a6188Kxjk9p9WTsxblaHxjHz9SPSDo6mMMG0BcS96gFgYrkuZgUt
vO7Sy/MIVli9LeXnQjhEHmWWqNplB+D7UnnwR7SLDUgRvA0HuHZVEdIjVUPVZW6/LKKVYJQK4D8d
fhdovzw/cQYr3M/07hQTxF9k+bbFPGxrNPdMU9zdPmHrZ3bmqcDb6SMyDrIcNpa0qp/aqpXJXkwN
wqU6P0xeEh9uW7nyECHCQyQPYxzsQEvhi74qJzMNPDwhyl68YYK8VXHysN3B1QuRhMjnVGgb1BuX
8bWdhbmKGcd5oprPufieelD1lUBL4Tnvfg6C02NhFHaJZiukDyaCbLbyuxbk3e3VXjU7s3P9PWZA
q+RLNwq6Ui7qSqBRwwTTWB1qYdwNOkrtyDRLX4q4eNOFgxw+Qs65EdJf+5zvLS+yjJyBk9iIfe05
H0rUN9O+dkAHbqmJXvucPAPwqiB7gUzMYluVJFSyyAu058gDqhBDc9D8GcuTkKsOgg77/kMZGceN
PZ2z28uQnpAJ3Al5NrEs8KfLPRUnjXY6R/bZr21x34wvst84ZXTs8zekJg/9FNvS+bbN9WaSZSNZ
NfctZp7lxWaOcEYIkxlPz4kcKfu2DfVTLRjVRkh4zQqgHWKlmRpzdQLHQJ2UPCimZ3kiERpDSSbV
1reEUdavDP0QwJkywBNGRpcY3MGa5MRDZO7ZixT9W65Z40FChsBpNS+obIBK0cYhWNd5CAH/Mqb+
Jxhcxp56YFVkeoQnYNkY3vCagLlT+CGFvGy2koXZ4S6dw+BqIbRmshyHXHaYgmwAfIrg1HOFtqEx
UggYSPWjj5r/ezIflGjDGdebeWlu4f9DKfSIEE6YAwKqJaODazq19lb9e/vn0tB8EN8lQTLNLLXx
RQNEXP4zKZLHIIwmu5Vt2QhswXgQBC1yrLZ1Ve9rr2wxBM3v82pX5xYLjB7kKkuCIMMsdCsmInxO
oRH4Nfon/WuR/I4ho/zXc0axbh4qYwqdGa+lbyZ1GJSCF5vPU+X/SJm74Unw0o23YO2PGGHiFXgF
BQGK2pdbiejHMJh5aj5bSRo6YIVZE+1rRo6a/v+ynnemFnGPnmamXkBwRUfazGxDLbJ9OMBx/X/Y
tXdWFk7Y+1PU5SMLMr300DSTPeVb9HPXHOD9ni3cL6vMOut8Pkxq7DKhyJwUcEFrvJp6At9T9HZ7
QddO1Ttryw7jTDOU64wn0dNI6oPVeu3On5oXJH4f42rcku270mvAIWiDQ9dBpXFFY6tOdRV2Smk+
j2O2k+FdRJjuqbakvRiZu6m7t5r2GHfVSZVbR7yPx8QOW+ko5e03K/K+FB/jzviNKJ2tTEdFIk2g
+xjEkpsquj16OwMqNbzgODLbk6t2F3cEbx9vb9iVcHV2ZFTrDd5gHo9FnDFVoTqOIPSeh1zb5aFy
Cuv0EAe8hvKuQdPLO7X1S9wIW+K9S8E1HkRY6Xn8KSyQ7K7Yy6sk0keol5TnZqzgovocWXfM5af5
S1p8F6EV8rUPavBLLv5kDboAysfOeuniz4aZPHSCdqh/TfG9HNPTufNNRlUj8eftjVk/qeDzoCcm
UOD5ppt0edZrYca7C4Xy3MF3u6NBT8EqEreAaVe2n3EPtKuoLzKNRGh7acYvBYEpwVB/LpXCzuqd
KuzJo4xP8qGuXns3Cyrn9rrWJ4QmHHx2JrQvELr/nXt79xxYOaNmvleBz+okkbJG+blAqa0W469C
aXUboeQaqspMAOE6NB20/dnFxQWjtjGUXqEO4DGW92U2ASuQsyOoM3JGS/4BcnMWUUUOSu+SU+px
gpomPmo04rzwpMiFArNMUt2rUjfej5X24/ZeXKk0MbIwCw3DXsd3/huEv9sMs5WY5vMC49k3pYde
0B+rxnuBcsLOrU8yqYVuTju9bu+8OjnAlJyqj5pyX0vmXupceQu6/jcWvHwr518zjyoDv58hSpe+
0AtDb3keGBf500AIYsId8dWCvt1h2FVrf4Q/pd6xzkZ7d3sXVjc05I1gwthv3mE4dRY3dKvHcg2b
mfU8ddl+DL7kKQRA+dmYXiHgvm1q7e6Xtpb3cwmGlF4QthTo/T55fyp3QKl7h+pmadpb802zc13s
52yMmTGwBsBegJxc7icTHGqaRQ3GFH1f5y8N0shCBq03jZ38y1b1fnWwFtYWwYEidX7BPW89Z/of
VJ5tRkvhZPg6Ud+6vYmrKARDysyJAWc70F194SZSpY9CYgXec6Ije86DLQffrHaLh+3acuZKEhbY
Ocxcbp7e+xHqF6H3bMi72NoxB5AGD2axEeZcdQiguUC6/rJwL+cNKpbXJwZmJqAOH6a7prL91Ino
p3WJ47/8+85RJQN1BTwdSMfC08WoVaNCiDwSmAo+op2U/VDSjTtl9W5QFpvHT2A8JQwlI7vcN5nh
E10sfOFZ09N612u5YCu9nJ5ur2SlQTLPkc6sKIwaYImRqEszTZSocRskwrP3Vp2lV1Wi4+a0v1Gh
G8fDvf5R6/ZMIsOsv2F3lUKjygRLMLoBM5R6pYjIZFYlIPMlPIvVYwS8YNQ0lK+/6SnqPZmteju5
AP0nbbj8+ooi2zS5qElameJY8sNXVimEWqH4LnP2djf9spra7tofhvRFY+j09hLXtwZNDuqoXBhs
Lr5yubNl1EWxkE2B22e/h1B6NdsnMW53QAEhlFR3vbpx/a7HdGdbVJj4f4PCZ/zw0mBbBXU15W3o
qtxPaf29dWLRLbt5Agxql+mx0X720GK27UdGtezUYnRFaB4gZzuGcy/mS6c8GQgYpxYHpqIzscVo
dGXzwVxSNJmDNTLjhashr617VtiHruk9xoVP0Uk7CPXvwvsitMnGfbBmpAMOPZMw4mEzf9Jy9q7T
6G97CIm4WfcSZV+9/m0aH0coqz293vcSHv2rFOyQTIVJ+OxnVrkyhKDq565Q4OZCNlNBBqeZhzv8
LTj4+mQTDeL3MxkwL4a6cAyxYdxrTJXIlUKw2nVGNToZPGvjhK1UG4g5cXFON90D8O3L+vE0ehRP
oWFxNZnD3DS7RIxPc75ZwGboC+cmL09tIe6Mzx4yxdRc5AD4CyDf1EcAKPkspuC6yUTGYj9Gh+Yv
knyAgErbpeHWuZwvzMsXFjDzrPjE7PBM0rUo0AAZ9YxgFGO3DZw6e1Hz6lDOihL6j1bu77zUsrek
Iq44I+BfUlaaObQ+l4MVQSZLyWSYsVtZ90H1KrXn0L9v6kcmAjbugTWygV7K/A9ISXNmIFq8FvCZ
l9BMe5kb5N0BzLYdxigAs9Je1hBDrlzKDbiht4vHT5KXPZVDt3HLrxfL3sK6QFsHyDgjLIubIYyN
ovdK7VkQLCccQXrU8L/RSZCTo7kBl1nbgjh47iExxDXnBYtP6etjXMlmyLuVac0hTAWQLoMmP3q5
xBiZWqvosW1KlFw3Ck0pEcBM5Tjfxe/i7ykJpjQ0Y+E5LCQESdSgN53M8qX9lDB2II517TTMUn36
1xseBB5wAHAdHOfVCZNyvZMKeRCoFZnV5GRFqOkOib5ZccPntWfXo2fRkQzFWtwDNkvljTN+xbXo
mDBwRbkRCDKSRpfrppKVqlI/8Qs8P8jtIYGDBtRx8JhRbne6jIPaJWm2EyAUtrM0hqlMr+4IZeWj
1kAfd3s/1gElYo+Ek1Q+ZxL3ZZLWB2GWoQeZuIE4SPtMQGwSm3Tdi3YrfrhiivIqs7l09oFlLAfO
sh4QRhVYsVsPirKLZ2DrUDFnVw7jFqPimi2INcGrBcobRQIu1dn53jlXLoBwDdsodQuAJg0DbWZZ
Q7lbOd2DTqzCvSEPb5zjRy6RbtxllXHXJOmxqA8GarBVNRzGtPxRM7Isb5y1daY3q/IQW0ATSOi7
2nFJ6ZIgaNLUFT1rj6ioHUrHbkx3XsEQzjepah1DOyiTzeRmYzwkqfDPXxyaQHOehUXBi/tlcdi5
XdVGzo3U9cR7NVM5c8ku3Wq3rA430y2wy0KeYwJTAYl7uf++2nIGkN8irlHvA1V22vqDBR9Oq7l0
dQ+3fXidSCysLZakqULb+qOfu5PZncyyt0XvVAy7twiCWJhztGdZ2YoU10H4bJMwfE6Q+IjGwibh
WN1ZQ5W7NTQ5diB1+T6Ssw8MuX6v1LE+8FiFD1EXwnHfpuNOGWsQO4YBhbVo5bvCi4TvQSZs9YKv
7Tv1dnjAYOADtbV4t/xOGZuxG3OXbhReFBpMqDedwcBF9C3ok3I/qdscojIf8yISYCtIR2CdpWBG
kL4wWpmRXve1nrtZj0SUVqvyyVcZVC/71KeUVft3pu/zegmCsNPj1HvQM+FrLhnlqS8b88+GM8wh
6erXUEaZ8VFw4C6TV9Hse6Yt5dzVXow75SEqKCvZnT38UWCTt8NT3tgMfm6heNc923kTWLxOOY92
399q2LsbpxChqjdKNXeHKb8rJd32P1Rjsau72rYQg4z1+9ZCTm2HZN7tBV/95HN+BFmNiObX4j2x
whFWlckvXLFt3up2jPZeCQWHrE3qMcpEAybZKftx2+bqKmex8D9ywimEmqvhXU2g1ypMU+6GlJCZ
AIsEJyhawakYP9vfNrWKvGdTNG1BvBH7kYRc3iT6NNbEWlLhGt43RX7Trbfbf/8q5Vv8/YtzLAmB
pmeRWriysfM+RQ1KGnZVOllyxFFum5rPwcIzGc2bp4/IMmnMLb5UMlVT5CVG4cZ/ilNxjmPb3JWt
074G6v/T0vz93jljL6FQllhK4WqWa5invNs1CDjXH8cXQdtJzcb9e8UDL9Y1n8h31kJ50vtkXpea
vGjhXtI+BN/99HWzAHHlU81Th0RIvOjzvy/tlEjZxZo58qn03QhJcf+nJGIS/RfIUJ14KHe3P9cV
z7swNy/73bJMSxgJAjE3oWkbvbZb8IBr7gASDmgKnAkEYcrl328JppmFlP7dRK5soX7Vx/vY++OV
J6l0dA1JZIhgbq9oHXtQ1iCdJ8OkvGcgAndpEq7IrvFjnB3c5FQ8hYgCQer0SLH5l/cKj0luniLo
D7amja7tJDBSOD8p9cHIuTArU7Rk2hEHMbOHQPD3KnJ6t1e2ZWH+83ffqg5EmOpMLDDOKOzT2Ifs
bKSIf9vKNQf8DwsRwGKit8VdQbQEVASucxe2S+k1UU9KzYDiXTQe23bjTM2+vLwraJrrMNwTP1GS
ulwQCs2jFYd56fr6IYCjP/kgp8h0GxuDLtf27b2ZxZfpoNvL63o2gyM02X0g393esmsGmPtirAUC
J4Vg8HIdQ6OPBQlP6Zpm7UjpU7Yd689bsdgqThC4DZMsEgTP4lpIkHvVqFNVrtHeI8bCoJd+6ncx
Ib5iHMTwLMl33egM++HOqt/CQN3LdhTbvVO1O0060FZJtya+rny8i1+0vDmyqEzrwaDBITR3YizO
vmhnwZ9O/Od+AHUyOB9YPsQWDJUu/N4XcgI9yajd4RCZb0n/WGz1DK9c7hcWFk9JlLYNxNlYUPrR
Ebs/uvkQEs9KkY94zofbzjL/XYsvyWQsaTktSkgZl6JXg6gnZZEWjdtC6e1QawzIG6LkLolAW/y7
KZySEVKYjmiHLsKKXu+IHIO6cadeclT5SYooPIzH20au+AE8GHMkDj6AQ7xwfuyO5mQ0jZtCzx2n
UPHE8XcjH+/LvtiIAtdlhblias1CSlSrqKMu7qaor7like1wkQp7kOrjaOD86otivBjMPaZqdIgh
IvcE9a4W9GOQbLFJr9cKuQHVeSYQAUpCrnl50FXIsVFfKWuXHwLG9Xciv3rCblC2RHzXPkLeDNr1
LxcsLr/wR2RLwgjN6dqVBLQ7shxKcPko5FsVwPVVz/AIC6L6N2u9L+mGG6Qt5KybGjdTI7uXXvPo
pE/OqCCoMWbMk55ue8oVc1TAmFkFo84/yz7s0ChKAx6iIaDWPwntgTmSrnbE9rVyplLcasWuzzSk
gP+1turEDkBog0hq3PKP/wEVBCM4vHXJFsrjSlp+aWbhkhIU2IisjI2rZz/HiJFc46Eqv0rIbXq7
MCTU8FS7iX7d3skrfqigS0Iti39xJhZ3b5/XgyWkauOqR2iMPraPWzCjddjGqt4ZWBxq6EKtNo4w
AGOZozuSre+UY74LD7fXccXPL8zMP+NdROPFSZVW6DK7ITK9avcw16K8YuOCuuIIM66ZTBk2GEbQ
F2uRkrQoxtxr3KSAuwOmm54CqJeBmP/gGcXG7X7ly8yqNKhegkGh/LMw1nTUec2wb90xyn5NkD1F
wOeqSdpp/VZOfCXQhYnt7+QXAKO5OnG5e80o6r3qy60bnPzn4tT9FO9RuT429/Fj88f70m3s4zVX
v7C3uJXE1BOGSJRatzk0JyKPV/VU7JmVO0Gs+89+cWFp3uV3fiH1YlQ0iogl9c3yyx+TFX8b/H/H
o1A9AhBGjZwCF7XahZlW05OcMKZ1++jJi1xN8V8qbS8I93r1R+/hDfJpOVrSXTSl0NrnHzP/7vY6
/07LXAYD/AJ4A2DFhbcEnMDlQifRg3y7zVvXMhMYiO1eVOzAf5Dzg6edp2k3JZlTGfYYwL59bqjB
FdbjFoJ1dslbv2Fxmchy7o3T0LW8ApRqm8dWSR7Npr6rq5KJk+nrJG4J8lw59tBA6BTTQOXwECzu
zLyV656BwtaVx7tg/J0VgV3kh42tnd/i1bLeGVkkF10Gg78ZD62b9A+dARZTcgYNJhrxozIcE/9U
6Z/Dl9s256+1Mgk8F58CELYK0nM5SvUUElzcNnQU9EGRF8w+e9pWe+WqHQh9IbGkGgkomN/x7nhM
uhWkia60bhhZ33tEHM1A+JFGn0d1i77q6h0DIOJ/TS3umHYykh58desWB8KCZteYdlEd8vzQ9naQ
7Bi5qZrd8HVLfOVKpMfB0JV5DAZIK5oyiyV2kTSJBUu0ovwxjJ+aNtuXsIXQytmBp9n3E+1wfoPU
eTC9DW9iVru3P+a8stXHfPcLFv4j1EOlh8i3uklXnSO5edOCre949Ry8M7H4jm1kWn0GpMpF7WFf
S4FtdY+qvrGOvwH4rYUsPmHaliN0lFhR7sJvNdT6v34Eks2kMgz3pZ0CRHro7hLKx1RRv9CSr++K
3/mPbHB0RnxR2aQHPDjR700cytYGL54TxQvC3G9xrVHOdp20N/qt/b3uvXB2MjYG8hfliEsvkiAn
NFDRQzpettWY+fYh2FWnn/JwaDs7+h6f5I+3nebqyXxncP7zdyczVKBaCvV5TffJaTiITq9s5HTr
rt/8aL0zsbiu2z4UUWW25idDfU3Kp9CHb8ZBobFo7indn7REv89CR2XWiPmj59jUHn2doeKhPokF
fX21s1WBiWKUMs1+o9JyJWy8+G2L6Ccpied6k+WX+6IpKU980D9I8Rszifagn8dK3sgorl4ToH0p
uaDQDNHzwreDOm5rRfA7t20+iiPAGCt88sIZoSU/TcPHjML9RA0wFetjpYl3Q1BsMY5c++LED8Ba
mQAhaFmkhDrEc6MuT70r9JWt+Mda7m2l+qluacNcuytmcTAEahhN0pY4wqyGfyi2pJ4ohTILpfUf
UzluhF3XIgHUL6GdgaZpJhG89F4FJZdKNqLBLadyH4mPhrwfmvMweLti2G9JOV/zFQZfGeUkSaOl
trhfU6sVPFlPB1eIO6cPoqPGzCs3etlkD11k2CUU9eK4u30+r+UC740ubtxKoA2fpPFAtvY7iA+G
Aabqi56fSNxuG/rb51jcugSVyKTNaEKgnwvP7Dvo/HMdS0buO1VYO5lZ3bVi88pI+s6Lf6jZ16yx
y7B2Q8ZJ0QU/6tLXIvyeC903PTSPEwxyepXtBylxCsU7lEi6tS9NibSPmG5F9lecGIw4xQCQOIax
yiQkLQhQFeJbpOJdm+/0L2hq+sPeGhMnTX40+/RnyFz5bwjzBu9nUNrdRmFn3ozlZr23v7inIeAe
akBn+EIkn0pDeDGHf+c6ACENFxiJEvcEhe3F1WxUoZRoZTm4E48Akq7fTOVZ15qnNHeDybRrJsPy
9g9w+b0xaVsbPDvzcoEw0s8Na+DaVOMuT1bSaq0Kl8PoJq3VO7I53olIzjKdrXivQtj9EBWYs/xG
OIalXO4DEUXu1oh2wyT1GynHlTOuwSjFZlB1p86/2IZOIOtp0ohfoopfy/y3aLVnpJydXmBG7pto
bQ1IXLm3QDvSpac3QtlnmX3DvqypfdONtB4LR/KHO7XYd0bvDEFiTwGsrP490L6x+J6qn6vScqvv
re/dJ9EWbdp6FIIlA/dGW2HuSq4ET8ysNhO/nka3ydwIIro2sGXlweiOprEfm0NnWMcCAizoz0/z
nKwYHkSIcaXfmeZvePu1V4sxU3Aj9NDRzhIXV19nyobfiuPo1vlDWxBbFTursyeAl89ytzeeJvOL
4W/R/VxzQfo2dA+I54EMLM6YJ0wjjJTphHZVsR+QWg5aRHqQmJpoFQCuNCkwynbsT3aBHL1nWFsF
uStfgAGMmSQOVVu+wLKOr4f5UBmaMrll9BlS1cf6O1v0UEZW6ZQ9NFVe4QiiU4w24zKVcOe3cFT5
v7os+xXEP25fz+sLB8pD6sdQrvIdGK69PI+mMqKpKYuT2w7AafVyOsHWsdURXN+ql0YWkZoUZ1qA
9sTkJs19Dm1UQYdrv8nEfc0KWHXIGOBv4dFePGlB12tK1VSiq0W+kxuynaT2n6R7/fcNYyia7wZG
mPd6EdmZEYKrmlCKrj6OD71shLYCPdJtG1cKTIyS82qSbzK3ZS3PhVABoWR6UnSD9t4b7pB5C4Wn
JnpOUFuaiNwUy3cCdWuA+JovoOhHhxog3VwPv/QFuYhQCfKwihDnaPfTGO8NgOIbcfu1zwRDLQQS
TIvNZJGXVoLY0BJuJtHN+fur2DsC33tBAf17EYT72/t4dUHvTC0WNFlZIjaJJrqSOu278QkthY3F
bFmY//xdmmMiGK2UpYoFcQRaWOa2pSQbsf364aCG8hcoT+cKn1sE1kEUykalpeKMiYmRExTLp1ya
NhZyBdE0W/nPwDPTkMuoIMy7tC0MTk/WwZNnkRO1tnIv77L75in7VmyYW+8bdS+VkgbETyB+ljgf
I6g7iUXJro8oRFMdE2Scb3/79a7xVxNnUNEEbQEM9fLLWLUg1FGdKK44gdVLqn3PhF8KPuu2mbU3
E0mRcM0Nb16wZQNiqCjR5s2kumMBa414aphumrT7MN7C014xxF3AvNFMcUZasrhDDSGVuz6WVDdr
ykOkh+fCM/8oNbMkTfr59pqufBySOJTo4KdlUGXZLSV/y1I0WwyXl9IOxG8FF+ltC1e8DQAbmGja
h/R+UTK4/DrNqGrZ1OSma4DTSx+bcvxQexK3dm/ZddRmDIEI37WwB3ExPFmIF238gPVugk7hBmLc
Zb6Llh24kDHIYVJDyw3qp7YVkRZ50itKeOEG/nfDzrL3NoydXwddYLlCEDleGNkdWF/ZOnXJj9s7
uo5m5wWhPspu0k5fRpfDKMrV2MWWW1hPo3xPocD2YPtts++SL50YXf9429563nd2jzkBZ0iDGTFj
8QVzXctiSGsEVwsayHblu1q6F/P+XJmi3aadA7kMHFxMlT9Z0wfg/3Yt/Cp6hUAGRhYgtOG/h3WX
P2j+FO+uYstsZCMRTcGVP5SJLXzRGvvkNY7/mt13T9WTcLi9AVc2HDQXrDZ04RHYWm64Arn53BwP
zkYu7Cbhe9wqd5VQ7kNvZJwLCN4mlHvlSxhionEWR6d1TJv6coGm1vue7Jez0siLNaLeIviUnDtD
+NMjNX97dddtzXcaqREOJV/aaqq2SgOz159bUxvvw7p+M2ukCquyMg6RpiQbmzlfXhdZ4Uz+wpAA
WHniYrKBS3NVgSpvU2lQ8Xe7okXPQD92Vfei6t4nvYu3rK0KLvOs8DwTQmsSOKu4uEr9olCbGj6b
59b4ohufu9J/0Cq7MUp42Sldqaajtlsbul4hNomtOKH01/iOlytMKi+nHAM5RtVNkPCWzZnY8lh1
HoXnZNQczWLI7PY3XB/ReZ0cinnAjN7S8h7v40wq2rgxn8sK/mls3uWGXh9zX5TuwHY8KK0XPQax
0BzjPPuaU3JwoHYrbC2Y9JfcKtGkrM+gkTzX06dkV3ablFurR1ql1cdbNn93uAKXkBmjF6wQnh7z
ORIapoGh+fLbFJqC9GVjK5SVg2EICnQiW64ra7kVqSB1qK/6yAA8sd5PU3OELLtDyrd5YyTGDl+U
P+OJmqLabFU8Vo8pS5y5zEhwmRSGkeHyw9eVpQZdW6AAECX9QaoYXGTqz9yIEdcDCpghlSY8JG9g
Oxfhjmb5hVclqvVsiJX+bfRb3hopUK0vhjzVP8om5ZIee9/6MsFQUdqtF8a+LXDXFIdh7OEwacPA
SO6CKe+OaWX2WyIi17YB9R4ExREqoRw4//m729n0azFtZ10pGGSnR4S3cjuQx/648Z2vmNF5AZlL
ADRMo2OxDXoOD0UtewyZG03xMBH8W7ZUxeBqELG19UnPj7Exmns17rVnSQEqnemF7zR92u4FMzL2
RSsnqDzHW3yKqzsHYOfMwj1XF2cOtMUNV5dDEYtRnLqpLCcf1DCQjr6XNB88X6qdIGTWkckgeDHN
cmQuC2aM2xuzOmh/zSO1OotcAj9ebn8AQXZbBIwhGam1yzox3MeTF1LULP8ZDqlz25hEjhrNXxld
mssvPZZhAmmYGZxRpul/JSkBfhdK1d1YJyLjM0H7/fbS1skyBufNnccG5rR1kZHHeqa1SeiHZ73+
qQ6vPeLOkFYewrdCRi0uKA+e4AjqFmPZ6oVEa5krCydjGoMbduFpfoCKXBmb4TlT1OpOLmX/UE2N
uo/1urDDMduSwFjFGwt7ixe5R86uIG1nlcZD2X9EFDVmCESjRuukKLrd3tM1ZQ/WZtlQVAyQUYJ3
4PIj1k0TJDWV6HPvoEx3Z+2TXbeDFHdn7pId3JswqAvOoacp+lX+mZ5bydEyp9+CRc9WLsICoo85
3iGcZSoXGfrLXyFIKF+2DEifU42iXIY2cNRBk6JqP+An/REHvrkRh1z5qIR0xjzZMw8SLo+J3Kqq
ULZJclbCR2lCK3w6v431sLG71zz2wsziMpDKWkXmKE1QbfCPTIUZmf8g+eExj/e57zkJ3e9WMe8K
ydxIu1e3EBv6fn2LKARZsmQwYiE+i6jaa8NDlLjlAOfemR6UjSKAHhX725507RO+t7hwpF6IG5XD
mZyr8Vmwqh1Kpv6TUBwqRO5vW7ry7ahoI2FPSd8geV1sqiEgQSmHcnpWKwrqXXhMw09K2j9Pcr27
benK9+ORga5zJhIixlqSVJhVZDWTHOfnMTdgOdMc9jEcHPTFojS6kyQnY5pIixiK2zA8O/zlgQDF
DE6LngXDblw/lweir/JQ7o0Jyp66+VYOzjjZMLAb1kEO9k16kpLSrsSjFCZ3+ibv3np/L20vvqSV
NAMyVhK2h5cAQsEku0tb3xk/b6xxBVdi4ocEdnZUjY7hkjs6i/LGjOIyPwvSudYgfq394+A9RtYD
FWNqojAlnDXh522rfxPx9c7+1+p8ct7FJ+MYDkaW5/m544KL36oX7Uf8IXK7B3UH86uTH0FVP+YH
8YHRXXd8LJ6jfXKczuJH+eN4bA7aaeuoru/7i23464PvflA6lw6ats7PUiPsBHh5tEF10uokiai8
TJWDxOnX23uwvhwuLS5etCoYIl+c2Piu/uCLXPPTU1YfynAX9s+IIzJqcbxtcBWUEKWBReEQzQV7
aEAu97xJi6wjYsnPcAM5nSTsfFO+S7MNmaBrVng8+A9vGpXAOTV4t5FWXZpWmU/FWfFsoizh2yZ+
Z13NmsNN/BWFSspZQBgvTXj+kJGuB+VZ8GBPognR7XrUXG1FqZV9U/K/1UMs7vIB3ddEGdLPzPuk
Tu0bxen2jl45o3Q0IbFg1vtvUnX5Q7LRC4latOIcqj352iy1es8sCbTrW4QVV3aV6gD9Y42gg1x6
8e3ygkYtZbninLejnYnDuQKHFjE4cntB884tjiW50ywASokVuopFbGepaaxNXVqezSzpDmUgQv7c
TlsC5lc8n4FTmrLw1lETXFqpg6mMq3Asz7StD5rX30NV8SF6EMLxqySY38dkOpb+xmlb9z4JMt4b
nX/UO78Men9sc7Muz6OQn+LoU1lRFavuU6Gzs2qwDa0FCH4aCicThDe/Cs+3d/baB2TIFpelpwDG
fXEsOtkYgrSTyrPXaId2aJyua/eNkG+8lVfNzDUWSuM0rZYvljdR07IKtTwHAg3dEpyd0JiHsdB/
3V7OlesS5PJ/7SxeJzMItR68Q3nWjJNcVgzDv0oZNOiPeeIyl78B75r/tqVbmjPV3Dycyrzb4tv5
bZvGgVZV56HOmg9qHumf2jy2HLqGaGHlcrGPpGiL5O7aNQNogoRjnhRc00cZCaXWUk2rsxYFd2LD
4S5tTfpJbTVWPsLORX7VTtlRSLa4K69sLhzatFUBKNH51BabKwFRMAtYkc6TliPiaL52pZnvhiz+
oDHQGjam4VgCndDbn3R99ufmgIxR8hBqKLNrvTsgMSCENBHq+jwaFYgJKQk+1boefbht5UowN2u0
EtBpVCco5S5usqxMRSFMVRaXjvFdHYz6vVZa4U4RNB8qHrH+mJf98CkSWua39VY4xOS/dxs/Yn5b
Lx2KH0F9CNU8ePXpjF2uVY/NJk4kqz4rVSnbCK9Tc6us7xLEw6dpBNlodDN/iKelTp60+T7xK4tq
bPTPA5xzCYnqJNk0vRkgW5e/I6+hf6doUp9bKhF7wCPN3RSl5cbDf+3LvreyiDQ6s6JpFVJchKu2
35OzQLo21s3+9qauD+m8Fh7eWXANooaFFY9p7jpM2VOpLR+UxougctJ/RnJw9H1fcwK93YD4rO86
DEKIgUkQ25yXy82TyzBVBAuDmjgirB5IP2XJyxlZr4yNW3X9zpMQ6+QAMsClGY1waYkKp8EIY9Wc
6+pXN3xSUPlM3ypv4069soEXVuZs5N0BzKj8Dsr/cPalvZLiyra/yBLz8BXIcQ+V7KGmL6i6qovJ
gG3ADL/+Lkrv3bPTyU1UR91SS72lDDyFwxGx1uJNd0HqDqofYCgMMugkg+WwMoLaKgELqSH2dH/V
1L2BcARFYZSWcB+De17N4E0CiD+/t8UFfTMDxAw5KINpZm08hG98qWpGGZvRsXoeuYeGdq8FFxTI
kCDKPfybQMHUaGM3+3ea2hOQLs1f7hHVrnLtzgMbKVLF4uI7n4fi0E3vY/H5/gwuvuKjL/ljYplD
RKIoNagOLbVQGaZt2l7c8rvRQvke7aQQgt8BzgLWb6BrLDuAaPTGuv2Rs1bNwnOgWWXhOEDK+3q3
8LkSjCUT3LW1Lz7l78Y35y1/kufksf7thum5QcbICtywPdH0XIwbLkXdqwaAGXBbqJAjWbSUda6t
T5A6TJIEZZWcBvbPeshOhedEXLcjx/I3QqebznPVmOKtGc2MrEr17uJTJJH2GpgCoCNYT4CdSSha
BTMpp/M4wjsdrXp0nR0x6jYLu16AI9R27SQ/JLovF/Q6M+gx4a3rhbTMgY5zcqiFR0y22nw0HIo+
H5M5LQ35LOff9/eJ6kQwCjSAYqXQ1YiqiMqahXdl6nR0lhdzksWBoPxzKKfsASCk4phMot6641aW
aDnYuGqRzEMHg3LkctYMZkXpcAEy0HjKq468t1Plnpx8yHYJkS3cC5uRWNRaGZolIxFjJnh8nUKG
eN4ZYTMbx4Ix5BoJMU4FjCH0qjYRN2oCAvOyEDI6QNkjyoIrv95KKZmsEdTFw6XoEz9wjObB9kX7
jc66eKRmYQYj0oQ77jT5CaAd/Swg+rHRGHl7hJfur6W8jvYv3LKKf6+H2mRNYwyXfLCGM9I+zwRU
Cl8twbpdTsbmU58n725qPuvbUnp/SpHXB3kpIcHzI5uOV63a/E6NiaKObo6XIjX4J0GTcW8b5oTy
UTaHiFG0fWkCEtjrRD76M5R+nUpmR7R5s12VsuFHQYv6uexMIywGAnpOag9IYEBFzRxbNygHaEfS
jMPPMuGeoUTHwdoky2fQHw5h51tJgAcRSGabxA4dbXpx8tnfS02mRyKdV9FwGQLwuSOID4Oh6qDs
VNfNxrNz5XpANRb0vaBuXmJ8tQGvTktBMy0fL5n/T98YUTpBCTb7DGmqo1calzFBN5axRyD4ii+8
fyxXjsmVaeWGQJEYGi8TJH1rw362y+RVOPrX0S+fW3kuCVLu983dxL/LdkfpfcG9oyIObvrr7d4y
cN+NGh0velFA6cuKCpD6okM2pIYZNKQLza45EYa2ldTab9i+veyvbSv73Kpl7wq3Hi/SnaDYxQHM
mY1I0kNPflSJGxp+Ek01+DustjwM+d7VvBAt0ybdan1cm/Q/rxuw0QJZooZufqHNko8C6130AVCo
GuIACUzf1P5Gx8VG8LE2alxR+FhkAFCUVmbcnfzWbOWMA1YQ1B4TWz/awhd/v49A87jkaEy8n4CV
uV5Xz8wq3yu88eJUdiwzyP5aAAj+snxQv7xvrOPK9KEIZ6GpE/4KvnP5+4dIsXHTDkUkZ7rkHT/m
mR0I7zOfThaAOdNAAt2fz3brf6qhy5eh7oyxTn4WNO6xdX/WaPyuBT3c/yQ1FofvxkMVSQcUsZCY
U+d4GkViM57PlzSx8DrtxxasuWg/zidcxPdN3S7n0i8JPAUGj8tbfR370Mw067maLxCRHYIcwf8u
acw6um9lJejAVQR3BO4bNMojCaDMsbRrkuZCv5Sp7HaU5t2JaVYTMM8aDsNEjHhC4R6k0Gm6T7np
RsDEuxHYdb3IlrM86DRxH4vKH/ZeIvTHCuKbB1cb3DATPRQZM703Yx9EvhsB70pciEQJXIuNVC9Q
Fiq3hmR08qRXmJcprSJkLKxdFvX+b6sPHLa3Qb82hUUA3T7QYOQRCBbrr/Ny7kTAtpKJK67u+lOW
lfywTVEXd4ld4VOcsxPW+yy6iB9FkO/5VqizhDLXVyi0PhBHoykDpJ839CimP5SDbtbmBddfUO34
WY+K/U/znDzUYfl6f2Os7HTYwosPrhRUtyqcYe4bLXV02OoQ39fsM0RKhb/VvnQbK/4RL1laarH9
0Bx0PXOgSJVZW1TmRZTv4O/bF1O7owNEGrOtqVvc0s3UIZyzIVy+FAUUS7lpcq9zGvNCvznk6O74
YSoOtdgjp0bOcxMOR1sPqi2y6ZUzjDwoKK5RIED3jEpqWQw5Nmk+2xdhO+eJT1Zo26W/++uVgh9e
FDWXLh1PZTw3jSG3xlJ4l06XInLLjgaTEI9zl28p2q/sCey7P4o2oDxCJHu9XJYhqTGmhncpbJJH
tpt3kdVbVeQ3oLW5P6iVmQPiVEPDPqjeACdTLjPNbLsqK1zvQrjlQMrE8KCAOW5pqK0OaPHloKBE
B51qxSWt2bGReJeqNcVJIgrNcYv0xZcOkibx/RHd2ELcu2izoN8AaRSUN64nzyUpoyyn/qU1tCYu
k7Qx98SAIHsgAM7bpBK9NYdmGdR0TdAXL5tCiYFywN885roEsT4NfMjl+Ml31xwgl3sY+iowy/ky
8b0FnLYjeJCK5ID/tZMEZcl0o1v5Zi2x/3HucF8CEYQuYmUt9cG381bSNJ4a0F5A8up3OadbIgMr
RsA6DlJivACBN1DTch6HpDvxvSz+tNvwHVu/rOx6jfg6rn38MiKOcOsau/GASxvMh89e/NaHu8Pt
+qYCrjGLp/wLPMnJtj6RryX4s1twylEIVFsnu3xj2XOdTqEhnlJDexidUHj+RtC89iGAGmC74GWC
7mNle2p61bYFnHHcWcUxyylANKJjgMa6dVDmWyj7FWvIw+FfPARRjldBVSTRCQUzQxFzOQc4mGgq
lJGWgbZ9d//UrRqCVAuicFwg6FG7nl/4XFb2IilizyMP8zwc/Wr+p/DK0E032RCWKbq6Y8w/Yjeo
K5joosBL99qWXVHLA8i2iPMiu4zsWzUfNPna04Mc/7ERKGpOUOiQfQKUY0bODN2iKBEEAurrxb8O
oZf7I78hZ4C3QQIGa4lbHMVwXxl6XfX61GqyjCcEf4e8LWoz8P2BBWzIzn7h1y/jCOVuw0fWutAb
YI/tMjsN0h4eMJVZmNrtJhD65hrGtaGjX3mBJy7cv4vX+rjdfQah4dEq42SgbxAA/VR6/W7SZGC8
NcIMzeZQo6yM6FF6Wgau9TmgW8+k23BtYdFDgkpDzQmlX12JeCFKQLMOqmBx4zzgCftclDEvD5l1
atxTa2AbEvS5aGVwfzlW/DHegMhQAZ+MXOafuu2HkYOJK/WQVSljxM9BvigFsN99ttUXteKrcEMj
3EAdBMGAOjaZpZqw0SoZ57o3hrzW8OyUHonuj+WmBRxby10oy0FtC0VltD5fLyMrXCuxvYHGiVFB
OXsvbKTvs+5U2weT1CAbmkIqwZjRjIHe5ZHwHiT9hW7LSKAhzCJPVVJunPObuvefTwLnHWK7Jeto
KavqZDazkw5NsDSjr37inWQjftrD3q79n5zJcEqSgEzHyfwX0p5dOe3vT8naxCOMXYisl5K0ijwj
ZKgd2WRVXI/oA9ZHiCjZKTh471tZ8Wbgp1jawyB6iCSicqSLwqoHveqquIK4lcnz0zS/zVXxSqr/
ajzoPQGIHQ2wyNxdr7BE7VJmloPprBtIR5+6dNzYRGsHAjlI0G2gmIaxKNdqrs+DaeR5FQsgB8J2
cH4mYw/ecVJvYfbWTjyaL4Fxw+ThJlDj1pKi/ajnrI6ngwYil8HZl9NxdOIkf+mNC5neuPb3px10
eGhiwfDQjaSSFaP5da4qtMfHpTRsaHZKEvjEPGnG+/0NcZPRxSmHDDWubMiQ6Ia6IZjfpFNjFXVs
mW8dmIRDDQlF/70DY6F4EQbfGNbKDXdlTgkqE1G4M53qOtbsBuwekymjnnX/5hNI8an0xdn0UvL3
ex42kQRBDQaquZZi05GtnugzbBb6v3NP97bFQnuO879uhV6icyjj4VwhWICElOrUkqQiFm3rOM3D
rvD3+rQb3wE3q5FF0PAIvr9yf7iRlGgB5vAvlGvwnveUak9SewXkaqomLuicPpq5le+SrpQXo63H
SJu99jCk2hh1KaqIghnWngvDCF3iQGkkLce9heR12NiQSxPEbPeQrjIBtLf8cCyYc+LjqC0qEVlk
DI4dFFnRPGhVqx/9ZADlXQq9r9rp+r2Av9rn/jjtGJvKkyhY8djy3A4k0APvVJ/dMMGkoP9zgBNP
s/ql5Do9iGpMA9mj2Eh4F6XEyM5IbbOzgfT2p3YWEGRx+/5wf8oWF67OmImiO4RfNKQL/MUHf7hC
hYHbBn9s4smqqoOZ6PUeMf8Y2i5SzGNF9b0Urnj3ab+1728T99gbloaSFgJkxFNqdJzNvtlWFt5t
PWgbLD2UunHw5tOQx6N9KEURcW257tgecOfT/VGv+HzcKAC3gPYST7mbu5Z4s8e7ookHzwN86rPM
WewuPnnjnK25ko92lAvUsHujgQ57Eyd8b5bv9SfNIoGbfPUWynD5T7fFGr7mSz7aU/Z/B3x7iuab
Jhb5d0++DCCq988lReYRu+f+FK5cNUj9oJlyEU1YWjavN07jlim6ifw65kZunaSXo/LiQXN5oN2/
9y2tTiIYY5FjApX2jfpcIquG1hUGZcnHZrRDD4Vyp8hAr/cTae4v6BprtzKhxtrokI4HAgoxH2jS
lYUjvkTgKQkcZBbp7JTmWeCJH7n1Nhh9YNNil1ZHzy73XhM2SRYNCLiLwD7iVRqU5Jz2IaJsI486
/3HS6NmR0Hqz0V7ivd2fmhsuzsW/Is2C8B9rgUqg4si7zPOzwofDY9EC1g3RQNqIEIF2utNO7Vfg
W6D8lokAQN/X+6bXVuWjZeN6/d1+9vLELpu47ryQzc6+ZWU0o/ZDvGHPEr7TePYZMLiNE7W2wwFJ
W5hjUcQA3vXarMcrPTML1sQeYBGtrMKs/p37Px36Vvgv90e45ho/mFLDz541tRAG5tYWpsDVAH46
nQ5PnoNGT3M2xA7sGFATp9UWk+zGGNW0y4iaU03aBj55rF9npw8m/ZFxFo35V1r+uj/I1WU04fiX
V9si/nU9n6VZ97MjRRNnSR4w/qkBArz8pHnFzvDz54E+aWIrPbNm0sHaoYMPDc7Qrrw2iZeWwZy+
ZPEMfnxQp/FjbVdVoJvcCmk2Tg++tNMAlXpyyMZ5PHZZ1uy5DxWMwZzBTurkv+bB76OWW93R0yU9
1gmTRwNXfKJnVXR/gtauClAwoYyDJgXck+b110pfS5BQxC2VjL4ECK+qTh4FLjhtSApqRrHV4Lzm
eZbnFjh+AMAEDFax582MzqRi8bg/jeHfIu8Xf/Hx15VTO1M6mnmCXze9dq8Pr2X1jdqnJAERD/gm
D33zQ3ppxDwgVeL78/gHkKVGGhA4gZwdOu8hpa28s3pW+xMOEYu7me2S8gFkTa+d6YdW7u240b/2
5S/Q5TjjeRQvnPaBf5npw2TTEE9lRPvDQ6YdSAk1uOEMSnRQbp/TIqjIFufN2qMXv4jkN6oaKG2o
bAGZNba+r434TpnKQyZGPMEpgEIQEZvDQhj0nOEWCkZj5MfOtqdno5iqQ272foTinLG1Yst630wb
jiYQTEuuW21xsXqu9yVhLLZYuuP6seVBkp5q91yTcH4x3Ql6hM/lz43FWhbjxipAEgbqgaAXMZV9
gnzV1M1ezWIt1/doc29AGZH+ohkLvNT+V7CxCvnofS/rfVmPAfHSp2EYwoHNuIvJ1xQkaRZPj4z8
bk2IKW1Suay5EEDD0QGBtyco0pTPY9C5crSxZ/HAhu+IG/2QtCBzsLyqOxkMxCRm6aFZSxJrR/qm
3chL/Ln91dnBSqCSAhquhYn7+ox2Xl8Tr+YMPKEzCDz5WCEDWHhp/83H6+Nx4E6yYEtmaEVidx+l
5KAu86XZnrqiMFgwuSl70Kw2/cLqHkV3bCj5OBoWG5ZaFti8K7P8dn9FV6PtPy3hcGUAT6isBk6h
pZxZGvaRMZ0bezw5PAmKGkHokO6qV9N5yJJwFlYIMqmNO3stV4BQHxxZiMdA/q4ScengsGvK0cB8
fS0faODhHxOV5K0Ewf8xxv/YUS6zrhxLt/Bhx6l+u8lT5i26Gi+UfZuFF6KbYOc7ge61z/5W3H3r
tHFKFlL0hagG06v4Nk5bXrsVjkuO5kAw4LjZr2oTU7BlRLkZvJH6yCbDdxtxOjeBfGuTp3TwAilY
VBTHir6b31z7sUT0h7auqEFISDbu7uVqvt74eKuh6QbdKkCj3Cwkt3liddOAy8mie7OSb1LbotBa
2Sx4l0GFABk5VORxuK8PF2i9NTmKisf6lIUlUCi0sQIAO0559ZiloNtzp5Brn5tkY2y3Ude13eXv
H17CWlYO6HaEXcd5mMV51A+Wfyjc0Nxq41pbR+TolpZOE/BQtWGtakyP1GnN49b28ZLJ+iQktsmB
Tk03e6dv/TgGhUsX7hAJGIjbXQ9KjKQHYa3gcQ1J1byznhhE2t0FW5fiuuLsyAryYCQgk/Xry4bH
WSIjdbOAQBOUQ2ArXHqKrm3zZJ74CKhW7KN5FTh/XPuuljnoBCwCHwjJkU9N1DqgzS3alu7qMReh
Nw3tqWkFuIIhqR3c/6LbgB6TAfdjoViBHhc14ZDA29nToPHYrI1X9Kq+OLLG/Ls/G3s61VZ9dMct
z7dcROocLPk1GAWrLg7P9RzYhgRzxNDwWLbFzs0gyeCw0zTESGobfIoGBLooi4Ql+HXrCcKcybwx
5rXNBkDXkjRdEGSW8gFmD/QGakHYbE6POI86YMB3EDlApm9rrLeRMkgdPphaPuXDASq6qplLHQol
spm/j2OBUOF3OtDfKdPPsytCYQ6PueOHmjUFY1k9tNIK08xF/KIdJvs4sq0+rLWxo2yjozKFOsgN
SWJfcp+XLuUxiEwCjWoB6qKS1RszvDZsMLQuuVRoZuOFcD3s0qIQbEDmJXYSeWiZEbSa/y+z2BHc
Abv7G3jNNyJjhoayZUEtQGSvbVlcM/Ox90XsJWTHNRZq0otpJ4KxQq5sluStaQhom3n55GT7+8ZX
fD86wX0NxweIGfQvXdtGDaBxQdMo0Hn21jg/J3cjQlmZR2RcAKsy0JqHK3T5+4ftwwytHrW5FzHw
zMRAf8X8ZNCndKt9aGVTXJlRPGJm9T2zdZgRX83IuvRv92dp9efRkY6+AiTGUC2+HoVoJ7Of+1nE
FJAYje4mEIVDbuu/MILQE7l11HvBMnhtpNXcnDL0wMazJUKeQbAHBfHhbwFmCyQFzS7/a0XZbLxP
PX3qYUVEVvD3h+bjb6s1Fi2XHRQHsApFJfcuJaFm/ubGDy/7bzbVf8bgqzFTquWcDrAzdycvAY1S
KgK/OLByy8+udAYss4WeO4gJwNeriXRS98VQNAaOJkUvAqhsTIlsfhXkBA1BgQ/eZLDc1gdEn9m7
lN7h/o5YPTwfrCvbjuZ1OXDIlcZQxQlNEwk/B5TEEjh90ELfN7Usu3KlAfCAex0AHiRw1MdPPVp5
0rS0xeZztL3JCT0QQ4IjG80fdNAZmBkNbVGRr54ctJft7ltfO18mmJHQD4LrFBJZ11sf3VeN3gCi
E0/iBciXPZVFME/NhpWVJMACekSD1R+RI/TnXZshet32hsPamOc6wIhc7hvT2ENF68E2+r2fkkdW
HUFYdPKdPipmc2/b5Hh/pH9e9jcTDeZN6C0Ctoxq1vU3GC7IpXRPtDHYvL8x78lGl71GtN3k0wBi
jz3SH6wmkT0YgeG2dcB1/khm85iJdC/tNz3bSo2szj0eOAhZQduFNpjrD8oSx2tGMFzHAG7Ndh5I
wJmzeSPhsYzqZtQfjCgznzYTkJm6bGNC5sPk8MCbnk3xw0tfdA2sKRsLvTWkJYb9cOl4WWEQig66
mHQMYMm+DCYnroxm69Csnc/lbfj/p04Nw6hGCsTibdwlgVW/+d4cdMbXetMNLbfX7ewBaAqhKnC2
qvG+1JiV9QBCx3glQWvI2KXZCQRMQatbu8nemLz1Qf3HmLJB86qxKzuFsdr57fvfUu8dNWQTqdz7
B2HN4SylY7BloHPVUbfdyBsEDePUxRzvI63+Ke2vEo17w3jQyjcjfSibr/cN3p7+pd0R70x0viDt
66nP+dyUs2FDwhVROw/zoY5amwccMAi0u/vasXwsen6wyzyw0ffyt9Bk8Pgu7SEL9g69XIYKGPam
NM3LBrkt6r8joCtEF7TS+Ns5BW4GNPIAvSGcBO2ksnRpN9na7DhIWPQv4yk99c7eTQ46eTCpjLKt
PtKbU6ZYUyIJWpK+nDSboWsu1pM+HKw84MZWe/NtMWwxgxfIgmDA6qmXvVv7SZH4Hos5QR7GHRwe
Upefx1QjAd5g1mUwC0Aa8NA8Vl7dHAxikJ1He3Mvpu4BtyUPkOIZomypfd/fUqszgN6u5dWP7jg1
YvNBz1lmMmFxFlrlLzG/OVs8cDcnfxn8BwvKHE+0gOZaAQttjvckq/cm/CW1A6i+PpnpxnBuM23X
1tT4red2KvoW1igDIBRk2lbRhZAGC8vGe9IaGQhkF7siC+AduKsf78/mzVNEsa5cRKQbZtrNLott
koCc0pmTMHfZVvF+OQNXvhRW0EiFUgxcjw2aK+VuQJDjyQRj9KrDzI6FfZQEOMZThUKcu3EeV23p
gPchM6GDhE25h7S5cJqsIMhcuhNEgnk4Jk+efGw17cib4g0t/VvP1tUlRGABASgHgc4NCNxkU9H7
Y8ljGzQaAJ7/csUrH/QdK6H/GQlX37XT0C01tx3IK+L7K3j7kl0mFzJDuKfAfIs2jOvJrScQi1UC
S5hZ0DRpfgPzEDVW95bZTTwW5Em61hm8Oy/OvEXveXNr/bG84JyAGUYqU4kg56apdLtMedxx7dCB
Nov8EK1/ACHd6f4Y1848mmp0KGxByg2Ur9dDLDIBNiKB1ItGoWiecs8MM0+gTQLVxI3zeHsgcJoB
hgHT3SJWotZDZD9Jy2t0HtOZzuHocgdxTLelhbxlRdmkTU1s2eUOj0cjSkjAeXR/wla2JBKifygI
8ehEnVI5cYRSBzeqy+Psre2LoBm9YKAHUL9PmRk6yX7ke696puTzfbs3aoOockH+ElH+wgoGrg7F
d46d5RZ6m+P1JAz0ymQItO0RIVquMXIA2YuBarRTAPZfDtEA+hJgbaGGBGAE4hFJ39G4C0rGVLAX
08rGnai1txn01McJKqnhoA3VviJ8zxMNcZilvTRWmj2Vk2uCZIkOYIqx5D4XHqg6XSI2Nsby5dc+
bBkZDjgKruBUU3FM88ylZ9IMSRtT7AqR7QBu2TegIr8g49hD2Towerm7P51r2wSlct8B1SqKqOq7
xQb8oPQqhhQIlAxDqYEnoJs1vvFOuOE9XRYN/OrA/qATBG+k5TM+hO6kFg0ohxoRG/ZDmtEv49SG
6JNeSOuRSDp0rIgc4oPobIg0KDWn6fyczYAvQjTKy3+aToVVBDytCRkyvyX9xAZwBKDEzPjX+/Nx
63CWDwXwFFoQiMvVu7I0K4aieyXiqnydx4f0PQFiTt+Awd9e/zCC6GThgAXNpQoNRyPBOPsesnNG
cuHd/FjkMuwz64zsc+RnG5wHt54NxhZ+PpDa6A4kNa6nvk58MLKUAqk6Fy1HJT9qRYIwa0v5YdUM
SoYARi+FILVQknU4OkaribgDAVE0N16O4o+pHcF6sEW6vDp9eNOizo4uSCTvrkckTFA4jZYu4tY4
574GwqxjBowXTb+k3cbkrR1JVH/A5wFYOYoyipPLc87TAjxZcZ+TX9WisIBX9BBoAk0XOrLmGvui
8a02z1WjKAQBHoSeZmC5rsfXzE0K8AHyQ25/SBKwyco8AO1aE5qIZyr3UPa/7m/6WywxjifuvP9n
0VHfUNqsNQapHWzIg36iJPpihtZ+2peRDJKoCccQNP47cTBfvTDZcEBri/nRtLI9k8HpWDUTLCZJ
yKvt8x+Z3kVM8Cpwq6EG9YXpbRS7Vk1CYAIZI7gihI3X8ytcntbFkqvh5cnaUTjXTgda4pBWmyDE
5adUlw72T5Atg5Rm2azXpqCEoqOEiATJNH7PEXiHhbU3SifS7VPm2XuuvfhiS9HmhrN+cbZQRFhY
R+FfEGxcG2Vpi+xnnrWxrUfNd/7evE/vxafkREJ3B27brwaJ3C3eyrV7BG2NeAkjCIdaimLTy4zO
1BvexujAQONNF+l/S6P6Z1RwmeCOQRod0KXrUVUibWpLH1sEoS9F/X1sjxSoBT/bAaO9y9I6tLKt
hNNtoI+JBCMYSkVIoBkqk49HysKahIkcWmqf3a9F0x/0Fwq2ZVDEfMbzceP+3zK3/P3DJdmmtHeT
xGpjrZ2CBJoukoMEqax/CPNJNx4Ychr3z/2qQZRZUQoEfOKme4qmjUt6preoUNnzPvVKaG9D0vxQ
1nV19Iex2zUdamQJNPs2/OrabYHYbUnaoM6Kh/b1UD1hFuAcdDCzbb+Eilm7T92iipq0o9H9Qa7t
zAUOtRCCoKyrvtZkxsdJJHkX06nhu24w6sBNcWvct7IWN3y0snzFh7Uz9VkvNb/oYocmQV7YOyt7
SdN3i4uNNVs1hEt26fMCQaxaeXM6aftd0nex0HhokCwy5Xuuf+n8LUMr8wZxWX+BcqFLHdxf1yPK
mS/Kzs1kbFTFvNPKvn52k7TcaORY2QgIsvByh4Tn0iesOEhJkyFLJQQb4Off0Q8Uzxl0Me3scH95
VswgQbfA00DLA6S78hqqaO0Lk7ldLPM6QIk9wKyZutxYm5WLBd25AJ1CHg2bQQV3Ss1KJj+v+jhz
IOVO+roI2dD+lmh83FeABz6ywWk3nMbqyJBEQ/S2pKpUVH1ZVIbOSQab+T9d9smsnkm+8eRa2XK4
RFDnBeEjeEa8Zdgf9jZIZdvRQ/Nb3GooitHBNiLC0NnZQ3IwatGetjGNKzvPRMMHHuKozIJ8VtkT
aCXyJyOz+7hufb6fOmcGfxEIUu9vibXFwhkCMTFqp6hhK1vCTmY3ccqhR8YI9FuJeGxmOzRfdM72
Hq1f7htbey0DvgWXhoOENLF6lbRMalma20PsV/r4nHWVHflEGDFwkvaR4KUZZtwHZycnxp5quXGW
hiP3ogRH1v0vWRs26lPAHiP4WViZrheTWwVq3m4xxHrn1AeLoGNd6GPkdPWb4ZSfJmzvjR26kqFH
ux3ycgBhA+0Futtrk37L2ta3iIydOcfdiW7VSOh5vvdZ2aHuyZrnvqu1CLEFecZ9wx6q1EcyQQOc
Q3PJls75SnR99TXK1UOQ5hnl4Mh47DQWmU3S7aTjkxC0TnU0lmZ+7pkJhF3f9mddpltdRit3LjqM
EEygb3mh4lTM+7zLm6qqhrjGResK77vbPnWVE87d75nPxyzRtgTkVwf8waLiyAGR9CF/DYs0g0iV
/Mbfy0QcF4wTKPfcxyn7cn+HrbgLpGCBi0a+DlVf9cJtgAWoE6cZ4xlEu3U8+GOQTMjKbEmtr3g+
C9kzAI4Bp79Fw5mutG0oRoxxAeLyHtp0qNCda/3r/dGsWEFZ1wKqyAYgCCyc15vXQw+eoMYwxcJ2
H00CFHBq0R3p2i0WmxWvh9sWwrfopwRUV011akOXzuBtm+NCOuQMBYw24szgG4HXrZWl6cHH7sOt
i/8qZ5E7w8RBAytjkjdo1hSBtdVadjthsIDeWjxeARpBLuN6wniWkjRNsN3aie98DsyC6xYhlH23
3MryMrx+Wy2GEAOhxQCxnaYYKhGWSn3shlibnoiZPfIGlIlz8bIU/YyAzd/q7N9k+NkPWwTatxsc
FavlHeJBEQwXovLWsXJqWAltx3iEav1OogOqj3Rz4xJcm8YF5+MgKY0Fs5VTa6Yy0wF4HWMxcWhn
d4AXN2Hn/b6/u1e2A5ryUTCB2BKYlVVRqVYSKIVDtDzW0k+MFUE//3PfwK27w1YAhgS/DvEYPDOu
d4MuZSGcOtVi4TbDjhWahRyKM17Q6RfV1SJLCImu3TjY1caNu2bYQ1YTrzd04OHiuTbstrZOyznX
0PbvBWLaOyNkykg4amEu0adAt1ixV9YLtWCsFJCqyHSq2KzcS8rBktkc87EPtOHolDIYp8P92VxO
p7LlgTNCzhCOYkGBKae3RIoKPqGa42Y6Vu0/mWmFJRSz8YKymw1TK5t8UYZC2AdWdFCFK3mZidXj
YPpiBmrD249UvsyDEw2Q8XPJfLo/qpVNaEGiEulnTCBYqpWQBPlg4eWa1GJZUT90ey2LhOBb0sgr
C4TKGQDMOLN41KvZ9cSlkEzxRy1OqyGsaTynPHS3+LSW7awsELrhwcWLPQ96MFVTuswF6RJiajGv
dtP8iZReCJEmaIofTBP8qlWyM7Qf92dvZaFAAQhmedCFgUlIXSj0hSdlaRMt7kcbQkltBabfYpiD
0uGnrvS1jcVa2YIor4JpDaxhUCpRqSQSnVsWd7geV88C2mTcdfeJ/uCht2mstzg41myBJsew4QKR
K1AbZJre8FmbOHqMTHyej1E75mFeZp+Y8TC83p/FW0YXUHGAhgAyAZaPMqvKVGdOel8I2hoxI9Yh
GZ8ykoKJTwQOKDSZ9s/UBmC3B3WLvrfq5onKZKdl9W4e2KnP9GeWyr2W+F/uf9SKD/v4TSrZZm8D
1tqMzIhLlu/mPBqTPXHOnXWovPfe6rYu1Ntk5ZJeQ3YNSUOsroqeHDNvRsG11GLiHGlaBYn5lgsa
gSXNrZ5L8o7yKzCU+/tjXDn8uB4g97Voqt4qVueNsIbOrfW4q6YsGFw5AsyamBvebGUnXVlZDtGH
J6xbWdKd20KPl3E1NlBcegc5mDlMjSkwiw2+tzVrSKhjHg28fIDivLZWIeWVlVzqcauDJp6FRvIE
wO7YRVW7sUNWDv/yrjKXZ9VCt7I4vQ/jMuySaUlq6XEu3J1dyBJKAoUE/znaWWu6lc5e2Y9InRjw
Nv7S+K2Wkrg91IM9JXrsD22UOOkzmDQK+02X33UC9bkhvr81Vh6OiB+BLwJhIKqhiLiuRzcIt6Q1
RT+DgYQal29z89usu7DWp5Nt78aG/A9p37XjOrJk+0UE6M1r0shLJcNyL0RZeu/59Xex5uK0lOKI
6DO7NtANdKOC6cKuWAHKVdBIh1st1LaNM8d9P1EWGf1XJHJhbOEx0yYjUKpIVt0c7y/+7gP3pQcJ
I8aarJhKXmeKQHpAksJCWMBzsgKO/Si7XnflZpWnRxAP2r7lbbMTesEfb8s9Yy3ULvZk5LnClB+c
/+221BEGN+UKkgdpVRhCBJniU6EeudaK1Lcg8Eyk/lUUqsKfWiMu2igKQLYjuwHXdMn+gPp8G6Df
zNHmPmwCJzJ+GAC/gBlqoE6izisC5sAFfAz7heClx9ylwO2NwM+IotSmW6ukF0G9EvWLcnbm2YQa
UeCqIM+L8jngIpS7wuVtJFZqyx/rGqNpG6bJgVJn5qocU88NzVmgawINy9hQervzbStxCaBM/FHM
n7s2MKRyQCpDsJxkjsdsQoWMvx8QdeDE7nVxGfiCpwoxf0wGwQhj1wAOBSQ8LvFBi5Op5uMrNS0N
XrLKw2VGsHu7rtjtBDCR4ODiQFWsXEJY46It1upADUo6pCx+mdZL/r0ngTmvoNhCoeoPhX8r1Jfl
0FOUngfc4VlKFANQabNmdm1VL+RkLuszgTeEdUFICvd5jHdokhCx8OoKs+X5I8cMZooBjzXYXWRX
MAe2N0BxoDtytpT9vet/aFmwrtvvjFu2AshB+nbmAU/dIiRGQBqA+BuNqNRud3LL5QM/8Ee1X2nl
S9tcAuXcz82FmJQiImWhAKgGi0NpCa7pNaWrQF/NBtET13Q7oYjThaRWn44mz8FI7vHv0EljlxPI
8FCXuGvf6uUgTkNorGNcIvNdLLTQAjrckspw3bHl2fVPSfOVaWZVi2TQWJOPKiOKFfy7Yij5XNfm
xNrxQsETjSZmpAbowXND0nZJkETiMY0XWteCvicmUncBw9Tjd3PfSAIE17UgapNdRxKSqAshSNww
LRAqbmj0NYaua91WSMJzr57AOFJwq4THmKkheo5LZmZm2kRcg3ZtOBqwy4hu6MAzUJohA+RQPA6J
45p+lTZLJyhYPRXRWvB4uRNK9loUDY7BwG+fzYNOPMYpu2W66BKC3/CxiKmTG/tUgMQDlBNxJ6UU
QG2fxb4oHtmkkk4ljxJv3KbMqsM0dUucrwJMycMRIpOEqBC9ppS8BJPQpBav59j0iVlIlSErdiaJ
hlvNFLqm9u5a0PghV54aV7NhAH2AvcvB3ZL4pFWPj7du6iLgqQPFCA2HhoLxC64kqHURNR1fSkcU
g3KMCVcAoZ4BLk09cxQA/pFBbReGN2UKGxcSBHRmn+leudKYcMM5pdWzq4wHrnjI9lpk1N2TJjXr
ujhktd2yVoEGmMfLnTq560+hNpQdicVjoCdgISMz5Ut93FQfw1K0Oas/ubEwUnDkMfcAOLnbje2l
skfMiI2NIrB0JaBosvlgJi87qUnguyAFhxoJeCooIZqc5yADUKSjE1dRREKuhJ+ZSUhtKkVjoMm6
W7Wq2kDD8NW2YiNhxQEEKzjoUUlrJduqojfXdzC5w7DOaJUFgfAdf66kJUKaNI507OpFUm+acivZ
s7d2TghlDEEs5/Q52AiPKY8pVsPG8Z4iJ9D/u0O8WgyVD/RrAO3YRpOORZiROHgXQWjYMDMuzeRN
uRJCZbKQTov9EBMywGmx4DtM7DhhAM/jaz+lR1CH/c+hUK88rd3E9QqsA3tVil+tOoc1nzoQnDiG
jWlgHuFoe+JowNmwWiEfPe2r4AZgQt8GoUbo+vt4IRNyUE350/HgtbzjOHHAZdX4YgI5HpilSgwb
MjGesTDT0M936CWbW9dUhmdMmaIghd5PwPmoG6BkZVUErC8fW/aNLzH7Rtkr7SYpk33kuboMrtqw
l598eRHIJJaUpVqtGlsMQWdkJnMczJOLR5JpdFEwHJfOE9ZiOgQJKNmODkK4OD0xhWMoxV7r55o/
Jq4Lhuv+I4h6XnVRqxlQHrgusktQfgXb9r/3P3BRkLkBkAjpdrqOHqKKzw7OeI58R7IAuXUAz5zT
f3FZroRQt14aQaWem8vHgt/2ylaJN+BSaf91uzm4fgGsQdoWpXHAUigpIDCuVCer5fH5olZP8H5B
LT5jtyagAJAyhiIsyi7yHZ9lk1We1CPhccyjoN+2kmMzoBczmhyILyVKWFDca2ABRMiUrbhGVRfh
EIILHMCs0Hq8qxPqCsElD8wK7M2INr01bAIgu33aRMqR02xFwlxt2cpnq2WTQsbpdOChAWqP9rB6
v+3aXKkU5N1XIIAS+I1TPj1ex9RrQj/Af0TQ66jdLORSiNAEpNk87qPOXusIrSncDI59TtAYR1+5
WB7ndeh1yZWjULyFnmoMje3Wx6aeqwXPyaGdAcaRWbWuIadcDa10jt1+n/n+T8POeKVzh0PFL1Ki
Rk3hpApuPHpdO1J6KmbP/D4+nhkhdNjgt23kcGmmHAMW9Wb0Izf+OnaMx0LGLbmtvCABiiowoiDU
cXCdb49GqStHjnoNuUmMPzWh93hdDnvBLNJB0300VXi+6y09tZpLit6vbqQTAToVjFnw3+kk4SBU
Ua2liXDE8F3dCw4Kis+Ya/zvV4feVrAlI1IBlyblWAhBJyiOWAhHtf1QAJJrUY7wt6GzqlqzSefA
jPfpIMSLsJBgDMDgGTijt3vJlkXeKHwnHFFARTdm4Jt8HZWm6CtGhuEIQ9XMODX39x0CoW/xdwyo
aRJNresK1Kw44dh2ZlAfC/R7JNHa1eYGbt9bw1EOKkqAJiCBR3PkCy4Id1MUB48FUFA6omZwm7nc
HH5/ejX/SKEeVea3Ejo6eAHEQQ2RysVYa+hccGP1M+po6uqhFIzCPYj/kAmmjHtUxnkQgOzsKDKs
HoM81k8l4sgzUqaX848Uym9yuzyX4grLQQXNasN9IWBkDleQXJ6JgeaWQ11yxkOaIwXJwxG3j9TJ
ycufVeX98UOaugHyOIQC+RJYPJpZb+gHX6oEPKQSWZtNEPvNYSQFmimlTSkjJC9AQYrMAlwE6mBS
rW4jfqjEY62dVfcgocn2pIE5KeObs8sIOfH5rpuJPaYeLbCFY6QGXcTS+CEhz+qgwaSZI4hwTbX4
AZneEINSuukNzLu2Hm/j1J24FkZpCNXpyijIGNwJfpf5b2K28grdkWYuxNSS0MMwBt3g5EIi81YP
MU1VDRgHKx75NniWOnPQMN10y8neskLl5fGK/rAT1wYE6ET8jCknqFjQRI5LvrLtQh+mYgMYpC1n
uvLZgIyZeYoxU5HT2WfuzckJ+1NmnV62JMvWIIr3LKawBjDlf3UgN8gMJTAixxww7lpcu/6S49fh
C78VTzn/VGEucafzv25sDqHhzdbJxofx6NOp00CrQFjVXp3YGM3cjmyfrS4D3dWCD1ivN0ywSnKS
LtvD3NDtPwKXO8GYJYeYCphKvKvbPfPRGOm4Cp/YjqwrW40jl9Ax/MZ4SnVMeiNpv6iIB9rgb39R
2hgU3zcmXxFJ/wKhfrkFFXktLR4f41/z16NPGpXM1TGiAcDzkAZL7MoyehNEGj/WSn5aJKQhX9mv
uFxmemyxxFvUOj8TpPx1MT6STV0h6HnFyzGqwQ5W8jH8eBV/D/5J2cireOvrxcbFXHLzVy8NfR2f
fUta7TndPehg11xUFm/4c8m6UcvQn6Oht1MDP+NfIel2K1gm7as+j1Nb9PowXwVKzQCD4gjxa9Nw
7HPll31jCCD9w9Pl/eRcDzH73Fdq/JoKWjQXidIqY3xfwGoCLodvGTEyt1/Te/hvpTqkdl15g8WW
KUY2ivFXWbHSuSnYuUQyrTsgDoBN8HqNDacYQkIZYa1TgloqldQGvklcqT7HWxmbc4bCaIB552pM
MAFJnLl9d2Szf1LRLD/GIuhqocuQfM+FXFZXqc1HhoxxrYGJJ4kBV8IJzCDg7OhPopHvCnkjcEsl
IyGoypdzrOt3iY6/jwD2VhwJx8YukdudFnqv5yW0M9vMUuZ2fEEwcCnf5qEl9QS7XhtgmxfNRIVX
Zw2YhvWlzJiiuxB3/AKUzWEhAKhBBYo6a9FzecWT8tT+/AxNkGW+p5dKzy3/8/Fjv0tH/4+cMXOP
kVrKnc3LEl4YWA8rdYqIYKHlcMm9nFS4TXnI6+AjjWVScZIeugypC1cfBlN6DrVaR41zxubfVRj/
PgYZMyBRATPDSLHbbcfQTYz4AzjI5gurStf2+swYa3HrEcM1vp9nAre7fPGfNCSxRnJuIM3obH+B
8SSdK/WpHSKtQ8JdsSnAT5ro0h5kHjVREitjyEyMdVfg/xMKdYL8I8wxWkZvl6g2IYNCBpsio59h
+HjeK2hJ58QlJk/1hEnB+q40AnBTnnppNddZDA07R85y1/+Pb8DjwmFjRB94Y2gMZMPlgYOXj29w
HPal813mO+ngHxsJ74D+lStSTyNi1LYXZhjar6oJM8dwEmnkQQgxaHCRO00YGqE3JDVBEcsd9Lyv
62CL5EEZGkmYBq81O3ivSpdgDiHrlQi2RMXnYDjAZ7YFSyYGR2h86z07GS89F0nZlFasMKItNMls
aX7KoKFNHDEfCnzyCHC43XOQwIsFsBqZnXp6IJvgbEPFzwDpVZUlgFV/8m/4HGbNY6j4U5unpOZ0
+bN9zS3Z0VVObwOJyOwcgc1djylOAdUqfA/cW8Ah6Ooy3w1xAeCba2titlBMjoS8xe1lZdF5erV2
V+BeUBwSwWcT5mLFe82OZic4uChKjGytdHQKqkNRDbvEt43X995MVrvBqFYMeU/JOzaCHEo9x0+q
ewZmoJEvQvSz8Xs86muHtMZ2C11oNHpE3nR9ecSfZU/O50Q/o5hFEj3T1+u1fl7OvJx744dXA7Q4
YERj/oE2fjV6nHNBc5wLl78lrUvKahV6T94cYmlqa67FUBGU56SSWveMc6lZyXSjfVkEBOlwPR42
QjzXIHg3d0VDvH4tjfL+3DSH9QkhzW2NXs9WCkGh6jfb7nY765Lqq5+vXiMYEaCT7fAbPkkzcenE
y7iVT2kjrqmKlh3lG/Ki8snO+ix1l7hkJT49vbBWRmR4VTwOtSb1jLIff/Wta3UrmvL0VD5UlXAU
rTioSv9y4SGU5moE4/Y9kjEe9pUn67qZi25/yPAiO68RM1YzL2nCfGIVyBtgqhjIFADou5XAtJ3T
DkLKXOKl8/Sz6NbNet8S7XsnkI1k9OSxtaaD4r/rgn6NURx6++hsM5vLbiNg/uEFPZoAQ67QikZ6
Zq/kn5X80koz3u/kCUE3jbYKEDl6up7DF+LA9OBk06SSROUiVp6FPp1Z0oSjg1ZPdozx8bhRLqNa
QfqhBRgmYUDla4ZmvFC3Kln/uoaq/1tOwnHzRsIwAK4V+Jc09FLOW1UpO4e5dG5sddk6KAVSlru8
+vd+860gyosRSjGV/AyCtKRFAIcmdJElAoY0++xXFM0ysU5prOt1URqrBBKwBJ0Hc9lIJDy1Jo8h
w1CPLfnidDMx9bW8OT6+hlPPCn4pylVwmkDrQXnHhZAL0QASoEukNabMeERC8P5YxMTdG2sdCHgQ
bsIzpURkUQk2Rz927UguXgq/2OaMiMlOfmw+ljPxogAVADAWy0G084efvdIQKto4g2YoXSCz0zXv
cgfMeHrVEv9TyHuSg6wX/Ckzz2rC/QIN4ZVM6sA6sfM8QU1de2cdAPA0XIJ/dOTnZ0UWKwJjq6+X
zj5CYHuecXn/4O6UQrwRTakrrpDkEvzsrv36yurPsvnc6v0iXUrEsKyVZuITPi+j/kfSAdjTZCMa
MqkNvVocW1IuN5lh/C4fH8DE7b35ovEiXB2AwghaIFW5a/u+tgSzndlI7DbvOCMuKr0s+ZnNnxQH
JTOGVqgB0KWGgMtUTAAErUCI8iBv+rWky+oyrDZZOsfjOWVcUUkZU4mqgATzn/G/WhrfhGXViapr
1+tc1Uv0PmB6cgI06Co4VE+JITl6CdbACAbWTcGFT0QwjRPxowXjQfrmlHOadtQ79OFffw9lcati
4HI0R7u2UZvc6y4AlYol7LrfAJUQ3ZmxjGNy4JEwyvR2biGFTam5djks8lOzZbnNh4RskrTrsxkv
ZiJsBIkgj5gGZXjwp9CDDhi0Icd5GHn2Jia7gXCc2X9/b54jJKi+26XAzGzklNd2I4+KJwLHkxrW
h7w2WDXVhlPscOOB19snAUt8Z4kkgQ90bB0ZkScYgrhp/APHvsbaiq82rcmyJGPWSmIq0tjygxqU
MudbTanP6x2hUje9Fw0O2wSebYh6TjTLSklKJAL38ttd63vunQ+MCoREP5fDwTptmUW0189H43W3
WZ7FT//gG4m+dMxvxQADJFnmL48f/fTT+OfEJMroJ4KSDWjw8GyQmQU8qV7KwNBK4st6oKwDaZWu
ey9AOmLFG9Gxl3f5peRI91GdMJq2V46ZN1P+nsg63VwhugUM0Ebfb0scqaTuKueNYzhT0paCk6Fh
T7Ol1EpLgCWQgGILowjXJdreDUX7KVTQVrokAtX64x2aiA7xQWMbJAJ1EJzRzZdsL3cYvR17Nqur
a9EsF8ML/+Tr7GtrxIbj6JHOzrzYKVN4LZEySz3wtXHlpZ6tFEtQyfalFWFIxzvy88D2zKxuUhYQ
f2jxGXNcdHtPjTQvZpNgu3MRc3V0PjbEc7EHs38MjO8efeiG4h1KFhWBBaDm6NwddO0y8w2T6hCl
HvTgodUCLuGt5al7uYi1tMaRV4tBLkyGFdaB+9G6es4jyZsEqxj8AryjkIgtdcmZMXxTji8G1YB3
HUAVYH5oTgepwTiWKIH8fiGR/DfFkE+SpoTT9dCasfuTGhKbjYTPCBS7m5vZDB5qkEnv2TETW275
HA5mjDmeDXvk/U0gi7D2ui8QiX/LM+IyII3ARNznmQ2fUkrXHzEeyJU9HDKN9bp48OxaOdeqrqlL
LtiqHVFToz+G3hHQWINLfUMMrX7FI8SXizk85l9jAG2WQBwBFiOYC+BdqG8Is4GLhgrfkPnEiiMD
deU3QU/2yd627Rh0banlkV+ovBmXefoExnQyj4Imsj2UxutKtA24rAyNp8emYgUGozvLRWOaH5L+
nX5KM/njSRsFJ+c/8igH2i8BsukkyKvXRrctLslTaFZbZZnuZMP7KJbCflgziz149DMdI/5I/eka
kT535FNvDAzV4JdAvDoWc2+PvHABIomj0reZ5hyxhn9UCpNLCe+uFW0fh1v3m1kLGXl80Sa93Gup
lPXzPSnoigZSQaNqvb7vvK96UeolsUY7+IrIPFn1ukJ6U/bNJ5mAPBbU5vre3qtLoPuIfe5fNnPz
g6c0Hhh4x2H1uHiAxt3uxEjUosWK49l+tvCqS1FvEv5NETZel5K5XR81NX3JR6UysqOAdIMeWREm
bjZEAov0Xmv6xF33O5+ola7veaJIOvff2E4olrHMDPzC3SQbDcPLCiFkfBvIWlMSv1yFCLyZdSXR
NKuWn0D/65cmk/5W+U++jQPDYwJdFvW4WGDE28zhj1qbWjt2Fx0rI/oGkT61z6iF5bnv8oGtVQs5
WnLssXUWwRwhz0QYgSFLyMRAAFq56VbnTggEdA0Kgd1Ua0bQKzSYmb33pA7fj6/y+LXUasD9oKAp
CBjXcazZ7a3hxVpVK4mJ7LDGPNzOJ0j4iPXK3xXC0uddIojBTOA9sX9gPBwJTkZkJUKzW4k+18he
2GkR9NShWvdWf3q8oomqCzK4VwJGlXFlBYoy6AFchoB0P2wSg//JNlFB4O8RzdAu7SdjPRY4vaCR
AwtTVJBspy5EnsAFqETIwxiupnyRlH0yrIPk47EUfuJGgGlk5A9QwRKLhuLbZXFxXPBlHsT2c2mC
E6YyMObtUm2bLUj2t4ipB3JqSGY+JSRdJYlZPXNIk59nfIpRCH1drj+CCqY9UPu6TY2PEGvBFIeO
pO7n43VO7CYKhWjxZ+Gbgo2ECutavla4tsxDm+tguIeVDyximx/dmVs4sRAYDTR+Q9BIHTt+xvUl
SZwo61MspGjiZ4WtVIsrirkG0SkP7EYKtZhG40RPrPzYjrRD06yFreNHehC/RtyuT1+FYVF2Hinn
fLHR0lOHdCOVsol1gUbKIfNiePahcpaGX3DHBPk+cS9ciXhoFbSrx2c2oUTg4Y6dhSyPPATtehSp
rzVJGMZ2K5G6CkkQnvruraisjq/BVnmci8fv7ggUIgSNbPMgCkE/7O3hAfcY5amcJrbfBzrXRRlq
xws0jvlgFP+3XGxgoL2RRR2hqBZxxwVhYnOlYgSNRjzWistm4TudUbNfjzfy7lZCGJzoMS0JUkcs
7nZhaaL0peIDJNRAWbnNZ1OU348l3Id9o4gR/YDGdFQW6FJlxkVBw3FNYj8DXeGhJtS8vnIOKAIs
94nfbOYGnN67pWDwxfMaGX5ACouS4O2ShCwP/DASM9TAobBWjcEQZIPIj0yUxaBjNgj5fbzC+9Cf
kkid2Ejc3oWMkNmbrNt8oht70ei+/hNYDQZbmfqxJt9LPfwyZmdcTZzemPSDUUOLJ3s3NCD1HT8M
XD+3Ed0Y79oGJPaORVze+KgWWmB8z9Ub7p4dFgpEBTq/YEjRL0MZOtcHTNYBcN8WFymK3aZnSZhZ
GJLsp5tJat75lpQkKnIPYnB5qwok1f53JBvnmiXnfo4rbm454/ZeqWQpYPikGYXEROz1RFzKGrFV
x5gJlObE0CZMZkK+AEWOnZvgGXEDJKI1M/QI9yZdQHj4+DLeOyPjzmFOLIoMmESi/ln1q0XBT5TG
7hvw+RH5XX234net3Nerj2ZxbkEXZv4X4oDABfJibCcC98/tHsqVV1aZWBR2FSH+2PgfeWqVovEi
J+TsGoBsz0E97vNaWCAkQZ+AkAaEStTVYB0xK323LWxU13oyINqLLBZDUQ8KslYksMSLpCepoTh6
E50rDI/+GeY8yr8ayo3Bo76BujnoMR0QAlaFvYP9cXd1bWQxqTxdzwAU6CTj8SaPe/hIGrXHmaI0
Tq51hV1Y7jLazBFaT2nomx2lNCaL/g4hlcvCzv0V3jUxdpaaY+7PWxcaS+FJuczR+9y7KdT+URoT
BAAhn7p1YSfaTpIXzSvD4/YE8TF31loJ7CyZSwXOXhvKRwmUTAorAddGSHccYwwxMKgvopnFVvCV
8URsDmlck5jP9QToQMKBYlR4A1RGmn0yd94SFg9EsYaeYcxEw6iw2yeDkR2AITJxaXPuKe6MCM2a
CubrOnrVLkHBOphzNfY7yhq4FBi3iBBFA40HC1/3ViJ8+L72Q6e0u+I1BCbOjl4kpCTjVcuTYK8S
ZZds2pYMa9USkCh6fHvHs6RuL9hRoI/Q4Aa4m0y9FZZthCDStNLO6teg1htDbs5xRlRxRs6EycA0
ohFKgFETKO9TBwzEX6xyaVzZQXDCDEXFdosdLlJLvG6mOvPXD0AvCdEk6jKgswEKnbKDyInkNYPc
uY2eIuRgPoEzUix37duXXVAQlXyseWRfdEyCIMnCPSS6bp7Oxc/mNSdGSNqZhU/5H2j9RS4KBNM8
ND71foe816RxZIIdgZgkthgrzs1k62+U7hcnu4xIvRi0TVitpGHJg04L+XbGEPfqb/RahObj075P
R+KuXX8M9bTdwQ+atlArGNXmO9x8ohUJWFcyWBrcMFQ8CAmBS/NMhbQb19jMpW7G20QfDXgiAPGA
fyAgV3h71bkykxsm62u7kBlQzGrCoMeZOLvKu3wUVgm4I6LiEW4IB+9WTNHGglMzo5ihINyS4Z+j
YuUvtIaUsRlwurL0GqIoIFoyxXaRA1FdEikNSPOhti+eugnETV3r6dyw3D8Qwe3yMXMQVh8wBoyT
QmPY7XchmA9qJeY7u+CIfMKI6X7RFKbwFRrKMmLI4C48kYCioc23A2+0qckJhyggMbtUEqMNN0CE
14ueM7Ly2zE4xhQxfic1neE7nB32dzf+B6yEN99K7WEchWnIuWxnl2SHW4kEwzuqBiNyYCDIr5mX
ZJPtJf0c6fAkvmeu6b1TdiucuqbIMvpqmg8dQtb3SN/1JnKWIemMzzF5etlp5P3FJ28f0oLTbX3/
8jEj/x6OjcWDwWnkocG7BZnr7UExmtglai51cNMwpSY0h2UM+GFYGAlxLdfA1D/dwc+M2HFL6etx
LZV6HbGgVWDb1zq76va9BP8sKo1UW8bcXKQg3L/D2/VRXhovDaLol1ifFRPrYLz3emfV5mBgairg
F6a+RZb6k0cGG1w8ekF4oyA6u9Ghrclcnvq+IYXa6/Fbr1xiLYk7cFM6nR0/J1vhRcT4mmF5iiDK
gz7K9QoXzv3WAmIcUTYwzHxGQd8jpKkPoF7lAMplnqvxAW7+zVWbxCOVuA1BesQnb2GQjcDPyJ2z
+pPvC5RWUIQ8KnJI490um/HdlGc5Bssm3JflnZ/eV8xXtQosmWQfH4ICNKxzcPYCiRYs5moDnzbz
xu4tMu4Aj2wyrDEaH+g7Lrm+xg+q29sQ30dkd/DRCrR2yelH/F6cVtF5kQy6pPOf4v57+atjEPrL
4y+4b98aNx7QpJHhAcpapU6eYaJAdOK4t583r4edv/kUrHx/QKnKJ6dss1gs9ua5J+v1R7na2+vI
9AhAv8fl8+PPGI/37tVdfQV1/FxU8anDR9gHXm+KFwU0E2ntk8dCph4cjlNA5Ic+E+DCb08b0INM
Kcqst/3BdErFjLi5/vOp47yWQD3ponRS2Svy3i7BldtJEREEPNxw4XKKIYUIN/t2Zk3Sve84lu//
WRR1flwfdBqvpL2dGc+7HYoFKdn0x9fX3bunHy757gITbyScfurIaiArZ+WSi7BZxfqCENO0U47Y
3hrWjmhPy3NA1mayXwfE/k30b+Px9k9pVgHttnBxx4l2dIZQZMYCbYzH1mIgWCuBfv49E00/Vme2
ZFIOYJ+IHQCXBZH+7TEHzjAE8fimMuTCx9SnCueKlQGgqH4fr2jq1o6FdfTRAOiFISK3kjJHyJpe
C3sb/1NLwKqv1zLfkgYZ0P+TIJoJoGyxd9H4SLX4zeE3FWsLc3z9k7v2z1ro1lvkeMqsFoPeVkDA
7bnbGIEBF7642VytbmbTaIBxU0suZnlg02qxQ4CV4B0m6YC+I2/1eNOmnvvV6WjUY5SqtGd6BYKc
FjGVhjp/Okf9O7UWtNXAxYXqBJqZsh81GMdTDD7t7SYElX0E8Ki7l4KZ2sEfGJpWjtdSKEeoVbqW
zxNIQapoG4/ByevuwJoH6ylbNuTUbU6nRn9rzLcPkScfLDHQn/F4K//qZY8+gVKdwE40oFHABcyM
101KQO6Som/AOpxgqhbD/gnd02T7YabGeQkcRaTPqI6po/xrnEH3uQp8A/WkexDN/s/9rzuAxNME
o0pn+tunTxJ9Jv9fwqjZrxygMgtkN+iwwDIEZsEzZPc54+YQev/LSf4jhVYYUswrZQQpfrCMyfMu
HdEJh9VJQkbcPrVPXyJp4Xs0Zmvs4e2Ne4kejBn9OLPUP1fsaqlKG4DLWsVHVKN+1H4kO5ojPJwS
gSIeYj90UWJ+D/UuwJqZ14rb412ghbtMJMvJ1VU+S5w7EUmjWAhMj4iuNtBG0xX5CHPmhJpvBuBd
KmNEO3YrdKAbq3BHzC2GEOvFWvnI9OUc7+tEdvNGMF1d8zQhkaUKggVSeAv5ww835Tv7lGPuIxrl
xKX2lH4+foJTrgWcRHZs2YRR+8OXX50ayxVBJaTlYMcAMYFzUQQoIKhPiJPfw2AmezMV+UEOGvrR
h4rpLdRjSPo8ycuWH2y1T0gdnWsuMzKBsK9MAKqgbB3ncz07k8HetUjqZQRVgpHVpTAg2Nv0eo1Y
k9fd5btgXCzXJnGtJ8A9zGGGJqMOZN1AvMxigPVdLgAz7cJAbdTBHkJLi6y8Y0kXpkYsvIz8Ley2
rk20rM7YpYn6AyYHX0kdTfHVUbqYSJ5ouTPYTa33MkkaEyBiRdSb+pfTtfjJf8LMUjF+dfjl4zs0
ea5Xgik1Cp7LnOUzCOa1J3/N8SQK39j0zRMWxTqe442bckyvV0ldolRxwHybjMLcY8u4RPrJ0kXU
HeewJcJox2nbNCL7WGgB8BfR1Y4Q3bVuLEiDvduV+sZCFmnZXHKbMRfoYtQxFc+wOf2rt8yPIzjs
Sb3MFr+BWW+OM0ZqcsHg/RlH6uCh0g22XO4Ifqtpg41MvaBa1VLw9ESfraxMHuKVGHpfy7QWtR5i
kmzXHPocPEMkSIimq9pzxc89kckQGWOuMdp5ZLMEJcDtZS1rzgeyzGNtjqxWjHlyzcvh811C0+jh
c7U6rUiFEZTgSZ/BJd9bfNAiIyOPDBCSYIBP3orN6zqp64ppbHbgbUbCXDFhTssJ91ZqlIG2UlAr
wFGkyaHSwvXyog5aGx4NLLGsa5/cBpaYJIfVT7L8eknIAPzcuqzIeWk7xFt+rJctOSqG+/L4YU7k
X24/hdplIAwyJXLD1n4WiHAAAwjhLARwgBDFCyClV+xq8fKGHrl9eTgf8zmc6j2OaSShvtqJcaeu
NJLKKHHSY/C7rdqv/S8IAPQDR6xROPw7efv1Ih5k8rbfV3pPvPdfVOsfr3/6tP85CUojDqFYymGF
k8j6l7g65MpMrXziFt8ukNJ8FajUFFfEAjOjMBrr1RL1Yey+qlzyZCYo82zX+nL5rZrajMqdUPa3
kqnnqtZsq2CIewvHsiRVzCIiNTTXiLVQj8DmopRLLQLT1aGQnqJkg4nyM97e7NIpyzpUKju0IfZW
IK/h/h3FGM+4CMvViojGwmStdbY+QyPOeZkTvtnNwmkfUPEwPZ0b5W4auGZWYkTW5ecUvJgOWeue
uWSelmiWfXyPJpL7t0KpUAkDQzHXM4XQVpdqYnTG++6zOV/C4yVdr1YLyXyJkLxOCGu9wTkkNTeW
4FtizHUyThil2w+hAqYeIz9S/0+35Ob4nFvz/b26YMLCmKDZyfolME6LZEPi7fbt/5H2Xb2NY122
v4gAc3g9TMqyLFOW/ULYrjJzOMzkr59FD2ZKonlF3G9Q3Y1GG+3Nk3dYe61MMg+4w8l5bLuJ7T8L
W3DpdP9s0ZvTzWs1JN5SbH5mdbmC9ILCt5J1a+0a1dY3nv8q5s5U0OXPE87ZnDTjtHC6Fz9gPP43
H1B3TZ8kPlaF30PLhYzeHd4PTEJA1h2x89UTo+ivprnBDMT7k28vRNC/X+b7xZhcb32vSkkDojzH
R3uh227V3OHAb+JChYUuxJG/REYQh9xepT+94zdjDVWt7rTxKqVmgpLeXjSPa5NfP5nc5qDzeEiM
pU2/OL2Ty00o87yuc5gEKkGyOGPtnz3SjH4B4spnwJ12u8TAxb1BR//rn5PwR35e6uufSSPfD3ty
zSmRywQBP552kBpsR6AC0ArsBuqw5D3a4q7dRrqiP72+1oYKCglT6IkJuu6UuMecAKKOpV+tFpb9
h0br3jO8/6jJ1RelCfWKZvyofWsekWvE247057P9RXDxBU+48z3s9iU63J8S4gO7P3vkZg8Mms8k
0WgXZMn7hBjVbm8p6LV1jefn7nlHmBO2AlB2iEsXjtrCTv+5lG8su6DXcSMWlgVK18hXWX2ebYPK
08NosLJmSQt4BjZxN8NTuFtRlJmf5LBXGFf6sRd28AeJ3Voo0T1hiGfPMhYWdSZmuzc58QwzzeeZ
KIZJSPHsXVuygo27Eo/utl+6Nxf8wylLW5z8zws29mrt981uyMjxmBqJ7hF3Zz8h5ZbK5CCYZ2yj
7ZKQ5dJSTi6tSuvKTBtPFEiVq9J20XGfFHo8rJlo6bX63Zx+f2lNU/MR2JvzQoOt3obuELniiaLE
QvkJA10/Pyn6l3p+y3CPGc73CfQG24Vt+yMs8uvEKGAl0lgO1M7iZFHVPi5DCI+0jrjfXmukNqlu
PUf7Z/UlaHXbR0bntPatais8o2qR4egElp6exsdqpQ4jZm8RyDkDGcE+u/mkyaNFvUAtqhCf1J/E
CEQoe1zlZK0MwI+61hc5IEV31hELLEzF7LLfmJ0sO1oDE5oIWApwVBmynqtvSZDrLrUTTn/sLP2g
qB5N+sTrzqCKEjca3g2J9KfmawyOWTj/vP6ZogsUS4+/ue1LgV2wxqk+HHgDxd8MFUB06VrFZfcq
AMbLgiyoIX+Lijzz69faegsP0sYESZBxQpsAv2d2cr80SePcP/ryyYvHx+BMF8WkdWqXP9QR6zCc
sFSfn4/JsBVHQPuo+TvxJamb0kBTR7cJGSll9FiQjXJx+hVzOACRhq4OEz0sqxTFs633uaKL7WO/
9wLo1FkQ7kJTAH1W0/rSQPmyUSoULGs2NsKqWtcuU+ismxzA009SVomNx1uCG8d0P7F3FqeFJpo2
XBv6ae8YDA8dtDDUQ1PcnhgDm3HB1O/b9d7UZHp78FRFg4/BtTprS8ftVtW3e3BhwWfxDbpwqn5X
t2AMRVLcMGP+a4qw4xpIvjUQ2nRcXw8oQb+rsXCaZtCTowkZdaBRAQKygvdOblCi268fUIgFvcbY
dP/+7q1ASzCQ1/6o1uSgQ2jIejyHM3cUkPMgEWNVIMqgCTGxqaFm14XQv8Yc1mYLwNjn8XlYyUZp
AeebrYnuhGZLvkN9yd+beYWBpodq1ahChraFaR+zGyGiYGqpd8J600OgWJFBTXQoK0C6QP6qVF8g
bCBpvpRUHN3I6f68NTtxMxue9/mAwiwypyZ+OwMncxd6+qIgydzuvDU0cR1DWiiNj25154IkW2oc
kQ+Jti8gy0PPn7Yt9c/SPgZmqXPINsZGuT+udya/3QSG05PKdjJLXjX2ZtPYB2qdKx1/bTLrzBKW
9Oi9XQKyzG1vUBwhXTZ2GYN85H7vyVU4xLnkDw7Xn9MtpY4WWFHrL2zxmUADi35jZryWb7xLTiyp
VrTYbvymPlERXRxfMbFN8zAWqr7PsamvKmt1Xn1ERmw/3upzVyHygbiKRYieYr/fm+ZpnuSJkA6O
53p6pR1dAXi0cMsICdoh1QVjM4GDCnIqaDyoEBBHhn8SvWtuiCpkhrpAumO2OUjysAUYBA/Piv6J
Gt0rFBmJS5g9sieFvYSF+p3gvTc+WUzeLYuijpHg9eKVfMllODsKsrz8d4lrq6BwQKpF4om5e/92
wJOVbTRfa7wEA+Z2HVp485Wi6AEDEuQCap2ohr5Cu+Hxgs7dIGhAknltJDVDKDJxdLg2jRsh5hpH
ecWVD17jzKKiIWr7xnGTNd70x/ZmZvXO3MTZqYuEoV7HQplmExroiQPxJpfoTPnk+bZbLWSvZ3br
nbHx5zcHRYwHqYpLjE3UFcbqU4MWV3qsvIU63ewcwjMYkbwo2aIx+d6O1lRyqGZV63RsHD/JUrRX
24wS3+0ls6YFs27DhCMiaKyT2tdsSeyZpWd83BmTGxkHBXqJ4FcbEbWTZxwIVVlEYbZxoDPNhraU
j0yWzCZ55Z+zT/optCT5fLyS8szdfGdyMuokkLm8cWFSBDN88VZ/MtynGOh5sGVTwlEjgPYQt/a7
NxbL3BlSvqfpKQeZbWp32j52L0l/rACnlEB8+zfSKpC+btRO7/p95j6L+L8hqCnDK8HiSaf+HdQF
cmf5A/SG9JLqgWrHqV3npD0PGwFVyeoPxHuqTcrqtHr14y9Z+krbZyhjCu1aKks9cXdybnbKOthA
YxgcJ5UOdle5X9AT+s1KKIFqgMdlhaYm9PZJk3uj6WrUSAqUTMR8O5xLTmesWjxG/dhSlfmbugOb
symoIGh/StGC/Qp9x8cLM/M4333A5BJB4qGPhTRA2qM1xJ4k373/jRJ10tj1krbCTH8BBgsN0LE5
BE7Xzx65OWECm1d8hcfI4aklkXzXGPlOMKzw2FiFldrxeqv6um8N28RxrSFGWlHQXStBCHtW3juI
6RLwYDAL78acD3j3VZNLJs47puF6fBXoLa+SS/aAzY7wWca8MiDqK4Nt7dt67izcpTPXDTh1WFUG
ZzmEz3+yNDeTkci5DE7huHPSQcYWZfW0hnOElDJF2154fbzKMwde4BR0w6IoN5IFTFwwFGDVOGtp
5ygVE1waRKdElDt3YTfPlA9UiKiBow+El2ARmfaqSFrm864KmL4SZ6TgRCt2Da3zDVA15Q0pFGdA
eRVVehcebmIEEDDqWz1uFV3sz3KxKUtw1xXMKvdN6Aw/noG5k4a+ulEKA2cNHS6TCyhUPa6PBqVz
QnRBdVaR7EQpJ9B2/MuDCwPFSjAKI5aG1jejU2p77MJBmwlNIfZy8wHTo56EAS5kQMeTCxi+rPfW
vBreZ0RO3ytUVlbgdaWezr81EAHtt/gvSzm4mZMOFoARMA0sFpicJu8bTxsEWwXCqQLYdWSL3NbY
RyvrOBD2KB/bXfBUrsPN6vG0z4DQMOobq5OdV7UD+Jx4AJe2lRUDMUGiAyWCdbRenhP7b0V2rbX7
UnTAWtv1pts7+sIHzEXHdx8wCQowF3BPxTE6xjvAWaD0aYzug/cA0TovvKtzM4zCtwjSALTTgxTz
/mXvM5aRvZ6FB4r+MwmFiu6SDi9Dsuq1taIuHbaZF1VArx2AxFDywJ6e3NwyXIW07LjB8RNduNYf
EWAUSL49Edn4en09NCbaY0Gd+PdcRBjp0rQuWR9/fnN9KT5D1VaB9YruwcGJe1NA4w/R3IH0gk7h
yoDYJVopvs6/+PTgm4/31UyJdhRmReJxPFSj6sG9/TiK5CivekCroOG99zmiet8AAmx9RLKxu/Ok
49CsvIr07ILlmUW+MzwdeNEq4GvqEE+FK57beDLh1Z0iNiTjdT9biN5mYkR00kBwBKBUaVQPvx+l
RvOaUQuEFZWwaz5F7bvoXjRlYUQzcHRERmNaANKjoAyZxmkUESJXaXgdBHLp9daUruEf+bvbcRYo
73XJouR9sBqD1YedarcfnLV/sQFtGPT8A6803TXm7g1tDhvT3u3Mj37NmaJvlOvXQd+9bTbfp4Wb
bG4FRAWM/DzIHXCVTS5SJW3YNsz43onzE+gqNWpoETptKqjOwGl+vM9mykLQE7kxNtlnBZpaWSWA
se3+KH/EBujWHaI8V6sv2zbRFQ0CSQac6/xru3hhz0Q/d6YnO63RhBoQTK53eJvCLQrIp7X9c9mX
6CKLL5q9+WDW0sINNndb3tmcbLi2zFO3kmAzIfSikGu43nOH/BIuXB9zwboIBDaUNEGZBKDSxE4s
ViUzNJhWCKGCQzDTZcQcoJSGDrCO3lP0P1iVqV4Tgx6ZtfL0R3oB7cXLkqbPTCkMq3vzGZM3sXFD
t/dbfAYI4znw+B4qTC6/Ga6meGSc5hO9lh2a98D5uj5z6CeUFrbXuHsmgRgg6PgD/Sy0hCiTJRbd
MsMs4OT12d8yPJTq8+Pt+wOm/W0AwQWP7uzfCNQhHFBM7crOAZzjvVkLxrATL+oG2H0ZcILYQLnA
LsxoTQtDsZ0zSiOa8T2KBIBcjXlq0MBYQUKoR+pk6RTPD/3fl03eZYTAlE26qnMChS23kSepB0mN
z4/HP87fg+H/YLtvXqmq1SqBywsYcfk3nvfqC03hXaJrKV2Q75odDtrdAHUHDfuv3KrXo3Ghppho
P/TPVEWvvbD04C+ZGO/Fm8EIUik1oVt3zqXu9QQCEFjSY279YIJ2yRrth7Kgv23OqFE/nsXZ0yrd
DG66VnzHDNyP5Su/2VsC+swy+zmw4bgb1DDfeOyP1be2jlFVWcqszS7hP9vTdLmcCmpD66ZzGlla
teyF1T5ZeTAfj3Dunb0ZoDLx3NiK6cBPhM3oZX8rqBN3r1xghX5i/Adm0HKCJDV2CiqV9yvYlSDw
aYSuc/Lc09Xq0xOsJj+XCL0f25kLduAv/DM02SrJEIFHhe87R+VKM0nRrS25BcEOykiKxm0fwOEo
QDIt5L+FUNFzMO81DcpTriRaVOnWHi9etC5Z2MGj1V+n8earJttIkACG11gs5YAi5gtfqpHlxwWA
khXwJ75Po1PfiJ8FowoLUMKZWBvTgaoHegjRtymNJ+vm5CSQBnElBl3RZV6dWj4wKT31w0VK+S2r
LWXcZ2DxqO6g1YBHBIz20GkiuksZRP0UeVm3BFgmMOSCpBoQ46SEkt7wR6zQ2reJXyswuYCuo/uW
E30QwHy4kM+cfctHYoyxfoY3dnpyJKnRIFwDFDD9Tryry4lGLJhZsw+FD0W0oLJKMqjqDNp1YfON
af3pMo8kZmNRTRVRv7ufbd/nG9ZtPBZgD1bPkCbeMwfI0D+5r/5CDmUulwoay1EHEhIHwCBM3Ii0
7xov5ZPBMbhXDqQmn3aNYndKytd64Q6cccbwgkKIB0VCCX7yxJIQyUPhpqhlhOuq1jujBAKu60n8
vBTZgDj69/wBPY2OVwksDCIS7ffzV0elWEU5nH4NiiV7rRtc2SwrJIMt0BtzKolpxfs6HVyxs2Je
YT5pJ7rXPusaxmbVtJOJNwaGJPJxJPRM8CXQyDYyk/3tBL+KXuoU6obokVBFj7AewO86hEij9Bmq
6SVARwVFHiKIszzeqZUSyKaci1pmZgmyt3+iOHJZC5JyjIoEq5oFuipKbG8UYsOmx85PpFF3DB3L
5thSmlppDSQr4YUKpAsaRCEE4kV9Hxhd64Xyuh1a7SQkTSwcMyXr4q3YZ7y3L/ygYAzZZ1yBJByf
s/aQoY6yBbECHx6TtJKKq5IpTfbUhEGhrSnT5ozt5WCW18tGbDi9HtpYtLQuFrhtlvd9seET2R1r
CLwr73mOpWhOaV2Bs9K49F5wB/rdOemDuNz7kuQregHOb0jaSRSEs1kRhIjyNBGk55osBtVTV4UA
7VcdkwmHPnarRheHvEdrRp9AAi9wmQhMPHzM1qbk8oK/4gq1C0DrRNnIycS4Sb8kKQGSnXS9GASf
8I97EEtFbsb4B9QHxBwS1a0mrpQOxPwnhdY+esr6QmAIX/E0M+NSiXtMfdEFg662SZa8p2Csks0A
CYPyq1J5r/gSyzrxwF41lEy6qjNRazcew0jhBYw2fmj66IKNX7Io5CNKihKddFA0SEL50DSKFDiQ
X/DQxoYaEJrotajLUe8pGg1Jec+rlUBvSjnlnr2srQcjxr/TilCpxj9zLU2dSOOi3Gxzr/G2ZYHE
yHfscUHcbsomlvwDU9ey9IZfkwMekSht814JVVVBwy7VXuIh7nvSQdGQN2mdxJnhUhAym3ySafgi
LVS6Q1Uwvm/WfcjLtpfFQbiroSMPnTBedCNphwQNE2zdwmXTPRMjIWbjAlHxS9FhvhUGsWZI0jRZ
Z/ZBlnomm7klTfSyyKRIVyn6gUF/VaZ98eJB4lAIoZyitek5z3Nl2KUKheBIzHcxo4sM2qNWQhrx
gikrmCSO5EhWtAa+pfLWFURWU7B1pyln1kwhJFuasSkmz28rCZKp8Go4tL5VkdoRNEtqDGnKNqHr
JGk5+gQGglgBvLenfb9yA6Zkz5LaATIzaHKhvnutooSfQ1bkku31jFyi8CEHjdm4sdbrPB80vsXJ
XiRgqYROPAwyWJLkoKjphvN7GaQVOV+zdlwWcQrGFsppX0yaQBCB9WpPMgbovf3VkOLxLUhZev7R
L3KfOXBFykVmnHi0Mhk16DKLC3g2L0jDMvFgeGhGUb/bNGVM0LUMrx2ofTyoHrXd34VHZuZJB10y
iq7gSkMvyJT7SRyaCK9wNjhBFaCorG2b0GHZtRI4qFESTdp36XujvtDoE3gcQv3gu+tyQ3P/Bgl4
XrXvhc+ZefP+m/lKAIMbCt6T56FIhhRAk7HU7VlMRSBax9lIJ6uEkwyV2o+tjb9s8sCiqo7kH2pG
GP20STrVOJcB7yrrpLKaWAKjXiQ1sFK2Do2Q7RPrsbWZsANPHmSs4LWA0WMquAD9aDjgDZoY+1Ci
RloFngnczNtjI9ysFXSDQkQBcAUQD98/ekJVqyHro30xZtBgjnC8zg9cjemrkJyXXqQBjRgVQeBV
mbEHSg2tMDJVNeTF/tQ53xkXLg9qMawo1NMnzy/K3l4UcXDfkoN88caccb1Rim1mhcMa/URA/TOt
ru2igvRLJf25QGtsjB31VMGfg4D9fhaUOI7lkNas03gfHX/O4tegEgmqneLwkQRQP2if/DLa+JF4
roJmHTKuTUeetWuNQlVS6WqwokC7VR/UzwzJ+5YGZPeX0PL8zPaDCBg6Wjk4QoBn3X/kMMgxH4nI
gIr7/RWF1vetC4qhr85ycxK/Ds8Z2H4OKGVAixBI7cvCRpk5afKN9al31HsQ48DdPDhduamfW4Uk
yivLWJ1wCkoA5oslDZmZtmEQNWNJRsJ0YcwV3Q83zdQGEsIy3PmO9Eqod55muoFr9tGBxY0t+nvU
+DbsS8KbPJAtj4c7032uggYVSWDQFfDwmybJzpgGSdZV6MhEQrsmrmuqGyCa43O8a1bDlaF2eVHX
ssFtE1WX9yW0guyuMxQU0T1bLTcVmDRy8+JbSF2FpyWneCagAzAPpGQQx1RUTpocWi/rAGcMGtZx
qVzobUNRReMi8PDgqSB8h/0QDaA4DTqGLgTsc1VbqO6C11oCJy7kE8ZNehPSaQON0pZrWeRbCH8a
1OeuBI9C/6lsisjWOCsQ9e67s9tcR8mxOgQvfrAQX8256diIY3IeTPq/uNJEnhZRhOSVE0txawxN
0hOegn4gd5slVoy52xFSWKjcItKReLQ+3o+WleACAlrO/qTxkI4H3Pq9vOZkky88LTOo8lG1+p+l
cdQ381rWYDsW2IRFArgBXRcofcj4b7XZGd5KtqE2qwMzQVC2DxqyAaBWssH5U7/0xvfjnT+7wrdf
Mjl3QaykciXhS1CrHD9ij2ZW+wndnaWx24To0l0oK8wlg++GProcN0PPKzg1qfDfBkdWeKNpCPL9
4/ga09N1HTqvC8f7x02ZPOV3NicnKCw9XvBqLCxgtJ+f2sHeeIYOUuDFYsJ4TzwyNLm0g1ap6w7u
Jzr7LGPY5pa41hOj2RtLIfnMQy4BzzA+oDz4fKad3VKY5GoDjL6TES/Q3/3CLPAmRMDjuGTsRK2N
P+GCMzh3DckcAGkiSsko504WLg7djC/KjnUsidG5Z2bQNyd+Sb1xychkpWQkNSQaw0i8htDrTsOp
0AFd0oyFbT9+7HShbgczWahYYcqO53CnQnApe43foOd+CbWTfwQCGrQ7WwgPIYKIQ7NSTV8h4tIp
mNsosoLXBmVHEKyqkwugzTQEKn3LOWj6q1wSQUIY1IqxpV4Pjh4ttV3N7RYVRSCQHiPRIU3FGGRK
VbV1xd5hMm6dlVsuYa3HEzpXwQPdyD8TkwFRRU6kgRF6ZzjDT7lEH+8W+qTXxRY05s8QrCLaHoKV
KTkAhHFCsPtnwf6Mu3Rnf3KPZRGjQrwSQ1QdqUB/ofH+gojFVo3AjtrN2NiKy2XF4G5xTenPUkvv
0gRPzgbLdW0Sq8BE53F3UOVsVTPISj4e4jiC6Za9neHJ0ShzHMu2UFCo9CzwZpuIw9ScWqVLX/4D
QyiFg6MUlV9hKsQtFb4kDkIIxKs/wni06jsbLFFcP7YizK0YEpioyAGpNtJ+3D8EQRx0Saa6wJEL
BO8Ad+31a3E1rsCTg5kt0Tl0aLZvgW6aOYGQdr89O+WTvnRlj/tyOqu3XzFZORopSViEDMi98pMv
7Rl52y5RlM0t3K2JycLFAYe+JWglAJSZkUjpgX6EB12DQ1XQH8/pXDIa8Tq4/BHbAPonT661KhD4
DDrmY/5UuiYrboveo/AzWYMyOQYo/fOxuVm3+cbcr9w3bVUfmtUgM0LKCD0qAKF1BvrZ15mOqtUO
XE2m8+YeX7/gsEHZ63yqyaJs3UykcjvkaVGpTQIvEQcfSJF+TxUQtOUnVjU81F5b9LBL5UdQm0wU
LM30zL4BAwewIniDRzKnye4NZTao/YoZ+ZVK89pZRtbbMWOCthk4hQaNgObjuZ5raLkzONmoQ58O
nSp5rNNRoDqBrq1aPWuQ/IiM7rOOBqLGegFkY958eZ6d5weGOzKCIcOjlO1WtIvARGJP7DTdW6rF
zDymMjp7kIIGU/eo+n1/kiFtwlRMAuo9pMPfVdAIfJTRQlFr1gQwBLjjgUSCbNi9iaJyQ61oELIn
hNHIsNKc7hI7C1M843wgb/jPyGRNoZhaVzLSdej6KwweDKfBJrGxlWXdsAYr36VraWe1sg6NDISg
lY2kAT37G3ab7gNrKeqbj4ihnI0OO2gVgC3sfsioqDe8p+Ss4yniV1gHJl+uizYymfgbwrhya4XM
3zqwoD9E0kWEyox/IiNDwoMFGqW1X5AJJUu7UBgo67QdQ7r6GhC2ZnVWJlEMuPRAEIwRP+WszB8I
k1/i8OnxWsyV92QRdKTo3kIRFYmx+9HX8ZCoqY+1cMNzLV9zJOvt+qJ6uu9DpEE8CygLiSULWU67
9CHkYFT1UQCX0uPPGO/LyesAJCecNOikQN9sSgiO1GguB7HMOrxMBPaJXgrNCNalb4iQPe0XehbG
PfzbGCJ8QRyp9qY8ZopaDmKLDL7DqYDp4xwJIhLkC57nzGOEEf0zMnkhekr5LmxgRCvtTr6AcZ5D
JrC5Pp63uZLhrZlpii1qaMmLDIP90yu6or1VzSUJt75/UqV93JkNsrbcgkMxO31jVliAeihK/5OR
ZZ3CITnucw7E9rRD4y38enF25v79/umQqoiij4DNeEfwPLknJSsGJ5ZVct7yWDlOSeANaU/SMB0+
uLZIzgykFESC2kxKjRCeM6oPGvL3RPQg7W21fR6boeSC6LPVEPGYEaj5t3hQGRy1WBNK0occcupu
VcOTHKDXKhFWpVDMzl1wTppJy0R/uiSu331U5FvSFQPeBYTyg0fUFv1DejpUGg9yuD4KSVC2XGpz
UtNWeg7vDpT6DCIQPc0T6cg2SGqaiRCLl4xLVdHowR0Lbm0pqDI77wffCuUBjL2uRJlr0RZdZ/0n
u+VmaidXXdlkiYbKK6KhqkTcp6xA7YR0wKD3PjQQHhubi1SQ3fnfffLjl94kINhW6CnThJxT7DjD
KqEpEa8HK1ipfy1er47DM/SXD/1OBTuav61fQjRILHzBjMty9wXj5XvzBTUrosWXjjuVfVIZCO2i
InWUhB2NzXx4QhGuy1dqqhpxYbH0Ksqa0cipIbqn3reiCtQK6pMWLzV1zz1+t9Myhjg3H+VnEmqe
Mi6GuDRx/7CDHruv/CLQaO4hvzUzecj7skINN4cZUJaHwk7xzUazBYT4SblwYGfT/ECvimPnDVjh
pgUcbRgFhTkstEQkaGohnbZFVwYkChLcqyEQtexOXPmEX8Wb8NR+QveVjqm+xezTuHt/3es33zGZ
2Sj30wyd6ZyTNEb1VEG4cqvu0oGYKC2/Pt5ac5muEeSIzOLIT/lLdpH1467us5RzWKi52miT5Bok
iw3t5F037ld5zKFocV4tGJ2J5O6MTtbUHWjS93LGOf4azllJUnmc4gKYFEM9Nk6RW/GShsbsZSxA
pEMZ8dS/INu857sQEM45pBv4TZYadWny/sLjP3sibmxMXBDPy8sk52ADiqbsSU5NNnUy1MNIv9Sg
Nvt0QdUHjxYKPehXuj97WLNUKtEM6qix7cafkrxlswXnYnz9fm1CVRh1YOFD/4ICV9nQCh3qTE6W
mRTqBWiB8na5TNgnqVsHS0SeS9YmU9f7Xh0LGawVrt0B3n50x/gzQrd3vhCIzd4nN+MaF/Hm2mKH
KvL4BpbU2KjgCftPNDSb5hONh493+dxuAJpPgVc84oWmbf180Xt+Be/JCb4jD5SIVQBg31vGggtc
/k/ew1tbk0FlSEm0aV3wznBk4VNoAWG4LwEdXFqmZ8diky+Fs3Mb8NbguJ43syjXgaT0GgxGaLEI
05UgXeO/j+dvbkvcmJjmCtQBTBOCCxM1CFzNYffebNOLyhn+QuF0Nm66NTRxJvIWnGqSB0MSBSOQ
p+r+cHHBPV98DFgz0JB34rk+U78mXSCvHw9y1u+9NT5elTcTqXaZ18RZyju+BlEuA4sHRXEO6ccT
ICpLwqKLQ504Ei6IkMqGx1DLwoorPYvXXv7ElJt8F2TPA9vpcWUF9apcVIqd3y8jwQW4NSAXMf78
ZphiKdKEj0veSSDhOJaFDRXUn+KqyI/dS2xJ6bqrPFPNDYCRZGtYRN7O5FtB/QJWEUio/0jx3Nvn
y4xxcUZRwa/0ojqn4I0wOl0yhWzDhTYr70px3YmG9qQFC/HTXNryzvTkqDB8X1QV4lZH+rKilWQN
axzPYgd5JNA4WlCxT3WqR+AlWisncQVKoHjDb3mW8PjD2Iwt7gYd8MnKfrzz5h7EfzMCOOr9jIQS
dDWQFYT8ATT4kPdCj8FjA3PnF40kgFMDcjrWY+8NeAzNO7ctOKcFJMPOfaPNCfrZvRegNRYc5Lm2
M3ScoWdwTMagW2py//UZOAI8sYMvanCfrgFy1Q1S96dR0+j/f1B4PFAWAXmGDEL2+0F1fRFHXstx
Dkr+bdSsXC0zOr402yYyioISoBDBHrJgdK7OLKMjRhJQkmC5X3IfuauwTZ+riMFBdT8AjNib5ZN0
cYHeNaPzNtsu+fZzeWHQQKM3GR4TILzTXHsjCM3QAy44cogXu31rxwqhlu4Z4vPjCZ11QFGlAGcw
QloWoKH7GaVdEQFj7nIQO35vmb+Msm69P3K5Ts3cLkKd9w2WNYtCD97Cdku5hUd6bpPeWh9Pyc29
xIhlr7nZaF3e1pktflDvNVLXhXeUACdZbDaeuYbQIIfsEJq9kQSect13QYkf9QEPcrho0HlIo2mE
DlchNdHHASA60kVmsU+jVfJVUvMsxiboboEHX0lrqEh23nfqjTzYb4/XYOarRu1i9McARQUA8OQB
LAewPWVjR9uYRRhoAP72pXrX3Am9szF55+o+aWQ+hQ2mFK2WSSyREXdy6bT1qiv2obfvGMMvVD3P
WiujR674P3/B5OhC9IOvhwgFx6wHUq6xiwGReimaHbwzjtlWrrdtKMD3bkXKtrNELVnTcgGcMjvT
YFoAuYAiIhaZbDfQ8ZRd3bG90wvNe+cqOhOGC4s5Q1IMJeobGxNXWlWyXKEDZrq3ezvc+Wt/XZrv
0LnDH7si3TNyTOsfEurNuSZLieC5sgPMA/+IqvHPybo/UcAHQ7G8Q2UTskmfHvr2GB2ki6tIt1FR
dUa+JrAJrHz7tCQANvOg3RqeAgT7CgVyWUNBt4buvHxQ6o82vcbyQl1hycrkrKjZkLVNgV1UJUGi
a7R+KhN1NYTIubE1Yz0+mP+PyQR6HeqfPC7iyanJ/f+ZzFqvjP3+mFqlHZgDeSaYTZCY12tQYp3+
LJFYzm1TBH6Ag6AJfxR2nqxhx0o9CLtQ0JU3kffMAwX/eGA/F90kukRM9L8Wps49J3RhgawW0Jyk
7XV1D1VetEIeX7A5oap80fbavtMr8pXoHfYtaOQN3uzWYHFHdeXvK2E2lS3pnI4ku84IpF1K48/x
I9x932SZmbiSvDTA9wHlhPwisn6xFVqZne3dJ3dU/DIP4IOLrMJOrNhEFhctdoyV6nA6Hs/U3Et8
9yWTLZCorYZ684BeGm8l6uDmeEdf7n449OF/stlu12RyQcpKwaHlHADSBEMux0nHkNW1bzQEaAiQ
fINWG15iuwUnzIKH8+MMPtoP4468eYcj3CaJJv/Yfn8ZYBs0S8RfJwRuB8Gid+Tpq7ZysyHV6u/u
FeRdBA2VqR7vPaPcLsIzZp8r1HE4bkT8goNw8j2iWAqC6w9jw3WBboxVdlKNtjiIwjnhOAOo7lol
Eags1wurPZPphdTaP7sTbwhKOLVaxbDL29BRvJZ/XY2g03dl/B/tjNfczXw3QSu0XgQ7EaksdmNI
AwgOW/JnwczcbamAugC8hgoAwFNisgYyHjyVWxZmpK8jNPRsaOaxoTFc0A0G7Wf3sBBtzR6XW4uT
gQ1onBK4FhZp/l/UfdeS61aS7a8o9A4NvJmY7oi7YenJYtFUvSBYDt57fP1dKLX6kCgGMa23kR6k
o1Iht9+5M1eutY0FVL/wahMinIia/HrprhRhbU/BNe694WV4dMABsyhbR/bxdjApmhczvgUGbVVr
CP29elApnCkiqVC2ok+M6L0Fcm1r9NLxEBeW2aDDs60iq3Mjo0Zf6leaPikcfof/H68N9IiVsQsY
eCu3vZLdzlayhgG4lZbVysykpYJdyMyjmUmeBtVcozDUr3glg9nD3C245yO/PipaUuAonJrVYbuN
jwfo0YBNBdRsqCYYP1aLvo8ZHr1e+WdnJ6nMXC3NQcX3C5t/YtFydyKE6PgvY6Ozv5FCu3HyYToX
vfH2arxWZmPKcwNL9+lJUWsSLrbPn/pJv2TqKTfbQ6haoa5ozn76vXkP/SqjLfQgci0Lwhgq0bRy
ECoUcgFlzceLLoi0XAllzHmP6kNAmucCW7ma0rfJhqacgemlkxZBLCZHT4zpmYDUnOnTvbSuE2+o
OksbE5VW0qbAX8SrHGXiBLvrssgy+HtQaivAbxmdYFTvuWlP2UNcQbNNiSY8tIVpzbc03I3KbJe8
fVEa5CpmFZHVKdDLvamTFaAfkMEB6GOMcgWLgOw2CSLwRa/3zBvHPHeU4ZJU6CYurClDw4K9Oj9l
P+JcG8H+Qy0dXvkqVb16l2JA0ylm6bvu/HWXRuPpi1yCLiGMIsUEgoHwRypkgPX8xZWJgFo+aGWS
YCsvUpWiyId1nDhv7u28gYJ3yJmADnU8nRGKC50wgvk0d9RQWgncJ++Dw9vzUGb39c2hjIK7OkPG
kRTpnHH0gO+fHzfi7ppCfGCovgUkFdXit6NdxqkdykHJHGLHHBQQlMupMMwSgjNgTHVe1vP5TnrB
qcNMSTYxdy4w0KiDPQrFbDgOx56wHFGc1OfygNoKCHS7i0bvO4w3aHWsHbetyIS7d2+6IQ8lIewy
DDqqdG+72gZyyHvDeC84lEy35JR/DdJJEHYgSIXEqqJli1jlZkfLejzIg08/OmIVBOnw0Bi471DN
cGs4a3H+cDmL6rXGUOLXzHkvm2UIjR0AmzlfAx3KxBtg6Mkjg6MtJLAx6iYRaDv470yykphcE+Wp
KqE72xQPbYYGbybqmnEg3XYqYkH9lWSwEdWrrtZ71etRKjdBY3APenRjZbQ8eTEpUteDlb5QnfnG
2wUWrYPO7p1VHCgDiRbuRCtqjnSqTyyXe5HBIZKAEB0KLllcE7cd9ESX95Qap60cQ49D3ivMMon0
CLWgMcnaSsupjLSfYJTuKDUsDlNKine6jsMBlE9DYQG81jGFg5fyTFT3JYuiM3YnvQ9QjEA3GWlN
n22PWEAhFLqt99vHa/WOMsyt2dG89rxLxSBrZQ9xvhM7R2NjYOtWiiE3Vl4TGWT5qWQoGpoQuRfh
iUacQ9D4ZX1UAvDHTngnP88INIZFdTr6j0T6WF+tdpoiwFuWhfs384i7mEjE3nmL3H5/tFEQQuea
sIJ2G1CTRJRmvOeqCC2qQr+I8z0vQjGuWCm+lnWzpF+V9dQa+7lRb+2PBhtBiLaOhv6xHUlO7bYQ
nu1As6OnwL70l0DcSI0qfSQgmwGM9fFE33Gtb22PtlYqdTWXCeh7CA6B3KiLlFDJtj1lhZWjwFLn
i6lUws8jAxZ5APWQuQCUcVy1UrFlFwjg9zpwQRkCtEnXkUSkKkTlmtSI/J4KuAgsXHXfC2oTuwIE
7XPQuhA+o4EuDNywdk3AAPxVHwVpCsbnpn0L+qa7JHTUfySSk0X640GaavHoSdCDH4FVRKCDct4F
U6ZocSj2DNyF0BaqL4cT1u6sBiDFB+juAPf8QSPCMGUqJ6hQOXjCic9msv8cVcbjDv28iiD7BIFE
wKUH8pBx9UkVyg0Xd/WAf4HCVRGqXVbMKDfQpPTIhVoTRmqSTIU/fjo6CHUBvzrwlAMLPxZqlZRK
qSqeB0AkyH1Q8YSXtnapCbfxjj8BKyzyKSBHAaPf99vjym+MGz5ybM9lD2KBmuBwXuTE41eVC4WI
0DbqOvNJkfeaXBledM5Ds4p2EdjzBP99isDpTuIFTeE4ASyNiEajdOP26nCKoBKDOmIP9ip9Bn+e
JuigVU4XhabLpNdjnnATftyd9DNMDqBvlIrgwhiHAyhX7ipaQJqu2yUEbM7QY+Q1Zt2q60AT/obv
hgg0qmAHmn0G1D+jfYEHkyR5TQgAAVQFdEAY0w/6wqqRCooOBuLCpDqL+I9Pzck3Hy/gO682ZCIx
skAbgeENtZm3Y+t1ImVTcDwObkKQwwIboWXPyoUEIjso1ZX6/DObAXl/wLNx9tj00Klbr+rG8lgv
C7VwUeiwKXdg6kClUpMGgV8D2Kbeg1VuihRnqp/syP2g2L5JKAr9pL9SLVtz2syZRypK8OxNrvOo
ybERPCzNwCXZVC7t7la6GuPvR8PVVirlno/sALZTEL+Qyow1Z8Gh0EmlXV2lwMyywPiq0elvhHtu
h3jkKZfw3qtAgmEp1YILr4YboV0KKv0M5yKcUqy/dwMipgTlHIQFUaEjjZZSXCKwJist0Cntoq3V
WiEfjmCkigZ4dONe+mIKDnPvgL8yOKYdZXtGgUR9jSsXwGKQs7Bgb9HEJeqKhXmzvNineYj3x9TL
fcrqaCUhyN2WWQuroDejY7WoQHT+t3qGWn0RT7lBW3B0IFANW5WBzwFrwx5Lip9xTK+V4I8U2EPG
EZmaRbT8ysRfhQ0CJ4P1Lcq2mmLiChjma7RBBfCiAN6JW5QBKfft0RC6QZLSXswdGrWdhW/VzDEw
nlN+05AVeGBlPIkpWJtQ9AUrg2ge/9pqlcm8ZudkhhT+VPD+Tkk47ns8WofaYlAsj5/ntku5kQtG
QOBmW+NceobYzNsO5SfqjrIYZLj1gKRaAp6QZ3HCG7lz3N2YHnyjq0OgLXohSASYDlB4o6iet+Xm
NiRC3yY5f+9dXjemRqvHzxk6pDiYWgDusdtJ+wT+n8q/I6M5Cb+4sxtQO4KHlSgO6MFvpPJVtypW
dBKFSziQgsfPrGpEFmgdC4029OQF86c9vjPuveJuzA3NuTLXcZ0tdTa6pkHSdyWdHb2IVXtJb6q9
JWjCs9XvJyzeXZ/8ALMGrIUGjvXWIjQ2vSxKK3TQiUnN6ay88t+8HQgtCL+t8ye6XxZxohWTt8bd
BQORJ/CkgKUIrKAjw1CjYZqgYQ8aODN7PCF8dQ3Cr0OzR0BnNzWRd8BfQ+wIJzSUzME8zo/ebqUc
VJ1bpgB8RHpKa4Gi2pWnhXQIUpJAd0JZA2MQRFqWaeqRJk2Iy+0YCc6R2+h1d2DChdvPQ3BYF4lV
ApyRLgMWshf7hlH5XBVfOeh7dRpdf4TIb0wJBd3d2Ayi/8qQfkb0eTRYbgo0cyNU7OEI3jRSW7NA
rS0aBxdeXqCmjZ/YhVZIiOOCYeTxArlDeIGBuzI93m1NJgSRg/ug27HQms+1UrN3taYQwSPcic51
/QUxMZX3yMuLua5XkI6bqvS9u+PhpLPIXKGsDW777VppHdRcKSyuXo5AydFJVJsB7y7KNXfN33hj
D++Bf5sajbRoe8Dv9jB11LQzP88cElCEWdFwniyLn0Ch3JGIxOAi2qcMQmd464ysISomOXmAa084
Fxf6KC1arX7m1oH+LKnmkgGnhkvcXX7Y77nDIYdM5Cm2lhAtn+93UCF9PNN3oic3bRlNtNR2OFMp
GTBp1IGCo8YQeEw3PxVJuLfvwTKKUmdg2iDuNcog1UImBZ3cc4dSePIVEsWmo7dw22LdCw6Pe3TP
KwYf5S9bI1+mo1rWBrkeDjcNRSvKHgLpb96B0jtjGV+gPD+3UvVLnbB6LyZ2Y3V0pNbIQhR+w3KH
ITQPEtmlPRfn9TN0B7b6cplDZvLS96prCWrx8bjD924rEHzgxS6CmwIo29t94tll3FeBiFeArNa1
Q5q937w8NnFvlYDBDYFGFpAU4fsxe3VD5b0HQrsCnQs7gGUVkOZWSz+auxOhvDu1XsOTAuwCiBcP
0Z/RamRLR5YiCl1pUObVHZ0TKnu3BSrUa4tAYPwdCxTP1XeIdFL6G1cQtzOZidEU7w3ndRtGHmIh
8C5YGWXukAhgniRsUISCGXO9clIyNzuUQdKBAVGQPkVbESstqWwUc/OUK61ap0eNnpLVZaSXTQd+
wyzMOo4IAbwMIqYB/cZGPAAzSY1kD8kyqhBUzgFpI+o77BhlsYwfIobkCPF7KPJRaIh2JOk5Vb31
KAVZd26VQgw776sX4OSrWc+0VaZFCiUcJLYQn0FcG27ZJK8RTijZNFPBBJslKheLHFwKII0c/Lvb
vfiJlCOGyaSpRfFRgdJ0SQEQ3PXlVSBwoZWGUm+5qeh8sAJysWrFCyDXj8uYIX1Ul3M5ZqlZmIKz
kYRMKtVqyoZVjGr2kG70OEeVJAE3GCDNsZtf6LDJaSI2TWWrqKMN3iIMVUEGKbWaPF6ld2+MX1MH
rZHbndB4NSouIYxx8J8zGeBjYa+ANJNNCDVzF7auOIbjTgTL7qQArpcs/MVbm50sFl2MVOjBXYqq
u9/4mrNjTAZEb6EemsLERryTi4M5ZHZR34zd/gPJj1LRWPFjG6tTd5dabaygVpMBMJSQs7ABJdQl
SUEYqomhqlKJqU3cFvd7KyLuiFzHwMc32hwC79md2Eb8ga+1mtr1yS448ijgyQk9w5qSODC4FKuq
XXdTmLXhy+MnFffL8vgGcRI2SnvB4w/KmU3VgHC5ySbLpDaLejvhDtw9AeBbgKgZZ6owhl6gVhM0
tG3M4zF8VrpVVSOZP5FVuH/SXdngb5dNlHasJ9CwkRurBdgCQaLiak+ftuEsa+j+zK39lyXNjvLk
2/Ru5wBl5BlgnfFkHH5+dZRTXE91jNPzh4UHM4834OC4/Jijq2+PPLYKYV2JG77dHfT5wQUw7/H3
72/wKwMjz0kSWh/cljAg+5ZtugD8nZMaqTYeaTYpJT23SyqRKMmyKSectm9v81HfRldTBubWKM1g
OtFXq9eNARQVaTLgcEC/tlxms/V6zhJtL/kECuqPu33XGx/gp3/N2WjXtY6f+o5L80M5wKr7esV7
hPA6CndmT+HCTL9OL9Hzen4AsmNncRAEfmz+/qb/ZX6MFqWYlOYaH12vz8xyMzwAbA36od1mXwKV
aPoTq+iuPTzY4PfjfQrw+2ioW/BaM4yHIzUYCO6g6iBopd49z0Gc+WFPEdzd80yvjY3GVmkb3+k7
gTtAFD2YS2r4ZDEvEwM43AHjtYO5w4kCDlfE3Uf7Iq4Dp7SrkD+sEDpc0IZq7T6sKSHjO9gF+LwA
3iC8xcBVo8ceKPaFLEg4Ib1ctb+Mt4zENu6FN2Wxmb3Uuvsk59paBVXyoT4E2kRI4Z6HCADewIgL
oVm04PZYCaUq4qClxh988S3rLl3yHFGXjtUfj+QdoCr6eGVm1EeK4+JQLDicXufh1HTVeusDyZSR
t2eIbWM/8IQsqZ1MmqVaqmIANj8PQi0UBFxAZlQhG/C4QXdXDzAbQI0yQDqM78PUZTOa7ST+QL9S
m7AxxWqWsBoqG8SJnPt9QyJ0zRQ8GzG9t+MrsaCiTmRXOJSaLBrcG21bcazXgZVOsTZz3L3VipzU
QKQsoPJ45EVRjkOlUQRTiV5Ah4ja90bPqeHsdQW1pXSPYtpPZ8ijhITZhV86KNqfwS0YbVEt7Gng
Ojs8HuJ7mQbkgUFTJHEI24Jo87brdkQpjONiaWmrRl3ly4Qg3a7mp3ARLYW5K0ISfGrH3tGHxiq+
sjm6nmUBUdUyhE04Goh+gE+XvOKO2RtYZsR8J0u9zFTdGjgpd9pxosP3JgDFQICVAIUEWOvouChK
fmAgwHlL7dNQMbjwLLtPHFh82lgHkbHfpuBjN+F+UVjdUwHyu3fstfXRHct7dZ/wcjd0faXlW+Uk
0SjJJbKvfoEOzJro67CYxkcjvAJxwO8idj2O0PWy3TKUJ/KHCGUq5QwSk7kau5IW+DXqtWWt9bXS
fX9s9O5dfm105ANVXhcXKdxb+OzHs70CxIqsNgWZfTbb7faULJeculYtSz1OHRd3HCTU8iN3D/8d
xMniaBcHmW/7YhEJB/YL5CFNY1YaqGTaKfXWof2jQb0xM9oxCe+EQQlxAkRb+tTsfRljSnm+2tmQ
WXk8lveiLYBcw5MFLzjYRsdPdgeCg0JfZ8IBsUgyUEg+mVtTzYk7yCsuJrbGsO1uOobLDdawL6Bv
gktmdMsEPZ01oeA0h1gOHc2t0LGqcauJW+Zn4HUwAwU7aD4M1+m4TqwR5FjIHbk+tJtgzWicFa0Q
Gf8Em5bpqcLqVOq8VmhKvZvonvJjN4wMj/ae4Al+DKaZ5uCIaztfUPtyxkUzzzWANq3Li8R+RJ3q
quISxTCJEbjGm3IJeR1yzqHywhZgg9eiJ8hGr7JDV80C7wTeiJBVw6Vr5jYpalRNFBqSC5TuPCeb
JFTrpXJg/JMcqa4Gjcg83LSpKWRq4YGty0r3YrbNmZLkKByjiG/FF8gK7grFcFi8c3krRfnt3AM4
019GjNawWqQGyB9C2cchgqw3HKAibAl103aoql9lQkRQsINEeEmdwDKCuACvuyv+zS8mS86HrfRj
qVzN4XChXr1zFNtDoliW6oOAQvsjVE65EvywSwZce2iMtBMovXD1KWm5H9f09wTykOBEkhp8/eN7
I3C7WhomkDHcjYRYlQ1J1Ykzc8rG6PSqEyTeITvRHBa8iaq0dMFO7en7y/BXL0YXEDQhOjlzsM3A
3q3FG2h/1ccAS4RkC/sycX78OKtGIzZa8k2XxULNDLYIiviExOJCXditbZISRs2MZsGoe+U/1twa
jAKegjcwnDdwTd8ujqgTs6KkAxgti8qo7DAkHRO0etLM8ghooLaESK1LTzFJ/cz0fduF/4raU0BG
vznLrhZllPgRhDoxdb7/SveoI2NRpbKOPWbA+SLbxoEQsjXFD49dpp/0Jpc18KwTvto+HvQfsZRR
M0ZjDjxjF9Ox3wyZ+NigkKLO0WVb95DPyTaRNCUz/Z0w/bEZkcT5q9+jzegLSc+3Jcabz4zSJYKC
nK3nz3JeK98TgUg9GNUTMLKp4hbK7tEskKzknfmsIYCGJ7ZOfzBA+CWnx6MwORujp1/helUiQX8H
Sy8JraB6EhjVfXPSZ0WNIPszq86NtwwwJJDOErWAWnjd0+Mm/HzZYyYksCbA1YOSAfKrtwsRKl3Q
I0qF5lCIC09EjHgbbxVOLSEUnr4IdkxaS4hJOMsEkM2jlMMnyhPjnVrO6CB5haJMFKUIiOU2hPNN
rlmJ/EyYxMDcO0qHe3Dgl4QTPo7+d8iO8WwsopE5Eed+iwkUdzE/E0vTac3QmwfCa6FsBW7/eHR+
BgJgFNQEA4MFJ0GxbTRBHF6VBSVCgNDFwe09FX2r9i34eDNv63OvrUiDameeswYD6XTKQ+OU17ya
QKSOnwIoPgRhu4waOkiR0njejtZuQNlSIVQofjrz5hkrRPaJ/IKHpZmYkelVKlBknRUYKM9Y2U9A
PWniKgbMA4l7/P14QIZz92ob/WjKaDwowL2Asu/pAw24ORc0JKDXAFnb0USfx2+AsSFmdD5yoEao
AwqGcjAPesxHa2/lLCXgnNOFXDDKSI0WXAXt8vK1q2LjcS9Hp9MP4yMnz/H6mk8Kmj6UyXNysaN9
T8+92vIYjSkNkZoIro1u0x/WRi45Q1NySXWY3gDJHPHZaxroiFRalG8iSIA97tnkuI62O0So6DYR
UB4Zz2jdKYyMtmLo5oEIx1dLnP6WoLeTtBffszVeNsBbgPCAEcFh8v3gv7p1GC/vpJ7FbCIdWssm
9CoMH/o4oM8HMpJ5m2KeudvLgWoIRwWUSADBvD3UKp8GZykg8gef14VQFUrLnymclXVbOJFu+FUo
Zo4bl7HfJ4b33spBjJlG2BAsMcDW3hrug0yCdDHKwrjKtY9i1TVmyyKjBjkzlnCR2712Xh0dIaXp
zxha6qyE9Rs1rbNEk/MwRy18vwqYqDELiU92IdBqmz5hEx0HxCXt/MR63N572xnpcNQZcazIK2M0
chvRbhLaaK5XGBXuRJcxE42TY/WxmXHQ7HuJD/4GcCQi1OHHb+y6tosGSQ3QdeYaskWqvwWH5jba
ibr/0Zgl2L8pXdCXkuHNBLPRohltZEiYgXp0F2jKDFzu8No9g5o4zb5fa+N1ed2u8TpJGNbmOLRL
Yj/FKLRqoyw8vUVwx3FepQaPGS5W/3WG/td7+9/OZ7L98/vFP/8Hf36HiGHugeZt9Md/mp8oCbqU
3iX8TbuUl9/0D6/8n+EL//6N29//5/+rijK/hN4l/o1U+eel+i35+m1f4hNF6b0X49+9+RSM/6tx
g62bP+jQBSu7XfWZd0+fRRWW32bRjeH//N/+8LfP7688d+nnP35/T6q4HL7mQKPv93/9aPbxj9/B
eANyaBnl0QoDoT8Oap1Xq+h7FP78zvoS4TuzIrz8tk7yryQMJj/zeSnKf/yOF/MfkHhDThAiAUOg
Gydt8/nvn6CWAKHbgeWGH34SJ3np/uN3ipXxS0hjymBNEYHLHBZvkVR//kz5AzoDiPcqQzCOEeXf
/xqfm2n+Ne2/xVW0Tby4LNDh8d2JEBO+NDBUcVCOkoZ74OoQDGVH5hs7c0/VvMvBclGc+6m8xejZ
hBLJWxOj67lkuDJnepjQ5INzqc/hppZgqdFAHno1Gf/q3HVnRo+msaUx5COUpCRQZFhK9NzaTiJK
73ZEGRKgiP8izDI6R524igPebdxTo+aQMVr3J9ugn9O1N3HTf4fHb06AYcSuDGHyryeFZ1rZT9nW
PcXg1gBJcg+uj5whyhtC+TXh5sK8REmEva0QUq9mEFRdczo4hkVNNgLoeyVGpBiMpD8e3G9/9lGr
RudS6LeOCLlN95SDWqZUA8tIPhW9MkoIJOSX9li/tjwRp0qNx1GnPyf1ajCGFXy1Qt3cZvlMgll6
zmj5czvrlz5k9U7FoV4wc4RvtkWt+gKJ53Pp+W90GaUaQ24BYlrAu9/apjLKF3m/dE/MOySZ5Zwk
r4lavcgu4Z9zVFFuAsOD7weP8+2x5eHD47G+NjzalgrYEHOaGZZap0tggspJf3yfumh/eiRYZ9dW
Rjuz4GoX0j61e4LqNFAr6QsNucsIat+DQR413S7xKLWewoGP8affU4ooE7JyLFSFQb54O6y1l8DR
YhT3BArNPC5Kw3G6Xm9kJSWpwEI2rOFoFbGCXST4qLNqZxzIvUmUiyhWATu6WnlSBkryKkdVRZus
QoZfK2UQaEEr7X0qf0UZJgIzsq9HdmTDl2tNQHO+kk5yLUgBg1iwpjywPbJaEBenvusLnelTZ+oe
H3bpzzn81cvRcREzrtS1NOueWJPalFuQiT15KrN2SH3s3pgX4J0mfPbvA+iRxdG5EftOhxKJ3j1x
e15WobYImnY90kGlvqFcVT7L7MSB+9OH+l5Bv/o4OhPsLszrPGPcU6ZHl8yC0CFYOXRITS9pVULR
i6LX256EWqSDYBZPVNQ8OboCQF5geWDKACoPpFvhrLBCE38ONpTGApH0eC8Ne+XHqKDQCllCnNzs
93P66gDp5Zp24xJtzJf9QllHmv/62MA37+DYggwFblAeQ2EQRKK367krUVTF5553ikiniiaKfVfB
U/KUf5QAX5AMfuR7A6bug/zSL1yt25QnqAJRuvdaLrpqVcqGOOu27B58FAQR5ZOj2XrrQ5SRSDPK
YPbtNrNoidifvqqAUED4QIAoYPQdrWXb6iPY2sQnzaJDaDBiibO9NJP53G9Cj0c9HK3lEJK/dImK
CiAPK92d1Qh/girUyEDWCsZQWm+eaBAjz929PAOCrzN61SYIexv8m0hy1X2liY1/QmZER7JMm8rx
j7Mt3wfK9QSMFn7XdX3MM7Z7GrjlujntqsUxsCqztspEkyBrWZrtnJnTS3fObZXlJBfmd0X5o/EZ
7YO4Thu6trECUFOy5OfuS6j1VqLmi2YbqM+S5Q9s6VoAZpY5MiTqsCiyeaaWc2iIG/mi3cVv28t7
uwt1D4U3vnqugPTkXmSQXmluS/xVcmKfikVDk3TVLKZYCMfwuT/HD+W48EMHmOm4ttVlAw/wYNc7
lUC0x7Oc1fAafhcMRhvYtiQdZ3Kqi/terzbeR6mWB2dSwXFYQT9GEG4tGC3gKaMpt3uIdR0KoEHf
O3lH9sh+Uk/8hwh+2Xkc6UGvAX2NmuZmSjH151sL5xcESf9tdeRc9IUDaGcceSffSDeCRZFtsQSH
z7xZTOU4J02NfIk8lVLFpmAKke2SRCucCDaelrFur3FwTlWujWPLf07pVc9GHkTGKUkA/RvvxJv2
vNVQGr+2QdfXLlvIVFLr9g3I7xd6BhlcDS/8WbFHIbPmnR6fjPc35lUrRh6G1EVhL0XoNDYl+IpS
qzfDN+iDQ73SmSO+o6erGhzuK3tN4+w0H1sfQ3/+HANhKOwFTGKgq7ldU3EYt0xkYwwgYK6Fmr8J
NW8Raq5Godo2/WpeMq3SkFIBtbGj5eAylFVo+j1uBNIX91a2iGApCxAQRIBGUcOuUpwUySnvdJ69
RSCRO+9Xb0fDWwOIpGHFQboDmJ232epNIosCmFUG6UKdBQrRTJEu3s54FAdvWJVWo3lEzqL5WhDf
iMxnnCGu8aQHqrV0NWMAhUGybIsc7MCN93Z0jH1ENvYMt7BqLFQAkZGJ5sjKgYmCvO5WkrFIzFdU
F216/K5ADAm8m7xJk12rhcvWWG1qrdELVMuqIVHNTtt+GtuXp3e92yDYy+pQGwE+AIwPBCJTZFFr
4nwDtNjrswt05hcyGWR1fNVAlHcEAzF5z7VO3ayACQd/npWQ55DAPmEMjpwNe0bp0fcAMAbgwhq+
WuCrPfncvA4gk10Cgcn9uiMfq9ceXdAWlKY/bcC3twR9FBFmmrGbH1FhR1bozwfK142D9eEYMhoX
qimxQNduqx9nWz++2qDDSNStgOsrVPfIsEAha4OxHFZHu3jDfDggFozQZwSAyEwguxWk0LTVrCTP
ZkteO/N1oX60Gof/hBLGDsOLgk0Nd7mClhfmBqBVBT6XggI51ezRw2BVkicRs9ptRXxlKC/HvjPw
/ZKgHhmJ4OFf3hFs0k2ZqO2cQzmPPl8PifXZ1mjJi4Wa4T2nmrU6K8gWSWis2+VpvV+E6ppsQcXt
qUtrroDVNNP0+XKuPy1R0aFo54wsrIrsc32GSBaMqPC0iGpjeX1dAElW4ZEOND7mC094rLitowPH
TnC8ryqyBjWqBSVoTC4LMNF6zxJLd8lHbwgYUG7+7mpmY1Bzbj5UcZD1odMC4ICAPotMEQOnP+Ef
kB12hrnzyRE0LBpy4MiXpmT5CSk9qJTYC33OqEPLPhPV0OihNFsVN+slDKGdaqquNp6mf+na3Pwc
HB19/bGq1HmlK+SAA40mzVaPdfOzV30r01fVfNepILyrjVpjjFKzAmKtOLSfnR+xuzssq9XmudaM
Tu30XDscVxuBnC0JO6LWZJM2dWtQ8z2uFju0PNDgkekgOEKob1Hpm2OgkUT74sj+/IGVPGwjiXxF
mm4djqq+nQ8ssmvzBcMXka+jdW4IRrfT/PUFlS4yWYOt8qUzWn2ul7tOG/gMap1CcNMl/sImuNvx
NyhU4cQZFgY7nbtAzeKrw/cqkCwJYCtDgw76Aa1Dvb6t7nfnN1BMtaASwPAS7DyjIPns+UhjxkRz
QPuDHDM80AT1C+t8Hqvzwnp8wH2riv+4ua/Ot1FigqVk0QORvneScLycqcW5195WBVbNETOFDQuC
1BWvDuDcRH17NkskMt8RNshmJ5ksB9+11jODU/d/zytUZA5PXBaFwOOqytS3GYGicg+Rg+/Egqfa
ZjpzAmQyfKNEAKrZiJackFiHhBQW3ONxGedR/7x9rsyPbmDFVVyRj4vBJ2R3r8m6nUk4B8GUy61t
S9yIRjoPNlMEGj9i/XBoEHcHvwM31HqN+0y7Aao9uMY7FbmX6qFMLV3PeZcZ0Ep3HqpR4j5N1JjJ
AtVpfFGd6PI9Jw5CkuDqwqNeEOXRQyiK5KRhKFgHIdmM/pK/+JfmzJ7xLElX0pZ6/he78n8Utf4P
g9A34WxEvIfA7v+FSPVQkv9ffwV67wami99Wl7D24ktxHZoefu/PSDQlSH9IyD6hxBhAuyEWDU/l
z1A0RNz+AOMKUsmQi2cAOBwcub9i0QLzB0DnMg+ufwjpQkoXG/yvWLTA/oH0CfBtHD450HKy/0kw
eoRppfA2R+EnCAhGjlruVaFdRwHQBq2Aiqs+I2kJsVNP8DijLXPulS4C6iBxYXv2gjRQE69vDBAd
isDuIfNNhZ1i0n3q6TVtM8cApV7a1Whu/zzNriPLI0f2V8tGK9qlfISeZD6wQs6NFizfoda5zeEt
IKK/YuMAV1CuCHrmSDTCSl24L7n+UFMuY7C0A4WizoZoF98DlkfToG+wWS/TOAD5TSmRWz1E5P9p
oqW3UepfLR0dwzRKPNxSCfDstRnUx+QVwvlALJNECtx3OuTdhci3iV73bgBAkc17WpkVyQQR+Sip
+sv6yMnl5MJWajcHx1zGCoYopY1GeY6gy5nAqrlbRlaRpKHqNk2qpUxTL8TMnpL/uQ30/Ns2PZyJ
VwGeJOa8HuH0wOpjx49JKtbeznESsDMJqCQUGoV+8jivU1DQh1jq4+EenqW/Lr9fNkeHe60kNEsx
YONIgyoymgj1NYkch6vEpj8eWxgFwH+ZGD0YQdVBRXTfBBZwYO6iTzMXqgAxKghEr7H8HnBBnw9q
VXE6xNrSKLaivi4N2enXQdhoikC1msLH7UoJirc4E6EQ77HAhFOMPTHp34Q69wZh9HqmKGgEFWLj
W2zgtyquOl8X5aQwQplTwPdFx/NGCP8/dV+2JSeubftDlzMQvV6B6LJ1uivbLxpuBUiIRhJIfP2d
6XPP3lmxHRnj1Nt9rBq2CSGxtJrZiBuoH/dVzrLmfRaBFcfJRHeDDTk+Xg6DyFnmh1g4ONCuJHoY
N+tu42n0p1BTW2F2jc6v89eIS5f27azN0Ou1NbA4V8eNub7qaDrVDk6iBzXm717ft/j52P3prTzX
gy+Oo20El0m3Dke5hPKmyeMJHrNFcEzl6G6XfnJlNLfDIdBwaYHX5nyy89TfLD1ZytBZ8lTMrd81
sC9/HMQEo+BmEX8ZBVgpHxt7zDtvqiUikMLY+HSIU9g1OwfCX9qQpiLakp2QvpqSyKH9zaL9YjZ1
myx2OrkRsPExxZJnTdxtwsEP0xB+qS3HNQFe5X3EbbGHzHB8RYzy0ts+i+udTzcMUGAkr9gWVsPY
5rXPNrAiR59fGZpdijzn/J5pBp+PeofXnXd638oprBfE6soo+zDy/q+VzZ8T06h6jTE1KPrYX9no
szHKvz/Qs4g7BszmyZwMR9Fm1pVZ2iVZtUK1+mPIm+VnvxRQxy06mWMwl3uRVHYk9KCp4VM5ZS4N
MUYjwLS9fu4u/pyzEDy6YoQPBKCisEON79ZNLLKkuu2P3qc5wB7JjSq43E1pjILIDusuIEJUUk/u
uCS9ufYznlf/n8c/PkenLQqI+D4kw5FT3h5V1EE1YvFzNXMGQaM1rlvVTzsfGoBe1qnYbTMtDkWx
XUv/n4PPn55/FpnBL0jgixrIY7Eu0OQGkAk26hL6tCG89eBixHevv+8/n+34XK6C+QJf1lIAn9G5
/qB9BjlTaJPXIZnev/6E50D/p5WchddZUrqxkYqjMLarGZD/dScCih0ksNiIO7LrIk+utOziC+cH
mgl/j1u966xCLaWOUDr3P+BnpXg55bm/yVLY7O516pQGUD6D6ZIFUOlW8rAADcUyZ8sxoXBuK0wG
B+BsnLNToMV9l614O61hWSWXQtw7OWcC9BUffk8jw75OPSO2Dpu4+yy8tp+bcEGl25hhn9osxNhg
bqDRBtZ3t5aryaE46FVDxQG6JPmbsLAzWhOUkal6BrSHpXfRvbaLf4iZjNDxk5aepNcF8o+WBNtO
9iwvylCJ0dUZUrRDpiArVrdxbN8E0AVAGzRX+SNPC+C747XpbltqJalc1iuMl3UU/OWTWfyiRdC7
naH50N/5yfHPKfKK29Z2rnhYKOQN0swlMUbSPUfbHOrFFD6tz8UWbfIp2zWj4vsYDnvmEDVD9j62
3dBiZcP2K2BdgElRS3cRC4oU0DAVP03FBgX1kcKZaAbN973XkFHZkYS1Ix7qFas59BLhUDLY+VNK
2RqUtMHySthmbPOuh35yeuc3iBwEwBjraGiONpY3MtwCWSrXYuBrsglyBSSy3dcujN37uO3Fo9DL
eJqUhKcJj6DxauYUOw9L5hGkCzkCJAf01toetddtUKuIzs+wiCU9bEKRT1m4YG68jqIQ1Uoy8Zh1
OQ1uGpPqn0OWyl9rN9LbecpHC/0grXZIEoYdYK+LroBZBY1sUoZBsi+1vajI7Ir3fbFhl4lY5VvV
K4WW5Rihes/aPvsEgfdBlLNOgP5E61uMZb6Q/tPatyB7+q1NyC4ZhUJDNeJBf6SuiT91PluOcSHm
D53quq8EeqnfoUPR6dLywasPkwmz7zRd4AyIqsWZulsix5+yNlZTRcZgaCrRFUg4IxENb5O+7z/y
CJi6apORCI9istNYxcSE+wY6qOlJdQs9iYAHkNGEWsUOCq3TpzYfw3c69TQu42AR6FyO7cIgOr3i
xbgmtE+JUUgZlAXHpypaHb2zSRDxujVgjmGmqiA9OqboLtKGlNlM6W06DwCGxBvbEcJWA9gCSChF
h+IJI8Vu+0x9OqF1DGNhVUXMmXfTmCpVpokPun1oR1OtRdIcErfaqUoaap44wbGuLCtw1qXhv9JG
jaZM0tWlFSddupsHwYFXt9t0BCux3zs9jd3jCoPBd6Zx9tMcBqPZQfUaxxAnBzBgF+Oyhll996Sb
BiI7Gi5J3wZ8alOZyzl/x+yofgWxzr4XfCGmBoEk/QnVkAwj9AmeotUy2eVDF+iog/pwTr+ZRZum
SnWsfg486T60g5YgnYc+BpkMPhhJSeLEk3IiFnSdkNsHC2TzX95Zu4+C2b7P0DDRpWY8PpliYOOO
pQEjFWuih0IXO+5GzKNGa9tfjqfjruuLtATzdLzh0rv3hvQcbIGun77mOE2ibPpwno4RTFD3Ym0w
+JZDEX9etHXNTvHhZgXM8TQZNpPKdGSCVbaTA0ROfOeOJpF5BE0usn2Dqsxojl53AEhEvAvumN5W
XSIm9G8ZDNcRNA1wGwSTlptwZOF9a+PtNNnGoBs35sPHRHfYeEt9cUemTZidmKd9UgTrjGPO2gcy
4evFRk7HdFpdVq7pAPQ2FWgYEQie1L5vAUpVxrfHxScGKkiO0p/pELZs18s1/N5zOY0l6slUnBR1
9tuEjFXtixGxE4LXhPdVlgTy3tPBAAqQzRngMmbsylnlzYGNvEArLhiTzyE1/ddFrgi28OSMMfrs
p3YsMyFwnjXgmgwhHCETHth0hh5M06Qw/0jwGb5+3V640IuzxMF4MuRuBtp4Y120n7jAaC4VSy1g
N3IlOXouAf5woz+DDV+WBqOnG0jvfEAt4AC9bTXE5OAgcAVxdyHzOSfIFmxttj7P1HGa0rmCvu77
Ye7prZYrGtOer1fe05/rG4iB/H0RalkLNRGijo0bQUIx4fogeXDPR7/d9UGKFNgTqMDZFBu/sKuQ
k0urOyurlOsdaSC/d+xZOH0URYsFZXCq02Ugk+1TC4HNpiRhx5EJrBzCoLNkQ1zmot9A/J8CcWfk
rH3JWCt+Qad9+DgkyA7AYVnm4NANC3Dt0DVFlhF43JGbkm65jdNpOPixX9+MvVs+zdSlSJ4jNBdq
licNK2OG7+8QCrieVHkwUYTUws9PBCrbvOyT2aSVM3p5apkVH2GO3S/wMoSS4pW9uHRm47/vxbTG
NrXjjJzfeA3D2pifJMugiL7FrH79s7h0ZqO/P8LZXvdTPwzHTPj5sBofH3nn/fH1f/1M+eV/iigo
XP39n2+3aKBbHqmj6we5I0qEh4SOsLZPua8SMeh3MpXrfouAR0MrJ6kci7MbOyPdpgMooIKkrC5S
S8ouAWeqQeK2T7au/TguOTkEkelrJyFr3aXQIEHYQWK4iu1mSgr9EM5dcuXLvnA6zxEUs2vzeSo0
hlA+qlwXQEVa4StogvaHi31+5SkXtvuc88/zrQ34NAI8tcTJHdduqeceifeaXe/lX6rfzvZbqS0L
ZOzkEZQaYFPWBlrCbYyWrB9IXue4ecDM6PwbpSB4NtqBntZig1sxj9jP18/E77bvH8IkPTsT+RgY
uqB5cgysGU4j8/4QUXiiE2Hap4kbCCuj1/hBEWVRdcfpfTf16dM2ianyGkcTxiz94fXfcqkGOyuq
1cxbloKjdwyQMJeFDEFxCgH4HOQQVATMxV1O/fKP2iVxcdbIRKMmF53B9WAxwqmyDK7fQzwEu3hm
w9vX13MGR/n393a2INetwCmZTR47u3Z34ZZq6LgHbd1FybJvN092mg/PmQzVpwkl6EGyyd2Rcbkm
WnLh+jiXGs6bdO5FMbXH1HfhY7ck7N6tY/cJYNsNkbvXdctjjq1XzaHbuN+/vvAzcPW/Fn6OdPe5
hwmCTaB53nXTjy5eTbpv1VwCprmOdxY2nWmZcsumcpn6FRoBif5q0KrALML6JTxAqC5G8KYaANJ8
c0A0khWihkhcIeLexOGKGzCA5dKmFFxWsnTxO6clfx9IKIaWDZKf+yReyU+IWAhQzQ1uF7nmAwqd
JGZI0xIgjF9f6qU3fJZlqGTsBqSwzbGxLkJp2Ty3i0dpdtatGmrIE050mUUjT0oVMvWj0d1wDf16
IUKdawRs86BMFm/8SFXWf844FJd9MLsaUk3jNTre81H9Q3jIn5/9ssGqFPKcCc9AQwKMT5GJJyny
AC1y9EcFyXQdFXFzCpLxF8wT4ODjOvXu9Vd7xlD99yk6y0LQDim8n0xwaNtG3egRznpjIMU9qh7/
wXUFenpZbg+YQcSsZGPEHRpCSw+ev1wcSA8hWASw7yATrzGlpQ/KMxbXc+rtsU3Xfh+g63KM+5aM
lcM9+E2ERf8J3irjgdqwMVUQ9ZgqTSgJ57pNvOPoVIz+cTIZvebFfiHk5Wc5BTUrRlpSQEpswD8v
xTbuR222u1gWsO5oRfdpaiS/krM+J9d/2suz2yYjazwOxdgeRbT9jGPztG1Eo0bsHmSwkIOGst+X
hAPC+fr+XQp/+dnVEmYdCGsF5lTKNneksPYpHPoQDyxYmUftuLe6oXtJxVe25cEnCpHK0uJjffP6
8y99HmfRVxAmx8114phoCsgKH/Jdi6HiPuple2Uqc+ER5+ZgM+YuhVtUc8Q8zp5YG4UVXIGHW5n1
25WU8MIJAQPpbx/gVigBmeyAH03cxyVfJyA4oIx8N85kPLlpsaiyk+D7P3pl5z6WikLi1dOCH1Gg
66pYwwysSUqr1YXXKC4Xkrff+O4XAaXJlYNzIUanPZp6b8AFCMpCQRHMGLEdmFmunb7kwmk/B7lS
M6UumBG5CMvUbTf6uNLZwGoyJMleBXFwbwstbnRoHwmKiTd51ve7nAzjR6si8nVYexg6N+SnQk5c
qgEI/8KE74HkUMelhLvHeARSG/qvXPy1tW2234yE/lcP64I1CFzpLRf7YAbAdYBbkBn7dLeANorm
0iIePUm/d4huaCO0oKamAT0uA4/LMIfYgB2Qarqs6Z8UtnfH4Eazy7tV3Aqr50rrKKu3jH3JTTvt
cxT6Vw7apc/1N7byxc4YOQ6AM0RIB4oRPZVODcCxmDmrMjlk9SQxOmhgD3ecgxVGNZMMPnM92Sru
ZXilQLl01s+i4bBkPd1iwo+6z/mXKN/Uuy2aZBXZkFRLIND7mIdk+fn6YT+Drv7rfjmXQsqnJRjg
9cSP0uThfZ7pYRcztR1HPc+nFRjtg8l0hHxDR3WSw4modei79tGSlKzNoCXrhg+0CSjyEgEVoHQO
98nqkp3uk+1LhnnL85ywq9NIRjXqxr5c/HANe3zpVZ3FVrpQHeSt5cfcOb2LIxWWCET+YevTv0wr
2iewx9or23LxZJxFUu+56KA8yY9Rj+Ixib0+hNL4b/nil9t2aZebJRP6tpENdOkFpIC2ptP11LbX
VnuhLk7PkvVO0LYNQoPVmiCrfTvDUr7lYfX6Qbgw1gR8+e8xdtIzXSKOZIATjhZ5RNrjsK3zLt9w
C1Pn8tsRkP1d1G8QDIGOeEmSMLuSYV24Qs4V9kOyteMyoisSphK4ButUHYqurVcVzVfWdyHknms/
orPXJZsPQMjyPvoUs8jdh5p918WmlgrF/rWm3hka718fVPq8xhcRpPAKmKIMzC+RAwECJ3H/FK9b
f7vOxtTRwKJDkcpwv0pO6q1z7ZOKLKg5WYsOUjZ2GBVhflJqF/jdwvP4xsMiEvYCGfuH7/osoYw5
j40vcF3LWXVPLELPnWwRgOpxSj6+fpYubedZCGt9MUAh27ZH0wh6MIFdqiYs0sfEJumVvOrCxZae
pXF6laHL4xaP0J2+yVcCME4g6D5Ke3pIxjaqBCd2h7ncNUOtS4s6CzYBdDW3sTDtEdsHSUsXiRsc
WV0l2XhNFukCAges37+fndgZviSSolTNg+Y9+tz9YaFz9EbOz8pfPIhrPw3LOzx3OmHS3hzB2Z2q
lBfbfs6VrV1CxC7NHaT2qZN1ojJboV1j6nl217qxFz6k5CwMWTqZFQO4Ft3YFC3zNRWV73K/HzJM
0vJ2mw6vH6JLzzmLRyybgijniN8z8Skm6r2/3QYKPS/U1VXTe3nlyr+wr+cAVtorAMWmtEW70W4n
FE3g+jIa7OZng73Xl3Ihcp/LTQ2YuBqyAaGwLCtsQA1N7s2k/O71f/3SAp7//4uAQ7LFKZx6dZwz
SBdBdCDdsQg3ROExuv9njziLGWIaTGwlQEydglENXJ3yBz1uj0VG1yvX66VFnIUMTj1EBL3EIhpa
PI5iAM5smLc3y9Jf24VLB+osZARNu0ECgfZHPjHzkTH40I5OkFMW6hFu0sycXn9ZF7KS5CxQ4KfP
zoq4OwJs+S7T4wPvdFaSIZD1MgJ1D5feK+fq0ks7Cxdbhotl9SgjEoUGdqTarezyiWAo0dArj7gE
0vgNOntxugyPlCnGpTt2HcB8a+DYTehA0u4WFR3WVZtqep6LRZhWwEPkWaMQlhI3c1/kO5kXV/Py
C5v328vlxc8omhRtAYUyuhmm0ZUrLYyuIJlAvrBpGMcy8t18WiJmwYmZ7ddeD+RLajWw54tN4u/G
B+sNFdDwSgRqDuDjJMqIghPMY17f9d+/5A+NhXPq/hC0Kcp7AHdjO5Wi28J3PrHAR3RuH81i3hmH
xjbwh0D2ZkNR6djTCrN6u6fcrmUiYc0L/JZ/aCW2cZWJwkg9n/6ynBQHk0ZNufTM7QDA3OoebhC7
jncgzMPgdF713bT0YDtAmKu0CS9DjGTvFs+zv7KmWA49j8Xe8vkWOwi9WhPQOml59OBCXZP5Woy4
cCPHzzv3YofkOHXRSHBQgLGITh1xqFNoB/BtOKNY3KJfwTaidp9n+s8C928K8YsHWkEC6ljCjymg
EeAFN3BFir3ZE+uu9R3O+Kr/SuZ+09FfPgOw2yZuNnGc45jWsJPz+5HjxoOIEP/OZkx4hm5bgXid
tt2gGP9sM8ysOheCrxZt/kZGTJasmPlhWw3wkZqye8Ztu++lB1KS0zdDIuWTMMP3OaXXdD0ufSxn
wbTgbks2il/NijF/oplFewHRoYroBljXnCdXgvaFSHduXyZ42AueRfmhof4N1GWGg6DaltBzZSXe
0mGDPOmVzysJL1yiz6SAl+cL2NxGFDBHOa4bDQFxt0NxC/e0cCglMu6tdqHlh7SQGa1G0F7vSTss
FvMwzIZ3cdq2NXoFwHgVAGHMVYu0ipS5G5E+QVJflXMa0xuMBpcqSoP9MnOO1qPCh1QFXK5fsF1x
Xi5DwA5GFPoUtSgCyx7z+x/NwuYVclrz/CadguUR7eH4nYyJe2OnLP3RTKohcHBbpK4gq5TdrwB2
tCWF4GVTwYWRPT4bxwxw8aDrWw6wwlLzMRvsPuDfgTtQQ9V7FoHBS6BXgBobo71o62+g0T12Nd0M
PLLSGE3f3IfgJLQYbrodaQWHWlSRyyPctDCzDPIAxqcU2pr5juk4fLZ5LPqfGbp2tcvTAERcF+vP
8xK2XwtYioZVMM0UYz7ID3j8tI19DfFZfRzC/q3JmvUm9Zj+akIfRw7PkWLzEcRJZvjiVAtMXzGw
03l0N6wqBA8sbJKlZFQD4YL1tT+slHBl6jhLqyy2zNZAnc37bBqar1E+a0xdWQdwZtr2stnFoNl/
Ss0U3chGTbumKfR0CHuFvhSJ8rgrxQpn8KoY2XSMAyynXSEmWRXIU5o3PUI/qRSzXVwBZ+F+DuFo
lrfAyk5vu7xbAD4pqGTPqDH6fWJaxtWWUnnkYRIPtSIZsyVQBn2Apjef1wdDA/lDjXP6SXq0HMog
Ezmr8i3pPhZdG8K6LmrEX2vbpHnl1sKx2m5rAf0847pq2fj4rbMecXETcgNXH+IZJ+K62JYh8CkV
UD5TtAfmDRqkcosyDKeAa5ElDuT6yRMy8JuWLMWHMWLtrwBYwvagdN+DRt1rdnRGdfC0mhWALokH
sOlZ1KQDgAga6rAU48YmByn8+h7lpQIo0LZTt0f5mW7AhPeJO4gVqqNxvMTRDi4XSVKlTd7er1m7
EZTla/i08mbLqyEzRdlGtPnAY4I/UBAFQkw4ujA+wQ08JKXwXKrd0MNK+jTpQH1rTZJNlbOGfllz
umcFMBMV1H/9mwK+QAKezzQ/LCGOZcXbZ3HNTC8bVFSkvlvl6MUeLczps19a/lWHGwTQFtk9tywb
eApnOqQ3C6bUQzXBmnM3ro0E1qkl0VLFaGs92ZyPxRG5PAbKxRzkcmfnERuKqzr5RrvGfgiY7l2J
ryK/6SLiXCWUCsFczsPuMRtS+4nZabnFeAnSzVExp12FIS19x1sdCCCsMfvCQJPO3VuMFYaD6oL0
+5L5scZZgKSrZT1UVY2Y2g9WMRjE21QgQ+t6h1dCNdRJWqMG4OInoEz2Bq4qHFc0G+/56lqxjwOp
n2BEFfqqQJMrrTZBIUc6F7PFWAfkFl4OzZYCnWRX8T6YwD8v0arrPwAEHySlE03xrSAD2goiS6YN
5JRnxBvMtdLHrXimbQxiycBUzw07AH06N7uAshRCG+gcP8jeiaV0iCBtKegGDZF0XALwiaQGPtNK
D0p/HIykljF4IrthK8w+Cdn4HiQpAPyXML8T8SqKfUN78+PZi4rCWyvf9r6lISBC0BtCFymB3vCW
RLIoow6ngZoFQ5HYrPdLoguY77KxqCLH+HFmuoturN3GBL5eK3C4YzPLH5QuK4QiV2L3Gh3mzzSZ
Q4QuYTze0LQsxSlOgDgse51iBTi+y63bBC9KwN3SxxAuueBOz2Y99bGDwWFB2/QJX/0ETG5Dp67q
cZJ97XmxVsOm7HzgGNl8S9PlvuinjzzM2rkmkHy7dVHAf/b4+zgJgMdBmkq1jwlkfL8ziE3AXLAb
x7nssig9wdKR5Pu4QZza0a0FsEGFaf40Oi3a/RA+t7idzKFuNSF7KpvRLgx5rcGQSCvha0o7jjlr
TwhM0ac8/MT8Gsmj6dnj1Mb5Yx8v5H07YIi/CYgbllM0ZjiKnaSgfKDTx4BmVMmdBFILB31c2RsX
yhSUbDOSz/lA7bBLNcB7QCdOj5pF5t61/gMQwM/DcvhevQ/EFnQAKjf6h3TZAJozoJKgbVvRf5FU
4scNrfCk6lgy36Cd3G8VwZGt/TjAk9q1RQjhHQOpX2A817dNR90XPiTaHwoTB9EuE+kMmfCpXT0K
DUkhNcOCEPimgUOpE6+gXKhU31w7L++3QfUPYyxNAvAl38ZSqXVqawfrcTC7cXCO4aA9xI/EAA+1
MHeNhUGubePDCAri9wbf7mckBnNU9pjbjgCuagYI78JniKaoCaPzkDJqMGHP2SmxCp1dACXsHeAi
oPSvOj5gVBKUgIDCHHoeIRWcRvrt/6ELDgayhuKwqK7/C2gi/LQmUONfr9cbZ+K8/0pNo7N8OwRM
OAvQYjwsZH3PYb9a+aUB3UascRXxcKmjJW13cBFpywhR5CSnNbxdp7XYjYlQdaxlsBfh8vX1n3Mh
+z/XGnVbNPbjsmZwWh8QJvmS7edN6QfaNsMB0FVZsbC1e45L9coTLyS5v/VIXqTmCPNGZJEAlSPo
xMcITKY67h3uSHxgJ0zr3T8bb55repBhDeMoWvNDahKQtmUk75ELLfUYteLp9Zd3oY7/XX28WMoG
8VEBuZbisG0erSGaPUrnAXJm2z+E7f0m1L14gu56EgeYbB2yIvhgujh+00migGXy4ZWux6XtOOtF
TL2SGOihGsvbKYK0mu5vBzcQKNzS4UBs4a4UAhdqjt+82RcrYXOc6LGBVQcXzSdU2KeArECb982P
qR38SWQmvwKO+t0B/ENF/7tL++JRGaRoQ7AymiOz4JROg+RvcjovjxiDZeVmdHaMMwt8su7UPVhy
cTXMnOyipnE1mebgiOwcJd8645JtjbhbYLHysevXGDSkeK0jpPK7ggOvmQyBr7mFWyVg8dkukm32
JoZvyL7NMQnO0DUHnEblpzXo5sp4aNgtS97sJzJNNSyL5SPfSHuI81HcM7guwjXer3dLMLpdA/zn
qZfwW15li2tAJdtOrR0UjkBWqHMLDjFKJwPYk/bXGkbP9dif3trzxr14axOXHfA9MjhMmdIngsRo
h7q5qcGz1HXCkq5WhQcXWIjgRrcmfNsQggyigPvm61/TJTTfb9L3i1/AOpnivlTskLKUgagwLPwB
M8x4LmfwaQ5QOJ2iujCSwtgg0fprxgg8Pwu3/lgL4qFxzToPw3ZFr0xcLrDN43PhdgybhM17zENc
wiFdBgBh1S9i3f83V3kz+Zs5zr67YorvpE/SI20xuojaMKlHpBNvYkLdA7Bk2HyW0Hcy2MTn11/V
hZr6XKkubjhMjoK1Oc5yIgfVBuMTYHDXfCwuhIT/cHcoFkvmIWKHcHbLHZT7dIUkd91HRQiKHHgf
V+QIL909ZxOJ314+NszoAWgoeN+05HuySv1Ikcafes4SgHpQdC3C0n94JTz/kBcHDFWEgysFHojS
DNrMIJn9Qn8/O+Wy/f76xlyaxkZnX9EaJrpJ0pQe8gXTQBXHYT30jdhnLdHfTJYDx28WifOh52ML
SGBt5OC+/X74/0rs4r79Pg96+PW6LvPj+FO9M/PPn+b+6/j/gQozLBRe7MN/iFscrP+qkIb8txLz
s2zz77/wP6oW2X/BsYTARxA+fhiKPo+SX6haQHWL5GgiQY0Eihf/UrUo/gs1FVybofwWwi6dPsOk
/p+oBfkv/AVodcHXAe7y+EP/K4FlSDb/LfKmGUFCQnKozBVwN4fuxnNkfnE8YU5YZAL2JlXjQPIu
WzQrVQXedTJWs4NbcgnVgu3LspHkAxCMBMCegnYwVIJkMpgxzizv1tY54K+JiL/opmjfhBFqr3Jq
VPDeiy3+sW4jjaCsqW4mlGdvMcsGAckEbl3KATXobTwSYDF4vPC3A4MqaxWoTTxZa9I78AhzmBe5
Of3oRIuSetzUsALoPK5plSc+kUAAEngj6Y2H71YeQqM1QrfoEwp+84BKtI1rvTJYEAAKgRXlTOhP
EJFnK8adMYi+EWBaX+fE8qdpZAuAsDYWP7lutga4GR6jt+7EbHfdatIymBH+Z2i6QvR1fkbNphm0
Nw6BUvntFLEU7FAwEXk9yj7DZCPBw3YkGgpSZyvhn43m9n4xcPlCj5f6pFx4758alH3JAV0yfdOH
RYDStF+CR3h3J3KvcwN6coS+3lKKHAVo2Vsw/moFshx73pc+PY1bGB05h6TFA1ouyYZWqss/k9Qw
XiXoZgQ104ICbgriEoq6fIEWscF/8BIklBY9oGnWQO1Ay/s4ZrlIT/GavsNUir0NuoTbA0oWW5SA
55K3Qd9wWU95kd8n+H28Bus1tRWP8+0Dn0E4KcFxKU5h1jPYTuUTZNiaAOj4MkiaqKvwDlHvSBgD
fstmFzfVmKXmG3HAr8MWAxDuYxT26bvUtB51dSCX96uQOQzlUOmhj24nBsZhh+repjetElDkXeFr
DPwHhUpfv2IiIs2Kc+yCnPwqgFbrS4bGmyrtRDQEtLhkogxXGnQlKJAJ5C27OfN1voAzWg0+ANrb
Jv5HrIfh57Jl4S83bOFjNnsMqZmKYmhahZCBqcYVKLadQB8KUglJYLBlk2+/Ndlq1nJGHx80skIv
XxbHxi+5GhooSfxf9s5rt24lW9evsnHu2SBZDMXLPaOyaFuON4STmHMxvtZ5hPNi56Pc3VuTEjTh
vt7dWEADbq+aJCuM+scfkIsg35msmXaOk1ub2R5uZ33U4r3eFlBzBpmgMzPnpvmWDFKSKTO0W7M0
+/hgWKmy9sBVzpWtKEPAbgN33sxLuOIe6Qs3fscsq+bHpAXZXTB7GRqSyG0vuzjENVn2WW7toYXY
9tE1+2ympdiZ885s7WsjEXmwD6uqerD0XMhtEUeIcBPTqYvtGPcFt8QQgdKxbJL+XeNNeXLpWrqH
i2wBZr2V2ix/VMWM0U1jAaJtvN4onbtRM4GbYlod90AOpUI22GW/lCHb5rrx3OimclBwbCx9HPWj
4VRTvMeWRre21cy34DJdVo+AttHv1MyCL6jQ5u9ayaff0qd2vhYZWtOt0q3qaxZpcCHLMOm1nT5M
urbRkTVjZTt7MXZ2QTQ+SO61CfCO2d/1FVLODdVv941EYvF9SJGU7qjYE0zvhiK9L+ZZ++52ti12
oyE97HFHnAlCZ2wfUK9KUt3Y/shHTpr+Q0IC0TvmmMAhpDVTfdvMwK/7TBsBL+XkQbUfUYN+klxk
CxiuTNxNQ+poeOjcKA/3RWlW3bWyKs+46vRqGO96Kx5dQDpXYgQ29p26ckqP12HVDXy+3DaiaNuZ
0PXxE5obcuPrKBVYkFY15mc7K0nY5IIuL8edZRkdXqx6md7ZVRuTRR+1erzrFRyj22SIQuseOaj+
Q0tcE+fbLArkMctmB0fDWF/Yd4T3jPe1LUv0QqLS05sS0W6BN0Zl+12mTepdOYOtbq22iIMd2eKW
+94ytIhObjSV+pVWxzR+my63nYAkGsfozI3V12SQb9ycuhEAzYjbfTt1+kd3Hhy8FyFbadvCcgdi
K0ON+R1FAocMU4ZT8wnTSpX9TjNcWDaehfj4gLdXv+RpSjkdU4pDdokpsz7LKJd+y1zEqNLk7+/y
0TR+hHap/aBvgi97E1Rge6mIBx0ULlcPA+8G802rLohXqVt3hOIeOxjWTVF0ZxM2dtViDvIlTvIA
x7rZS25n7KaMYyD7vtzQHNZoCQ1l9TNU4fzTbtPmvqzT5FtVQ4GLIsf4HLCgfxogzfN2UN5IMKkz
uc0OlZf7yx2G7qOwwxIqIhknaiuW9gPyoSDCa1knAhIvlEBiNpla8rPoR6+8digoaQ7NOdfFWjXt
3pT1nHNKsOV0wxyJTeCU7DbEdop5hzC3hAhKgs3MeemAOkGB/GA6hTVdDG1lfyqHIQNEH7vpo1ll
zL0+zcIQgDmkDyOGocBkXQFpHIhXh6ENKsALrCEJ11dGHI7cOOeASEOjp8m1SaPRHVBi190n/cll
QCMlKtjYRhcTaThLA+oEfYaPsTu02B26HvIVJTxdcVwkjJp4QXozeznPw37s7DU7nJlmcWl+Mzt4
WpuSDQWn+yzN+kOSe/Y3J7TzRzcE5aan61TNQevwayjKcvxkm4mN9UOgOz/gJKgH/LdNTlBrzHJC
uFpvsW5X7U+31LzLXnntLxlPqe/VXcmGYfXw6Bq79fJ9FdnZu6mIk3I8ctp6hX5d5FXwqUuCGigz
VDUESNrkjymso8deD71Hw6p0dqfcukOa5pQbyK7tvV0g7UctVt7SQVBfCllzz0WAXz7ErV2nmxnB
EVRm8oovYwQW7oXUeu5+BQ3hm0wJkLkmLoTauzocwJ0xZ+oiCFzR4Q5v5mIbweApNioS+i9nGOdp
R7sS8xfMVYJmJ5Iwu9TH3iMZNzHNByk66wG2cggHDsUBBt16EtDHCytqrjGRD6oNCmcbe2mDRrUq
aJgIJOFf9MLpv3h6ocTSncOJH4mLwI8fMd4deD1+GW3XtZfwE6W1iassueuINe3v8jwBd7GTPPzI
iaKnl4mXGp9ctzaHrRjb4BC1DsD+CGPV2k2RNMO9cLtJHMyxwEGoKBrnoxI0Wo4zldOXxo0yLE5F
RIhxolc+Vh7E0PW6xo1uDNPshk09+g5zqv+Vd2n4i2p2+pHhZPFNzim0B/oXfDp8uTCmADYxiy1r
3kVsVVUty9wJlB+7QfQRWF0G27CjHNsM9EwxANXS9GFIuoCMHc9wvk5dMl8XYWzXB1sMnndVudgK
bJohUMZlGwcVovkkND7VeV/68JbK/AKjsfEXQUxRuxPInK6NgDTUXWMVRk+XrwOAj4LavcRUpTc3
ykiMq2GekwwMNnGu8BADHQePRuzVRq1L81S1KYemSUsMyXwVHKXo2RtnMor3s27b4SGsaPdtwnI0
vlAj5BF0eYrEnay99nOkHIDvNoBiv6nCJsVqVHk0uCBLasmFF2CatdWswMQbtZm991MxT/RupTs8
WElNkonwqmqr5UVA+ERBmEChTcNv6SY4yhUppdOmMGxYNimEl+vUyqN3HU0+0hGGwX3IqwSJAGd8
eBfTolrk0eQ1bb1iRH2uAWqiaKwi7252jVjsE5ZZITrtiyg0V1wkmpiNbdkNxZU2pDWZ4vZkX6YY
iX1MaJ2wwTbYrhN+1gb3dCn5DUMR0DnpJ4NYKSA1AS+ji2gT/O81WE1/brVv3YI/fM/L7//13/nv
Jv754jr8b49H4oD+YVgkgv/zWrvcRv95G+ZW+w9dEvBsmbhQu0T3/fs2rBn8keXKJdZcl1yJF3Xk
vzweDYu7ssRWVJiWY+He5PyNx+Mp+mS7Lglkpg7oxkiwIta8rEZ5dW/ZvfsB7x1zF06sZXuYsKXI
gIeCRLWXz16S/wfhfO7c+ARr/Q/wyXM6pHvhXEn4A2lizlozbWrCq/O57B8Q6iKKj3uVsdEbkbxC
y9nt5GCZN5wO4UFHiHlRelaImZPWFzvDCqOrJOjVZuxIIN4I2VuXIhbT76LqvmL/EQ4b1zCs9401
Zd/EFLacBX32GROoMduLNo8vJ1bK99GCmbOlRzheFSj0XYTqErFCPdMeH+v869vPe4od/nlcPK5s
Cyf/JaZohTaQHZYHU96rh8hSDQX9GB8Dkk/OkLxO4f5lFDAVaWOtbgOUWE8Y/TNMw1N61gjl5A+F
GwMDQJ6/JN/XwBRBQcKyMDy/7obQPLz9bCv47c+wtkXRbAtLF3KtHRZRVAL1jflDUwscNuMOb2Pl
NTvkH4tRlJnuynBIt46Kbgp3/Dk57fjw9k9YUc/+/AQHEEenDHYE0NEpmqPj0NJYZp4/iLow78K6
iY+jVB6MpfyudHlk2H3DvtJkeIj0+Z0etd2lNzDx9DRN92lLVqRKteHoYP/zNbWQWmuViZyU28WV
2T9aTV4dJq6pt1kzmRdv//jThpZNqC9WyOT76sK1DI9FePrbw7kTAjq79iHRPztmuC21KzP9uzTO
P4OAwjGAzWAvFniPAAvnz1T7gFrs6MS/VV4dWfXHMfn09DT/i4f+n2UPO+f1++F7Vub/7/+epNkt
f+8PKmq4+j/oNRHnTFasDYXhX6eAYdv/sA3y5Cz8UP6Jlv7b6JfjAQ9ggE++HhmVLPp/nwHmPyDc
LJgoa95hJbl/cwas2Mtk2rlUMJL4WhOnYctbCytM2AG4fuaxX44TRDGaO6g7jWmne1nyodTrap97
OK91RZFC/Ec/MVRz6RdjkXyZk7M2E0C9z1pjf36NXCghTFl2tnVjxM3DUVlen/jQvtwvgVUa1ia3
x+xBkEP5e5gyYtj7JL+1rRFbNdt2w3f5pMxfThfQOGyDFMQvkFy1m0rkuHZhnEVkC+x5/DGsGEbg
NCbYFhFHMZzpRzx1u//ncPvz02HJGyaO2wR7rs0WRVp3TmpOsZ/pyqMn0Q/VQ9OXdbuNM1fz5RTh
1lZPlXdZxHn/njZ2iRFc6PzA2Mi800fD/NhXcnzAj2u2N7y15ncWlcERlCV4N5le+mgGffzTtqL5
49Sm1YfUHN/r2Mv9Wcsn6ZPPT+nTU+tfz+EuM9Vzhbv2HjQi1ehW1MS+Yw7JpYS9sXVt2zhzfpzu
f0+jkPppmkI3baLH3OVXPDu1oLTJuFZj7OeNlu56yyDldKzr6yaBzPlsSb5Sdjgv55RHJWU5zG9O
CXf582dD9WnsVRJ6pa/F3WMG9WOjAuwJtYWR79kf3x7steei0FgOZCo3zA1OB5MdITYSUMbvpbKu
w7KbtrZVlj4AWX739lCvfCjcwQEy2NpJQrRWvAIKrTif5ybxkyKKDwOOFvt5qofdfzAK/HwKTsfg
a60eaMptPSbHOvGzEP80/h/NfgRwPvONXj4Lm5nLMDRoiABdN/VMwxmCcTYSnw0Kq8uu7iBDJufa
rauiZZl1Nv8QMsu/Bld+d1UxqNGK4wJffl8D88YoMY8uNOpclLv6xg1zXmBtmhuMJcb9PJbQ3Ggd
nml1n7ag/vwEk3YWJu2m63ABOJ0giV0krtOniT9E5mNXJc1RmD0y8CikTTPj99b3DRyA0j234l4u
A+KVeMtAuqaUTzGmz5eBkeY2d1vJh9T1T6DR1rZI3Y+z6r8b8CvPfM/XBkNi4lLc2DjJr40rSiMj
GFDFiZ9P1We9JjA+jaaDbWi/dWrR7dtT9LVXSplj0oo0bRKdlz9/vsATGU0tTiu+ajJj3/TK3s8F
AHnNjXonRq++mS0APjpV5ZnFsZKyPn1NLPfZWXA2tvHcXzWjsXWQxQA92pfjN1w6b61J7IFnsBrW
L7tce0gyXMjCYDviDYqjP/mhH6Ip+d7ARR0nAMLU3aXdr7dfx8stiBuB5XGppG6g8litWKevI9Mu
58j3Mi3+NJUwspogmA6JHTTHt4daSb6X518cHblK0sKVMOmWdf3s1QdC4fsJ3Xg53tJdgQnKroAX
fRg8Az+eKHIRoGvJV30IwL7yvL1PaJceKqsc/3oOOPR1l/lNvcUkXwqLZz9kMKxGBn2S+FGE4LWq
wA5TpWPrj7cjBLvCOtjxHL+HRn9OzvxyqjOyzc5Cc9njTr963bkwtLwamX0jWo99OcXWLnbKfu8B
2d6DpOrn3vmyr58WGlx3qDTI8uK9k5R8+qihRE5Ddy72myAyIOZkzvvS0+SNM9kJnNxB2GRN0hFI
tulU55daFh8aPQVk//tvT42KopF2Gsq1tXaTVpZYXCgT38VL+1qo1ts7VDGbqmvxBO3T4rILGvUh
GenMDRjx7nFfC0DKMPJ4+5c8qWlO3whwyQK1COTjRDWvLlN4eU+qn3KATFhTuGyUAJPIj8yy23e9
YTZ7TOAyJHpeGV6TQrN3pl7i+93Qy9gSBzbBvsm13reCrAj2ZZCnLT4cCTGKJRoe7EDb0elpfYnY
wy4zkDeNKsyvZRFFgCahJzf5WKgvbm+N7/Okkx2mbE1xA+Fce++ORvM+zwBZN0OHMfVGhlXziItV
55z5HC+nIXXzshz5L4tfX/782QKIsTIHckxbv9R6An4yStDWCOBG27O3meA+f3j7pb88sSkJwLBc
8nyI1F7zJgOd7dgpx9avrRqFuZ55hynIzh1aL/cyRmEPkzpEBVCv1Vw3uqqesGjiqTrj0YkoPkr4
9/tUz+Izk8h8uayWGkdfTi1Ma8DGTl/gFBPAXUda61PDX4wu3tbjj4kggJD7gsRUJSnML2mvb/EN
ujDkV3gFe4v5g2bh4FiIr53ina3XRy/vfrWkEqdcmt5+46++C9clHt1xFtBuVTlEdR85vSiVjxNN
jFaDmw1rG0I2NPnd20O98nEXhA6ri+UA19d1Eh8k4dxolZ9WA43esSj2soSt+fejSNPgHgsVR3CA
nL5xOalItVXc+XkQObdpic9tBdfhzId9WR1I7PvYF5B3s186qzJZUTB4yp063+ocb0NXJtvqTOer
ORnm68QJw/08i3xLa/bcmfTaW1yu8JDl+V6EMZ0+n+Pi7+9ieuxjr5tvBxq7W+je5/bhV6YFvCUb
GBnXedhVqyWyeFvakIYan7ipaYssQ9vh/EqT1baLMx9sxahfjntoWAs6zWVKCKbi6ROJvJW9mMfG
T+CQ0LwIwr0mlH6cmZl7aC24u5rKu8EzZNxqiU0mbWzW+yGs0f3VGDQ6vTt+NAclzliWvfIOHKow
Lt/AaaAYq5k0wQtWzFRFBWiPe2HMBBpU2bQhVPqck5/xylhcVSSnPSefKdYcWlXR5NMbm7VBS/GT
NqFg3rShVQzbtBmwcypG6o25YHfo8ZYDUR+mHHVzYpMl1w9hguF9q9oDRiOf404zaTB7ZV7s/3pp
URoImgXLt5JrA+V8CtGdNSVLy0Vx6qWyurTHuDvz2lc84qf5cDLMaj64boVbWsQwRhPJgz2J8N6K
NCSLNl2+AMfXy3BwDb+yPe3e1UlRtsIBg18SpLaJEY4IBKNzxmFPB8+qGFhSa03Jmlgm7GqbxH03
CuDbYxNcatVNkrf1RiAh6HZD0A8/HYP25SZCgEGvryYv70AwT+ODOVUEXfYKQ9NU6qW5Hcocg8rY
g3xxDDLLDjcKoysSH5yuPUS2Zg4bu8iMdAsCU/lOSUF2Zr8Xy8pdPwllJa4H3BSXQ/B0tcliHjGo
9jo/rkW7T6MmOfTTItscHAm5xKbX7iS/ExdwK2jb/ipQV0N6VN1gbhLMvfcY0oeHuXPbXYM9y0ZM
JrBUlpkPJSZVv4YilzuoLvaWfrRJwJf9GCGF9KXVh+QTJeZNEYzF5ZAM3lHGUu6GqCXHyfT0/Qin
f4dOeDi8PWtfLi22S4vLiwkqBAiw2soq3e24nuuDr2utto1oJ3x2nKbcpIs5/dtDvdybPd3gnUID
5epGdXH6buux6y1ndgdfayZxjNrsdw3z/+I/GMQFe3r6x12vQk3UqiHvfPTB8JA6aJG7BTs8Z8P9
svIDSXOpCSQ4nAlefPook+LkpGYY/chJvrhSO8Ayu1Ko7zembvVnJuVrn2jp4HHf86RFe/J0sGCw
bBy8gpEqqcH8cu6nQ57qoKtanZ3Zw1aigGV3IT5RXxDVZTSoMadjefGUBJOdTn4T2hXhWjK+rOPU
POD5Zu76QquvvCltvxuxY+K1gVrzWiItxoWlLVsPmluOTjtOGuwJLDz6zaNy0+ExERKt+19/ZwMR
ojC4gfLX1zehoXWZYBzCvpiGaqt3XrR1Gsz23x7lld0WrIHrtrCMBTlaY6Y1jFs3N3gfdeMocxNA
ZqoJ4bBgRbZJo366TRJ9bmPL6TZJ5eGYnlXtvUI586NOOwzp4sLUb6vagmj39i97ZQYC/EkEqdwr
YTmtPpSNcVYj4mr2hzk2vsvEcTcagMx9gWh9R/V4Dl16BXbwTgZcTflIhgnS5Hr2gcT1ywke6JFO
YLzNMie8mmJaAzQkiwvIY/Z7nro6qCwTBwdGz5kd65VtZCG0045fmOvgXadTNApdBwXZOPuoodWF
a8Di6Yh9OPN+X8EteV4WALx17vvc+0+HyWIpTGewZ2AmKY49sPOOyLDwOk0beUHGg7U33UE/kv1h
XGEXWT0EjXEuNf1la4bfIBcGPzU7F8zV5qxVjSwmjKD8iRWLu1U+3ZKwwr04wQSdRtFEgoma9jzH
z6bptTOlxmsvmrguqA/O4l6wrroMcHWV0MX1zTn7IuqyPDipJc7sOE+18umJC4zwbJTVe4YdRid5
0Aw/d6bsNtATXLUMs138JAyl7mfLAUbJgqyrYdW0ho8Ulnijrsqd46zk6G0EGNtDqDJLbiaiYXtY
woSZA9R75UHDsu+njHud5DhERfrNrOFlABFIJjdFDbtoW1dRWJ+r2V8szieCALoHGyYCCMl6cbrR
CC9JE34j0/pAVJF29KI29yMrNDQ4FyRh7Dx9arA4GM3ynddW+ucpLfV+U9UySA9WZ89HN/bcR6xG
NR1xwaB9SHEE/vT2JrL+wkgv4HVDSPFoahJ+upw8zwGMWDrTnJStHxiaTXko5uOAk9uZpfRyFJcr
viRXlfFsJvPpKGj8U6FU0/kCW4IezW+zUdMi+Hz7YdYvHVSMKx9tIOKO2a/Xtvl5o3JZN83gQ09w
b0IumBsctbyPWoxaUXOm7sPb4z21DZ7PXBwlqGLomlL10tlYZzdUmaEEVYzuB7Vwfyr4w8GmNtxQ
23R534fbDI1CtSmpePst/w5TbcJMwKSB7BD+akVKO6BpETZs+j4iPrruWgOedeFhr2+0CGFmuyMa
KKeaIT9SRQ6s6jjj2K+d+FvL3ya6mVArAoCKrv3RNEZI/lcFKxizW5yAIlsnHoDMqBA2fQBuFhtN
G2+rskFan6B1pOFppu1MpW73mJNU2JRHg4UdlQ0SGm+VHWEEE9miuo01LKM3STJWP99+hU+W/qev
kDY4ZouSJi4ypvUG13WGjr9F2/mIDCHPc3WdL7xB6ndW/VOLhPYRo63pK5YmzqUs4nrRFmTljr5E
ghONlXhXOkL2XyQhLJ4Qc6fluzyJRbZpIAR+nojAgD4/uPpV1ExtdUM68HwZo6/UIdRa6gf+LVV9
dF3lXfB5+TL54EW+3jjNQ5RJ2ghhJp1tNze4YCedqsQt3i2YxwcqV1d5B2F0I5xJB2GcEA9tMGQJ
630neutTR4ZWswnbRDvmKY6IBJhlGMY4iTncku8rym1UTu2nak6MGaEuqMUWiN1Nt23R4RE5yM5+
R8ev8khTMyJcNxVhlWYQzHucmwrsSLxpVltLuc18rQ1JZkKesdRHMy2AWvqu7eQ2bOokupaIZW61
cO7flaWcCTAL9W/MMITCetQZGD1kAazTCfZStoncaJDbVBA4dLTNgasjBrPlZWH2UIhTPEOwkRkJ
NMu9KkVKHBa2sRmtiqiPfCJVLQbnJ9UoaD6ZFncKWKDRhM/FLL4EjjHiH6PbjTwDNK23Fso/yxEe
yBz3F0dfN85b4pnw1DQ7X+8cRXyKaPYVXci/rDgYBRiLRqy7ML9sa/kVz7ZJ9Fa2WRY4xDSWTGGc
jvOl18z1meP2RcXxZxgCQUF5KF2faCPPhglKlXeB1k1+1rbVhe6oeZ9qhKipKDaPQev6RsaSjr1y
OiB1mTetl55Ls18O29V6tFmGS6uSvgpQ5OmTBnVtZGHP9Xf2qnwb69XnsgR/Tdh5ydnTuqPjlN/e
3gNe9POWx2YXoJCnkKWwW41Zqt4Vmqx7H+UA+QymNJDY5LyDJRjL8x4LVfWPXoh4jN8xO3eNI6Y9
Zt/B5xZb7m0wVXeI42g2dqLr95MxNYS+PUUgKWVmf6XqpRBcfiwdJzYtbmSwKU5fUFv0+oyMq/fH
njQ+JH/xMTcGCMigKtvUCCto8dhz2K1bnbmKrG+BTyMDxy9HNk2/tdVAFwK2joHT+5nHSTJqyEq0
qkW/k5/F29bwLUMB7Ol0NaDLAi4sJ+2zidgqkfZjCSbQEDuDgp80mpHwvRmXbZf0v68xIYIEHk91
9KjwLqn//klZZQvTijh2dj1xOrzopxZrLDn6baTXl+Fkxu/sor8c0Ds1Z2qGV/YPh+oWyJ3mA3rX
FZhWBmHQTsqYfPKzoy0n0bApAkxvzkzx5RevlhXD0CfXQSUWwPT0iVTdIKMKw9knb3C8lJFpXVvs
Nlt2XHWFqzkNBX1K9wGhhtvCxlStnjRMg7qg3ec4329h2pyru1/cbPnI3B6ZSMtuw01y9ehZY8cG
uYXcb3q6Gm4ZoWkE0KiTmETfSj0mIFd9S4Tj0GCs1Ifpd5iVClui1MJBKRnP3ANe2XmY3Db9IL4E
W/TqFRUWX3wQBT+H3spGH4vuHj3WgHOXSctPIDubu0nfvf1hnv6tqw+zlIoUwWDsy6Q//TAkcSaV
ILnNR100H2O9+506E6bXVdoeh1kLLhu6kbeWZumbJsnaPYlp/c6KlHzHhcnFa4dgyDZK6xsrsdGh
xqG6hh2kHZpudi977D9+Tl48IOwjCG4kLRcbHMO66nXr0zSLaI/ZBBcBszI2nLHaNamwA85sw7CP
CfgES0QcwwIhxFSl+3pss51RTOLWQjl5xjvglRVP52lp2PAy7BcXlrzWu5SPMvthY5O0COqxQ9iJ
MWDV5Lso97AhMzGbTzWU/29/gnXVzjT0LJ0boGNwCnCQn36BWuV2mHbB7FeqHm4NeJB7kk+pscwc
qnjUlMe3x3tlxVNrgvBCEmfmPy2LZ3ubG83zbOqJ7oeh1u8wXS/38AvO2VG/sll7YMi0hE3IYsgG
Tp8KKrKF+KdnlNx1mb64IA+xCScl0eWZ3fIFMLO8QdT9T1xXXOme/vzZExWzoDJvI8MPMCHCZCqM
agHJsR6uwnHsP9texCYToNx7X4YYsm3rzHbrg5Zaer3Nykb7D/ZU3hilEi04bAfkak31JS6XuSZ1
v5nZU4e5p8Ktz1pvvkAqocXS56NKAQKDzL2GgUqbTNfYLUw/JWV9P/IVKjzfbAsjfaDHjSgB5gBM
pw5vG3txUqus6KtG9FZItGhNPwEuX7tzZNTeEffmthsXFb23tSwtlGf2/5dzjp/q0RharqgW/aHT
2UDwLXjVZINd6BP9OdWwwAPMPN+e2S9XEvA6BDtECTYs93UtzA1ezk5Xmr7rsI10qAXuypAAzNhU
0aWVpWSm/AcDAsEupzQEkPVS4sQL56mdTd8JZLSTMaYMQ2IY+4Dpvu2DLDizdF/QBZZPTuf63wOu
ZhZ3f6OoO2H6hZg2iM+TnRTzVWy5N0kVo2QfSnnR5SLGVKfOua86Eo9b3A+AY9Jd15X1e9COYhcO
tnEFsv11TGWyr+kOXBYOMcfE+b79gl7uAvxeLFzlwvMWuGqcfvcWP0jRzfxe/AFmXBI164Dvbrod
K7KL3x7q1Y//bKilAnm2CWB3K/FWdUyMb3O1A1yYyQOZbZwhJgxX8+RcMMdrU5rV7SC4ohYGgz4d
b8JrYoqs3PQr4ZSXStO4CqLxPbNwloVxejw/rWy+gAsdxXFW22hQYR2Ktp4ZZtcORrq16xdOmvC/
ioLUl8baQgTzPr/9Kl+ehbRAWEI6iqlFKLYatNCN3stlKnw1C9JcVfaoV7Z8wBnDejAEbn80Lufv
Qay5Z572tW/oItRyvIVCCDXx9J0Kx5xYZonwR5tEMHbtaUejd76zclxhvcnszoz32tuV7EqspwVm
XqN/dkTN6429oJMqP+BdV+6mqRwuy5xWp4Wnwj52bXWmB/jKkmDKcKdAi+Nwz1xhgfWccTKIbPbj
qdZ3ptNY+4L2Ci4Icjhzn35lisJLhHYMw4gB13hgEPfjENvN7Cei1o9F5N5CZq3O3AdfeR6YvZLP
xSB0iFbfrBAjYdLSmP2uy+oL6rRoN5v0QgLc1/6DoTy0iwvflnbgEyPv+RL3cqPBj2L2NSXNe9ka
3Sc3NvMblWAs+/YSeO2pPJidXHEpYNz1U5ExT0wzAUZ+PrR3QRT0X6rW+lymsfDfHugVzMOjcmHy
4bHAjF8fWlPZGpUdO7rvVPp8bAeveSdI7MKaK9APrNPoEMqaIO1M9gdbNWQODql2+faPeOVp+Q0Y
KImlYkEedLruCkN1U84J7kuQ+kPcl92GRFlxFKCnZ06EV+Yk5ZrOhUO4kov16gSLq1A5DnRZv6ca
vIa6m4DTNfqZHewFZ4iDcmmPcS30aOhSiJ0+UVmXMu+XgmNyZfVTaDhhj4uTqV0E5lWrZ9E1dkXD
FXFe1pYc1PYiVol+lyehea9VwrgYpqo4FAS3795+008gxWpDX8S5XOwXAsCLulg2iZxaPdf9yeuS
i9Adoht7SPqLuOU0Ro11hG0VX2UZFqVhUdy4U2UfqxFYFyNp+7M2QfVWnKMQQCB216S97LWiaXaq
SAGLzhypr00LPhZyYQEyRRfs9CWS8p0utja67yrZHLWqy9/3rtVwQQ/O6X9eOXKWViPQG9yZJb7v
dChztgIns0PDJx0H6ytaCbdjkxV3yknaLbonYxFg6RwJpvr19hd57SE5ApylwbnQm1d1A5eSNkow
30KdoYINoSTfWnuwL7LE6Pdvj/TKPYUrJv8B7seUzNBXy0wGak75+qY/y+quBNg/GmGufjgExuBQ
T9JW1mSk8dJW+WaMpfnRbrPpQrjxmWPhlVOPjY2rrm4ay0a6euIRz65ybnrTD81m2CSzdVcM0tl1
YCUkYNGbCkLjw9uP/rRfrqY9zWqOBwlfhHNv+U3Ptu7KJSlvDGzhVwZBaYgkouzGGtFHkWzm4NfF
pnaVxw5iNYkDtrmRcWO7h3LIiphuDK4hRW0/0i5sIjK7YnPvTbr32fE054emdbFGClFYpvytCsym
c9PiMUkGIpZy2VbpNugx6t/g6iKSvXQ1ietB7ZlfjC6f7iZ7HI7zRITbrWW30RUBfDLbMM3rbSrz
/DpIBwicYk5qBfCM288OH2drJvR16K/RFfV0n3DrREimR1m+w/tgrjZITuhMj5Hh3IuATtit4U54
Wg5cj7C0KdEGbx27a8dthjO3dqGYKkfbJRFSx+rsJ0ovx8HqOdbuKaAbc4MesjzOoxdjqk6u72eh
Dbq5wzVHYlQRVf3nasYaBuV78ivAR6jC2SK01SYaG8za8rCiw6K8Mjm6QRCeY4C/Nqlh5OC/tyAn
jqevdtqZvhLE3Vb40F/u3bkybjBEmj/Oxdg9WpM+XCnUhzuXFt5XwoYJoczHqr0z5jK7eHuOvXKy
cP2BxsV5jbnHenUNVqppZjAIv8d77ZK2IBJCV4bHvx5lWcIm2lUu31h8nE7kwm1xv9MC4eOGLQ9S
75O9FYU//nKQReBuwLjRMVtwwGVPBzHVkLilUI6vrEjfRzjK417SnMNNXux8jOIKD+qba5uoSFaV
KMYqFXCb4fq9FzziDmTepZVrXNQdIMDbz/Nid6c1xcJf1MWU2RSLp88zYAQmCIDU/NJN8FDJqvep
Pima06Z+hR23je4Xk15plefYS68MvBC6uFCw8yItXRWnGd1VAwNuzZ+aiCSEWLUXblMNWJnnFPdz
/kuTpdwktpF+fPuJ/9z9T3Y8OOYLZQXNn7nQC1Y7Xg2tc9YEntSS7A1/QXGiA0Zr2W3XajG2UWLW
Frelpr+ls5dc2K1N/lU8Q+jNEYpiTDuwpLHyu7eU5/0kaN79FM9dfd/jI2Bt8Y0pywfQlHjeVOlU
BAcjHJz2/7N3Hst1K9mafpWOGnUPcAPeDGoCsw39pkSJ1AQhQ8F7j6fvD6w23CCDCJXpGxV9S3VO
1TkyCSAzV65c6zc7kp7CqxB497kiYgXr1YqcOEbTjMVFpctyhdZQkXUu0dW4TSSj7Wyr0zEhx9cA
uHidhP2hnsugtAN5HiFGWgG6ZkkanXTB6k9pxv5zpqLP7ygwWDd1kKffY4h3xO3GanCLzqLuLsGI
42scvvAYsmF41uu5m1H6b+RnyaCyqU0D1Yl2sC5DfG+ba4JojNWzVE1fW20IFAfD1SzYNQ3aOjYJ
wPhr7DTlV1YH4u8C6q5+hcmgXNoLYNNCTSGCrxxymTtOWoScAUzR5jnJ0qNAYCL6Bz68G6XV4vmA
ttBwNcWW+qnVZoGXjFL9UA0zJUNbn4zZ66wk8IwMyAHiP9qEalCrdL96vPUwqRn6wAt6Wel3YmLl
jUcvKjpIQioH7oxJpoZcGl14I+/9nV/I+U4MhG+dkiZfs0UwgrmBMfXyVvEF1Tz1Dvme+KtqVk3o
CD7C907Xh81jqzZV5aFv192Z3RzvVKsMjpWVJE9p3Smi3ZedchNqUFTssE0XzUYA58HGjn0bG1i9
VB1oCDHH1AHOdyxE+1zPMXQ8MQmRi5Zc4cYR9odTIm+ZIb/cLs53ClxNGIOEVaQNrTWdURSqxRjR
TE6AMSKigxV8h943OZUglIfGGqKd7vcoDxU008N4lg8KPPp5TqRLo9GjjTvmmxIEDGauJ5RbaMfC
3V4+zKtEpROq2ewof5wUvR9sruqo56s4tMfjoNpi02Zb978lyp6/PRApEUIjVVEYx+tWYywN3MmM
pjgVPSUkBWegPday2gNaZ83t3JvTpZjooie2XeIKgv+ADc90j/xp/PxxxHpzfMpUJVTu78wFZ/kb
XRNTCE0zj+WTEfjFpTml/aUuZ9PGleKdURZVCtKEhXZNH+L882L1U1c6Usp3EQVVch4NPXDwFhur
991RONAolUIdkdfc3LI2McktJ/WuzujYg7AJ7WD0Te/jL/b2cNGpKpIKAHx6mb3zd9GQ853FOlHv
5gZ+RUjXcMqneJ/jVuQNPc7ulUyJu/T1LeHydwcG9gKojPoR94nzgfMpjLIhang92aodXCea78FY
qTtrsKaLRB8GOLF0dQzUNjeyn3f2KkXtBS5OXVcm01ptj0aeNFxWMu3Oz6YvU9Lqn41Oj11k9MIL
KUHmtqimIyEldHW1sG5GKT5aeornbLiRIr3dpzwIxRmOdjhBb/p1eqnrqdVp2l3j992tNnNbtsu+
lg/oSFJTKOFOPHw83UuScr5RKUtCvoEVSKkGLMz5V+ckjMssUrQ7IPyzY3ZRhtTjGByxPh1ui9rE
zj2F+huHCP9uuru+TbNlRoddQkeNPjoov/PR+yw0xiwiJYQBUd6JeVQe+mBqbvsSQUt7nrKASwtq
c2qjIm8ZZdUJeE3qjXK8VRp7b3O9fpLVEuAaLkRmImh3uUbeQCcWxuqgxsePv/ZL1D//3KjN6HD0
YHqTXa3RHiPw+6FDqeSuFjOMnbAwSB4VPc6+a5wB91oJrtRpRTMNnLZslUcSBKlx/Tapgd/LU9hi
RoQtoxMYQp7uuqHJUPEFVPpIhgCkDSsYFKQrYKalHUeYQJKPomU5ccOBYNBGwiPgdmxkGlqzh1SS
EAtOgKD+HGuSmI/f9J2pJS2m9wtPkKEBU55PbYU5mGDVpn43jbS7i0YQMBOurZtFEXUHqBcxvQld
VlXufwZF+zCVzew0kiz+KXyUHgNLm8hMUUCEzr5aYo1cDP1QVPodMLb6lOfWM5t5OKCma14O8pht
HAXLOllPMAgMmgy0BgE9KeevXVhxjKHaoN9VGarVmmg0V4nQoli+dP43PvHbiAlnHOgzEhh0ZaGN
n4+lLRhqopVxp1aC9gOwOhf1KTxJkWzdyhiJ2IHQons4Cc3nPp3Ga5ynLtvYEn5BsSJFlrNA8wLZ
NxNXlDP/DgOiwBVx2YocNCWnDSjCex9GBouxcEcJN+t8yEjFqOzMSb8bjACla+rQXgOeEEJdsyWo
tlxCVnNASFlumC/4n/UmS/QSQ7lSMe6SoZj3AYKbe4Gq6mXVSqEnV6gbpXE/bKRY70wG3AWSDYvV
zhV3ef9XKRbC1u0cG2Fw0sIqOgAqYeQg073UQpx9CnN6ISKeKDSu84284G2xHQkUjkzAdkiyLBiv
86EbHSVdA5us09CEp0UM3cv6Cp1dyyxdfHIwaJuH2U4m3zopffykoK6wsRTfnlvLE2hg+JZsl4r7
+RMUKt6xYqGFpz5daN7w5p2yjjobP+ps1wHr3fjY745Hag3GhPBCR+N8vETMMO3GzeUU0/LfK2az
+C1nqtPXJvpAM434j7fa2xW1AGhgJOmcyRrQ8PPxQvC9KZft6CQaMToHmYASSXwsRyu3J4CVdhrG
zUYgeYuf5JpCLRNOzII2gcZ3PmYHArkROik6yf44fkKQoljMEbJUvQ4mAXsxP0/LzxAPgeAmcoui
a9AXqWyHFUKJiPwHKIcTXIfBVlAIP7WzrjxnIVYHrj412W2MQeMWcOCd041HJn0B4kdkohdy/sj4
2tDLUsr4FE6G4KIKj4hsksmPM4rrezEX8DhoTelQSjVPa/rlMVEqA7C8Inzinmx6aI4pB91MzEMk
dYY3deiPSH7ZnQwUwy9aZZo8WM93Iv7GFnB7pbkwGrM56OAzL8AVSQgLYFKIynD35+uN/hFqEHTp
AOSsI63sS0adCEl8UpQfINdbew4zw7EwLdzNobax2N5Z3LRDQOuiI0ca/LIwXkUSOdB7igJRfKI6
0nqKOLZOOFk/LCrG+ykLHz5e2svSPQ+WXFpQDJDQiVuuxKtlllI0z6TZjJCqrnErRNT5qhDDzAmS
ptn4im9zLIbi+1l0yDgE1kXVMIL0JEd1fAoUfwIy1+v7MRIl9+MXevfzvRplVZZrhw4Kv9zEpy62
ogNnNGrT+EEesA4zoLLnP/6O4aj9LzmsTu9v9f1E7EgMsxfjkzFp6qeqK2ennybDMULBukCheasg
/E4oomiuGwpSDFRr152ddNBG1FYh8WJKrHlwMlu3KPVwjyts62gjsjBQPbeYT+8tkqVfDIb9hTi3
iu/4TAYdNIX4VEMWvDRr6REhCt0zzHiLc/7e7NEwQAFpUaGBf3MeQqhA5b1MafVk+pNF+S37JlfS
DzNtjxhFPH48de+sR3o2XNflRewV5OD5WGHTdxrODMCQpbLcIdane2U29Rvr8cXBbbXDdMI49XsE
dcAMrRdk7jd+KKoEci2GbAHmvv2aQ3IR7SEhVuEqImhHkZTMpYtMLbMbcIOx/T4swXgpCkpxgyo+
dyM8s3keCsxo5kbzTByld21vzdyT8iHZcr57Zx4gYLBHIY8vmpqrUD4m+LP6AoXevga8n0Vqt5vl
ULBlqxt3EwRK+8/nAqYQdA/alQrQ7dVcIPNTV2aSEGH18khCg7a8P8S7Px4FTDgM7gUCRCq6vPWr
0Jr4TFOFpu0JNSKVVhi52MRF688DOBhsmoLw1ijTaMtuejWKnk2SWnRqdrLEuLnANZgtqluJV4hz
5Zm1uanF905MWAYjTYC9zvpZfbxsrCdIHEF+GiT6KZFRLknXGNhCj1OKCTpgX4fFcMpG1TqoBUJp
eLRq30t5zl2u/Ro8J8q0zZSOu7hXpKu6M6sbdfat/cdf/50oggcN1SUqLJw1awTp0JkZjkNTforT
Lrk0xdm6nOoqd9sW5fiPh3pnazPLVPxoOVF9XAMyWlPN4rllqKyODbfOBZqxehkcPh7lDcmVhB/2
IzgCYv9LgnA+03HoL0y3pDiJYqkA+1a0C5/l9ThX/ctuxiIkK5qLXtM1j1yn2JXgra8RBaXOoaH9
X2LLtzOE8rkui2gH3CnHj5Np6OckOup9+oQXRYu4Yjn/RGS/cFRhDjfuZe99KZAG9DgRfSPtWF0e
tC5AzhCQ2Gmem9xWk2l2GzoQG/PxRkpk+VKk0FxXF34N+K3zLxXAywObZ5WnvFUTlmPcR3vMXNFX
E4B2pm6nlHghJRB43UpulS/4BZSGPWAD8p0Og3TqR3l88OWg/JTPuv7Dz6em2VnQ9E+FJvs/4bnh
xqCTL+O/GLcYhiSmv3Xhfu9TLWXtpZb8olJ4/g6zVSnYfyblSVGL1JHQL8PRscmsp49X1XvD0N9b
tIxhLnLxOB9GanMlTH0r4rJWl7aKc447ReHWrXH5U1anErVkmpd0Qih6istTvApSSjplzFYen/Si
RIm4KMdjrCn4mcdWs7fm4feUG7vOb+sHBS+NDbDGW5YKcJiFFoIJI1A0usHno0tJJcaQ4PJTrfQG
rE1p/KKEiFZB6dH3sSLRjykVMXY0sQivB5Q+vVLvMZbt0tjRw1rzclUpNkRg3zmoiU2ogqmQlEDt
WKszr8OLB/sgioyGMgbf64a9YCvgq54mvccVTKgwZbPFyQxQgVOjy7iqlYOqQGHDQEMSfS/iV/1I
DYlrzhjFMEDaavw9jAtlNM59kWacKOJI/vFqedEoPJ9IUOFUOmhCA1dEveT8U8Z+NqbwObniNWp9
r1Sh/pAGS2EwoJWAaBL6jYVryp3lOwbM5SMzUu5Rf46wD4sg5ziV5nfJrso79Ufhi9J1y8vt5Hxk
8SWj0IOh0fEU8SZfKASnATWO1RdeYGDqJzm56wUVAo1RCs2TFGX8HOQ8c7AXKzgvUcf4Fh/WyXRL
pRpKT4KJnLitFU/XWhcGmpuH2GR52J53+M2R+4EvLwV9p1STDLXCbLBn6WrEN9xZrIzBDgEUHQXM
TjCLmsNmT91DxpUHAaiTLtUq1Nl6rn+ZsHRLng75Lq5y+LUZNwj7QEUZwFHM2qz/LBBKqWxfFerP
XYufuCOL4fBdrA01cQBjKqinNUn+0/f74qnF4mrwUJPID62JIImTND5OvSMt3ZSA3PugfUYcaC6i
IUEupGHs2pEI3gji+gbQEFyLtVObaJVM3TaYfuFtGFbOZDV0OWOUhHQE7kKwMV3TmL8ntaRx+vES
sd5ElGWrUd1exHp1alOrha0IqoYNkTaf9CoB5UM8QH6xKkoxxcjUTOH8zoaO29xs5XvBSgfxIdbE
dNfLOXJ4gDmk5JIOHvamTVErz/I4+p+1vvU7OiRxgIVZge879l4inud9Kn8r+9lvHahuwyVMdzF3
UqbgPsIOR/PgO8pPkdmGWDXNNdxsVakRBJyk8VIeWzx2mhDfsh1/DOY0YOu+ozkyfynElI1T9VWp
uH4qpncS8lK0htopSb3Oj1LfKYooL71kLLMfKvKlslvIZiu7AzteA9o9DXAnUpPbmdGXytMYYRvc
AqLAI6sAMbXX4n7q7VpVqTuMaSvXDoipYGc0E1CrQuktbWd2ZS/ZAlSGFqr4hDqOEeYilmxT5sZy
jDGUUqF+UAVa+MsvgwJ7ujoI8WBLJT28gIAnkNXHSvhbnNvgK1qZ8Scp7EbqkrVeH4SSMr+jKsIk
2rRbLG/IZiBkQHYXJ0Qlmy8TaMq5x+mnPiET6xMsuyD47lcBtPcBUpJdD9CgcMAaNMERhMq/DjnZ
i5ugTeQByw9N7PfmBDRsN9dF8enjNbakmGdRCNWUBRRC9FgAOIv16evjRMt0FZ/4tiGzxhdMK0vj
QpXrE0ZAxU5F8WDnz9NPsSilDQ3od5a2AeGLLjPNlEWM+XxcRJirGhun+qSHc78rNLF0pQK038dv
994oUMSp/nAwczlZvZ2BSFCMFg79A79XLlhA9CHLeQt19nYU3AgWsCaQHgoJ6xypmTN2h5j1py7V
JidS5J9poZTux6/yJglfdJW4x1NQNEGHrtkB+EvhbCV33alAVsjlMgCDkT7BLqnqbOO2tZw852uC
aikQJWaHuj/1s/O5GaSmzMjLxlOOeq7Ddpw9OIfmpTGlBmQZgOEfv9rbQjiV4NcDru5BsVKA6enG
8TSro+RZsOccawqwx0tklB44iPYScM4vmsaJWIZxbVNSLzYuf+98Xw3BCy46gA4sBH7OXxrv1Lip
TWs8WUr+u7C05DqfZrzj2Tkbi/Jti43Xlbk0k4uyXriunw+l13FSabUwnkZZKvZCpveXNRw9r1aH
6RIDYNOpgiG+zwu/PgQ8NO5/9CIEHBo3nuSdhbvwulF7XRgMoO7OHyS0JGGKEDU99f7MjTpOpMNS
IN1Yue+NsmDtREB3y4uvvmzex1Ov9fl4EmchuEgE+ZGutLFxHXpn+viY4PpoF1IjWCffCE5F5kwF
8WTpY7rX5yJL7bZpffw7RPP+4/X63ljsCu6OGBpR81q9EOJvnYH023RauIV2JMjKbRaEP0Mu4ht4
nLeVecomOj1CrBugXIHtOJ8hPfEzAQNP6TQAV+WKJBq5uFPJYHK7t6wucqMhLpEhHTMSx2yRyHsQ
BUm4ipqxLZyYLybbs6EVdxXHz2BPnY8jA1lpvMhxguNv/QyrtVjSf8y+r92mEUeYU4/D73Eukp/E
7m66zAZhPkJq5YAzxlmNrmcfc+GNpbjElFXMQd+AQqxJSY8DYfnmr6416lj0SjDp06kLUlwdQx27
YQpwtl/izWXUxbVYl/pGGeC9eaQB+zeMEZW+1fIX+q4XpkSYTtbUTxgDQ1Ol0a97mH1uUQ/fHrPU
dkHmwG7n0gRU5vz1aCZqI4nkdGpSUOYoR4nkGxiV2sLM/0VH/CkVi9wmZ8q2wHPvRHMDlAz9Zlhl
8JRW0ZyG0qyFXTqfNHJ05Clot9U6qnmYJDLw+KcSzcsxBZKfJbugUsCQnb9phZNUbxiTeLIgk0CI
qh6UTGmP4wDV+eNt+E4cBYy2MGrIJLhKKavTvcugcZZpqp1m8AoPvkXnPLZMFnBVQSCyexRZj4VA
y9/O9RQ9EGu2RkzeygTADN6vXz5+nLdhjrI+93LOaNAKfIPzF1eroCcoGP0pKfIE8mptOdYg/zEs
AkHqhXZLUWYpMizOeK/3SS5bUVXJlXaq1TDZDX3NO8vgXaTWRBO8b6WNy/U7b2Vy0deW5AbpuXVP
HmfOtOqiWj3RPJwOhSl+SVMU0D7+dG+X6FJdAj4FD58Wwss96NXm78qmFou40U95reUXCdSLQxco
4d7AF2hvIANy+6fjkRNSbwWDvUzUWivZb6p0ntRJP1H5l5xMMoHaikPs4BluHdpq2kIAvt39UE3A
D1GlRoeb/z2ftDEK0M3tQ+NkdChgxQkd4cFshWMlyT/QCcR+uLOifZgWzx+/51t+FzGH6QMgh36o
Cqz1fGA9bNGsqPmw+CkNv1W1Mk6BkNae1gkPfOHmvqQl7UaNKV+Hk08FUeGyS89R9eDhTzcSVriO
FSs/GhIuROLC/GQiTrvzW2MxUtXyjYD8trzE84K5RUCBgEXfdhUmmwRDqLFTjFOVCrmnw01xjK6J
n/wCyS9xoLlg+UPkYnVl3WhTYrpGE0Se1GJ7z5vKbjIAgvn4G5pLN+n8ZIJ1TJBAhoNNoK4braCT
Bi1W1fBeoPB1wsJY4KI3dkAIpLIdvhejr56MitupM1OTN3dxgKqME0USZqcK+neJTbJe3KbyrMPF
CSPzB25CnXxh4ndzyLHk3Yfx4lxs+nU02WMZBQOFlaaa3Umz2tNUaRhD6Tn3OFvU4lrF8kvLviDh
PF/qel7jwjyHFoD4ClzA0q+aPSOMk0NsWX32ZKDeUi0CCxgOp4aeetQEiq9WB327r8PkntJv9ssI
IrU9iMKQP1S1asVeXkbyvT8bxo6sPfsuVkVY28Psj5mr8zLPdKTF2UYFZn6SlQTnpaadlBdpmvpi
LLva9wapko6AHuJfUSnFIocNFFbHzNS6QpNMLy+bro5/V+RqaEjLwfy1KmT9Nq66DNPEOVFuMhkl
ub1h4FiC6vLYB3aHjtro4Ogdpvt0yHsnDVPdSYaKOh6AobH15BQ7YyHwQyBKpTp0wPT0RNpIVN7U
X7m0ksqyGoAMUZ9RzrcUSoldZaRtdB/KWu0JgqldK5nRPjaqgIqH0rcXtSEoXlHRKsGLe9yowL47
/EtZiO4I/bDVaY7gjYGUhhjd65P8EAK2ZUklumMMkb4cN9IhBI/uqEOQuVbTbpkivMnSkM8keQFn
DCYdmdvVy+sRDiMdveZ7+gL19VgY+OqEOoKrlF52mh8H15CChY0d+OaVNfJWTlW2H41srmbnX1xI
2ZvsKfk+q8Pgs27yiSNco7ygTsWdViT+rsRMys6TsvgFYbPaOCxe0oizAMD4XF9w2SSWimT95+O3
tSwNPIF6j8Q/eKyxMzXBi2VtuB3NSbqR4pCCoo9ElmLratABc+m1J6XBVhX6YNUjVl4XzWUfZNOw
6/NcvamtAS2fPJvFwS1JW9APRKmeyhW25rshDrB7F6NwtKV86AJPG3U1dtVCtY4J2T5J4oyyuStJ
eQkbgLJr7sQ1KGxwthUC7IHR1s3GDLw5n/n0BEH+hsUTl5pVokwRpR5qko57ZPY08EoWMBO4COjI
iHBDqJBt3BjfnJdLuealaEN7DoW11RcPBHSecTJS7htMx6+RmJcW6fah/VyJxeekFuWnqhi0J8zs
mj8tSy0jIyW39Dk5MNf9jdQIangmk3KvIW/lyo2oOak//P74SHmbuDIKwDukV/mW1HZX3zPDcXuQ
y0q5j6aguBCtdvgiKAO80QAZwXROTcztNeVKYm6/ccw9mq0aHdEe3sq73lyAlucAqsT1ksyE/t75
yk5LtYujoFPu+1mWHnO1j3ZWSRspbIXgy8fv/CaPXA21SoFItDJVjVvlPjPxfBxLIXPIV7bwfm9D
BXdX8mKKVqiiAkk4f6HIkESEdjr9Ppxw5E3EKDsCmVbu8DGnW5G31T6QFaizpd/fFnnZ7j5+ybeF
LPAvVFNpXwMWf4v9i9SB81731ftSHU0vNrN9FMaprbbVJVDOpz4Xb5q5PxZqfdsbW/Y97y0rNMPo
0sNq1unKrr5xPxiC2Oahdj/P43zdJZJyQio1vO6TdnbRIBguk7TMbxJFzL7VafqQF9GiTlrHf5zG
0SBcsI8gG4Ch0Mo/n4bG6ozZgO1yL9Zk9bZkDENro8jR3tb8HOY9qAnaVT6WimM2qvF7CLpDS4yF
WDg0kzO3ZSS51WzFPzbmZ/kCr0O5utTdYPxwlsjAlNagryYJgB8DKzrJ3RTsR1G7MoNJORhqoRRY
k2TTBfqszZ2WAL2o4kzwFCHJvzeBEm1th/XWU5mhpX7EqbKYVq/BReASo1CnqHrKS7kKXTy+y8ST
Q1JqK6mS3MlJ5on96GDMV1YphFC6s6qenEC12keT3+u7I6LbE8inTlLcWTHTpcUyqJFXz2jy2KLa
6CQHXNdDBxuN/Mo30sGw0UcXDjVmHj8rYOhX1OeHGmpg1DyZnKKd3SpDOdhRZPY/1G5Wv1piGV1V
BTHKVpAgsZwihwrmZPVSToqDZPxiKlMLqDXOLrF801w6Vrlsk7aVsltzsRD2hV7OIzXMNI8petBQ
tCXII1seQG8EyJbrDXnCIljI2qOKe77oxKDNpaGskk+BmtTycZyBbNhtGCD1F/VmI9uE++S5T+T0
M7YsDcWsOWk/yW2nHEi80x+RFKtAciN8bOwstoLQEXXcQ2wJj5OtA2AdDXlW7BzoVcN4Bu6yvlOg
BFU0WcyzdiOVUTAPaev0fSXtlTy6z6IxchQhmz2llWJMuv3U84PaupoWKUP6/L0rDUniUBvc0th4
cwHDOoMuAxiGhZzAObjKtZBSjYD2CPInAe8GJLEPtAI8Sf+G3QAi1fpuUfco9O+ZFN9oM5+w6A/q
uMXBXB//PASQfDwzkUuBdrCeSTIlQbDoqHwa6JA7Y4GlYU/afZE1mHQWTa1/SsxxtOVE2igiv0G7
kNlSDnwhVnE0E0bP11DbtZpv6JnxaZbvovS6kW4Lmn+m0rmqL7giJVUV0dU4vtdbC8+sxylRgWmX
TqBdZ8axqk1PzSXbkr/GebwXs9p7iV//5TH+l0USZ8tj3Cl+Fs1/+++Xz89plAf/A3PxvI3a6fjr
ry+//W9W45b+H6ApqLJYAMjA4C8tv+G5af/6F37GBC7F7ZhSN9B85vZ/W41L0n/Q/uT3gAYAybjw
QBG3acO//kWQ5P+gw8NvQCSIVglloz+xGn9xB3t1AIH/lXEIWfSxATEC+lvtL5TT43TkWrkHK25r
/WUcHKL6Ev2oLDu2tasjmI76Sk5JWMUpSjyM7UFXLhE+sqdcgUZwkXOSpw6Wd4gBlRHqpAcRW1H9
ojZxKfB0Cjeq05Ru1Xzq470i7AX/UCdebjhadZWh+iiZbqjvjPiizo/KcOXrxyH0/M7RUldv99l4
WSLJXux8NICmz1kNLuI6vDS+NJ+zX+N37ff4HaSBejNlpyh+mtRj5m9hzfXzI/rNF1rlxmiSIMEf
qvLeFLzm2/RsfC2+Vd9k3dG+is99aBs/pNI1fhTfim/dc47JYGLPP0bY55+4lPi7bnqeIjAEbFq7
6FytOAzxZRf/1BMAu9U+nq8bhU7XbkIlL0Hx5qB1T6nwe6JOkA2hPcZ3w7Rxm1l7c65f6aXC9Kq8
aeBBo/gBkz4Yj2V9MtODaF5qwkMp36m6fTP/Fk7mY3eVfZ6/JE+KJ6R28oTuUNU7SMtblSNmDjzA
8n5AlxhRoBrmha3wG19tqbu/LcLXpuebj7lKH/+THlPdWCDrRu2/wQLZigprO9v//6LCO3OObArn
8dLiJX1fVb1MEYkUPdOV/SgPmpuWJYr0S67pa0SzeYtKvzXaKkj/g6Otk44lPCCKiOQNVRYI5GtH
yVqdi4Crt7rvHH0/ObgmOrEbu2x6x/II8c7MD82JXFhZbuBqG+GJfPNtyH39AOt8K0uTufSzUN2r
+8FDxw2rkw5Ent2k6F/Y2uPktFdAzlp4ep/N7+MvH++Lh4XwQA5W2UILtspOLspPMCNQ8w3mPYQk
5Ud0gSi94rtLq/Mhew5OLa0W3QkKJ3kQbhTDbi+jBxGam0Fl3yYzP6Ti//oHtbRHw8YwZogBuUBu
sg0vKWzqyknjxa3d+o7+Obhqf4eZKzwI1/H9EIFxs5WL4C54mr+Xo9uh3H4zuP19oDp+6lz5dndV
f9FTp0ztK6O29UfpS/Or3ye309fhMnCz+8rWUzu6h8hNr0PU7M/KbuRSWDlz6hRYVMbOEO7mJ1pt
oYuiZPQ75Gd/lz/zn+XPGtZDsPxXKW395pd4o3DsLuYHPLCjlA8UqgHcpckeJGaNJoxqd6adf5Mv
I7cx7QE2IuW7T+3eh/iZOsgBhna6UcPbnuZVfP+vaf53nOataLL2Lf5nR5NVh+BvwWzRFERYT6aI
usTWV7lO1Y+SCRBG3Zdy8DzIKjICVWS3RoOREOpPjqCoW9fFrSFXh8M/Y8h1qe1vrwk7jDIbeDx6
1uevmWhyUgEUU/eUFR36t87nr4Dkbpxuo9u0OdAqHf67B5LfO/TwF+FSQmkKH4rVV4zkIpTNplL3
vY9lumIWWG8Y2DoBLjjI0TjumnIMDobV6I6C2N9OoMJj13qi2XU9md4iMujK+ZQdJyUsL0IsGhwV
fC96hGG10ycib31TlXRJdZOQHPtJ7vrJ51FWU/Sr2j+lNL9M0OvXWU1Q3iS4k0SxurcUJ3PCwRZH
Z+bWNNsVIjWmk/ZOkLtp5HKY9Wh32eIjVZexuuPg8HubGpAxXuff08w2AFs6W4fuu9v09fOt5jXI
UhEVep5vIrM/Ir4GeS618biKP9W35qN+MA/yY8ndwLwdfvTX476+jjYaW1tTvlbu+Tefcm11vv2/
nvJlxa2u/uR2/2eDrVGDRZjloiyQ5lXfKyQ+IMp8bzo7vN4iCG0trXX1/V+xtLbeddWH+bvfda2s
/LLNF3V2GbDZ8p9V1Gr6MI1nBB33j4+ic3uLQ7X99PTw6dNGVeJlctaT93qcVTgJzFzvrWWc6SK4
b49AzGzxwt8Hh/b4ozzWR5hYnu6QIB8be7T3wl5xfLu0ye2uypvc/v79wvWEvXeh8y9pCN+U9lfV
1u3cvsFXyLY2k3p5QfZ89MDr+FKPZoTdvLovqGnfE/98GDknaxfeoaWSOFXhiMd6dnI0Y07lRXVb
iw7+hwbkmgfj+HFhYetZXrpmr3KC4F/4LFsL5uW8ffUsf++CeffcfrVgXqTLXo2jhQGlyIwF0+8Q
ctYvmm9HDplij9NEiRDWlsHN5jdetdyGuGpEum3qvnXHn9noWrfpZ0jrmuwqoRtGLucd+ITWsOOD
EjmW8jnpKR46lQuZKeW6tAUZ2NoxLxPx6gP8p++YzRlb1f7/0Rlbi9etQ9caKNvondUnESskz5xi
L3ItdvyDqrrSb8UJE4waXeEfXiWrcPkvXyWbH2EVV/8ZH+G9AiJoU5TNFsqT9YZ+oUBzmAcAYnvX
/VbY38rdsL/+hgKs+7iLXfs58OzGbVzz9sk5NZ5iHz59uqFPbU/u4XJyHg/u4SG2Dx+HSIC778Xr
//tQa//wtGtN9Hh5KHFPk9bloHH0k2aPu/Czvu8mu3fDnn9qLorL5oKN/Khf07c9Fb+xNHP00hEO
E1u/3Sn2F2H3qzooT5rbOdbBd6pDYiNf8OBzOTn53ukLFOg73ZsuqJccjjDOHNPVj7qLD87BdKN9
axsOf3mtvb+j6bcbL8PdM+IoHjpvbuk915cqNmif7yhNCR6583Nx7bvqXWs/C87+mOwNr+cD6rbj
PbV2wh+fOOYv031OOe08p7YvEMbbhT84qn8E+2YX8acCEdhHzs877drOru5AdXqad7Q4oQyn5Dl0
N7W9Ztfa4rF3DP61yq+ARe5Ee/8q/4q/kKe72r1xs5TLpL14/Br/bi+63dfeGS94n5+J81N3r54G
9+uNaX+lvOV8vbvPnL3KcLldHJGo5DDef+Wn0Au3tYsLz7T55cpFutTexB2uq/bFzafTCbSlDdLN
1r3Lxlt+PCKRbF/+Gm+RdN91Tu02Xuteds6vLzKhP7NRNHZj55fG70NB2avd/Cqz+93jZWdfp0dA
tS4HhDs4j9eX8bF2K4/q0G14dZlfLX9Y6da78Dhc9I8VevN2WdiDM13EV/GxA5Dp0Pmxu4vYwSvp
TqZ8GF9NF8rtMuzyhL7j89eXxFb4kdi/bp60vX9r2t8Pvzv7yxfxf7L3ZcuNI1mWv1LW70jDvox1
t9m4Y+NOihKliBeYFJKw7zu+fo4zqiolhEaYms7szLQOYygkkRTh8OXec9dzCtFHlvCElFt0GcQc
F1Zt8g/Wl3jVWCrprHz1pTZbszendW9rO0wzRwey8okzkpG4GXV73N/CSZiFxr+LxTcHYYbiixZZ
dihAkx2F1FaCO8UN7OxV7oTksAProJ1te8s8ag5qYNdf6pUlrDFEe7Qtai6gviVJMa9c+m+RFEvz
M1P0VVOWDUq82fywTeXttENv7dAbkpT0q2BOpkFSun4ct9SSHJyBjPC2f9yu1+fTwvQsC60ZzP8p
tH4Krf+ZQmuGHX/PQ7kkH2YO2N9TfqLt3QeoBmEtkPWwJpM/ZKtzcuNNAfqUQDdVZmXyDtOPtdXZ
nd1arTXZE76nl8EebMSeKHttXJfQkuDMw88sIsVeQ0qgnT9mK8EWbH09mSIVTMUWrYCmVmyFVmRy
VudqN53buRxVTQAa08D3EIhaOSHiI7ZUq+zs0poDVcm2Na3OUtad9eibhqlbTJOifcmqt7jzCC2K
BCu7x7MFTU3EaWCzAzEkQDWQpvuIBOTuUaKPBZ5nJj5Ag/OSUv2YQzvexM7xRjYbAKOO3OR0K7Yk
3hr78pvkTHQLTZuR7XF7/0WFUyAgbgL4cMmJQaar1oaaft5c0LiLwJ+hESDAkSrk1JJnNh+vbEDn
V6hvvN7jdQYqnp+fExqtKTLFbN9OnBTgVSaj3dqFxaYFyYV3pTnaqp2ahcNAAYpqzMT5XG9jPRfW
egblQ30IMr/K4fnH6rWYvZbq+GIrL0GVs5XcdCaLcLJllNe9Vayyle4Uq8EcLclGV3lLhBOlAAoP
LXAe2b4V2BF+y+BfT63AjLHgkqnZAZafPVc64FKEMyOyQ6umCV7Hu+2chtbkpk6MVwc33sHmBeUL
f0hzQBrengBB0TVlOz6AaRX/5IPgVFZv16vJGk0gfc8SiWgPFhLdgaYLYDDcDB4CRhVaHm4D7Q/t
0QJ6MzUg7tJqabopLemgOoLNwxGUrDq7MMF5AQSuYNvrWJncbqjoFpRmyKexApeUt/xq2kunfFuu
xG3j0MDyTeR90ohMGI6wztyQEMBzq3QyO7XsftXsmz1v82a2xiftTiZqhmiwBhkXRYt8bGEGPRuT
pwmAJIAhDS8dfk+s3BzwiR2iyUh9pjL2cWM1mIoN/E4AoKKTW7ql4kvDDQG0s8MDx4CrbY1taLsG
7Yh6Ox5am4Qrf0XRRsYJlrbPoqiYOax+ioq/rKhAtdTnomJu7HqtzMWhDlHR2TUERW2pTgeBP9je
afi7YvBwlkTICPaK8uA5TD4IJm+NOIGew9MRWRKZGdmpw9FvHQxWbFprFUo0f6hhDrTmZKVmiP2s
4RAmNHHWZrZrdv1KfRiwn2XiwQ87rccD0g5MnArfymykUTP7Aqd3pAj+4yPlA0/24kNw09Bkbawa
p3Fw+GzJQfbVCny+KwT1qX49OZB21uciFW0LFuZpZgtVXYRyy76SHQkuAXaiWwpLftdTph5bS/k2
2Z1ZQC1OtvKQrCZIJRkSUjKZnGQPlQpEpa2TmMjihcSUrcSsncgOMG8+fvYhKX3LM5FMju++lTv+
OrQSu3ZKR3hisjeGZM0gXyMzd4Iz+7sU2SnsveEphPJFSp1Z7vB3kL3CE/sEwY3sEn8fmFgbK6We
yWHCu03qsHd9f2f9wt6R4xHY7H9/ndjhGmxPDr7jiqFV0tpJMe4Q65LYYMbG/zFGFlupVdgYE+4x
gxZAN32MgEl9zwxwH6mDr13qsPthngt/HZmTm7Px2Ow7xok7yfEuduXr14HpCfZ3ELb7zk0hcpnY
1QAgNDgUQnqMVykwwxb8ZsAPCTFOyrpeJTfRjfyQryC+oVubfX0rrHtzsNHtzGmvIGeAZc/ADBKV
TMFsnQyrINOAxtByrQWNAfmNRuNOfpXRudnsJwvSnTLtImK9fJftxwFrwOOUeFZBG1pR3kT7qRuF
CggoxGZgccfQjm2Q11smGjgDnHAmB/XOVFcJhVDZnjW6ieNDpY32aKZ4rbHhSfgOsHC+bKaqA4f5
KdB5BEoABaA3oynQrW4XrwqAhUeDHbqQmSNRjojtrn3znCPrxwFJIM0c/SZyQhNq3oNe8yhAyYiz
ZYGiiCqYSYRkDHiBcsrtNEehhlOu6m291ZzzroSqrKDGdj10qIiBVzQ2HwRbwU3XmKDaKrDt2flC
kzYkP8W2RH0kQm3cjbHqyYXdoY6JwZAxfNNtXcRzoXJbHBCM1qys1szh2ios7YTKBVzbsAhUX0eI
Bq/BRO9cD3oeuMyFK3xVr6R1vRUc8UH+pn6rzfGbj51Zm/FW33buCnZ1TidmaBORAn6lZANXjrmb
7Ae7s7gdlhbI03ckJzxy68FJLPqKHlr09TWhp2eE0+n5bv8Ykbu7njwD9XlYMNq60Z26NzcM7Qlk
IjfMxVKTW3aVEj/kuJYBeIieirjg8/PFcCsTbhCTbbPS6l3j6GOFdcxUCTw9YmuxJVVMHW+vbPib
nN7NNzkWhslCNlselqbEPhgJSmsJdoe5ReIV3Hu9La0Dd42VZHA8x/T3lG0mRMuxhTwaUYBlbAfw
IEO4TlYJnEk1J19pjoCJk9bqAwfXUObgtuheNBU6YmK2NHCZe49YhmNJVnrwD6+5FQNEeNj7GR7I
a8MtMEEt4VkDS6iZqhXgY7gFl4VyTX+Zx8XeWCRzl45cgJWxG2rESa7eutISrzYJO7AMobJDgQjK
1T4ZHpjtwQ50vofysX0XjK02yO9uFVswwXW9FSBg272/0fB7s+ItKSS+K1N2dlW6YzBV2Rb2k0Da
O0gxMztckSqkGpNjQKx2Zsfr1gFvCWRxfBrvWqc6o6fmrnbAD4fnmDSEJN6AcNFlkjmCBM6hq5is
A/KFbzNmWYJ4wMww0DvvMJzEs3gOt+0XYa/s4q2/Uvbdfe4MhMNfGRZzkcKzejRgGzBZyOSwQDA2
JmWhGWInxrlVIQu/fzaH3/ytTCpYTDIwLLaN69s6DhlbJeZgBLbeCNZAg0tv411w53b4m/7YUXU1
bCCZneTsW2yMjQuHrQnHXWMBwWZ3vpkAY8Mvfd/fV05rlsCdIeRbjM/HLrAiR4d4iXCIRyjtCbvp
saIUsLrC9sQ6YQUDp35KYNQUpniCHYfzz0ygyBFW8IZiF8JdytAtvnc2W+kKrlamOploZt519hPc
jFD5JRJ5KjhjYZ1iIwIzOOFhhI+TwydmDgp88SnXh4VOlpBNzK0K2YXJCLCrBfjHW8BqHhLWcHqY
W8XrHrmQtrZlTlrtKsZ8YHe8ZIoE1N44P6PNkHgLF+uAWWN/PlgTbAUDNodE2BFmx9WAwDZgpvqY
kQRzjnZ1x/QeYm7l0RTmDNYKOyGFaGMGLwxPZIyyAEaDz2fmTrviCYUEx3HSrqroOjMuh4/UvvQb
bhXgMF8fdrLunIYaq2zPI1kyu3RrZYflYk53EjxyJyhyyzurCA5gK+09U1/h67oVdaSrfleoAynu
YwyBGRHKXjclfDHlGt95K+4GinmT3nXusGGKmW049gloYIRPZKACoMTOzNBlxuCEQ/QEy7te1Sh/
CAn0EB5sNSIIbdHeirZmfWMbOQQo6J0AJiBAB6Yg3aL88VA4bmhnlCYvLRzVOla3RSCkxPoZZoit
3DjgHCgJfcY+xgSx2ZZv0HQE88ws5PKezTa0Iowd7PVbpoa4W/Ze9qxOQd6In5VV5Ig3THMyazBw
YEbBGsS7KbbdAiBctLHn9fc/beyfNnabHtExs6n/49+EJXNi5q5HzSSKMHt44yKAX6Y4aoC8RyYm
xd1SUuay8cJG8yYB4Kfx8tN4+Wm8/DRefhovw//yX/IPCvSYB/Qz02UW2RG4NPUNJr6RagCf9MrR
gIkXigCXrjFLEPr/usayETYLFfw0wn4aYT+NMOCun0bYH2+ELaLoWaDqv4SitQV5PC/R4PkyTo0B
kRL0dLvGPYoVC5xnW+nAAqsscwzxRwJnBaK7yjWGWMA21eA3nkzZEhHHUOBrmuCHYf7t714j5Onp
5rcX5peN6UtuEP75flrDvY16SUtxergNQBFAByQ95qaP9DfmkGE+j+9+1g2zj5fyvhbvdBbr+Ove
6WL46xpJf2MZ/Q8Nf6Fp5EeAB33/WEcmNB2cp5D3VYcuNV3DNj+8dfDXMZ/b5fJ8GekTnKo5kh8u
eKIw4U3fIE2wx/8Sc60zfx/8UKvJfLqZyKHEW2sKp/otRw5IJVhnh+xQO/qxuReP0l7aDSf5trAK
OLRLZI5oCFfVcC2R4/H4Dc27yBFezYQc4Yqa1tOaXyEndT05panA1d/aObyjgS3QfDUimbU0WUrI
AOM6sAn+uiPT+ktCtNPr6zkgZ4QBMFbOfA7N0ytiABLuIUZgD6wa9MLSNjl7c9nA8b1tiUefnyOK
3A9E/uD9v1TmBaEN+AUVdsNI4URWSMu+s1fY3Z8umIvrHOGTwQxwfQdLKjg9fx6Z/NiL/mZlZrZ9
EsZGrMetjFxl9tgg5EO/9tZg5uRBI/YtCnHuwSdLbgZye61ld5C8TKwtQf7LFhk0d6iRscCqYYKD
hbCwXYfgip0heBVZIQITuJcIPtfLM1JtxuusvSL3JbJel1h4WGuXH0H1mzuZgeoBLMvKICIeoH4t
HrwXpFk7/Vo7h4/qCV3CTsMRHDkZGQKT0W+rlDcIOmZzE9F2+hnFgTJYGCJWTTM85d9UBPlMDrnY
IGXzUOFFUTgonlSr60n35fMVkFia5w/GwJtxz4C60dboOOvhbKBLb4g47QsLgab0m4CYkemTcAcG
nrvUTu3E4sz4HJ+DHThmEbkLERFiPm2WH/z5mK4Fdp+NaQbrwZoiS3HBYiuIUMkUkSiEQiS72erI
42LxPCTEkNq95prQBmX8gpUjE0i47+01cpdQMYXIJqKA9TUoI2HPRxgqcmIQI+oRwkx2iBkBNWWO
8gUlqguZx+gFtDCn7PU3cjlCa2Mt5DB+Fi3QMV4WpEXcYMdSfkaEbFl0gMWHMiQu9ZZ/w9KXOkTi
vAtiP8hHaw4sG62+S/CdhbdZkNlD+JmF01k6Ewt/syR7tt9DmiL67lSF5cumdPJvK2NTymaJZuVw
PI9uhPTrGhHM2gy3A7x0j+phslyW8qPTAuoegV+soo7AaY24X2dfw2lwQrMRJ6vhmpZkmDHy1+QD
y1foLGnNAyJkCBS/Fk6/eX72rNfXu+1L6twcs5hkGcH5g4wKTfwX4AyeXw2zRoYa844znzfT++x/
sLAjPofO0KvWZb+zKBDzlSO8COd6dY0nI2T7X9xe4qzBWytnoTdK2PIp4a85CKjXddn09neSWxIW
PQtJQEOIEgje9RoS41zQkRT0jid3qXl3d87N1L7eIWTi6fk5Q+0dk6Kfn4OPEeKvZ/NaoPlmH/FD
FnZSi4GWN8lBVoG6kGnmdE7OssCcCos0bcX7hYsuactrhdibq/7Ulv9d2nJxP8xS9n+T/bAkjMWZ
s/+POy1LYveaGfhm4/4Uu38usTtDSH8yrb4ElMQ/ACgtgU5xBpT+LKBzCfbPm9b+eWG/9iHsR4tx
1lFMQWHCTDoqeemj6Qignn762iFz55AP7uqQneud4CLJ23xBJoWVkJd45wPJIffAbO+QRk/DNeCF
m66R20OQ7APz7ttAFadGLhl6VjmqPe1yeGIigkS9bhdf8yoyyqoMgjsDyDuMaXAqHFD9RKeqJKcE
lh6KNReg7OLtzeyzv9jtXWlAfjA00KhdENBCGbxYrBThjcbQ0zoN0asVxbIjzW5bpMjI95r5wKA5
y4UdTIBxWt3C/IABErvxRr3mipa03bE80MhmZSJgjVTBaUJAHJmwvD1WPGBGByRZ2enOgMnPUo5a
RMhZwiVSeaiENUXrcgfMmSQXSK86imAbrfU5kFu8uRla+EvdnPRh5veblZudu5GP/UxED10HbgKF
bE4X+DUuD7CjkXvHwwviOEcZHpeOXr2TR+d4KlAuI1DYIwvmBFNbn+2h2REpPXQyShSM5GCv1ufP
13DxNmc683e8TYXN6Gf3OdN/ipSHalvBVVNaLJc03k9w0tghpNcTc748rfYiefyydXzUj4br1R4u
G3SnwSuHJyQ74m05hQ+NuRVG66vk1CvZTo/iVnXVje6mZ78hufv57LERfTbimXYEf72W6wNGjN62
9gYOvc8//koF+Nnnz8z8BsRnuahBelQg00Ux0EjjyxMrJhO2MuXxPUMGpuKyDE2WiZ6YgmsLG5Y2
ziz4wA7MmxrNsV8rVOXDY9FvJSpAOHhEosnNZFUEyWmk6y3v5vOBL8yLMbd/B5Xnggnzkp6+oHTs
tGRgf6w1fj2cc/6AohyCRipxgU2DKmIwUZjolkVz+PbgQuXILdsZE2zvJ/hV7RVxUMmW4QnFfgIr
CnnBv5cjet3cVeRLAUxbEYwSBW3MQxjACl9X5Aa6EAVOZ/jxXkHohLS814XVldgsfLK6c8orrpi4
iA9wE5AqIwb/YJCHEg5g5i3+umPPdCY4iCDfWRHU9gtbPM6piPn5Yi2dO2Mmxv/8525OnvGvnrul
7TsTuO1vvn1nQvevuX1n4vr32r4L2nHOkPcvacclAXz1ZL2Bb38aASx+PCsIRGmgzGFEL5A9bwae
xZxQK2ovO08BypNqJ0fjHjgb7yHr6BkQ5Q7yzkQtBQtSLVQuCDwTGD8Ktl8vPguQJlMj5pw0oL42
peU+QkXRhFrY0dpdO3sdUktyMyTbs3R+A8VUA5pNIc/zrKAQ6mlTnX2wJpcEDHogIDRL1HQxCY+e
GpLbmd4XpKTb+z2oyKlovka4C1COb3iEf9FoGVU5uSnRM48fx9XgsFKjCA770OZd8IwQMLWi4ufM
HK2RJbox7J/UjqwUKdZ4EdUfIgC0aPKmaD4yHF3ihc+FLfpuLkzOzCIYyxBdKD2sjKmhknpEMQ2T
+JscqmcErGS/8hD9u6/8tZqG1dag2hjPaOThH1EsVoU9oLZcspmOyAmrDfhq4C9LPM1QE6vEYfWI
7NO+lgSvfX8ER/Ye9A+GUXiLEjAk8bM0/wLBDIQMLRHBQZ2g2pAOKO9iUXa03GK/I90fFUkoC9dQ
MdBdCyxACIZXrIwYzvfsfWEtQEEN6Efz+ZT9X/TTr9tppp9SX0jbPMZ24mElleTJJ6uS3tyC74RB
w5pkps2eYHsktbLV16/3o3kvUXSuKwB6Hh+f0cEGOjwiz6fXdYhdX9AAmyE1l9Z2ceMzhPvm1P1P
2vgfto3S9V9XcaZUy8rLuiLFKl7hPPNUsAdbNAbfIvt2dYsaItQSoYD8CvpDrO/t0xPof8np9XJB
64GXFx29n2LYw96KITzU027Xr6+vqCU8u/SVQziWLe5aJOw80zNK9EKU6BSow8scFLixeG20PgfW
SBZk3uLdzTT6X+vuloXWTNf/FFqLQmtmGv5hQmsRKcxszN8UKXwItA2BF0BoI4ig434vLz1PDZNx
gC6Elqpx3H2Y8NBWOUTC+lG1wV67XpDRH7ac1d9ccna7ocg1aiTikoEmPA+8jq4UegUCluZJDlB+
2gmdk0ZCZcZxmtrg4iODLKDVqBwTMEA99D0a7ZdpVlOOL45pJz4VQUm7bKwcRYtrYvQdvzTiDwHD
ryOWZ1AujeJY8WoITnQi6VCHi5ScgBYriYw7+AcbFPa6BdqA3D2ypIT13kd//gUNfPXy/wDo3gxh
BujSSgMFtYwhwLBmIvrGt1ihHGtnlxDWFobVDfrIEzoBXZ1fE+RCfI4BRIaKPhvBDDWlQ1vHQYkR
7Jh1/HzasYaIBxs9/RrW1eZuHZHTwiWX5n0OO377eb92Mv/srmd4oi7apuc43LVgl0ByyAsrKXxf
cHWUSCsonQnnhTVGQCefjvTmHnV8DBqm5JQhmyA0kSAxulgShn4VuP3h5UCS0uvl85n6WNa92R4z
1T7oHceJGYZ5gbZ+YggTqAywEy4NBmkfTKej6EdUkCNrsvhNRmMh1rbR2VfMDmGF3a57y5AAG3rP
/DEUheiXy+v59fORLm5ktuZvANpvv5EXl3SmSf+gJV0Sk4z07O1E/fFicum0zuR66sdSHxfYgynZ
Hbfu5/tm4cPnuc3/2odfiSY+OeXX/Ig3mzIaJIX3eqgknJYaB1hAmxI0JqHxLrpvyJZVwYc02edI
qWrRcgz9NdDuqyB7NGdgGU/PLOLwxfr8jpfO9Dzz948708ICiJg3kf8tQMSCNrpO3psV+w200eIm
mcnYdApVrajYJuEpWon5SOQFWoIGqClrfct0Ake+DiZsfkdBEt0IB0hse3vkIjrIZTyjNp8uIJPF
Mc2l6Z9hTDP5+lsept+BDPN/t3VTPSbhY/Y30lYvj+3f8te/nZvHJqyb8Fv97+yS3/JirEI/aP7z
/a/1999RoWc+No/vfrGu9JOn9qUab15qsBf/57/jg/7+zv/XF/9OYnk7Fi//8W/f8jZr2Kf5YZ69
5bdkgmKJHnP3WOEOH+u/Pb8kf9vnVfMy/4TvDJmCrP4CdmogCx0szRpI7f/BkCnI8i94CrQ2INAE
G66Crfd3ikyR/0VRwBHO8wKIMFXwav6TIlOQfxEEUQR/GejhZVXW5X+FIXMmd/D5YHwHpY4ggO8N
XJkzjSOAbzkfPGU4xlwlmTwnfNXiEnwxGa+BMTqbaFAh+PZmto7flcJb5kMG+N6oClxTE1VwMeui
IiiqMJfKRa1rmQTy4OPUtZ0d8uDYDEoQcn5+lTk5OLuMJOtQOzo4nw18vdf+QhElfSoK3bESgmwb
RKk7BdFgJpMsmhE3dCSoRX8X9/FqyPSzmhS+szCCHyZXVHSBsQ4LEqPAvsbO3kjYXO/acZrG6qjn
DYh7i9iw+0JRbN7o0ACzVuJ1mvLw1gY+spPLTlxxMWjXpNxI3Fio0HBYrcZNG0jxTmgEf+N3hf8k
qV2wMFNzQMnzIuNHFiVNY1SpIPx7P1P8FMiRKsjZMZKywFazCEA78zmnz1LFncSpg0041TJoDMp9
yCE5n5+KL0IQRDSVp+cGx/xbJjbSPuKrcp16ybALvMhwE1FrbfCMS07h65EN/uPClfn22Ktj/yBI
YGLTFWPEMggdjRs++6pGw3lhCWbhSdyaLmD6rzTkYP1WZ3Znlo7c2ElyclSMWF6XmTBQbVLCLd/7
NTWqhKetXPV7GdzOVpCNvJ0ZoGf4fBAMZr7b72jFir73MninRdEA7+376c1rtQePfRQf+6wRN0mi
3Eeg9rakXm3tUTsYk494tlot9Xj88QAougHpYfBg5pUZPfz76za8UXdqlvrHXhsDOunCfRK0aBwU
KZzpRbXhhk1w1jwFMQc/rk2u6jjy+Z3PLV6UERmQfYy2C3LO0OXZGcwEI88iNTMOoLaqHc3nkHFf
TtqNn4W9pYMi3RHGs+xHh1ocEdUA/2odVp4ttCICACBU2cRSGdh6l4ynuNLdIEwdMePQhq4RHppE
pA06JWmTsVCV/YOAUkB7iaCTKDOucIWfqd+4kYt+4ETjUIWGdh6VvrOasfQW0KnA5v/dvsCn6xLm
R5cVgdfmAEwc8tzPNX06hFG6GvyWcwYBmxQZSaSNlcgWmmp4lAr5KWzRhmhSR5K2urYgjOdGEs+r
Ai6ta2x9JEau9n6XcHEVZF0+iYdM8vi916LDuZR4D11joGDLK8BLWUpg/hZBnqWSiO+eFKVUA7Mt
NB0bp4zzL4qyC2qjz6kweX1r8SCMXlV6hB7/QVcMbtCUTJfI1deprSRo0X9q3g90yRw4s+HrGuOi
F3QoMl6bwTc/l1Wlig3+EKTKtuJC/0stYW9F4FxHgylh7JA02BrRDoQt+U4LZc0jw9B5K61TeMmW
gxhE9WMgfFV6td4hWcNDRydp9HeZx09L+mBmgWGsoqQIGq+gxg5k6/NmaKIxxGmddc1BitLyRlSU
xulLTwP4jQWb43y0x+0ybZONxXCX5kVNvFTI4QLpdIjaMupqGssZuFiLNGoOnCaVdpBlRvf90P4O
QO9QvGTnpnp5aXaPxXsc96eEdYz++5+bi+HLv6PB/WMKNGiHY/gWwrF3f4dwnKDpv4gSLzNK3H+i
N03+RYVe16BgJB1qBpjxnwTn4i8QHRC9MlSrxhsGdsI/GM5F4RdNUlVQNvKKKBu8KP0r+E2Q3gkR
RdNlHrtJxn4CKGTa5f3xLfUkbBQU1F1GqRzXhg9SWClDEhqRogGdxepKOQRSNh1iNR1NT9PbPYdq
mVU8BAMdGm76loxRevtm3j46lO8l23VQCiCewAN3geFwzh/MRX7g8z2nXWQxklaNjO6VdRLlG3nS
DNIZOppZcnlmT5GoW0mY+CHhCpF6TZwucO69l+TXgeiAmRpWSOINbY4BvUmUvMxohYuXVYkV+AG6
S45T7X5+v9ek9l8lObuMgMUExMR6QtHPXStjonJeI3behfMSH3y2EurAUh7B6EBTSew1ujOozUYW
jYmK9dS/DEWFKkxP0VZqFEdUiqvEToWydYYULIlqNvkrvfc8N+sM0WnqMDG9tBs2asINdlyUsi3w
QX2XNkWakTqNDEvOqtIC5fkShJ21if5+ZzogOi8y8wAZwO+3lzI2YtrJsnbhsmxTtJyphNU+F8Jt
mYGJUstcwEaijopZ5Ih6BCGVxs6UWwitoXQDv7Vk3rNFCS08Mw1oN7ejSHOHvDs3ikIKznM4EXw6
3O7zBflx2WFtCbCbdBhVEn58P2rR83Opbxr9Eohq6XJ6bJCxKOsFef7hVQDnoGE0TRd5iIa37sV0
8HJVDzP9MiqtQrVInMhYa4P9+b3MypmuS8D49sBVDbtPV+XZZXypBFVoIgb3QEHhqRUS1UcZ49AB
NPtJfapqueRtSY/Cy1gVbW4aYl/tAp2v0FEX+gJNaSuxnywvkRJUR0+tkFq5KkfRwjg/mA1R5g2o
NQVgE7yL72cjTqqklrTUu0RFwVkGh4JTcayVJUT53qb6PhsyFL6m8yBOVeYnui8qHl4FzrvoMPvc
Lg+LTSnyBeUzpaGRoAi0qCOwVkdF7UzZoNOxKcWzUcbZF0UMR5PLFPSMr4LQHvPsOQRwcfshm45R
o8YMsDR0bFVpaxQ1Z7dTN5lRoQr22KYZeEkb/pSO07AWIzHfLizzh/MHaltRMCBNxPn8ZWkoiu2E
+eO9pF9XI+4E5t+ToMmxo6tZRts8AY3DUKBpaxlXu0zLS5LniXzDRYK6bnmfo0oYhwsTzvTHO9Gm
4fQrsFx0RYAMvWaLvLFhlcGX9TZq/HtflP3NEApo+8jx0kb3gM7HSsopxFq1q9O6NT+fkfdoCSvN
rqwaKDiQ4ZwAY/v7DdVIU6uGQeTfpzpoowRDPWtc9FJlHrdqInWJQO+HfYWrqYipqlCjUOjXMoG3
99nnsSR1OGVGElfUyLXJbHsJRdJ5WptFWYB7PSylBcXBLL/Z5DL4ygxvBiCuvsk3F2XgVTdyQ794
MKH2QVhoNJPkDCTAWf6gBYZmjXJ2L7XT5Chd3y2cWCY45leHPBHxT5PAGMKm5M3VI2GK4bArIL/8
ToEFmnwN+BwdlMd4iQhvFjC6rqUK1lB0LQRLNTxis0uVcI8piRIaF66rWrQgKGvV8eECeurKNnBL
qd9qva65Ql8+6cY0nrxWcKdqUEzD1147PkWfCEnNj1Iofm0Hb3K5Uv4CcKXZEye2ZBTjzhyTjLMT
OX6NZSPcS7JRUiGL0U4bDjDYkl61UVrpfuJH3iqMqCHjKMqW0HLaJqzz0Br1qthMAg86ikm1ZK09
lolRrfKUQ3uEPEwfx1xBS11eaVZ51aO7d12gpWsV1VSQJ7BkCCO/cPI+2JGaAuUlS0CSIpwY75en
1pRBgv2kXTKlMmyxS0orTT20fihT9MVQdWTNpelSH8kPdqRmwFOJg844XuelPpHi84VUqMZFknJ1
O3SqZApaxrkpZOkqH0ewdExlYcIY0w5e2bcLB+KDMw+WQB0QSsfxl+a1qY3Co+I8ibFPAoknbSo2
x07qXIkHTVyote3qcxEzc5Fc96UuMpQg6Tz+F5j0e3MEqjCOVGMMjIsaTtlRb/nWlEKJN2u1Rv5h
oPR2rFWgq9FHicZdXhO16cf1wiB+QMtwCktwVQIvayr8ADO0MqR133NKzl2SPJXNqtHybVoIpRNX
6UA8TarW4pRIW3EM0Qt6aAy7DfLArfkyWPB7fDT7Og9fDbQ4vGbzXP4w7uRByQvtMtRC4sjAp8SI
8nwfjcpNM/GC9fmNf7DBkUuHhBnASwnu4BliiMZe7rJM0i9VOICoFzTndqTn/JaTRtVJolHc94b6
/Pk1f9CyuC0Z9hg0Gg9pNAdTfdJXkyz0+qXmA5AyhtljNcT6gub60SjTRB66BARNWFNsq9nRbbTO
SOOmD+9zruhIPpVwIMXSuOp7Vb3xtKp2BckY1n5aQqlVdegEgsiti9Bo9ikKQqyO64sFS2jmbWJb
HXpUgZqUmcUKc/H9Vk/4DN7HvAa+aLPMUuEZ2UZdP5lC7CVuo4y8E0gS6D7CMjTLUO/XdS/0TtkE
48KyfzQSeEFwwmUDoEKe4+Y8F5LUz/PwHmGAAHI7aFwjL7oDDFjvq6aInRUOWubkimy4SpDG66zr
BHiQgsb5fDP8iG1EtI3Q4GWGaxJfTBi+Of0Is/Hi4JXhvcJFJXqEN7FwWwp+EMJaDZAjxVBfQ6rU
D+4bvc0l+vnlr/W77xWwDKtUloH6ZEwDPAHvri8PKIvtjK679+JyonkhSlYPnyDV5bqkgKi923Ne
d1+GCRqTx1PmoE6gPOtCpt9Hnjxs26GrvyqqURxiWfTP7ch3RG+Sal1PUIhdVqfHsNZrM1MDjrSq
p5FuHCq3TMSJxqkiOJHRZiSLeXTdTqrOhPtRXVBiP4oUWYYjC95UjWdHYnaLQp4EYy7w6X2Ze4NZ
VIno6JGomnlpdE49iMPCnP54vmFdA62ih5XGXO6zXa5UyVQXWoAlTbuQVMh9cyQukBfU1I82mQZk
JioGzjczL6+lXW92jlom/4e9L1uSG8ey/JW2fkcbQYAE+DAvXNxjX7R4SHqhKVMSAe77gq+fw8i0
KTk9Jmia5+myziqzKgs4sdzl3HPPLXPjseplcRfpJ41zYxeejUDBzBFLFxY2ZgYSCqz6sXCm5Njo
7sekbevvNMv1tewLyK7LTp9sh8U7v+0yqkOajnm7MOJIgS5CrarISV/YZfZi64SFZVJlYdVW7Nmq
IZX0/gW+fD9cMATLCBawGjDY8/vbsqGe7couX8xSlk9TW9V/DUva+LKoIQ/fSf1M7X44aM+IPQt7
6TO5wMvlDA9ndZubgHKSjuyM3eUvYBTYHxMHBoKJmURW7y7QiJqqv9KYsgDhY/WjB7siFJKgnbij
9I8v+Jqx2fh82BLPstYL+dtNaCZHob/WKV8IaqkBHWOMnXWrUJRe7XdWXe5s+SUgAwPouAD9bL6i
jtbGaTp2kaelXWAMLzPzS++Y9NgVVn/bsw5VOynG54ZOeOhFC42ktpseBks9jajFX4s5R4dn7CC7
UciQS1WQG13PCGzSCeMPcp3cdxKT+zTmCx6dQi5hWsSW7y3DfMvcun2um0nvfM5lCAAjjp1Db48n
pNxm80mVWzEtOvXSzVP+qUsxNdDiiQzHpvWOo921oXFSuRdwrXt0bneBHGBMIsM24p/bzs6iklKr
OE9f4Cuzpzin4qaKR+uYOt+k+1drlW1UkHS5TU0xPqSlaHbuzKWRQkkYQKGE/1tB4M3l7Xrbmry0
yF/gHvuQL0D6J1WPO3t7aQiwioNXCUQGhYtt/rwUljBuI7IXbnU5sLl5vM3SWhxR9Wp3XPqbSyFw
tTyGOqNrbQ2BcsU8DXn+kldV4XcibkKWss+p44qdld4IrVzk5xwVM5hfBO3s/L15mrjEWbLiZUoS
zIEBPnAgQ4PhEBPD0ImMYBhUN3whopaHpV/6pyGbMR5pmFTUulxHXulNO2n05WmirAPQwJOUIbZy
Vyv5mwXQ2Uxanhb4RXHnHQvgeIHxyF6yfvlSXFwUV0JGzcHnv1Zaf1tF0JguNZ2Kl1HW+m4UIyY3
yrk8dJUqrjw+OCEottPORb3w3uCYoIDhucDPOUDO7bniUuVGyeUFxaafg9OqwyANj+rUsChrh3zH
dV2mY1gPhA0EzuBtoPS62UrLSmRvZZV5GYpcR7PrjRFgVeDgSVPeJKiT+8T0kFVl83BXDiYBRMP3
eCMXxylfnRleJiqi9sVvsNfYVMbcfpmEjVmYYpz9DDXsncd54TpRt4GaJtBjC4Ub1EnOLw3woKa0
CKtfRhummXTUubPmZQqrmA8REQPa2Z0uvrL1HiPi/EgRaaL0hL21hFjBZNR7zxfOKJ/aQXrd58Rx
7+iQPndTOvmFoiddFr/ejw82zuqfxUAnQWeEwKGy1zbC3y7twpe+oHUyfC4MIjNf9E7tE7fNjq7H
MPW+8pZjLns3bECciryW8scEBdIoE8S5rno7PnDTlkcrjV0fTC5MMlVjd8yKvg0KqTPUFkp6h+gu
RtS7lCESKYwwKhd5bJzOCZqum3c8x2ubwn88Bz5IMoRVcPPASDj+ubE+Gg+QmNgMp6UmxU1BMpAY
cVnu47wp0O+p7chbpjFgpAHIngA3YTbrrkaNIgl3cnHqha0ji/M6KmU6RtKFR82KMjtZIi+PQzO1
D7jb8iafHRn13ZR9JIhmI9k0kBjmceunUEy8RVXj15x687EpY/Zip6IJgJanf0sPRB6/n6GPSUuR
3XDMA76VSQsZAeXQSOdWfZibCWqCFEjj+2d9/mz+2Rm06K73aw2Jt7XtvJ/o0kgxnKYuRb+q22Mg
3oSl3l9lE3ivyyDkw81Fcm2htLOlVNmxKryex9ZpGaWN718wqm0ueTiM1fjFLBmETY12Dk1LnKtY
y3y9GfpI5lz7NpKRu65oi0M7uH24MFHv/LrLPeAAjhFV4PZyIACbtyVj0i6FO+HHeRB45BTSpSiB
eXsu8OIJYw9QiRag0MEJovJ0/oTLFIwpPTjWSU4JZnUhNA35OLT+kPP8ERVsfCuNlYwY6+sA+9J8
s2wifUMWjNlyLDQmOYMbxLWkuT842QMKD9POTpzDiOsxAUtb8QYw/ABsu5t3wpUeLS0JPWWp44RI
02RA9ASqBXXGwBlKCEk2jjoOJPkhOzyT92/JeTjyz+oIrVAqQz18rUadb1AdV4pUbmKfcjmnN4OY
MYc3AWpZKNPvHMblWaxFfMB2sKoWGtU3djzua9PWeclOyCyKAx8o5mpVeRmwGtzCAjH6zsaurILf
YtfXb0M+jZAODfEe0JzNggx14Bl+nwG0j/nXpeDs2mpZ/ejRDnrGgBTCdCnMWuln14QYTMdri/hg
hix7yrJ2/qMA4d9fA00oEMwQYsJjnu+0sjKisTnspKd6CQGJY8gbsiGfgUMVlgOkfP/4ZHHjAYgL
VBmROqwv8DeHYoPOm2SNYCcY+PgWUSLuUDXTB5C5ir2dPnfR/3wbCvvAJlF/Qmy3eWZOPMhiHHCH
h64SjwYocThO5NmdEjcyfBIPyqqtF0uk4sDyHMNUvdYOkLIuQG3aT3aFU0j/goIPaKARcSgGts10
zyG9+RvxxkDfBQsEbJTz/XDzQtUm5vQ0jTb/wFk5309dhfGR9QCxWlR/D0VaibAaTfr0/kmsO33u
CTFh3gN3DF2PDio7m5MgyJ8SXnoUts62D1NmYxqhNO31H68CNMNCVEgl/k2uL/2383aE4ZnRhJ9k
r6ifSqCpncqznaN+41twfVf6BirLLkpu56uIWaWeSnLn1IGxHPGq/NTycQ8UfsMocUTvIIEzQGGA
xM4XoaStqJwW50Rd5V4nFsHoyqEqb11wrZ//fNfAtQQ/nMIwgQV9vtSSgSnEDJbqS4UxtiWKlyUr
hh2P/8bdA4CLc8HtQ/lyW7ZAIqagdDXzk0agczSJEMeiSp3naZmy26Wq57vKQu2atZ61c1701a5s
bp8L3iTCc6CL4Hps7n1auX06Mpef6DB7KrJismB+ZdEn3/Mctx6c4pKwgIADfqv1mH5ueyI/AMZq
btxCy78RFzf3de56L1QlbRmYkcbfSdmR54Q59WNf57LzSSkOPbdQZU8boeOgzFPzV7GAPhtYjpV9
N4g5aeQuupCBnblACVC/re88Y2OQfTOmcAITzaBKUcv2O3UY8EiiHXlbjtKJpPBKHzYIyekyxLUK
e1PPre+1vfN3rGPxl9eM6OjtDIOESOL0C7tTSkMsowSuGebOUFcRFZ3b3LY58PRAy9b6ztkofmCy
e+1Es5kxnTMtSB9ktGowelpl3ceF9/oj40PNUdWr4qeYdfeqyqo86NlSWtdtz8Xf4MaiGqPrbooQ
ME76mJoE+HFKuwxy93GV3npONnl+7OkR4zBL2t9lTVyXfgPkvA1mqxRflwnXEs0htgRFUVPQgRaG
WDnOx85EXT6zLmwqlj80iMSOa0cQ5j923PRQB3Talz6TQKQa1MTVYWomuFNnjsvvpgBfqEetLLku
Jxv7F7OF/RjnHsgXwjoY3650HxrU8/Qhr4eyDYZimjO/8tKUAdaqWnhIoyx9ZVtD/HHE9ue+m5Xj
KRmJ+8sbcnKlWVo9rnnKNawqLa7HpGx/sLiQic+KGgLzMxltC9L08fDZztMZM9Fjt/9cN2bCeFja
D1/kLJ2r1J4d6jusFT8ylZs7NncN6s616BGbVekIpZK+zBC260U9NLTJG38gTpMHNY/NNR9NjQI1
L5entuiPYpm5fbWk3cpVHWJW+MXcLl/GhtgisNCkf5MnrJr9uXJ60BTSBL0NuR03X23cRyTLtIf2
TEGdJhCkbaEvAm7Mr6maga5Rndu9b1mGvci6zT7EyhjPb1PN7/rEsqBLs6QiC7k7y0e7r+MATRfq
Cy0K1vvornMPSV+mQwAsu0PGZky1k0Geox6vPhieHuQAlNKstYpwbsmIGckITBPEOviWz3O1gPDm
NTMBiReX38/A9IqGkuvD+wZ0q2+zxq+ovQPYR7lsLZxtPEIuunpWsROfXDk5942OmxevJHbmj077
q2kdSLRXQxolqOqF9TQ04Zjz+CopbP4sHV1GtqxBS2iQ++FJypusYnrHM253BoVFWHGBMiZ34X23
ucbQxjaryqw/Zc6oH7KkyyM5piLgpksC9DrQDwhH9tDntxZ14JCBIQBVBNZ3fhwW4jJpDcWIaFek
QWoLiPwkNqaoQ43EO4ix/PH+OWyj6/UjgRGiYLkeAgjZ5+uNtT0sM2nGU2yaYyuR2c/pkoAJRdsr
kIN2HJp9jgujFWuNNODKUAwECAqY8Xy5hpfuwkZnPE1mnA7cNX2Yg9/6qCo9XqXwDEHndBB+8jRG
ARVpfKWQ4wVxy+wgrdMm7FHHDoTKvQg/vIlK1B0DUhVppHTa3XuxwBTiYVl2vOEbhwIGwxq9vFbY
thwGnnedpxw9nTJ7cQ9jweUTVTbFYy/pld0MGBM/sT223xsnw9ZIBhgsasqgRp9vFeCXKe+bcjp5
TdtcLZKQqxGcPx881ClM+7HYCfzfWG9lFSLiRPILCv0mehqzvO+Y6uZTkrgfdGo3KIgmTpDV3k3C
l3ZntfXX/x5e4CLIVacYcPbatbftUCt6oybAVPOpa8kQKaWSwPXavQzjjW/C9wBMQvQOFHCriTGy
hEzZ3Mynsm8wAsNZipt+cj/AHfS3SNH3Hu+bywmcFTrSKIhum9uNcM0Sibbnk0nbIgDpZI4c0KKv
F1L/APBU7bymN/YQIBnINYjSgP5t+YzVPE5TbMrlNEmuDiAtYxyDSOjnP7YQ8A7Cg6EGrwzfdn4P
S5fIGF1qy8nqne9OPjx59vgzWeafYh7LnVz/tRq1uRYg+zKYI5SYvQvCb6KkmGsQSE6FWIbQzlLI
lghiojGFsvUianU1IeLyiRz19ThqSJmUbA6FKpOgyzULastRYYkY4f092GYWANw8WCtAidBmhqfc
lAQ9nZO2XOhwIsk4HmqZsrAnlryyKrj895e6gB/WtQSsJNhZaGfh23eIAp2jdSyH04AQ3Ad5m3xq
0Ox3N9VuHbGuAm+BzeCEeiMGmXl0uZl5Vx9jU+fXPSLx4//Lz4FdAGSPohAKoufHn9MKlEWuRuAB
pLk2Nlwv2BrTQ6H47C8G2FM3VgxkfHD37HjmYTGYJhxo2V3poZx2+FP25Z3H7qBxd73xa/CwsVL1
WBWJ6AngYTCub60RLRfOjFDWAychdG2jfa4KANpLLtHEo8eHWcfesVl7peJlsoK2biNhegyXRzk3
kCSzHzuTy8ipHfIwdGV+Y3IbM4bQDBWACjiHg1KZ3+fVtMMW2uZ26zHDsANSWL8H7RPn+zp4xTgS
0EJPdm7SoKo89pBxpFhK9ZYvlYcBNKgj3PKUn94/UfbWZUajxmqn4FuAB56vbI2shYeuxhNMRx0i
rzOfQFNFeDwL6yMbU4zIablzmJxmOXb2nB2Xwvuq09h+Hkxdv1ROKiKCkDDgiaWPwIKJ72XUidoJ
hW/JCEF3goeb6/AuHFrFD24zxkHlOoVvPFV9lvkg/QKPDeUn3fpUtcMtrRnCf6FMVLscw9HaJX8i
to0xQ92y7MR1l1eIg51lo7qPQhhjW2ZJpnoQaCe9nBy5pAfDqgmJp3Z2zvdylzkMBgDStXUBMdaG
JrO0lTUV2jWnxKmGAJ2fwgcTqbxuINWzYzLe+CB7rXHbqOetIfzGOkFRHhlzb1mnAczOY2fG5pDL
Ig7fvzdvfZCDaHilb8M8r630vwNFCUq0yMQzegL7RfoOmqF8U3tPsqC7gvH4S+dOAIxp8HHRfI84
BLHp+UoZEy3qHw3Q95FeWRltApcWz/Xi3LgA/3Y27/IdotBNwQ4DJxMA34VpB7JL27hjp8zNhE+S
BaLti9veWxT4Xtyn1tVSWdVLbpk9jOUyWsDKcHboXAZ7AGD6+Wca0g7I4RU7eVMiPnUJ/06VZf0g
2htCT4hpx5K/cX4ISkA9RskVwP2rNOFvQF/HS9nXycJOVmHR0Gq1OGoJ5QGbuMPn968KbsTlESLs
Qusdx60ASrY5QurOSbuksTgpmdx2TV3KSLd9ctdXAKvQIcLFpzntuyzgGZEfKVcWiFRu38jATG55
49kxWObVgiB06DmCXuRADgM+INFOjumhpUJeb6VfAdcmn1uBlo2rjtOWhowjfw1Sr66BjRdF6jet
HGu/L2fFAmhUTC5QinJKI04QVsCJcrb4EmLyN2LKxAdwIeG77NrzO1QaT32vwVlckgpoL0JVkNTJ
Vd2J6oOIi35Au4Jy0LzSjB/qKa/cIJmw8b4NXKoLXaPsL25F2QxW0EK/KN58mJw5g5a63aeYoliQ
/GvKs3Q4SjQf9H4CV5qHVbeAVV9r/LZk7si1jdbz1ld5r0NRC6TDg9U/OynI+cBcltG+4nBhnwYE
6j9QkyZP01yYIZCijj8vS+Z5yN+tUQUN2Fs3VlMhnFJqjBEKWwXGFbQtWPot6P6Y7QhMi8Ll5D33
m8qrUWXQzgAoJQPkGmTuND8vjQVgzjG6XjGcJLuFgAgFt7HKvtJhIX/BOgCAQ2NYDXuau1c0M7D7
du1One9UmZp9z06Lb2ALAYtZcU8nqBZDvpbgg35qG56hzc3Vdunn8JzgB7Wm+wz4dgIXHkSqj5Y1
J7c9SfJjuyT9x86S5hsVZGqPnSop5Nlz3gJ045NxjxK8zzTIwU6ZI7cbFf9cGt3Ej7GXjNC3r7V6
BOtC/1knz5rdcnTTgFjhgfuEesEmVqLAnmv01JhTqbugF259VWaZPPSKkcOCd+ajcEVDYaU7T/vS
AWCiKKoEQKQRMyKTP7ckjXaqfFbEOzUzyKeY1eAiRtztlri0V2sXLIDXtSIKntvmTdfcxGSsenJC
eNbfcM/tjvZUkUA6jYoKh+9FwpcGC+sh/kXj55rA8Y19nKpYCQ3NuFMtQWKOKz37Y8ceOrQdHvbs
1YW5wlIod6EFyltdwWYpGqNddG4FOelOqFvlURNRIJqhJXqUdhqGwYSpl3xIe90/9rwvfyV1UoSe
M7EwdWuy16h2Tr1c79H6c4S36kqgvrqt/KDSNyBMsMmphSRB2KtGP3VtvNygQQB9/ixuDnj6yjc8
cW5atwbIidsd9EbvYQJvXSywQOGFkWWibrMJYmhJMp3YSfICecEsHLgBUAn9gh0s4I2DhidE0gMq
ENoito1hQKlbPYnePdlKoeOH5SrqFts+unU/X71/0m98kOsKvkoaoA3jogUwdtyFVPHgndJ84Nd2
UmZhrcBAf3+VDcvq9QDdFUaB4IOF6uba0v57rFR4UybHDD0+3Faxbw26u52LojvABC+R7aFw4ZbK
jkwyYQxJZZzQVQvZKR9umgBefwS4NBCeADMcEZu7sUZp02YZS1r1EqsRxP5OlPEdspwFM1Q1rxKQ
F1Y3accFRBG8of5s0Fpb3+AVyM+2R9Av8v6mrEboPKpbu17Qg4K+fQw42obdTdZYSawqtDmK1tgB
Oq6S5mCb2qlCRWLNojofeuumaxIv+eOlUaSDL5eAEpH5bJvlE1vOcwm7eSLUHUKNmlUA3roXdFnx
NevYT4wjJ9H7X7uiIudfC/0Bb1UNAJsYrmCT3qVksFyz9qs388J+5iAGr20OXXNSPCdgMMTNyFBC
8PoqcB1tY7JuCarYTmx7edvR0AwmI3iwoDOCPnl+Dd1q8LQGyeuUWlyFvE+7G07QivD+p74B2pwv
s0GIjAviSVpgmcarUamCAJ0vYDpuRWPTJ0EKDI+dZfu5yMGKxfRrEyJjEX6eafVQty5aAYeleVya
VO6kYBsm6/oCYEnhGlF0tuGvtocwdDE1g7bIidhudcD/LL/nFqovhVL1Xe4aL8rQnxRqXbRBmQyY
+ErM/I3YzYzu5BQDCZIp2Uk+39oswN6rnQPn00JN/PxM2saLTTLOa78Lm44Z+lOieI1zCVQigm4Z
UXIpIS7cy+kn+MTeY80nN0ScCJs/cxZw2eV+78npjw0j8rfXKhB8rgfjdf6zqjixXVSYUAYa2eQD
Li3CGn15O69iqyWznggyxzVYQWIAksnGoagC/Y6zrtFUQIr0E2kM+WVru14i3dDcAmOeptBD6+Fv
B2YwUi4uhyOz0iHxa8VSz7d55z15KPc+E7BFRNjV2vFpOls66uNZ7KBNb/1cSA9gY9DsArTa2dhx
qmLhlplMX9iSyQdjUJ4jS5Y8wLpDW8GAIMME6T50KtY3zoKAQS1jccMtkfmZy7tD1Vj10XLR1ewM
bRp4Ro+DP4OosPPQ37pVwJyhA4JqmnWpL7YIQF3KnuWpXgxG8+aFCzzUbh44muz/SuZ4/KHmln+t
krwPO9ojdne6GSxQtD6u6hlo33Uq4DjAi/aI65dRIwwuiFQoWwHuEhcdWCYdCIdQClovM4LaifkK
Ig3zE04gT1p5auceXxBiwZehCORe0VqX4/TOL7ImkLPyBhOfaksW15ndJqj4dlOAzgo3aoa+CNKq
iP1WLebYJU5xHPI4eQR3ALO58SyOTJRTMNOW+NaItsGuVOqmACLxoRnsxc8RxXweG9kfHW+ywIqw
8JchvRZ5YiBBkhT56X3jemnCUS5j0I6yQH1HhXZjW+tRVRZEVbKXDASKq0koeUOr6vv7i6x7cu6s
VrIX4k0BJjropZs94zymM5ms7EXNtuerpHBCYJ9D2FK57IXal44RBCCURnAVYAhAxD0/HzvV5UKS
OHupqXL9ZoA6H0nL9q4tqj6y8D6uCOKqu6pu2xDDYawbEc8jYMWB+gomLEpM4T6i95JGsnC7UCRp
EnXMi48OSmQfE8vsdta/cYOB+YOi5oF8C5r+xmYBvs2TujTpC0JHF6TnWOdfinlu7FXGfcpWyknz
CH5F/eIMcMe+5WX59dh2M0gyfBnQ7sPrQz1X6m6Kl/iTM4lY+aWTFh9gS2agoI7JTqOKveepqLN7
MsMW+dA0BKmttGv1AZ0WFhr6s4aAYTuw+C714qYIaNVDCSfpOv0dGGehQMDUuCY9gHeKPXZDr9CQ
4sOfuJFZWfRIucfiY8tlg1Et/ULbwO3nIQdybqORCg+YErAeIJ1V0nz4ajVJCbpN3o97LW1vbSfC
MPgAEEfXYPz8AnSOQ3K4xvTFKak6eE7RhjWQqb+mrFIR1k6j9y/3W+uBHQ+hKKAvK7X8fD0S26iJ
cZKiFch1Q9bUOpTQSwo4b73IXuZ5Jxl/I/hHWXMtAqLNAhZoy2CvZiJMTdMeeh6dDfBmkd6LGsTy
aZxG1UQCRf97tPmjE7jIcwLaj6Wh6DOWebwnDkgvH5sHgBtSJyjto8rgbR42/qLj9Q0ZXwCutNcl
t/inSk7eoZ7qGxftRDeIQZwn9A9gMJJM/m4U+NvaA4fdGtr22lAniawFT82b6YS4GQKDgEbTKJ3M
N2Q+xY6m0IUZAskRLgKMBORnFAqB5yclQS6f87SHMkKBCFID4sqMPxX/RsX/X33tv9f+/v+7+lrU
9d9/VN1/HX7++Nm+/qcfP//rXv/dVuVPGInfhdnWP/Svtq7L/gfIIboyEBWurHsc2vSz6//XfyON
+h+4JpDjV2EF6OfCLv6rzkat/1nTXraqAEj8h7XG+a84G8V/swo+oo0TqDAMk/sn2mybnBLvC6Eq
bi2IOugWxt89vzErlazw6jK7h3pFQGUfJRnxRwsQYmH7iffpt+16+schvqeq+7oahJFW3Tk4BGtz
P41eKFnSMbuvyHjVDgzdMTvIz8bbA76x4SFQZYFUMdrWX9/zbxj9PDYNWHUFv4dQpB2oYioC1J53
x2JiV35z9+sqDmodK6kZZvFinEohBRkdmff3tZPXfjY4PGraYjhOQ62ixgC/lQ3le7H06iY3qyKI
AY8AYTTwrS2zqdelriu0Rd13CJXuaFz+qsWShxnEea7bcloQbfDkGr2+abgYSFsj4pdzUI7un44p
Wb8fknm4l4DXUC3bTuvzbDYRlH/b+77U8lAZjD6OWUu/kEwkV/HUJ5GX2/zANYtD9BliOBqgk6gb
uzForJFez3OWRUvOslvhrB3/GmFJuTQ1pEPGL1XJq3CoJmgCNIM80gLkMV+7fLx1UWf6EBOVKtSo
qz7Ii5k+53DmO5doa/X//b7VuSJkhOL0Bg42A/FA47chtln1IYuhroJwGThm0ieHFOpWz4U1Y9Tf
kE4RmpBBcBxXaBzsq5BCvysS9vIJzPzqCzD55SmGzEbozi6KCNXYX+eTdHcc5sZB4+cibUHqiWu/
SpQ4GwddlAtUIOAa7qFo4R4nMYjDDEIUIOzJi5wWdcb3n/HlemjMQ+4J0wQ/jersudEwTSEKQ5i+
J+m3JmUIhjTKHyGK4TsLbdNHfNn5SpukerIWMc8uVuI34Eqvg3jdoAoQ9GBWq8QUniT125sqrIMf
f/6FqPKh+raqbkC89fwLa4u4yQwN5nvdH4RRd7pEsUcutwukZt9f6bWkcf6qIfeCEh9DJQo2a4sb
2L3K2myx9X1/cI/6Q/rJeyzv3BvcefolvSt861jezY/2URzqAzoif3r33vND/VBd24+YVM6HwPk1
YU7bow7f/2GbyOd163//XZtLlYFpqBs0Ntyz6XahGSj6bkTa/hhP5pBqjO8FpTxVOwHMhfmGXAC6
0zxoSqFOgl69833nhjR2POj5Hry9Xzxbjg76pHZ2/OL2vq6BNASsNrwbtslG6NDVVskgAO42qU9l
GzgDTBB/mrOf7+/gFj8GHrp+zX9Wss+/Jk0ViNctVmI+pKJvQLkO/3YwMb573EsJLg4LKyFKRbsh
vDna2zeYWIJG+txdRc1TFJFYPIGSjk7U5ftoXnQ3RjkeaSN2wMH17Z1d3Nc10eC0oqNoq9+EDjw3
LB7Rt3Hv5cCZwDtGP1ck1L30PnY5DZxmxyrvrbcNHkjPvJFiPRWjIpBX96MpDwn95fbxdeLV93a2
s+BblxEqe5AGR3i0/tv58Vn2KObGreZ7Oqn5esJpByKXZuc6XhwdZNdRp3plPAJt8TbGNMmrIZ+c
rnkQI2axKjQdaBl6sHZomveTAUo7lbqGiM4O4HWxm6/LIvp7ZRFb27Z5g35APqdN80A8/WyR7NDH
OjCiixq7+gZ9QT/p7T//UtB/IaO11nXAzNs8h0YQCr0ufCkk7iNASNeo4R06BwJ5VhvEdvE8OOVN
512//wovnjtSYZBu0AO2ykth8fNTLHTr9WD+LQ+axyG6vaO4PYqUgg1d/v3+SltGPt7f2ugDoQUK
R4t/bY5SVnnLFTPsnt+TR34zPWQ3gDvsT3EJjlZAj+iojrjwBytgzs5xrn/698f4z9LropgjgdbL
jbWeK7bYXuewewN6t4tY0AHWuyAD7ArIz2PF9z/1zeVWOAfyySgLbUNRzIbQbE4Iu0+kFaTTE3SI
jvm03KIIldkNMqX/k2Q9/fMV72UNr9/222KbE3Q1dPh0/brYrSTfaPzhT//+2lS3/h8eOWg9m2Oz
Rd0zbUHgt5niIRoqg6E+C5qR319lNYfnJ4SyOIJ2/D80sC8a+FZyjbaLKnkoISt1KJvuW5Vn+VW6
aHZ4f6Wt3UK7BVZBEI4EEnZFbJxoBUpAYZTRD2g60vcKtKVwVGwP1du+K1h9EIwZ5ETstdXiNXT7
LdNK6LISF5fyUREGKTwl2Scz1vQvrWbQRa382/sftbVXWA6pLto4Ed6i4XUbkfF2TJWB2uUjkHDQ
WdTjVDAf0Eq4dPbHqab+MO485zc+EKnq63EB90KEdm446kaZJm3G7pGxvPJ7Ol07icE040TcNqPY
uYMXtwOfhzgTZV0GMSiAbOeLdVVVosjQdo89zDFnE+bncohRe87O/NyLuwFnA04XZGRXgiBc9/k6
cVaDqcm67nHIq1s93BaWd3z/oPZW2LwmCNSl2RxjhUaAi2Y9yjLbMT5v7NXa9IBrbAPjwm6df0Nd
jcIek757FAjeiHVjd9dE7+kkbEuf8PjYqf+sslVxKGhnYi/DKvxz/Sgs37xkVUAwZeZZQyHNz39O
cVjt1Zsv7Opm0U1sCvmrpQKM3z2C1os2PEKjGCUxUN72/MUbzwlvF4pLIKLiH1uv2Hmk6eR636q5
RnJaPfGYTH6aYUoklKVIj1Gs0/jj/ZuxjXTWHUU9zIO5RtRhv5bgfrMYKqE51IdM+yiXwG588cDS
qw4SHIk/qKAbdqzgRRK/LgeuBFQ4VolmSCycXxPXxODvOU6LA3Su6qfE+N6B3Zrb7D45mmN2zW68
G/ON/JjAc/9Zvbz/rW+9gt8X3xgP3hbowRixuIWeT1Y9QaI1fH+Ft04QRDkwMla1YkznOv+8Iq6m
cSywAvxJqBwo0kCYlSWOhuUwD/FSfqtKvWOE33gU6KhHNQ2CepB3uMidAOpJe2RkepwpxbiX8Qns
q7uOdiGteDDaE+BDfmizb7OVRW7l+dPkoMFkJ6K7fP8OIHkgMxA/gtjUtq8LjSTjIlptHiktA9HG
YT9fO97OZX3rU+Fx/jd1X7Icua5k+SttveczziTMqmoBkjEopAjNUuaGJimVHMAJnEDin/or+sf6
UHnvSwVDHax8b1WLe81kSoUHAAfgcD9+DnoIgR4D/eVJtFq7Q4KpHw+aTkMUeTTPNKj+5j4Pe0H5
a/9YPxRL5YbTKwcj+2Rz5jWNxsCWIyKMDO04NYgRcvTRFj22//V555nyx8fRyEQnDAgR7m284IBY
OPYeLhNkNStNHnIcND21Oc1dX//hfO8zWuR+c2k8yCVetNM9cWxzWtdP+z8EE0rE1FFC7APw6eGp
apeYoT/euUdB1mxYs+vN0FDEz4BQORirxjN2/GqgClJFeC/ulK3iJ1CzT9ZQcUpKmmzrdf4zXpN7
t1jYmksDnV2BTVNFeCQM8kDi5EIfNsCxLjxNPwLsk4FOKZIJmYb2iNlFIXWHdWjYlofxQkWD+Lp8
jH/09TYugcWmYp3duXd7LVBu1Lewo8qNcpPu60d2z30S2DTcdQthxUmqA3UnJFQgrgDmR+CE5nUE
GYIdi1u5emCPyDpAK6wKJuaeO0OhzrelJ92Xe/Oztdkyswqk22BTgbWf/Q/L2Fp8TRrgAKkJiU5G
gcMYN2WyChceInNmJ8QEx6OcLawRu2ZnCNjNfya31ipemT7b2tfOLr5LLuOd5FR9Gha26uk5P9kk
aOZA6IsG81m0A5h5PEYKbKo/TeeS9Zt8mxl3uKyNBUMnydZpdACNA9wJr5qaOY73Z8etEreWPR6G
53aVvDj38o3sylsW0WSnPoy1j14HMKTZgMc/L5Gqf7Vlpm4ulG3Q0gFK2GPblhISkozheJC6TQfF
0+VS1PhFPDAN77eJ2eI5ZlY5wK6NB/XCgnrrsBp/VpfFpb5uLoptujXXbMPNwNgX6Tap6BITydIA
Z9f1KOJcz+tYAjafKbQalBXvsiXGvi+NgFV3CluR9ZirJbgZ6EsLiBccFBPbQTCv4QtxzVd378RC
/beF2TCUHIwOVYZzp6kfZcJ22ehseK5uzl9PX9yDyBSBlAfRDbKMcx7wJOlAXDId4x3Zk3HViae6
CNChcN7KtOCzM3RCMuMaxHMIwPWZv0uXp2U6hnIfReZ+jFZd+gD+7ptRXhLFDM7bOo19p2gJEC7U
Cyelw5l/uzIdtZQU1l5PCRh44wcIX6nJjoQhipQDrdvCl/1SyuGLcxJAIaA4J6ZlA+Ws2WrxkbV1
yrsOHCbappJyO0KOInSVn52yHZ02yFs7yIpi1devve76ILPBS2eJFfR0MVFGA4YXAhGApZ50S9qx
AbQhU4c9enLHnT46K+T+uZfw5r5xlaWyxWlkMykVoJAy6RVMJbHZzViBQ0YRgx4dQjxF6dCaQQky
ljYrtm4WrmPkq8YwBdtcvHWj277uoLSxhJY+2SSo6ACgCdwjrsOpvn98mIV9ipJoZJJ9wl3sQbNC
5cTi0cpkUbJQFP7SFKAyLmDyQOzNGZuMgg8iQbC+Dy1pBVkGnky1CV0KKUv2py6Ml/ZHtyfE4vBs
nNcYsqFVky5Sx4OQkqqoBA3xezI8gPz4Us176Bge4nahxHCyayaT0zt/AgKhQjY7sk1u6DXABOOh
4aDdsYrNQDQ/MY1rZFC8UW+3YyPXUiyp+kzb4uhgmLL+U1PjlNlC1/5s/aDX5GQDEfWh17nujUrf
70gWymCIY52mqboHh4a27e2xXJ0/Jb5wXlhG2gG9BpNG1RwggYoXsJAZb2CZrcvE2ViQMFM0PMsj
K35FYSeIUnXVRz4cb92HrkZt4J3Pf4kvRo85xfVB4DdgfJgdi1lTD2Ps8PrApKKCpSc3WZA1pAKm
kzQ/bNWKcFxV2nWv1UtZiROhT4j8IDeA7YtjC0+7eU+31cdqx7KuPtSWksSU2Eq2Lh1GDpZTFlca
AKQ7h8QSok5j7lVABFPRSjQtEq0O0CMJucB0fFITqOnIGnIoUCYwPVC+ylVSppEn0am3ZbU9UKfK
+fr8tJ3cvdNXn444sJ7rU1p8tullIeM6C+tDIkgXAHSV+INik4UdMcfGqdMMIXGHZy+KDLAyWx2T
V3IoCDJEaUoQJrVaFdhW98xYqu16VyS+KeVNVGS1J1LDDVK35n9Yo/34BkBKAwKDKs7JVSaTAgSn
odoc7L7qtrLOitUg3GxhOk+3PhKi0yZAj/mUqJyPkwC24IL769A0thmgVTF/EWFBPHscxR3LWAcS
my7ZQHZX7EtuZrfnV/OrTYB9CDIXHDtTUeB4NWtT8LYDPPYgUtNc2wVHn1rZQyUaxTitEunK7gEm
VUxl9M4bnj54dvbgOJ/aTWAaqz1zI1cJQerEhL1nLSo4HTH4Wm9E54Xwe09JVWMDJdm3P7SJJgpQ
oACgigvTxv47HmyOqpYWO5GBXfeqKFeJCD10Sfpa9iiiJbrukwtrZms2vgF63UpXhfqBJLnHXHMH
1e5d6SwV+U+m8cPMVGkEXxLozGfxVikjV+ugOHIwLWq/R8g2jlS76p7OT9zXg/ltZeYl4P5uWzVF
1NTzYVOWjpf0F3EkFx7XJ76IsRCciMCHgD8FKdTj5cHbiEHoFzwbol7ZcjMaF0ONnR9o5XW7pE1y
EqwhaQmgPJ6c6Pwxcfsd21LaMVMzZ8CIntEBYWUB2IyM7flZO9nakw2w0KMgSwDzndcqNRDzNS0m
7hCbkFYPG/bAWkldYEqk2XihVoK7btS3RR355w2fXq/HlufwEiSHOk0SruJ9hIaYrkw2iJM8CMzW
eXJbqg6oHxpft5WgBTy3U300pCywc0/zd7S9p28AnDSQNRNr6zyiwe3usmiotANxspWjREFMnkZ0
03f5TRsZCzf5afw/WZtO6YklBd25s9WsEZxCZ4Zrh2zQfOHY6yrNgibWfdGmj+bwHGb6c1zeWegQ
FwqjsgPTUpktBDVfuRQCODBroOykfegMf077FblWshRkXwdLKn7TfDfyhDrND7VZYvH4yq+A00AE
hQMLXZuzsE0y4qZ1XWsH4y6FCmX9nSe78kcW3nLzAIjPeV/6alSAy2p4z+AWnlC4R8nMRNXGhjHN
OIAq89aR6g4sjldtnT/XzFnYL1+cMmB6+21qtopDmgwJGXQDtRr9Fiwiq64ddsOwxIf9lWtOjxYA
lRHJYA6PR8RzkDhAbxEnM1gVPLRrP4c9+Atas3s0mNhwyM8tzOFpSgZvU0R5KqZv6h2fv08hDdyB
D4W3BxUEpc/ZqEHYvIZyoKHHoxfleb3FcfieqcwJHGaWgSi6oI/7S3ANlTRUcVWFSe7LMuFXI+gI
rirWvIFpNFknVtM/nV/w0+QfWNYA7lBx3H+AEmcrDj5RXQvbrMUt2U9thMU3TtoqKFsIU0ZofvdM
hKK7Hp2/NFZbNcicqg9GLjvQ1oBuowPDHc07cG+VGdFX57/c6dpNhIC4JsBXhahhTmRW43oQVZ4h
Wupd9GS06WUK3iC/twYZGLYCJdS0Cs6b/ADBHh9lyKZNEohQTwCsfd5sQGId6nET8BVNOc73yO3i
H4K12d0oQJlOkYkX34fcIKUnZZ5/K7vEsGmbKgxpYdRv7gbuJntXMYuGlhYK+3QER9cDy1Lle8VV
LcezxwE2WBlJ8t1INFlRASchNAp1/SaNWxXQyFiXFyJtrRuz0pXGq6E17IIjI4MUPXqIwnsX5Cj4
4EGXoGe1rWZfKBXSmZqWsG/Ino8pZa7ifDdTXdwwbWTgqao68To2Niq7fQ7RcRVpbQB3M7t/BHgk
fxWiq3ta8Dw6DALljIUdMT9VUJIFoAIX8KTVjZ6BWXSkVlED5IjNDzi6/WgIRh2kTnHrQeXu/OrN
z5S5odlmF4oqGoPDUOeqYGIDmjY7kHBYGM70dT+7yNzKbMsUyPOUfQErlgoMLUguyqZcuNPnM4YE
AXJ3uOPQtgiu0XmqEOwtWltoaX/I8nQfxWDDTUgKjmKooeQM2bXz0zYfEEqtQDpil0GiAGxuc1qC
tACErcr6/pDEyOyMatV4jQvM/3krJxcZ0qtIsOB9hWZCsLjMpq237aHXlAQgjbgP6kbEtG+d25YL
sBMadOwlypFu4YFL6g+9Au8sGAYXPkhbpz7Y2UPAFfbQljzH49K0aVkX1OEJ7d2F4c1978MKqvNI
b2A6cX0eXzR4zwHEZhRIcii9r3cHV0toCQTP+Uk8XSqM5ZOVmYenSYgWPbvEMzXNwLhHwifUHpZ0
leZtwygPw8r0RIQlPKHmOeTOkkKN3RTvxDb0s9Q58FLStn1HHddjsoLIiLmpiMDZJWPcWCM1jGHA
b8SmUpa2wqnbIPZB9RjlN3wvlIuO53XMM+gMmGF8PSiZVxAblL6VLxkgUnrrhZa54u0NWhUXtsTJ
1YMGGDARgysbHQEgdtSPrZrQ9hhROkquoU1ukVUyXFigXjK3+dOfrieuNiQ/JlT4lOCdraeZ142m
F0pynWmtslKljdK4pS+l/k7yK3hh4fkzyVghhzsBHI+HE9mZk2ToOzygJXagJtM1oHzEuOqnvlQB
MmHcWybSO81LM+LFkpTVErBu7rj4Bh+FD0R8KjJgc/nXQiQc6qdae+gBvQbBUy5AxJ2XC0HlkpXZ
GQMhQOCbS7U9DATN2zkA/ui0WKq5fWXEgjLFNKfIGc8FwQaB/swBOdyDEdm4NplaVA8KBKxX511j
fgdMM4bLElyEYBdG7/7MBR0EPW4J+mJsQqdYoU+9hoyKUvto509WvOF84QA7GRZCLLClIeQBM8ZU
1Tn2EaMyU6swNH6I7B5H809uPZwf0OTLs3sTBoBWhiNMvDOznYzY3C7VHk3RmRNRkiCOQYkofvz3
jMw8fagLeAAY1w8J+vVT/iTkHXeWeBW+nqrfI5ktDcTNa3BcIgLQyu+geKOJHBfO+fmphxjjaK5m
d1bOYxs86AY/gNd12OYNNbFRU1SpadgGf6hHj0TMzNo03k8YFgjEuhlAVvyQG/eTcEIpdkhg/OGR
OjcyO+q0CkIH6bT81RvGI7fcBJU8XugLZpbWZnYETMoxLVqSwBzTvxoAHCZLT4QlN56ujk+TZSSE
mFD84wdIWVIlv3ase839+e958Wwvov87T9IMNqIReGD3xcgfrW4h4700jskFP40jKW3pyB4uluYQ
fNcAzYKK5GI5emE55oBTIZu0qQhG0rsJeutjys0l9viTg/LYe+etT1mDQVRc5wdHSzfcEWhLOAgd
pMjV6/lVmQcFHx6M23MSf0WP6BzqqbZgzLJqbHs8LQIXtRpLfHdGI3DIbfiHPLG/tuQnW7Pd4iZ5
6BTl9JSpidc5l1r/YOexf35AX7rAJyOzvVIrapIJfTrHQIaZGRvVVTztX3n+oTfg97TNNkwrGKmb
Dyt67FVgxm4UncK01xV/7tIAUKK8gUQkiuXGbDy2otekUVQc/nblmRCCwHuZQpnp/Kx9cTYjmQQ0
ER60E2Xw7B7jXZOGVd3wg0FQMcbjGozS0LijwkBV1XOXnptfLBLMISIHJg5JiZMSHIj9UI8XcG/+
DbRVlBkMYi2r82M6SarCt4+szP1tsLIMySB+gH7i9HLZV9fsJh2pCjHlnvI3eRXf6EsPzy+HBvKg
KZJCRWPekczaRFf0uMN6kcwPQ/Fud71vZsVCevpLM5/yD7Pr2nGRIUclAoFH+jIA65Upe9b9OD+B
XxxCRzmO2YWtmxprLQU20jCDkvJNrT00LWiw82whMvh6pT6NZradoDYt+rbBcSdAbqCjnEelO1zV
Qn8us8g3ShdVvG6NgvStBRGajKQXvWOsez1auGiXRjy7o5ySIa0qphMqbaEjqvtGiw52FTLzi9rb
Jw/SD+/8NObZXaW5rNTQosIPTQyGQL8IaXvf3Dob9hBmnpH7qIOVuVeuwj9kupyO4c/LOhesZpqS
MdAw44RMM7/NQtqPN+cd5/RtNjMxj1g7qJUgb8EPIDwgz52k2ivjlLXoOfNJtMqtBQdaWLe5dnyk
aeVIAIU4GIPls/FKTxjgpcWqVf6lk+v3qs2hl4nFcHomsJToPDCTC876lcYez8/fwuYmUwDyKYzJ
8y6qm48Vgral1e2gVbJVl0RXvrj5j9xgdjqGSqObpYE1UnOx1vqaSjsK9E5Qhe1rLVqfH9KXF8yn
eZtW8NOQtKpOFGuatx4c5wMLgQFeV7L0ifkAGSvIKYSADS29aZbcYnas9PJvo8Cx41g5xOLBHZ5k
s9BsMS/7/tpQqJlN9ENTPfZ4bNDJLYquRXjeFuWKWSpFKpraADk7BBK5bbnv5NP52fzaIpT/8I7G
f3N/L1Gn43kmcX9WxA/T9LIqRq8oQDdpubfgwvZ4uwQ2OgGO/xrlb5uz26CNEiLsGG/pwlQ8YTyD
RNh3jR4s5smqLEG8oG81AtWOC+OPm1hBSDYppYAzF5UnpJZml12aQjOiMhRrLxyTiqajBipdo+m7
6g811hYCyBNPnRmbjbOPIs0tssjeq+2rA7lw0CdQQK0o0oD7KETHRe36TrukTXl6ZM7Mzvd8Yiqa
EcJs99MF+Z7p2a7HRl/U/hA9k/f4T/fjZA54HXTMQDAIjGHHPqsqriGgLWjvSbRmInBA/l5SHWq+
nR82oFJbOKC/nNRP5mYXgtStHElBmMtqv783wHxJVsNLMdCyoMP7+c1x6qnT2CY87aTxqQOVdDw2
ZuSGCxUrez/AWE9J7I+tXytB0gZhSy1fv7KD8yang+QoDTSzOLvL1WyEImEJi3wkN3pxr0kIzke9
X4ePEpoq542d3A7HxuYlRJUUMY8bzCVEADKQWNpT/bAuNv+eldmKZYoswpphSGWzilIQbaIcV2pv
542cnGOzocw2tgDa2MhtDCWJ87UOguCuIBujHgIoFfo2rymE+hZweSd3wodJEDOhBIAi0fwCd7ms
UesKrX3mhjTPBs9ivpJdxEuNW1+v0m87s/2cZJneS+la+yRCK5Oxr9S1zhceAUtjmb7Dp0tVlJnU
mpJY+7a8z/LOB0MrddE0VVir8+t0GqzOZm12xclQNcoGNbA9VB3UG/LW3hUqTS71bfbavQmoR1I3
p91SpLo0h7P7GyISg1qjtr0vmiCuBYXKAjQ8Hs6PbcnI7LQwuBal4Aq39qZCAjdJVmn+3qR6cN7K
/+dQ+u0PsyNCUQGtgdaHtW+KoDcPSuWRF/cHXjP2k6L6XbKyq4Uj/rx36OrsiC8boLIR3lt7Xq4N
sssgvIImAvAMnh/ZkpnZQSHHyoyzCItkRZUHAkpPjM/F4OtkiV73yzsE/R+/du5J/UpFa1VqjFgo
0FomEcV5NDV7r8FDoipeXP7pU/DI4wGJOt5braqoJXMxe635FtrmRcVf8aL3RG38ebwBTRwgaKFU
A0aBeQYud3pFlM2AA6nz0t7LbwfQj9HkB+n9ZYLX03tqEk0CPzpufR19JseDMkeAwmtUevfEgM4L
eH+xa897wxe7CRamqh/uXpAoztycAPkNWSxYUGMeIv+WNauxBM2ew6ylS3fB1DyEUXK7N2O0DO1z
O/UKHqR67RnJz39rPHPUggsVnoQDkbJXERwxiNzaTeXlzpJvL41ldhHqKVBKRo+xOI7wTJQR1OSl
7JfaXU7zLADBARQ1YY+mtsF5csomMgffuWrttbt8PxH2g/cBb3PTtyCqXNGaUwj4gvjmX5nD31Zn
J2wpR7UEvbG1Lyeg0X1rPdvt9ryJ6TadBWBHA5u5HZTYq7iCusRezx/z5KVaus0XPn+ORxVFW+QV
ZLn2agoxFCAIADdYOHC+doF/ztJcRU3yoQTDIYZg698ycm/bG3VcUu2ZD8PCxnTxXgQ8eeLkn7Nf
Q5cibJOId9dNKjMfjX3vyqAu9QTOFbHUaetPGEHwtgEyeAIbcQHu07JG66+ZUqiD7w6h8t116/6Z
jbL7FoPnFABiW2tBY5HlyF3mZtdAIGmIxGPcddyTAB7nNBEa0OBjpovvml1ZgwfURJThGRaSJ6NK
IHo0IL880hycWAXNlaZV0CDP24UQdR7aT4MBOFd3sGeA1Zjzb5DOqNoIWlHXMdQL7/uC9zSteY7k
oxN7BUS9J/bNhQ0zD4s/bILrA/fBpIkzv7mNrMtLToz2Ggd2/66JVHgArSa0EOCKtKC79I2p/cNg
WAu7aO6CsDup4k7aCBCpgbcdXw8waWlcVcV1STS2i/MUWOQOJQAwji29P7+Y1mlG4YQgUsRDbRY1
jBngj0Ja4jp0QRIah/270hEfmkz3rSGvwi7rF7bXPEyZxvbZ4OyETS3w5nLDEdcodcSByJR7ktuC
6iM6p5om/MNXBqxhUKAknfSNVHATHc+k5lZ2GqmDuCZhrOMdX6e3digey8wJfzR1v0Qx8sXggLRx
AKaGPQAeZicsbg/dzqJCXFsOSHyMsWv9CJxtXl6y0FdK7i6ElifRLDregHoDqBQANNRY5siwyLKa
KkYO4TpzfiZGdGuBbpNV5oapCMlC3R8sd6eL/Crl1aUJDaDzp/3J/gDgDTUqEH4ATgKq5smPP717
SO1aSoqmuGtjTL8PZhNtRzVqPZzSj8gTQd6zih2aVkuESSddCRj1kd1Z+CRCW2TjYGDUqfY0jOYq
toydUHS0j1ZUli1tgJytm3CbCg2I1cFA38xSJuXkCJ8oTtAwDvDYRHc6h7TUmasqiXTsa4uprl8a
VoGM2LhUxfrSCpwG2UUTYenHTHyaYQ2rW08dZddQ8OHrIjcgGMPQbnF+HU+Q2hMPLsqAaNzUQU8L
/cvjhXTc0ujKTkluwB3bPei566ZYRYccSDlIRlV0yIJGFhjigWZZC3W+yjKyZxma45agTX+Xju02
akq2kpHKL2SqpL9O/z8iUD9U78VdW7+/t1cv1X9Mf/pWgpQ5ieL2v45/bH79HL2X/kv7cvRDUEAw
bbzp3uvx9r2BXOB//Qc+6K9/+d/95f96//iU+7F6/8///VZ2RTt9GrQci8+M5hMx5T9Z+6Yv8tef
7V9y/Nm6e8nn//ov/nPT/AceISBgwv9VPA4QRP3Ff47fQEZs6sCfGM6x3f5mPzf+gX4A4Ksgx4fq
tDV1yfzNfm78AwcRumPBOw2XRavln7Cff3RLfg7wgEAF2cXHlwNtOD752FOiSTtPF1F+EFbV3rt5
123C2khfUbioXRoZffGUQGGUbFRHzbZCCqgPlIMBfusUgrFoPh3rTaJfJWNcDgFvWXSbE6LcGoix
ABYh+tM4KMm9ZjXh96gURgC0IIU0HdujyWnsV0MEXPrIzIdIGTpIM/bKLbSTDD8ZwuEBzQYp2qIG
g13GtcPfQnVYuaxvbxKwZyOkrs3eCXSzL2NPWNK9yPVqgGAOBB4R5Ah+aWF7uL9CiD9y3A/C+6b8
2R576Yfn/Xbh/2nujYTuOf++72re/d//8/LZxz/+5JeTw5PRxwKuX7yCnL+c+ZeT69Y/AI39uFXA
0QVYKU73v9zc1P+BPmH8Cs09yJgDIfFPNzcsfN4HhSjafiA1CyjD3zv7+pf/4lD4tdP/+vkzgebx
Pe7oeDiDgmGyPiGu0RJ27OUO6Rq7AumKx6r0G/pQLvuM7HJcLvkgMOJ/7vqvTH3kiX9vqV/G8FSf
xuNgV88jW9Y1eltALtVrSyWXd3laadVFU2iAgHUAlxcUbqprV7FF0p+1rAt3nceG6AOt6SAH3+QK
FFZzHA8UDZxhdaO4vLO2LIrS5lrnlltsiqRs4xUkXwply5vcHnY6D1u+sR3hXBlJxsvDpFB9aTVJ
C7bNOE1Q7yD1wHexNUIxT5poEPH73I1GX2+l1aw0RQUNlpbWMmAcvSI+oA/TH1n6ADX00DLYuu3a
9jppocqz6g1WGBcdOsiZl6ETJN+YwkRxvdL7wxh1E6HWUPSpZ1d59Y0wF9xakOEwFI83Dp7gdR9j
KtKuMa7TEsJHXsWEFVO7lhCR4fgAT+hZH61IKaEy3KspIsnWVWPlSiBvucX5WkJXqBXohsEz22S4
R6GSm1/2EPIqTD/rVAf0D9IO261OijT08rGzwMRWJR3z3EYj9TpGx1RLNTSBDF4TYRGpqyLwoVbT
RY9i7GSxlWVvPuHiM6nZRxDASoF10ZSbqrdsH1QfgLrk7eixplICkYQa1RuQH2Um+BHBOY9PYmHh
Vwos9i5UkkUHueAC6rha00IPfoio3SJbVDloZ4uhThsiwlIA1mnBkh8o0P2F2su9Paa3FXjR8VqB
uo7OflgKkXTsWL+VeuonTKYrePyWj661JbkVQr8HEIBGkshjME3ThF8kdndBRiCo+kFfGa7KqGa0
6zKH/A8Kx17qKId+EJu+l5BnEeYma4raZ0zcDDzdSTVP/DhVVg0eThRyREioDqEPribXR7sclFWa
CHQbeErpaSDUfqQgvtzkMtev9MG6NQuQYqOD5yVu9IvRia4qN6t81ti9z2WYr7WiWZncukYPu58O
XeWnmrLvtW4l3fp21CCSJmtlk2n6hRwjGrpoWVUdlClZWl/ZZrox1Dj1h2JcO2LcSDCxahLWqxLa
T3Z/benxO15jXhTX9X3d9XcooAZWMe5HyIOiES18MNp+p5oh5KJSGUBwXmDuwq000hRUKWpMdSfx
pT4iYAKBAr5T4pXo+ELn8UjrSD7kxDxkTEVHljO4ELyTNQREINFrMghI19geflbET2YdKVQhHVCN
Y+k5LfqxQIbtkxgKTgr5oSmkhM7IsHfw9F7HVvPeDHpG1bB3qBjjOyCk/TqTq1BqA0UG4KrS8nsb
RTFqcbITuryELvF1qUforNAcr5fqfgiLiOajJWAIbIR5gYdCWJXDKjTKnLq69qhXAFElLsI/NJ+v
3ayjlt0+44teQucSDWSt+kYUFnA1Lq9lEv+UUXfXCQUd5KRf19zeFVn3bBvDBrzBEGIuFEhHWc1r
XJPei8ewWxldAX6SMlT8sTauICaxc0YMWlYS+QZQ6gYxS9OrtuLSH+302qhKcw0p0WsJ9AS0FfmP
TkCGpU77lPZcbjqldNEG5rxrhr3KS7fcQULvttLQ/R0PtggAjpfU5GVNITrkQghTXpqRUXu5XkrP
MECSNhoFPom8SjZ6fatgrOEVG0ZrG5I+DMICrPQZSDATotFIh14HUayVZXaBNaSQg4EMFq1d4mdJ
nNDG0Q+9NCbOomTXxJDnSxR7habe2BsdF/yheb+SqfTcOL+IR2MLpbId0lsFZQTyZH1407DOpNCQ
sOBg+U0aogpYJxYUta2s9ZhhPaJ1n+F3UN1uhel6qjRHPx/su7B0rnWLudehoztBWxV6kJbOPZiV
yQb0w2inHh4bLgavjfgmjevAFXyL3JBJDbCaeToDnlaJNXnLcE1TGTVXnSvJOmFgII2GPFsL6BKP
WfFY2s4P6KmsC02NfalC+BxcEwZ49SGui1PjTUKDGoLsOjXJAKlu1kE2h+srMGUPl2rDLaB3+3Rb
9MrF4I74pnHbNF7EmfoI4ox40zndKoyqwDQASzPT8AYo/72d12/cgqOXYGAsoYseEJcHeQM+T8cN
VQ8R5T3Ien2QQTjUFm3s1Vbd4NyN9g13g3GsnQCw1yHAJVHs4fRloKmi1q4gnArGKdEoBxRFG590
MVoKs5RTo+JY256tMru5cKBXG9RhaNGU9LuSZxe8MtBRSZyfBro6gRRmDPdipGdB4mqti2nhW7dQ
LnhaqDvLbVFbMEO2QQdSvNGL5CbK6m8QP7oqcw25F4gJ5aWzriEJJNAP6jwVhBuoh+XKvkBOkUqR
XTmg9C/iDph6Q1peZo0rt+GvpIrvIZJtvqO9SfUtAIscuxtvGB+z9WAkK1x+r9Ipv7UVjmiS83Gb
Kuom1LPBt8JqE3cFKHuKyg1qUW4LW1EhUxC+jkO0Edz6ieDZ8PS+cjepGVfXaPkUO6QFwWIOeilc
kUV+H4W4MTvHNL0uywxMFBYJ+ceHAiTy6GSNA9IIvCPt6la3RsM3E+1KltnPvJDNCqLAFYV87T5h
2FS52UCtIykgVSqhJpcUFq7ZugPJWRNBbGmsCz/Ki6cCsZpXVY27r1OGeIF0jyEJIXjMHHBzxiA3
LHJIWTt1tesiUm/VmiUepOp2KXyDFhFyJbGTfkNuudtWqvXsjhUJ1FJ+j6r8RsE5FaJjh4qa1Fc6
Oqh8I2HmpWow6ekDQLO9yRU/x/UCiMEF2mpurLK+cp3iznLB7q6NEXTxdAfCN7Fu3oJOL6QGxCc8
UGODdNKW36yh09GjaK7DMsuxlmqyUSKF+1qfdze8qdKdqStXFaDuPnKU3yLsCJpoandpk3TEsW47
ARE5aHmN7K0bhnKvDeBaTMDlFToIeQgaPh+hrb4qhJWszQry6SBs/yaRSAeYFGICbYySipZj2bky
GgcDRFWNHFpaoEU66NVwy1oDyocxMqzdAXQFL8IcruDh5qXd570PFY1Vl0VoP7bIvstH7JPRLT00
Nnc0ZxpCZseheOj5kSl3GiMFsCb9j1LNAvC/7bLEqqlB2IvNjIOsyQGC5/dVb/qaml3VMfpSoip7
Y4RTJUTWOSpt1U+kugGV+jV4WW5ama9H3Xwe0OIZOggxEMjhGHS5S4dMfWldEJeWnfWI0YLpkw+v
vdAfVOCGaOKIXV5r9wSOmOtqfWF29tTVKxS/q6PkACpZuCKpe69s+LcqBYQRGp/6vsSXGbZpHSEo
M6sx69ZuPVTxTeKmOa4XtEcPXm+L4j0R4BzdxjHvp8xjlt9Gqs6GKxzMQvMSZgFyX0vL2lVJrtpr
BfJU6HRPkfjaIB+tFi+sluxJpF2Jqv4I6ubeMyNiXDWdiTp1bKhQZKgbfIjpFGgNVWsjJAv57ynt
c/wyASAJBE14ooHCEC+V42dQVOiYvixWvTJHgz9Ne730SzjdZQHtyAjttCOa+FMrbBayth/MCceG
HbQMm+iFMEGQDC3rY8NV3fYdKMc6z9TKSYKyUsyEom+dA3QMPhCDKpw4qZeOyJhBQ/X/EXYly3Hr
2PKLEMEZ5JZkzRpKs+QNwpZtkiAIgAMAEl//snr1bndE98ZxfUNWVbEwnJOZJxO+B6VE8RjgORdz
DSC4fwHsag9kFPFnz6J275IQSgk6LA0GPJdc1DmiNQNUhj69tAGu6yHuKcfwvIwjKO/TAP2tApHe
EPu//En/86kirBGDcMidgv0AlFH//HCjpC0VlppqAenyPqeFeLeBOJIhwi1MNkI/s7HPg/+F8d2Q
/H8+U0B8tzxKhIPnt1zyf75sT/wSN4ELqoxbAdcrqeM3iC4QGTyt6y2eNrIY71dph500DCu6jBXx
puntfBEV1jxcGv575/tP9PjW9yIH42acCswR0Oa/yzVtU6QWUxVBZbCaLwOV+WWFFeE9QoC6K9Ea
8RKKMlsRR/j/eOn/6O//BTrcHOvAvwKtv31F/x9WBWRuChBKlaCu+WWbXOO4kB7BvXHE8a1P1Gd5
/d8/LtCRfzz/27wlDLLg63KDWP/DlMhFEGpSljS1Ef480KP8V3TG539/EbBS/7684Ed1o3JgYAmh
Zgz+/5+fredDx2ijWLW046Xo1WvLUPvoHuMPMVXsZW2hZRQkPa9t/6iH9KQXnHtD3s3HTWhfosa6
XYqtLMcFZ4yixXxeafs3I+bEkFjeV8PCUb2ouH+KJt/W4Sw4CkbEi2uEUOdjog9JJuqb/Zafs/2M
jj3d1IsS6Zl22VVzV2chCHzoOJcpOi5Cz2VGppMaY1VqjslrOWygEHNclnEMd3bUZ3d51kc7T9Zb
uQzuKGafU8B2iHJ9gUPCt4+HS25zCAwVexAZ3E9TTFULBBqmm/1gxn1F8/oVWP3B4ujMY3khONpq
vvAd1Wju1nA82YGMMNItXhsX1UMz1kha3vcdnKKT9RRAb1vYhF7mPP/mEdn7ZYIIpbnxDZjFKK3g
L2E7POgk22+dO8wU8GKc1xlMZ+CO8MOx8aVdsp/dyO5c3xw3Fz93CtNXFmOEaTZ/DSEqs3j6wFN5
VdaYElP0ezgqHBB3ch5I+ony6H4mzUM7bBhPxw+TZiknbT4sRKLwspMYFhr3yLg+pC357nG5RWE3
4Iayf1SiXnFIFhD++4Pr3JkB462wNUBJsTeZw0Yp18vOt3PVd/S5jaPPtAdGaoZ3X6izGRJ4GAd9
UN7gUpqPVasz5KT3JzVFtdXFl1zTU+Oxh/n4EG38wzXdrTA99tbtO2Z/Dq6wpYnVc9y5F8FZOQ7x
LpjDHySjR0hEUTzii7UCJrmzeEXswXlIRsxEIMPJJ9bhbM6V2jdeopHg8ivryAq7HfT/GWqkigbt
C6q5N7fMYw04bKxEgFV0czx9MgS9vVsel1i+NmZz+3Fc57Jjk/iWKqb7KQjvGFcHH8lLNpidChw4
7DgYaka6u8TT81p4hMUN+I4hHvLIqpxR5+UHMkGnK/vloIW/29Iurkw8PxETLw8SbgLo7vkD1K8X
dKOPSI7Akt+GfE/a5MwzfUFveEYyuyvNRvleFwq5atbTg5lEvCNN1EHt3G+PsCO4s7w/MGYQsZNw
u2Cinh+FbffUzKi4Yr+dkom8JYCmTsloyBMgkr9cWH9rWj/gvfNDJQutPNl8FQzDcjLYbbtOdV9L
sbxmAxuqdcvWesazCKg/4DxYqm1Tadni0JCDuiMyA+/cP+K51lKpGZHYIUwF/WrB2SqMbynkJ3UT
iq4AHC7wuGmXiO6ezuwolI/et9Vz/EbzWmhcL+PGasRTqo9c4yYagXHdTa5glUKNVqZ6EbVYXH4L
SDSXeR3/sig9SwP9gSSIah5DkFF0Su6Ltnh2s/kgs3t27YRI6tZXlEHPTGMAVRq7vVQs+UygMT2T
sT36XML/u0W21FDca77twjh/Bem2E/D7r6nypGJ495lNH4PMPqRr8zX3EUZXx8MEP3pEah40vHWW
OdUlLDI/vEI8lgkfWZHuI6yUSUEnpJezgLw5IgbRymlFxnWvwZXJrX80W/drQIgXotWPnUiuaxZU
U+4v89akZSgw1lWow5iHX8b/DNvww3jNzwVfkumQDIK0H/MU2MPi6FzSGLW5m1Q9S0N2yk1a4wM3
eHPduDO0QP5n9icjrhDotnWwF+EG1wXe+RPDDP68y4wmP5HRzUs2Na5CuLJ8gYVD+mwcn4DH4qEX
OBubSF9CYuXTuHT6AVznetgKeIyPc/+eoDHD4t/694K24GdmOHTIKOKvYdGPVyC4vxcSnrwlDBhG
WKeO/CUmQ7BFbjEXhHTKxZ08vGZ2blquFBGtVbjGwd/VA6E4t4sBzMgEULA1D+5VjzI97wu0+PBR
TRt4Pou1x/ZB2wSQ04bPQcBnSIg7+mY6YnZ8hieewOzpVfJQFFWET3nJJ4ViMqbLL+RtjGfO9XZP
WEC7UjQ9qyTdorrJl0cHNOMwivmUFd1F2iCpyAKtusq9rxCPgkLcZfedteNNuXCXu/y6uCipGJqT
mmbo/1uGlqwx/CybMCkHiqDXzKGwRGbl+zLHn+O6inKZYJyU0jmqMPFLznE+Psyre9rscpdskpiS
0kV9R9vyOx4WDAWxLKzsCOlqOYwM+FIIq5avIrCqWqkU5JdoEwgItwUQpPVwBtzU+BU4rc9ygZtY
mUIJWIZTn8DQhM1xV412cXcFWr75YWpo8YO5Tj93pCOwyW1gYxtEuS43Vnhd8SBb4tPECIaeAcNP
budxFe8YrDHljjX9fBizfrj3kx4BSA03C/WChFh7czomRWn5aP6kBeIjj3nhY1oyJ/0Dn+KFVBtZ
dAfUvnOnBv3N4wQZ+oCrAbR6xeAKE+68HWldyJz/nhxnb6FLxIvanDxvyO3NdwauH5VK4cQBMF58
mnzK4Wmb9K+IeUDICl+BH2PxZBMKSazFU7HRDAkEoX7FnZffRfhs55gomwFlXcMHIXNYUk6gMdAR
1Szu8wuk702lp3WfGvKIqpoecqLeLeDkNUdQQ+4jKNAC2e04oMHKbvqQt6SvVEfcR5tOz2FhEL7q
cPDB3Ct7GjEsVM2WFp9kaWOgSh1L/krAm69wHU+X3bglB5eRh8ErlCOYm5BtcLDrLc6oCC4TYGig
8lIdGCD205xMADkNDHueCUmOZPT5SaabfOtZ+pTFVqFLi4rl3dBeAQdfoIDAzp+OKE0BzaQTv1qH
szqz93MS8zqyUHLBaXEtMfN2mROsgxRny95RhysNWQtbRedhyHcq7OMvB07vGE1p+Nh1G7BlSTFw
pEH3ntKFHINmsFd4UPxZgkbVPCXJXWyBWuQAiEuqOMaa2YwbaxAtFiYIlf26Be+j0FMCCD/bDswG
0KwGlzhdfiTb8GMZ0weTL9+T14cGRUUUcloTGfM9yZIGP0tbewoTmfy2aSvvWIPEVSo18Ow0WE+T
mdihKWAlhxvT+mQfR1Zc1ggHp7yNU3hQUBeQMkiTnBm+Km5VnTjrT3mePrE+m0vikTww0lRfFd0O
OevmJ5lOO+eH8EhtsVOd0CeQEUGJJaouxvl7K9lWQYaLbKjRQZEy9T9x4w9HE7jd1o45DJb7n0vT
gKsqRFqPkbvOg67bPLxh8bRsnPnTZOlzFpEZvcJ0jiS/c5FDsnJirn1efI+88DXhprzlysG5boEW
208QkDbhkY+8nmJgraTH4iONuw8kFH7cFWdOgN6Sdrkf8/za9KTq/NwfE1tgHtCuhzXpLGZmwKGB
RcAN2E3HBjHaJTHev+UhextFbysOYViJCO1XwaD4jVOFu1YKGQLwR90A2XMOMZeJfjgUXrDJRBUZ
O+6PCiHBwYl3odvpMfF41gV8kIwDyTn7WKACcKLs0/wKX+j4HqHdyQG54cEn8MHlzGZRJXKgpY4K
sVtG1KxwbUegMcBXaYDAr2NF/ZRSWCxvsoQxxFbNkh7dmvtKGB98T1PbQswL5uY3zG/EgQAfwLBg
/CREsj70Mo9fgput57jmVz2LYZ8OifyRufneroMtMdp6cDHxT6NEddqk/dtY8Pcl7bYyZdwApEwe
KUM0pwxHDEnE27mZALg2bvqRZ8u8GwJk1eFSowgRM5v9K/tR15tdvzi39Mxz5BbNgf2UPUOD4Pvu
bmhMVrNg3I4pGvD9OG26YjPKVIwNd/UcdbxOGIayhxijvYNtrrczuwIC9aACJX7PelifoqindUhh
WfGv9p6pk0f4S98NT6iswfsOy15y8u4lfVJ2wuPW+6YwVdZsIQDXGZHFLsTlMPtKLrBCDdZlKBlr
YWZPTP5rgSYGsCErUMHdChEc5KdWWFh5p7joukpge77EsYXJYZK698wuEjsYwLe52gzjk6VeJKlX
jEfsvEQJbzaAc1mC+xtuyg2GUTvcj5FjDxBf7owtDqip9dHH3ROIw7K9mZVh+nKd+K4n+hl2nJUG
jnKAztnsYYS/VdNc/J36HH4Ni1w+EgfjPrfSCrgZDlQIYvdb2OGWU5pUZmvEfubwIYuUlmXro51u
3HBoFtIdMxA0OFp+2nCGoiyI7lWUXEKjzoByvsEdJBhC7nZdQ5NdnuGKdkADMX+qbUnc6Mt2na4w
ZbqYGStAWf4ipLqLwTMOeYSYNeX6ckplFWkQWLSZHsYlmq5rUlwKOvXPiZhFGUmUC4yKkx3dVWTN
XN7arRHYP4R2/WqqQQcf3bb40wQD4tUGEfzTZFhPUfRzFNEbXJHTZ1DdKKKSxX3RcItK2k0rHkzf
4FsePhh8rcEhLl+KtMgKj0Ry6jr/CkNJ9VQ0LYp7GJvtXJoj3HGTbI/tc0pn+FV2UaP3MQcMkLF2
BPu5BjWAvfCBKnRqvG0/A4USsbAS3AzSD+KNDTuToq525n6LccxgTYLRlyy7RJmN9xFY6LLooqdm
hv8JwWMf6d8pCjERyYsnumJCGtMAKH8U4n4TgrY8lQ+F3KKDyBeY7weu2iSkwr64wBhqOHXJghKs
QBPE48afhUbmPLcNP2PvSigJluJP3JHrgOrbeIw/p6H8Gc/ZZRz4dO0V8ABL32HhX6KNQDUEDvgk
5vgcSvA5Ydzk2LzT+7hFulxAljwnOb/2IHbubYPM76RxqoqdubPEpIemn8CDA7eMKlN4JGO6CQBz
q89bxvoy2bTfR8MGl8RJimMD//4js80L6ARSwi41OKIA2TOdLc0+4OSpm9KTIXb4RG5fg2pLWZRV
MT6vZPXUgjrUDoa0gX1ZxglihmZ+EHD8fLUpBy3d+6aGEKLbaRGEuBu8wjc8v6+zWY8mN9m56Fv0
UfMmj3BwTatWsmOkul+Jl+tv5RKF6MO0OK+9/xVMUX4u1FbBSfRrHBNAP1R/DfF09YGWu6XJyIkO
Tux6h8DmodevkLn8YR1yGjzO2B2UjT/TrpeVzpewWkFKz62ju5xDQrDOkKLr7tzOY1RGa3MVneRV
3uNrWgjZQzb5QLfVVje0Aequl3w1j3hCXW2z4bhac5wNCJY2zS7/cslN2dgfRhzHQHofuWUKRbUu
HoGM/kDUGsbvk/xtM+FfEHwIAlPqhMz7axva5Bj13aeAZu+AnhdTrBBAgX7KZLWmUXZwTly3hoPm
ED4/FgOUr7oD8xgH4y+NmdtqWcBQo7p/mJPkCmh4rKTukdMBgxcOh3FkcKW/UsrxEjRpTz7zTTVq
/dzbOK+g0RF1aIKLHOyhF60p22nl59aF8rcQMjos+Cc2458mwuZsHL1T2Kr3Qq8vfQtwe8zRqZtZ
P0Rrgnfiu7VuI/02jsEbAm6uzbCWa6divJForVlKMMCTRFDhdY9GY0OTQDyBZ/6RLqiFipRfdLxu
mD0foWsw3SVclzUus15M2DDw4UnX8DHV/e8mwc5B5G3d9rHG6gFvPYw3V5sO4+rEwi1wm26dDVTE
1eYQPIEDebd53CgbIqjrBP+vFGy7mzf91o7ixVMIE0ZOXmcrPlTSHvEU0zJI8R+buK5afrpUnIoR
XS0lNwhxWnuMHBOYwINorsfYDBWgM5AKC9mlo35BAfwmtlts6Dw+8Q6p7EpPFz4293Hgjobb6cgE
VyUyNq6MhRcMCSCsfX6WXGBIZ07fE4h6qom0A/qk4UMGKdBV8ch9+0bh44UFYPeJ2k4rEz+TfH1D
EsohK6CC6uLhEzn3/D2AnBO5ocG+xYO5Azw/A8YbVJnh1kagOL9bjYSKAtAivvGEnyAX/R5Xjbnt
he/jRV47Q/G69jNFgTrzHu3FwIOyQfJqhCT2ikQJcDOgSGt6AE/9mDUQHZgZ4pWmgfpo/Wkndbzl
tZQz12rvRGHxVwCySgcvVrfvyPT9g82dXBIlOFKRmdg1bNz1s2JAxfKnXtgXipVbhCB3HQ3tPrfL
MTT8MVtRUZJ0YmWK7K6GAMRH/QUCHc38vp26K6jjDt2Qj1Gx5NctGUbASkLtQVHecpb6z4JHCI5E
lnDtcAQlGzg9sfAM/szDuEPeNJaT5D9FM99BLWcPg+j2OoIAYZCureVqr2M2DvAMuI1E2meXp59j
AfGcSPoSu6teZFHDFHMvVmB6qsM/5AVwBQi+UTpnxRFp0ygek2n6ka7Tt2iL9IAey+NURNxa4hvA
MCKOILJvZbqc4aGIifZ47VHqB9d8CIGkszQEbcket1TcbYG9A8d034yApOLJDOjJVhihp9ubW9GI
Ydjka+iDHsRUfAgydoaIjpdw7TQY90ZBz2DIHgx5+9B6W0ANl/3MTbjh6sDLDkyzXW7cE9IqonKh
0D2lYlwqCATOfeHeA9W8qhkNazEOdzCzxdxm0L8mW8KwIORRoEWuDWdpBboTUKi7h4r7Qbv8QbP4
EiiCRF3RCajg7Pcy4whojXhpZXAQ8Bgtvc1RMI325BIPG5YZNVQL0tWyOSmFmhHTpYL3JcGt3uaY
auNRhwmBbQQ8HokasehwrM57UjcanQx0fTAKB7EKZ5IqKObjSiDugOziKfLQCwtQNvdBLF+20aW4
LJv82IRoCOJOImDJR+mO5es7IbJCovLP4uYgG81sfQwQhoTrasCpFl8b+ISU2yyDZwzmAsfqo46c
t5UhDRKSg2j0w691CMk9XbSoTFDsQscuEMLFQD7l9hwyD/y6MBc1FRkkQpipXOeguLRKxAepMU/s
pu5x5gFwMZYCcOxw2GzUvM6MYMEIQ6De0+GeTATzi6F+ZFiyZdJlGYK5qUXdmUNQN7dEv0OfOr9m
TM1XZEywqyOh2ulJmvWOZRAuhCESLct1hitYa+naXPIl3fH4swB7t1eGA4lBcZ/TuM4iCXE1qOIh
GOkdaXG9o2cswQtAqhZOIeSSPfKghyFFy73w55QBQB6H5Kfg+Xa0PmdH1H81oo8wUcy+Z6Ky05im
b5iV60roocYyzMXvfmi6qp18WPaZ+/I9dBe+za79Gmx1GJn3JjMhWJ8Gok0DOrc1C9ulffYFqNLt
4Ax/sXqeywBkwk5uGdB3wpI62EJWJq38Bk3UV3zQiLKhSM7NOO74QJyXTMV700Z7qIVkPU3zX586
cAK39zuJ7IrBrZ0uzHbRMzlKhSmNVQH1477pjj5V13wN35sBM9LYJ3cDqPQagxZ/RohtUE1Ndh9o
TKEv3VcKNc4u8eoS4Flf5r458Xg8Qaf4HQ6De5gUAr1GD8BzYBliWtY2A+5xk9Ul208Xz88jgkIq
SAqmyqpQVYkAvcOlTe8G1C64S/qzXv3FbMsVW/vJS9U+Ry4uDk28WXxJ1IKEJcL+kgmsT0gYPaZt
x+/TdFxvpwLklYAznhM1/97QUQMB7EcYhxtYZy0HviIhu8qyDvxOuITRcEhtN8gdXhSXgLViQqMb
t92FwIS/RpYS37Ebdt2GM/rWXh/HSD9IP3B0uZna+XGCdg6Z6NWSxddRg6vCsXOyku41UpUfgPT4
PUC7Eehflw77WKMSCoGr2BANLkVbWBuy7aLB4cuzH5ZkvwZtwCBS+JFqVbxF44z1VLwQ4OaieQMK
8ViYQTxs0LfWZivGI076HhLJ5LhCcAYpFEEx2yaY+8l8D7Asgj0BGDFWrx5ugLDnOS2FBqYxfKWs
OAAEb0Fzi3uZYsJWdDQtKVlOg4c4DIbu0Fm7w6SK1ylGt9L7COvTvhdO3tsMrUWGZgmwxWZYtc0p
XaBCaj7g3fhpnUczB+BzHfJgj9CUN0BiLy5EnKs2Ww3oDbBtsVulPCwtispm/jG0NgDBJZMdc1h4
C6R7mCDbqpGpd2hEdouVp42ze2ODb5gCP09reKdjFgFomCGq3ZamErF9kJD1FNTXLol3Rk+qTFX/
LIYZa3qBuBHv+C8Eq5iYbeeDYPapdy6qZNZDXjmsAi8psPviY+PzC5ugCUs5arS+t3AG9TiOLNLC
VnliY4xttQJ+0vYatz+GGDb/QGjORMKugYga7+wDTPMrm/+4DW0vOqeWDFUyfTd8wd1VAEFERNlR
0eTTYXkrOoJua3A6jcOlAXw6R/MZbeXRrNOP0HtY3/udRhjEPC+gW/NnM2JCkS7LfZ8h74a2jyvw
AawaTJmoQ6q7H9TPuowg4TiJlR6XNIQ4cj21Iay1aYvc4pa++BVyozlSlwV53/sREDh6SA81RMf/
CNb81enwF0jqFebfsHQPPvpOXELdyJqS+L0JBCSdFEORsOtG7e4JtCK0D90d8tshnk1R8iWRe+PD
9oQqbCmjNtwjmONSDKJGDlmLfaxUtucuy/FggPtWPSI7o6Qz9+GyAWQbrP0aowxtAeZvn2HkwF6S
HJux7F0H9/wkPPd6Aie/YKyti/VQJ5yEABdy+NYRasROkCX7O4uoeSuaqdn3fjQQdixLJU0wuBML
ZIVTL95FwImjDrGEdgihTgPROxmzMy6guo4HbmuZh5BO9q082EwH9a2H7/KWVYzRb9a48UXBcFch
hz5jVSxSB9gppMgaQaYi5Pr4uFzHVdb60zJZhyWZ0k5WEKWsFW0Aywin7SFOgh+ASyfsxvaY43J9
9DTGEaGD8IDK7nsWmEDLY/3pE9A4AeselnaWJe7RGYqwnO+DxeyaNgmeuyZK63jL7jwEBtA/7DbQ
PUuCqeRYT/qlG+FMgKgD7LzElUEP+XGsye9Id3ktMQ9aFzPUYWuq1UOrwwwFSXGANPkQrN7uaORb
KFnT7wkt04NtklfK2idGUcpN/htQZopcqZHsfNJSfOIG8N+tCYpp89tASl6TmWIuso1gq9+80y05
iUK/zDo9O22qPlW3YzIYfsrhlngCwruLYjCnqYBk3PTnYdIgNsy2X9cZUACA2UPMDfnF4SCwK2Q0
7vUY54AsR9JBvZbB/hjSZaB9+fyUCEQQQyYgL65vjwLz2TXYqTvMG4xlAxkyURC1cpb1x3bBUIdC
O1gZnn8SQt58ph+DDSYIawRubzArKMcsrVK1hnhQSJdBdh+kuAiR1q6f6jRCj+GLJ5QGCMdoTNm1
8csgCnBCq60bIj8aOX+P/YCCTYEQpHeDT0rWpLwKe+zXZLliADHaUUExPCDMDo46oCMyiPcbnsF/
KAXBiUr0wjUGK+Jmo1WUD2oXJNPZE7drvdyHC1t3SwSiV/vC7+fRnLY8Hnb4zs98G8fTpACRc0Ye
JsvPJIk/Bglt5kyKYN/NzdXHxt6TjX9N3fKmHN1Oy5wzIBIIQoTJ51bqdHmmcDMsBFxOxNyusEnq
sUuCZD9pJO6kwEtA9CUDRm+hMjB2vASh+YS2G8sMvwYJPPh4dR7esgaTwZeScXrhMOfXRmYllKLs
JcypuY22fEJCYypU3Vcuwr3rMwYtT7L+Dgz52GaDd2yQ6BOGJgNRB14NDVV7wNNAwCOGNz/XJPjT
gmV7SazEEIGEzyrpIw8iHpqQbUV1jwiQCsXNJeVQE8cDKaqt99eubeLnCPr7BSYbKW4akNbVBLl8
1bZbcTvi3tzU3qWewuZuRuWt8vcZOUilntCw9kUP7nzErTgCwyhzu5kagOdJqDaCvmo8Z8Rnp60j
mMIIhlf0vU/9kA01DF0QKr1BckRlSsIKiiLDq8lIgfZ+btkE6FcHUK4hTAQ/aJLIli0+U3PBd+8R
oaApRMQMgkn5FQoNMZsbw2272IQ2QFYRR5FeRHtDugLTw54J8nKM4vTDFD1GIkj7+y1TeBHpVxRS
pElspUcTdK9rBHByt/aY+ziD3S/oLkzlgsw6GK5gu8TgxJFxhNkoFEHbTxrRTe0WFSK9NszQMe1S
ZznWwZYZsKaN6h9tT4Y/1qCiIaPGoT0u+KV3XUq3eUdRLt7GW3psxblAcYEWivM/Wbdy+S5X7G8M
OkBLVC9hZ8wfZBfhqkfobHoEG+qnjwlQq1iUeAcwiufemOX2Z7NA5Sjjrd+APaeoluQYkvi4DgVR
FXC/38hnh4NmzHWHC9eomlk1DHdrm9vpDFIIsqKw2YqvZpJ4X2tmYUzXQFj+awwXvn27yNr8e4XY
5L11LOh2CfYA3lYSZEffjE4+WxeqpI780N/HoaVbBbdTdVgx17DdB6YQcA+EiloeMtfE4w7yWwxe
QH0FiUaONqmvwgkjMy9paJdDxKiZ9tYgPuSIO3PFc/eBY/t+yjZ6xWxsUVx6H+TmC7Vep6oZYkpV
MTEEeemK3JFPPnc6KNfMo29t+yULADS0AODI7NFGTF7g03WQs+8S6MR6KDQ0Q002xf7QbAL6ebCW
4WtCWdHtME0R+oMVkixjaWfT3euMkvZUGHjnAifu1PAbeEy7HlrgMlAV8cygsG2d0TGQ2F5aduYL
xlqqVThkx6aYVhpeZpJlKKnAE69PaujNdgYTO8hajEmUnJuEYXbWUQylARcB2cE0ByjSTzEJKrIF
6JzW0NlvIFjSodDKdXCPdgW1fADbK2DWQR8Fz2G2pZ9LM7ltF48GAgXY/hY3LR8REuI57vY5widA
hrYz3DqnMYxqcxNqngMztxOoW4HYeaCRWpkyT+C/gaEK9BbRYwj5uH3OhM+S49wgFHPP7YbNaHSu
6B0VDTQhkL5OFR5lhLZ/1ZutCRRvOfgtxFghVwEV+12PrB38roluFxVIH53gfazog88Erg8c6FAi
F6Gy7tj7GVrNwM4AVklrV0xUKIaDA7LB9iXpPSCYoM/0G3IR2xR0mfDqfgx0fuHQ8/wmmza4MdNG
HUEquDvI4+95BPKxxP0HlQmydpanQQ+wBVar1OAS021580QlD2sOgfyOB7nuDksze8w9qEgCJ1VW
6/0wSwH680ZX5muHq1AAcS7XdgEnm7cSmbs0bXhnsQ5v+ViYivgFQ/7/o+68eiNH0jX9Vxrnnr3B
oAfO7kUynaSSzUyVuSGkKonee/76faiasyOlBOWp3ptdYAborlYpGMFgxGdeUxOTdC/QS6IpBQWO
xtDvC6MT1VoH1FtcyhhbO1gt5Gtg4lmZm5RjbC4/Fs94A03ZJgttDsleDMDSIpCz2pldm/KrYkAZ
wEfCgkwR9AM5ql/bbXQGgpRcPZJpAoovajpjW9ghFILWVIY7wwz2Ma7Nc2IJkQuBDq+XAErMtH/2
GTe+yqiUUGYLEjKVSs877ywNaFNBg9T3NSWOElRWDKhBFqMywUIIK+wGDD34aWEIYy6yKMStNVPt
hzROipuhc+obQ1eo5gQyohtH7Yra0uCPBysa+IydOm7k9RDxONiWacmZEfU2SXakNz8R7AHcXQ1t
Ii87YH1bPUlhxEwI3EA5M9LmnGAhphNTCw5OMfjxeRtUcU+QpgHWIlzGCw1AOn1XPZSsryYGjk0V
DBWEghd4uRmCeh9TNdrYdebR86hm9PjoDe2SYlR5BYmY45GWyqFpauglmkTkrc7LuNyGI96wrlMM
4P0yu1H2Buwcfxlpmrb1tDT40lDsvckFXCMM6VPLVQEflOvGStW9HJ2242ERv1qiF31We/24a4Nc
vRk1SaG8KKlSupXI0qWdhIV/lqsan2VH9U+nOEV5bWO2Gaca/mvdNSCs/BvAWo4Pikl1DJtPJ6rU
xBQ0iJz5nI1kTh7CWumoPUHz0IKlVoW622A62C0jb1ScpeaDm25D2niUeLJqXQgz/1KFk90sHGfM
z1LV7L6ZyMqQ8Boqd1A1UFTO85zLNrd5T0Nu9j8qDONS19RTG+1h4ot+oddqfRmgjPYIpIl4H51X
6hV64F+DqeGv6ZwQ0EoGkQO8dBIHuwdgIs8pGGPXCeFwu16vQom1o9DWF/5ELXPF0TJU6zCDp7UY
ITJGi6R1OnNVZMQg56iuKZAg+RoWcVArD8kUdd+BDQHbtfvhBk6xbS+J7ZN7WoXJuOrVGmSnUICG
0t/1waq0Jue3KvCQWhZ1bj+LumiuOgduFmFvcdU4NZempo4N4iBRan/v8qHYT4bZXoYWJOGqZCO4
UAHYS6lMoImGfm3u6swE3AnYD76cPtoP3hTq30DT8bOZJHq4scmwgiWSxDEdF08J7pyqyAEh1Fay
94L6i94kdbMi+yZGr5thnzVj8M2pywr8qJXqIEyGaFJ/WHg13Q6KEI9GAtog6dr0MTTVWVnJgB+t
ILFNE2UqqPeghHRH1wRgnVAK5Ba6XiDDVujdWd1W5nNYFARRoyAiadJeroUckntgqAGEHyPweTMT
kJxUdEJb9upg7Fos25WtTovlirpLt5J9UTIjLejvyHD3TYJRlUvgDmi5McZoP1Ze9tR2yUNrUeU1
9S6dQIfdEez7N5Kb6NamXxhfRFYFEBzzT/jSgQP1tTIrt6QjCrLEi1Ya1oQ3ZZC3XzSUjJdUEiML
VqbSXE1h0gItD9TgZ+g7HngRvc4PYRKSUk5gelxafDGU287mTlGn6hZ4hP2Lafu3uuYBLGr8XMFl
sxaHqrXCnzlIE4XiX+vY6452MO09y2h0UGV5exbalMuJBJRwHfiUc0EOCrY2pixcZ1KbWbBJNVJG
rKEkXEUkE9VqAvM8bBIKGnxQL+yEcLANmFqwTxf4LKo30pzYl0R67Ht1GDMTMGgauZqd0GoYa8eX
55nRU0LxZR1dq34SUc0XsIZ//0VcAOnaQr0ol8AopovOKZwfbdioP8UE+WtJRa64s4acrksd5wDv
aPtWZ7EiODTCIeWISTKNfQwyMNhongbOprZA79dRye2Tcz0DNjL4MTF/UHoWIqpmlaV31pQy43RH
3mBhQBq99UpyGN8biLZR12357ZQHIOM2KXUDGiTysQJNszTUyLgQpcmx2+kJtsgBtbDzrFTAuTVA
tX4OY6fV66Y1ksxNIQg8kVV4lzlc36UVDuNa+Fa8jBBLcIkZ6AFaE1XGxSBiG/6LggoJuNw6Buda
JeMaZZKuXtTQYLMVDMjksc9I2Jf0EpJ7DWiZtR4BVrYrJ3TMZ1DJ0lxovmre93zJnGVqUvaQYy29
cCfblN0u1myH3p2WVWBHS7VcOr3o5K/mZbGaZgqmewooyT1fMKopBXkIKptJM1Bv9aA/ZZPacnkS
PJuVnUEHTFiRRqWexT/a3iXAcGUpemxxMscZbioRjlG0AAQN5YBng9kfpzkMrjTyM+dg2r6/gdit
72ROx3RoB+M+MHGTR5c3xsAnIpH7pqtDBoVQt4EsmU1wG9TDdAW0St72CNZXS9FkMzwdnmZ4a4KJ
pWpviFJfOYpPfFSNQXBrtQiDnWtNOq3bkrpGQrPoPnAsOARhdahyIMmVXca/1Kn0uY6BTFPUNS8n
NSdcD0VtZvCzKsnfNiHFllDYk3WGjAHlMdGxXbIx4QOaPBK7BVqXUizyKW/v1HSszoEWhle0N3+q
aGy0rvBVx175HfoW97mMR3MFQ4MXmqQxF0lcNVIHKIklGn6EM7usD1uA1ZAf+bZC0OzLQh+Hm6kN
gsK1vYod3lFe6S50X4VZ7gwG6aT1wjBz5rvmMquVWluno1dXC0j+VJZffgHFb76IHB4sWIMI9dEb
s/SJuTRnTtvMFnmt817m/Ik+DHz5ceywL6Gqq9jqmXmgNC6ALPEYz3sFSD1kQkOIcd2YUyQvTcvR
48tmRPhvPam6cWG0DSaHRtIxo9gr+SUQLLmh+mYcYvSekxLh+DgzwGNMLWmxbPou3hbBwM//PgV8
VfHMcxvyPp5OdoxwZVrpMczKlxMMToE1GhSgutB2vaYHKtcGukdlJAklg4GLBQmT5wyJtBaejnx0
nVRb187aXBdbwJuA5wEq0CwhRKGYFp9POMd46w5cnYD7Z6aj7sKzpaDv2i8RYc3hIw5pM8XFBZUB
LcXMsXUit2mBIrowUWW89pGhcbYokTfVRjVnIGTPh7qZvIzDa0QdOsPWIYnvlTQsa5dyL86MNbAe
djUAzSen4kKl0aZKtDi6xrTctiGSWoylNwk3C0iq3BCzZ0JBUSTZl2IccItqE8ZeVIgiBktFyauv
7CGTWmY+GP5qSIaWgpRXAT/RsLPTXak7/q6pK4S2nKbxz4swC+FBmLWA0RzGUDdKKccZV21D150m
CiWbQA1hfS9ABMrmYHQF6FziIjpFbWkCkYLez86JrC65//0OK2rv9Tqp/bjddlksjEXJT+cuyarz
k85kp20oANEMFlpd38jQSFpOFbtBUiAQAvRKO8ACSgLPoHmlOQZIaZjityQMnrUxh1DAROjT9Kdm
UtfkzB/H1JXTSJXV6Bux97NKL3cDsBzvnLSe7adXA60X0FDxPe6RbPmQsku2TK3YO+Py6uU1AAsv
IUkM0MKgppjUS8JrGPNOOyBRXg+q9oMw3/4Wl94qspVp3anGbsoSCDChsvF6x7/3Qzks4jy56nod
RodGzkMNYuGMqX/nR7SuoZQ1QJSaZ1k53yHpcRoaBjf1uhHD1xd+3h/JQe3zlP99qgX131OM2jzl
s5ZYffyr5qf5+V/SaP9vaKGhP/qKyPhODO2qfeoe/nIfkqdfeRa+0Yx6+Zv/Ekaz5N8CNU50SUwJ
j3UWq+zpvv7P/1AN+2+pgVxAGI0c17L5L//SjFJU+29tdudA3g5SDyoEkEH/pY2mSPm3pVJSdazZ
501HwvBPVKPeMjxnP3HHmgE7M6cUQv0xXTq3LRRK6dncpcVjHy1N8TXIv7xalpvfdN3XwlRvyZ3/
GoJ58sSGKtGOfUvuVKo2GQN98GDSiVVUfANQTMntQfX3TaefIMmqbxnDvweTsBpwVNUtCN7zfF+x
ZD2MRhxbU5W7nujKHa+ccjWUGwglVuim+jbbUMT58+nBC0DUAu07jUvj7YjQ9tRCz3Xlrn3Of+QH
fYf0xslB3pJ/f08LwrGN869QVUqRbwcxIKDaWmZ4d0VElQe/0JSejW5EiBee0vn94HVhQMbxbdpy
lvQ7GspDlNTHSs67a2i8KfqhSL6ZCFxI2iZm+If+zfP2c4RpOszQwopXHImPWtWQI+nRhDtqtysT
C9nqlBb78QYndmB3m0AHbZAy7wx2+oZ+4BCM/q7wxBdbXgkfCmnbrz7fBG954XAqjkaZF/XVttNL
SbzpT/7O6wAiLEztKzCldUfiYZ0SMD2S13wZiqvflgZfLrTso88J6knr2UBF6Md1FR2BdYlslvv5
dF547P8m3v+eDxkcKgY2lQxhyrfzGXpNy6IiDXbVLxs84uCOxbrKzobH/Ew+BtRZoQgNC/kV13KQ
QL2z/nz84+0+L6dlC6ZpwQbH8P3t8LLQsqyRebDrksPI/Rv0+RYOz8++POVeeuyd83s5Xw11dGCA
k4kstS+h43ZAfxbWnVin1+VafkH14uLzWX345l4NdfTm0O41LKK1YEe16ayC/ek38g8PIxYO1WxE
HyEcSD6po/cmgCvRn6iYjfCx8yB8DgNijNRtwOMF2amz7/3HNb+fWaubAxAx3yPp9Lo2tIKing+E
VIJG4nBtls4pk4OPBuG7NZz5NuSMnY/8V99WG0wIb6BDtcsDUCESCFR0COEU/enLsebrFl1gHDNV
VO7fjgKTRUg1kMGubIwIuakgdgOLOtWJF/R+DzAMAiVEBLpjvrsMxYBWWGEbwc5OQ8L4EhopWqMn
5vLRiiHFOocWyFEhV/h2LrVDnaQzfU5VQJptckVf76YLos0fr5iuqpK+odDRrzxWGk9L8N4UQcOd
mrhqF9Nz1ZXxxEzk+5PAejPI0VSaMi0G2mDhbnl5vYe+py+cr901Ckyuv328u6E7vBTLfFmc61Bj
FvlOXoyL238wTyItMWt4whE9egQ6dTmFsTrcaT6qq02MlVfWrP7vxjj6bmlChA6kKd6YnmztEZWu
/oTfzwcbT1dfzUJ7uyfGCOpqAHl11zd2tQoMsiQa78t/Mg1sApBmxkLLOjrh+rrLe/R1w10WV1vo
GlNwylrq42n8e4Sji7YZojylSsYIHHC1AOVwyh31JUR8e/ex5eS/hziOSSj5gPIewl21lpthbW6m
ZbjYp669DJ+8ghsiPNz8tDb98mpcjI895cM72jRX/2AlEUgXNqERokJHJ6sRYGpaiSnc0fxHpyIG
j5L/+VGEBtj/GeLlZnx1rvphmSsBJc0dgCU73NSZsv58DvJ9VMRK6qg6sRc4vl8kvF+NAHzMirxe
4+N9BEC5SbfFut7kl/GlceXtrdXP7+dbi3LFwrxLLuO13OZrZEtX4+LX58/x4Z559RhHuxIvAjq7
sRqiXLbL2jmMNU7sezmfAe/2zKshjrZloqpTn8VWuBtdb+Odj081ypKmSxWRkoYL3mWZrZJVsaE4
MRtO2Iv82l9HJw7LD+eJtJFJDDBHbkfznJoIxQME03a+WW76tkwf0Jn2nj5fzPmXvJuphdgx6ry6
ZjjzQ7x6p03RBsTxZrgL86tZvCJRLkZkE3Hg+Cfb89VA8yX3aiAV4dA+71hSe6Q1Cbk/PTnEhxtU
SnIdnf9LIpi3YwwBRReNm3F3+ZieJ2v1Qv2K41q3tVblElFNN11mLh3xVXvhL6lQLdrFbb8NzsXF
9h/cMQT06PI7qsnTHE22pQ1uBMCVd8Chr7QovRrAzX/+4oz5d7x9czguYJths6gGoKOjc83M23CK
rLje+VlnPdWT0u3UaEBVLte0eqZo98P3DnXK52Lok2/jZDQPdawlBzpm0SVCqBLIYhyeV9oIBLui
QQX1CC7aT3so0S+xpzxFPCJqysvWixDG8NXxJ2UzES5M5Ioue2F4M+1b1SaqsJwLwL86ZKATWev7
pJTA+pNEyW7NzBCXEgYBahPVpDmQgwbKXfTbZ8SgGHU4mU4NVM0J1ezKqwb0B7H9QKWQWvilDRhF
pQWPoPpqaIy5yptUYLtk33n0GSrZg5uNIWYtKMYhJtzo3oRZuaHm30abBjr/aFp0D1Iwdaiy1/bz
5y/hXX0CdpcDqEpXbWoGunlcb0HNATmlrnf2Ld0tZ9mYVNAva8cr6DolbbdvQT2FyzJAQhGOP7kr
ddHa1jcTQhN0fdCdvf/8ieaT6c2uwGic4pSNariBKYM4OjTSTKfYj3zAThre1Vjc5brxjB7wMqOz
Yok/vdVU1SA9QbxMztGBfXRMTiHkyR48KIMhbKc2C6V6+nw6WAMczUeqlBM0djq5gq4fu4uIQpd+
muvh3k5mjOkIB+M7rXHtVz56Te3aOiQaRauUDoqXBo3ETAzrvEK/7TkNY/+mdUqCPNnEEnk+ZUyq
Q+t3deSGg27de80LVRi+4i/PlukN7c3imbK6+CXrqf0xprJ3IJp3tBAbY6hpNLR2Ua7E1KLrkEVG
fGeWjgHzJKe/vqhV+C++IdNb2GXDwUbdFnR6VIYZTUUtS1aKl8lsUcVFBmwXJvsiSWlNb4aQxJyG
QxKKE0fusUkJun7UIhGq1/CCeakxvj0PLVSfgPx04V6xEZsBK4SZGHIQLuZJIBjCHm0m06qVc9vL
BQpL4C79zP8JtBo0q2Pmm8/fpZyDnDd7k8dBdmFOlQxLFdZREITKjtOWZR7vaaEW6zJV/SX4eRvB
QVGsAJT7F9ICmKaqlraDyW8t2lHLD5qISgC/GEOtEM3trirDGxBiKOAt5Imycwo/WDuA2SgM9tbO
QwpU6cf8EpJCuxZDqa6T0RjPOSORK+pbVDGAdC+DXu9Qs0JV9PM5GnM57e0c0djhLMBSjayTtP3t
ktNj8CGOqmLvWBBmodXrzXNndz4yA7kqL8Jc0b+nBcIemlop/QJRCf22x7um21a0L6990m+kYcbq
oTWn8Qa9/OCem07dQ0DVgM3S0B0Rqe6LmwZrcA3ArBXCZC1g9OzHqC9vYTATWVppG1+aolLDxVR6
KBFDtrSfVM0avgVVXQGazbLwCSFdmpWmHbQ0xpQSIQrFjLvSDYWCQhDfgP9UeLnzVYkj5yaoQZos
RNSBy+3ojnyTXVj+xCrDgwZWFGinUFPdoZPYABNrW6A/pqMsPQiMEK0+X+T3RR5OXbJuAmnq0Brb
++0id7UHrXiInH1sjg0o67JeAZZNXjQ5lcu2svRrIiXlIg0iFOs07oGCHvjXz5/iXXiGn4lGHUMS
HlnaOwFHJAlo72odJMYk8s+4rgwg6KF/IpI4tlvlG3Zs6N2S/gGljHc5GF3i2S09zfYeWNRF2bcm
anFKtyx8sY2ZtJs6qxSB3403sxrtqRmu+xTl4RAnIBhuvXEDseBUQe+DuTvUo4DQWkjYUTR4+wIA
sQdGqvXZPutte101ubGaJtDkn6/w+3iOromum5xelFa4ao5S9TSu1cBUi9nRFkGgwBTela345tae
k/ZijHd4U6RfVB/FC7SwuGEV1I5T30jdVh/i1diiFl9qE0CRRNJi80S6VQVUUpDAd3ZNr7/th3Rr
mp6xbess2IK3LC4aoyxdO4rhQVhSXRFpQBH2cD36fHLvwrd5btzSKmVsii2zU8/reNi3fVDqdZnv
+9L3lzXAXbfWYT3hjnnKYO3ductQLB4lPXYRPY2jc7dBTR2B6CnfA1qJLhwP/rJV4AEwREjTAx+2
3LRL4r2joqGCs+EpP/N3m2Ue3hF0owycWmmqvJ2paSa5B16j2BOYKmAGBg9H0LA90ZY6thq0OV7Q
NRVzNGJifvZSenqVYBQF8IzCacp9ASbCRWwdmZMYKTLsQcxgI9OwWeuUj+9Aoprc6uolnkEw/1Vd
2cokGc/TdkyRl4zVc0AuyIGgQ/kcKrTxYTANi4woOuDGTkPXFr5cQ/Uflp/viPmNv7k6yKzZ6NT4
VLSs1NlA6fWOUCA6KFnYlXtnaCdXNSrsVAS+GEZt7JoCuxGpNCcW7V1G/zKk/XtYKJpHryZAHZ+7
eir3sWJoQKhVb2s3kwbMcGCNFPjeRLKku3Gintj+H03W0ml7GpbQKMMdxamNdDq0hqdq78QpmiZe
gwV3PU3JSq8y/DaE3u5yWxYnRv1gK7K2FP1ovjHb44tDVKmO5qdW7aM6B5kxhJ6rj4Fx4tx6/2mT
TpN+YkcNgBbfv7cvUm19vSnYXHt/iKKlNQSPTTNH/j0OfH+6ZbAy5B2CG+X7sox5vq/2fOvXXWEG
hgaugU/LcSJvxf0+bUYccaHbWnJpKJp/YtOo8654u1HZohSC6H6rgIqPN6r07VaYfa7sQYPnK10x
zmpE+GGu1kuz6c8bx75Qg3ZfwQxrPBtF2864azwd2H4cnIi33r9QsmuK4nL+dIgs5dsFqLRaD2H0
KfsA/vgSSbZn4O75iVWe9+LRfOk2smcM1bapvx+tMipwad0EkX/A0ctZmRJ0M+Yl4RLmUbrqIs/f
fP5W38ftxDcvkACiG03Q6Hw7K3vUbUUYjbWvQ/MHJJ+N71VY4+gBklM7AzpRTdUp68H1Z6jbBwZY
urg88am8n7RBz2G2FZxFo/GzevsMlKVIMzGa3GuZYwD6HafzkfCErkA+brDwEGcnJj1/FW9X2XAQ
JZ+zPEAQqEq/HTDNuL64Le19EMK4X6J9Jb+DzdduagkoGmMVO7vTRxCSSF4MxoSuSN4Haw8p01+o
Y6Hb/PnzzPN7+zj0S7ktLVTaATq8aFy/+rTSMhk6yyhw3wXLuxCIh7hYiDx/PsiL0PrRKDO2ai6/
0QHmbn476bESuFZ5enoIvQIror5DwGBpR80WxLOK3FfSNWdihD+MvE6r925cWnj7QO/I6aWGERaT
qd09isJRVVcPMGla2jqUAbcIJb0u0tVrAZFzTYYcf5tSy4IG2xbUuAPV8JWFb3r2DQlZ9hWPRwwx
6I1UzhKZ8Ho5GkN8g/RCdY23VgXjKxlbkl4Ynmeyhca9SGJPuSdtBjkbhbWDejQs2wWQMmAGuYGP
1lKJS+VOryZ5yJ0JAHDlZAC44NKBFsUlrPWX2Qv0r45CDWZj7DjXoyyjweUbVEwXE+e7RJTi1+dL
/kHJxjI4+y2JFL3Ooh8teaB1Zt2VTXFA/L1dlw6IMWRBZ1Q9X+LMJ01dw0tmRg7aXB2Gf35UILPn
Ydzz+ZO832E2JRc+cfqUNoYAx0E0sksWPmsRcnOJfzGaqFKA4qhOHSbvMlLahmTbpk5MAczgOC4S
Ri3UKvaiA4p90bYMhX3hW2ZKvQZ5DmP2f/EQXkdLChC/2vbWgo1WLz+f6vvDxOayoYQNNAmIqj0v
xauPKfcQ4ZtyMzwIp3IuaWYPKM5U4ipF5EDDwaE68fF+MB41cwcUFBcVOdp8g70ar5C2jPNpCA9p
rGL/E/jddpLzTYQW59rwg1PduPcAC+5hYZMIcVTOMK6j2I20Xhkg9kUHhC6a7Vg3ndtCm1thi4ko
Ulai2jvNHHQnN+FcOck699D4UbwOfoWNGeQAN33XD019FvjIhkQkDScahu9DvfkJOcfJpMjbjpck
07FDohoWIaDJKzAqpPFHhncJ9fRtE2NyNXRtecjCk2X5D/Y5XVYMwuZkGeTc0cEuSqOMtMmODpSp
gm1PkLmmmniq4f/BpWlbIMXkbKZA3HXcnTIDODAdwoeH0KJ0ZYpGXdMlHdcohkUbvw21ddFZGqoS
ZoVaOrx2GHAW5LGZDwJy48SOfx/fku9YgDco/4O5OfbmLdWhrJQsiw9h6lwP8fhs2jlCOv53z4qu
6rx7/PwDex9yEgfilGMZ4HtwXzg6S2wKIVaImOWhn4ziAoUb406xp2+ULdUTE3ufTAJ/JHW1ba5o
YqKjT7nxPSNNa5kdjMn5EfuiuXF6K7mKeh2lS7XuV6qn9Wdpo9a4tYXmiXjvg3mSMVALsB0Vz+nZ
mPP1h223dh7GdDoP1mQJlAko+xXCxOA1NU5hDzXxPs51BORlHRjJ3Gm3joJLs5B5NDledYA8GhRb
0YXaUmAusdDyqE5Xha7EBcZtWv9jwkVKbDxUpJAibaP8IUOqrL2wvCRJsTvoZApPuEhxSCtyA4J9
6d+MqjL5KxPlybVm5gmtirCv9r1U8lUncCNZKajZXpmwyuylrEzxoIIdRlefWkWnFpV+bvpt8IBI
FUrGobDIaS3YKVgmWS3yoXAZVXXpV3b43UHotd1YPdi/nqz40ZaQaxZ2GyIB3476Y+bHTuiOfKCr
1EQP1G1wJPmiFZnTz4HGeOcF/NyiI8W/w5tS2yekGUhjQik91L4YFxmf43LmyXjnooCLvDCYWo2O
o9G1C83A28Pt+sTa1blRXlpGC3I7iOoA8mkrkdg1ywwOnEEJYjsWvIbF3FagckUF78xCNvHcp7q5
R97CeyYBhjEZDq2A6F8q3Tc4KPScwOcnK7QbxAR+zhpSN8xy/kQAmUGIQczQAtFOgdjEatEjEIsV
KfSLERr0YoKWRoCJ1MLGUWg2zTRiBCnUeJyuK5SJv5d2I5Au0dUOMphVahBGB2O0l30eSboraCii
+qHViAsQMeKKRAlqVujxiq8TUkVyNXYkmO7AezNvlDKnR1LUkZTQB0XbLSA0IRlVa0iYLOPATAaU
/avsKyd1g3QSDDYLBQNVaVY5tSh70fTleIFTovMYUsR9xAUghfI2y6LaTpWbK0PxoQCLfha2iDPp
hctWN8Kz0GkVYKapHh64I2QKN9PG7sGxOu3KIbhE8yCZ3eHZGNl3+OfRusmpUAv0PlYcAQYawhgi
T47auL6BbqOcdMN3h8CbMGPtsYFMDVFcmzUk8IVF9T9bhrmFNiYU9xBe4JDs0BeLGnROJv8cmYwU
ATV7fIimWDcB56NWtI0MxJEXtWJpEK/aUV3X2Lg92UaKaBPsEn9fOR6MOmH7wW3Dh/e9jT3re9Ha
5Q1EjeSpxeftS6VDkV0EaD5eDKKUDpj92n9EZ9P/SstSMZd2kYmbCVBzvqjr8KD3eryBF5Uny0oD
yoe6jZ3eW7neXpTmGGxs9HLaBXI6SNHWkwhTnAeK8T4fyeZZImTC3SrQ4bD6MjPPR9D82LgQ13yN
6qK8y+Fk/ChrLNu4+8PqrqwqaOoVmh3IfXudcek0YdW4kT0F60I3lWwVNfqqGpv4gJtYd1WoYQ+p
PPOb4jpU0SKBv4dRH+FDH/7IFNu8xo3Ef8zQqeXbV0wtOYdCOb9o57rLbPObRze8IuRRVIoQyjT8
oItKzj7ZQwGxxUdwvUoS06GUBcEUs5G4M7FUzMdfpT0roQ2RxBilZxlGZJZilLqWPTIxX+JemL8C
OF8IM+Wt9lVoU3/N62Dn+RTd4P8rHUzy3M+1+5D/hn2hyJ1ZQNRs99NAmL+P+0nt3bpxpl+DGqvX
LaJVv3zp5MrsyVfsHD+x9sKrp0fLGHS6bFI1XMhdyWb0LX/l6xp+fLyd6bkzTLgnylUXOWeOSMdt
rHv1L5NexVJP0VWXoAG++nps4sgytbBWtMbG3NMnswE/7iEBGOuNIL0LK5p8toqjyuB3WoO0yyie
ZVd6N0Rr/c73lPE+Vcvx3MmI1lFU9rAIxhxiJvgE5fgUwWRn+ZCV81hyTv0il2g0WiB2eGVeEsIH
ntVtFsQvKLTqMDpjzjhkiyGpddFthvzdF5xVchXdIzOzF1id6l8r1UB89PNQ4X0g6BiCUMGh7PbC
SHh7hTaIvahlPJYHFPzSc3+WWMlt3Mh4dd4igve8bPtu3LY+MlWfj/xSjXmb7QIPp1dOTYM8QD+G
KFWDqcUw5tpDTHKNdATX7jbQM38Vt9LooWVaeEh4XpOgVTCOXGlFH429q2gppmtZXV/XnoASpkcS
+pRBqUnE1vQw8/bPRqu2OsiBqq8vqK1W+SbBR+YaWxuJf4Mh4FU2qCIeErSIRldK4s9atcJkQdE7
CTaBPZgK+7uGyi4HqsioKKv+bWsmGFN9vgrvMZCsOuVpMiIAvSSgR7mCrseRdFq1OkhZoEwRjeZt
3+gPqaNVV4ZTilVe5ZmrlVm4ibS+WVaIKbp9aiUr4hG+A9Nq3NyT3hev9rpLEyWLLX9eLug0I2UM
bXVLTSHfFKDnN10byRWqmPYZCqvDXYqq6BnE1+5EUPg+LJsLNiBheb+WQXPu7Z7Cf88cUP2rDh0s
ZjQJ4HiGgdK6LabgJ5Zvji+P9tCrod5Fuo7MBcBNq0IgOfBXuDkZS2eaTtkOfjAhpC2hTUiKfvQU
jqLcQejBiJZudvCU4qHvsEKGiF+6uJgYz59vhw/mA0oIKgONPtDKx32gAmx864dmfqiawVoM1HgX
RqwnJ6oAH4xCGDtnRUS0FH6Pih6hB8vY7HxEjAfuObTuCaBM9U+5DKaQNOuESZmCY4zP/O02GNEl
oE3dlfcx14WbI7HpFg3Ii89X7CWTe70FGIHFQpzOot8Dq+XoA5ryxmhG6XX3+eLHEo/vxbRAYMot
Fs/BKnNPoiiO98LxcEdrZ5pF6A0mwwkX+2OXeM0NV8qKA52xotU5lMH15zOcs5jjCVLVBy1hsi84
Md+uI9EAgBo02+/NwsE3jPBcK6LHJG6flDo/UXc93hnz7F6PdZTkeNjW1FJXuvsu/aIbP8No//lc
XiBQn03mqBYjUacb4oHlu3AWuP0uILCuuuXZIw4LC3uhuneBu+F8W8p1sIiXYnGCpXFcFyCFE/R7
IMPN64kt4dFugQ+Sm5nUhkNcZpgJenEOhVWMNrZYRYzeoxoX4MqKLGrEKs5DWYAoGy1MbQeR6Kh1
TcZ1ItC2WX2+LurRPfzyXJwvBMR0K6138E6BWpqn5OV48LDq/tZiN4btCPksCk7TWVvqWELlmndn
5cicQrlqzppcopsDs/96zApz3TpVdV2W3S2aIMmXZqwaZGCEvwz1OL77/FmP9sjLo6KEOLeZVGgT
6tES4pMFNTUwhwNuAVjTjiWwkoH88vNRjnY9nzKAdi4RMnsof6ZztBNrvdOUtGutw0jAfRumCErF
BYJBCBVYW8/si9/nyB8RYf97LNfr4inbNdXTU3P5UPz/QHUVnGH/43/9JyRc/yl/R3U9q5OH+q/t
00P166/xr8ufyzx7SH79x19PWRM249kvyKzzL/jNeLW0vy2OIR3kFgVcuDS8lt+MV6iwNC0gpMDG
g5RHUfHfjFdD/k2XVZNUpQzQqbTj/814NbS/qRvNrxs8CyahlJD+61Fvfh8cEIZ/P/q//v01HfWo
HgVqGZgjvDLKQvpMeZ131atSL+pBTY1bp3KmCc9eZ8QC55ZlwrSfKuQuyN9ULw6hZFffcyc4cbbp
RxUiQ6dlBYCDqiZfBxn4fHW8GtxpJhtwjRedd3Fd3RQCJxL6cl7+FSJm+oDKgnKHFh8VHctr+IB1
qA4u64mmXIeD2f9m70x2I0eyKPsrhV4XE5yN3DTQ9EGja543hKRQcCaNpJFG8uv7MLKyMkJZHYFE
r7pRqwRSUshdbjR79t6996R1MzI/ldYZgcvcqDkIrLMMEbO170qzeSK22wwJKxgTOsdzHLyXIzqF
JPSXmwVUxp2Tk/081mF6Py9p+xUO05FbLmBYYmsALkI298FaKv3qFuIOBUzSE0JCzj0NFtt4mtEa
XJVhdlTXQ821y6nIbLK1on1jMoSJUth0l4IZ0/23pfbfp+5/WKuc4OdP3T8IH896Vb32Pzxt6w/+
y19uer/RNGbqiM2LM2HtOf7LX85XGEXiCGSXZFi0Os//7S83f8PigoyI3j7fwm34z6fNMn9b/y1O
QIZMwbd/8dPT9bOn7dts/7vT3KfyYB5M5WXy5HGB4Tf9sOKdJSmK1LWOWwl9xi6LDj4CkWkEIUpv
22QhpCG6gDPZbE7qbsLmoUzc4CwY+vGmGh0CzrsuIJ2xN99ykcuT1E+upsQhVkfbt5klioKo0DG9
oC0737emRnTeThaJzxZhPbVLsDIX/APRe8XvWua/tS7/19Cr7rXMXut/REP38Tr8o/n6j1v1qvjM
sve/hBx8n3HwP0lC6CXf+Vr+49uGu/uSqf8XjorVTfh/XrQQRD9+WKrrt/++VA2E2b8xcAgAea/r
Cm3EH2v125fY4oX3TRduUX99t1iD3+B/e+z862FvcWf4brGGvzG84VigGe+wvlh+f2exrnXyn4uV
Fgd9RI4sHibu2qu75cfFunilSMrQkPckhtF8z3zRiS0bm7WLvdR7g5qaHFSGLJvos5nW/TD6OWFL
tnXE7JhomJngU+Sw1ZKc6y5MwM3qqr4J8kXRlKiAO5krOomIzv5A7Fb6hgayOPx3u/xXjRFwPfzJ
ynsduuGHpbd+/792Sd9nDRH/ja+X4oQP+I+VZ61fQT1CmYrkkRAOFtcfuyQbIbtmwC3bZCtkXLYK
m/6I4eCL3u+G4TXK0kP15v9fLD1WHTOjNa+C0T56FkraH5ce9+MyZU4VXyGCI3s2RcHS928z/Dwi
Lu1jpyAzDUPLAjFHMxwS5nkW6GdXJczfvWUblo4HRKlLHwnXyRZU8b40yj1ynUcmHtxfFEl9/11p
f6w0PuifrLRvyS8vH+Vr/eX1xxXHz/2x2Qn/t1Xsxm3N8uw1euLPJef9RhkccFwjhWNZcXv6Y8nZ
7Gfr9JdDG93rt/iSPxYcFbLvrUs0QARJ54yB/N/Y6j71RFadA+1UPOJIiNAqcaH/cb1B52qUL0f1
bHp6WjbprMnMlItv3U5tBoBt7MoKI4rjKkxhrqY9Hkv4XyIWtHmFaP0vPohNdr/ckw95P09faqT/
xS+ueJ8u4+vLpIL45pbHj8K14tNN0vClu5A75T7Te4O943pD+EjWt3cWqxziROgovAkkfEAxIEP6
2TK0e9F7o/Hc+Bb6qAnC39fvPuv/cH/4NjL+7pBgiM1lk2E9XQIXhcxnGc6Y2mXiBKP9NjcGVhK4
VeLrHOag5YYuDXqinQeixjtnCq+CurLQTjG4fayrsHirrVCehSq0h60BVNiJusGCFkED35uOV/+o
xMKyiEM8ldCWxzQRd3jsK3reQpwhiUpuusIZbhQU7delBb0cUno/LzCIpx2uUF1v57BqnoJQ1Bdu
wLRu5vIMJCevTf7lxaTWMgr8G8cl4dSXlZ48gBSIUGZrTsFVdsGJIQwapFkKcGErSr+4msdOvJPo
150kw+i+qUEbH/SqcfnNkEmA0871LcFYy3WQmfnVoqw62VshyOnzQHYkACb+pB4bt7C6rWXKxcbD
1zbhCaq+8RkwYXFGkKy6aca+IcCyN1YowcxGH+WpDyHn5x/dJ2s343+LEgIVPR+hQxHyWaOYWioI
1uDpN+DOJrYrp06J2pwJohRrbqjVtSNkO6YZQBkc64o5MYAppwuIxzcQzvVEtObdhciT4HrGAJmT
vpkZ9Hy6Lr5KC6/9SInCVBHe3Ar4WSKFjdOGFGpHV/aNIBvvYp5HfdJyzaSK+vcO9B9W5XoUfVe6
rLURxQ/vzVnN64QffWo6qmkabXtYqmfIbp2HVUkyhJxDo3lB6omMj0DZ6VYHc/FOVZP6G12MVhpV
Qz29eGR0X/tNgtjFBb1w9ItXxgn64yujNYOICFQoekz72yH6/Q2A9NVmAJNevEyEOdw3+cBkMkSn
8ESmX2sBVKDhtnGqpLleOIZvzNYA3wCqTAQwAN2OKWFqEk79i1f1qQ3A+EFwDWeogoSU17fejr5/
VcLntxpOUL/o0rdgzxbkG3lkTT5Q2BFJiXrShyRMahxwGd/IXkZXigtSippXZdFA2OauYT+sifNt
ROK6+1B2S+sB7unH98qry0vcecmAPq/0y1+99B+rVD5qlNvU0NS9uBzZhihmvn/plW1QLkOqewmk
YbyC0vFuUpChr8AFcrKEqzZht1y8t8HzeycKLLXe1DG94pm1guJXspfPhqP15YRcMb31PLMcEqp+
fDlZGCaVhEr20i5QQiTyERZenZGK3QTtck++sUyI6C8HL1osvzIw5q5LoCPn+EuTeRgLC6G986EA
kbyR7QJH++ef9bdD4s8de/2DBeuEgb8XBwhX0E/PxuxUTprOsX5xQ6L/ciBkj1VnmNk+s0n+ibBy
ynBvGsayHch8JQ+4k4znh85/wCMTn2p/Ee/LMmQwGqgxa2jjor91AOdeDnaon0dnRjEyj2F8JoYR
PFEHofCrMMwRIJXujXtEruNz3gvByFLl03kyBOM+o3l7mbh+CkR2bI3H2FR8WnMfdMZunGT6NaRJ
denGY/9QOBWqmnFJ6l89m5Qan57NgPA5WmE+SVJ8hp+qTm2ZFVg9c3mB0pLiuA6Ffghzr7kk+hrl
j+7iu0QV1os9DUkAlKIvTyqzJBpeLcJaH5g+viXm3yFtdHr7+af213VFk47djKKYTwx7hP3juir7
wQ5qN4lfqJeJvySQVvdR4PKgRUKZnI9NkFd3pT1MFyUz6oewJg5/oweXcXvdr7NcWy5vMu39DwRM
0/Kr0mR9zH5YVeGqnnNNFhdJfJR6P76+1o8lVXpSvzIXn0+GqiffVnCju5IyT25sHMFv7LwejG3d
ZpdKW9lLbCbhY4Po7YIY8vnAVi4qBrqdOWycu5//+Xz38+vDScImYa9NQA4+hmw/vj6hwwmOT+m+
gusyYKkww473QkyAfion6Z7gdcRUEEsFOrXuaRTt6zqPy800ycE7CUip73eGzM3lSKI1x5+ZI5c5
9ikV5FlmaoKKzcqs5SZraWBiTR/6hSenV7e2bbkf5PLHhJ9SmZy2eSefqkrmd2XKaOyUJsD0Phbe
WjEFvVmdLKO7ZHsHy2m4V1KoF1kMrbeBoi6nrdF55Zcxt/MbhJyFItzc12fhKtg6zzC6nkqORcRj
odlDLLE69GCTUwDbzidJ3reS4fJGFDEIcRwoX9jKm+DJxN1f7yhMSBVvCjW8+9LnZqWTDI+kOyEA
22Z1UJ0RyyDZw3WVgd6wF1rGBB5RFGcF2io066QRD3nYET/czv4DWPnSJkHUQA1Cy2649/25N3e2
mQfBGYcKghGYCHl7CESHLAu3ZKzPu4rj+ojg/cm9hHbnVUeIBJW96e1h+JLEZXhtZrhGoqXV4XEC
xcTYzpmYk42uNeu89Z35Osc/fKcQ4nRRO7bksk34YONNICp5Q7J1dzPzAKnz1PebGxO+2kNLQfpE
ebVUx732rAur6hKXaidhM1x6Qqr3A7UdMbNh2Z7kC3G022SynVeQE06y0zpFP1XZhD5Qd5cpmmVZ
wyaK41t2BtQhcvHE00xCULU108FXe2UH2UmS+gREd9Jo4fXR6z8azTq46jFfPlnCsJ7droJS51Wi
RmEYT+/DUJGfCu7NeOkAJd6acQNXdFDhSODcMnOnBVQSOhsBuRMwR8K44bitGovg1gnRT9Qqfzh2
gky5B7Jp3cvaSrx0V6RjQi5u1tbXeiirL/YEtTXqqBjn5xzOTBKh+NNs4WbqtdtmYO+j5K0fO7Zs
8ozMIf6Cp0Scu2nvnuMUbZIIVwW2/0DgmYgIrCAJ3JmH4auoY4TZsqpWtoHIXOqYNqhhZwhx6AoB
krRPYrA9I993a3SBdTlC2TpMeeYh4lMp4DIb2Mppr4Yw3lahKNJnkD19eDqIpk/2tkvId9QBFH1U
nQbbuNSheMwIIr5GmYNeP7NkfWXUdn/hmeNi3VZWmvAs+zzlFVX4mD5pRBg3qZPUV90aIxuXBlSE
tA0wXWgmD1EOocCLGivtkshhJVVQLT3nBeVu8VE3RrEaQPCioNY0wW2LlghgkK3CO61Flr7YgNyC
k5z05+XSG60hw11P8Ac1p1s6t72VJE94IkEoCz2zwrEVWlNkMTD0YcoZ7VmJBoq9dSkfdO06N2NY
zl9VvRrjwoL1kbF7XpCHMOa7MFnmWwOXO59kk2Vv8JMJXCB8XdzJKe9OPQruIJKpPzCq9eAU2LPZ
PzNuMq9NbC2vaLDaZwt0M8o84q4v2QahH3Rcul6QYMqb0hegR9H3pFeAGnwgYI7dyU1ttRZ/WySG
uF/G7tWx8uStY0s/6yprKCJQ6/Y5BlCXKAnERkUk7Dg4EzpfHuCzF12EgqMyeIjs9hhbWv1l7lIm
UfiUMe6YIRZ0kulj+7lVgdlu04YyflsOmby0YcIBE0OhP2JXVnaIyQrNGtFCY3CbuG551bZ6mrYc
n7mKAqPHJmxLczybSj956obRXo35sQXnoTGs6ZxifGl2cTM0nASyDS6E6wPMqO20fa3EmL1V8Vy1
Wy/G4blJWpivm3TxLEANrpWHO2Ut6jFucyvb6U4D67KQK1539dI+1g7osiTOywyAC82N9drRn7C3
mvhJikH5FNd28OjVdfNg+i0JnX0qLjzGXFWk+7Z8zckWaHcL4EY3IiEi4YgpZqA3zmKNm07EvIik
D9JDkujkRvGxppswX7AH5XM4xVExhStGL/bTAPme8q+Q6bFzZP6SfWFBqVMzMb0PbeP8ANLTKsBk
tXgNRB8Swcx3RSCMqzuOUWhSKhsekHb6ZLDO5UuXUvjuEhxR8R4VqRlcDxLfE5+mHp+qPgO4aJt+
7239iux6VhwR7BioCw7SrpPiJrHy6Xkx0/Cy5QBDndiEzvPYeche12T889Rq/Qw2Xz93G0L3UWCT
q60enDjs56PM7Or7ZEq03qK6ZNMKzDr5ajaue9d0KxewTezhTtl5xXFOihIy0tmsTkFm1jBUXfem
RcW4SfGO7e2lq04tiXokEviU30MgkFVEjkJ46cfG9FX38oksk1MnD6cVtVfoXeV66SHsfX5PJsgO
hxS1vOV9XD1y0HbTMZces945tjJe3TFJbptpDMworD1xYjVp1hMG3/n7JvDpOBEIBNHRyGylUSAv
EFKUDs0P16UXTz8FxUI4JtxfRIlPc5foWo67sLe4pqV2ddvMS38xApj3d3YRV1cUAcSz6UJc5ny6
+UYo3BM7RrH2bedUVIcd1/Ebc2z8O952uWyLrEaOq5oFXFluLQfkdO4JegVtXgRp5aV77tXGnT8S
bL4t2V+ybRcj8UxBQ6Yb31u3GS+P+duNXBuPkeFn18IdB2fHcxveIlp1FdDLvD8tMMxUm26Bu7Hh
wfDO54roiygR7GkkzojzOdXBHUi9NeV7KeYHVIYu4N+lM++IRPKfFrta3gzdFKCIMxnQ5E2dIcOO
XgfJoxgKE4TBOnm/mjSserhOqYSdyC4Q+DzTHRTBYPS9dGPasX9X5Y3jRvWMCSyKTQ0y1TXSNrsm
B6k8hkQRVnCF6+a0nGVOP8OchHsyJs6gkCtXUu56wZR624H8ru5cus28tQVlCXpg8i39+JFY/mY8
ZBSg3K40/2AkMTWOm9Ra+tegGUOXH3bArFf46rITWSHl+KqGdvYeCoIUgPcIqR6JhTfNs25IhbVP
sAySyEWuBcE9rlnml3NXVx1nVCK9XdDF9oVD/KD7Pi0BxbjnjAev1J19OiBtnXcZ5XhHi3Do3J0v
i+SyZ3u1T9ysR3E/j/bDOC3NPgHsMG3kgNdxk+XpwhQdnswzO16B0J8Vnx8re5qbbVKnznSsqzS5
6WEkXpKJlhecLbloI9lOKUP92WzG28DI5/i0WWZB1BHdfXEiWRzuzvM8LGwrnv0896DeRUEi+xpa
IvzuEzXS7N/SbjBeWBPygK0DBGkTNihb83DgD2B3eT0djYiU5JEjZe1s+kR15hHRr/okN5zSPSr6
2LvCiBmE2xYRxHDcMo3MTtpsTvRZ3zcCMK6iYbTpelBjZ4Y3zOZ2UKNxO5i2t+yyqkcmyuC2SvYd
CNh5bwPYAUdjVMCMBalVyUlLgQsHmLPGO8rpOPSbOshLoJByjp+CRM+vJVzHsGLDy81kV9NUdS7S
vC0gkBXTWJ96XSuz66KxErmP1xDeMzrP7WUDpY++pFVt7TlpEy5IuFLmLAV4ktlxcVbVYfMkyP/Z
sU3N4Q6Nt8QvF+scz2gMUQBTwTIc08xGLJ2bsR42rlcEj6K3/Fu6I8ZlnlQZKVskqH51Q1U8x6mT
OxEK5OFU5Q5NzwzTQYT7LVs2KijVmSwqKMDGFBDpEOAZOapmUz2EfaKf+h7X6Imbdnhe/HCywD/q
Aat12XC+bKQhpyNNt5HjVcdptOa/Pfb0zIk7i42qiYzSr589yIDWTY7PtDyEXhrYW9ZP+76kXvfG
HbOV+waCz02M9THf/RM2H4kuaTy+0G6cQKZbOGKQfdiDjv5ZtI2Tg7caXwxVJafMMb/Wjs3ftze6
q3/CPKpT2Xt0Bf1UXJdT7MS7XjdTiBElqH/RlPykXMYxxIQDIRBNNtJEGJd96lSFzihF26nwxVxm
49gZwuzcCqf5uFOWG/nSNk49ADORHBZwpMIztmMv5L0bd/2xRSvtuCxTc6vb2N53npz2XCmTXYtf
5NCzjXGK9/2ZbUgoKok178gzbbemBd4Lhlu8M8o2eJyBl/6im/Qtq+bPe//6phA0rPM6blFolT77
zpdwpFfICfy65A4XCLzmnM1SLI+KBD84d0k7vBB4A8QBNt5DOXTtk+dg6KFZPPe4snL/mN1neEOr
qa+6ZjHex3htiEm7zDl1guG9s+qcd8uF+v7nTYHwxy7xt9fOOBOXPoMLk5vGp3FKPqrMIwKqfm0F
v2TbDgC0NpJYj5M2H6t7fs5jpGOa9hEsspg27NxZ/c4twuqmGCv5GpiVuEYgiq0kbr3xpqnEclCA
+5BmgrwjQGX0hpORuL1HyWySa1EnzRWNVJsFEkDb2BULEdgRZpsZ5a3R2Ke0FvGXsxVlD6Fj1csK
iQ5XGmsz3ocZblNsFv7yYswcx1CSDP8sLTL5AOASCXs2ddmwCTvdXBm25GbniqB/6Gvd1xti9rxx
U9WZprRJwzS/9rUAI+7DtUkib/SbiyDDNLAL9Fg+UfEvMH/yurE3E+OSKxWH1ivIT4Kg675yxsgq
fPtcUEDc8SjXTWSSEfSus2A4eGPqXS7a9opNvCzTIQ9cFI/CntUB9EH3JQaD9NR1WXzAGJeBL8eF
ABSEFIHySCzBiErX59JFC8Xv9loGauey/2RsfLV3Lrx+GLB5Geoeoq9HBFji9cfmkodgv/oQVn0x
PgYgKi58eyZrq2vt7JXkRJ1vxoIHSQxWdVkOepnY4LxF/WKm8qlNx5Ii2GlNPGA8jqTtL20w4MWy
VsNYvQZ8sF+qSaXPTZ3Ut84w2O9cxNMs8lSQXvZlwB10qAQcYDmMl2zlyw3MP/+6ioV1rjPSfn7R
ovM/L3fkoTZtLcwrDmo78dlmQO0M+qeI3ddA1Umza3j79zHAqGSvZ9+67AXYuqOW5/JZtqVzTcuC
eHFzpMxrLG841ioezuSc9NyzF9fm4GV6f2QQzn8JhJQV3biyP6Ef4D9PXdGMnOiOoiPZjndGmIZH
Xuszd8ubknKNnQ2QUMagEEpQ2janXV3OV2s76ojuOjKTsc2A+nFTmp6rsqKEKNrUv5hN2fUb/OiY
r3rglFGqpiWPFFfgdjOPXk0WDhGmF2Ga2Q+4wBSrS4zdnUjNodwuDqahoBvIFA3a9rJLk7LadqTL
kQxXUGdEMYz2i5myZ94o3szJYrpkOXD/UCQbdMwO6SJ46lpyPyu4jLJ1HGvm3Q8NYKBfLKRvISXf
76u4NAQTBIaTmAqRgn6ayDhea0oVxtYX02zAQ5naOsJQiz9YDPKkTPr2OIjT8sLNMdGmADce2iJU
RzDnulPS2u2jfBRrUES/lGxbroHDdND7BUzUzsyr6XwxOx/8SNU4wMGsZq+hCW1pGnlci+B78/CB
Qovtcod+Pz+oPm2himUUVZJpj9e36pRdQe6YELhbLT37+Odb81/OSpvYXOZbawYQmSZYL35s1y5i
UXXVOvFbkSehs4uHJLnqe+YF+7yR04csdPdkkJb15MzCJUJPt3W5ra3SuuEGYribInTHQ1xxs97G
wZSb+7gwzXYDlaq9NluBQ7YxenkZu0F6nbN8z426Ik+/NKw3VeLKrrPePF3Phn5Pq8v+xaQBQcwP
7XLWsLuKf8k6pMpjIPM5uaTHwrTk7jS8uqHOX2jTp6ecs92y9egXPup2Di5GCwnBJreHAo8Ohkty
pZqpPLdGBUYtsSb/DmntSDTDNOoWdmoxXVW5FTx7/PSdpbw4iCA+9/6+ngf3fsjC4t53G8Cp9NGo
6113uG8cWiWRmNV8A0V3OPacHDmlAaw+C+SwJ2TE3jA/TpNjFZaDwhNcmu8wMZNp6yVW69zR4aiI
KZJSX1HE4oHOuyG8Q0oxWQdYThOUMqTM1fvA2/xwp8r5augxwdE8eFjISjHpY5tuNkSNeO4l+HF7
hOlK/NJZM1rZlddDsNot9pReyVQ4BwI5rachrNRZqvr6RrbhfOHRK6LlRGzDx+rj2uJbLtjAJk4i
k7rxkAGdv+pm6Z4VwsZZWYWueNS6IPKmpvdwntXYIaNZJPIjw2fxhQZS/TzMBDEAlWbCFc2yp4wf
uXmf6bLJP5ylCyDYOc1k7aAhSyzRoQ/ktyPlRxyBmKXkdqY2mO+4HegFWLvsVnVy6cXnXuENMMSJ
AY9aElfvlir2aIqITNmXMZKE8VqtYcVYSRDkBfuECwCctqJXoj4aQAvKhExMh7tIXHrhh111OjnN
rYZnOXN780ljjsZ6IfzyHGuqAU9Y+nolqcKSnP22urSWOb/rybecNxOG42sBquA+S6f8SorJtCJC
RmoC/iZLlXvk2F6/ccsYCk0waTvfcPu1irNSxTA/kQ6ud4aRiyL7C1Sh2mqC8oidyAqOBvQGsAnA
rz7r0GviTYygAWS8EUAIa+a6LUnpqcZLtjj/TBj0jU/trK7d07Sp7fKxckPCP60hLau9zC3j0MN+
H70oa9sWw/yU95epl0isck020GAOm+yttwO6kpke5nnHbCy9oL0Tvtu+Ts8n4gGPF6dPnD0aj+Ag
w0S1RwWBUAWK7zFf9mUSiuOBcIYrPxhpUI6uAuuWum0fn3hShoQTzEAPNm0Q5+NuVj4s2anpEEkM
CTCiDYQ8Hwys5wdwZbkSvtGYKu7MZfSXfdbRJCtAuWcbLOVus7dps9yztJbpOC9Wm6h0kvJMjbOe
aEI1VG0GfLW97rUEmuiVDDa6pSASAAbMdN4hMC7OpOYK6Sth3zLpgHvqEL67T/s2vC1q2Vwso6X8
rQ8A7y5oJ1QcgZXYN36BUiZSfTbSHSjUdULIxm1gpeLUAsPmRUMj2zzKlB8uUR945KokZMvAtOGi
d2FyK6RXVdrVgRwyh+IYEqRpaqH2I1vEltc5nCaK4PfIcSf7mh1srEG4ueOTDVDeo4nPq5lKhjbr
E7WcpzKRE42ZgsjqyWmqi4VJUnIU+yPAyqHT5UU5LuI2TZV9yPKpcG5F1cgzOmGLuUtnWnj02yEy
b8eyko/htOhlR6pSe9YuXiOJU6urL5k5jHqHCTWYNspuCxWpEru1NWVMUNAtnZaoFbKNaEozO46n
WL+CXRcXua38XSEZEG+VPUi2WLfJ9C6Jl6KKiiSUmu2gVB/IT9RJl4eov5y2eU0nWT3EluLcHdO+
h7kHibrb2tMSEoTc+PldYoRM8qhs6gMpien7MPnVHpi1JlGiVPow+ElZbsqwZv6X5tNRD9/4w6es
ynZV2GX+ZrKC/MWsxm8+e09GYAoSrseSJI/rTHptzDgurq5HqxyeVNeAEC6d5GbOBo9F5KvkYV6m
5lC39GO2E0xlHQUtDbKdWRhow61BtB+CVTVsMeZb+ab2Uit8ZE/PnAvd5pV5RDaq4tbPdL+6co1u
ojmlGJ3u48AbksMwpr5BCH6M+dgobBvas4Gvf5/WWtv0ew1ZHjtofjyOW9+eVnETSVyFnOxnbaWT
YizWhgRFwpYV+R6EYXwBfbHEK0jY1E2rUBlT0Cl93Vc1C7Moe+fWRM+g97aTtgbL3CrHU2dg72+T
WLwyTMjOm54ubpTFFBk7BqDOEvmE2pBGkBpWe06bqj/tLC4tkbRUTqfGDdMrZ7BkdW0L0n8/0NzR
PwA92w17oghEfcLpsWRvjPwdIknKJL/3nMot2NxrmPZtUkw2nE/tvgyDmLJLKLXlHWG3ZbOt2g7s
M/Ee+Vc/793woiNXhKBmi+nVnosckgZNOvaFNxa2+yTzonho0Szme5JHvWyTDm1ablTV4O3qpQHm
0YqX5LhUJpIsyjHt39N5aPNjc4rFfNCFtuyLSnRGcZJQUM9bi+cGo35T8SeNA1Dk28xJvSPdOsG9
afYThcfg78ELxHQ1cw8CsInIe9hPQTwYjAw6j5mU20gvKrKhJhfbaW+tbF5uenMeaNUmorV2NMDi
4hT/C8KIKpiGBiS5LtZOIgTkqFK6fBdCMVAjDcK+CovMeyYkz+GhgUQkz/RsM99paOjMkSCnXkYp
sVE3OrAZjgX9Im8Jj25uHPZorgm1mB98PVe3mYiZDbS14xRbwvF9sTP7rDjlIzLPG7M0vbNq1gyq
E3usnT0AdtfYBHa6+I+4ixK6FQ2XWPw/5XGqtALeic1nB840Sx9hpYXu0dhwQEds5lI+Sm7O9/kq
3duIlqd5F+eLLrYwcuUVHeTuS+FxhYp04TG+Y7KaPg1jsLrnKz9DupHm1sGSdnrqzL117TVDErM9
uu5XiAKKrL7CKE9zUKbvppkWbbRKs/gIKHQjs2YojrgGyUc0aMW+4ThyoTOdcbAWUqF0NqUV7sPM
bglvmUQ+M7FM2hcfVgzt+6yiR2yMDV2hpSY9C/uT0YIaGJJ7MUz5szRL674tR/9B1XarzgoEkgds
23F55GljJrdOSD/beUxp1MYNi9ZcJX3qolSydbaJkstFyCj+ofRaxjx9bqityXKQOwcwt7fP6B8Z
ewqNkSAT2KcRsLaJ0J16cTnvdZ7fh5UXHGVMaoxdCPV214dpcu7QqHlgbTDZ5qNsDtKYifEL/crj
HThlehc0erhNzHQ+eESBmZEWRj7t5r5zr5dazw/AtB/zhPlQGBAcFKk60MQQmYMUW61DfWNM2rsh
OXUi1oB2Eb7kbmwOqlJ5HcVux5+ZWQD/m4lzdmciDjrKeh95byNj4CYkOvn7SpducJvD+852ZVKM
2y5viou6HJyz0SzSZWcPjuKzpqO1XxyZfKmdmdrs27Xpb7lw/j/1ZK5olX9LQP/iybx6lcOr8TuE
9GjI6o/XH5To6w//y/vghb+5+AmIjkBOhPnhTyG6a/5GwBubh7NKwb995Q8hOl8RcOTAM+KNIJiW
4Ok/vQ+W9ZvP8BsROu0eAgmBpf0NKTqv7HsdFWJ2QemMgYd/EAPGZ+Ckdibi48GUnvfkEtLacJTx
teZK8IsL9o/3z1UzT4+K45DOJ65u73M4VxUvjVH2Mjg3GLLcAwlYti5B5BcdzY3HxLDcx0YZ9olj
VeYjnRf/F3F6f32XIQi7AMIGqk16HJ+u90YTdr1Xe8mhNhd1ZBVBta0mffPdErj6vVnyvbf1P/0S
PFLE29KlDv8S3J2aQpVsfumBPkG8MXCPbEqGRZuf/5ZPwjL+kitTDrUVLL71v+ur+M7EaixzQiso
Sw8m4UUEDtXVbgkW8jsZ629//qv+0xtCbADVkLxLhHafNGzIwFjWTAAP+ZwP72ETGIjOOudXktr/
9GtCjD5MeMi7CO1PH45KA28OB94RNwcqSE09XnrFr8KzPyeJrn844rJW1S7eN2Yin8YhGSJ3wxpN
1AphIw+905BD4ZhrtqP9ofuJVCn6wDsapwH9ybTZrkPJXVf54d9fi9xVMJ8QVkcs8+dwD6Le3NjQ
qCbSXgynaQCJAMtC+fLzz44N4tNzzSrnzo6XDqnyN4bx98uEBn8VT6QZHdrC/KIFqqbQl9cewsBo
tif/768UrOOsE7YqAhI+uzIG/uZd9r9JO68muY31DP+irkIOtxM3DZZBYrpBkSKJnDN+vZ+mXfYO
Bl545XOjOmKJPd3o8IU3uFZ4iTqjo3JA6pY1JOmvz2ll60MSVGAnsPU5yQsksV9HvUUNIr7o8+if
R/Bxhyqbfg00GTcO2c2WlMBScFrS9gT/tz9M8heHLEtqFWmrOLu0eeITIbF57sB+qBs3xs1HArJN
YQ6iDfQ3DFe167OMjHqWOHbJjUFf5mAFWfITXdl2Z3WZ854Kxpbwz+20VBRKbPmBVPbecrxJxWoK
SbPo4s9RcgglugAUfnZ8/TPdjqJhoK7wzQEQA3CWs36xeBXtjsqJEbsbNVO9p0/X74sy2fJuuT3P
KAnQtFYQhueRNJcI28JkhmCQsktpgdUgNVQOsVaNP5ETdE9hG2jP09y/p/Te/C6BhD/7ROL7YqaZ
/tbpmsh42hqAIlveXovri4rJBEgvDy9GaEzHsBM/fZzg3nrA4DnS+JOatRKY/cdO4cWaIvpSdFXE
AXP9tjv6eR0dJtuq/p+jLKYCrMBvUn0KL62WuPtQM0ZYjU69McrtrregE5uI5bDvUf1djDIJOEJ9
WGQXiAfVHaq6zckSIrpHUG46JDT7/pOU+79qTtxcGzxhPC+cL0CFNk3U6/2oFM7gEE0jvpgBQdD1
sPd3pCvtJ7I2IDhv3Q08ZVyD4L4RW8TW/XowkdSA0EVZXCykAx/b1geR0Kfp878YxWTtwOBwcyxF
yfRkGvsW9b8LhTax0zPIEc2UbPH/bheOudC3QyqDS5Atfj0XJ8SFWqhmcaFH45T7XhNdRrmrAXk9
tW0U3L8+KXl9/08LihiRxosKy1KFKoIqwtLuwQZW2PRzUl7sBmIw0BbApymwUf+UObPjBTRrf06i
sy5jKcCxvT747aYkACHOVsAUIGS3HBxSiVHoo11dihYW3SFBzDPYpXkdfw2paX0LUwX7kdeHvFle
oh3YE1xhWCIw7GJ5NUBpTRVkzSUYTTJdCoTvZjeO0TNXzY39sjYUPCviX9PiIlnGHLodRGbeFS2x
jzr8wvRbuVSjPpzHXvwXBf7/ftqgbZtcU6whxwB1lOtNM0xwKNU87S+zxK0ZjT2csw68UkCV7svr
C3jzzYg4yEqkuAVgCuAR10NBeK2xs6i7S+1k9E35UA/DWKH874j2zoBuuBG5rawiUvRkXQSqqgWt
+Ho8lGjxdXGb7iI0JtQAlDjkdT7sRwofG/nSzVmQU5OaCgQFJIdLegvbrx6VpOsuREHq9wHI3V4E
aH6N9LE8kv6ChqIL8NLGP2njupSzuDqGcmgCQtj60jBwyc2bZ+rnLXQa6nm5cqog733L9XDeMCOU
WJfXRll8O6uKqqCDinvRM+UrSrbjUTMi9y4Thf9XHKfDfvbj4a3x45+ZEV8DC0dzfOmfo+fUrjSM
5i6Dk9gHIxJfqjisj8jgBRsxwepOQSySCiLeIBCVrneKpc1SltTuLm6ZzftCj/QdZRt9j4rfVvix
OhR3tCVdOKSozPVQOU3afnKs7jIPfQHEV1G+KL4yP0SNkW98swUfnBuahaNSQA6P3honYXEAGs3q
oeloPb3WCruy0nJib8aF7gFmYnBRulHL78bSNkEi4agNtCzItF9g0PLnqk7U93VoptrGJbqyWx3O
v45NENKPPB3X0y/xDFR4DPvLNICfn/3BeDD6yN94mtZGQRBAgrYQALj5nnM0i3ZuGWXuU38nqm48
JYSfxzffZ+TzFEf+uJ3Dw7meC33Rtps0c7hoIE/3Ec/gWanj6t5G9fhL1zTxm+8zCPSgc5ADo4pE
HnI93jC5YSNaZb4MMcQh4LP13oYEvkdzuTy8dWpsGiRmSArICfjH9VCQFvJiRnH7Eis111bWNJpK
I5I6xkFUgw1ZLR6zZGNv3F6iBogOgglEFgBALO1eAzvzK/D57sXoRne6xCr9/bNo87S+p58sew49
MsXIaulJcUkpuNgbP+D2kpOwC1l1Iq5RaeFfz7oLaS1AvREXy6mdhwH/kOcpE80ZtqKkujdiNA5A
90Hiv77at9v1j7QrFElCQ0wI5e96kS2gluNTpSr8ywzo54gdPBSEwg833qjbUeTrQCVDxQkIsUH5
5y9GAQQ6jVbh+DRo2/k0GVp4xNVgqwhFmZC/5+qpsAmjNUQyENikhLrMfcxSGCkfWnuuehbs/WiP
sP4bZzCd94ELsf4ki6S0+yrYDE+BW2sGVgN5QYciLt0xO8VYtwBFVDPsDmZ/ViwciWs01ZV9hq8N
/g6dTkFENwZF3BPQ1PrBxJK22MHTHOOD2fX+J2HlgjLNpBvAsulWaYe6FwUfUsUbFjBmWTWHbozU
EUzT4ER4e4EN+VbHczbtSz+bP6e5FiXvki7ijGlR2ViPud9EwFKDMSkLmlqdCyuo7HXzVPdZF3+P
kn5oT3qvGRAeOpS6n5PYbH6bTa32u9BNRfiUF05p3Gu527XvuzQocc02g6wFaA9s5k5vMyWBKN81
X4Jstu1DBu8veHIcaI27cdSxAIOgDqssTAEhPEVqWj4pyph+alu71o8xFaroL2tCkB7Op6J/H4GB
aF6YAGR/Dpt0BNafz863hrLSZ6FRwDrPbtKGpwamZ3Cek8HvPqdJlYinMR5j+56eXoBbAkLRvvo+
Hugb7ooMk7vn2ejFcFK4qr7rxgSDMMyQ174v8kbqnI+dM99VdgmwpUInGcFMPE3tXV+4RnvfGzGE
p5yGiXPyNTF+RDVZTQ8luhxf6jYrQXzDICqOjcFTtdcB/2eHwPWj7yUAPUnDM5GgaKnk3os2SOKD
CuSroY2VQQ7JEr/54Q+a9aEdRgqDhJM9mt+tUYTHsjTcX6D9nBkLzxRqYtSSNZz9EKbWYbZEaVxE
3pvDKZltGs07F5h/fgwpVNjPmS6sdl+JtLN/8B5CLRKJ3QUAf2liOUegzHq0L4Rb/LBmp/lh1UWp
7XFSSLuT0QxB8j6pI20Eipgp2reRclz4a7bdQbsTdLvQ0faVtDmOfVjaaGBYId2fEdrdyTbjVLn3
NSrXp8akU7t33MQG1EuxLpmPjhJW4wMCSY11n7Q6PnQ7M3U6Yxe5fTsc8rbScZVKFJEemhnA175J
2qR9tHDnxWAW2AEGzGDdmpM7DDrU/kSnL4UoRTk8NLT8mmY36eaYPzrmADmyEibbPe6bLHqEApEm
F6jBrfpzQEQ+L4+xE4flpRtTc9gXDYBJ3gtg6PetqVjRGcBdKb4D2yjyXWm7aX8oNKVIz+C9kXdH
Qsx6TxchdMJ9RMFX2Vl+FZj3lhtqwclOy6I+zx02HPdRwn+8m6A3APmq2y7Yl+0QKg+8lAZglj6F
j0utIvKPQwci2QKqgXL/QHPjuanrNtlZo5OX3+KxCinZ0Xao80/w4iz/5wwmI/gykSUNKPqnwVji
naVkYXdfzgle7juBtn/zvUwrs/2QcNqnJ1GS5ZwTO6Pu3ZY6dQM0WFCHqQ/wlZqfHSZfbIs8LhTu
rJOS540VPsymPqFNNfxG7/7HGFJnS9S01XZtVwJw1dRfoWp+bWv7OXDD9GCV5kcwP+w3H4ZNU5vK
EXRz9rvpRvwRckAYLnX4XY5wTSaA9AMFr7szep3erGmf88ZgK0UBGtGx9twivGLvzDlBvYYQZRdR
U3/ouvKcwZkDyEmVGSnebKf7Qen5lTqc3NkwdnE1FQAqjY6mNPad6hhW74FPttitzM4uhX0SlVDj
Ovqpd05X4DAfUa4Tk4mhfT2ANbEucR0gVO6b4kNWFcZ9qrnPeu7nxx5n87tZ1X9MYT8cEls86Wbb
HPE9KE8mlawzshfBQZ9oOU36iIQmdacvlt7e2U5cnhxAKX91Q/HkAs86jhNmJtEcx3cEtD1MU+3d
bIQxDJ1cPU998qiYvi3/NbZ+MJvOTjM1zyn2aETEQXg0rBzekJp90zNT3Qfx9L6C3LcXvdmc8LCs
Hil0BF8gzCSHfJy+NKpGmU1Tht1MVv1ghWl+rqv4NDsZWBzzlA6+fwd7EkgYhq/VCCWgznTdvVM7
7Ez2tQVTG5CF3g7Fx7INKiR/47Yr3g1Z7M53qPMb6Xso6Ka7F1WkigfuSbd7sNKgj+7qINPNvYVy
EqITcHhyGFz5PL6D3mWbB0VImZB9rET58AsEVNH/TqJJ6z+4SRG0HhoFM9V3KiX6uaxFqP3KNEwd
YKyV5jz/NeUQUZGXFEHTP1Q4Ytb/pMWo1O+UAlrAQeFEx8em7FL3IZs68BgumJUPgn1un9Nh1qez
GncZHsCxSsrWUzYyT22TBsXvrMrgbOxD3trYOWRI2buQjIZRf/ID2/gHFnPkfve5pMGsNUrV4fAS
Y+ld5A49f+AOUavfxYhmUm3kRJklHAxTg6vp23DokEewvvSp6IYnXi8bpEQYh8lBaEHiFc3o1kcK
VYjE2U3vfkI/wOHBRef7p4u6iQasAhTqo5s12EuMhZVBGBgHB5cNVDeNO1CFroKQ3Fy6ezfMbD4b
XitkS7li/M5bH3GNITOR5emISFNckuPoG0861HYERKocPlMXPoQwwgBfVDokKm1ywCxWQ6q8Gzuk
x7HZ6ACdwyUWxl8GNPZ/qgzw0B4Kuh49Vcin8Aw6PNQHiIGd4rWI5aR7J4eIeWBdCN4mZzRK0oCg
/NkOja8eiqybS2w2JvpiMAoN610+ZnN950ZThCT9KIC5nXzYdNO59qGQPtVjqED6KGpVH5/i1g4o
isN4sw6ZVqvi3hkDC4J1resw1noLp8y5rfBV32Xp6OI+EsdqMO66KuYBA3Fhvq/qMQ72gdoBwHUp
+fAyK8n0HGKoPh6KymyMDx00zPpdXaVxfQBHY9mHWB9QIOVabwrPLYEfIo4xuCT9sAKqu0gdVP88
2MWgPdh12Iv3mV5iop5VSvmNqMB6F6b0WXe5NjQuJEeg6MeUIP8bUb5k8nIkSeg1PW5/dqhKPhm4
kEA+jMJUm888Fma8b7sk6cedDnCphZfim/l5rMD57Ys+9GEIIkyV7vu+ULQdDzBgJl5m+Kz62BCn
CyeuwxPiLCi/pTaez+GugauhPNIaG6adK6j0nWpurt+wJ+MIuZA6gnoOQ7mpyxFeZj/KWCKsxzLZ
O2UiMM4dCwkTi0x2jYnag/iQ6xX+qPY08S6AXsNlaNeoDdcET0vZPI55Wv40ZaB53wN7yndxFMaS
FAvlE/l3julwrgpVny4qCJXiVM65Pp99urfdWct6qO8GIu3ZPouzBNrDAPHz3m1F+Cmys1qachX2
xxybHnSmiqoqzk7nuz+jSMXnu6k1NPDmFhvvXV3OwXfKJlV+NxHT56c0TrRmpwdtvOVUcJOtUXCD
qOJyqaJ3Q+nrOp+hXh85aoSabY7MrQfuHwDdpObPPGT+MdNaKORGB5L69Vztpn7zZ1S4BwR/NB2X
rVOC+qQucMfwkKzI72szj44Y9dqHqhBbE7ypl8qhHJ1CPjLc9EEWCRsFdFUt2zn0AFpDhBe4s0wO
llO7bPa1fa0V0Yaa/02GyIAUTXSN/Uh9YSmraQcqtTi0jDyQ+PaXAFDDV4gSxUbZZHUUOrUWZhkm
E1xku0o1duWo22jozVrV3AmztPxnd4Lev1HVWxtIln8VGFe0HpdOFr1l9DWgt8irTL2619JmPupT
vGUBurYhSKsho1CnRBZqUTssIb+gptFEHpiV4M4FhkCkGecXKQi4USdY2xBsB7w/ZBuaPsT1jk/r
iWB9GCJ0NOoPbepyTeRIOxHqfaW9++XtG11WtCGhcLaov14PFhehXYP0iLy8SY1nJRig2DZjvdcn
batQv/qhqGchEik/1xLqkad5WugthE4CwoBHtu795pNAQ6X/6/U5rQ5E8ZVOB9cGpfrrOaVGBH+h
NSLPB6dMqiFs65OuDG77L7a4xAqAYKKcjKXjYhxeBWSk4hgL1qT7bE+oJx2KuUzzt5Z0INXSB0NR
l3IdrbhFwWqucl+bOzaEHZrdIQhV7TTZTvjxratGY9VGwBOtAPmVFqPgzj3xmlaJ59Tj+JRWvfKU
WShKvT7K7TlCuZRqESKwWPZaS1uWFBm3UXF7+9IBt9/7AGX2BEFYRSEU9ebPcz3UopmhNGnvlNNk
09Hu1Aueys4zzal846VY2WyyfQeYkFIqZdvFAUKlIKuMfHAvZSzs+6oDLu2T8m6Uum+XDXgBPVD2
ALvtxu8KogF28mkdeGUfDvupyBB+bYwKKHVaufGn17/RypR0k4fPBZMiGayLnWD3tpZ0mRt4Ig2U
+jkHI5hdaPEap9fHWXnar8ZZPBGzNWduKLLQa7Uey71cHNXml7ARh7J9cz41zqbw5toyAguhc47p
qrwcrk8sMGMnkgG4hz182u21ZMgedBAe0d1gTuE/r09vZRnRHYUVj6Kmjmyf/DEvKrGTNsQCc9fQ
Q/dR9Wy1TWyi5LH8/fowt3OiXAykDJlJJLmcpbEMxU8MoYlWvSZIEb6N+upkdgW5firmLd+1rbFk
UfjFlGInxfvCmhMPNuT8HkypcSgaBXJNCmnn9Wndrp4sK8NSQ1UYhMgf658XQ3VU+/xgHCOvzXT/
E4UBDD2KyH5rswWCrezS0abiO900IzKr1I06ymIPgnNjH1Vky7oPNWg2PEaS2dE3jvHqpPhUQHtN
oCjLy0Lx1cA2O50oYhioCIxjs2/Vztq4kmQsclWaR4uZurzByyQRX8riXGmy3m92PLR+H40kg8BI
Ki4ls7+rFad46pwhfkIsQ3iGUYxUP9TM8Td+wspGwX8aUJujy5a1u9goZhNTB5qq2LMbSuakbDMM
q66Ii89qIN14X98r8m+7mTBK2LLrQYAm3RBebkuEvsohFHXsGR0SjGRBNDmlWpe0CXyw4q59DPJG
u6tdOr6vj7zyQdEKlS0dIlz5v+uRoz6KXJjpsYf+VXpwK/S+ukGbNnbp2iiqgpOeBXwJs5zFTWI6
Y6IgCxR7OGz2ny0lDrMD/zIK9q/PRl7sy3VEFdOSy0jLc7lxfEodvjmyjkIf5o9Wa5QfYzvw98h6
FvBpYkpdrw+4tk0IoDh7iDUDfVy8NJk9DXMwiMgrGwC3kyP6E4LX7kOLvO7H14eSX+JmblzClnxF
3ZusB3ZJXMWGH3lJ0MBlMpwA7OgF3oryqUAe4BCjuPlvZic/GFGVJdGk15tjoBqfRiKKYXKpxikj
k3ywxSh2tW43G7fl2gmgm0kAj50fcdziBNRRC25j5B7rojb9aIVV+li1InsYWoQ7e9WMTSkD5D40
id0fX1/Y1W8Ij0BOlHKINDd5efhGyuKGiX+TN6LG9k132xjGQDNjqT3pKNJvHIXVLYpxuWKyPRHY
WFwsYZjBKWUMz+kwn0N/vzyEc5Icc1S/Hi1lNr6+PrvVbfNiPHnXvniGsrKmsEXdy8uGyaAbn/4K
OgGlbYzjBxpX2ZMKdXUD0bG2ohpfU7rL0qiGSnI1pp6n4eAKWdn0fbyq49CBahp2udRkUrSNu1OV
BZTlwXg52mLrUHaiu4WWrKfWTWkcxrzCr7kX/ru4g3yax3lIT5FC8NQ6nb1rbD3/DG1kK7JYirXD
p7Ec2snESeiim/ayzuP64ewOkc1LPAxUPPPUzn9WSUg9qbXRqaO3GPTpPocHa9HCKob3tan575B+
DO6yUo/vx1qZjyG6cP9lcfe/QufWdoCGTjvPmJSRdxd3lOM0g+XHSuxNcNFxN4yH5pSrCQVicAxd
gpKV/YPHvtyo0qxuAoMIiv9WIqMWGw9ogu93HY3wzqTXU+T6pzn2lWOVWmLj7lh7XcjHiLIkvB6E
4PV2Q9u09p2Wu0MfaQ71fh4frKlXTq8fpLUbiuIWbds/ockSL9AWTZI33RR7BcAZTwmt5mMa9s2T
ZgzZh9lu3UfdN9o7tfKDt8Is5c4ywSQiQkPJa6l4Y9SJgpKcGnuJm5goJc7VEf6n/gDmpNoIB9Yi
LwAl2IiZknJ0A6J2RBcRhiceohe/Mpet2jbV/KupdO0rtb/pHIbO9LVwiuwXPc9mAyO4eoZw0ZNS
IgC5TU1u5ReXVaoEFX/iJx7Wd+5ZYK8ElQVVpBA/5rL+mJRR+9nO4M7vqkH9OWbm1ynvjVPpdPrH
WhF0f0NzmDdu0LUPDwsFlz8NnBYuiNc/KpmmmtIxIZJS6BRPa1WdT345t9+1Yeop1aX5N7oKzQeh
atbGgqwOLZWTOUegVZbRGVYavVsowOHswh8QaMUtjRZITJ/sUGcK1iBCN2n8qlhgIyObuW63cbTW
7g4k3nDYgGoH+nxxiIXuhyQDTexpMxbtFdCKv+EXxRd1FMEBtyvz7IZI5W/EHWtvJBh+uCuUEOWZ
vl5xF+tBqm9l7KW5gVaIWRiFbF6F4rmnUn6v56rYONxrl5VBLZlcirAfedrrEYMpHBM6WrFX62qF
EHfWFe4hHQVu6PiDp1vRztqyGohYQTgilSfyuB6un30lc1KXJyusHcYZqh9NEkiZUJjapwE27++Q
TOvT6zfY6rLClpR6Pfg//xHBe3G6YMt0VgRJ0uv6kX7qjHAULXN6rmdJkOxOyAU0f78+5Nq6Sti2
rAITsi7XdcTQZ8J8nSFHPX+2w2CcDujI9CFwdCN5/y8GM2GmyZYH3crFtokCB2WovCW5N+v0k9mB
DjwVY5T+qO2EBvrrg92iVrmVGUzBxR3mpbNczdHNESpxWM2mII8RiOjSix+CIx3ZeW+pCKmkhvo+
Upr8YKNnc0BhnPZPgMzqTozhVhNGzm0ZBAHK44UANUWxYbGjZJmqs6MsoffaoX2Zta2XFCHFSeId
x9OTsXruugRBC52+65Pp0ATYeDpumVNyQaT1hCxD8KkXZ6iCPlSZgp9QS7VXF3dHBLp6czrESG4+
lw6i4fs5RGJJbY0nEdnqTgnVDmLCMGzlgWv3Jghp+kCkZBRq5Ul4sdPxTAkr7BASD3Uc50ThChUY
Yw6qxw6V3VOHtOs/yDill7IorK19sRaOSlYwWAmsCm7iwAbN0CAVSerlyN4XGFkJ40vrxN0X0Zpx
vcc/oDnrfYd4+TyUbblP82o0Af/CpN641NZuGbIpqhiwQdioiz2BpxyOU3OXeGo3Ae+LavpLe+Rx
aUHPExX/U5sE/m8hUmXeiP3WRrZp0GmkOdyoy8ZCy7yQdIlTifFR7V1Q5kp47ERrfEg7oAnoTwzF
vpMG7hurv3bfwCiWLU/M0aWr8NWHN0a3mAxEmL3ULBAZGytUjZS8+tBrkb2Rd6zNEQ4nW4zAjKku
0g5hzWEElIN2A+D2kz+2+Z6ilnUP7lc8Nln4Kc57ZWNd16f3P2MuIt3GdIAFlnmCjlEfoTESfABL
kD/6RZndv369rb0VVC3pWaO0CCZf/pIXJ6gA4lcpoA08H4n6cTdoyTSfq7zr0ArRclyQhk7UG9HO
6piQEV0KOAC6lxcI0jZQlKYy8YacdvzOaGeEnjjhsKcS3T0Wvb317K/dEwSUMrjCgs9c1mgRN+2q
RNcSb4zAraHSYiBvlfvVnaYl1uOAIHi7a3glD8Ktt5pvq/uHiIqyioy2dfnnL1Y47EFvIdqfeCKo
HwrF9yz8bPb4YbwXkd8cpmyrzrGaKKMX8d8jLi5orCRSFRVB9Dw08LMGodehKSsf+UPszOym7Q+z
nX/NtNE9a20/n6Ow23JrW0vV8P2hBQi1AsDj4nxSswUMW7KttCw3z5GLlCa2Jv1GjWX1s0pi2h9U
AlXH66VN51Cfq6xJvDC3k5NJbX/XYJF3CEQfPqGAE576dnLKnZjA3r5+blZP6IuhF18VTwISKF+l
mUF3WOxcKw3/rhwwjzvFliDi10dbXU6pOiAPDQCCxRdFQL2vjSZNvUnMPg4jfU9kVVbDuFXdWJsW
QDmJlAelgHHe9YpqLQV5NZKJmVOqxS62zLEF/KtmFBRqpD03YonV4YjG6QkZ+LovO08lJk8Rhnzs
VIuOAz53afUZEGzzW1h+l248k2uLSG4nW9OyU6MvwsZ0jEORz4KrrkvLQwNefz8XY7ixJ1enhA+x
hPnSPlmS5GEGNEXgRqnX0tNQ9kYINvaMV2H7cWjQN/4XGRShIEx4OEwIeyxAR6KhS+52dep1hZ58
bI12+lrrbvgFWRbD2TeUEP5FlYmEDW0IFeIPueoi2PBzNUfZYk490xY2MX5Wnnu3BYuYAk3fF+Fk
vKv8Zrp7/QCsrKoLz5VkhgI8XqKLk448aOroOcGWMetSBs7WU5qH4NOkQ4q2kV+sRbgu0AKZjGPu
C732+hRwY/tWjWcZ5Ykc3kZvNQ+Rkab31ZRPZyuoNVyR/OwpBnmGh0SNAJiAqfolVZt8YzetPJU4
HNMxQneBa26JqLAaX2DlaqZe3Btjed/VPohCP1PAitZ4N/zV5nXz7fWlXnmv0BuS5XlYXWwr+Sle
vFd1DmGhnxE0xJCr+aEWAZyVOlKOmdLrz1C+/BMAeLvfuAlWDidlS8lX5WwqyjKna0LpPTgqfOAc
ufkDZjotGEkk0JLj69Nbqz1xw2ncbQSsVPkWsRUkRMSc8zrzxnoykqNauzTgLK1I/57bgnQZSH98
F/fVPu7N+EjYkB3CKoBhjerKxU+RMrbyUbx7/VetfWfZNTM5xcSYS8rVXLt+RQadeYCf1GNb9VG6
E2pRnSHSKPeQUcuvrw+4FiRI8W+KfwaJ9A0ZU/OHts9m7ikiIH+PN5O7n0ttgumgDJJVoewRf9U7
KDCgYhF7z/9SRJJvTHttr3FVEnrSj+ERWLxr9JeAB7kca8qq819RNX93RDrdCaO3P5bg9REJhQf6
+szl4V1k0IhmyW49xolQ6BdP3JikBja5Xeo5mT596ALFmh8xA6zrvUtN4YBA0eeEltQE0qcLsP1B
7nn+9PpPWPvahIOUsuEV0tRf3KHlALHEHDnVyRQH9sEacxNfEdLDX3ad9+2jO3dmsfFSrMRKfGlq
X7AoSduXGlZ1rYdWYlip14i0/1uLccTzU925x3PryZ768oCQtLgLoQSeXp/s2jemJgTXjyIKwjuL
/GkczUnHwibzbK0vjpC4xFlBAPBeTZUK+omIv0obo42NtVC2p77nAEMjWaPXbvLmL9mFAtnftBVm
5ulxVHym4BsBGreHT/VcDGdFDzBtiqYj8H0MjAw/OFioOu1p65T3GGKFmNIUxhnp7ngjkFu9fXB4
pbhP2E0ZZ3H7+IWIuLeVzMsdaAQYA7gHoHlDtHfABeyFCvfL12EK9Zi9HAytoRGaY26Mf+m+qDAJ
VJUw3nhb13YjqQnZNGEEYjSLnzTFUzngFpbhOh3Yww5XN9VidTpJRIyUmpemn3J1YyHWTqFsPciM
mn8uaxZqi2Sm5WqZJ6ZSPZkYH9y7wGbuofFXp9EEN+A6AuXtbPSR/C6HaWuDrG1LkyeVBj0hxU1a
lkZDmOd0nj3LQHDiMHT06na9rkMlANM+n90pNC9srn0FyxMdG4rfFgTMHRdLvUejtHqIm3r6HY4A
p3Zj7RQ//TYoIS5pQ/rz9RN0+zZy6mSWIzuOGk3H6xcZcaDawKgq8roSe5o9jAn1bz2tjXnjpN4G
WbB9ZU+T25FC57ILkcQjuiqyv9ZWVO4m/q/JQ1h2xYOa2lAW3zwr2IIABeW2Y7DFtqvmzoWyYAHo
TQ0rOFR45M1nI4hQAn37QC5iUgq3AAHkEruBwSV+WBGdcScBv6n7Bd5E1MQ3Rrm9X3lRVJA9dA4J
LG7KRJreMFtKDDTBiwgImFM6B6AkERbxyNZ+ypDsh0XXAFjZVYqb9N9fn+XtgWJ8iwqOBOBqiBpc
bxKH2AJ4GI4QoK3sdy7spfmYa72CUaOoS+qR0I//aQTa7ZjYt01zHEQxvZmxjooKdUiJMVUlDFj+
yBexYxXSlYjEkHh2NKXoW1s4wzWgvBJOjDqBeqowYRqrVPv6+uRvrzAeNQAIEkjNGVmGT+jTBAXh
CqldPWr+Hk20OTiO6FFPZzNj+APGD+XbUaEMCtrVIO/isy/RD9gUQ9ka+eI1Qrw/KQnOe7s3e0Ta
9eqJ5Dz6Urm9u/GZV2YKAJ4mHc0WKUy1CB2ECKyy6yh8YmyKD2M0OLq/T9Ic6qU+uhF0qFRxNkKH
lXtBxqREiypPKi3q66+KYOQ8F1CtPCirI+rBOUnu2XXJ/fDV0YaN/GNthjQ2JKKSC8/QlevRKioC
he9kJJjWoEMXzuE4zc4o/naadvCouLdbrlAr86MLic6hYXK9AvC6HrEATmGVrp96qtYq1v3cKtVw
bGnBlJ/QfKjf/NxihmCCF0esg5Lrsss/G3FnTpqee3o6FwcFnQWvx8N3H1DOOht0Kv5+89mgMK+Q
UwCXo0a9iHen0Ulyx0lhw8ZWeje3uo6phDb9ynHgQmcePuvWVXj7tKKzKAVBJMJLI8a+Xk+B/UEc
zV3uQa7QxKEc/Wcf8Y5dZmEFYfad++imqroF0Vt5JSkRcAFTlSD8W+JyqFeEAGjn3OMC0v4WkOZ+
VFU43b++mqujoLyFCCho+htlJRWzZZwtlNwrxqI4YjLQ7x0xbIWJK2eAtYO+w/pJSN5iR6LcmldG
NWKNMJITn4wIzNFuiMxYO82aE2qnRpvUZOMFux0UDCysQGR6SE7go1x/Nj0M8ONq3NzDrM/8YIez
8VFHeODXHPrmx7ToLPPw1rWEpUTWB1BUQt2XVKU4l1q0il54nWWJY1dCEff7Vmz0UtamhXQrlXc6
degGLnZjjqduHFoOo2Q27EQthQmeFT4MXJyRm1nTT/9iVhLKAQxEBhyLb4dppN06KAV4lhj0S9hC
yNSLaeMZuD1i/P2GfH3Iq4CfLy7JVgg6bXVSeUOaxw+5P6dHP+h73tlMA3LbROMXP3B8dWOL3N6U
cljKJ4jhwo5Z9ltLH7zmqLulh4hK/2wGsfpAexxRAAt9cfH27QHUCK0oHUQM4JDFQuLC2/oaFgte
bfX/dGXWnafg7Vo3qEiy8+RJQz7wZndU0MMntx9qL+5Q40ew3ay+TA3Vv+Pru2JlFxJau8iNgj29
VWTDmtgIUopanqZBKcNaMXhQHe23lpa5N4pyC+59Oxw3MHV8DagtgLLlBTIVBsIbyTx4YRF8xd3H
3guleW+ZvbNv02mLCHgb+/657//EYNSGl5pvWVvlCvoWo6cWwgKz5ivl3lfiNjnyfLtPeZ+FLmpe
VVYdh9wdtlrxt4eByxIKFf09HlaqOtcXl4M5sZon1cQJR/w5d+rPuFp/QtXe3Vfm8JyXSnV649fk
UQPuKLEuFBhIzK5H7EwdykXliktY21DfR+MoNKQtwtzhfZvVt0YMf0azOXYgHVjfxQ2mYm3UI/4k
LlGqKXckaC00tKid73jwrXLncz9sjHhzzik6E/D9SQQ1Gk6LFY3GTinSiowTObfZOoyFEC1GkJr9
s1bC0dw4GzdvKqPxbsukickRS1+vJo1YLIWEZND0E64WYyfeG920BTpcm5PUyUf4nANhLLvO41AH
OrdA5A2Y7xwSrBUOTuaIB5Hmw1uDBCYk6W+cdymKv3xy0tCMc3SSY68qxvIBNE96nNRB22ijy49w
VchkFKQ2ZT5H4HNDU+W293sTPSavo7zyVwFoFC3XKK6tHeaxfv5jyKNESXcNaizBY6f7Y4Fte625
W+p2awtLHEvDi+VDqk/eDi+SvlAoPiYy4OopO/rFsdOwKz4g9WD2F8yG/oOzM9t122i69hUR4Dyc
kpL2YG/JQ+wkPiESx+E8j82r/572C/y/RQoiFOQgAYy41c0eqlatWmv4D5sFiibxLPcosKL8Nb+M
5nWjNTjWSDZfQrbW8RtMDn1V9v3O63NrVrwIkkRHJEZZ4nqcqRWFgGsDqSZ30sWn3Ov+k7j6Emgh
6jX/aTD4IwBwpHZrDnXYhxpdHQwGEXQENfDS6IhiQPtpKQpsTB69vH52dOG8hfwvt/UqdphQ2+nt
SaFCWTQe/VZWizkzzN/0O43jyUW3i/Th88CIPERUscAmtHVIVNQImoBcFWdqCbJLZ3JK5YQxEApd
j0+NMijK6zzn9NivbpIxLcPYakEV27wfG5RktELxEVWqxMEZ6yTym0YiEPcH3Tw/7BJ2PwRWUkim
udr/9kL+mDRFdI5w6TknqqKeFBSw0GVpi+el7v7Ex8/Yif827zslOpJxecGAIW+KWCkFjBTPxxhH
zTk59m1t/ll5zfSJOz09KCG6jDuT3B4Hk89HOyDlUPjJhvxBvxy72q28eZ4oH2QzqMTBq5zuu6JG
4rdWEWi33F/R7eyoVFAfoc+CaJNs7nqwplLN2IbVdi5mBeNVXW/V+jDVAvMft3diBKOsotlzxth+
RsQF4KtIEjYZ0FreIvXM3LaLPj97ixW+oq6MgFcuzP4T3rSG36dzhFTZkGg7t/iNucKkhD9I2ES1
a60qa5fQ2BaHyh++wj96I07+zcty+OqaZQOJk9Lz5/tru/qQ1FZJg1BDlOxZOrXXZ3GBRdgpWPO9
cQ+FgSbrXi6KRIe4d/YUquVp++WBkkOxV3RKPtBFHTpTrj+jCulIrV1bvJUYKX1uk8oGhVySnVjl
1igUL/Ce4RcDUa2OX7+gr1TiFPum4inpY1GMU6xp5Dtb0pS34moy8qiBrMLpoIly9e5Y4TS3VWyJ
N9kHkwWGljb6sfRaJBCThl188MbOmQOnccS/Ua/XlQ9FxH4fkVDhRoee4Z9aVDmfKrVv5mNXFoaO
QloeIqWU4K58YA6q4kcwqXAaK6CRvkwq0lyvZoUr1Vs3sneDCvfS/ETV1pyedGFU8UnNw8K+DO3U
jAfdjL0fU0lGSvGojFEFE6YTRe9T2+nit6x2u/Lo1aKdgkhtVVbKJOF5VqGriJfSa4ovWRY7ix+2
tTGf7u+51R6XG0FS4ImUQYUQt199okXXasSNXPWtGcqOsmPtHbUiR6PMSxvUyBr9sUYaOR5AM7QY
yhjkx2skQysyxVSKSXszpsYMNKO2jpIU6A+Lke7ti+22wFWBEIEkleLqOkwAzR9tES7am5r1Pf6a
sAWWLtp71+QCrTafC9maCh1bEFHW1QKaDqpuWTsbb1h+KCgTtjOOm06nHSMtUwJdDP/2qWZXJzHS
enb/2904XiykDEocSD+bcrmhTGORzPn81lhlcSiVMvqIUaSzs0NWly9fDCgQrhJgFwUE4Lvrq4KD
oNoYlWlvKFT9ZieIT82u6jdl/CNCjsUX4V42sJ2WqXPyKKtJ4gFlz+sBlXKY7LZUtLcUub3nLi2/
CLPeayW7OchPIQyABTbIalZe1Q19ajf6W9RDfR8iLT5xXyyH+19oe6ODJ+ugnqAyHtWnVTzX53Vv
KNSb3yAPhNVprJfO8iElgymj4rrbhXfjUwE80UyOai+E1vWkHKdvQhGO5tsce9qfA4p/Lwbt5K9U
+SMsjw3zNENr2Hklb8wRHinD0vIBOWktc6VYWicQuDPfSCSVf0y3Db8sU0JjFH4jzWOcK/YiZGhO
myldbqjurEos1iS0pE1d8w1xLTTBFQurcfycgxjpvENIIWvnhG1vR8aTRSupQQCWIHfRL6FVVthT
FAJivKVhNh3m0CoCZ+7QXqzGwUeScf54f79sP6CMVX96ZVCuo1h3PV5SJTTcoTHxRpTqjEEojLp/
cRS3bF80r3Oadx39LZDc8yKzdqLI7T1mGfj60AtgwqgHzLgeulcJvqZFs94SpDyDcFbDvyEQQzKC
X/Q0t5H4ZNIFGMzauCe+dWORJRsTSitZM92VxvXIKVXgSGBKiZh3Mx3qNOwRYhShD0sT4/Fyth/+
qCAN3NSYKHOjccNcj4fedYMBJJhN7EQl1q9F9oQLaxwYSZ6NfjOK8d/7X3V71zAeWuEkjxBPCdKv
BxTeEpt50itvrL7p932Jnobb7EH2a2okh4NhaD2SE6NWsLaOQU7MzJzMVt4sxTqXZrYcurH+a7LU
f63eiHw36T8nsdsdHFVcJs16dtN53tlEK9zjfz+Blg8OKbPl3rueKXxriJJENufBtIcY9lRoT5+z
ijOG5KLn9uio0o9fPKGJHYc/Bk1DbdFRESHcuXe354i8i+IF2RAJJ5Xn69+xmHqDCW4Wnb0m9HzR
DrVGbbur/7JrGlfrlI4/M56bPWBiO33pEEhaBLpHurKWpR8db6a4WCTnyhb2M6T6ThzNuqhVv4t1
W6AKqdp/GbqwLL9ejP5LqTXmj0f3GvA/YKQhizc81qtj7Dit6iQTlK4Ycaa3LtPSo1U2086O3h5Z
8BcJl2NRxIZb85LS2QmzHJ7tuVR0TFLT6ZV6i4tPu/JK7X0vi9+eH2kfBPpIPGCSS6wOLJdV36RR
X5yxoCn/zIzSPLpeOj3fX7mf2ch1JCeHYfEQl6PXe41Vx2hwm4uuVOckdRdb9xtWL/PbFjDxaRi0
5EdVmupywJa2RrZTQUx8eo1QkpgObonKo12roxPYBW5Dn9HFVmLfEhNwsObB2w3SDpPfg9C8yHjh
ynHSnaaHW2sERMvzC9Yu8fbrHV+kg1OVg1ecU22wAyrmCmbkSOPeX6PtWw8rSFoP0qkDUXeD8M1Y
uwgM0c+OopsYYbr2YQpzO6jhD5/uD7WZEHA6lCf4r8Sc5HarAG0IF7sunbA695qXBNMY47KMwupO
BXJzUTAKh4VNRRJE0Wx1YVVhOpRaPtWc2CI5Na1BLNEKW/HDEJcaHxb5eBpsPd7ZazcmJ4UgCJjo
c2aaqx1tGFNuIwHSnHu7X4JOGWhXNbX5+PASkmCREGMoC6C4RhPzAnd6gXvAeQq1Mei7PiLvrJPD
/VE2ewJ1N3nNUj7jQcVw5HrnIYtuJU0yMRe0c58XYadvObHNAVBmr1K3HQploZ/BJg2u9Iutlm1e
8FAZvaU+L1NnP3WDiW93ZNPvp8QPvyBEQPRs0NcAsCZpY9ezAorJDGRxm/OgzfrvfJsM+RC8+o4o
nc+J30xDiF7Moj8a4MphMb7CAPEn/W41QxWfaD2u2+ac6gadaL1I0T8Plz/DLC5OHmbWD7b50A7J
gFT6iaVJtoggrueZ9I2EIsrmrLp5/exCb36Ks6w/DpnzYK3s51AspiRMUmYF0Lseara0wcxbjaES
rX5WUzQuu8Qcjhng0LsUDdSP9zfm9pAhRkI0BHRHiodvyvV4plOnnhIazRlOr32sCqs8FZryIDPz
f7MCIuQIwJUHQ7kexUKWO8lHrzmj3akeIlcr/Hyyl5Oli3oncL05IXBIakv4vtIFdj2Uo2X21C9u
c14sLfwLetL0oevFsnPHb69Elu2XUVafiToRpgNoFp3pr7CCxHb6OTBSvcVQAjLoP4o1fR/sMf3y
Hz4Wcu7yruKTrTO7xiktjY7o9rxEbvQ6SalyAyeIx1eQ7Q7ORiKJOMHa99gy+1CJW7s9D2jicpRT
fEjiRDx8IxKSSD6w1OyiX2/1Foeo2Dety0bvwjQLTHRXz24Tza8Ouv4f7i/bjRsR622qTrJhlydi
tcdHVBXo+FqaczR60ee8XdQXocXvIpGMO0/WzZEAFeCQSsLqGstNwO2ssncaZC/V4eB2iENqceoG
IgH6vz+pG/tcmklx70IxkZzn631OGNMbY5G2536OlKCo9fKkR8an/zAIUKSEEyhZrkPYQrUHjDzL
9qzJ1L4vlsnvhbZ3mDaB8s+dQOwrWyxAIVf3eTsiUF8PIxuOk/rS1AjkNwLvD4K15iUqyj275ltf
SZfsEhnGSj/I66VzEmAtbxDMKgnnlDhQDMqpVJL+MoxWNezsiVsfCrodFC6pvgFidz2aQY9mWIil
pW/aqJ+SSMWt18I05/6Xuj2n/zfKmlAVevR0IU7anrskaQ/g/GXQpJi6VHH04/5It+ZDCYEghsDM
oHB+PR+a9/oFZLI9t0oyvqTTYgZRN4fH/zAKKSIfie234QlHelmh4Oe15xpNuEOrie9agR3DfxhE
qsxQDiFiX0fqSdtMSjRl3TnUY/MQTf30FAvr8SCd4JmXj48DrW5DmEWyz/UGt+rOsAzcb5oxWt6L
icOl/vQfZkPnqGwO4y1fZ7V4OPX2EhYdEqu48PpeNqu235Zls6c5enMHwEX92YxFNUTuxV8Av96z
erqgEpatEOJAauD4OHs9nNByZ9NHKdtXaWTlzbseJR+sORlNNNkwiTKOYd3huuTAX3h40cjR6LaS
Gk6Q//XVKCOEYqu1UX7LRy1I00Q5GPXw+A1HMAIJQ9owy3+vRonG1MZ704Jqj4fDBz1J1O+0jxkf
o6XPXmYuob/uz0rGU1dZOrgS86HQB94FrL56XN1yrJzZhcG8OLU6PCfFMGWfCqyWiks4iap5K+cw
tE+Jg731MzXiPno4RAc6BAo2iJGkxvlqwlPBks/mWJ+ztgOjjaNI+1Hn2DEGtFQpf6DMM+zdgNtX
hKyHEaXQMHtmHVCYXorJlDA5ZkQwQ1CWilmcoBgsT4aFi4jv6EWxhwdvx5SCUZLpDHRDpLQ6CepA
h2UKt+wcCXWKD56aN/bv+WKM0RfFbBXjrzpLox0QQ/6d19/2ekz5m345fVE3jTOgb3/uB1V/r+Fl
f7AAFL+JjBj0/jbaHnR5nXDVU3LXULtbfUXXXTpTQRzxTJuTcphbqMd5E9U7D+StRWSrIoIOWIYm
/mpCyaj1o9o1w1kY2dfC7AYf76n3w6K/DGm1F9zeWj1pE0uRm75ddDCvV6+qtCUD0x3OOLR1ryhx
/Q0dWDy5C67e9xdvM5K8vdjREPepa/HEXI+kGEB/dT/3Z7eqlUOKzCZdPEbnJ4tod4bafCfuLV5k
KMYm4cymYaEQTZXYGCSfwxK5rCz1hkPa13sH7MaEiAJhTcOAkpTj1YXcNfOoJTiCIRmSNLof9ck/
cxYWuIVbeHc/vHjA4zaMBc4ylc7VnjCxmm4mVx/hB9kV7d01DZ54B3laHTRYPu5NbXNf/qSh69xT
Mg8GG77+VsRNVtsV5nTW3YlnYICfVwbYTNjtMzZeFnVj0WFARa1u/NqQ8g07gch2aQlEpYwl7xBg
14ZwKbC94BOrZzvPk+MI1BJ0Wjg8TYu1J1SwyVyBiNmYdLdxtim8roJteEdL3EyFATUWd05M3Cqy
Ezc94WlsnvW8df7OjTB5tPxJxYy7mTdJaiaTOl+vrxvNDaXc1jkPLg0FT5SAIusJMXMN/9tREXuS
RdvzAOqKbjF7h3IZRdDr4eZpGLOor1w6gkc16GPN9lV993bcfjTpFkIVnsYyzt46bVEMhME8I13O
eUw/9qF1e3an03duiWUiils7h1wer6t7H0VVCldU4+Dhyw7X60nVWiqdDYRxxsPbPMQVnCdbuO1J
t2YVO+ZGD7ohoaAMCPzcNfreW7DZN6j1/RSephrILbPWhbFjSBzF4Cxn1NHa6OROLUN0Rtfn76hz
tRaOnMQXhyXGqOV0/zLYnE6GhjUCOQXsmTTKuJ65qcUYU4aVhry3W9endDRi7eTVcawfOanjfODZ
tdzAiud8OdZKZz6oUiMpUyY9sQAifGnUB1YJY2MTRVXaaJ7TBds2K/PcD1o8LG/x1GmfMTHdq7Js
PjW8M0g55Ar8Qyl0ddP2Q+Ely2JbNBYp7bOuhJn9YlVWTp2SN/KYlQmOd1PjwI0wex3LMJNM2Tje
X/XNIZI/QrpxyxYnh9D4etUVaBKFyDMLgAHFGq6k/HUpLX2ntrA5RPDm0V0mXwFj1WFMXo9SdPXi
ji6qYlOsVa+TcLJDDe5/GKxd//abQ8l6K3xzLllvdYColJC0aG54trzeFKce85UiiPDsWwJzQEjV
f3T90OIFpeYfwmAg5OuZOUbjFPPYO+fZqyPfjtAobpKk3kn6NsGTVIUj2YP0CYqy0ZSudY9iU+Y6
5xGc7uK4rf7dgcnyUk+YentFqe50t24XkU1BtgzxkoXkw13PKh8VY+kH1zvHws3o3UBDIKCim3+0
0St79MbjdQJ0l+V6CMrktddjtbqV44/ZhWca0EvkyRXRHpS6rY9qZ1r4bOKNC1dScQv9qCmxnaMa
by4763tjvhSfKHlKvXRZvLn+DWltudRT2DQVYunPlTYMh6So3OPoDOLj/Q3zs+H66obHCwIwHoIH
OCVV+dVYtpHLFoUpu7Sh1vR+TIG0fkr58MYlU5uhPdoJF+4BH0LMRloihf6ktm1rPtWjEMozN2Ju
Hmwr6mhfmKSxZmrEqfiCMErZnpQ0mUJfL3s7e9cuRjtC3PSsf9uusSq/wjhB4MCaF+Po202NenOc
ecbwtRWJySgoibeHdMiH/iDytELZSHCaTD+LWnoRaY0qw98y0wynZzWr3MhvuVAUf9Ls7kkAUIcB
ejym8ZSZ/XzRCtj7H0PPDsOXdIAv916blKZ906KmbQ+dVyNCMZeJabyUulWl2HOafQGDLjeL32kK
E8upNdtwDkS6zMVvg0NH61MbqVF0TPW+Ww6qRV7ku7k9/4UoSpkGqsGBOCZFgbJendLtenSLaHb9
yV2M5mPW6SP+yK1tKc/I8YZjwDmbohPrqprHJUPn5uNQUrrrfE2IyTupidO1v8dDht61n5ONGehu
NE1vXlplav4c+F7jl3Rs3eLbrA9D8UFJWnDgqI6y8Le5wVoMN/ZwjsNX10jK4UM466r45BlVJyCl
JFr0skytVvs1uk71Ewwni/iXyNP+CHPWrZ7vb7rt/QG2C5YHcZvCJLHM9f6GfNrBiSmyC+Gm8W1q
muVrbOBOYNRucVLUutyJBLdvOdkrBS7MCqnNIJ55PV45awsKRmN9qabceqfxYo+HEF3w3wGf49eJ
Su0b3KvxRzdr807ifGtoiSjyVEkO6johy/KowBzUbC4lHWnjc13mCEvSlL9g3CEMp3oSNO73r5M2
L97TAvC9w+rdRlAUv0gJ8f3mJ9BxcT310DA7MSry/bFz/YBFUfVbq6KqeywHBb8csys9C8w7Hf+4
/4m3VxjQPcuNVBZb11g3w6HrkLQYGKUXpUmnOdDwYQp0VGGjwMX4eee+3O4nqh9osaI/TzWRMvT1
JJsqM9WBl/UyZT0XwVjp+b85nb5fOaGQndpcs+rjw/ODOgpSSDbvogW7eiaMWMeerTGyi5ItlX7S
MUvPjyW9vuP7Rc0X9/n+cNu4iFQMvUepciZJxasXMKkAklwV1YMCbepjPgrtFBaPNrMTcsJFgMoj
w17+w1udy3KeooU2xvCcGWb/VEPg/FQNy/isImh3zOBpDA+HKwzIB5NSILJaIXfvL7CSbqZmiuVL
eKYfTn/yUswpsHp60GFRTos+SZgkvKg/NbWuRymAyUrbTtKLx1G/GEtsB44SOQ9/IpfyKK822SYl
l7Ws8+gkRE2VUV9iLCKOHaaSfq1H3c6+224ENDfo2wXgZC+Qb67mYnVFnQ/5dAFdHD7WhTke01jf
K53fGEVOAjAE0h/EK/nnv3yXPNIXoAN7uph6KV5Rig79AnTm4RXDPE8mzWQ3P9ld16OEGUi+beXz
5SfJsymU5Mdc18uesoZckusIB+CBs0rcyB5D7Pt6mBLiGH1B43xJ2/JdHCpOkPVRivEMrTX3T+la
QE2i3hQNSMvJX+AIryGd2rZmrsVUXDxLgSzbk8y4T6M+Le6Huota9UjkYTUf5szuNX+iS2X6KyoU
kLNmWsrIT61BcY8Y3U/vrSlSrH8WLGiKnR10YzlkexHRHl22/MjVVaI4eaQR74gLoY/EIHP1edb6
4eI6xDH31+PGNkKYnUtS0rhkCeJ65SNDHYeFXrcL/RdO64eR6ZRHxZ7a7nR/oFtzIsQhn0Nohwt5
lfYYYdZOmZUulzEbxldaB4tAACge3MXRdpbvxpw80kbZwY4YDZSZ6zmFbaZEZp8VF1Wo2nMfLXEQ
ZXm2s3LbZ5snm/sKjXigT3Kt61GcRDUWJZqLy9CMw7OemvVXuhetowIQ6HvoPh7yYRA79ZNbU4N0
LcXFEfXZ5KpSOz2avZ5Ba9rV66QsAh1QdO+Q3PhYUC+AsJAX4eFchwZROw6pkpblJanBDzwqF0+Q
j8pgUo3sgymW+ttAu3zh0yY2PYXt9Dqr5vTNTKP8NcfR8B3l8vYYVfDabLPY04DYrAHopJQhliQR
2u9+ShH+cvMhQix04QzaZSxKUAHL7XxVcfSX+/t1O4rEzOGCQucBpFwfDMpwtJRFWNbGApbukmTa
0YVpv7NVt9cRHDkZ98kOJEk9Xe2ilCS3yvR+OOd6IWzfMwkFfyCEMHTvo8Vq1LdyIId9pgYtaMJb
HLd+yhV3cV+bqIz0IBzStD/iWb7M/mxPI3jJIoo9+bPNdpDaQwTa7HJQRuie11vd1qgKDm07nHVF
b3C8NyDWIX3jK3qm72y97bLLxgIwNdj+gMNrdATaABkXPdVnSidtMDpx9WSkmXd49OPKI8sIchAp
+XI9obEYK9dZmhHNBFEeipScBvVn/dHQSXb7SiIO1GLwwbWNr2pmnQZ7Xj0viq29VmNWHNRBKDtb
aBNZ/xyF/g+AQXwc1+Tlhi42mPEto5A1+ENq/T0Yy3PVYNFih9Getel2K4BasREoSMiq3BqXs6aU
bDM3NMBtL0x8I6MBxOqaCGg7N36//5VujiWL49LBCQOQ1dmowo6mTUQhz0qZosPdxmZQKbwbng3C
e3+o7bZjWtJ8Bm0veKvr4B1nuXxAqkA7T31kB5oahYdkafbKwpsng08F2ZeWYXQ6uMRXj+2S5VOv
Lywe7mvVYRpKASAzKJ97g2ad1qjqk2Yne21fN6cGVKvKrGubXs62G3dghdp5EaI7GSUgYJwNe5jc
zVGIJOgagdDMO399orShj7q4MrVzbNhFMHRl884Yoj0LiNujwJlBxlu2aawAcLufxdxA4MQBqreC
ME2bF0Xp9nqqbo5CZze3EC0TGzplZsUIWQqXfdc6KN2n3MtNr+xxP25uBjq2ZLML6emafViIrLRH
4IgzfktLoBfJxVbD3/LK+C2t6rexDB8ztSS2Y/P9//HWuH2sphZOMnyhtO6/lRGmIIMX1QerHPbo
35syhRyJJIsiN9DRxsSmQ2R4MIWinY0J28pRd5+TqHx2YkQ5jGb50izVt3AIP+KM8KCaw885spr0
vpKLU8aUX/aX0KDLW6tPE/YH2uDhkz6MAlKxVz7ngEqPxrNMUvKpYNOQSoB4Xw+V9WyLZWGTxIOn
B1hKu37lGcCPU7+Xs9zaj1y4ML95RohIVvegCsLcUZ/VMcD08O/zCuXVpm/66f4VeOu2tcHeJO8N
vG/NRUpmc7BE2+jnNnTcI4Y1P0L4EAc3yvaq6mvrMT4TFCCQbAq5cEioUlyvHd0bXR0O1XIujSxG
5XOGbCRqPcgrp3yaMH64DEs8vw2jNp5qrQ9PAJz1c9lHE7ins6c3tF1eWOHEkUhjID1KW9b1rylK
Q1jmYi7n2YpEUOYektRLaTwc2JB0QrqSJB0Ktmu7HIo9bYQYp34uWdZD1I/frLnZEyTYToVrkf2I
AA4Vg41WJDXeDNjWEOdIqZWTFo04hrm9ubNTNhEHMiKQL6hvyxZzHufrBQvDeNBiL3bOSWO/F671
NtK86ceIXFFv3tssmylZlFcQb6YnEhIQHIzrwbwZ0c0x7awzwlPmYSpMDGIKY0+Y8tYoNFJKTiHl
HL7R9SgwfcfUm0frbLVW49v66J3MbNjriL45CggonarwD6B0XI/iui3sGxoDzjS2J7QJKwZe8FH4
+f5BvjGKVKOQjyRCAFTIrkep4VmYC22h58iolgOW6dpx7JX5cH+UzXVBDY7mF8RsJUF7E0LPwuu7
WUlddKS6/nOTUyZKjKz/jhLKsHN0bg2FzhItmXweycm8npCbIHvc8kPOxTCWfrXo45NjUlVMvLR9
tOzMrGAwSa9QYiKy3+uhwCBzVJ0KSotKFh9wKh18oaLi3RXLHg/sxmfCGkj2gVJQZ9uthkqqqi+U
jipmpGKNOoTa8Ka5vXj01ZcTol0IQJpEh9Ls9YTaGGwvMRIm5Jl/JhgovxiDh9CAOz+KFEqpBqhI
mK0RayJpcD1Q2aPckkRFdDEUbTi6tf69QrptJ6Oi846/5gopJBMA9SZ3A7vbtlypJbGUbg/ueWpb
UR1q3Y0+NDi6zcFAccyE16xXzoXHtMkPscim6Gsiqtn96OCmqL9GwPbT73miZuVRlA0SZDbhYx1Q
VdTPdZuN4e/aNNWLHxs9Fc9KU0bL19PRNl5qS3FbHzl9elP83u5mrIVR5i2fsAjNukPhCZH7latG
ykHHTWYOMpuI+BT2eWf7mp5O5rFS58k4FR6NrSdP66biKcJHcH4dRtdunjwnLE4J0l6O8KlVzPon
UVTL9AfsNiqqdjO7r1EWm80zUqVe/DJ5WfVvzhn8QQBraKdlSt3ovVfGZnKSMuxD78/moiaHqYbA
8mmeids/hpkZx09i0lowGiUR7Xt9ci1MAUBgKSyXXSZoMq+Sb1UxsOEJUD2VJn98EvykKgt87WF8
BnNt6plfIalbvucpn9tTY6bLJzXvnD8zbcorfm1ex4d5Ucxvrgl4cHRFueif7dGweljHbq4H9Hop
uo8eRIMEsBPWtn60oSzU/3TFkH2EGqJpCH8Qep3K3sJUtmjxmrqkGppjr6Ktp+lp7jAmOmUpjeDP
Idkhkg+IlI0fp0Qb/1TE0EOO4S208sCLldD8AfwYqYG9zLn4F0szRw9SDDv6oJyLugtyOw2dTwsh
lndqRrMeg7IYl/HJ0korfe5tZ6YBv6jEpLzxJNLAaLZm9KFiiZK/PWcKs6MKahafGjcz/oit0jQC
uvny+uhNWeF8VDOR0989hvGnaFK8PKjtrlYQWlKb5jA66aSyMYZRP0xzHOO6Sbe2+S7Lxkx7LaZQ
JCSKwks/9LQli2ezLbPF52Mo1N07p3GDgpZ+EVDdT+N/FxH1buBFbfE9jLrykx3hz+VbxFpdUEdT
+mkQxqz+li+D8SbUOccjmJ2meWiD2WoaiNJSqgPGo9Xy0vdq0SPu7+nxR2sx8/TQx6aSXDQzV9Kn
lNwyeoIWYsfHRalc/SjifoCGIT/D702tdfoJgEC3AjVNp/o0V2mtPkEKGfRAy5y48alwe/MTVddU
+HGSL98Q1LNHaYzBefLNJjTzQ4KyzLdRw9fn0EGCqH3a9Gf94BqNZh1qzNOtY9t3qv1D05pCDWKj
1TMIGZ7+oTHUxP6gqVVXZT4tWN0fGedWC2wri3ToYrnWn6rOVL/ffxm3FzvXC9Qwarm0y23wyaGJ
EsBVjdL5VH7CFzX+oqBP+enBQXjFAdE1ACaHEtOaA0NBd0jGbCkvo0rttu3QI3d0ZQruj7J5eW0Q
JakdT28y5NA1YKFN6jTlStVeIiCsU+/VybOVKPrXtkf49v5Qm1WTwQpGD7CWCJPJH6/fD/w5rFjv
uvZi1b39HI9TERijZhzuj7IJXeUosp5FYzcvyLpqVvZ0fmEV3V4a8qBXKOwtLYZkOXDNT8iD/3N/
tO2cYCmBYbJyxONEfNdzahQvVPMpHS5eNQkUyOzKVyO1OT44CsVGiqc0ZpKOSiLo9ShoF4SUOMb+
knmjax2KaVLfWbM3P2j6TRsU7dwg72w8uCHAwNfj6J0xi5pmNUQo6cess3gsfFiW6RdqI+ZxhlJ0
iuyhjHY+mUwGr1986nVICMF5lCY+65aRPInnsJ/INhpnDF8c5+9Um/APizq6eLOSin7c277eDmhG
PLqu0vSDwhiJKvJF64gmUhF+WmrbPpe1Nj+Z0jAN9aTP9wfZzo5Ik2T7Z9phQXW8XtTWWIxC6o6d
DTdUTrZiGu9SyooHq3bNU57p7/IE+Rmvm4yH4zViXNJdVC0Jeojdrgc2hobX0ui989SwfhG0sXcd
dmg78fTmvKHpBqhAFiIN4DY+f+RVTTPZinduhzD96GVOetLMWvm9jym7I3SwfLm/nNt6ikQ60X6l
1VbKnawpuXRQOkPEtXURSlFOvqaU2Ew1dURneZhq+uBnruHGxy4rhuIfzRNSUzVTQjh02VR178s8
q+ZT3tAp/pY5uTX4eJ+He1W87bXKjwRG52WU3Kp1U6ZW8xfHoTdduH1VopY2PaSEwn48zHsOqzeG
IsGjukT0zz20LrtGEV83ntXhUlhiPKBEl31BJ9N4V1fKsFObvDkUCDM0RSqG9PZf7yglboQ3xeZw
aZNodgIuBSAdK4oGYkW1bezTzqeW983VxQCIIotz0k6F5MOUv+cXsE/Uea/qwpkuPV+RBjY9VjCR
WnILDUgXA7SgG/jfXkqrdXS/Mka1+eKauNtCZ6xTB5FsLYme8Q6nYjJpcbKHxWwyFX4eLG3uTLah
NGa9/nnupPQ9RPzx4ihaEhhTStxKGe19onv0MVsN/ZizsldhuPHiAEjS9kOPOcCaLn/UL2sSG8h6
CAqvFy7TAREdlFI/hKzJztpvP7V819hRsm9xm5GLHKXNrFjmiz5QEg4MpVouGJZ6yWEQixntXMQ3
Rvtfm4sj+cUbuFAUyaKBnS0XOiLFc5IMsFZD7P1o/vn7/p7afjPZGgnMKrNlZKhWt7FXYQFbiHC+
8HIrH1FnjKwXMHP9UBauUZzQf2lEkGdTG+8EWjcGptgOiszV9VPB9vq75U4E0wRq6gX4oT4AqSt+
rCnTYVC96qI1Tf48yXj+/mw3lzNeKDLoAiyXL50j//yXzeIsCGRXYyQuZS68T8m4RO9KxfIQ6EvG
912Robt+f8AbHxJwkgSdKwJH1LVeqmYOHZlhyYAs/lvkpIiYoM/9JQx3+Ybbg8DjBk7JhwTr99Z1
SrsMNWNxCnHpVDd+p6cZuoNFsucncGsFeT1pEEa/dAu1VaYRaWRn4mKGsfjqWEl3iDQrf1KHNDwM
qFXvUEVvzEqKRdIQQRERxtTqi3Veiw1mUqqXDBrqZ+61wo+cpPl6/zPdHEVKOklZc8nMu94XAESi
DEWjXvKhQHLPSOqT1+t7cu03RpHkeVBKyoVck+sApMjzuER3+mJNvfmSTZ54A8bZ03S4NQqXMFge
yCG52GrFprLrqEy32qVzIEpkeT/TRToXh/sr9tMq7PotYgYAu6i9cudTN7xesslJIsV1QvUyUi40
DmFtwJGrwFxQDKxm9W9ldqGv9zB8P4o2brwTNP8uigCMasV7Fq2qZ4EeevNX4cxi+Uufytw5lqoz
WAH+mZN7afVSzQPVhkn4moVt+90JE7t/rZpkdL+QhtYqOmIJRUrDiuP0JOJRedBDncyMwoX0MoY0
x3KuSRM9Smz/x915NDeuZdn6r1TUHLfhzYuuHgCgk0iRokyaCUKZqYT3Hr/+fVDd7k6SCvFp+gZ1
KxUyhzg4Zu+1114r6bJS2qtpaNyR1iCvHxfhTD6UpC8fT+g8X2fzOTc2sntnr+qL6HSoUs6PSJT2
SS7Soy1pkE9t+uiUAxhxVS+qJJL1K7Hq5VLhOmRXAYTNJm3nBVKzQapsGDKMVYRYXslmCIVpUusr
S+Ui4J+BbFqmmca5NVc+W/axLHVZjCDD3tLz7kei1d2ShascswlIaxwq/YuK+fVGGkX1Cs/98vQl
gYMvSo6N5gQ3/+kabT0FtlDAGkUwo9gm1Sg9tzHMl34Ev/z49b0zlQxFCRh4glancwIjd00j1DlD
eUrS7xSWyk0ot8bm41EuL02CAUAJukc5QND8On0go0GgGq90ZQ/mW7mZ1mvLdMjM3SBX/kMc6skv
C4P15ceDXj4a8tsoqEFVpcsThu/poMgqJ1WeycqeAozl4B4YPptWoH06lp5JULwl9N+poJ9biI1F
pI453kp7XA/DLda1bHWz13d6aVyj+F4uCxAXaKYcksTT/Pv0gdLBsAqB+ufeEoMf1WQ1G7EtxmUf
1NdKee+ckijPwYumNIU0IQfm6VCBrmB7XSraHhZ4LGD6SzNftIgjRJ42koohohuqfUGnEa5D0o0e
TFPtlnqZ70WrNKuFHA7F+CUMBwtZ0k6di1uDKkZr3+jCQznG/uiOlVD+whTZD+8NKCL+WkZOI13o
mRgGtCOZOCJLbRpaNnSV0qPVKanHa1HOPGGnZxcbnJ479OBYA+BMp0+JGHvm9Wau7Ks6/J03peIY
arspPJp95LB+GbtgM8YVpl/Clej1naU5d+yQaxONzFyw04H1pJ56AG95r1i5vp1UQXhJtEq6sgHe
KHhnz0eRnUsA/RXGOUfqOtRXqsmstD3tT6YD9K/dJabeun7UNPeSUdd7Ecne1ai1uTOMfXHAYyB0
c725ZqR2uXJnX1/udOJJKpHSfD78Eb+Sv7UhkgPm3sBjwgaoFJxqKHOA+ylefHbXz11+82bkApyV
tU6HavTcTz3KaHtVMMOFgpMFBRGqIh+P8s4DwSaGtwLCNrNL5oz3jwcafbExAz3VSD+CxpmSTLTz
NBQpNOnWlYTj8hoy5gI+MesMHF6UohFyi622qLW95BuCO/pt86RLcef4lQnoIZkB3X+DNEbuoCTF
lV6vy3XK2ODjHNysVhDZ08e00oqQD6nbfSHkkYtHqb8y+3G88srenUzMC2iyBQ1HmPp0FJPmKSwo
Om3fF1D6osbw9q0elcsyt6Irp/XljueBjJkDPvsyQBo7HaqshAHPUVHbj7Ax0QnljjhaYVp/CVi2
bqwo6a+kitqvHlCgb/u+bl1TK33vYWcHW3wuqThc3BdqqAZdUQhMKcbdD4MQdDt0Ff0vLKZrkN47
+58rF2E+WCaQsC+MSfJKRZbCk/U94j2dsa7KNvbtwsNkxpaMKDKc3Ar657wOq5TgdUi6lWjVYbnT
K8mc3BIuVrb6eN+8N/8EzNxiJO/EqWcLSo1HA7XPSt+rfj0CsSd8Enl8LOpyoea6Ztee9KO2/KWU
J58W9YUmT48kjBEJBApS/umrn/A36Wc7mj2hs+l0oehBRverVVg17ZWnfO8dzxor3KFMPw0Ap0PV
1ExAUQNj32WDbENn0vdCo6NHEnvq8eMJvWRo8ViI1LCgiEAAes7GanpMy0u/N1hPTSe47dT1r1FS
osiYCul030v1ONrG1Cb7sY/DwaWj1ouXTd60xzpK9WGlxHJwDSR559xgbRN4ASCAHp5TqLrMb+oy
D8x9L1bqXQ6LezdAJHv8+NnfGYUcB7FGtE9np6azN6qHfkH7SGvtjb4doJtkdf690/Tx82f93MJA
vxNZNi/rjHGk54HRTkJqcqOkMYyjcTz2mtQvpUBXrzzRHHCcXthASmSmcPtmke5zUNCI1MloO9Hc
J2bTPXVa4N3CrKNyaySiLape+/zpGUS0BiYwnSMUOtWzkzcT8lIGzjL3uuEldtEkdPGazTXH8He2
A4VP9vssqcm9fDaBbVcrvmXG1j5Os3bhmW3rSLmRIr4rVldCnneWxFtjGnygWUbsXF+VjssWnlZi
7fVE6txOpdTk4UV05Up+bxSgYtoTkbvkXD07xXxRqAQaH1l4sV46WhhajiKq7aezXPIxthFhDFcj
kfjpKTJIQUb8EfuHqWi1VZb3rS0q3rW+lneeBR4Vq4D1NrvInYVmOtrBSGog/1T0SuK0oRFvYk7I
K3DYmyfLycpmn74J+lIxJjg7dxA1o14yUjxnD2pqtpM7cmhNT1JcZ4mta5THNzPVpXRVL9N+dqk0
6YdeS8XBiXI5K+4RLJeHI6aS0C6IsKrEITbHnXpWlBAiW+OU+xaK6KvYJR6vlou1k8W/4zYT1okH
VrUzzT6HyiEaGRWVUNPSpwrNkkPD0RJiSKs3om21PYpbCCmMyY8cR8tqlxuoJ9iS7yfHrI3b8bHP
0MOPbVmPVNXhCZT6tqg82ECKL4SIKeB3admxrEU/+xj/zWMYaU2+ruRc1hYqIkb97YB8lWGLEhjx
t74Swwl5KmnUbwU1lIx9aCV5uQkxTfBoQOkRkcrk0aK0ONXTaON80RW2gBppXLk+TEH1h9Tgu/P6
yUPBgFT8Bq1z5l1KaXVEAAiDjOa+5f53dSX13SZFMf7jUS6OunkUWnrojZvjk/NIrBYESaYZytyb
eRsddKyJ7LTz1dtEGYaF1yf114/Hu1jns7w+mKsBrkKnz/kpbqmllfNdaR+1Yb4sZdRpg0rVPv1U
c6chMSawA6C2frabNNo1RDQm5H3lG5WbG1GxpBdNuNWKQdhocnmtt/hyFkkh5x5meNESGNxZtpNG
otDqVa3s8VpSD3jdWYEdwNJ+9j1F8G2xxfD443mcn+B0IwNz8GSIA8wU3HNsaqytpoiVjgiuSlPD
1YyifIXgLMQrOW00eeXLcp6ttZrCyPrjkd+U/c6GpiEHLiuMZvqMzsuW8Ahn/znL2qf10I53xWAl
P2Mji79WRh/7SyOW2+9YC1HDS+LBHxBztBBSaS2vfS2atBY2VoJNlK3oiWC5rEkTxqBC3fkp0M1a
XpEvVpMbhvTVOn05NMU3xUh9NOPaaNScIq7acJED9lRuG2p582ARSP/25M74Qlup0tnhiBihLcJB
fOlqirZXrra3a/Ls8aErUeuiU2NuvT9bW5Igja1Oq/wetY/CLqm07SOr11Q7Gi3th9KNz5nZuSMS
+j+rvKu/qZVeXDvGz1/+jN8R0gH3QPEmsDu9kqoAKhf6BdZeiOJw1TeVVFExlv3YGZs4voKCXiS+
VE8UYLtZCR585pwd7fUKqWdVW3vLh8TYkzPZ9K1+1wdKHZlQrrJMvvdNLoGPl9nFQUFiSIM1DBY4
HrSAzVvuj9S+UypaUECn9jILetnUpKSpT7vIZ0cBDYH5ABxKbq9fzGRlpKIWh9GhD/P2ay/kiY1w
sfz88SgXkZfJKHRLSBAteJJzdFcrJyy84iw61B0b1EglcUv3ZLwE4bqWXl2cROTtDARSAGIAmnZ+
Ell9naKoBu6SWBhH6MO3IfYNx6MHv2m74MopdPlg9LfO2Bb3lIy0wtlofpANuV8U/qHqu8LpGHJb
JIVyJ6Xtp+0HQT9gZoOP81CASvLpekiHAUE87CoO0ZBT4ymrdNklvfrpVcdToJcINgEYSdJ4OooA
VkekU3ITVl7iEHcEmzzyrdVn1wPVDMp4M9GB8q56hjuWgZEbcR/ETFus+G6RW8V3c6KR147qLBDd
j0e7uCqomXDT8kQGcsAUNE6fSfPCXk97bndR8ydbSxFRs0rhZ1V0t0LU5Su4pNckFt9ZF9yE8M1R
d5lv4LMhW04kfYqb+ADBvdh4WkPla2yEhN3VeN23j5/v8qRAzpDiCdf93IP4xoD/46QIjMFXRb9A
Hyqv/Z2FDvVjpKb54vOjUHuVueVnhafzWezkEUQqMdMDqrCoaNWNteis8dq7eu9Z5uorEpVsKyDp
03cV+JGUIVmQHuTW9JZ0pugvPiby3z/7LOhGqRCkZs1xkOCzUfQa/wul99KD7g0x3iH4pcUNWpQf
j3J5cTCKxkuhTQzlyvMdOxniJOd1lh3yRJlWKf1cC2uMpyXiTc1GFfClLZEKv23KVL9GgLlc8iR6
b+YRZCRzK8fpNHq9VMCcDtJDLhldf5SrVI/u6IqRh0OFHVf2OMpF+0MvPC36tKb7m/kCmimIFoJu
na/GukhqKerr/JAEem86eWFhOoeh7ue3GMVzakKERrxBRFpOHzEJR8+YTD8/eN2UoS6AWaSWonNm
Jbrx6UNxFlvg/uLmQqL1PNZUojSHe97kh6yY2iXgiH7Ioya/gglfwqSzpgPNUQjaEL3AsDl9orCO
lFYQkvzQRXG/1mM1XgaG4K3IxcKF3Be6m6bwZoHHTWfAY2rRmb16l3HmXTmeL+9Q+vXZ6pS15wLG
+ephbyfAlEZ+KHDVWfVlpttpH2QLRag8V4opo328US43PePRrQ9qCPJ+gWPk5aiVmh8VBy8PI5q0
yhH/4Oxa4PreU5HUcmHPYiAXddhMTlSOr7Y40NfjO5NiRU5meXSTyl6xSCexXn/8VO/sQRoEIT6T
pkBvPM+JSF2maqyM4sBWURyuJ2URUt1eWgn8RnMSUUAoG//l40HfmUrigxnynDueAPFO1xDntoeg
4ixH5MmW4yF8qTkyEax55ZW9M5kgWyDY9G/hxnROBpbgNQ/aKJaHvMnE36Ge5cc01rPnGje/hVyE
n2al0iRGoxZ3KQ6IiNCdxSWmXPWc2GZxgJ2r3Mzy2Ut5UKnSKOrXj2fwojTASJwrwJEcX0SsZ1hk
VZVQPn2eDBhGWdR+UnYO2Q49VqUcI2ESJqn4pI/0bFtd0GyqqMivfIJ3Fg5gMq1qsNA4Qa35+3/c
53Url900RfWBMy5XFpzXlbxQpL5Nb6xcKsoNqgbCMctFLb+SDbx1Lp/kdjN1hgIpl8ccAp6rpQdB
GMEJarVDUuKZYXBBaQWCqegeFP4NWp9luLEKiFHbADHz6ndhDJOxEvs0qh8yY6J5zo5zfdJ/S3qd
l7fCoFjjqhnksp47k8Rs8/GrOl+E9C6wFHhHM79iTtFOJ6rtYVp3k5QcOiOr3W6Kb3zBO2Sq/4Xa
8WczpXkwCDhgRXM2eKGpKkt5KxlTlB2CvJawd006DFfFz6YvjIJMM4fUTGUiVzp7pDop5CbNmuqA
U6HuaJpgrVhqT5pV5A5MiebKnXO+2OfhYOyRx5NZUKObZ/iPpVaokDZNc6wPYSEYq0bljkmsTlrQ
F9Y5vTkkq3rszUVV6b4jj2Vw5RQ5P60Ynq48giTCI+7xc72bpCnqhsCrOSgCPjNKIvlLQafB7uNl
cjkK+/hN5IFTkSP57OzQa6R+lclvDwjUmLuSlrd0PaRlfy1CfiuL/Ll7ZLrcJRAR5BDAy/XzOEGv
EyGz2rY/AA/hmCMr0WCuamsSb9CWnbJlYk7RN1UTSuk+qNCamFw6l5CKhRnQIJNkim1dgmDIdPcm
hR8+Rp0iTiu686LBMbsedZmxQ2iGRlEriuw21s1p5Xup/iM2xPQx9MAm7LQKImyVTd/6OqL7SleD
KDwpeq1HnwyKeFhgA/LeWa5oBilOl44S07A4lNlwyC3hu9ypwSrII/3KDr/ozphHMTkFUQ9gKLb5
2SilL5tpWIwgs50kLapBa1S7hPQ2upOQIfhkDQOomDA0Fsq8/uBnh0Rh968izTfrJabWEVosFdQ6
e0DWRnApNCn9J1Oj2WeBlcy2pbALinKW7RWl2QP6TcWhs0yC7VQy7oS0pXD/to7/4+fwf/zXnCwA
nn1W/9d/8vXPvBhpegiasy//a1+8Zg9N9fra7F6K/5x/9X9+9L9Ov+Q3//7L7kvzcvLFImvCZrxv
X6vx+Fq3SfM2Jp9h/sn/12/+4/XtrzyOxeu//vkzbzmU+Gs+Xb3//Ptbm1//+icA6R+bdf77f3/z
7iXl9w4vyUteX/zC60vd8LuK+hc0cwo1b9ARMc0//9G//vs70l/UBt6SRA0QYe5gy3J6CP/1T/Ov
mWUEggFtTAEJIvOp83b+jvwXbrqgGoizqcRk/MA///u5T+b+f9/FPzJElfMwa2r+Lgvvf/c6KSO0
HlAmgusZh75AvDsZUfs8N8YttI3GxVKhtgPVpDgihag4F2NjFwp21CFcsj8m6O8P8ufA82I6HVhj
aCI8aHGzscXZaWZZsR6NaV9tM7mNnE6PdLopZHjxMirSHw91enDOz8hQhDaUKpD85Xo53XxdUgZj
22fVNvfoP46bTl8Omh5eeSB1PinOngjBXWims0ItAeX8Mf64hEK/9luMF9qtSW+9LVZmsKxFLXnC
4rO7aUKxX2pxIsmLphoA8eQItcRBVwO6tFWrfwnR+1j0aq3r7iSX1UqYZK9xdCkvclueDHlfKi1N
ylI+RL8KRaHkEhilnTXj+CR1Y/0l7sr+VxcGwjdDUBJbm0pLs8Mh6u66SsiBioZgPEapLD+pbV9+
a3zJuPWD4YdWR+I9pmi9K3dDC4fHE8vM9pR0+G5NkvA5OPjtXczxADE3OS9y12dBoSzVqUx3bbMt
wyxfT0I4Lbx2uGZqdBpR/XsUdg/Li/9BADh7FXokQojpzXqrTcFzV7pKe4fHS7FSdO8a4/eNEXL2
2kHukQyfuYf0S84L/Y/XXrf+EGqFV29pVl+Wo+jIfuqWnrKM6Jhpf/rRspA1zOfoQUdQaNSqZds1
xCOibTaoDFVARC+xGG3CMn/1BXUR9CYgy16pB7uX77TaQidodIJecbX02cR6py1Tu5+Ia5StVB26
8EZsnKI+emJkB+J3NfwSdTd17iSZIyBlEBjiwo/lBZY+jhm1S6GL7GhaSUHB6vtSe/soH+/x7sX1
cRsRvQzR/ai/es3zOEW3fXjkUFom0o2Hq2qBZJcxOr2+VEx/IXc9/3wxlGSP6MU6a49VVLkf79w3
ZsvF5JLCz4AgKfy5OQ/+LTi31VK9zYNQWvHlUjczcRnF2WsY5yMUICnc6v70kpa5sDImizJk0wWP
UhzfhVkhLjUvENw08PTbvEp7O/VEO7NGZZXCQ3HSLqvuo1oMDx7SY/jVTreDECaLJlAUR6qH0DF7
6VdSaM0mNrTu1so7Y6erNfuO4MetaOl5UGK92MRD2PN6snFFeT24Ejy8xf8XkwA4NCuKAdOb3AV/
rjBowmIRtXqz1WpTcel/CJccQuPNVEyao2ZK99vqB85tI+lsVAqVr4gfyJsMrQPb7y3d6Ty9tEMp
klwNHpUjEPbZkthZDgIPreNxwqwHr+Yvz4K+qko1/OO3eFZq+/d2pNcX7z2EE7m6zqIfoQ20oDGk
ZpuOvQoj0S+d2rf0VVOM6qI2+2yVmGN8S6A+2IXUfqH1dFx9/BneuW6gfMyC6IDLIKZn6XCfqZ0Y
y3G7FUy4TZ4lRLeoo2srU/OuqZa9OxT36dwTQ0x5fg9kalCW9dS220hPfSdRgspNSwnInLrNtZmd
D7LzpUEPFokWraAzd/Z0aYhSY9YadNZtUojNXWqmpgvMp9z3XdPfMhmKHQeT6Rh9FW8DSSwWRVup
NigglM0215d+HeH0OAbplWLjW8pz+sFoY+EmhNDLfy96SnwDBZcaxZitX3nyogZDtVGdDRIqI4WJ
XgeOYYZvotbRKF+9MlRc+kS9tZb1/TKDrrLSk35agyJisDd1IhaG4zXB1cvIB6juLfond5yV2U6n
TvX8APKZUmzzoQH1yap8EcRDcqNPVbYyxiDeRGhybCXKpp9K5NgOgCHooUFFIkygH5Wo78/9XPqi
1BpBlt3Sf2IujDEuXJ8ywWejHnAz+OEEPlCRiEvOop6is4quHCL1NhWrYSmmIXNvZMLy4311cdOS
3yOvRPJLNMcRfbavdF/Up2Tsptt0lFZKUVXrdhLBFSSjRLnlb+3B/89TB2b+P/47RL9IHTZ18lL/
Y/dS1cFLkpymEPzi3ymEIf1Fyw0sZ9Jx1PTmROHvFEIX/5qJ7POLpimA1P9/UghJ/UunIE5wrVOK
QuicFf53DqH+NSd5oLqoeAPM0Zn1mRzidA2wdej5kKh+AhAzFkjI6XrupTRJezFMj9UgVo5USvYk
mg9dryt2MJTmlZP8dN/+ezQq4rMJlzZ3055dJnrk90MiFOkR2+p4md7Lk7/vlYhG92aXK0Fog86H
6z9eyTvJyjtjcpjTLsAUk62c2/WlkRfIbTrEx2409kNocWE2w6qow4XY5cYqlOPb0LommvfOtL5V
yUkMAYovprXTO6vNpSQ5ypM2rbvG3DSD9aURTKQx9GvS8dwWvKX/PbGZVxQ9QduB3ed55eY6fYvE
7JkZJaJ+tPZat0RPRQldM/4lDrY0+HYd/QohlGfZ19Z/kCJoX3dms1egJsV25Tmi78o0bkgv1mTP
HcDBL9P/ZeZPQ4kx0EHsNk33W1E3ZrTAMakJlkn0qNZ7PbhNaKTRFmHnGIFTpSuz/jY1vp35RKeV
Iz+21aYOXHUb3efBYlR+jfmj2j0EGSrM+8n4ht/bVKxMc+VpR8VAFO1eVI+mFtm15INzy9Bc7htR
WCFp1xrrcDXIa8HHYhEmoHI0vY2yMm4U6uhBaiOeZj1PL3rgplrjcA+E39Qv8Q+5cGLhMGk/EyHd
hXrh0M1a5oeeHjE1fTXFb6P5oJkvJfXHsWttyJVy+QO6uFvnER4br533nVY8Yk7bb5e1sunyDB3x
BD3Yr95072UuUmliD+ey7XhiEKDxqxEltqR8EcLbarjR9YkbsLAt6VYs0J6x60OGW41Hq5iT+77j
W0vWAnK2VXyreq7Rf2sFR1dXqLGF+Qbq1ccb4SyU+/cq4caaXVzfGIdncFkZ+ZWfElQe+zAtHV33
VHx6Rs+lazNgIXjq0qxDZZv1JUwBoXzMG/VaO+7FvmAzzGVv+LXwti5w0NFoIEeNunpszJdmbAKn
6evJ0YvesgE55Csh1nujwXyYLTNgMVHWO90WmoBGfQ6l45i01pMXFIFt6G3hZF20HaqguTLaxUED
x+NNI5ugCeGfGSr6MzTweqMTWmVIHgdCWRtg0lUb48kovE3Tp7e6FT6NVXYNH3kjJZ9sfUaFo0C5
BNQeiupZCjt6Pm5ksRE/VqP2rTHWQUpvtdWQK4VmXC4kAiG7CvQB9Zh+DeOWtVwEj2Ha3et9Ztp1
ayqbtInzBcUWqgnR8eNF91aoPfl8QGEY7eKihDD+jOCczkooa7QKyL71kBU7o13xtg3Facy1JrsW
iVpoq+J6jNfSctiI/aLw0JWzg2IhvMYsQgvapt1Bdnto1pHgRMt0V91KN+VGuzEApe2WlLF0rJ3e
8owOP1hVNr8n9W5J/7WDdBVwCsLDS9GOwGxFW/glbOubfK0Vtn5X//Afghv5tvqe3PjLYOUtyoUM
z1iwZcOWItc7at8+no23g/hyNuDWEnLByz+/AP2CittYxtaD+dSPjvKTbCpC54UtUIHdOd5v4zZ/
ShpbPiS3TMSAAJDoFmgVWjaejtUzhjlC6ZQPxa6/jV7zHzyHUdjAAh9/zjdDmY8+5xnUgwVdD0wR
WA/Rptiqow2LIthUy/w2XwvrjGP0t8Tcfo3vpqV3332V9tl2vGkXhu1h8iSvKGl7u2BjrakUyEdl
o8y+vMswX1vtIk9coXSTwEVscYq3keqYw1MTuJli96U9NLZWO9xgnWnH4Cm2sTZuvU1/kO6HI12v
jWEXQCilO4CQBW7ZrhLdVqa9OtxO2rL2dlZ+GBHZyr81zTErHaWy1a/JnWfnS3WNAeF9scv36Bbk
D9UuWl2LqN9C5vN5A/Cl/wi8cu5qO13tMf2tKV5d5kP4LN5Ie2kz7aNtfZfeWba2Fr6oz7Wd3rcl
q9WOY9sfbK2xp9pBuVeQSK6d/ns6LEB/zNyph03VH6oK6wwnk1DLc/i9pFq1pB3hkvQ3KDEGc83e
CVt3jMiGHa+w24zm1oUUOPU2utViN/vOvYM0thDclAWbbpl8Lx+Em3Zjfom+61+kXXeHNd6Bi0fB
JOOeKk+KmSCHx0Mr2pr6YHWbQHPZD2W+VlRXyPFexMnZtboFblRiY6eBHV1ptVROM2MuKs6MWTYZ
oQ2sB2DWnM7iGBHjpMQ8D97O24XP7Y2yCZ48p3CTbRk44rAQ6DHNl0Ht0EkGEyzd6Zt2mdxmt+Gq
dK37fDMs5KW6FDNb/gIMnuyuOQ1S9+Ez/PmmASRIBkkEIYlZiO6cnbuFmiPq75XjfWKuwnSVSzeR
ZeNgrLMf/UTm/L+NC8+urUXqb3z/pgg3iXGvd/dRthGtG/of6uKbaj2ZzU2Nqpi/00ZHVNzRW0eh
U/4szKXf2RB8mt/jPvBcGs+V+6yxK9GWJVv9FZe29UKnym9ZX7T5kz9+Nau9NCz4PmBhMtpRgKq7
Y7YLzXD6HlXYZZW7ofww5W5dumN/k0d3FAaqxPXCVRIskZVqjIzYJnCwKLYtBRWLm058gimLO+Xd
FO+KchWA9nMa1/swMuwpu2vU0GkNy5WzJ13B/cRlY3ZQzM1l2awAL6MjIp7tD4rViv4Qt7eRvMzj
+05Y6eOPkVhRz+j5gJeuZ3ZpKIsY9SfEYuxE5RH5MGpO3b8iEowcL7UFzkhFc1iiWRBDLkccB1M+
zdVr38Zw166MbTocjeDQtbvaDJed+Rwaj8iz2GnEbF2TmTwPLugT0oGl2OqQYUmhzra6l8o1WvqB
eMTSE43dIdp4+qgsSk+u6YcxrtwcF6OBwVE5gleDsCDFqLPgQkwjVc9DFDkBXn7VFaGbEseRLaLU
yXUpX4OAzncgZRDADUgGc3o4EwdPdyAVD72GHuI/gIOVdiuVdANk2U/KAnOcf4Nrq+iExibrOmXr
IwYL7cJVJ7/Ct9W4qXLlmlPHeRF2ZviQS5GoElpR4T6n2gl9pIYimnBHPI+/VH2gLQkcgU31ra+0
4HO+t2oULlUhRbBPQOTduNf0PCUbEe+Nkc7+jy/I81iPj0NYg7IjUReELusssuRsGnwkEKcjPlIr
FfHwQO0bFITRSKbw4k5p7tkzK+vKvXwKTyKBos0i6YQPEGMgyp+TRodQaQyahMRjGxb1Qoxr0ekk
v0bcmJX32SecK+tEKTQJM/HnoKvgJ2rgo6h8bLARsXNv0QzUF6nJBGSW3xUl0t1YUpcfD0pwfn6s
0gCAj9Lsdse5Tyn7dOENlVwoVVHIxzhGPMRJo02g/rISxYnzuynB12TdWneG/4LOsa10FuUQDgXx
zhR3mhXbRf5NKx/V5ugVz5l4GIbbbHgYi+ex/lE2rJLhIUi2ffMj1G/VZku0HGe3iGyZ4zord+O0
hrwgqZRbApK42g7V1PlKY0+Tdk60Mcp1LOccfmR45n6i1D+tq8geinsjZNcfsnan6etU/CaWHOCq
cFdOa3XcxcLvnJxjQlC4lkMbvUyDq1f9qvvH1joa+XNpkAmtDT6IuRf8paz8TPJnbVzkw13tu72+
5o7rjPtE3FjabZW6UvbbMiLigS1dl6bBQ6eugHpX2NkdTmajPQkLS/hiRk/ydCcHRzJsQ3c9nilk
FoUbWX312pXWvUg5Vhb3YfmYkN4iyxRJq6Av3G7cRMyVwEVbuYawDal0FSkEHNNzFW2HX0L7M8gF
rIxfpBkZ175jcoBys13oq0RyghqR7ftsJNlZ482aa5sCNp66IX/WjceufQz40TDWnUp5qEdnMJ9b
aykpC1lZg1GEHonzfFbXxUKhhnVNoubi1iYsm3m0yF6BqrKfTpcXhcvex2VFPQahn5CwY/tTFGZj
Zxhs2qMmVE4oFde4uxfRNLQMPHEo+XOQMux5rBBM/tyVLSrHSf+VdfBjJsw6FmLp22Z+G5e/a+EO
FpdKzar175XmxkflN1tJ3k4tn5t0yYFSD98Ec5kYu3TYof4Zyiica/cmqYB2P0rfPd9RVbsATyBo
rG76hLKhXek3I+0uakRZgZkdb8p82VludyMb28xOlSeiuungeY5u3VtduxADey5U+stOWco0XQpO
bd7gyWAX4k0m3gz1q58tVW3RJIv8l6evROZOvLHuu3h3Nyl21e+D6Gs+araWVHYZImfQoudyXxi5
bVTPhnLjd05Y7RNlaQx2Fl5pEabT/+LooPmFJp+3ShGI31nOYtYopo6ZIh9D5YZqLdFCt002SEku
Eqf/3aGMv5s6u/qqGsjpON6IpgX9YrrdeffidDPkpY2aueIMxq4Iton6Y/7Cx8MrTJ+pM6Wdm2T2
VLiygkaag+C68DDe5dNNZOyCbLfPwdpiR2wzomZ1o3I3K+Pr0CHfpnxtTaYg5/+oV2xSqVjSImcl
363wZYx2FpgPNFkcm8OHAJL1sBZ+FAep3iFxIvm3fudm+rM3PnVt55g+8uPji6/eK0VHorTDIl7Q
94ViK8QBopQ6ac+BUO3H8cVst1YukjAdhZB26XbbuXnpeM1RFMDscgcp1cyUITK5vmbDA6v0VaDY
qf9Yazl1/R8SZdFIiG2tesRYap6ykXywjdci10C1k0muI3L40IaXV8aDrRvu+CxtW3lXKiv5/7J3
XrtxZFuafqIohDe3YdLSJJNkktRNQJTE8N7H0/cXrNMzYlLNhPpugDkQqgoSj8LtvfYyvxlsXbxR
o2P9fUBd8DBAOJ472xSuU121g+pW82/8eHAjtOrrnwqxLbyWu3ETtQjiD9pVXh8a7SQF/iYJKMfL
26r1vmv47mjdazFqV8i4bdENtc2xsssRdWU3M36JemhX8AGbOUQ1Y53XqKZWK6P9AQ3SyHzi+gpn
7KUU8lEymtHur4mZyWQL6kNW7vxpO2LN2NHX67pDoEw2sLYy/akpD7KNxbwwrrWEOTY58yZePJo4
C0jzV4VpP/Ix1/m3k/wqlKsQooW/EkU3PgqPnehKP8ERmBQv1QrYl1U4VgKI7DoJ15wH/V17M86U
wCsUKwCQOnG6RmopXvnGuhAjpHS8KtlNqVs+tnjdOxRwqT17I1iy0laCrejC9loPSNZiAuQFzXXU
eaGx0jeW23jEh/AFnZPiW7C3VsVN8l04VKGdSXZ/HL1uO2wAjTS3Hb1UfWvQdzmG34LcHgVb3FT3
UczdTSpnmRNty338pNqi70x3teqqT5es1M+Gjktqg6LnAvlfWAdU0Gd9ooJcPkuwdDjGNfDtPipF
ewT2TIEY2rqiItIqWV4s5jIblL5WkHYuLOY9DgiqjaXPTahKj41gXDVicgGg+ikXpn8IEvkdjg0S
6VyhyoLmFgkAXY5xmHZOoMmFm+T9Ja/xTxklj44JGKgaXQXUeA5FUdrIr8x4Eo8xysp2qXUnMRQP
uMdT5M/fW3E+DLF1IWYiKHQeM+lV0rRcjCt588wQPp6HoH0EOY4n6ZiBAJ0d0XAzcUMjKpqJBKsq
d+l/jwp8j00u38TCOmSdzqeUGEsXvtyav6TIfSX8lO3SsujSvSEdgxgJLaBMVeWM/U2kETP2U/ir
0w/z8EvKno1mL6avfXeA4lfEp7x/m80V0+4ehFSNXahdCTaThiR2EZIk55TowttGtWINxOEqn5x6
AnLpFWRS8S6qt7nhjiCgOieNHHbMAK15spk8hOnOpK28Amexkfc0NDYkIneNRzHp0C90aV2tpdXk
VF6/arzgxrzzvxVv/mPyVj4XnuYWe+Yo/BxTo1Xl6V7/kjxlr9JLtZe28rfpTuDf2mHA0gc4kMgY
Bedll195sJmlVTIfe2Ez5VvFuBqHu3xtKpsye+2TH1OG2N9e7IHzXIvxbTtshSa3EXO2o3LTa/dx
dSUWz5mbV1ds8FleRdVOSvYWTZxgm0abXFlZyRq4BQc25s6gpPlnfxQfqheMJrKXiTZ3gXybzTBP
UAmBdjraxkv0+nWuTqH7efEAaGEQv3RAPlcjUwso0Uy7+RhKrlJtRn0Tx1equpLGlW95JJX8vqq7
crRlBGeLpcPCVr9ZlVurXl8+5MZrV9zQizfn65bEGu8Mad1Hdhl64bzSIjugfIvtoHSaY/oiPJeZ
U9w0Dsk1HQK0Mu5b3xskN848+da/n5518IHTqihs7U597k/SW3jMTxmr4S64Kjfc0K66DlcJf4H1
LR3cEb72FfJaK8PjHrf5qfyunfo1dmC5LWhOck+4f9NqG9QUXWVMnyPJ7Uo74gY34a2xSUtb/A7m
39jo2xKHO+kBPaVVuQu/5QC4VDv1mm37RieQg1OymxftOuHWrpVrzbMcwcvWyVp3m1VwpdscJo64
gpqX2ML3mAYNGyp2FBR8bPHev/IfxIF+B10f8ae8DdYxPZ4YQJhdXRe74UbZ9Bv9Z0O09oqV/Co/
xXukOrQ7SBPqQwVu6pk9lZdePLtJ4g3TTqOHKnlzvhGZWfU/S+Nu6reTch+W81obr6xwFTcOf4aM
x3Io5LZxFF/yp+Raf+kGzFrt4Dp7rCqbX0bp8QtKli5s9GKFT4nU2o3uhImDpt3A5YaNtdj27M3+
uhhEunXPzbQDz28Q31/7jbE2M6ed6dp7Q7gGS9LfgWeTHoef2q/+Wm6ZYtg1f5NpZ8woE48OktBv
at1JA8fHaC9ZN9pabm+S9Fo0V4bq8sNF4uSqHf4KIcfjixY7Y+yakyt2K1/b+ZZbx3u8hzRp5Stb
SVqZxS4c7hJarMFG797UiHzqXmFE3G+iat2o17h2Kc3tQGkSe23r8pudYeNpXBRuOxDqbKBcCf57
qcsQcWBqwfiOSeSF2v9zCwTbwWXSA29MZd5zzslRtTqDWpXNx6wzkPgf2OF+NKZ20jPvgCu3a5Oj
VF/pcnfICw+0oewK/M+BXU+LV0kudGk/daS4HY4N/NoW7RIGXh+PjlqpR3R4QukoPVvA8jxRK5mw
Fow1RvPCOcWo71OoARBDZmAtPme0Bs6abWLqK7gKlfNxdLNNtetuxqvhBDByZXnDga0RVfYsOVm4
68aHMnEgK0m0iB/lg/owxbZ5oEse9weUwGI65gL1CJXwCkXNJnfkaG2GtvljfgTW6WjfMzxcNFtv
ndSwU8y6zFXD2j7Ihpe1t2njDL1nZMsB1cXeWLg1ZVlri4f4bdnot9NL12+U+CFQb6beUwjPh+lQ
7uWXehNss6vWm3fBOlpbx2QteO1+Oqhusqa3+sTP3RLeT/n34aq8kVcDcUm5Ae1XxTcGS9J3m9jT
ZgxZdlO0bpPruT2MyXWmch+uehhjh46vWi3h0FcYf3mCcSdx5EiOavBtnOEgPC6x8Vo8cPvBN+y5
gkfxwHxNfFbeBGJkuqdPbAS2/zLPLnMYCiJijH5Qjrqru4Uj2dpqviK/Xak2560rr+Y3iCOiZQuP
+StURgypuN/kcWDfmXb1ixe9hJrNvNOfw2NT2NFD8UApJOzKu7Rig/b5cmpaP63DIDiqBLTM5veb
156gxSgpocCwu7fCy6+r2+iZtsnOvOl21kY/xr8CzudhV1+lD9qPaSdfJ6+QfAm7xoGmMP8Wxl38
qCiMlV21o4S2W2mvKctWBRiW9neNvzebm8FyhVVS7NJ+M41I1t517SFSrwN1FYH11V1BcUtpFZkE
HcKDmwprq1lbiit0mzla4/AFT4Yuhlo6+jca1npD4HazxtFiVoudPFm5vSALBFv3pvZQdteyvJm6
lTwdZfU6aZxQdxqeO78Suuu0RRoPZo12bUUnuG5+YxsX+rp/2LNMKgAhLUoR0BjPBitmh/uDP7bz
cUY35VZQonyPwtSIMNioelWrTX8dIwBVI6UFuJFZCZv3Y4yIC32Kh0FIjti26E4bmUTMutoVYvJz
MoVL4M139+EPMxmaO+QcIOdgdBEnzqKEFZcKbmZmcowbv3TxlH/V5Lw7KDhZwWn6AbbNjyaqpLAt
oMGDuAjHHKx1zpGKYK/TZvDhOa10axLW0HYw7bRAUFtB8+Pr1On8M/Dm6QYt3XVxUbGRz5qc1Qgb
oI2z6FjOVsFop2OZ6nrrUuw48yB3268v987H+P29LNeDUspMcoFBIEvy8TMkpZXNZZNGRzOah31a
TVdj7JurpAkbRH7mH5VORTXFSuRN5sygJTSNFa3h3CnUtN73NTUjz1PbQqz6G2TSOtp6pXGFLeiF
M+4dTfzhTpHiQGgLzBvcGmqTszfTZEKFopcy38vfOq4n2cCi0wfhVl1r9/7a3GVecce8NLwPdsUv
5YlQz1A0+pYmjpDRr7Vr4NXxQS1WCOPQrkkBQHQ3GQ2XaCVEqyRxSUk035Vp/UgR5/99p96o/cY6
ZvE+kPa572i4zyIplDpxbePCo2grC4nM2dPMHjmpLZZbXU0SsWL0aQ3k126VXecyzds7wT8OpPux
F1UePQESkWnPfyqCHb0W3nQH9L8y4OUsUYJORq/QInEi0iVyOc6jp5boB8bKcCCgh7FbkwSitTRc
eMXvoJfzVwyHg7HOuwCYehYDEl0yaL+m4v1cQuDpssRVjFFz0pCDshRG2WbXfu9zzs8yIbvKxFtV
8t9inBu3DEUOXy/N856djnkIBlKLxyeCHjAFPq5MSuFQZ8vm9zLi2Uxx0ltVHfq1H/3A9ois9XHq
i008jJeUhM/7wO/XhTRFcMJwCemcj9fNFbz69CbK73tLWLUSoK5yjGc70n07kyOZZpbeXBiofNr0
POoiZEnBxIQDCeOPlxRUqW0kpcru4yLuvdrYTzBaKPLI5uMsWX39Xv9wsWUjoYfGLB2pybPAi+SX
FpWaxnuNq+cozEmwFfNXIXWPUxpdykzPkzP+epoIQBtIB5dj5SwTVLAspLkdDPf+nNByyxtybZmR
zdeP9H5YfFy4CFHRR2c0tLCFz9meMVzPRqr0/h6xfJpZBXyXhzC2B90WZ7Y/SZ9jUvRGGzM9aHia
iB5y0BqA1vyxi7ZFvo/Do2DdluO+1LzYXxeW5mjpKtU8OYMF63WjO1Q3Sv1QNm6K5HqzHgXXUjdN
4rYRZJR9K+H+tc2tfaB6kB/qeWP5nqUxonalN8pJptZYgZA54r0bPWQP0skYcb/wlMgpb8i9+PP0
lPS2WNhV6EmVg6Ka3Dtd6xSMDNMbiPZtBC34JjZQsl+KeDhApuCgvV4jAa14gbGO9222Ef11Mqz7
63x9ybX4vAvFp1zwcshBEx7MT/wHVRQyLC3F7l5MZsfS+1tmfPZsyaPTt/VzpxW36CZdikhLxPn4
YZHdZM7MMloW67lHR26EOIfAMLiHjBBTBo7ulBmhB9sVbFffqC60eFpC/bjJhTbwqqK8NF7+/NiL
TJcCRBsWsWq8H0u/8cDEYMbUVhvz+1RQT2mURU6thr4TV3nltbEsu3HxhmVheuHJP+9SQjB4zMWX
EPD1uTlh0yGpH/VlfT8hXLhrzbUAFk8LNSeTAmH99fb5hP6kp0gOAM5fX4x4wJmdxZ9W7PyhLrjY
YN5XorRBcDRmJPAWDodCyFHTlBAMmy1GSGlZXEgE/3B1kKeLEBAoQErXcx5nwXkf5nj33gu5aDGz
mF2Uka+VTqtcRGOvp6uhimOGgMGJydzz14/++TUjmgdnEQk7ONKE3o9PLqtRGfRmXt83WbOvmnea
u0W86HR7tJqLcerTauZqtMXQPlpQ/eeNbGsQayB+WnMPtKLd0Mga2u0Im8/uZP2kLALT8MwmBsyJ
eWE5fcKCAgHnKfnENHJBpSjyxwcNeRpDKJmAZXhIyUktPoTgofPuvmuFfV6j3NfLjKTH1hAgNSLh
A0LUhCC81a0ACGaZiqt2FlfGoOr3DXP2rz/Dp/Sc20PPROG0Z7CPB8PZYR+XqQAYNxCPU4XXbzBO
b2FfNSu9KBtbTpjukwwYQNcZZVqweairKaKr8KmNZIZdaqauWrMrvEwn3SuVI8IynVdnIN7K+MKt
floxwFWRE0DGiI1Jpn52pz2+NvqY6+W9VYLfnhsmJlZZSYjZJD9wDGwvfLhPB+iCyUYCkQUqoZx0
btppNV0j5dCu7jFSUoCUg1tJ/S69sAe1T3EWUQggNPRtGASAxD1LrgetVopGTqP7CrBaZGeW/KJI
47EJ521YRcWVroJWC6aZIbBalXtd4z4sIVWux06/9cXAOkDCRjFxBt4zGtqux37ypsSpfZ+gaGzr
87NqZox261i/xb0a3NDc4fEt/zAB8gqh/2oFobDlNuiW0hSW0/HGqjS63TirOVj7gDYQSVRaVdgJ
iV8crSx3Y6XlA8yzui4Nsbnr6I76rdnfzYaXIi90BFYwISx8MCpc6NvoQnr6hyVrQpJiMSxIKA6n
M5xPE2EM1zVpfD+3WewEeN84vVgVrpFKhSPOtPySuFcdsYHvjZwzqF2lyBi6itYvsRWv0XXylFHt
nzA/cOaaVkAtW/UK+rN6ITs6I5riH8DHXQQnF6H9xUbxbO9Xch50lplH99ogRGtl6JVbqS0EL+hb
Gd0/VlTnFwAKSqqigt6pwoBRrNn+YVcJbqlIiSs0PYBAJJznZI62M0KSmYFMXKJ2ayxnmitVCPat
L8mbr+PCp8OXtQglAK2ERQqPTfcxaildXguhNvQLtMtaK6yOK4ZsdiCCYTetobBTE7Pjv78mkRIx
S0yzQJOeXXOQNaC6Zl8f5bj9MafNryxMn1I/2Wamz2nIAEwQw9XX15TO1dUWl2jUAllJJDu4JJ0f
DXhq1LKOm9sxj1wlh418b1j4loynPMfMtrMD6VnLriEktdUu0wHvANKMbN4KxWqAEG/lRRFWHBB7
pswRIWdEZuMqlGzNBMDAn+1gBpMhvxotOOBXHT3YQtnXdP4gAcn9bY92bKpu4hzr9KM83vTAfMpk
40+HNnWNycsTik4qolOTVk5fPmbS61B5DXO8TtviaW+Fb+B/05AWob72aa1n6qNebMynXHeH/FlR
9gOMm0W82mkOmul1EyMxkD/MS3VP75x3xZjxTSiP+E/YWeXmI9zsa1W/NepHn0ae/qSmqmcmt4io
2PURq5q+WJUBBjm0ZG+m0p1MW3gh/DL5irStb6xgKrKpUHZOclgWjOFARK6l8kJ8/nwcWFSiiDtB
/ASGeY6GTMUJZ3sd2fVGUYBQjHQ5/egmAF9bDH1yYWn+q9vxIR9mmSw7weJYQC7knN0aaVkmRpU6
HDt1Nch3hW77823T8PFEJPYbT0vpGGjPhvndKq99PmLh34ftc9jtGuVFUX9J6q9xoNdVHoLyVypc
hz4SyZ6aPM0dQsUM3fa+yDDmUTIfp6lDSfgp6GWn7SwbHedVxLxMiJ3WZ7QBuqIHPDIkW787DuF1
gai1+dxZYKXKn3JTI2FHI4Mv1HSRI6Hv01Yl6/nJ8ndTWNsatJ5B15wpp8FOS2Vs2m0fCp4yYADi
DCDp1KGjhzLQnaPDnLTu1IOTYKhmFRAbYkTtJ5qTogpQGLGhLLAF5Zek/YyE0s6lg/U8UlXVEMAE
EP05bYPguSqydc+tTzS2a/5Uhss0+CKN1hPwGFuMsFppOFYSJt39i/YNDsFAU76241MPail1ZPOu
Lo9x8lNlipzIFo2BrQn32QoerOAuql8K/SgCnQmfC0A8+r6yKHlhFoF4y+Kjz82o1tYq1l35Ao4K
PPPopgowClZst8Yj2wSgTku62pqyPZ8KDj/HD23Lcmi4MFDrHuU36X4MXUbhkgrKK7mSoSyojsEN
h15X3gl3jAf7V2WP8gaN+mhd5I5ae1jP05LCxrahcQOMTXYLIH2clqKbmK+DfBIsrwg8hkJZ6PaY
tCZeoDjIaend2og32NtYFMn+LgLPOHyzGnqTW9nYVtMqrlfDQsubapAh6Ewsvz1Ot2hm8Yb5/fFJ
DCcGcy9d8TIy0AWOO4SucRp+zvgIRV5nrmEZMqmt5Qcr2aHpm8u7oH0OzG06fzP67zMr04TFYpJ3
LEPrLvQS4hjrhPGotS46TzFdc9wDjCcU8ivvr2rhPgEilWwpzkbcJVMQBFdZ58XljQ5iJG9ek2Ww
PNpJs82lO5WbF8qfvXTXp/f+eB8zdWwwIhj3Zr3VOdqL5DEPr3P/RpHWcrAOs50arP34Kul2cbqr
uqXOV+YNMMl8vpXyvS65ubrKtOM0PMHoU/rHLl1l2664ncz1qK7K6KFO4Agepe7QgQDwn3BKsOdx
q1meZV6BaM+0DZI5SDyE4KF2OpPJS2Jg6nLmnwUSAzgcxR465eR9n9LYAlfcduqPM5PACJBpGre2
ge7MapLE+zhOh+1c6cOt2laq3WQBithy5PooUq5DkXZK1ck0iJNxMXIAOlcl5MFGr7SOoWcAGjKf
WYrdWf2DGecPrb8McuXCSw0RGMSCCMtBbbVZOK6rMaAV06Pp0TccU6klJo4WPiEgINmlkVXAZlE4
JBnRq9aJUh3g51yskx6M1oUz+FMOTGYE9XApCPFdQsvxY7IhlGjmSKGQ3su+OBz0sHcrJXdl1e/t
uZc4jHtYLWbwOnYNOkBicMkPSfr0TbiBhSi4kCCXMny5wd9aDVon9casaek9VZx6FZQH2gLTqmzV
t6gBQ9i2XQfLhy5xPY2DkyfzT9jjDJ9KFvrX72L5+h9Wx3InCN/IzIEQlX9vFP92J8OchlaK5sj9
nIovgTZzdk+UXgU571pHvcYirn99xfe06tMldQx2wPJr1IFnlXieKdj9ySo90GZoXbPIB6dNjB9K
aZmHTA1gUHTyVq/zDGBs43u+Wt/Wo/ygcBjuKnMC2qdnjwFCnDAIp5oUKO+dtk5sS/5ljBxa0KDH
C2/pHd718Z6hGyxKXmT/gNPOE+to9qNkiqoEPBzro5fycN2PouwMfte70hC1Xpn2sy0H1E06sF2k
qYNDC9YiYO7Y5Wm/UgNLWk+i2K3lTrW1CoGfBJOPVeA3+krLC2ttGgsZJotBZTRts26kUt9MBfAr
1DB/TLnRXE1Sth4m+S+1rvkQi4w7QQK+FXyOc631ZipHv1Dn5F6GXWGjuvQw4U154at/SvDPLnL2
1f1AS2Q58UHUNCITDxyuV5FUlwBq+IdqQv0zAhlZnJSebIq2l95Yz1V3m49puYoNjJHwqnAknERG
E6LQ0IP9YvzkiGAa3BnhdJJYToYRElOGWCwgfnNTqgH8hFIwVpbL11UupfKfd/HSVZdpZ2GjBnbx
bBeXkamjizMLR70F4YQ08+xVYk+XwAyGbVhStOjkBV1wpY1LnzcIavi1pg5SazAvLNBzwdTlGzLC
0EFNLrOMT1LJraX6E2WScOyqdK21Sr+uWt6iMKvbQpNhK8g4o87A89QEIV5pUm6tqCVJgDDhBRpJ
mJYxcomNS4jGP94YZmGLZBgNTtQqPoa6vBzyOK1r4VhZ0+y0wXBU5mpLfpC6xDZYwHn70ne+O/p8
wywU9iINBceYgEv1mBOiKRfeF9n4fGE5LrXd2YZmN8vsZL4bVf1Z7Vd3CDJOQRncp76Z38zUs7rS
rf3UHPZz7m91HyGqMjEDZ1RH0VH5KUdvSn2vaZIXC/uxuFIYl6oihkpB02bkCvpbboXTqppyEfPQ
4t/F9lfCKdcRRiVN8dZ+FFj8KNT4/5wyI3qrv327T/IqD0W+aE//K/K4KDm+//y/qiqCZCj/0JlB
04P9BxlqkeX8V1aFP7L+AZqEEzHcPFzJFpf2/0gzCpL2z/LTiL2xMhkwy5yK/xFWEWT1H9R2Fu6+
SbmHA8BfqTOe4bU0htiLky6F3NJ4Rg3kLPsysDTRwmjUHkezsK7Utmi2VpwJbh7D/dHSsd/IiZg/
oM8IgbFIECZRc3nc4rdSOwQTvHVajG3sUKrnC1nQkuT83x3AndEBRN8KBiuBAzWRs4CcjaUYBJHQ
PvoiAld+Swld6ZV0YLiWrGpBTS+ES/VP1+Nz0JRGooT278dAEPbMdOcp6B8RN+u8dIC7gFyzdKFK
P5sx/PtYTCHRq0bLBsra2QsP/TKR/DzsH0sDoGMuWAXw3dAUoKNbwxGvNUjssYmSmawrbms0vSNU
dXf4bYke/n2Lv2tjLu/uw7tF1gKvR6agINU4Uc+CXpTEauNbZkFPZ5g2TTsFL1MFfh95r+5JUEvq
hsL3URopkG5UgWp9ffnPL4H2MdkcPiPM0zkPzq4vqFozS8XSU2qhUfkFcLZOHs2DIrbSTaEZPajq
WN4rVTPexKP63CWgcr++h0+fG7UjAutiOQFunnH3x8+dt4kwN2nQnmpZ9kF8UkS0taFfuMryIB9f
NFdh/3LuYW78iYA9jvFQSeHYnipdqbdylICRDXEHrGOcDr9+oLOknZVFwQDnVGYXA70E0vTxieay
HyT8rqaToqXzdp6ZzgkF6FExMa1dL2thaBdlCBCyFZ71ASaNELUJTaLAlzMnUlL9AiXhY+r+7/2A
H5IMUWRSK2tnbWmVkinOuno46YrwrWPyRts238Sjdoe8kh1G5aWh1ueXjW08Q1qyRGIjLIWPL0A2
8dvTy3Q6IWHKpBz+phugEY34TmRcWMGfLkVdJkksXXRNgLqeT4PbSpsaLS36U9rB5cki6FozMvdQ
Xpq/k5HjNXIpclNT4XqL3toSJ3+rgPKyisvQH7pTJ+TZajQsYed3eu34taYdi0kXPcmoDWwGs0vs
2j89JGnn0rVfJHzP8+647cJSTerxhKKqupHaToDGXqQrVZsu+UN9CvZLnYv9HjoKsrUoKnx8yBGD
qMia5fHkq/6V0STPuKim9mhEKHw1yuvXO+XTwuRinJ00HdC/0XmpHy9mlDJClj3mrMlYQg2D85M7
CcLEm3LKyqs5ErJ9l4MC/OurIhNMGkzc5XyRz75jPc8JRVIonuYk81+TAaI6HutrJZKFjdAt6piT
oLx9fc3ltX0IPyQXVExg1bDdojg82xHchdr3ViWe+gBeozX4iTPzF1yonf5wlXcdfhX9ULAC78zS
31doPyA01PrzSW9Cywu1prVNZfRXXz/LGfnqfSPw3jSRwA38g6zl42fz8XjoS63XT3FpXmcg/MsA
QktbYv8Ab7D2JAVpIYRw402YnkZsQ2JxQkZtgvtH6jCevr6dP2yOJUugtlrI/uRvH++mUsISC5pM
P5lg4BpAhnMxujLi9V9f5o9PvWCJTGI6pi/nILApMdC4ofN8gtPOPHJA2WsfXZv3g+opTBpteVv9
QGQo+AmK17+EQPvTQ/5+8bOdgilSiqd8o59y61rtrgzjJggvwOY/X0KWFyceoADIJoAz/fgeeyXP
xVSI2yfUZNN1OmPXliUGOrOplvz1OuUUZuOTU4IE5b8+XkoYMlUNk846VYM+eIkMwxdEbXmhf3Rm
e7msU/ndYWxZGWTv6tm5h1N7HdFas06m2RcJeMyi/RVgzeo7fsy4APJHHUMQ1PJkW7Zt+IYHwcgH
VBKYr0Wlqi9il1lUxL4eJi5jvvxnpuWowuWtBO7VR/2Vqs9MonYdaqnhw51KUkRUlHbaq2XVH4CM
gAk1geoCZVFhe3VCIW6CqGKZNOoiuqUgmvRmFlF2KcZ9jgQ8OsJtoHeWjt17tfFbJNCkpKLDNBin
vEkLr8x8hZ5gc8lG4HP6yBsmblMfAGJZ0FAfP2SO20ktm411mhZV4cSX4Kv7bWHIO9mKhq0ymeVs
T6rmd143QEqM/WRRGWvS7K8gGMunpmGNzAZVOkYW0F0+3siMzh8izkJw0gbZ2o70Y11ZTJKNMBS5
l4Q0/L+OBp/fL+JpIpk77rGYSaj6x+vRBKsyqW6Tk1gHiWvMCJzoGYDhr6/yqTqgT2Px12NrAzQI
cciPV5FHyR9juUlOIWc1o1yl1NAar6A5D712yIO+3gc5TQilYqo7BUF5IST88fpLUcqwffFxP3tK
NOLUdMYn9oRed3QzZrRUBTHQN1FBnqNnmMEO4wiVXCmE5yqULjWAzybgy1fl+UHa6fSDkLM555uO
6WAKYajHpxRy1oC6IydsvTfwOvJGZSof4jCAUD4xeIGqkDt6NaebapLUC4vrDx97cVQFLcVQF4Ts
2WfwK6loFZ/PQBc5cXoTTS3IRdPfL6nFQJWsGWozjmpnS3iYA6uqDJZUUbWZ16TjuCvF+JJWzx+f
hZBrcXBbC5j645JKhwwnQTNJTnoLXn4YwhIOkNFcCL1nrfv3L0c6J5lwCZiAs1E+Xqbze1wjezE+
ReWYgteS4uRXKyB+b6dGxPSkGKrwOs2s7BGjS/EHfsOIf/j+6Ck5qnbG2L8ZYgcmaBwMxsfCnE9v
UiLIa3VUZkQG2nry0ihBTMSHief3EoPkv956PABYy+UJlgr94wPIY0BX0O/iUzbTJ+0MNjgOdsxL
BYmR4ySrjuAXrxlOumU/XcKbfK4gWe1gsRe1IPxIQNh+vHqRQb/ANxm6c1prXhdlKMfovbGzfLX3
klKK15MyGpsZk5PruPDlddH703H0xWgVJH74v1j/KKEsvVksgtTzd6HT7LGGLI9PVioaW0T0CwDH
ar7++o0vb/RjiswzkxK8X4eu2lmK3FvGWLf9HJ1mc0gcPxlRGbOCbBtlGUV0oY0XrveHl7xom/KK
2XUQjs6zZfrQNUu0bk7W0L+UBuTdIpQ1e5D0aTuPiv4stf1zryKr0xdDvJU6ERKq2Dd7pS4S7+uH
/3SSLhMuEi+yS3NBkC2Nxt+LyzDKGLdOeXsK8PCukE5omx31UeYFVhOuWfXNEy8OU4RABdhQhgvy
tRIvLPpPTcjlLjjG0ZqiIUOZe7bqK4HvnChGu3QKTAj6VftEVhpsB5Gx+iDCnslyuhk4mOerCY+T
17ZTpgdfkH/lFsY0U3vE9cK60CMzltX+28og/i8tFcS8FjUeUo2z3SAVg5mDtOqfDY74q6Ar42e9
aQDw+NBFENswTOSdmhpUpA30RrsOzLR61qtJbdHlnJH5mFIlvanyzv8WSu0iSGKk2rVuhEpj9wOQ
caQ7Uh3gYNBLD5k6AhkSprC4bRE8BynF/PkZSdJutOd2yB8qLO2QBqW3c2iGRrqjwwYiIAKI+iA3
pTJCAqpQw6mLoPoWRGn4A5Eb9SHNihh25twATRmpzgCWlDPzdVnzq2M/CPm3PKul02RaSFVqHSYY
tqr4KOiBkwm/y2I7g+IJE2tfjHp+TeYa/MD/ISe0ojDxqszIJRdSqPwErAuNMU4y+VXp8WV3ZH1U
XyUrqO7UWUR6Dq/FgHFOKZLIzqwlFJuU8EdpGRn8+YGcXNG6ZXpvWfWD0BQgarK4tGYG8DMiT0VY
xi9invn/VgT/f2rBFIJN9D+Lwj90/fe0+zi24P/wf8YW1j8IQFFr07Rk4y+zif+owRv6PyKuw+wJ
Rhq0Tkm9/3tqof2Dgi7d+ndXAA6wpSn231MLSfwHKfjl7MdphbNZ+Rs5+PeZ3H+xd15LciNXGn4X
3YMBk0gAt+WrHbubnjeIpoNJJLx/+v3AGWlY1dyu5V5LIYVGoRlmAUhz8j+/+WVlUqiQLMHOuWjM
uTOKs/q/8UTZuqXbQmeBqKOhvV2PDoQZV3fikHSNf8ybUe9lVBf3du+UV6IMy102yfm+ccb+ulMq
Q0uW76MIprtfVOomCNrqrWWN+Y2XU+dJLMkPom7m68SaTYxt3CbE1hNzNcy26wtly+kVeLnZU+Ti
YQcWDiLPuXC6CZuidrG5dsQbl477JtK5v019/yuu3cbxl498/9cr+hX3X+qff17c3yMRTwLwFQC0
nXO4O90E6VB27htboyiK49HnyMElJndLDUkslrdlt0RyBZk1X9jkf/OQjMhlaYlQtLHOO33I2C+L
0ddm+MZNsGXFUDO6zkIBucSV04VT7dlQTDJ/IW+Ahy+n7Nn7TJk3fdDr6q0xyHYXT/JJy9gk+85y
L3w5Z6nBT14o7SkSEJiGiJIgypydXF5hykjLqXqrPHOno+YIXLzz5/Ymr8xtNeod4Qgr1znmERW8
+MAO/WAV9jpFyBk+4QYFpLaujeYQD+3VpO/NGtpbL45agIJkb9wufjeS1+zoxcmjuUaNe133EDdi
TJk627pw4i0/9vRhBFDzUnhC/OH2dVak++OUytjOFOFGA741JhSQMcztlZ7aYp0I4xK29Ww2IvSx
AezBfWiQMDNOp0Q5YJKUAlG8hYAk93M4olUzRhT+OsyP5TgED8rwYAPUF2fI6XWEdcDIS9uTlQcz
AWz9dGQvTUfUJBydnQcSFJU5xgV2qC+stnNuAcNwc8ODkx4b1HHTW37GL3CIVVpFaqBWfduFFgpR
I1YHQdtpr7SH3YqfbWB4NzRgoO1FNWyIJozlqhaEW6a6Tu5w+XK2BpFPXfX0h/sATkqBB8kModNi
DHq2gZZjlXVFGkbvkjAq1mHWdq89C0J5WMIvtSBrb3sLHaKHPcPLA/9UjZ/MseUSKKn2+A9Nmp/g
2a+vhLRWM5Zu/a4VEFoh0dKWQkU45A9VM32onf5tmk3T2osCc6mfvrQEPwwO/kZahLjsdPfxQPkE
++KpIMNcdfb3yHLaFRDtFwJ1IerM+7Hkno5z0cu//KxUZs5QKXM94E62uATAez79mAb0LxEBxb6r
XPs2JEFoyMpN4Qd3TYDNeS7WbpuvEkN8sP6Wxv+3SvkX2TC/fIVn3Io3T7pgZv/CrVj+/v8UKdYr
enxkVbJfcfVfLlr/4VbYr/AfJq4KEIm1zgHx7yLFcl6RisTRQEsSNSOr85ciRVDb0JMGVlqq/sV4
89+pOn+frX+ljP4++PInzvvPVOcXsa0BUdLS4kdQ8pydeFHVGVr7s4W7cwJ3qEZyhHosnMtvZRJi
H9W67sqIrGhccyZnxdq35hDKOVkvi2exWQ140Zc51jhegPPXMOh51WRS3gtqYgIATKdR60hNtrch
zax4k87G57pvwDpyeyi+mCAW02IZCvyKGMp4BEqd4wU+7vXKzvqp3HamG3/TsvS5fea5S3xTXONy
ptusvE8cjqCqHfpqPSy5jdsyqSrjExqY4HUyRlT0GqjlqLKennmU4xpVTeN84UA63aaXN0gcHY1P
2isC6evPJfnLZlHzZRNwEOttZiYhzrRdvdZa9Jtf5tTfH+7Xouj02PtrFAuaOpD8Ip34ecb/MkpW
s/1VZcIdLBfNNo+Lejc6DUGGyCC3Tq8v+e+L0/pkGZBHodJbfJm5pnlnO0ln65yIcHd6K81yAkot
+k+j4xvObgiDSq5K2A4Z3j0que3qyAn3ueUNetU4JYKXsaDvU7YhNO3EGa4xCEEqNTXOHdIFga1T
5XsHOHOFt269AUFVNBXijUgI3lnbpZjedd7kIoxznKnYJiUc1nwa6mZLxwHtC0p9VWzm2cJwVHXD
3K7j0svlClVj+rqxGlzRhFNO2KSRoGAECOc2UpQYB4Ve9SjjcPyMOYKHzUXTOU9uIusfQquU00zA
n14JWq569YffbukEYhYjLDoOy/s83ZRJJaQtPcrxbRvlP8K5uI4M3tJsBwfEeclfR8B/9+F/LRe8
//2yuP/OvT452YiXf+CvfVhIsocBp4HQ6KhBWuMT/LUNC/OVaS1n5r+Javw/f2/Dwnnl+i7exmiA
XSpNmz/u38lh1it2Z4gO9NBY9C496z/YhPkpzIB/dmHKSvZ/aksqyOXkhlR/OkPgoARe73T1dvbb
Su2zKaU0GLxSvk9cumG7uAvNZl1FvSN3UtTjO7vP/Cd+8XgM/QJvpx4ohyCMuBN4vMrZ7q64F6fZ
daOc4CMtJmw52lYHau0ngXL3VPoDoqK571+PttdUGPjayBm5G/if2wwS56oJzAmTqqAKb3M/oFle
D2282MQXRrGm94lTpTKH8aZtLSck6K6z15EH5f/10IfpIenN4Mar2xBP+SGKV8JNqx+cE4sPbmw+
zfNEy4YGpPpUBHnm4AyYDZjjZbF5l6CS+NRWvfcuyPWQ7GOAHjKY05h0CjlFmAaGg/Ca1ZDpGevW
SDdPeO5Y3+JcW3hVzYn+YLf0V1fmxNh03GaND6vVV+GGyHAyNixo7h/dWM7XOe4t8miAKe4TK3tt
ixqb124I6is7Zk/Y6yY37urMhYMcFGn6LU6VQaNeiOmqliW1n9m3niRaZWqIL1aAhmvXbjHoFbXR
9xta8k2yasPcAa8y4Ods08xx4OLnXQlYiXPKbVEmUY9XTGd/Fk1uEd8ms/oBqma0SHbwrkxb7qAb
U4nMXVV267+ulUPmVRb58byudINXxiiwz98ahqg/OIUbfIEOqRBAOQooq9GD9dQDy9frKAYm3Kjl
DtfHtS8PIVo8uqxlqsmpsPMWsUQlKn/l6W6+lw1x0mBe01Ae/FSkzSryyIjfGUNuH9jfB3sjzYHY
ssKa/XdUonlO2IWNQ8/Yua0i1NeaEtjoeWLsuzHAgFkIw6uuqqZEJ5e5JtlCVV5UiJMKRNuEs3al
fWgrnH1HEaDe4A7o99s4iPnD6qTGiSxIa/uNP+DCnI9tjBRp9kH1x9hfJXbuTGvpMMcgY04NVqdN
/25UNfHAnpfi4mkFnZZXc5yn3TrlCvSURZMJ092T3nXld2G9naRf6LXthwuLW7qe3rq6xG4EZM+/
9eZCqrUYPCLB7TK0UARmhiRWx2vm+ZBWREetRALV6VD4yPJR6SGfgNGlcKGehDV+zsms+1QaNolD
ovUz3k8jGsSIwdTz19kw7cypDr7Uc8ufVHXoB+OprG9nJwcNILPWPLS6JyVmSAvWrSPHwUYxF2Pt
wV10+qHIKf/kdTMKPWTGLRhnysl9jEnKcteByRZBFmFV/7BAf511SrtebSx0uwt6z/VrlTlGka27
JHQ/eLrI1doRY4oEMRAVL1OI+n2TJ9mPDCz2s27ainyhugy/t2WJdTUrcLhze3tON1lJu2bdNQVJ
J3RosGlSQZ11SDyt+IOvApusZKeS1tobYzNawyvourVKrGgGzElximlmkWKgZPmzyd0zx5hGLZNn
iehtvCviQSp7JdpYxGtH9Rg2lgJMfu8GxnwPMDBgaOrGWm9Mv0U6zhrF+crzDS7Oedx45lGSspvu
W2yBicDJ4Antirmwh91kRGxNEjzcOUyBQhkMXM9+6ESiznCnqbk4JaLUhA+Ug1HjS516/S6sxgz3
ql6Jj4Vb4+3s+2Py3u0GTA/pjpGyZaF6qq/dTMzY7HRt+zYYJ5lgTN0reejK1s63zoRjwS40Uo/I
18mKSnYd00m/8lPG7phInZBaKhvxeQwElqE8dPcYeyqKt7o0+uFQF93s7KNsttpHUcfMDsOYXHlf
gxJizR2EBKfncCDUbhgaMgk82mffjFQ269Srgl2qJY49ZfQQpA6JwF7VpQQPFJ5W2HmXh5zO18oN
MT2s54RvCqeBb+cGCO1csv6kq/cJxd7NXNBrG2w0hzo8unx3Hz88v5juQfe2QTThJWQNK0t3dypC
28Ma1mX/WlTm16ZMHkwXKx8nta5U3e2dLkY4Fw6rWOr20Kth4/iIBEHkoXxjBR8g4C3RtyV09Jva
/Ui4yLepyd+MymGFlrvesp+s6L5vq1utJryYp4PTxMemJX8rCrYTF4sZpaiFQdaYTFtdxR/r3jc2
rVtVB68e3nZ5SJZamowHR+JSneePVNfRGn8FrCT82zx27HVGWqOJp7bXffV1QqpED4MlYLTMxAGv
RpI9hP5V4KQf3MmJd21mwhVKgVKwBDBQ+g2KBKhZZfjTTlfJXKor0TjGla+7t5ESeuWKZoMBaHEY
1MEuNMt0qo8qQgUe5/6B7MFd5vePDZf4XgZXgVWy8aQkF4xf5p4c9HzwpiP//Iewjj40qQC+ycWb
TCVXvRdf+8q5Uf2Ee5I/EwtnTvu+GunamPyxZSQe4mz86hppvtV9TO764Fo98CC9wByLyVyzSut2
awh7Bxud9Tlfp4QXZLl1PVgGzqE5QkRXvO6wAVrXbDcmgvJFn1WufL/6WBsYutLwLmSAzic7dKl9
MCf/fdksRKc5xl5Q++r9bGIFIcvXjZ1srYSuzezrWzYinN5GnWzjMSWneKYXGud4QxWAGq21lDFZ
+zUp7Me60rTo2iJYk8OLGUa2q4rqbW+nH9lL1/QN4qNBe7rHYYa6qGADSHBJFhW0rB2Fz5vKK66r
Knuys/jDiEsGkhLLejvm8a5z8ffGHDBAZoOIjRzt24bm3yYNYrT9xfjQo/dccZNQ26KrcNA2EEtc
wzD+6gtkdYXXW7eDZU2rdvwoSoz1glR+Z7hN6qu7OKmx4G57N8D0NqRA09ZtSoyKE4fV3qfW2Nil
8W1G+4wiaDtnc3hll3X5phEedYk9c/NaDD/uRYrpVe48piY6vyzoML+3JcYGZi8+dXU/38wq2qgK
PlZWdSuVTw+2GHY6RSud25j1+XxDwKJ7nZf7ur6roz46ApPd5TN2MUZ7rLM84M0nX+Ykvp2x55zh
bDpjdGdI99hO8t5rUzKzOGHRR2zQKr6xXdzG4wGzUxltY+FhrY8fzGKTF60mhWusWbX2RtCuX7VK
H1oi02xD3U51dK0UlrGWfsxhkTUepoNNv4/M4N7mkHEDUgoti0C3UB2CiskWVPto2uBcSV7h51jh
cVw376gwPiZYewfx17z0b0T2kEx3BvdWoIc33eRcyZDPT5ALFaCxTtCbObiDO9E83HfR+ww3dM+q
d2GNY2HwzSjamwl3ra4Nw1soCNdmm+6MDHWAP4UA3t8Hy8EKU1jbKlZ4sMbEC3DAlAQ22vjw1d2B
nKFtCniy6Zeh8M77HJK1J2CKWvvQwd8IKs8mUjLY9YMihpYDOpC7rAnZme35q6ombNCUO2+4b3ar
qaYSMef2W06IaoEiZJPOHfVxLpBE67vBbYjuqfONythOmuSjHlCq8GhYWgwKPbJbPVFX49xYPI32
cjGV5gThWCI3/uy1fKBjNJveNwdTVWsIq5hLQdtidmKYdkO71jdzksi6esJKWqvP6JFxeUxl5qfE
pGEunzStiYN8IQekpmFnQJxMOQuaskvwixwave6TRJBaJrX4WrupfrKExvCXNk1YbqUXyhr/Ba3H
dYjWlzorz5N6g/TNOriyxws1GCVHYos72IoOWnNd+ppERVRvzhXXl+4771b1R1uGXrKRSYhefCx9
+ZBGWv/IXIuoXt2b+IcYPg6Zpl8NhOrA3/+A5wsZQVGadiON5kH6dzJM2nsPBn0MBakXb0o7snzk
CoHINvFIzB4hKGP5jQWG+c5YZzXdFiTKyEZy/MlWo8/jbUqvpR1ocUA8DIPdNGurbafXRDkTcAJt
LnAxDNbjQHbdaPqo+yKIBYNIl5+Jy1h2ZZYSCCX27aW2DDJbXhUqMT4Mc2HcUZtM1bWapNrqZvK+
WXTpgWrKDowFUe/85ecF+79Qw7+Q2ryENTx2zSnS8PPv/zfkK4NXsLogmEIY/lsz93dfOnjFyUBX
ERbbQlhecOK/sQbfegXghssZ3WkTibQAhvgHa4CkawEHgzNgdgn5+A+wBuDhX6EGXMbFImWC07PQ
9RYmyynUEDpFbBILObP3miJCVm0mch11ad19HEVbZkAJaanaXVFBc743IVfIx9D30/TABSyYlsKy
dCAM00X3NV0PpfsDjSBiBzJiDHD5DmvzQRVB8R4Coo+PrIa7w01SJe62iGUoH0TshuEOKYgRY3GS
534tKPCNYmx2jcKlDPuNFOnPtqrs7hGMwuSuYxvmPb5zzdfAbA1swI0g5egbLY48rslcFoqEuGeY
HBjjh6JzP1qd00IASWFJbcwBLJ1Kpcxu3SHkTFZJAvNlEC31RN7l+IbKxIubXZq46tGAZYRpf9qX
2c60e0seTZgymdjJZuJVZUZQcTy2QR1xk/1lFv0G5P3dt4HSuTTk+NBYUJ1+m8rIe5t35qUIZaK0
hrFT19Bw5jK41sqqk83Lw51xSJe5sPAQoSb8/Dfc/dPxwiRqmHKtSFcpu4PA2ShCYYaoUgxfTFtT
CsxtUsXXRV5M2dc5aKy3fTk0H6ehYQpMSTNe8tQ9BcL4RWy4C5uX7ht/IZ2zX9RExpxGUU4B3qQm
0ihhFPaG5GnDxgjcGWYMVoaYOJ4saCiGqnzE0lx70aWfYS9d5H8AOSGxdyMcMRCYyMFzZGmevhkp
8242shDoIMYWCF16Ehb2a5UrnO5V3A7mToRGSIQUILq6HiPpfDetrNpYo2EDS6vSnp+cqIf9zZSn
JbcHlYmrfKX8rpzZl/EMexStM8RvhnCewq9uPzZ4FJvAR+6ltHK2jrNnYaGDVYLCgDKizjh9FjP1
4ymBioJvDrbhn2c4dnorYwfPypfn02mPYnlp6F54Z6iw0OygAzkdyM2dkNkRgrHF3thKsqysybtL
C8IW1rnmtsVdQnOlennU80XDqCwZMlXwAlssR88aFdofcGID1ycCbjGjjhUafUcWIeEUQX14eaxn
T4jNCeQIlgvOI0tv+PQJI8j1ma0ywlVDmY0lhgj40h3aKe/9K6wYXfu67aB9Bxf2hYXgeDIb4SnR
nyewAqcTgbHs6bD0sHxHN5Gk+olmuR6tRt3rMKV2z4OweW9NdbNr6ZGBjv8HQP8/bEcQfehAwjAH
lUaOck5AmG09TIUtXIY157laW+4w3na+X3arBBHn15dHW5bU6UMKD7YDMD3Dct6dPSTsbrufZy+N
iF1U3aGuS28fdo6zN8IsuG+Qx+JX6cwkjIzjhSkEdvlscLqsQP149f5M4DgbPAxVZSeVw/xpwrHM
o7UKAGQfm5orz1NGa6cJUGjxu/e+O2MKF6to6X9ZvZERJaxKFG7hSjStJC+6UHBB7r0x7fPbqXfI
cDHzLrNfV6Mhqboz6Fkp7vjdXMwPQ9GMxT7kA+uHYs65YcjBmoDycZitpseyNSWGKKE05MMc9sn8
w0mq0h0OZiPVYu4weOb8rkp6o/8O83+OSIwYei6n6eSn6lYMiS3uEvCf6gESqhzXkR0VxLgMmRN5
18rEIQL7FWvwSSMbsmIiJ7MQejv6Y1VPu2hO7Llbd1aeEIXDvUf2x0BEWhCOnXpB9i6eM7DteIxm
a6SwjTG2T515nMnns5NsE/VuTsaxKiPJbd7rYsM/llk24LwcmU58B+6SpwQYF1oc+DOiYN7FxliE
/RrXRDv9kuUxHQR7AeHwvbMCto7GlIZf3MVe6qf6yMz1CKwqR3cMNu3c4/iLYZZh0OjtPDt0t1ll
69G5J5gBxuuP3JH5UB+qUmdGsikcslZsxO2iir1154QTBXw09QRNRYk2/O+BoQNMxOpBgbBKt/Si
1VjEXvnFIJ/FXuMFjp9fgpV23G4DazCa71Q2XrvxpjlOvwdBluVXhhNSk4CapJV9Y4x5KTHZj+YY
30vLHNF3iTYlvlwMTVes7dTPsw/Cnrkf1RJq75XdSR0chmjQoBZR2RIhnveGcccVLeL0MTDLaN4s
bsD5PbVL+QM6qh88RrUxEIfRlUidPoINRDFnOhAUwIUaJ/OWqjCx8QQMAue6H6em2DmdPYHlK5m4
V36LjTAZTXBhx3eg0OMhCrxQ7Upk2/wuS2X46pc6JVE09vL6bWJq8uQK6L/cnTMj6uT8xc8N1DnE
aMLgQSTnF0LtB6tx8vamqezYkvsyp+VSboJBxTM6sAhHkMzwCnI7K0+5RGRqlR2HkiNlJD6mTTo/
uvIjw/WqrZcGIn3reY7u3gPpz1O3rurUjI80xI2YWetbetwp28lKvLhME5ucVesCPNMY6oR5VfRR
L/Wqx6JvBhgfM7cgiwnHCM9ZdUMruXsLQw84OE4iPULFLI31AnUD7I/INOx7X068VC5+1Sy+2HVk
Eeonq7jcihAK9UZHtULkpVxqUXMgzvrzaEP327lgUN1dadMHu5kn35pupe7ArMG3DBgMyh4q74DD
Xj/eTIVnxXt/8Kzo1nL9KHnvZUmkuts+1aXfbNGmFO20Zl6I8VgmZhv6X7IalO0dV1SF6/4MjQO9
Xkx7HdmZP4ZB/K7pRZIcpGjKobvSuHbIY6885UQ7f8zb2n5dT5kB6mTq1iseCtDsxthkjcMmAcBj
iezTxI21/QBjxCdhbTYs8732OrO79kxNHKdRO214a4QxSPQ4CPF1aiGTXzoLl534n2OCyxNOJOyz
XF0gQgScGKdnYZi7sTJ8DCuriW4KzYrm2Oii2owelP9y9PoLZ8Pz8RatIKKjxS5/8Uc4HS9dZO9d
PwU7FQ7xAeJFcyg8fOd9h/15nolR/5NjcHk+e6nGFyMxJtxy2zuh4xmh7Pt28AMCuUhtZjaOuzHu
Z/pGYXODvMoiyDL0N4Z0Lukiz64DP4dG2AFZ1GbfhD92Vih2BSVFZs/czbq4ia8Uu8S4nsYsvDbN
uPpgSgKNM8T/ZGnUtUuiqx70Lq1SbP1lkVsXnBmela3Uk/CjAhhQaNwg452+CCtyjIR2TfgjppF7
lXaWfXQXqf3Lr/tZaeXxZ7vQAiDGejT7z0aBz9/MbabrH7GpasDgRpfZdqSnfTUMnoFFvpN1+a4p
ApJbXh75/KqDoQdEBAACvvNyDztTtcgQrKgADPpRsdR6cu7yXO1r20zHHXf0AdpSoggxwhxy5n4a
Tu3RDxGLf3z5V5xOb2p2RsePA/seKMgo/89+xejKKvSdeCl8Ytqhzr4cI5zAiUD1nfq24n4Y6RW5
FE71h/NcYrBlScwDcaZgSZ9/XvzpJ9tGSHxw+gQ/xzBGWrL37c56zNki431BeO4KxLRf0o5wxr5Q
yZ8WfMtcN/Hu519o2KB2nCdtGHYkO4Sb3m7CvfyQOXZ1FdlDfBfmFEoXvvRvxgLYgcW34DjoYZfK
91fult3OTso1dUeNHdxgdotpBCSm+1Km4/blz/l8KHiGy3RiQjsQ2M/q2Kwz+2FyKwMRWuSRLz/C
AYkKg8awif33hQys07Xzc7/glIWkC2jF+pHO6XNNxLsQjBJF+yat/WNaK5oCgqxEu+zI+fNzU66g
FjsX9oXfjAodm2sJfDs8W85dOCK/ofh1hEHcSNY+FLY9HKVEZmhjJfgmM3y1towewdrLL/aMWcvD
LgYjmH/S50B3DFX39GF9uAwONumYxHqzMvc67QcKeziN2YruhKRtFBmEh1voDudtlpW6WDeT6Q2r
wKzT6JLP/bPvDDSC2JDfRH+T33U2paKuDyOAYEKUU8sY1mUHQfB931W4+09V0v7pK2ej4gpI0hmJ
UiBCZ5tEWiMNs7uGHpRf9/UuUbqi2W0NazEpvfHpKX/rZOJnF7aI072JV85zcQFlV+JAAhQ9G1b0
VTHGVdjsBzVisurYw6OZNwPpuF1nrMBuyCl9+Suf7sk/R1ystQBKuGxb8L5OP7KpLMPpqAH30WBt
7VpHr3M68/vcbssPTOqPtkjzR91G401ETffw8uDLNzupbCj5kXJT2iwfFQXK6eBjKcyskmG7nwou
nSpDsqeSonmbCUIbhhyawGCUJPSmarzwfc+0jctz24hDuHd7sI0Bvpbp9ssOFUa5EcX92O/7Lpr3
iU+MaDDq4Gs999ioJQJ/5KFVaxrNyTbru+EgYU7tFRy5jZcQTmh38J260Ca38OV38myeM41w4OJT
4iwEu/bsgxSl5HBo62lvVCPeMG5X7o1mfuo11pUvj/Ts7TOS+Gk/g6MtxhBnb99NKt0VzTztswS/
3jG3TfhCuGyr1DU+tUbc3IwTj5eGtpFfGPp3D7nEPQHNwxT/STf/9e0XIsprMQfTnqKMQs/t4Tw5
WfQU8G6/vfyUZwF2fGkiPxcPCMiQeCb4544wwsAKgv6btcejFUZtRmSh2dZEvNN1P1YZvJDCpj9l
+1V0NwaTtW+bVK59szbfIOuXuzmrPghtl+sI829Ib5aGZqHi77mBofPLv/X0i1ByL+IPyJcQ1AFj
2e1PJ2WrdcVAfrpxE7TKV5kxivmzYWQQELsoVK+90mse6d3JApIT3eYLX+V8+MXRV7jIwZbj1ISb
eTq8Gvyxzzx33g007Y+5UeYPbtU/KSvu9yAI2bqJh+Aqx59s9/Jznx5wnDHLwDyzoCriBiDPntuF
1ackBCkyeK38W2aoQW9irzbHtXa8EmqfkP37hHbRu5fHPd1ul3GXWxUaBbwMPf7H2biWrYrIqydz
1yW+vQd0tzHYG+19FuOLHjRDdvx/jIeOn4XNDYtVfvqCy8kZAXuA0t2QIHMPafstxCSxr+f0S2yN
5oXt9XePx3xa/OdofWH/cjqc4ZRQ0fzKhEBbBK9zt+bqBgHNpWVflMBuqBsv1Ay/HRG4FjNZyhTY
+6cjYowRJNYSAzQIBEJQE+z9BGy4dcI+XelRFBcsSU73kb8+oI2Z7sIhZhs/b+dkwuibsbR5oQIK
WxRjV46Ce9z0cvL/H0NBcsEUibPKAYI/fbTFVKgTdjjvUIPQDZ8mw10VaCe3KhxD448Ogb+ei90R
VdNC06a3ejpYaw3RJPzE2qXD6N40buzfyKomuAC07vHlOfn8FS5yG5YedS0H4XnfRw9SzkPqmjvE
md42iAO1MlGhv1NNdSlB9vkyhwy5uEkh2+cKtnR8f9312wCCaWpJc6fwxN26oiNxO0ox1iQwaYfo
BYLTQEbQnz8f1+rly/GJwC5OB+1kPJi935pEdSdeADlZFG9HMTjZkbpIXwpqfL6FEi5o4U+zNIXw
U17KrV/KCjvoVB/3ib1LPKOrXluFV02rJG99xP1j3TjVJovtkGQBgQn52zQqR9JFX37g37xltlMQ
TZ4X9cy5jR5+2cY094Qn2bPR0J6DR5KXuGFX/L2kXUHfFnOa/dHFaJmw2HX8bLk5GKgyY0+f25sz
bbsDg1bSw4QbCOAY0XYgTN6DFeRM7kZ3U/3HS3KRhVE9kEsFVnW+v/FyO4IsSb1KUvmxN7NhZ02L
4E/7zes/f6fogrhhBvRLuBGcPp7RJGMHY5h8LYdi3M6z7si9iRoxU/O+Nxb6FOkAm5cH/c3KRC9N
wYJ7prU85OmgCfyB1J0bh9NpijethK3dVbM6NAsX8+Whnu/b8mdkGe4BNDRZK2dDOaC5hpxIq9ba
XseJ4dwNXjLchKMRP2Y21L6Xx/vNozFDIXVhS4jZ4/mi1LLojSFlPLuAHWvN7XgvYv1NVWN7eHmk
5SX9c8X4OTGXiyw9YCqqAAvSsyerykGpbpp3WEq2H80uh7tnZnl64WR/PgzabKA7suyJYQMaOB0m
IOYNxhm+/I0Zi4muCRDT2i5s58PLj/N8cXsoFxcfMFY3hgFnB0M8qK6NMSHb+Y2bA5q76oNRVflN
kmCQU7biXTXm6AtfHvT5pgaYA42HaLEFNzq3N/Nh3Btwaq2dmWG4T+5GsJsBoL+ZMfzwPsTjEVCt
36UQhi+cg8/n5cIPwhzdptONv8TZtjL7RotN32ztcIE2dnnl/PDpStwYvf1pDit5YcH9bjQwUbqi
BKHxpGcLLueyYiH4ttAZ5hXXPK+Ltohp6rWTZd5VlUxe84cjLri+wIQXCBxYkEv46bQJSawudDS3
i+E0YUiB9b2zvatRloiqZTRceJvnq47R8AgRrDnAQLSvZ42E3NJ9UJgBHrxGbx4rCtG9oYswW2m4
i/mFSXP+Mn8ORnmNoTQ2+c/c6lzux0XcMljZ2fHeRjy0UbqrruYeZa1ZFvLCQj8FMhZMm4fjMPDg
MlPOnHct/ATxY9+LFii7dTF2KKeHLshCdzN15HMzXoM6vA6PdiPdj/xV9Ydb2jI+sjpiqEHLFtHq
6adsFPUaziCE1kTZuAbETXcTTWUiCev5wqx59h3hffD1FsLJzz3g7DuOQR9CunDK7dDI6VOfZmV8
X1Zdk15JfMLuX178vxuMoDtOWWA3Qg/OdjYHmpxjJYLarMzT69BX+TYoaMu2QVP++XOBcS74hwtd
j/86fYV4xXSiQrm6na24qqEARz0k/bBYLO6HKv/8xw+2xFxTpsHgYbSzD6Y6GcI+Y+1F9PF3XM38
96oK0k0boxx4eajzXRskZwmAwcNjgTywVT19MDyMMc8KPeiuYdteyUYeuc+I7WKCjHuck67Lcr4U
4PTTjvHXk49B5RI/SlYFf0HH53TQxHfoimdFs/XKIL83XKYJCpO6PcwDnWWc8qxrz+7CHbQ7M1yD
D07bDl3RriHLeE3/zXyDJXq969uRaGMk2Ee8Q9FD/vGbwXZmEVtTBsDMO/sIY6BaZNTQCcgdznf5
OAfZuhLFtI1ACw8Su41dTR7LpfDkZx+EP47PAMgB7EXf7+wYbVMROZBV8Bjp3Qm6IbxGUSPkgjY2
H822Bvew2uPLj/psIS1jLkxHvguQ13k5F0b/w9l57ciNQ+v6iQQoh3Opih0c211tz41ge2zlLCo9
/f7Y++CgS1WnhB5gMGN4LlikyMXFtf4wKmOUlsPOnLL0b2wIb9+i2nRXVmr73q0th6JVgIIIY6Gl
cv7pjQTFMGuKh91gWoqf5ZIC12f1XTE56UpmLO/Es13GUJQXOLKIxWmEiPOh4nmusQFDraU1FRPz
8abaqGowvPcAyVGQKOKapJAH5u18lMiYOl0XzrBzjLq/H/W03os29baTF9WbKFWDD61Sr70cr22S
VwcaVFkQgbLlB33zljOsThh1FY47vdaNrWfNtV8DHPoSoRPho8UDQUGI4r0xUEZ1iezDaxpFgiV0
MUbpUNMA4O8EcqZbjD+ye6LStNP0vN7f3pBX5keJkSYdmSTws2XpH2efrhAuZeVBn4x/EZzHFDBB
cRO2QNx9K011PAQ8kX/dHvXKMXiFZNrkIeQGS/k+PcI2xGi0YRdb/V9DlNqjAEdDoc+cVspf10cC
oQm91SW7Wnw/My8osVsGBy5Ww+NsK4QWr4VoREN/JYwtM2Tk2CQv/v8NtThwThApgYlkw8510+ox
gTiMJSHUjI2dGh3QtCD6rPRhslGacljJey7jvBzbQuENmj8lnGUsaxI3dioxD7sO0w5JeBruPATU
PmfOOAJwztMePmTcYkpg23AqbAyVP6t9MH5SEUl8oEqT3EnS5DZFZ5SudEU3nme1qqws0ZVAQeOd
68/l34BYFklLwEPWM6l47mB//NWKbIKc5rgrcUKu8yIaUUbmJcZrD3nSpbD+jLs3JSQ+eds76X3F
K2rvNoHx6PaRsdPGSVspe8jr6WI8tC7c1zeDvuxzA++qiK4949WwA9uO7rohzHhPMNG20v0ZeuGI
w+kA+SCrxjWR1Gsn2CD8ogpLAmwtpWwE5msiiAHV1faYfdBqrVcPrQ1BzylRjMEHLxOfOquzzBU3
8KvLjH4OMA7ZultGxlnLhrFX2XIoaYotr2v3oYWOtLXzDKJS6q41Jq7scRTqJD6H+1qqPS3if9+C
rpxtrd9VcBQDvCfs5A9VV+sbzIyx8/usMff4VNv/9snQb6smDuutopr1n3LSkPJSowqn2x5BrV2v
jnHpg9Uut6E7uj/fG9zYDLwdEZGhjUNJ9fzKaMs+py7ew+XqeatWM+K8O6vBUmeDmKMRrKTml59B
JhT0MSlKoQpuLAIch82wK/B2OyOFbQuEZv4BV4QoE3QRs1W0dwdUeaToElO/NcgvFuNpVTbjVohI
ASp1urSJVa3qRysSD2wYX6h8/3DohshyG5148PWLoNqZNPaFmogdjOn0MJPrviA3Xv0MdChqm9sf
7jI6ITEE/MqA2y/VMhdjAeab3EnNJsQXRftH73FpzrB4eLk9ygJSwRnlnWFKuBsSw1JWcpEttebQ
DHY8TzsIr9a2dbrou9aoSc1bR9f/1kbrKB80o9QCf9JD9U84Z+MXlpeG/O0fcnE1kk6h1SkXl1I8
WIfzfQoJEDAdecFeC9pom4O4OpYRDgQTD87d7aEuNqkJpkFKMWqUxCW24XwoQMFodBCDkKpP+rvR
LcTX2Gyco6E1CbxNNV7ZNRchmfxJ2kjw5KKpwUqfj8dzKuuKKdH36F+Xn/Q4tL+qRmr8DU34KKgc
JN6IPIDeT/eh8NT82MbK2qPmIhuQo0tlOlpS2NMvAY2m1PLO0l7fh0VU/yhoZ35EwVl8V9uunDbp
mEAoFxBe8ZuoV3bY5Yel+Mf2feXcUe1cvKecaBBmYE/6nuaKZDdZaJQhiyzuwnwyvZVPe20w5iif
qbTFECo7X2oL1eCBoKzvy2pSIGEq7bCts9axvpdhoLorl87FZceqYouGfjylD/SDFndAZSDTbM6V
vofyXWwxvkM7Tc3/5ijkbC3ofMds0Nak169sJkbCRUf2UKXpwPkMR8NTLHPojD2Fp3hr6tP4MNcu
+oKaUT0Z1dDs1TDNPvRQ2BBC0Ms/t8/O5QIzX+oTEjAIvM3UzoeP6ImHiZYBg8nr4Tip9XhQAGfv
qfu0K+nZ5TGVOByODA9TqXW7WN3CFAZ0CR0xADJ06QKW/LQbR3lMR/SQohzplndPjbhOykrJjLtk
6W8Q1ZMgPx3gGJY0pOvGLnZm1CpoDMTK9v1DUUxC7o+4AKJmcSbysuq8om7NfQ0l8z6lAHnH26A9
9hO+m7eHulhF+QYGOUEeLvGlrvygb56MXdHw5oDMt48HUM1oTKHCZyMu8Flryy9BkvbvnRrjob6E
74oBzIXrazGeo8edM3fantJC8KwCHtsCkEe+02waRKpuT+4irDEYm9DlWcr9QDX+fDDFyc2yTRJt
P+nF9JTV/UTCR0cT48kKhc20e+btQMu6nOeV2/ni6BNEuUBMi7gOTdJejJwLpQH4zzSBQVaPVe+p
D3bpWAcCgr3DLHdCywTy6O3pXl7WKItSSDZoMpLwcFeez7dDWtSZC+arpU34WdOx1sRvs9lqNtIJ
CWoAuzLHJL7XzHIv1NK6bwp37Sq5iAD8Bt4KdK75BdQq5YZ7s6HUYggVxa74wHlk7XD27EEDzKiu
RMFaT06e8LO3DEPhEsRzAo1N6Wt3PlQlFD1ooHbs9cBLPwzjFD7MCWSnlVVdHBGyeCYETA6oEzUO
5nQ+TBJAHFLDqnqucshOCOy6Yuu0hnD8tjXd1o9qAdusUzIn3FbF1NTH0U30FIBpqXyjoJ78WyMt
9jtXugK5IoQ1zA2aJeIAWmdYcbp4rcu+WRJ+K0goGRX5Dyd6KY5dpyGGmHU0PZFxQGXF5gIyghfH
8IqQemsRJ4rDMoFAlyHIgS+BpWwGz8r+mr2Sf6cc3E4PU1WWJyCr+rSCFbtcR/gqbArSK3pzAIrO
17GGyqZTQxyfOtpSDwHail/11ooBSxVVfmexosnKp7s6IkZ5ElEnYciL81CYXtsXihifsjjIIQWL
KHj0UKPBf7mMi9gHy5CN/2lMAhu9B8ory2sCNEWu91wUTzG1x69U6abvaVcNL9qUJhxE1/x7e3su
YtzrF+e5wfeGGiExwOerCuXShYpijU/mbN3jOIvWdmxn07NeOUq99Qyl9dnB7WcurGqlknptaC5e
TjobjVLMYnmlyo+bNu30VFRpexQumjfebFu/ZX14nwrLvFP70H1GDbV7vj3pRZB5nTSceJIrgHgy
cT6ftJ1ryB20jKzlc/oFSSmaL82kaVsl1New7FfGQvpRCj9iESaZvedjhRXFzNyc5qdUaO13bXS7
h8BROrE1EUBa8+i8smMZDI4rBSfSmmVDlzcQwoCaNz2lFTwiv3PbRrvLcyEQCVJF9KGhtGoeby/m
1TGRneepQ6ELtNj5BIcOOMjYd0wwtH6PjTtUG6Tv6KtAkjX1rde1VbeSBSyuR/n9yDZoMUmiGPWH
RUh1G0nsd+fpiagZb1AFTDZeA821EbnzHNDtOdYgSX7fnue1D/l2UP18nlqMnGOcNKxt3DUIw5Sf
CqQ3T6iE/7o90MWCotcMdIPnMkxl+cfzgSxUOdwsdsZvVhNDcvDAc2GpmHpWLYWYsdhDysj4vw4k
v8f/8/9RiZZr9jb0068DCiNDP0kjsW6xT9u6osrlONVzMpZG5XezANc0enCWfHJj3G1w99PvQh0x
L7zOWgV3gVpT7wraFN4hjIyWTrf24thV8xKiC/3ZrIt2r2MU9lgP+qbu0PxzemgxAcYzYpOP9qQe
JiQsFbjgFlxdK4y9ZCMQ542eQjMYj+gk1s3GjlqEf8MqCTHIQJDksxFG7nDkvdWc+phapM+lM3xH
m8sI/h0kT/lnkaDQU/aT+zjqvYG62ZBE7aGudHfNyPE1ULxdNOrfJskKuDeNBtdFIHHSllVlKihR
Cs3e48FjvXgzYuH3dd9Ozh6XwqHfuPXM6zxR1Af8ACW0GeJ5dC+lweN7zK+xlVP7uPuZK325dlIW
hD+ZvYLgQkkTyj0xHrrF+WYyq94JptqunhtLwQaQ55Xh+Ho3jcFBa3p0kKvKUtA2M+b+F0XC/KQg
hupAfkfm9Nigcpm+84JDmFd2hWkKUhWizLX4QWpVRa3jBt2zVgye6cdd6VKUKTA7C3Ksabd52wwr
4UKTR/PtZ5JjglCUHgsqCd8S9hyO3lAPZdk/D4WGwmI8TdDfkt7Mik01zDiYOlra/+slCEZuashH
H0IPUu9+rnpTHFGgKZGsczBhfx9rTH4caoq0/yU2FBj6sm4yVkNnG8FQPTtdn38IZxEc0SFGKpMr
d3pvNsNgPKkpnEv9FbomiwPeiMhug0ppn9FtN34FgXB/0xQeKM103YDaj+MO+crVsIzTDEnZgpot
7QIas0vEQWt0FI6dWjwruTFvGh6lJ6D46r5ts+E3pgtp+ZDZuIutwCSXiQXPQ0Tz5cOeJFbiEM73
fN7GFng7U/lmJF7eHtAKdj4Zwm1/YIlKhyjnWiKgFggAJjPSJSsb/BVhd7bbuH3o5ABiBLXGiVsu
dBCXUvXV+aZmDbV4a3Sz8QeaN2BCrcZ2umcaQ0hn5oPFliuDZ3JdxTpOE23djW526c88NGLvMGA+
6R4mC/q/O2FGsU31Vmt3eIvrxaabBrOgRWvpiR8CxLM3cyvc5miiWKoMvglYZRgPEY7jurULqhYy
lZZqg9iOFXiUPZRu79mdYjXB7qRoYp9nULJTzD5KD2i2u6iP2aLG8wxP9uBQZbHSfRjHyBs+abnq
/Rnz3K3+gGeczKepRSn6i9VOJuP2zdSpSNWVadh8sAPVWyO3LO9GEI08iOUzCkIBoK5FaSNWhVO7
yEh804qo6O4dUwm/NWORP1R6XNk7ryEurHzPi02MPztkdLbTq5rWkj5b63NZBnFdPo9FjCp+l0Tm
J+RgMrHLgawhbxXgGPxVC7VyzWn66sicVUC4YDegp5/vY2EFs6YEffHMvTxwUiCGqJD0PjmFpn4s
kqncaFkAVuh2+rEc1eJ6wkqI80MpQF5w56Oixa2WxlgqzyK1G9N3Cr36mYi4KXfIZ4w/R2sKnurJ
Q0/19rjL/Op1XIlcpTkvNdxlEH/z8o+anmLWWIQnxQqqZ3UojW2OfMiXuAcnf3uoZaWDcg5zhHiI
Tho0eCAj52NNg+ZWtaYoz82InVHXdtXPPlDznRLr2qbS6tjY5W4OCx4RQDW5421g36F0gFTq7R+y
jFTyd1Bv5R1CP5MbcTHn1JwUpC7G4HnqR9c4AlOfv2dtXuzKakDnF/NFM94UoZj1R1SCV72wrqwD
oRLKGW9JEO289c7XYZzLuu61MTkJwsxmzOWzBFePvUjSTyhg0NbL8f1r7M76y2O4OATaNOzfuwTy
JxAoEecBTbMsOYA4MYmjeXoyU6uimDcMH0FnKsJvEOf0015BJ1i3Uyp8nuhX7qeLxICrkKcvC0+L
lWC5REwA/naGLsN0tg4z9aAi8/pICznYR2PWfK5iz7tL8qzcj0SlTW918U5otbNTsxRjQc1eU/G6
PAEsA89+cnBei5Skzr9GGk2B2yEXfgr7aXhQgPsfzNHS9lGQN8/vX3X2Po8nStwS63g+VOsAtkcD
GX/6GaH6PrLyH62D6KRiN+mh6LX5B9SSaQcaOV17o17GFwh3RHCe/mCOLwrhoh4UXQUHd3JBL+zz
xksk7q6GNJFb9zPeHi80cr2VXSbn8/ZO5kMbRDS0w4CqwzdcpATjiCiZ0lrZyekQN/TR/YxbH12Z
Dul1s3Y36AbzwOi7DPMB7s7sm2aO6DzdXvQr31cWAiA3wECSHbPzRVeQnOCuLfNTF2nepyyvITjC
FkPWCPHp20NdWWQDwx/Qq/LGpIN9PhSkynCMa604NWlfHYShwlsHOqHkfp4WER4pM3mRO2ZraK5r
68xdheaF1EIg6T4fNwV0xMPWyk+4Gff/5MHo7TQzUrZDmlR3kVvrDxWFrB+hW2kfMuraK5/52rQl
CoG+swrSalnNYvVDpe7s7GQKaEAPo2hc6YVVd9gLUkfYRjxrtzVqvmvdnWvzhpNHygcbQnKtF/Pu
a+QEjag4aZFlPJqIvNo7pxmqQ1mDwwZ/5f7QoqwMfSsKvK2qFd9uf+9lXiT3N48JWV8Cj2284kne
XJ684ZKUA1ScnElT1A2272O4xXzyT+C2XrYr56n+D9GKjF7yqeHQyHr9+ZQHBCEw5ZnLk6eHv8Ki
Uio0x7L5cw3y+H1OihR7qC7xagFYT5AmXi22Fc5m2AkMTnlSxqZ8nkk+UAz2cANEu6S8u72UF09m
yksWIZgwQUGE9+IiAYp6FwmwGGF33BwQnsKOIUkO8dBFuw7r8NYv42z4HIaa8pEGe9MfSJWte6dx
EV1jZ6LGsfJ75Iv4LHbJ3wNtCLYnrTZQoecLrVuwPJsuil/woDByKfreB4eYU1j5nlnF84ZuZTzu
vLSKuZvGLqlgGY78cjTjPHcldbrY6LrEvXK8dVYGhtji+Y6lRuD2KLtQ5ki631NeOo/RUAUBKhXj
NEIlV+v2UDQV4kHC1pPkrkB1+b/8BirT8J9JHRAzOl8QY8p6msR5/NLQGtoOnImjUsXZzzTtfw7q
7DzHWBLjKBVgoBLWafTeIMMSQHrkQ3DeedcuNj7620NpZUn4gli+AwDSqxO/ph617bvO+6Hh2/6o
0yBYSY8vcxWGlS1xsMdUUC5etWXdpzMqLMopbKJ0W040nRBp48GWIVnyjEqYsyvcGpRHpHaPZlMm
iFam41c3VIdPAxtzpR1zbSPQ9pVtA34RSJ/zjzDy9EA50QlfUE/TekwLDG07Imuh7g2ptmvkk/MI
hb85lhOSwcSjeWUXyNvy/FjA3KNPIltWcAXVRcjVrDGFSz5HL0jahd+KLvVOileYj5ljZs+2Ytr6
No7r7Pc4p8Pp9pG8iLZ8Ckl841hSwWPtzuc+69OcDRY7QBvb8tjBFeBL1JSNoEzdW33lHm6Pd3Gt
6Wwzwrqk9FEtWrIVDYw5EClW4heyueFJqFlHJVFXN2j5qdvZCszPUchuuD3olUlKRi9EeoqbQLRl
NvPmSkndtAOvoCcvnnDsTzCRCCu1Zj9NavupmZW1Zvu1OYIi0GXSAn1q2XyeeKXYWO2kqFCG7qOh
KvNGp74gAEj03gZhzhxtpcxbCa5yEotNxGmS1SnO86Xkj1INsReMbvpSGHm1V4vIA886qwctSKms
3F7QazNE+ZikF/gQHe7FiTFFS0jF0uXUO3h1jRTOnyptsjaocTvHtrdSHthq9OX2oFdOiUTzgAsj
6+RRsfiKc2Qrhoq7yUkRilf5oZekL8aABUWYWf2WOqHR439S6g9OYjsrJ/TKTUqeCyxZCoFRhl6q
y+JgoeoJntKnEB+CwtfdHvnQLmv0aFO1WvAPmqfNNkLkKfc9cuMOp6jcpeA6TnRbu2xYOUYXH1vW
AtnRJMSvz6zFB4jISacKu/eT3So4BU2Wm/hx26PBn3X9ewFGliy9Q0fhbUmLk1O0CBKBDrd37Nvo
JMI0/jM7AA8x3+mHfINP+K84Czt9ZYNdnNjFiIuLqdH1MAVnF51cJfZ2QZ+rhzpI70VRYDAQVZP3
dHtvXRsP4CuPVooHFLLl/38TIVSkSMOmNaMTgrU/Q0VMcKec9FubhACqUP/8/v7hZJ+RldUp5L/K
3r8ZjgZ1klBYTE5q18ZfzcbLkbgMm70S0MHfkOi6ayTnyw3DU1WjrwNRi/27xBvHMFIpuFXJyVbF
7Nder+H/oFKG6SsM2Va+3kV4oGzNI1VKM6J1ww1/vppuXoDIy9Xk5CbEOgVmZXBf9NhzbMcmn2Y0
uALjTou6Ntu/d10ZWPZUKYYQKl5d7t+sqzahY9oC8TlFY9f3mwlJV2WrmHGq7XqYfM+Dps3VSpJ9
EZbkZKHl4v4sic5LnKEKjGR2A5GeOrx5UDRFMh1ZM8/76Cij+y2Ys+nfwGiwfzGzKO1X4sBl2YuK
myQociopNoJ+OF/qssOOREmN9ERyE/yTN276Jc8jI4QdHFi/yiaNky2FdP2z4UQNjqdTCyeqQBzt
9sJf2V681KCYysQe2e/F+QmCSOSidZITLai53zWJlYY7NR0m2nGKs/JCvMjX5JzJV2UGCUVyiUNo
uExbr1LSE/dBQLwtxvaXwUqkvj3peNYZMd5epdFV/xRFGNARSKv0dHu+cj5nl60sdPJ2MGA02ChC
LnZ4HkezCxoxPSW6EPoX3IGiQxrSBdpM/RDu1TnL1hRGr82anAIQj4xT/On8S2v0L0bFsHCbqkXT
buvQo/9qu1X5pChdeXSb1vsdTk4nDokwkPCLsT5fAVVdm7XEC0vnD8RJlolyNqZganMlO9UB71a/
0pzsQ1mo5bfOS2vgoOlQ7m+vs3ygLtcZoSd44WiSEy8X90DalORuTZCdsMtNXn2I9OlYCzP/D9/T
JRIjAyGNB5ZoXcAlVtm6Y35qzFZ86/JZw41Scx9VJU2Ps26syTLIj7WYF31cHkHoxZLvLyNk6Zm9
1ehufip0txh9q3PzO+1VkroxnI+DKZQXtvEa7uz6qAh7Oi76RBdoWqEavTtqQX5qba0p/RanzI9p
GiTDBmeoZENunnyij7rW/Ll87yERxlHlhatyKdDJPN+6tTZa4RAk+cmGFBH+TAO8xA64dwhjMyhG
+ES23JhblcxF/FKFOcx0+PD23gRaL+7ase7mnVIPydq770rQkiyD1+Y1z7/ls8vGTTLMPZZDM2pc
kqoRUyaAC27/MBlFsybbf2U0yZtEsYyaOKyKRchANy8yRMXOLaNW1F/CrHYcnxKyk/5rBboZr1xL
14ajvvFKVeFKXDYjaPA1pdoAYLS7rk/3isEzcoM3YvtXgZD0493HFOgSZxTYFCDjZRNqaFNrtERf
UitFAh7gg5aad1o84i15e6CrszLQb+WKgZyxFHFVEr1MiH7laarS6ofmKY4Pm4Cef6n1K7fMlXsd
nRZPsjIpwHKrnW/adsAGa7Cb4mS7s+g3plb3D/j1akeYVNQnOELfBr1I9tlsiBVq4pU4y11K55DH
OfTUJRS9gC9swJsuTmqd26pv2g0HIA0cTNnC+El0yTtB2tykHgEdeS/ZrwQ2K3/Qm7xpxPbRNDKK
ko4a6l+90JZej5Z2hMSUfoiCqg539P+Azt7+mtfmCaeeWEQJg1C4eFdoXd3Fk1FXRMEJJ7dSxDvc
msqtMWFFbCvz2qvpYjy+JyR0Li4XJT9mez7NbMIxup4y7WTS6H4o9bIFqmOCI/CzEW+2Nu60tf7s
xYZlSEo7UhKW4go4uPMhFZRF3NCu9ROOEck+wlf+E448Oc0LLHTWCg+X2SAfkiaY5NpQzSYnPR8t
MzrU3klTT4k2tU9OUQ+f3cFWnH2eA6jaDGll1ccekvpey5TsUbNr5w7sw5pYzcU9I/vAxAKqfKRI
9FDOf4ZBmzfn+jNOPa/Tozeb44uFBLxPaC3uUD86qBh+rGL+5Zv37E6Vo5KOQXVAHoIFOB+1yIaS
FpSpn0ZXZC9J1CeH0W2dz2Jq9RRoyVj/Ukdj9Edcwl6KCgrbCMfjg6sG1iZACKHDnDAa/7xzi/Oj
KDxJfVBZ81pCEMo0bVVVWMZJKbL4V9/GWYCv3+DpOxK6MD/iFg2U5faYl3uOMWljIJILVo7s9Hwh
OgoSSTnaxqkqXOdnUpb5R+gzKCuakb67PdRFfian55i03UF6Ao5abDi9T2Z5g5qnHj5Qt+lww8q2
zaAkh9vjXNtRFGcly4EM7YIuG7oCRvAUWicVsepHYBTmP2GPeHcbau2/FiYLmS8MY+0KuIwXxEU6
+bC4qM7S6D1fSFuZxjLlF506oaa2L6w+Dcirm773zdb5PgpvXpNeuvbtaOBDAgQyjyLRYsimq2nV
hI1xKuLKfFRCx6wPMLabTV2ihLhS+L78enSFmBhpAsGJuHE+v7IDnYDBpXFqYkNXPjoNKLpd12Bb
8/v257u4S3kZAobhC9KOAr652Cam4wL/mS3rFBtqiPUQhtfY5KWB+jUilu0LN9Lt7WDM0WF0XCdb
2aSXm4fRiYtSjFNKWC7WlMpoVUTCtk5VrI2HVqmyYzPgn1wWM96iWBopvmdPaxIdl5vnbFRredmk
dZxlusKo6tQ/RbNX3JUQO+HB6NbfpJ7mlSNybY3Zo1QDAKQScxZr3HRaMmh2adNYnLNdhuXmjnIp
xvV22H7A8KdGDVqjAuDFYn/7616bKXOlAIImCdpki3Cf9GE1j2K2T6FqZTsnM7HSxemmbXalJ9qv
OGIMa8iu60NyQuhs0qFfEi760fHisMnsU52lOMd6ZrAzRQHtAYCkDdo3tetftyd5bRPRSAV+TBYP
pn1xVpQJwGU6Z9apq2z3pW9GPd+DSxD6Jgn1ztppeVkCuGix61njXV0fmmF5OSEss6wwjcyotibT
OsF+iHyrCJrPUdrQIW0arb1TcKs9hXAi3OPtGctjcXafQiiRJSVeDxDsoeOdR4d0mjC86qL8pa9D
9Wipoy3Vt8s/Lm3Dzs+y3OLJOjhbW8OsOPfs9+7nV9YHhR7CL3K6SxyC6DvVHkelehFxqPuT2XYv
WqyJHX8XbKo+N561ZjIenLyJVka+WG9GpkdFxYxcUUIwzidulKMFmX+oX5IwKTZGi6d1PfTlwRji
+A4ac3gfS7GMd6+2NC2QtTMuVHCh54PWVeXGOojxl6iBI9WUYf1oBUlziHsa314WazvbwLSpGaf6
qzl0yv728JepIwgB2QGlWguCDqjm+fi4yFlekRrNiz0LXfido3h/cPww50+qMc3mwSFZylE2tJSW
1CUuiqOidal9l06BshKvZaQ633h0pdFRlz0AA8eVxVJUY2ryAdL2BYZaK/xwNnxznuKfKMFbKzfg
5acmR5UseN7/1MeX7cg5Q5yua4P2Rc86azuXQenjZN1s40hp7jpRfST3qVbI8K+ReDk/2VCBjEcZ
gD7A+VKHWD3SQjGblyyJKm8Tkko/TYMjtF1heO1jZtbm7Fd6g5zznGJCCsynlQW9KDZH38Qaud2k
dkb3hVALiQfrzzD23URxPhuRpQT7tO2H+6JrGxWglLBwuEcgIt2oZjI5mPAlotu4ILYcDLrT+Slr
mzVvCPmBLiaIpI2GLwQ8vKVYJUBU4K9O2L2YWe5sPCFwhRrpms1z0+5Ut3p/FZzNC7MRug88DMr/
8jO/eb8C0PKawOq7F0vo5kvV0mblClD2oaMq91RGu3rTizrZYY1b5JvINUQB5z/8evsMXdlMzJjP
KtsePL4WN3Dft0E5qpV4ARwWfeKX/hD4oB16c8x3qmj0Y9Dpa+i4i1v/VboZZTrkf0mwlk/oMUxI
lkdTvGS1F8QbJEJd0DIWVsFiUs37wcndg6Gn+I1Sevp+e76vmN7Fd6bow4uLf7BRXaY4o161VFP7
7IU6fPQ8pEhyuGMjnE1dhFQ1q7qd9mU4ZqmPPfvwOGpe80/UadFfpan6/k60moCt2Cvlv8MYj5+S
IMj2wirLo60JfOWrz1G5VxXdO+IAbR9iPChL//YULu84ylbomoPelIF+SeFJJ7XH8jnOXqx0Sn5g
kzw9dkhy6r6JDftOybRsqwlaKKOTRX49G/rd7fGvnBTYPHSPKEwAjl+6J3jYpJWhWuYvFbZWn+tB
jT5Gilbf5Xrn+VCt12TcX3OxxScDose7nMognPRlLiwy/GB7VytegAs0j63upMeyx3Qvtue595XG
LD95Xhh9q3UnF37QT6qyKVwr+pJCFv6Y6U77NM3NKPwBHcZtNTv1iZ7EvIVP4G0zy+62IECVL3SH
U+GXbSbSzWjNwbEx9PzJgJe3wXDSLvzc4JaL89p8xI+D99TtZX2NMMtp0uhkRUHZOQTZ84AwKp7R
RJWev3hOW9q+GUwOzpt2UxZ+Z7XDP6DCvDsE383OpyNphDt8y9LqbrTjwthPSeR2m7yv4l/tXCnf
vTkymz10QNPyx4rKh4QETbGfcczuASbVoOX0yP5Q6Vmx5ibw6la0nIlUiQJNwm1BJnY+k9rrRFNm
Q0ryEzfNztQTY+NUUV5sdGrHx8nxymkLZd/6SNMmwYqVrsxdboTBt9Aqpy/tYA4/DZU24dYOvCzd
Jvls73VVCupF+d/by74IgIBPeETSGJLSlWhMLKG6yugVrt2ieVKXkbmP4iDZpNgx7RU1Nh9COzcf
gsJa08xfZAuvg0pxSdkRpLW9pJnbwpljx0XqYQQevxFZkd1j9RDTg8UV8/b8Fqf1f4eCtSOrKx7i
7vI9/eaacQMYQ60wUJXA225bU1PfwMNqtyCmYt7q+pqK/LX1xCHj9eVMOWfZVTUCHBs5zNq+KVP9
kw7U288KLdhRzPE2BpeNL+w02d+e5NX1pPpAHupCn122wnJ9snmdegjXuCpowC5t/EhXvJ2KEezK
UFfWE/yfRD9CFIC+sDileH9Ba20ifW9lylT6VYYOkY/RhfcD12JzG1pOs0LUv7KijMhw0IJI8pdd
kdxO5qEOECIawnDckonNB/IX54AXb/OoT9E/E/3PlXfUlQWlxYdWLacX8upS3Tpy6tkWfGWEXrJw
Y/dmsh8cN/LtBEbf7W+3yAbkBmVe1ADQaqSpuMwGKnU09dQLAC5iibxPjarcgp6moF5laL5V+bxv
3bnaBRA1V46G3PpvwtT/juzKVhoAGtjDi09pNu5UxCJX91o1tdvQmevHEF77f9gwBEMgmpSMqKjL
DfXmAHrChWWaYngCXAdXkHqcN4no8096RCVfV7o1gc5rn466JnclzVImtZhVir9ZKCZiSyj3jD1h
QBCYQX7EJ+Df21/u6kg8CrBUoKRBIns+s3wsdXtQS3VfaWbf/Byg9dpfxnaK5q2XGsrKE+Ty4FEl
gu1N1RY0OsTV89HIw3Uj9YjRFSWAvWJ66S5Gbu3QTnF2r2YIa793dvRZCWOqzfuWItVivG60YYvr
hbkXkWodzQyd/kif639sN4jel4SzETWw1BAdEXBAsfni8djPXV0qKeKhYRBYtc/Vk4a/Rtuc8601
9WG+Q3MVwyGnBxW0ks0tUYKvg0uAnERT43iwxGhMmoHpcyxMTKJMp/hYmUHU/LYHJ8taP4ydpj70
I5iyvQVPufhoN3qa5ptR6Hn/rXJxPD/qg2OtKY1e+diUk0FqWrKCjlLY+cemcVdpY9Bb+zDFDJAb
xNXvi0h393hp1xsHobLN7a99GYVeAyywfUSfIO0sTk0WzwOql4W3F22Z7sXUx99B2hd3SFuqu6RW
2g+5EQT+EPTlSni/nCrUAoSuYCLSeLrofwHyJ8IL5FwVBFyfal1SvhK3T6G2Ov28qzPTy1ZC7mtS
cx75+NjUzqWQjzxUcjXexKTI6SCriBETpqhSA98KrW7T1zj3JLmofs49nca8wFg6tgr7UR1xCqv7
qjyU8zh8M5163OXerK8cgmvrADuMQg6AcsAeslX25jf1WLYbsV2SiJll9GDprdilU1M8RGU5f6ws
98vtD34ZvOiPS60l9G8oiCzzPj4mJCh8j/dGSsXGz9sSq/I2sst9r3nhmoXCEk7CKQOiQ1AGR0GT
E+rf+exmTaVaGXKhtm3cbE23Gn27FfrXsZuLrd323daaqW5QpMt/KZH63QtaB5kO1MCt0i5Xvv/l
xccvAI9M6CYDvYA+5KmrjUJrdNSC/4ez81qOFNna9hURgTenUEZSlUx7c0K0GyDxSUICV/896D9p
lTpUsf+TPTtCE0NhMnOt9bpaHSsVLSUTYZW3VxbV61fKdfjEOBqgcL4i+pmDPU1Vjjtk0Sz5x9oM
ipNfWfWpJo4n9qrw59uv9B+35WAMCcGNofc2hH35jIfSb7LcJZ+pnHnGuRF6D2Hemk9vX+UfHw53
w7GwWe5tzk0vr9KFCugAR89DWwn3o5rzjT5dan0aGybrV5rC7ZB5uVA3JJYOBY8TkLVLaG3pywUU
I8Vfc8jzH7kReT/I8szW22JCULnvPDUbx0K6ZXfl1f3jLuEabFpCtl+qwIvVqKxA0ZPbW0e0jieP
ZrKIDThAybAY5qe3n+g/PhOuxenDZJE1aV+sjdDCR3B2J06gJa/vcnYuGJidG1ML5/s8KPMrqoN/
Xm+bZPIaMZ+7rDiH0AdthxQE+Y8uvxJhdRfgf3sb9qW7s7F22P9/3B+oD1UgZzzNz8svhopW+lIt
7gFdFCYJNjlULcyYpNz6sCX11ZUT5fVmQxXB4qZ4eeZUXMJqTrnkTtiHOFDKNZCHrlHBB6OYewIF
0udp5hBYsdig09jAnCLfBdUQHdcFI3Ozscgf6q5uOa++J34SGXFsuHxVjn/p+bWSpYQFTucdGro/
XODtZd/MRAxUwVLu/sfHzaUA9GDucaTSXFx8urmQK9Jx0z0wuekesm7EiWOdkQ8KUgAn5i5XPqdX
2w7XQ6u4+Zn67D+XW7tXpKnRkidwULaEYTrUuLTH62KpayrXVxdCD8JuwONjtkIJdDFWmUNj8DOy
zI4OeY0feJXeHel7+RV44fVVqAfACrdlbzIwuKh7izWwCS2D8GK1hlPvi1IgbIjTuZqH8Mru9uqj
ABgH9t0WBSYfnPkvF8bqVK6aWxUeU0gwv3BN9m/SZul2VmnqaySFV4ueazHjhuy35XmgYn15rSqw
oMs6fXgssH1ISlOqXYo455w66lSZRnqFdvz6KdJYUlVsg2ZYEc/Q1d/VTDmW+HcgRXP9Zd47zrqe
Uowkb97+1J99wv8+H/AU4gTHrmATNaEIvbiryQ+Im2pVu9MGQHqMyXXVyFsSvEd/h6GSnU3xNHqB
vme18EhtAgvTI17cuXNH6J5fobYv7YidfQiqWMumUklVMqKEejQs8gBKan3vR6/+k6M1+aC7NXyE
vuM8eWnpVpSMWBUS0zSe0tK3P+h5VGacjU1oJQTa2wUDV0zpxKy6EfTHN+/n0Jx/5BoS8a7H1PWE
Erx2kUEtZY4vkB2tdwyW2JVKt0Oe0wRL6sR+IM13mbaJI4xsookfzHZS0zntAmfet1Xp/46cgfxs
O3fzj6ms9I/aXnPs9wMmFudswJMnZkvo1U3qqeyhBWhSB5zqjOnge32x7hAR1e0hcLO6j7PSFMHe
13ZmPYWyG37rsa2b48hgZp+uqWXFkzev+reTkRS8y2ZWI6E3TqHHZJFeWbuJRDFR7SpXzHWH9keH
lFY+4Gx5Y3mQ3B1cATOZNjs7KscaD7sqy/eZzLz0j+POo9hTCEg3KUxEtLeqm9cwCfO6x+8TzYTs
eXjuSEdPeVj0h9rREc6YJorp1DhEQy7m27ZBN/in7nr86jSznWlvyXFZvkxp4JRrjHGSjOCTTISh
XvkWL0oVrHI91hhKJKzY4H9efIp4Ea9Wl0/ZvshEexSdq3Y1SQRVnGculia0vTGqk4Kc56ZldB2m
V65/ucApsCnIWBBsJvyWyyZ6Wod2IU5b7FN/bu9UMPxIp7E5+KHRHwK7VR+v3O7l9Xy8Haid4T1h
OIBt9sX9enaaV2seiDtU4V16gB5Xy8M6Sxyf2gZGz27F/knfgsXa3m0w9KHaDyNKv3k1sewLZs/2
joErivUwpb2Z7vte4t0EurAscTbgzfm9HfIgj5HgzuZ9C5sr/QB0SR6o01BqPixzZt5p5Th9XIMX
9Sxit35Xg9ZPX1QWwApl2G6rnR+UdPKeU85BLAdfmYlXayt9rKe2HXYw2psy1kFGZYLtcCO/DaRb
BIeiNHI8xkmX/djZJNM/loSlnS2j69uYQzD4CU1ncveyF6J5iGRuOUetzNy6waGw/M9yRek1sdnT
8kAFxgjsSQd2936Ad/ONN1X7iTWt672whmK6Dzxj3WtA7eKDHurSPPFb5+Jn6eG3/DlDkLqe1boM
zjF1+qA9Ys0ckODTlORp32BN49/O1jDop2JuGhy7jKitiE2fnfuotZbitwOL6UiPnY67EtfkyN17
uFgbsRixV88T3yMdOPYtISUeX4Ws7a+9yvq5u9FFnnc3IX6QxTEQIrM+zl0WBYDa2setFfSkNXaT
jPrsyVmEOX/wwYp+K8os60TPbWXHDuQlY3naVb1Po97JElf64fT17S+RVupi6QFcYBaFOoKDDQ/p
y+HFkBeaIUzY3mWitvoh6VkdwYF0bBZ8brQtQLzHspeHMKj9j9Wczv9FGdvCU9ekHOplS/JUPEib
pBLFuGW8WYOm+GmGTf6QtRzh+3py0ykB8+/cfcGCyJxY2iYx1ArbATtGWmQ3j3zjWiQNNDkZd8tq
Kd6X2bZPk5Hp7h25XUZ98MI6bfemqT2MlfrGAe5H5GcW50liAhirxVzbMTFzTCQP7ezq8t6oRVHs
m74O4SjBe8vDL+4yuOs3uNah99WWVfszHHInwLzSGofbsMiqLB4FDJCQ0HrLrh6iJZ3CP8WSRh0b
kT+I5QGTkta6W8YSG7FmtcUhyqtISh6T4xRwFJxq+I4Xd5AsVYdca4LzoO7EmntdzX6GB1e8pH1f
7Ip1alF+5CJLD4LR2INrt9HwANWkSb/5fj35ceOaS39bjEG7HETG6r5Pq6zTEN1api4pThd36SCN
kZOzxsftnWY8Nca2Oa/BwStIJCw9pkPvpNbNDfljc5lgJDyat0tjhOnJoOR+h8ApD8s4lLMeOCRt
uRhJLgMlPpUI6L+usk7HJcFIY8rahOSyXO7qCj7jznQKY9mlVVd6u6Dd/KQBGuBmJYPNKRc3hHaE
hK04S70SQjB1k479vC3MR6TaafArWB1jvRGL09Z7lctRmzE0P1G9o2TxPs9YkJYfcwSbO6OxRHjn
iTD7JVGZve/GbLJuefzmsuuDWXxVrJ/sBg8hXrKAK9Ebu9Rb7SOGHiKItd8SJd/NmfM1HZzCi/N0
LHYcnU5/LAZ8hH40UI6sx8EQwfKjiwaH12TZc/Uwl3kF6Nmn88dsDAOR2KbSO+KpMFJXU9XcZDDq
892iu4zvOC1yjzjyMBV2jMNAU31qjCX97hrIlh8h2q+8cAHeffCHrr7xtLHYH4NVLMV50GHEHKeb
2uJj6gy1sI+6ItH1NpJ8/bhpFcqR/Y55TFnjIaib5eOKwuiPyx+NCqoQCUqxU1jUfjEacYWJR8Yx
d5P1Vp76+8WVg5sI0a3iR7ACp3zRaYr5Hnau9TCf8tAQ7l2+5mFwAPJ2ztIIBgIcOjQM93nUB85p
xXzIQmgtugkb+bzMYtSA2APZ7WhXv8GzpujEf8ujTE2R/OzNoA+Oo79kVbfLinx29lNmYHbSbvh8
7JTD0H2frN6p9sPg27/MlOn8r6nrimGX16vK3hmjIz8jQCHvsPFnZzku2nbbJOry4gS5plzuJeSY
mYEQp8u+UpZxy4zBoOybpg2HH/sowlJ8MZvxYG6xeHPi6zr/ip6nau+FrsdPfRPZxn9UXw7O7CTb
dneOUWgrnhEJ/87MXFwDtu3Lqp5hFtNCfJy3fQBl2EUH5tJFlDNI7V1owW7aj047Vrf2CEdk18ih
pNRrh+JH1bThJ7fx+nrf10EXPIXu4lC9zkz3z0aTFeZWjmN8Fbc+XqzvaQwESZdZZiM3qJva2RsE
aVpfhlKJO7ftLO9D45bul9BTloqtIiIO3O/G+lriySVuz6wO585t/LpF2G340cseKVLYK2FyM93p
aJm7Q9WY5j02MvBwlGwexWKW0V65oyjiKJvTnMir4RsmtVgFLnjr3xnh8g0erfuHZJKqj5d6mT65
4/Q7TLV9LX731ZHHT4W9a2/p4Vui58VMxQW6kwHWw3faX5ZOw3EYRBtnogPVjGcUxEMSFsKEYKDn
9oA3mVddAU5e1X/wl3C/oUsG1KOL3f7+V4fnjjmoWuqbdwrc6hMgjdrDd68hMQk2yzmrqbrePuhf
X/E5H4K4hM0V/9UwULijPRn9YN4Z5VxVR2tNFyz6ApDaORbeYFkJvAvD+PD2VS95KXwViIAoOmyA
N9JkL10Ss4VMinzuvLuSbqV5F8pVRkvCnEz+cuw89x88Oa1pzDPPjb0xyno+wvXgMIX2561P0azY
scNSr/95y7Ji6tg2k4Kn40X4QuNkMvzUephKHSutTbRxDRpWTAl7e1dP4ziVVwb/lwwwCFPQ7RgM
ba0KJKZLZactyqzXTqdODdWmc5+lQ7rE6yRAn6nbi/SpK11898Eq6jpJq9X/hRvkqM8MyPOHyIDV
+VuVdv+5idhHY2wR88NI2q15h61eZRxRqg1t3OY1JoKdU03fhS1FtS8WwzikS+k0VyYNz6Zuf88A
GGA+G95u2iUYYZcJlywA1YVG49/BIxEm7A4iIHbhRLN0CjpHhA/kl9VmMmVFeGfYDHWWWC52sCbW
GJSpHTujjIJ35TSsdVwOVTV9FMIPBWlSHmqVWY+FnVCRVw8+/697kBUY2JUve+uVXtwCw7PnCcbz
SJ15xsu1NFZZUHrOHBKBEOrbjgLvkTl/dJb9HPwZ0eYk/Avkb7z9Zb++KkNeZs7P9p8QDy5288gZ
+9QeGS93VSC8oxQywtpcB1P4lFVLlX8sI0eF59Aq7PVazb7d0cs7ptNm8+I2aJXNy6AVWMsGU66u
Pg2lGZ1DHQ7tQRHemb0rAIOfjL7XXSx6xx1ia+g8+zEv+8E7uNmSNnEpU3O64eUVD4sQk2zipZde
dZxru/o6ZzYhiY7oSOajX2v+G7hH59CVaRd9f/sBbijsy5vY3ILARfEkw7/i+Tz5awvMhiEfbbMx
7gJ/PCyoG35oTy1/2Jy8J872bL9Y+fjYDp73Z4FQd2VQ+SzJu7g8Xs+gpnDP2Z0uhbX2VHTNir/U
aVqd3trlUabPlep95k6UUvVuLsqS7EV0ov2HgHFsTyXjDU/2tHpzknZlHXxzIJxlezugYE9xAqrT
+mdYj8X9EqRheyhXWuikndtgmOOccBxjX3FyyyV2x9BWTzrKvfNibxTn2XXhlE9mh5Q6bvLO/e16
hktnPS/+fMiU5at9gUI2O4GIRfZpXGwdxrg3d8a3TtH6i1vX0X6YMHyLTBQTFpxOgiTTwTy+/dIu
WfPbqDXiwHMAdgC6+cfLxdboFXaGZ4qT9rN5jZ1oUXfWsOoHJvTtkbmGOOGJO8Wmlf3u5tC6I3RT
/Xj7R1x+ORvR7lldyFAWK5JLd56o7Yos9cfp1EiQptsq5XCLWeOWuAMzZErrOMI3d64ltXMwvNYs
Tm7Rmte8V/7xM4C/sRGDM0Yq9+UXNK+rtsIqV6cyWKSz134wJ2NnWnPi2XltxXlYqL2Xlcb9hIVp
vExVe+Ujfh4T/f0R8yRImUKtTTkDreUSHJJRznCxyPuTTtcsPOYqUms8TKEMb1c1WkVcpPPUn2kZ
5U+3V6G9r323fSgV7por0v8+uOurLNPIS5QxHEZZTHInrd4vSTUy7UXdhJM5igOB3MMZf7hm/pHy
jqO7SbfhqXHTdI6NoOruhiiTmmZP9p1/8MbVOKZGOTZXsLDLkT+3i6B4u1GOYHCg7e9/bRkapHHN
DLzfjdD/NZuhMe1EXn7Je9W5ydvf2CsYbLsW8xDYBLzfzZH+5bWEUAR50K+eJm38mglmdeMU30Jv
P/VLcexGprxxgXdFe5CNqj/pNM93qOXHb0wYp1s4d1fX3mUFx0aP2wxIGNxY4jAvVRQLA1otFyFP
BoZVRYLLQRY3TdmrxPQYySb2UKzRlVPuOUjr5RcG7sFDwAls2zwu6ze2E9/Ej2I8FRs14eR7Vefc
TK09TDe6VDa60Lavp+I0mLCgPyyE6naPvWuuu3KpVPV1zRm4fY0Y3DwWeWRk+yaq5IlO1Q4Y9Upr
/O02NnENAUYZ6VGAQ6h49bOg2DVlKfxvk1dXnFlOU2jvgQjKUr9D08OhS5+uvhpuWxji0Ne13SbT
xFbNIMqdwweEPyj4r3wRl10Dzx8yF+wef4sR5uR9+UV0OjXcJpvaE5pE9bDknplBMhkQV1ogoCT2
pKWV7aQ39GvcjKr7RfriTECGEHohVoeP9M7GG2VXIJQokk74+eeqy9rlZkYrKnbdYju3k5eiELjy
w7dS5OId4g1F84mwDW/2S82PaiAY5LqVpyDgC34cWk72+yJn2m1ZS1ud+tLyHsxVeunRsCsvfzQm
txyS0fFLdCxNWQRfrvwi+/UvAslFBRCwjJHiblvrXwvZlujhS9gWbJ1Od5r9CYrmODtPltU+jn2Y
P2kdpU90fvat9Dw8Os1udrqNKTt/ySSczCuP6B9La3NY2jgtG9P5Ml9jzuuUKr1yTgODceZXq6/j
wGrWo9vDJ1hNYO4rV3x1kNJIbLRc1JnsLiSiXdSP7ThVVmqY6uToKZOJxo93ThxVF+aOl1l3TSxd
bQ/vLbJn1B4Jos8kjBkYnJ6ycrwrb+T1A+D2+RE+L4VG7fLX6MBNMxO5wAkdml/cVitw3s7M3Mn/
GWS66HZDW7vG7ZXP4PWHSQsM9kicNM/ilUq6FFW72gapWoQLlQOmSr31KCq/H+K5KDD4w6lnLe5I
hp8eSRwZm3eO0kj1MN4R+Wdqr+bKefrqRKeYZpsjvJCjFKvWreb/67N0MyPK+3YuzyUtniw5Pddy
TczSGhyQEEULFXcZpiE2eVJ6pxcWUiyMtXaucDCeq6gXK9Z7trRgQrABUlBVXv6QwZPRZnotzgK3
jn5MmlYP+mvrtXaU4CtXAl4ugVTuTTHQc8fNAJa7WxtLnRc3G9VJh1J5+Q6+VJ5aCZy40KxiY4ws
aSWtU5vhH7fIZib1Wdqeg04uFTOArG2Ip5oW+fvKa75sV9hzkLSSUofGH+qBefFYS0/3ptNWztlo
A6N9j8+hRmOZRvkpqjsn7JIuDayHiADgCm5oERpM49e6vh0qb3aOb/+YZ+3wi0fLj9lCKi146eSC
XAqQzCkCYx4H9wRI5c5N0ixzmAIaFBSVAJy1rj+KLshzC+GIYPbgDGU1FUmVajkMcV/aak5MS6Sw
NJSffaVY4hhABB16h8LJhbObPFWe6tGcw/c2iF5i1so3zFjjemycVNr03+xwbN8bCmB2V9aRkmcj
LcyqjVN7qfEKkKXzYS5UTbzkiIdHYkWN86jmELJWNYolOzOdlHchZuT9Hqg4U4kzWU65R1Fc+F/r
YVyaAzEM8z2wd9MeVYmc+QB7sJs/2YxhP6sJwH2nAPZ+GcFqBucWH0grEUMb/gqLmllATXjH7zpd
2HJhbxOnGyBerY8tAUDz0Q+M7lS1Hmi+qm33OJTUIDegLZW9C1LR1CAtgpDhc+cHAyXBQBt48Csc
Ak9G1hr9UfeBdVt2EerxfHSna37jzxbSF2+YzXzLQduGGuBaLxdPbS4eTBcjP9uyU+JWK9F0Fg0J
TKo4Gjpxm9s6Le5GWmVhxASC53YXSxnMBw23lVIG04szFCBl79tQtYKwAbdJ/0wrMtP7Yh6D5RNq
olD+pDkc1WH1dNrdwlAoP5QYijVH3rNJFeNhYlTu5qGclxgJKyBkYhWpncf54FZeTBxHEKoYAoWA
PfH2R/6qUoFUhGndsy6CkfrlkGrEhLXPVBSdAjI5/nSQTY7+WoDlWG76ZBoQTuLJ0a6I57yJruyh
z1Tbl48fFjqDbvZ0xum4Br58/BGxCCtEo/Ck6xSxH6E72huSwRfNzyBvRfaJhqYKGLFH1o8sUF7x
aaCO9H96IX6+ccFwdkp8w7Z+0P8rJePGCpZHsq6CybqzBKrFTzQGYW/GVVhN45wAq+GQCzuAEa6X
1tlD2udmsQNZDYn4XuWkD4Xb4zCdWXn0GKarMySqZ2XK2E8ZcBmgF+0DLIq2vBlm2f+crbkFxXr7
lTw/84vHguTFBX/Dz2Xz63n5WFZCDW2/Mz2CDbrNYbwB6oseLI+kprle++HgBP109GrRlMfcI5LV
xRsVvByyRL92TKUHEf3pZU7unJnnRF00Cp/Rb5HsQT1EXbDoA0pme2d1vTmLpJbCHN/PMuyVsW9B
1DlIG5ss6diqK84MDHRxWsGJNat3qZ4j/7tXN4X1wernsL0PyyIbdsEgBt6gFyIYTGZRuLfSMZr+
A0zFxnkq4TBNZ4XqciIagTCSRFvF4uFLwf3puO5sa2eP4docZWOm+gMoMI/VDabgnaxpHh6ioBTv
mybo0zEmiE9u4ZNdn35phSkydtml18sebNIVX/3UodsZWDnGJ4Va/OSoZhbwk3CFvEndkR+7NNEC
DNcYnfyvKMoQpK4rjOzz2+/x9dGMUowyHRc9pkavD7OmluhaqT/OfVu44+9o0vZ3ONHhdKwIU+jQ
/62Ej6g+bTDXi2hlEibZcDooYYWnaW4a8MEc3t8aaxZidleWhbUc16z15p0rUMUAz0XF52Xzt37w
srANbsbeRXj59o08mzpcfpCU3/jTIJ8icvSCP1dUJvzfcbROVTcUdeKXMvzB7Dqrfq2D3VS/rFA0
eaysdN3D11qK/YKEQu+ngJW8GwMrz5Ayp1hN3S9yKq1HGZg4YAupnE8ZrNVtSF8DKHxvC28KPmQ5
tpZnz9Q9Fnn43kxfu6EK8l99Psk9tjReGu0jcs+jJFKCszfM1vlD1NdWwchf1IcupxS8Qvr5xzbJ
b0Kd45MjRabsVhT/Ve7BOAorkqKWk2/gQHyHudT4hGugM96zedjmyZUTVJdoGovhXihzLa7JK7fC
5+IVBEyiSbCGfAd1+WJP0ICo+DRM1mn0MTy4L5WZ3Ut3VNMWDmbm+0XUDHlhO63y8Pbbf31lyp9t
lkIxBCB52fA4mkgMiQ/CGWc22F2VlPgHLMsnMdiDnVRRMO8MMJqnt6/6CiN8HpkHNFqQvPjwwosb
Vp4pHTWm4QkfSnToGD9nTnaTViVUJU6kpv069vCHE+3orkyYjeImxFzBsA41Zs7hsKvwNtOnfhHz
MUQc58YmLnPTu6ZrCDjlu9V1BQ+nUdn//rzQOMEB3Qj19Efbp/TXp2JaZSjyYjJO1VyE1hHo1qzj
YEXD9L71ID0Pvjd9tsZN9Pj2I9u+wZefyJYkzYYT0SMCGm9//+vCtd5mseOanwFKO71DizjeuGbu
+kdUDOuNKmfry9tX3MYYF1cMMDXC5QCGPlkVG4z91xXRLrSzoURxDnMxzh8xewShNMcM4h7ho7M3
OfHbF3y9DOFkMNVjSzXpuqyLjSibcarIRcG3KKLWPXB32t1N1M7pE2V0WDxiWGcRgqyG/OeI3Gl4
9/b1//GI8UvC0s3dJms40ry8YZotnI68ITr1YyPu5nT12biD0nw3YhJ0b1cpPgFvX/Eye3ZzI9ji
u6C0M8hkpH5xy0SpVbiQZwGNrxUwpZ1FNRGWV8vhZJit7L/iMF9gejLLAsoQ+I5KvMbLwyfddUF2
oGxfZEknCN3uQz0t8D5sc6n9a9O/fxx2HtRKaNybYy+DwItpv2nooIt8mZ3x2qDgjheDIJNfcGDH
B2NhlICXQLFCo2sIpi2rvHvEsyTayFkqtR7zplNNdoDNY6izrxhNxb5d58ZD1FR+kcilDYcbA8vU
n0ZqGbLYjbyEBguTesquwJyvtzvPRSLso7xmx7MvNQ146HfrYJT5uZ0t6w6XIwnF18Tz5qbIK0sN
sQELuNqHVdR01+BJ95L3wcve7H1ogHmIwCYXL7t2PFGWswhOutLdEwr36asXNiQF4lTW2DIOOp2x
a63KDFHqqDT1WebaLfhfqxU7L6CXmsTSLB8WKG+SMmhs6h8rVjPyk4Bwsn6GYz0u+4HkgPZb3y/O
jeeXE7ZzSudba68yBtX7KAQ/Tua1bkiggSQ17AcdGfO5t+qx+SV7YnjkY67zARuz3JgEHld4zrYG
IcyT3wTn2Qk67+MEF/oW3KVzD0MNFhXblcM9rKjthhjmR/ODtYrhvvZwMEmycja+ayzw5uqABfI2
yn17Jf3jxeLjiXwYTRUap0vSSQkHbGvDs3PIXlXvjGigtwnz1bRAo119XAc/3JXMEK9FIf/jwptk
g5n3NhXntb7cNAB7aaYyWOgok7D8oKDrDxKbRn6CIekq61qcgR6vdXb/6K4IzKG7QhIOXfmVVVSQ
19ThU7qeQiQ5QZBAy/PlYQG2r+K2Cqc/5tyJNJ7gckZ3qRuu91I1jdqng3aN2B9deE66EOFJiCXc
T5R3wTZbs9LDGsGVTFYzqmHimcDLX9KyZJQ9DPUy3FN6W+FNygRgOeUEHPunafEm9aNaYAI/GAHT
2/dr75Y/ppkU2yPu1ZmfeCkkN70fQzim/m5wy7SZdsxWr/F5no+Il2fWRjmikuUEASO9NORTdm0E
TmNGJ48VY906UALkzlFls7zvm7b5zFKhJKgF4bN0Nu03+IcYg+/6SqxDAH3Dy5tj0wjj99xVUHHe
/kb/8etY+3jtoBZj5sRs8eW3MkzSIDourM5zNa4YbjWi0/mti7+JjqO1DIMjAbTDvc5HP/1kd3NN
ZQ2HH0PreLbG/GNUM0zeMaIt3B/T0snC/Z9XEUNYShsTDxNO4cvqRgWMWGenxmfU0+LODEXa76Sk
1cluXcWHcsTKBOsGV4+ikVf6kNen79YQo+hA8IIt8mVOh17woZmglkIPH8L/EIZoCOWywNEwHKEv
+F3hHq68j1djZ7TyzFWpvMONy3yJadkB2haR2vXZm31B8V2lhX8TpTo8yqJ5Z7Xj+l/J9D+G/7J8
9KXGuqLXUfvOBPu6FqbxauTM6Q+qx7AG2QHV1kVhGYigG+yiZ3Drr6ZOytBGWyRto/6SZfBykl7l
oEOYTFTZcle0QYO9reUa4+2VZ/LqdzyLRPGzBFj0X0+cy2wmlaoa1Fmsk7EUiT115rSjNA1nyHje
bLlPHgDB4wjLxEhgsHrVu3HtJ/Q2Rb0YqwFtYg5zSN3mUIQfeoLuXD8mJ0QZn4bKcNN3bIZGfjus
1drdbBy7/GltZO9fq9T9Vx8UZwGMdhg5gKVbGftytVXQnGunL4Zz1oSl+C4coh0JzZxCWKgisu/c
YCla2GRs25ATwPt2EyHZ+rPMdHkoiDUaWJS+1ZeJwXi8gRLFFC1haw++pVZQNx/MSjfvzWLhvCEz
Mf2ellOQxX3LAbdruzr8VARji5EM+VBlLBwXG3OrqSpyK1tsc9wKGMd19Z3XloWTGHk6O05iitAy
1E4hCqtv0jGtw8OqbS/77qO0mnYknpjevmytFtiV6JE4Xe0BJY/nNWP9kHmVE+0UGQvfUy0s407N
tj+8N6rZ32ozfJ7tXLZhAh3DLm6UhwUzQjaYgrcjy6OPLe0qFXdmRvKQtQKx3PpQA9KbfLaA3rzK
prSDIRA4W77quv7wS9ifz8YgHRnaqZS2n1R+GdZlDJW5Mr740PYgeOaOhHX09of66tzFzHvrHCmd
cW6EffHy7eJr5nsoTbKz4TfW+DP3pjAxU6WRpOnR2EVjTtVBlqhzbRN/1aVwYU4YIAPip2kSLi6s
8g5sJPSz87KSZpm0npHfDL62+/9gaRfDHYmtXXAjYbkRicKO9tPTjf9trfpSqtgkSGT5lnm0URFD
ngkcO9ZF24zMjeE632WuhYkE8VpL9TPnJLsmWn7NZggIqwFmQ2lEMsKrQt7GydWpMe8/R8ZmOmxh
jIjpvOc+BI5Mz4A3EF/x40iZBVa6OmJW1uaJKywnZqgYwJaHq3pl+vLKO4TNZtv88EVnw4EAdrH1
ZTR3SlZ1feabVwtqENcVSWe1MjgPWVYYCaoNygWUBc5hyHr5swnS6Bu8fzTzhtPq8fPbn9brLZBC
El9FKratDb3E9xkp+4NSqU0GiteyqvNqv44tadbGGgxfYSLIWzmA4eONcCMKlb5/+/LP7JUXRUwA
qw93THphSBUQm15+2jO8EQoDIzrbE1TgP8uGir3jo9T9AZSsaXeI+7qN91XmOKzECG2zykmWBt6p
TBpPtxbm/n7UOoK5HJFAn2pBiOhtjjlGSTyb7RdWmbz9m1/vtaGFa5ZHKhsONP9PW/TXrKAlY+n/
ODuvHrmNrYv+IgLM4ZVkxwmaqDAvhDSSGYtkMVWRv/5braer1oUH9zNgwxDs6R6GqlPn7L22M1Xc
MOw+xivuJO/MfqGoh8kdP4A7nT7g+Pz1FmKVBm8H9pExtcuu+ec1QjVg98asvNtAu+15rrvgOWym
dYhtwhSe4XDoOhazYXxqlyL4YCr790GOwaHD+8OoHAkSO+XVh+NuwsYRObc8tGFbn4zR6j9Prtlh
9VFhjn9iCgCSMlPs11LYO68cKy+L9TrgtQkqawmBUYfeHFNwmMSsYVL4UUzh2t318O6GR9esxvXQ
2QQ2xMwoWzsZ0Dg9Krlo5gUIAJ0iCY1o3uqdNdbl+myaxC2819ZQ/3LrtsSCZpdLnVjCWYvERlb8
UvZroGPYfV6wg9AzVykeqCm6aU34S/gOlzHaxtjNmXQmnWtLj/CsJTSsdDXNNv9mz91wq6pC5iqG
7Fk5c5Kj5n/UjtWEHzxL1ys7LSf+uhxrLvER1IN/Xl2fTNCwBW58zryaUNjIKn52DACOpb0au942
O0yHxZd/f37/y2ei3APpT/uXxfGahklHoFPZaKhzIxfzWOp+ITHGbpPA8dTRos6ISydYPniOrhts
vOK/RcPEgDCS/YuO0Vc9gthQzseWKfeLF2RBHRcMVKZ4NJlyfHBZr1/R35/GknJ5P7EvXG+YwRQZ
TDXN+dhjwqav1ZYm9pgx6NPV0gV3PVqcj+Q0f11WfsNLwwPpAoxRUBl/3srcXqDNI9Q/zk3kfYm6
adjSPszr9t7V1YTBzRiaFzFRPH1wkGEEw4/+z0WUuwhNGloEMidQBNeN7bnFMUWGzXYeVFTd+xpr
e2qo1vYBdhehHZdT65w93ocqcWXf6Ae8mfk/4+wgN2mrug1eB05KL60tx19+F6lXR+MJPJLD40Pq
88e2vI0CUZTfOqEavc+YYme30Cdpvyx2Vt9C4RT550K6xS9dXiwvQeurzw5ivQUBvz0c1y0I55ib
YfxT9Jm27uToZMUaYz/r5ScKj/mWWKyBnIVxw8mYjuM8jy9riflrjzu09zDUNJtpHzgMu1aM08sT
30UnLazLDL3f5CbX8R6hCLiVYVoXO6Fich5m3S7dazd5Oc2uFdrstBPO6JlH12m7X4UZWJ+sYpvf
Wm0BK2X8sbwiGSgLNr9S/zMpqzeehDfUkorFkfYu6rsF8Z/LvNyQmefu5iZQ+y7z8mC/hVaxt50i
zM4RvkhaR0idMOkv0dK8dMwjqk+DNZnq6MzecK/olXY7GcyFd1TeNhUHHOk6S6pBB8auHGQt7oam
zk6utwCAjCpfzo+rL7WVWF3UFQVZNn29z7dxzFP8gH2FshABcVqaQr2qKRPtJ7e0MC8Sf0C6pRku
/s3qejJLPGDRJy9CNI8eYezIQ+n0ckOmR7nE3bqFby2HhAA9ltRwRK2om9OcKuob5bRrxpWaxjX2
gkL/mA3KEZCyrvoVKuJ47xfA4gb1nE240LwO+T2BP8161w9g0OIOWhYAl02bQyzWybkBjLjRtjIB
N+9KVOVvPhb9R1VsyHBZtVecLsDUimTuYC+g43GifQAHwSXq1uURUQ3D0yPRL6ReDcvixjlPmg2m
gm10Lx0cnEclLjIV3Sgwwxbt2Z/Lmst30+y9aofF1moe3ABR+y0HNtc6GIsnrbsok45M5OyHn7fZ
I0YyWvzyFvmlmvEZNI51W0O/eSfdHfvphg+2QMG59CPPGq2rZ6Rq/fJrljrvb3qEySYGI0e8lZsO
839aPyvqRw8ztuYo5tc1wlAY4SlWUT87OrnsOdzMdftFIuTMDoq+SZasOAEfZodh9851EDicVlxx
Ylflm0+8EO9An9auHMcUWXKHJ5n0HfeEeAy7Zm7NpvXEi2s4z9BIwIIHC0P0pEEG8V6Q49ek+XLR
ojA8cu14m5tpetVVa38BAtXqh1FVOPC7xrReymKec5LaQsNP14CV5Wu1Zmq0IPbnfnS28839STHO
8xCSCTQkQb2Jx20r/VcBrqFOL0TAV1NNun61l8bEJuoGeoybHFXSqctLhyjW3GgGIwndTlkWT8BS
LSkWqKj9joZu/B5N/vaGKdb8aZaCdvtSzJF8m0bCA2NzGMNDdDG0prWToSjILJXBlyAZGTEKujIy
I7eF/9CNpnxAup+7JYPa0Xxqag10ZtKTd6tMYVFz69mT6Yj/t72Rg3a2xEWpmIbb6KAWCoBMJKzE
8yc9ynb7JM1hE9+McTA0BA6TF63yFrTJvA9Df0sMXjbvTBkQPUSugn8abQxR58gQ/hw7WqjvdGp6
9MxGxHEVLUZ0Y82uHnYblhpvn7W9R9/MggOLlmHLvo4l08lE2nAbYmuKuq+Lu/Ywz0s1fF2jnpc2
A577xSnz6Fs1L657F9gcvRicefPZGMi8Z9RkXHxN4yyOlunC44obGmTnfrPL+gDdqKqQMBi9DdcO
G0myWFNfPVlFu7rnjj28ONlQAU7S44zw2Jfm1NsxLTN0Y0EelneRW8/rGVe5fTa2mol2C7fD34HE
Wz5HRPoU6TwKivlsJKmEFblzvuEZkNj+o2oUB6ZVVZCGq1eYSaFR+WFpGg2g5utgNSbGsaXtniPB
9vbFLRu7fejnMRjPQzhYa0J7qxefJOuOcexgr/zKRs/a8GFJG+rCJCxXp46amACglAJDgIxKhl+j
3I6+SOPi02WWJAIO9pyS0pWnjUZHjrvlBJYgVIxMXEenl35FB6Nlhtn0aeXc1N2Plb+oGwRJ+NoT
caGsVXFXtuP0DdtzX56gXAD7D6O6vmX6q8/CLBrzaYm0y+zdba24lLYxp6s/odfazEWeHIvRYCph
mIlTvyxTlajWUVHq4f941vkQvbpMSN3j0K1B8SXrzEo95ONgfmMB6X4QF23cbWXpNOcCL//wlSZt
pHaQN1iMjN+e5rCnZ/3iO5klzzNszoNkoFzuTNSQ1nds7gYNEVt29JIy82TMwlowv/sdLglc3LbH
CBjkEUK9oNz6A8qeredN1m493W72mgf329Sq4dfsF8Gvoum6bh/q3p2O5jZNP9cxBxTf9T1TMV7y
yhhIgSSOMZ3cjX+H7oEshFPn8GOeSvi1fti4vyJUrxloAl1YEMFQOabazz3rvS9IJbmNtkhmKrbw
mjRfMslzSnyHDX+elpLtxrXO2i+68drwmJfbkCdhI5ajxT0MT7ifvc8NmucKqsFqWutNa43FTeCt
2tuRTWk4x9UIpJso9OvNDU0Y9R2uKOzByjNM46aQfpPfuHMA8jfKSze45SBhHkpMFs2+QxVovpra
jEBscEoji6AjKJnisWt/5KwTORJX6TJSDzBPJbqdHP+A/cIFRMvt9BM9oolhBDwZh87VXhC3mCjF
PStUzpwsz7tdsUztchLGCtYcA+U4+WlvGWZ/yF1SRw2n6rKfHB3dbC9ahw1f0vzfWzlawNQuW7s4
BJteCawL6Xzucvz6VbxYeb/etWtXRomh8mEmB6TJ59SfJu+LjtSaJ3QO/S5GBBpUO9VFzQ8J49na
N9Ey2YepbIJ96BYLZUzYZVRokYwO2jEihJhrMP4IKvwLIBlyc/4n6ILCOnUT2dFHRpP5dF7Q21To
QTbLnmJfbNVd3faNd0I3WKZNdvGiGJt2Bpohrb/SxQtGj6Nn78DL9odV0LmsfUR+sxGUbxzeGmrd
QulPNdrJMfFw6sxp2YZLeI8MYyw+AUap5ud1MVro0GTY7Wa8ENHBmMagbVNAIGuNABaeskfSQQS5
eoqX3Aoesom84Tta54F6aqqp+tzXiL6OOhoAOlFh2DJVTr9+NToiqfu49xthJwvj5v5ojOYSpEPZ
eMaOEYpMOvT2fbq0nl44UqMqg+PXTojhG1kY6h3ICCdRhl2Ou+PhboJDaIv1tM12O3Joc4T/Vtdu
PewyWamalYqhYartYPSPEs32TY7LKU8w8I53peOP/n3Qz2UGBElLr7/pOAC6O9/oIggY1GUcdo3K
2vZb4zpbbF4oDXe9N/TDkiyZAQS/ozgWt4jnu4pntjH8UzB7BCTZ/mq0j7Lg8aR4dKURpDIsJSsz
c5Q1NoxhfNFD69Wp1YUt0KOANvTO0e38yd8qY31Xm9ExEhaVOkmzHhw0e/iDcRsjzB8Th53Afugj
NT5uZj7XtwYgGeTq4xjRGo1LvG7m7Sas4s1n8DScsjlaWbeytrOfUNvDdUFATu0ZsXShXUYZVSxx
TuMW3UMnbf/UQD539uyos0jDKmpEOmHeztM2V83RzxDe3hXm4v2wGTbCYJmioDgYyKSPpRNpnKdD
XYNjoY9q3qqNwNsEBSNQTToqltiLknot0UWWvfDRwHwmosE6+qeDrw48RNLbF32lzSQbI6f+tDYj
bjIM6gJ7W19IJhN6ie4RZVEuuUXRWp/F1pg8IWAE6nORDWvxqut5ZL5tev3Rz5vS3EFe4IBnATN0
k66GlJ+SumGqIu4CG/V17Em0lqxkMmqTBRCIoBSZavUjNChI4mYKPb3Lo6jBnGHlXh/DTBnXE/WI
PR23UFoPm0QnEftET2axLcQE7ZcTfcSjMLb2Dt6Wl3g1KqK7NoJoteMqN+GpMDHcxVO/+S/Ct6k+
O9J5ckwoYoQmNvnerTVP2onhuuqSxQq3qWrCrXhxSV7ZR1T5OVI8FQ2fg4xkwjNC//IFDWaw7prV
Wl1MfPBQvNju56rb6bJtdLIM89AcR6x/XkyVEYTMTC04OSDUsknHI8C2Isl0PfmJKH3vW7atWYM0
fTPCnZwnKmdvbZlRxsu0kQIm2DespKhZIzqaJV5T3+oS4fed4dvISG1cxUd82SEu19DfqHMRnE40
vwttct8E7NhlGbKvfjjrJvaRo6Zbw6kwpksayKRXug3OeUHfaFfrZXlbZxf9/eLYetxRgWRcfRpi
/udixOII6kUt9ZktPdwZjoaNazEU+TWwghBjyDYyDe9T3VXfpDBd/Vk03XwPwdine6pKB4RgJNe7
YKRXdFDA694KZ1vWsynCEIu/0dXT45gN01m4g9WlhQKgdqwn22Y4Byc3BV0uy7Pogrwz6dECADos
Gx5fqP5rx0bmlHODAgbySvgC7XcZzorz13e55dY/fenLBkGzO7gHZ+beajYysYu0h5OunR0DFFDv
lFIWMUIW3QHtwuMa22M/E/QpNFNLWvzmniFes53bYNHTPti6/hKBuXgqcRvZva5Czi7+b7ry6444
JFZS09vcL+CpGvwkC8KNnVViwUsl3eNkNtG4fSEVZov2gkAE/9m2lTG+SgOXNOwiAXwv34C7oj4o
wyB2SywBia1Xa3vLRpLM7tmE1ZSychOctqD/4uTrmRfZS20AZNEQklAuhyTuntHa6xo8HqtYniDo
8+dDzeBqjKvKBZe0AesEKCZFLdp7BVZQUST6QNs56JiYtHOsUndzPYyPubGM1cFHVwMfjd3prPym
ByzUiJWXFmmuPGwWLbA9eSJmf1fz8nwfShYK6DqIwfeVRGlTxZMs63KXOagt7iNfTsFnNloreM1L
i3I/Jsp6+G5l3lg9SB1p65Y4dbYAFLByu9NzY0V7ta7C3KHpjn6wsrKPtXBq+1jSS+CQJlfDhacm
rW3XzIYs97rKzS+wZV0zGeaiNDiSYdOI3VXlv/y8mkzOcb4BzBzVQGa0H4xi/mqa0a9jMoRugvMj
DLyrrrqOlgh0vDUfu2kc0kB53bYP67HkbZ3Aun/QpPurI4kKElfGxfp/0U9f0wsG9l1CZ1R5Eq4u
Ul371S4Sk70HWv1j6Jm7/3uP97cG6I+WIJ8XXbIvGPnDJr0ONZ1FpOao3fzjgBWTkmGWaz7PiduW
gvtXWa5KAsIct09+ufbnoTZ6/7aBhtE/SDEggJGblb8xkbHLdBCGAQhzcrBTVRFzhtT2K+9byJns
O7QOInLWZvPak6+66qWtKqvesZBF0bEMW/tRrSxTcd3aurtth8hXx6hsRPEa0Wryin07ZSudNVqD
bvZewvOyvhdDhLEGBWA3bSqR5jw175zEg1XQoqMdlgq2rCJtsLY0eIHLbKJfI+Z3O5N2eWMaW9Ts
Ic0E+Zca/QnR8l3dpxKoWH6C1bbIxHFXj9kCHX/7VjER3rWX8i4ZpLP4CVi4pZOYfxyOPR4Efffc
rrQp8EmxaL8EVVR3v/79Zl3Pd0JsxnSOozBCjEkU3uVJ/Y+BkucIIlJcNzi1OBdSjOTre7/mxcEf
pbjr6TSucY9G/VijD/7go/96Cfho+sWE+iJ8xY14NY7c6MmPpdf4J4Nf7DxBzNuVQBifg04u7//+
W17roC/sx8usD/E9zdfLQOnPX5MQrmLOvMp/bPGjWhSSWzTWoFaQRqP58WDhHZSRL/mJA+ci2Z/s
dV4YbmfND+OCpt5BgAQfkykcmstOuNu4odhpSS9PFrfP/dSvKtlXcUjUmG0dPvj2V/oZvv3lNUK9
imSW6IFr7du6sHIH7uY/jpEvHhg/RhWQMTcSnFmLu63zxZsxb3m8saL6x77tmifR9+prT5bT+IF8
6GrUcPkufAXmcSHTBqb/V3dtXk0PgZdbPLU5O3ec04NLikZbb2oogudC62AHPqH5gNp8tYTxqXSP
8IDQ+LlQE/9K3q4mDPdqWR5D1WY/s7kQL5kRbtsP3DFjlzaLq9bb//mq85loV4kVIfvpLwNRK6Bg
g+4zH1fuTXTqdbG2N73btaGI26y5eDMcUfuHbMxFN1I7sPN9M1AabPRwOL3uaGeY7Cn//rWuhuaX
K+FbBE9gGmYQjIzrzye539ys0cuoH816201Bs/q0BoOTsmmaJRyn2nOm3Qm7W1m0zrEAWD58MOC6
ltchA2E6gb89vKioIjaWP79CjWdvIpTTemwlOZ0Uu0vpH4YeTdJXR2Xmw6UH0zJIWDi3jcU6Fq9Z
bSpxbkkOMtEAFehqYoJgPJHm6E7Mj9i2v+G1/7EB8QXhYcPduuToMmm81v8N3cCIz5x8QMTs+NXZ
n/2IjUDIol+phE1h3BJruegTDD4SQGNr3gI6rIMf+Y9mqKJlP4AHBkgJ9NzFKt46Tftst04+3uDc
ak+keCr1z4AfgF6uNMACAtpXYrwIHhWF7zxXSAOAN9uZTix3mJ6FFsUE4nfty5Ddo+dUmOINtY6W
WD2119YaiU8ZYmgmClFe1fHch8v6GF7OaH1sTMW0w1dXqF3V5J5x7jICGJN53tQLmtDS2TXLlHEO
BmPFuI/Zmu0+9jU9jzVujEr5D+2oVy9tVwlIyi+yfj7aTMsOdEpN44lv1Xy9iPfCWHFDm8RrVInu
yaxXcWaecL8Z+Ngeso4C8SOx9rUo5XKvLKK5XAbREfvdtRyxNzog9u5kMXVXy21L1DvwnnVlpl/1
lkhat8LmWjd1qfY5a3hqayVB7hYX3KYZrS///nZdbYd8G6SBLkZ0EhsJ2rwm3Uydws7dufJp2rJP
atTFMQLul6hm5DzVZvU/Ic7Uo7Xg4v5/fDA8LQtJJm/4Nf3EUG5v020annTkFkezqmjNtRDw+WPx
UIWrQQfe4A8HvxbHf//oazLC5ZdmcYU4Ev12kV7XawVT2dLUa/HUq6CI0pGSPALRR5xFEk5+nfhT
1jgv5WIFqJX78klhTv7SRJX4YGH5++KTBMCXsX9rzdix/1xXDLobQ4X+52kOeNLdzLJ/nyPoXa/D
wXQl+bymXyQN9u7PH1yC3yLFP5eMy+1GycilwJ11TboxS4D5QzQ2T+oCs2NO4UimzbqlMdvQ3buE
BHS4FUS8RQSwxkXkttuz1h7wkGllwFqkpaErdauMxfaP2OtU9miz6Oh/NIzxtfrF6SRSdxz6JLDR
SqjiMNH/7xLamhlC5X4uJDr62l5jv9ca0/I2WPbjULfDTafyjonAyLuwm5bSvBNhZa+JME1NPCAM
Xipk5q09c4VsGe4ywiTrPQCybtlDCTKYq2SS/swL5VH34JO1/JaxDmWPXielf9DaGtsdASUcO+VF
EXMYA/y7CTL/6aKTmM3gfZvIPUpyDHwZkwOv4RWdBsX/iwHff6CbKW7bCjngYRUR3uPONuyZS8UF
m84Dc48g7eF/zWmw4MtLxGjTuvHgc8pncl+q8aHNwkncKO0RPXlRigE87TzOxy0p76IE2KqFrvfB
gMWffKOgiwPaTl9quMMgVcZq0988X3hvFzpNuPPVPD5AxW79w4zFp4JEikYgKdSihj05KeoYitZQ
n5XLELfGCgTq3HcG41YpCq047Dk27NAp16D3FJafwU4ia3Srn4MCfJouNbP+9pCv0pVvITZp/+GS
srU9kA9iIIXvCm8skjUK6PRRlzgJtZSzyaNUrXlXsQ5WEqnpNrgcbmY2mS1YebF01zvTt8G3FHwI
129A9gAN+EVKW/jQYir/bHdwE2IbxnCb5m3XR6kt4BKbS2M3tHBw5YIMR6AL/gBSYxIVBVhhgtbC
M12SbD14KuzeGN9jXlbhVn0BktJE6WpcSNt+47T0+bbcHtYDEkuz+to52J8PjFf6lf6cBHuPoHWM
koqDU4aVSDGI2nm0j5rT6ujGPNE2Xn7IRuR1ijC/61eWriV8HcGoOLcz2sOAQLbCkIwKpiUQR6YB
NpIQ311uEPkG7vO0wlSIzRUMVZm6pL2vn3gQGvF9tCk27jNtd+pk0Cf3Ys9Au3EIZpAO5AGoWtzA
zJm8FzKb8uV2k6Y3xosu7PdtW2teLtVH5o2yRejVmFtLmjpZsYhmp5EQH0SgXOvFAHi95Xu/LMi7
j8Dy2/tLaUFdgxfglZD4EH2t5fe4CcbM6/ZVONJquxeoUnpj5xXr4CRbVY+PC73p5sHe5tWL51oY
2QdipmtlqYdU8nISuKgeqb7da10sSinLxJ5sPgmm4OiZqyYCYIkS8BdthfKRspzGDZSJ8VBhd3qZ
+6JpaAWawSswQhFPpvA+WD3/XrfxZSMoZWXk26Gw+nPdFqE5onF1vEeeto35+RxqhAexzxvEmI2h
0qHIVrHcY3ggLCwdafUU//seRhMcxMhFinSJOLwyzvkj4xofiM1Tq00qiKHJ608jDZGTK2T27Cym
e/SctTz60xY86og0JmMqjQ8OalcnWjZS3hoy3h2cSsilrwWtGgVNE1mdeGo8YdFYa8u+zs/bMKzZ
K6ZVP/hgw7w6Ff3+vItC8hLbC3Tius5tmFFIF3n/Ey6d4rGzguIXvBP8gWSFfDJHXNAfHD7+S7XG
g0JBDc6FdT60r7bopScATSJgehqDvG2PRqsRCABLp7kmuy5Icc+E4T0cgc8to5wDFNORSAmOT3cD
jcsP3M1/P3e8AhfvBI5d+/Lk/fnc9bSLox7MypMiv/htnHp5yzvhJQqk700NLlAnAt5OrLQxf1An
Xn70n+UCgmGCJj3O3agK/7ryARtoo2X3RPO4YjbimKlW3vxdByGmTWKbd4LB3NO/Vyn/5UMt3IxE
SHgXGl101ashewdGu19OTyDp7ZR4inCHLMK8Xc2ueO1m7BU9rpcPftO/LjL77QVQFdmocInrvXq5
QS3CVqdp/1Q3YEMFUeYvYRV271Ewglzs2Mqtm+2SUNFO0fBRSsh/+XCEqWgpcUk5LC5Xd5gEpQ64
7VI9i6BqyCkdPXk04PofrB75aBCVHeRfWh2w8ZljffB2XZ20Lwst4xiWFfZkoI+/vbr/0RqrK0wO
An/as+sVaj8aJneWWoOExUYmLQiGY2vUzifH6dyzUVbW8/96t9n86PVcDvxc/+sMrqa30ZGJzngM
rUxX+8ZbivW2rIbKTV0CuVIYpQs3oO+ijw74fy8rnmORtWbRGWSscQ2qaCxpoO9AfINPPH/oy4pC
yFAdbhNd9vuZA635waW+pjyzkpGxwvkDfyeP2V9bCONzCsaxcx/rkvEMqqTOoa3kh8VyzCmurMO4
es1+w5Hv7CfptgZbeFZE0xf2G6O/7UPmiId8yjtUJW7jVPc0i6jLMsZoz3xzwo3YvsSGurJbnejn
GmDBreN61WWXWBn57GM8lwPlfPo/3kQk+rT3L30Inxf32mLQ1CKQRkP6ZlWXzZNDjtERT9qWkfbi
eseqXrLbZRs+ikr+6wbaFhRN/oFbljHD9YEOxbzMYMm5TzIDtHGzLo64zaQgY6aTUX1UgzG///vv
+dfOZzPKuFQeEDzZ/65TrwuDxWjW+fo0a0O8jBLqWFBa1aFoqOj//aP+WgUpYi2eFkQTNi6I64j0
PC/IFlFR/twX/fClU/Y3VYb+TcvBXsRzNjMBMPrqfz2e86HkSHI8xQGMI+Kq5TWAySRCQGZP5ejk
N5wTMUFZyJS0yrx7H1/wjWwpNZkircsHrc+/Ly2f7INM4Y3EDfW7G/cfy9DG8ELXzVw8d3RljmSv
EZFhLUP+KRsIBf1gg3fM//JxCLovLVaMszi9nT83VTxtLue2MniiopLDI/xhJVnmt1oowhCFO/4y
A3J1wVSEZkEgkSVoOFL2VzGGEE0AyqV6KC7KIYs4J8wjP0Mp63I/lqV4QNEhsr0DThkHu1GV5H7Q
XyrOkuGX08QMryYsG/NUjABvC0yxU+At5ZC4pDWdlMIp+sAJwJrfLWROzX3t4SHiZFe7lv40XQCy
8WSQRXmcFbrxGP+B/NyLUrzKqikaIgZK/9IkX/Jtl8+mfLeolfHm+xXKrLUanQW/dlvfjwPKtJRi
3oTJXbTDr3B0GQCt89hPd940Gt8qz13mezQO42eMfsbXECnpe7NZTrUjim178D2RuUm+FN50ayK6
fnJBTr2TI8KBVwwI7+pljRBiaI2LvLRteEwNU5c75dglQgazWavzJKruac4QJJzadty8FJ/KnPQR
oMZzvnZLG88TKuYEs68SO9PXW34M1hWh3cWp/hm5thEd4DT1/6gqRO/rN6RJHpoQEcZzS7fA+DXY
i+we8HdVKZVyp/deVHXmTUaD5RbrSYNMcjOmf/ibRBvqZvUe+Ytydu40l21Mu2Z5NRQTtC/d0Lfn
YWQnxUsyOcxxkMBW6VpY8zeHTaTbEelGbC+tu3G5WKZGJ+4JYuEswJ/7QKsGj/QQuwYDdr8ihoE/
aq529BByQtP70OzW4dalX1K+MgIWMs04YepktHKnOWpNERqjS1mCxHM7D21iK6yEXmPXxXM3V+7B
K4WY7+RKvyZhim0tnxFg1tk5xCJkL7vNzsoN9ymqgv5N2CCtkafk7WfAc1mdrvkyH5Y1LIAEdhcq
sWM3A4RmauwipvBenbiwIw7FBlEjOi27LvyKwj7y3+VA/EiKAH16lbkbVclkV0GF/MPHW7ZO6EVu
RQi760Q8T/l9zh3D36NHNmgfLM7MsHHpVfWec4L7kjuzfBMNDvEYiV27h2UeefdVmYd3eD2CdocK
MQu+0vju+pSmHaqRze4Jrgt4/ou4JGutBDs0ez9Z/KfxcfaUvp8NXMEp6Q+MC2YWtzkW/sQ8rOwc
6yv22cl8qKfNZwQYlL7/FGa0+0G2C7pcwxKZR6pQVhH6ELWSc1xNhcSUUZey/AQ9S+t9NBV58Not
GulzTDZvoWK+6mpWqS8YHiVeYbTOXsMiBcU4+vNy7EseNt6bWmjoiiPfCMSy491VxTB9HVo1v2+w
4382Fg93gjne1bfjEo1vbdbp8rbNlqo7adQyxDOvvo9CotLBqR6FJ06mzoyF7b8tv3ozMJCf2RDC
85TNjJnWniv7XaJ0yY51z+w6hl+AHkxh5ipTq2AieCIdo0FK3SjhPhLS0/tJ7Qxqes/GFQnMMsl8
e65mr7GOrVwnajTPN+qDrLVADjT1BCzxPBKLFLJbHNHyaQaL3YDATxRLva/6suwTk+CcJbU4cmjW
hiAvUnPBH3AyirnKz0GQtS5X0K7WOKyEndE1bEornbIBW+mmg7VKq84ryz31kU9z0m36rzixgB7M
Xqa6OSYmyNm+bfz8dYfBhgn4BbfxOjnZPN8tGS28RFhhOxBN4KO6cHPb/6wySTZc5g7DHZ6EFYGd
XAkEunH6AqUe2k3M+q5hQQzTntfvKsz1TVK7hJImZI9U/lPkz5KFOapgKCVaMkhGhFcT2dGSALjj
B9jy4BOK+ateS/Vrq/r2FbfROB+XiBt0n6GA0iQrmdjmzLJD7N5eJPk9kiTvnkSsYKGWGhobxX3v
FOd1Mg24osXUaDSAuu/sg0GuXPhY9Hr4p8OjBCuk6Yz/o+zMlttWrij6RahCN+ZXcCYlS5Q83heU
BxnzPOPrs+C8mKCKLKdSya3cG4NoNBrd5+y99puC4rwj28gxyk2peZg9bm9TrqvqHJJhlRhsLP8c
1BdbBis3pU5Sl/dq5NjuKWSaqL0yhy4iAlHwids+x6IAksz6qFNkDVyp9fkTDjn9XuTtdclo/iko
MtibUT1Tl10NyygarYw671XP2h4Vs559sO2yILcyI/ZGJFm4lSJT1r2vet8S6SWrUFTaf8HYipfC
nogcvTM2cnl8ptXD6cq2TOaXDcjocpMx4vazbYg7HwVZmg8qFblvONcCkjTRugWkm9fhuqStzRZd
TuPR9wXfqNiZvC+GLNQfDQCB3e2fdL2r1On08qDm3ipHP/3yF+nYUkKID9oLjXj/oQ6MqFgjUMie
B2OsX1CfxggE87a/MxLXO3UuCwEaxQxlHM56l5edqjqVtd9rL33gsHeagmDLmm5/iJMp/WCa+eu/
3yWHEerANuWpq2MWErYx02StoUo16/+QX0NJjPwWUEFKnbc1snpflmryr3Ua2ucm1C2Kc7hMOVde
3mReQN6OuiB5NVrOA67vlIRr52n3BLiiIc52LHBu0dgiz6+276XaX5/igX9Kophm8Lnt/KEy/rV9
DlPmuJF29kvbF6SbkcZA1IjExFNpRlCv21gP9/VEwRInPPOr7z15r2r2zk8AeYj4llPZjDBazHa6
9dXQ4a16xYKkuGMfj9SkxIzw8kunoDuN99BXe+tr5ihOR6Sv0d3BcV1PM3suUtmIvyBise+9fALU
cNQuLq36lXOGtqOf1yNwr4V+xHWTvdSyyj7dnmjLmCPeIK5ozkFU6HvgOCyeuVUUuHfMrsSVFgTD
oe4z1LclGehwtxAQJK5R1OZvP3bCJ9oLikIuK3sRkakVbfcWHsCG5PHYWCUh39GNUerpm7Cqis4b
8F/gbE5D3EMUVv0DdJHUubN4X68GQNjmwzOkSJO/WByCfPS0BSjv6jUFclawW28dvHzCdhVTxVyg
QzdZs1ygAbs9bNcz5Q8vAmojWiWa4YvrOpWqMHBN8aoRtcrBxqnydNe0NvlsE4QP9psNtJBV2I39
1z5uS3S9EySZO7/ierZQOJBzEAdvK7jOxa9AoRcnwA3y16kW4gdAnID0hAAGRxvkCoLTST3cvu2r
C0LkoXzLEgGIzxDLSlup1pFCiI18xYIWPpY9OZOYXowjzb/yqEV2d6cqczXMECcQWaO9pGI/f6Uv
X4fYc5yyEkFC10etkGBbiv0dwX3/nx5MSMCj7uto1Noe5qR6gF6F/Pzf7lfwqZHsT+z/X15bvI7O
KD0jaZPqjBK1CI4kQ1XJs1Vk4PkI0ZsoVhUGSW23L7qc01yUYZ7ldrP4FMP/5U1n/iy/TGz7OSZx
+1fTcGre1fyvcidhofYbc0irdqthXK1eb195WcVl+aU3gVpMSjmrDRfDrbYVYjWFDgUCFueH16Tm
Y5FPQt9E0umdjYED41ti2ooO1RNR953JddWzgF/DG2wBIuQvZnrc5Y2j1avggRn+Oc/K4fuAsHoz
ZlNarLQ6ib9BLmt2DkkEZwc3m4uVrP1UtN3k2mzA79WurjaF/Ba6BrRrZrYNtVV5+VvQU+o1Kofk
LABIH+1CYBzwZbT3ygrEsvAr020dx8d6y85g59lT/LmrJk/b334i7/wOdp+cQUG5MCw0JS5/RxQK
rUVbbp7HTs0OFdrpDzr2b86BiJN+ggIT3y19qF81lKpvFCh9YkiNO9+I62lhUtcii4MNMsW5ZcvO
iQn/BcNpnNuOturKzPBMEC+kq58qtdHHdaDD5ABfHWbw8KXVys3tQbh+IajJWvqswSZVB4jB5Ri0
uBKjoVSHc4OP6RyLId1OVouDBN/ODp+ycmCI7n1Z5oH9u3EkoAEBT9RQqP0Bkc6D8td2xFMMrStS
vz3XzdQ6uBMyp3B77FgHKjvR7vYdLtfV+TKMLXsv2gjzK3B5sRClQgXRWZxJo0BEjOOXWkVae7/D
QfW2vqbfQ4osF9Y/F0RGglZMo2GzBL3V6YBv20DMpU+Tsx+6KXs0cdOOH5B6dAfmcfyZ7rmxoYZr
8YZNSWDfeajv3TKrOvssEH3oqRbfLj0f4RmppXqepCTlmZpXN37wW19gaQ6FOCT0JpM7Lfmricww
GzrpgJrGPTObFsOMpiWt41E9G34bEtjeTGBW47DVV6APLO2BKlL6lYqgl6703At+3X7I74z5/C1h
SafYotlL2mnOgT0FJaCd8Y04hktqXfWlgPy7jZs2bfZ8vaJdFlClInTHWnkZcJfbP+BqSmuzaI62
DZguesLOYpbRbCjUUZHyPNExa9Z6WCj6Icauj/XI88PV7av9kWpfvEHUrIXKwiW5bVoci51lHWSS
GpLjnDPgcgRSl51BUk+T6/0DPdAm37V1TAh46gUNVsTQRJCZG2BRfyBg0UgL8btO27cZCjPwa2G8
bYFkJJrb6QGCqVWpFzUE8HpUC2tj5LgE6C5GUFsig0NaYbW2W8gaUng6EnLvTiZa1mTFZg0dblcH
lMTDokDKXw92aOD/n88cjaM3T2EHieVOa+BP7X85FmzpBTOdDY2uLZawugubnG6SeU7GgZJTl5/B
3w06yVh4hfLW4zQR4Ik9tWGRb+qh6Xd6YWbf4YOO2M9Ft0M1qt77UfPzXvyoWaHMDoPW4dw3uXwd
Al2C9yTM/iwyit07IgEq56FVZNqKVQK2aseA4x1DT1g6m6IBJYpl2JDhS4Rd8F4I9NUir8HEEQgq
GaaZUDNP3r/WW/R2QTUN+XSWMgsSYtMDbw1JkMgLSxQGljaqY1Hsaevbs/S9yxIY6rCNZs9zpZIn
ZsyC4p2Ls5WHqnFQzMpEpZ4HVK1BynTKQ40Ua1uXTXOnUfXOy8j3bIaqUZ2gQTavj3/d71ARhYiW
UD0jgIt/m5U9rYOKxA0ES45a3rnLPwqLxaOePT70ppAksKYsRpePXQafsFPPXjNV33zECe2qZaOf
UehLgjUSiCk6Idzv10FbWHID1oqGhcii6iBQFz/YlTV2z3jKzK8g+jTplsoMA8dfpq4BmkXjpi/o
Rry2SLPJeAiq0FrntlXuQ0wzIGPiIgPv14eJuScTYVa9i7HBExRopP3e2bS/s8pTq5obYwS74dla
rPICrmVbdYN2LiLH39DZNVemVqq2W2lasafEnGQuzD/rt5IF+v72dFqi6uj6qehh/z/I8xZynm9/
PVYdrV5c1548C6z+NVVTJ/bKFdbwrjqMSKS117qL+t1AhDAh4IqRPTqc4RLAIIZ68oPJHje+0fQG
oGnFSB+juuufMPzZ8s6MeOfzy0dmLnbQo6VptFicsepOHp5fca5GS/0sMy+KVjFckxU+riRbg8sI
X28PzWLCzwIgCFTYNNjgk7+jLq4otUrVY8c3wQolzmfciRAyYQWC5G4z89Ptay3u7v/Xoj3DZfjQ
WstaUup46HOB/xyKTC+2fRvm2MwzqgJ92+/M0WnvTLnFKvL/6+HMolRnQJdavsxwgbEhjMI4ZPSK
NLcvo/pkU05biVolNnT0oniFOetefuH1bc5wNtgrJrIbhnWxhrRZBYsOF8nBCoPgaycqtHxTixpa
q9UVIHVxZ9KIqwsiGOCjjmaOMaXDrl/ObiKwjIadeHYcqi43+MA20JnEZKk7ysHtC33b6TEyUJ34
wHtPo9GmW7pd+V4tgKl0QR/v4t4PTr1qDA9RK3rNdVLnXm3m6kdSCGJFB2AwPxBVXxwjFaGDz6WP
fBhzX0wfZRAJFqBUfeuHamo/JGMs72x1rqc2Z3aGg60s5XKcT5fDgtcWQqiRhIcYBs0Hth6i2vKR
U/9TwibMN7fn9mJ5Y67NF0NoxNxW+e/FLi7N8wbx3hgepELyBThsUPOkk8Kd8WIIun5VbLIapacL
QuhePeSdG9XZQeMCQbTCqWHx/I2wt72U5hl22MFzZ67e0ReF9ghK5Z4TcP6j/vpizbc5l7Vs9uvs
WHEaXI5p4hkTfN/K3EOe7XEH5xFp0HJuzt4ezneuY8/6KRQUqFEtY3FLwqkxBOYh3Bc67fqXTu16
45hWutreM4RdLxISRyt9PM47GludRUkhDCXZwoSq7Tl7eE/kBvUvKraqwE2zYsLindCqdPouOd++
wetnJiE+4/LlwOPM170cSPjJAf0+TnlWiqxra418w7ad5tWPnUKgycu/Xw0hIBsKDjoM6WJ2ElSS
5k7kKdTH7Kh5HNWSsAWddK4PY9r+96/XYnpwkmHbRt/i6jhnlUaZ0AF3Dn2j1j/7IfU27VRNHJ2t
UX3+12uxxjKEnFfQFVHxvRxFgLKK7Vt9cLRxp+ZuNxiEC5JdV60bDGD/voTxkqMWtv6cFtF0Xl5t
DlYxcWx4hyJx9H3ijPWzGo3lmkqEvZYyre9sRq+XTI7E1LnYMFEDtJZSdYFcaJjaie9XaXwObagd
aiXqI295v8Ih0+1uD+biJPznczl/l5GFwZtmQC9vL26w8yr4U1kvFcSik6m7yow61FpQB56qgDZN
m2ntt06y8xwt3d6+/LLQ+Of6VDe5NgpdtiSL9To1yXZQGjAj9MyDb4FdJicfOfo3NdXTbziDm72R
OzImND6zH0DVjTsPydkxnXT1zk+5XhPw+/8pqLMymJTZLkfCmULdhMupHbpER0rQh3KNrQzhsJd5
lAg8P3lWWll3dxa96zWBy3LkodfG3sFYCrJnZtc8jXXmVxfuhF8aB7tGMUOR2byz/Lx3hzMsZc7U
omegL+4wgiJUd02qH8ayUn/X2Li/eBFFPnRFUE9c0xLTI92DfFjffshgXBm7yy8I2Q1/XXn+ZX9t
xdNcYESp4VKz+vcgOgHMHYrKhCMrUlIL3AHkn+PqXlMZH/I8pV0NBbE+lI1mNQc16waPLL0QpNPQ
yR7YgYYSrMJ8gzePSEI5JW6dRSnAEKOpXsAd5t/twtC/+ZGl9WtNHdWPvLxDjU/KHxXiQv1eHELf
QBqnajDjNlPnpeUXCSp9fOhTpbKfOwxkyQZrX2Hs9bHMqvVIkLz8Ovv+upWO9Uo/TjK3ki1iLRXZ
UVVM3eeaB6y98joJIFQpOZugDokbBwSWeJ9yPZsbBxlilE0Ope5zlgvFRwoUQnjRsgyKPzf8AWOw
KJ51z7QOSjQAnEGBlxBE3unla8Li+92SqfXa6B46Nt5oBWmqr/3GtJ7/UI2uVlaEaIK5UXT01VBY
ScZwG2QeB36m3kAtauNyQzxD2B79tibEekql+cE2U767Fc7aJytU/Zc5+vpbxscCbATD51q4lo4R
QrUAQB9Y5hW5BXb6SYgs7tw+7vWvxJlUAfRDMZUbf/QabWe32XBq00H5WeG4kJteKQ2xRpoEWof/
X3sq7NR+7Kl3OK7W5UlxCq3RgeMTxFr3aHVOWbpRTTDto+0VkEvYyynec2EG0nwMMOhiliNH8bUt
K+CbaRcHjxVt4spVcaP9jH2DrlSG5BBahK/8jCxBlKstteSbn0Q29p6+qih5KklB4pKRpEnyDKtW
V37EWjkd69S3nR+9A91qiymqTNddB/Vu1ZfF4ByVolYf8BpRJqvHsUzBIA246hxjFOVTZpE166ay
SPStgM57bCpV5DsjwATz5ONlNlZd2ZWk2ASdH+96woyGVWj7ofqzEMDVH0EBQD0sqVyZv2sn9IOV
MXVR+5SnjYYIE6De74KuULKzUsDXVk1SDvSlphbGk2dAmcW4NOU4/8B1r9l/e+1nNakg3qx0HIkP
DYeXusVJKMqeLMdxUN7S0pnOul010/cWkeCYbVKvTX9wLI6ab3L0lO8FJNB6VRoVIlq38MhjJ4mX
8kXi0oyTdOLzqs0bUpsD1X8tA83K1rEC3+9kjVlOrzU21RGmpxXGAFYnILiuGsSx8srb2FUvicy7
Y4/PlCC3oK6sn3EjFWubTZ1VbaGAYRZ1Ob0FX+JI8QMU6IjkXCaz8VNFelDuk6YHAJ5Dy3ERKMnX
xuwmDdQslsaoaoV1NGulANsWjslbVYalvra7olQ2NGrKjt9WJ80Xsg/65oiGJt1bcRNwWBqN3D75
M+xqn03CmVBH6vjKCzKwxlPSlnr9ywqhp//qFL0onoO4CIiGJoyxK/Z2Qxl0padtdcgImSx32dj1
o0soCol8itMj5yNzxCgeiOTSk6e4H4As1po2/iJdxxnWSUj1mJyKEcgOrCCr2DCysn4mRFS31yI0
xJeq6rPn0FBMe+tXaD7dUaJjo5IU43gGtdG+ZiZ9GjIyMDu4QVG3/iMF1kEBjNKQsSCAQMs3pn9g
n2JftR5tPycv2uwACR5QpPmfsmASJjk3Pv+Ao/Wo/S3Tx/eZM1W2BHslx0qnLudSS5anVEk0whCy
JklXda1U8Sbx2gE9a1Oqn510Uqp1T+Iy6PIQ9pCbWGF6sDXKQOuGgPXSpflBUBR1ZKnvALHZ+kNZ
+uZ/WTrYTxwAkPjVetuiBEkAzW6sjnH4UfXRgOm1aP1uNYBdJhCGDAuS3czB09zKKmt/WxgVINw8
qsJ+5ZPaS7ks6KM3BQ3G7x4H6I/BVIOPZqXBPpv3t7lbCGf41bURqw+wrfEUNX7wMpm5abid07Nw
JEHgfFaUTksOMlCjcgffZjpETNPCFV7ufRlALyHWsNvwvyG21EerRDu8VqaifQxkbPurAE1gt7Fb
ZTg4Tp1/TRQc3m4/ysJy7UZpPvsIg35TgqzJ8DDrstx42AApEw5W+CvWFXTaVW7lzlyBT1iEyKpT
gl3R6WAAC0izO7qlybhuqk4RhJWrPKSpbuInVCV2SAVOjmdJTydAnm20yZMTxMPnRvOTcxSi6oWm
YJb5kx5BaThruuKMs1rR9+oDrGH/dzPOCOJKi8v4nAyTcRqbnsaUoozZf4XXDN/UoDTirQo8SG4R
nVUPAYIJi4YdysR6jE3h9q1ZcsqqKsPfAZswH6xMKNK1hjz7mNS+8kahQpSHAfk0QKESR5Ork4zH
xlvYyQqpu5muNMJok22ZA9NyPeCLw6r3SBjbax2D68Zh2D8CGNJ1Pjh6+ghfDN2gV6iQa0rDOQJz
9g3wqHqUHiqv7OuDxl6z2VB9bVVsu45CXTRq43iVRHX5oIVdUq3i2emKWJnq6sqopSNcjGVG/2iQ
/frUs60v15Ga1Rir6hSsHQq28CFxfAc1NhgI7UFvwXtGlSf4xNlBCGetTxvQl6FWv9ipbnUzgDGJ
NgPclrcWedm3RoODtEF70OzZQ8MPdAjqM3HiGvE5DUFSwHBTk84VSowW3HB4WLuw79oX4JbEd1O0
EE9jThojqd5sqp1YWtNTluh2D2esA+kvKFpl7lCzheGLk+XEwiCuVlw9Fo3FMuSIn5YeZj2RfH3z
2Ch29V1BdhU/aGpfv4mU86SLl75OX9U0iXyeaQbQGDZQvRJ92r1FihjiA+Rnke0lTnj/xD+hOasC
wbbl1jJon+whjKOTHdT9rxmGhurTLI3ms8ibGMZpXantigAWTexNqNwVHoiRLIpQF7BLw8luXgyE
viE3CK5pDaXett3Q8yrvgI68+DC2hVkcgyqGlNrQ2dbeBkqt4Q6BJjJ1FMndxslrNN+5GXdvHd+T
Zpvbw2yA9AdffzTi3iQEw7f8r45e95VbmqWMUDmyPQGJCm3GldQpgsOQgxHZKaqNirzCJxGeWjEi
PUYL5WX7JO6DDQxAw9slVq19DoNyyjdwIioq9O3IvsxxpvGVQKih3IUD28gNvReTQyf7NIT6CjTZ
feo48YsC+07b+vhG7FUxWfZz5AtoylBlxGPhaLl/rLGiDa42Cj3et7FvvwUOInBKUFVnbqHwRWCP
A3wifF/J8Vqj3eapg6jPmiPEkRSIFi6UAKa5QNaee63YqfB21bU5ssFbUyia72eciEEfClOkjx5J
Ud6uLDxFRQXvhdEh9nzJi9iLoXepOhDqlI2hiVcB9H/+YuLX6Y8Bk14FM1Z6H60pgCQsAby3RFM5
+S/CmOMXMRhsBQ1ssvaxl4REtf0M0IwR/pzUxOQJxR5lFszvaptsasdXgKmXAyuRkU1s6ZIyyuAT
00cuq63VMunXZojXZp7UUDhE4vubTLcD9TUccks8O5OIaxdbSFi6qtPQB4BrHc+W2MFeD1MdP5m5
zKtTmsoGjCILB7SRvOH9rQt0Zh+NpnXqtR0U/AILIvKnDIm/9lEthNejs84aXgAk80D3KiWn16rV
kHQ5iLYCi2BeNMMT4EI9PkgDHgRY+DANWMCDYus3XdX7LmowssdnAB67bEsi5HehYNRfcrsagEqW
duevRZdE+ZYAT8vZwMhUzrGTp9p/dsCf7BahrDz8PKWprAuKo8pzU+iCrQErF/6HquCyZSvT/JGA
mpptSpooL2UOLseGWBCejLJtgJsowOkU+BTCBW0QDqtYabL8QSIdiA+63qlgYJ2cJ5eLfsTuQ+kB
AAJ03P5Rr1O2M5Q1IuWZnTVbL8MvM+sVtZnyjTgdzftv6svqQ0OsXbNTavpEd9qs5nWFkYY7GXa0
WZB28I2/PIf2CHxLhdbwAV2AFT1o+Cy0NUiIABQ70CUSagOblhQqxlIePZD7nVv0ndzHhlLJLZnX
BNeYbBA+xX4A3sFnPbVcSjnhL8p9DIkJq/lBrYK2glQUmh91B5jlA8BL8ZNWR7aVYzAGj5YRM5IN
9hiFSjEbopUt4Je/FFYUypMc+nR4gBQSo7nSk26rIpSIVsCosycbHgcyVAU+6fBfXBS64eaTrf8G
04LlQaSB/Umlojk+5OVgfDEb1FRuxnr+G7AVJzLH9JRw20Duhm4g7SI88cKUDZv4yiZgJ+4bElDz
pLIh7JuZvStbJuYxxPgzHcYAfPwWj/V0Gs1eZlsxikBsAnIRPo2O3QafCgViwZrzGfVovY1Bf05j
490p/s01ikUlYW6RwRZT567HMo8LMUnR+fhiDuPU1buiz5xyrQyKegTNWoQct6Oh29wuX1xX+Zk0
tIdtOffMqBFdThqICHhO8t440EOR67AN/F1vQFUMQj04SjEOu7pC8wTYKr1TwX2nYEM3HGGQVFVS
ApedwVoMBJsN9LKcprHR5fjRd0ChHb1aB6FVSc2GiL0pvVOuee9+kbpjLaYQNg/z5f1qMvX8+ZBN
DGJgK9+TxNGCbSedeNVLq8/XnLn8ld72MdjGcXLuZW2+e3kQh/wLXgIC8MvL4/KZGjAl3DRWwW2G
ZOlkD2P/XPaNlcFGq7yfPh72PfwbO93dftTXdSpa8/RiNdpWtKzkotORDdRbOAWZhxi6meVGpRQ0
0BJyglwHOXYECbZNVwPqEjicnfkIgDP553ogqk85ByLNbTPAVpe3n7ed5tSBbRzqOpfbdCz9Qx5U
D7FFfMXtm72uvVpIlh1r9trYGPet+Un8VZWrrb6o5aSah5bCT7fVMtpYvLk2p+s0gMb7AO8ljGES
V+TlOGUclWf8Ck2wJSvCfug70d1r3l5ljuOvYGnmGdCYQYmxlJ6YCALE5Efo3ovS2MmKL72rszXY
mYkznQbbq6JjQIH82UrKJjm1Kt65k56Z+nhKJwkbD7MOFQIRVhsQ/phybg/ZOy/k7E6C5kEHgp+6
aD3At8vqtvH1g9/Vx6lLmlcpSrnyWkVnmR5/150i70zJdxY8nMXU5yWzArTu4nUgdXyAHhmbhyEU
qDQaPooYf8dVAWTno+fd851cTwrisOYXn04VwGIEyJeTApV9QUvAMw4m4sq9DKfoWZmgH62Tyhw/
ywoXiMVH4yTD1pvczrM4nCFG1Y9qqExvt4f7naWAucCWEumI0LH7XP4WzmvSabCuHZpy6vZV0cpt
NNizm9RB3Z+yHfuvbuUPMn08698XQUbbVEHsMRVZ9y8vLQo/p4fHu0HSEQcu6gpb9vDVFrwpm1Ui
KtqvFsN0sgjD2N6+6/ceAY0tzCB/hP0IsS6vreklcDBrBNSvNMD7gMdYbtemXrEubAU7cxxELU5O
5PjEyiAEcFGLgGps2M5+IMssGe5sm65mPTOdLxD54eCJES7Of/+vdYJY7NLLcR0dzCALHktJbXhF
Bo7x0KSjeFCAS68q2wz3t4fhauLPV6VcPgsHTNbBxUSkuJnWadvZB+z11jOKczR6EnPvd8z2ue2m
sW7fueL8J17sLYAE82JDnKC6xnF9sfQOmMg8e5DGIbJGuUJmnAb7cFQ9N+Crm9+52NXctlC5IcbU
wKVa130+mkp1j/IoOCpOpr/00KAe4jQkZKUnhohWm2/9HJu82gVD+/H2wF7fJqgSBGg8UlxtfGEv
H6dPvwDzQh4dCc05IsP13ggMdraa6LHT3r7U9czhUtRFZ0YiT2nZqnXsml9gt9ExKTqK3GbUwTQP
yzUQAfk26fmmAyF2D8XyzsjOQhyUMbS95wDty/ubar2mqRPHR4BSME8q05cfEPaVp8D3k+lQ4/9t
KUyNUbD3gUaa/7py0Clm+iBWB+qBUH/+eX+9LYZK4FNv60SU93NUVWaLAvwZslMAW6LcR7ie6cMb
XrdRfLN7vT3g1/du6yiC+ECZNt3cpQ2JL2UvJxDRB8+viPuV4EBdiIn0a7CrHFWQIwc0gj2JaYDz
f9++9hIYPZMvUNQ6wJZRsrFOLN5Y7InaWKTIYdQxGz9BE6uynSqageNshACsxq9ZPAxZSdO+xkDv
fe6lQdMZ50iqUZ1pi3StN0Aa/NWUtWXyXZBDJE8YHn11F6eVtjfbePh6+0dfrzLsrnXEmLz3CKqW
Nqoi6xUKqnrB5857MKn8fB2LoNlKo/rVDY5+D916/e5xOYPxAUJMr9Nafla6gfZsaRaHxIeirlOt
/t3IKd425BhF7u1bu375uBbtOaYizjx6y5cTUcWNFg3kzR18Paxf4rYhvFlVQDC4jYD6tuntTv0Y
hnfhK9ffL0YUeQYLt4YeBBHe5YVb7MDsJDtxqJy0G46UquWm0bLuMeSz+Q2gcP9YQXTPXJjXqeeC
L63fqhyR+Qq1oH9HT3E14rwECG7wS9NKQQS/2EMUhNygsS+1g8jN8UtNH/pJ13zNOaSO3mX/BvpW
Ca/WUS5RVjVtdG/LzROBqT2kb9QUVAyhjfZxU4l9yMSzDwrpPwKsWxVjVCrJ0L5jVbuayADt+KKw
J3EYfcx6l4NeNnkZZhQrDpM5JNKVvDuPWkbDL5fdk1lYdzKOr4eVyyFZgChkM7uWaQy+gg+IQmV3
qCKzXxfNGD1XLKa7oSeI5x/nMXfG59jEJ4GOlFX18s4MHaRXOGXdQYZqtEt16W2iGElI6lM/JoNY
fkgFSVT/flFsf0iIGU+b/f7lRZGCkEdr6N3BabPeXkMiSAhUSlTaZ3SD9WTvT2X5FpXpkBxuX/lq
CbdRS3Pdud7AoX/pxikogVk2vn0Co/BW6wBGz9TAJdFLXqfWxzG0rBIPVKrgaXW8UG5vX/5q1UDH
hRSH3QHueibm4sbbNK0Udpb6oSPfsHQb1SK7VE/yY0OO0AYuyBtJd82dpep6NiEes1gv0Aij2l2e
q0I83hFiOOOQQ388JsLoIINSbahWCmcub3/7Fq9eFSzKSD7R+JBjzgd6fgJ/faHhwNBlEVZ1Ksqi
T107LGgLwsiiKWtm/Rvlckb4ny85WyoRWYHG5/kuTnFhFtiQlvrmhMqK1Dpk5jQ0ySGjB+QEg38s
/LK5c5c6d3GxmwV3iAVkPthLyNzLozS5F5nHRGpPKqxhQS6V1bSHoqEL+3b73paOmnmhQzAFowrn
ChdUFx+1Cj0FUQ7qcIpKlNYHYDxmtgqph4e//HowX20DkrqzmoY+hCWbhfY3lfmbPtKkip5pfffh
z5xcNtNVzdzq72xBrx826F+2oMjr2Z5worh82EptdQOZFeqpSDmwu5J4FVcizjjb7djv03p8vj0a
V6+vYwEjR+qoz2xs6miX14ux56na4NART4bBOtbWpH9oSuP3IESwIxFStOeo1NR91PX3rItXb5GD
CX7GwRuQH2fvw+WlRdAbBKZY2gmTV2dCJoJd0Twag2emD4S336O1XE+w+VbRz1KcoLtmLe50arTY
BpeUnzQ7r/TPipUTokh+A3lm/zqkFCRILjJoYDocWBYvj50ZNLsB1J0SdjThuGmIdQaLpLbxl9QY
7eGgcHCrzqmlpN1Psqvyb/90fUS4cxUUbRCfgj/ExctxTTkviTSp5JlNz+Q/tdlYfwqkQod9sDrR
4EVXxTekU4F/0Kxa/3z76vPn7a/3+M/VaSHMdEkWRybP5dXHptMKTOry3M6ZKjXl4J8E1HYrJYPP
q5SpvYbE4WxZTVKAm+Z0Z/AX78+fy7NmQaYQM090+T3gLnW8aJN2RrrUbLp81hcZqfzkEC8gVgg1
mmlz+4YX0/jPFfkPXqE/DNGlzxrGdet4ClxLL/TJgogtHWZaHsFS0MlevfO6Lj53/78Ybyo7JwaZ
8uVidEdSyusiM87NGHj2h8FqlN+gpyi7YGgZEE3Hwce0abo7H/n37hGPHf/mnIoNdjGlGdJISZlr
Z8VR4h+KYoPjaMgIOOogt+9JmN+7x5nJalFuoAu+bCNIyFZ9w0buTLkX40s0KMrZ7Dz1CUi4X6wC
nOPrvG6HOzvSa8M8c5bTDjhNQkCoXi6+CxKJQyVzTz8X/oR+atRJAyLnwypWRkg4b5al9a9aHSU8
HSXcZJPhb/CSyztv7/s/w5qd+2znNIDbl49YyeEqDoqlnztNEZBotXhrkh0B1tvPlJNATXI0o7H4
SYfL/kDV3QNiEd4zNy4PRfNE43OMwJn9BuvEsupiGvMOHacFD6Fuy4MYgQci2dF8Z4M9DSxwVwXm
8xTTeMNDG8N9c/p+mheUINkDuCrH8+3X7J0XG0ku0mN212z4/iSS/bUL0is9S+Iq1s8k1oVHQh6D
LVEechNZTvzQeEV1Zxt/PeXhjuKSYU/JVTlxXz6GIMIdHButRwolPkaXyO7ii5oQeJlVrN531pDr
RXMmL3NjKkdQPlHz3//r5jCdBaRiF/FZoPdon5oqmrTdUPfdWjOVIN0gtCHTNQvK8hsZfclXR+2A
Zt7Z9F2/d1S8+FyxeLM9uiq0NdpoKDm5iue8rdMf/J52FfW9hpAoT+1p5yGTOMVeP/7bjgdPM9JQ
xhkDAQUG6jCX907TsOt8Coov8VAN2dbh2Amn5WCQDV5vCyC+d27zaiLNk4deDSgwjr8cPi+vR0Yy
ecah9M55TGDqocjz4GstxBBAXPTrZhPTr7lzOnv3kiZPWGdJY1O3WD4zwoSoBNvOuTaaoqVCbIS7
MrGcbF0Y2dDvVHwM8Z1h/dPnvfgQc5+cGuD2g6Ng/i7WkcBMTCfJU/8lEdI35w1IVn0F9mhPH4d6
0KN1VWNhOsrSSf5H2Xn0tq2sYfgXEWAvW1KybCmxY1tO2xBxkjPsZdj56+/D3E1EGSaCnF0OMhpO
+8pbPjoIJ0z7yROY8uQq6vpg2WtZ7/vBpun//kG+2utLtkadx6FryeFaX7NeNFkVXHWPAKjtXlI5
5F/RjXSRLsQc0Xzo61T9Adivyx6LPi+wMXTijQbBG8tBu9Ik9kSchOh3tRw9IP7SmCbx1CfKcAT5
oH8LS1Si3VaKNEjB2pgbe24VZbPHET6i2EiNk7odPLjLPTeGWAwhYeY94g0zK6fSyPK7rHJdTvMI
pZTMojJp0OdRGizVyi1Nmqu7zLQAdKhsPguuvLNmGWZa36Yjop1PUd2Gyc2QOtmhwbcgOlg9LKv3
1/d6rrShlnmifKTzjC9f/6+7rIf5UIRDnT4litLeVTwt59mqje8IAHylGIvMOQVetAGgb26lrddv
57KmuBwtWu68FGtdAqPEs8BBsv0pQd7vMz4J5kGbSvWuHRT5zY6sElncOA5ammIC45f4vxEA9sZh
f+PgLQYKS/2OkgjBxLIaf30AyCJKiamM82g0I3YrfmW0LagtoVgPbjYhO4QBDNFLjDwPrTmcC8Jb
MLLp6Gv1kBTBpEc6eBp9nje2/R+O5eWNwKVOwR3IGqUwzuDlD1PU3KuiMfEe20SdBFA8Z0h8wFrz
DY3ssrjBWWcKD1Uk1O7k2vgrB1jyNXuKgELcupi/oRqaDGESUAxK0LEtx/xLW9VldaLpCFffFBPq
7ommejed443/QertP7UY5MxPQ80NGIS2Wlf7rDaMp/f33HW4QvqK+p2nLdcrUdPqgCVJOmtO23PA
EJmS+1gYTgAAc7HkdFrUd2KBk5FmIghFp/yUTfp0mB2ZfnDUfsvi6uoZ5afwQ2yb53yxj1j9lI5X
x7HDMXycUsPKb/HVEgCkNensG3UQvY/1cSGwI5LJ8/sf4Y2BedMgMMMoW1KR1cGzsfkpQ26gRw/i
A8Zveia+QqtO+wOGKmOAXEd/BgamzBsH/vp2ISAD7QPUiBYWFjGX24p7wEjgGYmntrXo36iwSgI0
6cGXWdqY/CMKhKuUKxtoEyxYcjwIeZejuZVsqdWn4qnLMvE7Cp0mPbR9YrQPgzLg+D4herg4y9lK
+wGWSVQ+o1KoVDtDS2tj16i1snGs3rp0uOaW10xHCUW9OlZCACvu7egpHgrnpeIxv+9KFUErzUA9
PW1BaOZZOt5h7kwlclb60R+sqD28v/r2klivTjcsQEJ18n46FuvKUVdHqFC2wnsclK6o7kzwDS6A
WErPfkcdft7ncUlFCT0ciS5z71hfhdWgo1yZWdLdjqVShC+hAQQOLlY2/R4HAwMz16udBx0vzk+z
FkW5n4EeroNwGovnCXsoK3Axu23v0RrFp7czc/FxFlH22+mIO/C8KIwP0oMNcSPA18XPrgocLVDs
xkUB2kIUFIRAir8H5zm0j5oms73ViVhC+1LiKQjrxNUOVtkqhy5zcZmxQtIlZEDU0Nuhp1fGPxMt
quGBdVj3pclkJMECaaFsFjeNe8OObSLfc6dUO3XekKg+4W3xqZ6SfvoAVw+yXVcqUX1UtVk1fmC0
bk7HpjX1aQ9IwMYHLHLxHQeDOj+YJU9Y5RWa54P/jl/eX7w/Xdb14hH8L8eXJ5re8+Wu7rsys2i0
hY+tWUy/Bju2P8eo4kc7IG22vTOQYzcDqIYgo8epBeeZN27eveo8Z8IHpptnN2kDgcKXfd3emxA4
ALe7ZffTgAMR+yAvs0Mals1Wx9zQr3fdUpPWSP5JHDAzufzhcTH2qSY85TGaC8DYoisMzOFEOKn8
ACuKTr3eZ/WDaBvVPShU8CWuf5Do9k0e9qB8kV4nu5KD0de+AvfD3LPJu9sua4Dnz4Ohvc6hyo4w
MnzdtSFJn51cTcw9MuLquAOH2s37EijVg1UNNpLXqW0xcJMnjQ9aVq/Z730K6t/TRkKumo/mV1E/
1XT48i2tpuu4cnFyQVWAPBUZonVmYbeOSdPOKJ7SqPbkA4yl+Vtiyj6+l/gF3ULWal7f3zfXIzp0
XHAecVE7QOpvuRP+CjWi0aC4mHr5U0xzScUDUCd+yB1Yb6KZ8MYu0427/q0BuWPspRtMJ21dnNAj
Sfk+bKqn3B7cW14c/NymLot/VaGUQO+bsGo2KnrXzxrKBgbNNNotdEDWUiWZUHLA7l31hCVIY/lm
7nxrMmPWgi4vksDocmSbaVN4G8NepynEEwuYh8o4LaZ1gzIvR8W1Yqd4Grw6dO5jqcOnTLyx/mXh
PvM86qY7e7ggYHfoz5bSQxiw9E5uQQzf+OCcK5IlOlyepa31YXqnBwdPxPAEq4ZuxEK14P6Jvtkm
7LeS2Gsjen1jPHyIFm0Y1LTolCzn/a8d1Y4C8D3yME8lHoOHvAy/ewVq2WjFNwdQ2dHT+xv4jceT
qdHxZ9uAmPPWXf8C/cBhmoz6KUyTVrtJpsgFqg+lI/QzaUw3kvc92hNTaPoJIXqTRwDubQzfYmjT
jcz0rbnTjeYSckBq07+7nLuKohkuQzA8RRgOB6HP1Qcj1YyZ9mX5kMcqOmLvz/5PLnR57S9dxD9N
qAV7s549AiKmRzm8eLJjE4/rMFKtV+pRo3c7Vw6la/igoNunRjC0CsIs9klRywfUBooCLpUxtIFO
FwvLC7WAUGLjD3covRE1dww9UjLa2jCrXSMKtQjUbjZa3mgPf9XQ7QxsO8oUgJNUi8gfXOwjdkpS
NtYnb3TMjWLEG2eY/UtBzTMByiJXefllPTNRjNFus6dadtlZjTL7JsuVnAGN4VhVc3rH63L3/sd9
Iw9zaGCCSyblpb20znpV6uRY2XrhY5xTdvpBAoKjpV/iaiB8CfvR/FoUuGBBopkK9d6RrXccbDRs
j9NcY1kShH1bHUuK8VulxTd+GWJWJGJL0Egjcl0PyvXMLmQ4O08m0uVPbDQJUWk0vteD1A+20iRf
kB6C/O517AEhoITVeGAB3IWTBXs70qZ/PvW0i3QY3SSu3LDr2BGGcuw0sMSeRKyl0JIn29rneIqO
ew3W1YcqRS13Y0tcH7alrgxheOnGsVCrNCmKqyFN+tR5yvqkUHBxQaOejzC9xImaaoHXynEjyLrO
UxiRgjpHHCYGbneXm3DACMzNWkZMw3n+FsWtGWTzDK9R1sUWCYNaA//axdG2QGeRCfIyc6FeaUmF
VlojBhN5vB/O3P2IzLbpbUw9six5pR4DBPZGQKmHRFm2oCLGYkjhweF/LcwX7pzM+4pmrQLpjLNe
TyfEshX5CAozyZAYsTP1NzdBYyOsl/TurkwHV/xoddTCCJLn2AqSubTl7RgV4jiqOMp9UN2WeAvP
lhGflHwwzwIKrXmv2MjG+5WVCZr7Uks64weVKksrj/ARJyJ+1E21bIeamDIdwePpH3WRN1YX0FyH
PEVg2enklpOnvygk/jxRlBjwfHD6GT87E3tvKzfCG7zeJCROVUIPVJLQ+eL0Rn+/hPbprbQT68Ya
xqjd1dhrFruBmyJDXlB40LcVFTuNYMCMWX3paqOFhUfIGQbVIOdHV6k9Z59ZXv8amXhn71yrVB/y
dlCftdHSJht2ndmHd0lSLni5SLg64bxmPeZu2ADo0jPtC2h1mFR1qYWfknIczF0+G43clUar/yYe
tYzPBcewPJXCwgq+T+f6dY4q+UNCKXEOnao1J86zoviJLqoZxl85xWdZ0nk1hi77ChqofoxNUU8B
DaXwKU+pTGHXAVc376nX7co6a06YdCAZEcNverJxCfociqE/p04a/uxTDwIuZfgiv+t1Ib5WCJ/9
pkaphXunBZ35XJT0O4M8JRnwszJpjAAjxTa7L4w+HO4TdShfndYhn5o0wE9+bXgRFkMZBmd+1OmT
OEwUDqtd7DVqe6jTonmdp0q6p0iLktq3FBdrPXxXveiGdBGSqTuHrfeIYBWuQ9SU7JOLYt4Ldc8y
uWlMrzgRQLpeIG1cwXivoj4OpniqH+25gLKMsLBofXCsVUWatlwADlatECOVzvsOVLT80VX6kN4z
qWg3T73b7echjI4htjy6bw5qNzxPLlS3HcIM07iXMCZ/VyGi2wSi6jAHZeh02UtHG1F/qUWJz47Z
NxrkA1eGr4NJovvcUeHuT66aKnXgVF0YHaJcxBmlmamXu7AupzmoqhzNBh8v4pZtTtvth2zpiwQN
XcR8n+B+vRwvUU0IngBQ3HX03fEMHiONhMyrcPqIqcWpQaLWiPrbeq997QuMlb5pVW3qDwJnju7Z
4PN/pZZT9q9m5ECQhLMP5g88XjZ8UHtNlt/FAHkWuQviBKRLJH7QCmwO52fXiGT4r4HVZd83CG3P
N0gQFZNf2W57LNXYG/0Z31iDJUIS3Uob76EyQ2mhniDBvnRZr5AryCiDiT4NZE27EGOye4iRVn7k
f8z2SDjVox1AzaZOmRHFLcYWRDG3bkja+Tm30gg/ZLVq77K5HoiC23aa/QzRUhWqZD47u2k2a+cJ
sV5Rsr5p4+6UXEWSqJX18CDneUbWRlWUg90nlneICmRTdq2wsYmLuynubwqvxfhZB36IpY1wG3Fn
z940n3uz8uQ98w3LlyRJRrLJTCLAC7nF/mS2rdD2Zt7mv1sFn7qNp/IqlOHVhnK1oBsAzZAcXL4i
BoWTKlWHCQU23XoMUThP0XQIkZztw3Y4mrOpxYcwC9MtZMPV80XHCpC0SlNngUet8yBeGOH2pJ5P
dlYov9JSnFuKF/FOx9yy2QhMrx5nC+IgnSPagEtm+Ueg+a8sQDUxerQyw30qir68Kas5f41Iumo/
nCzrSW/ltBF6X+cBlD3oVy0zAwALCv/ys87UmDK46vjWWYO7R5ROvYfoXPzqIlu712QzHtGBMQ7a
bPVT0LhdWCOuZH59P2Rc53x0u1USiSXd4z9rjbSLaXfmUenkz/pklLpvVLTDtK6MX5UyS24AjJLk
IVQgRxzZBmSiZd5t9abW22v5CfSCbUqcCBpDN7j8DnbiKqFA2+S5s6Qudp7ReoGj1Vhde07SfoCq
Kz/Rq8p/vz/zddOGYeFO0qBC1nmJA1c13Gio+klKvXp2MR8JH8KioEHCUjVfZgMCaSX6UuxyVEOL
jwacwi/vj77e2svoLD2lL7IDm/22njT0ggoV4GcKGJDg8qJ0HtNM7+/spkdK5f3Brvc2yD8iTjoz
UHaIXi4HQ9wrAQCoZs9a1dXhjZroI7oyHfNNJaHNEQt7faOWcN2eAOpMSRZ4HRQPurGrCeJf2zUm
9/BTY8Sln1koOCROLT7WTU30hcN1dT8UVerupiZrXqsSkQtaCwiZAN0dxb9G3txgiw0LeS7h/hXu
LkGVJxd6MT65CPljiqm1wYiYiOmrVus8eq0iNpA16+UF6E27daHELVAKOuCXX7yIVWfOOmN6sqps
hvsfWbe5kQ6fIQyFW75j69XVaXWjcor5Bt0/B1zh5VgOXE8DtRTnWUfacQyomi3aS/ro7mmo6a+m
qKJoY0Nd9dWYERRvBuRqhgO7ptAgx4mak/Tqc64YyE34uTpZSFzZhZMQltW5uO1kP2ifS3UkViee
n70dyBnjtRQ6PVAJ3nUKxiZ15j0VALX3xZi4yQ2irPoHZAZsHlhDKE0Q5e74kdy/X9hPNuZupTEM
/S9A3uOXCRnPb1k3gl99/7hcX0gLPYcyGMwMMrU1qdGz+Cd1t2jPHSbc/+VoPH+Q5AfntB2nQBkb
+xTPQ/L5/UH/XPd/Z0+YSpG5uxCxFiaps76J80641ewW5TlXPXQkchnmIuicWNBqRPTrDu0qZGv7
JBdwjqXlHKEt4S2JkpNxwNajR9rI7qbqQDo73qIIlI23+qS049P7v3NJUlc/k8lzjIhuF9rYshv/
eidjC2RMWjf68ySLCjsGqjjtwcjaf5QJtvgcqBTyWcnBKYKu83OtLYUDklZ/7usmmZBCcX5ZQM/i
QOtV2h3/PimO6jIfcJq08i8nhSVfZTY4Mz8rhYI1ZiqK6M6ZjXrauBXX18Iyqb/HWb05nasl2aBi
CUUuULtB6QFI8Iu+mcId/R8QZe9P663hFoaCAbZwofGt7n28IZ1qdGfjOS6RgCsr5CQsK85+Iu1W
bFVtr/cFJXkkiJdXdRlyNVaMgogTxTqZRpgO3walCm2/p9768q9Tot/gIqjNp6RdtYY017Wqy4Ru
8lmMtYbLedfOXOp03QJM5PXX9we7ChGAyhOSgO2A1bJQFVfbwhSd5mLzfDbKFMEQ5Ou8VxI/bE/c
zpw+ABeLz1acVP/NpmtuweKvbqFlcLBCtFfp/xrrri+wAWNOqUecyZpgYnl6kxs7oPmen6B0Gh7a
Ki3utNCeN4qIb00aNV0K4qDi3CtGaAyYO24cmZyjVoYUD/E13BdOJ85zMlfnMl3S+qFT7dg3rdr+
11CF07eUUcDiQdOCv71s6b+uFwcrXbyu6+ycJ5RxjSEtILMXyg+zgSbXRc1WTe7qiCzjEVqzaUH5
WusuJCDPMMrBF57xb3CVYzRoeXUzdmEGjCYtJm/j4bw6JQYSAWCwHDYE9l3rAq1uSwct1A6jcSna
nMpJbv7y5mrL6+7KwoK2/AK7W8KehayzZtiaZpTxzubT2Y0pj3zPwdQ6uxnWOma6su8+2hmVtFu9
s71wb9BSo8YKh7xGBtHypiPafxYqevbQzLdhbLX2DsrA5O7THkp0RNY7yflY23Umzy56SreligIy
ooUK0htpP2PlLnWFrB5uLRl9e9DTLKZEU2FdUHYy+RHFSMhthHhXCwmllxfjDwUBuMT6y0ridKcN
o+4824oDLmN0vmro9xxqu9vSP7kein1CORWLPQhmV+iHYdbFYBH+nGEGtecoSj09GCBwYiBsdTfv
X0HXkRZkEXwSFpAOMC/XWj0ZAG9jgPi6PHeza0WHcGyyW2cwPSMww7iV/3lqmzQL0mW2DpHRVc9A
/2fq5vNIsUMLm7wEvzvPUYHmnaM8TmqOHIZTNyPwgV6YeBubYv6ZCJceSWN3+n8W0dotVYCpulHa
FJ3jRIma+qFGiD3fQLZcXTWLpxYUlYU5QRK0jlw54jKN7bw7a06D8KSGIxumOVX3adRl+WXSUdU0
jXw8JFSdN7bLVdC8rN4iJINV2qJuvRzUv+4ZzcsheeP5fEZdEx6ollU0zvGzR8NRxmrdHPJIzFsu
T1dX+nIaaWtifsABpfVwOWiHrUbrVHp71mqtGw8KvVbQKVWCpRPh2nBf4GB3kzXpPz8ljEvWQ/2f
aMAjV7gcV6LiGMeG7M+60SSzz6qqx8iY71x8Tb71bPCY2FHfqqhcHRMEWAhokSkCiUsEt9q5fTTK
BBa9ci46apqYRIPl8L1eyfKbcHCyav/+SbnKOOmmOjZdFZjEsEUwL7ucJagj8G3FFL1MgNZPcU2T
HMJV8oFK38dYlgfbjLWHJmmaewp11m3HlO9rOTQbO+uqrgO+mgnzM5DIWVjGq69djHnOdk+Tl0Y0
895EKTb3seEy8RsPJaidCgndD1OFHp+fVLAJUIV0uT57u/E2PsnVfuOXQKNclNnAfV8RVdt4QI6k
HpMXg/c6xa0ozA5DPEcHrZrlV6+fjD3h+9b1eNXrIy3kugIVsugswDozLheiaeXcx6OTvaRFXD2g
Vp4ic63mxp0cyjnxw0X42o/wn698s63tg3QhP7sAqKKgq5BSZQ1p+76/O5bN9lfaAklYJ6SBVLro
ZbFPVmmLCvO5JZIJj42q1zdhOGk7ANPlnstVBlNTO7ve9YpDZyhhkPRtvLESq+vmz/AUIKhhApGk
3LXchH9dN0mYNUOJR/dRN9LiUBbITKRaPjKoG32BV7K18qubdRlvqWcSI8OnXKS6LsfrY6FKALHR
CQxu/s1IdTOYUgvqiL4U9ENZJj8oes0HU+kzsRHjrHbd/8em7mPCqSAR+IOf+muu6VgreDoxNs6j
iQ+iqz4itIhuqVPNX9shLz6PkRy/vL++b3xgmo4eR27Z5zzMlxMGlpq4UybjUxxyJP0Y5fQnc6hr
brsRw/UEFV+xsaXWB32ZKBUuVaPIhWIhdbzLMZsGGrEn8AIL0z7a0wUM7wCBt58MJ2539mhnt/Bm
qqBLaR4Esh2QnSTg2vjab6w0+ThtRWB0VBPXxfkE9ey6QRPzRNHS+OKhBvqggFI+UThHBt8Kk/Ho
Ocqws2jQbN10b43N7W6R1eIJc8UvbWhHaSAsklOEZikcKHRmqT8JE2ZrgUPMi8wAXKDwKUc0aKt5
viOd4XylQkGetx36n7GQ+nTTTWi44wuCsWE+2LcVdbwTGonJD6wHt6D615tzifM5imSRS8C/2idS
m1POuCpPGgFy/5CgB5n4aBYjgYr8fHWQjhc2T7mp4Fr8/g69HpmKCdciIDkHVsIa1mQbSeMmaZmd
jFItbmjA5wmSzJQEfCdO2kNDU7Q/EhHhZvr+wOuHkX1K0AExlHyDBrW7toRt6UVhx8vI6L2gBVYO
SIv6tah01C6EUBGwdvJXMabo3epAIHw4gXbQjW7zS+tFviFL8eavgd6PfhYakezZ9alxRmswLSU9
5S7CKr6Wz/Ox7fus9K2uql5qhJXa05RK6OiNVn9PnCjpdwjToDquIVr7/re52sELi5VHioVBNo4g
6fIIK+OURZ7eig9xb2Wf9WxO7jCQN/zSpN1M57uiiNY66NDSG//XJ2EB6lCTRnOA+gJG9pdD17NW
dyb6MkcHstlXeqvhjWIaCOWaRn9Cq37Lu+lqqmx8SglQskAlQdZefXdQw2IujCk9DlFdBtEwWA8W
EICPM7+RLWCH6AG3X8K8jbZW/GrnM/ICoFiYClxQawbvaMdFI00vOzYjmOh9OrkyeTSsbhoRrEeg
ZNZK1QlQQ8DY043GAgj5NBXRjVNgaTOpEjlle+omby/TvvC+JMqozod07krzhtc7Q+0tRIt563p/
61fTLKHOZFKH0danpppDokllzo6TV0/2UUSDbj8huO6qyzXmND9z7q0ocDNqeRt50VtDoxDAISGB
X2rQl1ujmieAy63IEJ3I1XvWJo8DQwMopDg2nl7gO/4TajRtbMjrk8k6LWRn1ggurLUeNg/xGJHu
lB/hw02GT/GlPLhTkTxFkHsGuhh2daCAEcc7q9Xd+zTvJwI7xbR/2pK37/2T+eavWXIVgpelirEu
AIMsHSJ3trNj2ygLHGZxrOq7zDibCs+yj6yhHt+Aw54/q+mQLDiJqkmwua7n5MEAe7ShUvTW8SF/
gmAPsQzizSqqt6uh69VczY8AGn7HdOn2i3GeD1wUH4hOIM3s6Pj2qZGOecr7n8JiuS9iV9JkiFWE
UwTyC4nzcjtkSAeqEqD1UYms+taOtBLwzuC8gp8UL/8+FN0H1NkQKEL+fjXLrJ7bPk6xARombTo3
tficTLL7SEcm3Age3poUqcHSZ1mih7W0qTXZtasUojoCd9JvZls4d4gF4ceXV2JIb96f1h8FovUn
xLKOgJjiMY3QZXX/iknrkL8AYsMnxPjmzjAyxdoBQIofpygty3MzyvIbSA/Ffe56u30xFKMEfgq0
/eBR9TUHv2o18VVpvdk8mRlQR9xTEkwdY0/Wvwe7d146I0oB82qNoT6//+Pf2HlcQYtgHqV1erir
dMprmgy3DK06YkRhVH7i5MN4hzCNuIfip2k0RIz8GbSwSTo15+6wsfHfWCj0Qxb2MH1c2HSrJxKL
mTnq7LQ6tnWePMCLsT81cwOoRx2M23+dKQPhqUaVC41ZutWXq6SUsjebqeiPAtXAXdoiYkpDxrqT
hp59VBQ7+qi2MzgnsaXLsirLAniHPckhA2pC7QDpt8uBAUOqDqbe7RFjqfhD3jmoEtIYMDc+5dW9
jo4v7axFXU4D7rBOQls3tmMdQOBxdjJtP7Y4ahRCzgdM3BQQQrK5HUX95f1vepX4QseDIoT0H81a
7vTV5WE3TupUtlUdpa7GqMu3Wb0vY9s8qyNCzj6GEs6nspJWTHVCEAunMmt/vf8T3pg2MQfz/dPg
pJR5+XWbUpkjXR29Ozp6zl0pBiC+2kL2TNxFb6ikceVnXdFv7KbrRV3456B7mTQP6VqySi3SxBoI
cI8lDheRr/VK+mi0zVa6e/1Q0RhcCh30pCh3QYS5nJ4SVx2N214cIw+NpRca4wjqz0pblp/lDAnH
n+IkBkcJ1z6+E42hdDdeVBSUzjOsh26rDt3gp/e/+PWig2Fin/FWAZMDSH75k2Q1ediwKf0x6+zR
11urhndkQsjjkikMHwOj9HeYhMMe3aXqzmipDLz/A66/PT+A6iqBLdAauMmXP0ChY6V3VjYcNVUY
v4xJMTrwl+b8zwfKXdopEI+pNNqWujq3dCjk1FROfwSINn7LjOwzpXJwD/VYfXBb1KMGns3NwGS5
cC8eE9iYREoUnbGw5V5eHam4ahGnsPXxOLFpPyFGWVUBi6F20JlLnOIUdKvOsdMaFiw23IvwCFnM
PCzNnnahZQjdH8lK4nsrVqJj0ZvhhFFHNmJvZA0JkV7aNM4u18ZQDYoodbErgaLY+XipmCZRWIP6
t0OD7lnFbasMxrzVTu1iE4PA9uj2uR/NYfaQyz6qnlNIDphG2JMyB07fdmfh2bR+YyLr6jkWiYRi
N8SxeTbtUukeOE/ubRHDHvyuSVLh33OvNSlYGWMw912MNsIHKp/Y6sjRlvR3tRpXrNiOgIdmZQee
plLK9ksbiuoz1jceIH6rNH5QQ2mmEufWelGSAZ5U7OxFDjKoaoQ1aQd22aEaq7b4Qgiq/C400CK3
izJshDveaJV+6Lbql6bPx/+wmvc+wAQBe8nea90dbi6zd+jVjiRGWFr/wRthDwFEDeWLmUzpOe2d
ZMQ5IfRaeDSN1e9CT6bjoUS4/4wbDMXZaMg5HzOG3lRxUEaLvsz6GOqHpDOT8TfUx6jej6PaZwG6
55gzQoNC5r+xBiVwpWMoH20365+ToTDqb/Hg9Z9CaEPhTppWpfu9M4v5oXKX/oKhS2f4pFdRqviQ
ZOLnkHQrDYQdZunerIEE3GEwiBprnUA22zUxmhA+7dhc/sdHyon6qiIqgi5xF/ub3HG/h1nWlRuR
2R9w0mp/056k5024Qb1ifXvMej8iwWLJo2sM6ufIhUGNY0+1dJ7zxviqa5kKDibBQemjkTmjHgZ2
YSwbrOrUB5Dpog5k2HYjcroQQm7yltnfJdFsYHdok9HUu8Ezqnn3/pWzLjvziPOHCitJJtUoOPGX
dw6wVNFPatwcnS6huou4PJxRPSlvy6jrXsLYGZ9IPUt03WR+3yDyeovgi3ZsU+l+t3Jlnv41bF9+
D7jO5f1BjWJN0MektMhbOr7HDv3CAAwapZVJGaydB/hp4627rkUydW5Ayq4LZAno3eXkEUlPiEKL
5sjxZqF4frD2Kc3G+0kDvP+Uwy5DApyys4NAylM01tFNmNGS29g7V8EinVe6HlBN2Dqg/pZY9q84
2yNv7GgSI4LZTPbBHGX/MZdNvM+M8h87eCCCuXwpKVC5IYcgsr8cSqdmRMQx4DQr9foxS4vc8Xsx
cTNkZVRrQV9F1df3t9hVIAMVn5oNH5msnHLR6lnNKlrMQ63XR1OLrEc8xco7mLnKR73M59+KIgRF
jGqLoncdX6A1QEOLEJwYY8GkXU406QsdVPhkniKsaISfYAf0fQY+Wh9mO2l/oj6Pi54VW40MoDlO
rwMUugggeqvEX5MpVDfe3GW4i9sBjQeCHCoiKD3whVf5wJyhMCCEY50aMRt3MxTdmzYzlZ2md0qg
j72+cYyWdVyNh04U2Ow/rhPWGgcz97YjTRmZJ9lb1p73YPiZZLrUbsBFG+VedZvkUcCtSnDGTQ1v
Y0NfLTkGYUsTZZGJAoyzNnE3pyYaNTc0T6HFIe7gNgJqkMNJWlYjePTc/BMsEGXL6viNj+zSGadT
DCQNMtUqD7fq0XD7ztVP5UQwmWtuLD8DdYx/ZhHMxs8J0Ll/DRkBTajI2mpEsSBK17nJFCH/rHih
doI2o3/GnBf/oFnTD83kGD8RXfUQRcbv7JCmpn4waZZVG5DZN9aZFrXOBbaghZn35TYXQ0NbGvrg
Scai/JqPnfGsUNzbQfdWbtN8VO8yW9Qf0flv641Fvrq1CB0XGDi6HbRSAC1fDq13LXRJ4olTOrVT
4yPoO5916SGEAPRyi3h4PU/iVPBcS6cK5e81y9rs4yacB1U71TIUXyC2cVdhSWYIfwrH+Rs1bjOo
coEMoPAKsWVqcP1QLGHyX8Ov5krrFikeXoITV8VS7FbKfVqrre5HRNi7glv1VvGq4nc9Z+ozUrT6
cDfqY7Kx2G99cdCCOGcsKFJ6AZdffMqRKi5GvjhQKyeo09HF805X1NvF6n0LdvHGF6fRQPUbsAc5
8Br+IHI7V+0aC9QIX0Tj1KkugHRkwu7oRdrxDl57+zNU0jn+mIVlt6U4fn2UMQqhaocREakKMqWX
UzWSaCpRzbVPyhxKJRD6mE67qYunB6dyYnCfurVRPn5zRCCSbFnKRmRHlyO61tB5JaXTk1HkaA8h
14+br1poj1CI7D1qIVtg/zdWk/SeChMvMq219WqanRaqQzY4p1rLvJOBhkW+zxVEV/dW0da37z/C
b6wmxh+0HPFeWYrDq9QSurIFqsRBmM+2vQe0Iu3nxKWHpPdz7adqgQNwa6XxDoaSs5H6Xc2T0Arm
uo3aEMBnOCuXH3bozVaX+VyeklKYzY2ajip1IrrRre8Yc6Hu35/p1TpS+GbHciR16m5IyF0Op5qA
TvVarZlpWu0Q9Y7vULZPgbYYEfj4sfjXL7sA+uHv0nYgF8WZ4HI85JkcMTepBCScKDcVGhABDkNt
EIEk2Gtlqn1JYV+9aFlvPL4/0+sPuwhdMtulSQlkYBVTAAqyekuf5KlNWv1RtWfjIVXyNEhqqGcb
8cTVi84s3aVbv2SalJ5X5zHKudm92JQnum/unSXa9Ch5zQOr7gt/xhO19hEY2KpAv7GWHtZ3kKNt
MEos7OW3xWowzwsxYpaRt5YIsARXzhKf2+c+ylFwUpxu4027vuiBQoGIoHXCVUBNf/nmf4XiM1qp
UHS19qSEJioERhzKn7aKyzrJHFz8rMUb10w+h5aVf0OZJpF3PFZh5PkumFEaO/+6wgDulkoUWcoC
711Vakxox54VudMJvVkHJ64FpiCmn4RtW/ftdbyMvIZD6krEvECI16e0bPMuko42nwQ1hPxOn22S
814N64M+FBR2AWi5w240hLOvAYvKszoTzsS+VZrT5IPnqJKX9yd/dWXxi5D1hWeHOxgX5WopkJvq
zUjE86kaW+HisqM1GTbbpEinGbhmEfyPszPbcdvY1vATEeA83GpoqQfZbrttyr4hnJ2E8zwWn/58
1eemRQkiHGzECBLslKpYtarWWv8QgTeNt2FUxN2hIPN23+7/gOs9j70PUUvSduTlv/gBApZvSO9s
egZwGf6YXKMvtnRgMvs417FuPsRooo+/rM41VosJMkh9eL5z6SE9AAqNTO29mbfY+ASsziJfQJTb
s+r5OQPfHTnPad+CL9gohanX6G+OZZj+RhQk7fdhOJfJVy3MUu+bljRu76EYamHiKqfmrCpmyFfl
x59H0KH2zzNbIlE1qvKXp2SSQ0CXH5FrEp7ZYn4Dk4YTEnWtc3RLZfwMmguvPSrzE5J2+zmgvptt
5tqpy0eli7p+0xEz5rXju9gyrBZbhgcSEYNHAxjKy98VzIWnaKWnYTnVDGIzUsFujxHI8WbX2M74
PAhLnNCes5oHeIz46t3fMMtDJMenuPmexcs0fql61NJc1VgX/aV2jeqQ8xlsLgOcH/83FE540Kth
yh48kYFg32QaTD6sZJBY3HkdguCaUa0a+8kAcfGh+EFkJyALuQ5pnSz2EUrIShAhnvKSFXl8xGiy
FpvImqA93Z+5/OCX40B+oFHighF0EI5cjJN1nrDbrHJenEyZzCezd6Z0M1ip42yzAoDZHoXW0t4W
8Qx+X8x2EG/rqXXylZ8hT+TVz5CtCyoO77C2y+/f09eujVJxX1ILu+FNrvCjNw320wNe8la41mK+
3m7MGjMsrHgclMCXLRovsyB7TLb70kMcfHBToZWPphJUj9hOp9s6i6edo2g2GPJocFduqltjQ/ei
vUkxh5az/PcfLqq4r/NqGjL3RSHTTx4LSle0oYJRf4ygpypHnKlCbxPFovgmoV1ruJhFbGRQWhQk
2rKNIBsJMoB9GN6cqmQQJKQvSptbT2Y4FLAdIuthVrR22wihHFEcWHsO3JgzinfQFWhzcjUsUf0a
Ad9K1c57IR1P6l2GDUS5oY8kdqCUk+ewHdtXpEWtV6MZNX3lcN+aMdmulJIkF7zifIcx3U7kadwX
jmm1dwYvO4okME4oAPhtEQ17Kujuw/1jtezAI3T1jpXkOSKb/ogTXS4zSLdwmnGGP6lpaCQ7kZit
+5ehBtpbaZkI6ofW4OWbWBsG+61Qkb0/T01Fg5I+TPwldzPrG9JrWfZ1ngdz2mZWKCxnIyanCH0U
8YKmQu0ZzTTEhCtxAA80r3EErwIDhT8pcQsGBPwUt/jlBKZozipTiexT7yQIXuiV1jpvNDa1Xt06
iZFXb11uqB0tm2CiFYSbRzep27Y3jGEFULXcPDKJpPJGp5yIiLbx4s5C7WpWQ6rgJ9E5Xr9DinDG
ow07b+zjFUWMh6p2xvYoCkQ/fulx5U2r0UlGwY/hiXoYHqT0FsmDpGz/4mvCqUDwuK3VF6TS6Kj2
alyFxzkBu7ZJ+tpRdkE4p8+JUFUcN6iRf2/GgiCyEUYbWj/GckRBdZt69Ls+NQEHBL1QGPDztlVr
Lwg2+P9MPf7BiPt9zmt6mFsGtNu3Kowie59pwEq3lFci4zUPRogv0zRMZ6uCVPHoBL2KBEnb9MMh
tPJy2IdmZETbTlfDzy0P4OjBNPWOf5B5DdZC6A61zaYI4CrWtK8w6xiavpAJHaZzD0bes3he1E5v
FflYV21ot6XpTrFapyo2g2FN7d4cx0x7zdRwemxCfL8/a0arN3vdiAxzN/Zx7/xMxnl+g3ZJ30aL
MMY83j9dyxOtozBCFHtPMKhVLsvuZQVKEuXx6CXUElV7sPQB/cnaUD61gdB3Fno85ZGn1lrNcJHU
ADmWhXf52raBjdG8vzwSxhyOCCNV3otr1KjQIHfy2BYlcyzEZL+iBZz9YX+BEXkOkdfL8MQzYMkp
KbzEUFI98V76wnJ3gUNRo++sEWqbU63xV67eQAwGTBfEC5NDR2vZU0knmkdtU0UnQGGzhsV8DNQr
otVqbGYaf4KKlVq6KDiJrkG8wMkSOHD4kexiqQIqT3G2cvKvF5xfBAyIJqtcg+XJbwOX5nA4hqfC
bay/RKhl30lgaUS3EtOpdc5a8X35DHlfAsIejFtaatZSQIy3ECpIuhGeSsvonnWGfaDhFz/Z42St
3EpXQ9HCgWTrgYqlUEY//3Iz9dEQkIXYCIED+PvU6/H0CZszlMvrdo2rfD0U5VzZ2uTTYlDw3kn8
cOU3g6vglqsZL5Dcyr3wEg1VTa/xTsQxoay85K6iNSxaOgdAb/jiXOeLl7yqY3td0N14DhUn3mMi
CQxeK0ccTYb5UA+VddCUcdr2g7VW1l7eWCSa1OOgtJML05Fb5tzIm4RIC3f2c+bFtbLv2trbD12A
W7KwiWIbpeq8xxFZp01jRtNPrxDOl/tx6b3nenFPUGuhkQwERNq6XL1zEHGx63TUGlIVbEO37Ww4
L9MYGcGuygPjiyjFgDyX0KqIBEvXwm2Iu47ywEJSJt+0MSpjb1pvV80pR06Kd3/Wj+q2MUvdQljO
on++KTrb+9GRSxcbA7AJOmIeikUrb9Rl9kEVFaAJMvLUjYC1LEuq09j0Vd1k/UmNsNPeZa3hZS8w
oXPx+/6KXZ1wBkK4EbI+lT+JNr08BaAueuqzYYvoRd899a2jfYYjqT0FYI/+7RtlDahzYzzucIlE
J6BKoNhivKHVGs2O2hNyh+U2M4P8NxeyLjapkX/Jq9Jeuamujh4oQtBSEpcEZeba0V5JrIE3aYek
Wo3ydGyj6TrZ6fyb9K9/u7+WV7eiHItbEVQfIYwAfjk3wDBe4iK8fVLrRj9puCo9eG4SPGs4uz60
vTX9q0coevzhoPSk0TcF76MDE0Ik5XLQ0QmRIyhr9RQ687z1eitF3nlMD8j5grED5+Nsh7RMf90f
9Wp/ylF5nFLOpPl/xX4ORKnnltepp0qbQRUqVix+gjSMHu8Pc/X1iJU8/SRvAWgDtZPLyVU0ykxD
sbST07hTudELE60y7tBXfXS0/f2xrnYmY9HaR64HgSTaN4uFNFWe0bESa6cpNosnzgDW8ojpPFmx
p1gbfCCrH/cHvDU5WTjUgQxK9L38QR9uhUqNKYYlg36KROup1PU13Hhn0FaPLQ+dtX3y/lS5CI3k
9Vx4UrDVgZK2rM8Kt6hTR1jppzkITRdaPjXi3eQlPT1frYdlX9eGt/ESq/lRVnZ6BgWUtpQna9tC
lAGfVYWSo7rVw6n7agBXQjLGjqfPah1nI3J8lqP8Gij3thszKKvsf+2Eet1eNE42/OJ9GuTFQ9ZX
To1lap//GFHT/NpMBk9hNRdwADaZiCsfYKwyr/mXviP3L2cOOZFtAVOPzPvqFRM0OHLQlNJOdmqr
rUeq1LjzuLXJ2cQ+NCIXmRLULz9TcMN7CycO80tiVHq9S0xSHBqVuM4/NYh16o9pPLnUmxLLmTZ5
nrbZ3mmpYaMCrOvpj3LM86jYN7TSx5c8GybIviKs0ybaWLFe9l9L7Namnzz4tXgXtHiQrUS7RQRC
Tw3UNPUFVF/xSaDrcLmlBoQocSNoKt/ONOUsynz4pCDqtzVAI+2joE2PlRXkD/f38bLy//+jUlSg
rOnQ7V0WFyY91eYqskqfvk32OJEHHAcj7p+TUQO/ZxTzj5Rq6LHm//o0hVm+jUWZ/Lz/I27MXF4q
UFiAHpEgysP24TBBulRRhegbHx27fuOqVrWbRjf7afTV9MnAc2HHdRSsND4XTy05cYlwJuhSwuLR
vmjtaGZG7l4brT+gBLsf6afv0LEWj1Gkf49EPz9aWalsilysMSEXsYqBGdBxiBqSQGMsocZeaam9
1pajz+KOj11rhI9EL2U/VervvHLblTB8PU/JrJWtFEL9tS4N+HeiEjYEvoeO5dGxYb/UuGzuSicy
dqGRJa8tTL7X0evXanXLnEjOlF4SJxeZKi6BpTYWZAAtm+JO+FXgDU/9nOcUBk2PTl2mfVcDNX2o
slSqliIFjHKEK3YtxKnjpPyxvMD7L+GRhO4H73goS5c7LJrmOi/HbvKDSej/dDw4jpbRJH5b19bK
nb58xr7PWorEkFvDIaFYeTlWOsSKnVmt8L1h8ig9xPPcY7YQgo1NZ8fFf7kC6kjnrIgxy7Cq+a9+
0DQa0QNdjseo9KLvvLK8fNsHSf3ZqFAO38XVZChPaT7mvywryzTEdLXCxFNQdCECO4H1/f6JXFxv
73NA+402vaxuXxlauq6oqXtYk8+a0t4TFdCPDfWB6mAGRrPyHlmkHgxGykFw57nwDgtYnEQrhM1r
G73m52E0b3VDGXZkp6HAKkdFZreJtENRB2i7p/ocUopJp5XM4/pESs6KdAxltrJ/fvnFMml4Cd9W
90cyCmjvdvmS50LdjJVq/xtjC/P1/upexzvG482OQCqLC8vycjw9aOo5ooXvK50b7G0nRTaXQfe2
1ngPSliFOzcytJWU+eYk39v1EonHS+JyUJ7trhKDSfCruGkOsMyzx7zPu0/W3FX7gk+7cg6utxCN
a9lDZBfhlWAsxus6PN3mXBh+SOPnDAuow8gGjaxXMQ2WtpI339pCNCwBPlKiprO32EL2PCMAnbaG
7xSNFkGT8Ki+jYPXNBtiMIXrsiN3DM0xqfdaljtf8lhx1hyUrz7ru/KsA2UbcSFeoYttRPOwimZ6
7D5ADFRSzGZWDgJ8JCz3UhUbxBSqTzCnqpU6z1WAZ1ikt6ShMAAx3oeXHzZXLHe0IG34xQzw3yYZ
piVJdWaXJIrlO80wPDsthl4upi/H+xv5ak+BMKXPpsNOpgcIQutyaE60oqANY/lVESe/slhJnjwR
OK9mpRf7Ma6Kh/8wHnAafCKpk3C5XI7niskVsirkm4lZEEId+jEAMJL4kzuU0aGpszVV4etvSq/J
pqcJFctB5GXxNEm6CD4GZ9XHZXf8LhWYPxuDRulca+jERMXwvQEXtqZPdWNUBGokqVIS2ygkXM4z
zecxA5er+CJ2vntRGGxLTet3uUy2t3Vn/JOrXbuGHb46sIRgcijayGiASKuDy0HpDGTmgBG2D0Eh
/111NneSUVffh8Fxvt//jtdbVg5FWZY3H7n9EmTnpqpJBjMqfmDHWLmPUXUwpsg8N4aXfBtNk0Sj
wwiQ9yJ0l/tD39iywIek3yR/MvhiC5VD1WtTHIVnQ4SpwDYmUX73npLX/+jjXOg7tTSC5vDHY9KK
pk4JJFxiVhefU9SJZIE20dlMqvJftxD9E2by9Su0WRXHHghCfxrrZXkf6AZMvvdS++JTmpOH11ul
R2cU2PMIacXo+whn5meLwTuC55gt3Z/gja2DlBJFZolZRI50MV7WNUY+h4bniwqnJR4uuFZvlT4F
j5WbxJ2Vb3hrOHSO3qWYgfYts/3BDtpQGE5AA9JI91ZNF3Gj6oF61Jsxq1fW8sZgUioXv3pKpAiM
LjZMldoVz7kYYwGrh1VuRIPyrcnKaQKUU/99fx1vbE4YmNLUm2Y+XV3z8giizdvjMZFF50wv026L
3nI8PLVJ4ei7Zi6SdDdbKTZt/2FQi6cxVFbi+PIwJl6RTVPuKH7D6MVrh/oUpC+3VZttliENi8lw
XP35XSk9XyVahZtIpp+XMwUq2Ea5l0fnIC7pr9E5UNA58XrlMCdTXZ2qdjilRVGu8BGuP6YOPp/b
g91Kl2ZpCKblTUzClcdnt9ExowAbaW3LZuJC0cSfbxzGIsSA/6RSxFe9nKJeaumcjnV8RiBWfwTc
ajwAY+5PaCCUK3v0et/IoYBqqQwGeVX++w8JdNNhM2hUDRSOZsy/sF3FT3QQ6idNb9uTLhj0/pa5
uYwfxlt8PXWUUmGqG52rZBzrTekMotuEup0oRzcp1srA8r/2oQQkdwgNCTplsiXCSVy8MhpFI0Ab
zK7yBlNs0T7Otg7K38UGwmP5aUaG4rlA7ejtjycpEXjkrbKGTz//clERlY9kPzM+U+eLj1rWe2fA
cJBIImXVN+7GgpImkxOgckBNwFoGGRvu1xjp8blnWt+9CleOLHAkgb/M1symbo7FhgQuBh6CjOBy
XjX7IW/GOTqL3DBfcDtSTlk3okop2rWc49ZQAEdoPlJTJ+1YfDm0ULJKgx9/nqMp57ihgtWi3DO2
4ZYA6kR/HMmkrB/QfYSL0C9aMnwT9mWvI6Z3bmDuf7HH8vsY2Qo0gV57i8e+/3p/g8iFWuzLi+Hk
7D+cOmGXkQULPjoX4wz4BDBa/pDr4+j9clu7/uyF0E/e2rGCBpTyg/b3R79x5i9GX5x5Je4p+GBy
craHeCBz1YdNwJX/RcH4Zxto5ppv763xiJzy/NHYcpZ6lEUQwJ/r5+TsNe74nHqJ8i10nWHvpcL6
3VAwXmup3xwQxgdcLgq/PMIvl7fs9LLgBonPg/CCb+qkF6fSDqtth+PKIzjdfoVmcutzUqeH8MKZ
wBd+cS48szfqATTX2aQMaWxaKMzqqRdRPe4L7HLmo9fXqoPT1DQnW7o63Ypzyq35otoCBw7QN3nz
YvxBcTpURglzbmWOtLwq3hnCqf28UMu/WY21evOtwwlwX8JZZdN1yZXLMiU2ojaIz1nVDF+zsScr
NwCUPdpoP61JKt4czAMLBWtAghIWLxu6awO8HTU6l0rQ9p+bbqgf9bIS1acJPNtKafe68AgaFtgY
DC0uDdmDvdw6eW1oI6jI5JzTzQjoVDY5hllTbIHU8eZug3JG9ssF6bLVoxHTTFRSsOfVtfRloq73
eP+g3ri+JKMH5hIQXYLSYupFUWQollUcHK20rc9G6E20ZqLAexgDdjZaE30UHykCgRG6P/KS5Sxv
Tkl7Bb9Ajxgo7CL+Bl0eG1nfpeekwPtsVwed+G7aQbO129QzNyZxnz+l9DHt87Lyi7Euyt3UWd4n
MffDqdOrNYy3nO0iaErgJQdXPo4Q7r78NEaVO9IOKDkXuZWLLeZ2jbbBFzY83J/7jdMEe8uhMUCW
SFK7yLnCCXK9BQzvrJvVRCqpKslhnluE2mhYzf/0deu83h/xRvygeUPr2QIoSVt3MaKecr1bVpSf
szAPnoWgwYYlxYxmQKDPf8e1p3xtA63FHxnJwvtD35isRNi9J7a0dq/yBjsq0mk287MxFOe6VTtE
iu243oWZUqBaZK/G5htfEV0kCqZYxfBeWX7FQcVCuAcLetaTvB/3ZQ0LcIN+g92tbWFZNFvsF2Tt
KU3wKpKWLPrlfukTw2pQmsrPTRzoD41DT0+0s/4PiUz4hBt0fLQNo9vSDTStreytgBScE7SVFPH9
/iJftcoAUSIbTjmTHyL5CYsi46gB1VQTofmFzL05t4F2gHAcUyJ2rY2VRfOwGbBdtR/QjAiPaTab
b4gZryX3y30mfwbeWnA0QArBbZOh9sOzA4WEELRxofkwBNODAQzpJ4K50b4ceFxNAZydrehL939q
4dEZ/vM1kNRIKrpYK0je1+XglQ1/YEIvxs9Vd8w3el+5iEohlPXglUMzbA2s9Y5qYeTBY50lmMv3
bUY2mRuJu7v/U676LJJZJ3s51FUQ6gIefflTJlOofZqkql/GwCiezRzeL57oZV4j5lrUIedO6W2Q
VLaevzUGnMOn3tCE9lqmreIcWlCW6Ft6CmYNXdg0ASoVcf+XYg42RcXMNqZxC94zGLfaNBtI3ud2
VO/oyhakH/ensjy+ciakbTIb1pFuW5L2h1LoI67rml8mljg0DcJch06L3expNBPgrsXcxe7ajby8
lt4H5WyAZUdOnY95uXxxMPRhlOSaz6nzoq8WwqvTfuB6zotN5pVa+5jEdLk29VTwdL8/4eVrgLHB
noBZcuhySLzb5dglngGUNnTdT+xZC4/uqEz/1pS08t0k8jU55VvnluwRK1nkSag3LJMrYx5GCiuj
4SftXH6JVDPfqSjOFNuatx1/GwHKNZOv2iDMaN9MI8QjvbFX3iQ3Ti1wcAgE3Aww25a7dTanqaa4
ZPhpIGbvSdWUeldB8eu8tEHey/LaZNMaTvlSe84aYePG/uJDk+2x3mBUl5WIFLdMJ5sn0+/zRDtZ
7ZQ0W1ePlDfhxbaxRR2xWjmcN0ck4QM6SdZ3VagvMr3mwWqYoAqsxnuK8wQ3AgR6zfMo5uQnxft6
zZD85gIzO8q61OoQTb/cU02q0KiLA9MfxjEUhzasgGt1IDfNTYBT7Es3e5m2GyYzOGfjvNbrvjU6
OvJoT0CHQJBg8dKyo6YuTXrLvpePQ/TgZkDiH7XJGULA9kPwj13jm7eLms4p8QyY+nrlRMn//sdr
Up4oXtZgrSSlGvLF5eyNAIERJBE1v4f3ML05jZF9MfXS3JpVl4UPwdTHv5RuyPtPOO+M31oYQ2us
jRsBhZEtbmoJ3kQK9fIngMctK2y+uBqapsNZqjY/O23tfFKnQIsAEyl0wlDyweLsfjC5OS5ZqSct
62iayLfKh/uwz8dR4Ilp+NiSBl9dIww2Ieofnxx9COIdiOf6dzg2CJ7cH/bWFgfbwFUooUlXjoxV
Ng6UMEzDF6JKlGJj9n16xIYaBItC417/kupK8Ic6wERL1DYkBRH6FWWOpSK1mmOm2gAU8+fa9F71
JCv2Qzi0By1mwqPe1g/3J3lrW8sBoRfy4ri6JBLUW1wsyQ2/CVTne98VXvSp0Bu926Q4iA70NK1x
fOwn6lVjPZQrMfPWEqOcBvZdojKv7kW+uaJWQ2f6iZH2uBplAj9o5EWmYe/oCvZeIoi1/xIsQa2g
vQ9lharV4oXjNG0/6Elh+Ao9uAbZMjHh19rGfbLttNb87JaJsdaUunUfslUkm07i2pcmCKrXSvIM
e0lHMKXZNuOkVg8aQqPZVgtF16581ZvrKt3MQebIWLl4OdUj2P/Jaky/tsL5m54pPWdWSX61Y9j2
+8yxorVaw63wRBpOyZ10gb20CE9hEMS9Zre2D7g9eNarvsx35VSe6qY5K1WSHTRtSF3q1bO+yYOg
WpnwjRCBMZf2HhspXVmL9wbd6c5RnNL2cUSe7IMyBHaI7JU5+k0xzc0RYjdMDDOPRbYy8o2lhqdI
WRILJzAQS64k3Hluqsyx/VEpjT1KW8Yuz0vbO3p6bv/L77CVP8wFCRGMSFMFeiSZ71J72IKvPqm1
Zvsw+hGSxKW6wS/Wno8TrPbz3EWH+yHi5tryfpRKFzAWltCLBCHl0sxVxy/hSx2GXJtpMU6UOyPP
mhEfnBC/oLnyH97MFK8pq4AOl23yxY7SXGr/aMU5fj0aaryvLSMdkFT0/lWSsNc3lY0Q+P2J3tjD
4AUldIb8HqbE4ooXxqyyi2LH75Ux7PttNiXRX1Wf5NFOHfpAeTAK0SoHz5xLZ9M3jk7SUYg1yvGN
UEHcgyFBLYlK5bKkA4IVoYrYtP1O6MZwVNsu/9HkPGw/dTm90pW79db2hZUBSIkKEqWvxZyjESOQ
Mksdf86SL3M32hssYrBHt5Lga98DPV4Z79bswPtK/WLJNV3WUBodq6msqB3fJeLCkNKa7jmvhzHe
mmG31sW6tXMJ9IgOIF7IEV1EBeqDAi95y/HbVJm/R/kQdxtgbzFcwGSejuBD230VQl1cmeSyeCJP
qKFLIjEnVXIOLh8shj6htGoGlo/FghlsFCpF5qZwhzVjt1sfDxgAZG3SDimedDlO2E7eaOam5adZ
HpqP2G+nAj2J0AtelThLHkVSdStn5Kry+j431K9kc5CcY0nMsiuzHFPFtfwhrAOMRESYd+SvMOL3
dqS41VaUM9B1o86yJy9PxM/UyzWEL5uoq1+qVPHEyhvixguG9zhJJseWesXyYRymk5YZXWj5ECy1
b7nWDGicFGp/rCpvdva9OifoD4VZFm2Q98Tw937QuLWhsWOk44w+G/nQIky1saKlbVOavmb0EmEs
+szZ4G9cWbvEQAj+PwwHzlbiTgEr8efikydRy7HsDR+xObM7GkY91YcKrpZ3MvFyW9NyurW4gCNA
vEHSoam+GC4pa8vJjN7yR6cMYbiW03FoZvWvIs+d75aHwmcdKMmrU3vzv/fX9dbeBtri0knw6GAs
2aSdWxZ5oDSOr/QJtbe5pRbleMkvINUx4CF8qu+Pdx0rqNEQB9ExpHgNHWGxsGVdoO0esbBGkL4V
YTKkz5qYh3Q792H7VxA4bc97fKbUfH/g64myadhAhAuqx1fKPHVpCL52Zvm5h8dlktrJvBtD4HZf
9ZGk8gjwprRXnhDXm5bEnVuG+CRVB5YGVEizCrsqQEW0czweyriObdwnXevg6Em3Rnm8joaANpHS
Q0dDR21piZrE/tlq27Sw/UyvGtjI9N34UxvWhAxuTYr6Cjc3YiWMtDiJxpRHloKMqY9Ai23t9IIL
5nvjdfO+6rH3Od7/bDeKTpx3WToj0tPSX75P3NHtYGmCM0MruSug6XDdbIOytLwt6sBocJaKpj95
dWaVj65DLXKTiLz7ESRd79//KTd2kDRIBRtKHiUpiZdbt9ZbxGXDMD4Xlpp+Dtsuxlalysty5/bo
AZti7oKV03IdF2QmLj8n9GvQoYvTEguQYhj4hWc9sLQ3EVldsOWBYb81nQkMYCqSL7zAS0Slsam9
P9sbn5nAx7VHz0fyhhYhyahbO8tMW/EnEIDPpgJxME8d5VsHROFwf6hbC0s+TmuamIBIhVyFD4WH
DAbRXExpeEZNodmgUxB+8ZJA7Po5+0aR3Hq7P9yNEAStnCAEjR4y2LL0TpKhYqKSKn5WREmxRb9i
EvucDx7vzRbCYrhpBPCY0JnW4sGNI0pjnEcSIqNSL0suxIeJtn2I5pgdROc+qIT9kA5j6Bw6fF//
w4KSIqHoifwHcPzFgg5GxY0SWfFZq4b8gAPjhMYanIPMnalxxJZCffb+mt76hLyQ6NfQYiKJWDzF
Gt58XjIZ8bmDfTM+xPQsi4OHY3p0BILrNI/kavXr/TFvfUdJOAJJgYoMZenL1czTAH1lU0RnvYPg
PM7qtM0V5NutsvNe7d5q9q2Z2ytLe+tYSMwbcg+SBLQ8kcoMNlvH0vccQeeacIUuy0c9NvLXFqzM
ypV1cywyBvp2AArBZ15OMEGhSqHQAfo0G+svaqpW2wDtB29XwscuViZ2a29yJrgj2Z6gTxdfsHBQ
/3KQADmnepf/VrW0DA9dFtfFf4grKGuBqaHRCop3EUXbaG5aI809P4ud4QEfGCfYGl0XGo+WmBF3
ub9Hbi0hmQlkfHqsKoYul0vopl0vwk5zfc+erG/jHNf/FpWw5q1W8PJYmdqtJQQpjOQAM3PozF8O
VulI2nVj7PluouYPIk2F+pAFaA3t70/q1q0gGz4SAsL2WD5OJfXBTfss8CnKW/nRC534RFR1T7M2
uXTYcBMfwGagm/U7nDy1WRlefqHLEjm5O5gDNgnFiqsjoKrMEtlPxU9nz803ioEtE0TR8rlsBwiW
k1c/mJ0aH9DuT9t9XrTF9/vzv3XwqcjQQQafRlyWH/1DGNVCjNqChAAe9VVwCuCEnFIzTF4Ka852
Voh/UNvkq4Z+siu9nDbHgyofNC504uSv+jCqWWihWgZ8XSqJTXoqyybYtI4eGQdcCUy8sYogD90N
AhO6/kw7J/8UWEFrngvozP/cX4D3cLr8LVQdJcCRhJQH7eVvCalWDZVXBn6e4QWwaVjuI+TPKoBY
rHVP6uDh6ayl3Q4Eq3VQQCnm28kQ2j6gqSO2mVOnu9oq1uDrVzgZed1Awaf1iioO/aNFZ58uUabH
82j7pRMX6jdlAvBFBwlZoL2Vhc5Pu++TbKuiHhNQEG6jaa9kYMg2SWqIN0OPC9weWnx6VgLpjQMj
VV11OtxgUHlHXS5X7JReYFhh4JdqldQbT+S9txVmSkEcIDH0jNqZkp9qizbHk143afZ4/3vduB3R
jkEpEVIuYOnli2PCWs5tlSw8i6nFFjlGP8pu3GJrJrxiNdsSa4ClG0eUojt1EZwOqYMvIX9Oq3Wq
Tp3S70H25H+ZRTWc9XIMjrWoVe+Edk6CH0GYW/YXDbFpb1vP4Vqgv3FKiQ1USySCFAvCxaLjae8M
wTwrfpzMQbSrC0/lyVqDr/x7TEHlbclV6mBDZQP/sfvrfXPodxk/IgRV6kXUH1qU3IYWXoMwynY8
ZgYN4o0XG3Pzasfx9M844zGyzZPGXGsf3kpXCM3cNrJMzdDyjvgQJbgbEn3A/POcTMOwd/sw2VZq
YD2UUaB4R/TnnH9reAufcKZuDmrRRcl+thtlZQHk2i7iAx1qjJEor1K/WJYbsyAH/5waiq8LyQuu
hGm8tpWWhBsq8+nh/mrfOl2MQ5LrGvAtls48mCCodROO0XmAEKl+VfVCVzaTBoFtN5hp+Gy2nZv+
Az12PBRV0eorw986XDzF6IggIAFKb/GgcGarysqmDs9B0yUPXoVf2lwUNQWxovmWANyyV675W4sL
8pK1lYAZeCaXn3iuYT6VcxWekcMMjqPhBTtDtNautos1W/PbQ4FOYlU5qcsXhWJlHipYVnjWpjH9
0ejy4a57k73RusH58+YZQ8iijOQfAZuVP+bD1hVzyMWeVIE/qjrOQ3ZqROJhVHCc2DtWMq8pJiy2
DWRHEnueZNiUUhInTF0Oh2BLO6YV+k8ijepvZmLX6iZVVO1YY++MTkaths0xcKRSL2QTe364v2sX
SyuHp0fIC4pOGq3nJZcMcyQ3JA0LTqgdlVih6T0IpUFaSyCZiOPH/dGuJ4skkwRxyCFJ5WXE+rC2
teZIM5hSP1VlXAAry6K9Y0b5gwdW6mi5afnocZPvmixdNYZfvFuYKJU9GlMIJDA0VNLLoe1etGEf
zfrJ7sLkGVfo+FHPInvbJeytDcidfFdVnX7qatU42sLtNhgQtGtX8OKU8ivAOMn/UVWFHnUF3o3U
xOyTwXwJcHj43PbIJQQxKVqQlmKr41q1xmRe3AH0IWi1SMQqWCXqF0t1iMGDTFOKjpdxns7/1E3y
c5QusulECSXPOnObzIl7vP+Vr/YUAnFQ32n0UDZBrXIRGeLOVUKQ4MlpLJX4Oewn+y+vt3/Fnrdm
6Hy1nIxEi5Dyosdf7tIfUhiBqTajmp7mtASEJLSgqndGAYADkZWw/wUfslt7VNyaHSUoiVLlCUUO
cLmR+mpoGxrQ6SlLuuJxDnsFD5qxnHEKU8K3P19JSTCDiU3jCMjV5VhD5LZtlNjpaQqQPHJDTftt
KGPxl1HEQ7r/87HIZqT9iSUrbYt5lfQcaOtoKWezQvmmsYxd4Kr9I9DXZKUgfOuzkV67YNeoQBnL
z2ZGA+/UIM8IOpXc9r16isckOVgJpiP7JNS6NX/h62NAeY6Iw5jgBuAnXC6kYSRkhy0fjbd18sOK
E/eHG7htgFlb0nH6yxk6v6icNaWl5UOI88fAVIRUQHoUaJYpilCzLINYyxf0huh3YaXmfshawM3Y
uXUPlRDOL1vxtJhnmDn/olU5/eCxEqx828VD+P9/BSkbrzHY/bQoL6ffZ5Y1iDlmwXt1+qKy8lZU
/52G06A+Nm7ZbKh2zMYOI5hwixbpmuLw1fdGdhcgu7Qi08jJllyf2YFA7Gaj+Gx2WTk8I2Jqdvsa
h7vaQpVVzUIi/mAFa5DepZnc/5F2XjtuK9kafiICzOGWSp3c6naUfUM4bWYWWcx8+vOx58aiBBH2
GQzmYvZgqlmqWrXCH+Z+2Bt2AQEHxK6sJUykaeLKlOhTHJ00rqivikpJPzDEQpxnU8myEx2OVhGG
IY0zau8Z7AntUQQW5A5byW0NPJCb/MLpUDR+1wkIAD4dFqd/cHIrG5+cAPl6nxZn++P2TVzWtTPk
bW5qkACDyeJpXpzW3inRKe6q9jnGwnIrxrFlzhp1wIujwsAwvca4z6mV4DHyNOVDnArvkHh62QCa
Uit1o5oi+tgETbhyit7CzR/5NL1FyB/z8BeABL7xS4rPZDVeIJSue+5iPNH9oWDMuckaxT6GZdw0
u85s5CdEtKJ69N0B38mmtM16O9TSTTZaXJbDa2rB9Nyose4lR21IFG0lYl6cdAYFMzMGhielHwSh
85Mei9YUapOkz+o4lO4mMnQUHVsrec5rjIy3Iulrc+8FrYuduBvI+mAjVrUGO7iINhTXPIHU2XhJ
zjt1/ke4lujh6Mvm2c5Rim8hYv6wkkqtd65XML8QabctTGf6cvvYXH46UA2g64znQUUhRXW+amO1
UnaK3TwLMGf7oQq6e3tMyJIbVOSdWN8IK0+2yli6r6XtdCsx/crqlD7AWMBEk9wsW98iQJa1Vb32
OfRUlGGbXm33jFN6/UAXXA2/I6jRvIBZLxEY6rJhVm1CunalF34RaGaMAF/OrSedpio53wIRzpMr
zWuedcUO9i6cZZ9jPP5yay3YVLoiv97e8ivrzfZKgApRKcAvZxFXpcNsxjbM5FjTfgv9YZRmvPGK
tHzR8kz8tpHBWSszL4MDLzTNPu4gGeSMTT7/xtFNBHLmbXEMSXNdfxTBGCo+SaVioC/WBtg520Yk
uXZlbqq7fFDsdk/qK0vht7gafbZ0mg9PQCCNGFdPs4rUYSVQzH/CeZwAoEYqwbyMIMGGL/5E0Uee
XvXxUa/HPH8e6hEQbSHb4HOKYNYaqPTy5CHVwy7zsHD+mBCcr8byiTX0VXn0nGKkv6H0Ef8JHAYu
2Ieqcb+iIWz4CC3YD2MVq6t6BxdFDYk8hSnjntk1D6rn+foyyWUChzU6CkxGj2k3GMYG6rqIXwY7
qIJ3EdSS9jNTYrxnHSgm5XPUpWbmVwT3r7VMxwAZNcv9TECT4aadAi/Eo4tybJ+pORVIPY4WSHO3
TGy/HJJS9y1H6MPBTXXBhNAqyEInmmB+jdiI+Vxwzt+h7pi85h5cd7+NY1QY3En3DpXVw05xhnga
tnWFHsIuEAZgHr80amwbIVdbX+w6UD4kItaT1yh0mh8e8hjRR4zEYG2EocfJmTRrIo5Uqf4xU5zg
sz27OzzY0zAmOydzguw3cLa6fEyZtRmfiliFPuYZmTS2VmSGwRa6VVc95I2Z9fs0nQsfIEtVuYdH
bg0PSe9I87ECz/UVScgy3liDM9X3Cla0xn2XJKM8coSEth+6NxqN8IDaOEpYO3BO1TJS9rev+JXT
RbnKABhYCDDp5YPCY1LIqEjio9U0/cMoxfBRx0LuKWD2wO0z6+q3klbWiIimFuccs2xteHP5FyDw
hy4tJRx/AZHt/Hwx8KJdTFPpiEZm+14qWfQxivJmKx0VMmqd0W6JFdV8NuMy2IOGU7d/uwPcYpQk
1XnCyFBs0UbMpDOhL64HNPKjWO4T4YGq9RCJyja6m05y8D052eYpcdvqXUuHKtsCQJ7SlZf9bZ5z
HlUouIix/B0z52UpqZtZ9jgJT4+PcTFNjo8xZqx+cKVRP/V9V0Og0/P8iXfZOUFwUh5Q+8hOkIRD
9/3E4w8gJCnL5KMWMIP9amVglh+TrFasNQDK5ZvgUqzNKsNknWzY4hmuq2qivkAEH0IfB0ZP4MdG
OU+Tr0QdkRoqvPh5+xdawuRIzCCskTbOjFAQIss1Y1hkQEe64tjVk9bvFLUvPiK5UkhYfDMPOIss
nK39VJtBKlPkGflGL5T+Xa8lFeaPihGm1tfbf9ObzsvZzzWniewB4EuaTOCqzo+tNRVIQfS59iKF
zLznMoja5mUEa6Y/hWpS99uujjzbzwrTi15Ha7CUd05ajngaqaKLfF0mUfYRgTnRb9SmQyVdr5Qm
3XVyLNLP+Er05aHJx977OIAvCncCPexniQLS8B61zXzYl4ERqitJzhuqZ/FRjPpQRuNd4z+WD75R
tanbFqbxgj/3dK+O4fTTbUVhfHD0IDwYTeUlX+Kq4l56ESNQMIlWnd2bTdt8MYBXZdsIJ70n28xM
84vMourJ6WlXHHBEa5UnrUi7/JNnxTFCUk6nKxtZOPmXLABDutKiuaxLXSoVgIyIoFjU4ctMKbL7
InHyrD2qNWpukFwNAZxQFSJ83/W1E/v5pHjRXR5b/aYudWm+pswa+Z8MdrPG7roIcG9FOTeagSJi
M8vOQxwlXVvk3XAscuFod0jAhc+MqMVDgH8N85Es/1oFRoxPh9MNH6feXaP0XVxZ/gDWBmBFL/ay
O9AFiUBE2huOZosRoN8w9v2V2zK2Nr0GrEhton4lpl7Z/5mdOet64vDLNVkEVSMCFWJiw3OEg2P8
UPvugcZzsp99PvyEWtzzBzcNqo3mBOKlprp9R79kjU1wWSC7/BXM4ub+4DxFXqROw6BXRkMlckQK
EyHXtqrMZqsUg/6gQG8LN51SaMO92qF/LKyxKx6NwU3iye+q3BhmFRLYy4MyGck7y246c6v0NTRx
zcuS3u+t2umZa2lrFqOX0Y6/mpwLG2zK5LnDeR5ZtDrA4R279WNdl5hTZnr3g0cjn3ai1afnoJl+
OvyRKTB66eyUWkFbK+mLV0XYyl/SBjT4tZAvoazP41SN0uf8TzFjM2zLdN7A0nT2UeL+MpHW+Kji
nvucZnXp/W0DnfXe5Kvha+nUWYvKcoodddAbdzwSwyUS8vX0UtaueXBjPfwQtZPlT4PH/XBaaZ1u
B/SLohb8DZGPGQzTTJ63OQ3+o3dPn17Su+7s41R3zecuSGsIU2GoOTtYU8qLUWf/xcJrP99e9fJq
Ul7R3GVewOrmslWIZeTglbXlHF30NTpfiaN03zn29DVv6uRdW8X/3V7vonRhykQaPwNK5rHWMhbV
TifrXoms4zQB2gLjPHxsG9luZif0lRhwGfbOl1ps6GSnUoH9ZR1tsMfxxp05nxsV2NY2qqJ+j+hd
fADOnu2gwyVHhAvWxmqXGRUkOO4Pzfp5SHqhpxRCxciTwFOPA6KB6b2Zl2V9JwM5pX7rVfIOSWEm
bXbi5j+LphcWiQLC9PdZU5nPHeOiH8bUJa8VHk/tBrvPeF+k0bg2Mrk8dzSIEWsgRNnIyi1hkUqn
lQOZp34slR7lbnVot6ot+4+onSBEpitTdgjCWhcrmmSXBw/JB5TzZr0pIrW3uNm2ZwwyIS0/4rOr
bgLXKTd1ZDqvAmzDHd2F8P72wXsDApylFtBTkF0F/WkxMqeNdX6/vDoezLLsnCMcGVs7pOQShh+k
ma35pQoo7SFq1KZlA+zhXmt7e9w3Ye0pvMiw0TadURXKJomtoDukoOWOlE5D/2RMrYJJ1Giqv0s9
dseD0xTNXaupYwCyU1SpX7mDI/JNwMR+K3Qj83Zg+3rr0DYavlZ6nHYazSPTTX09L8aZTudM4bbW
FSt9tVrLPAT4ZKJZpSr9B7qAsvg2arX+2TQmhcjA8Mb1u7js76OmG4MHCTD0lCML8xq3dRs89dTG
wpfYU6PPXPSN9fv2rl5eZzgjM1MdTN88c1w8s0DBRSuk5hwbhmTRNsitQNkVMAEYdbZtoG9uL/cG
KV3+iAwY6H3QeobuuYjP4PcUpatV66i1eIluDGGS8qWaq/sS9u3BqZx6Omhj3OY+NX8ndkZHuL4H
qKrcRbGjN996kZOCJGJCN2Ee+G5bjMg0P/YwgUOvJNXo5dU5ydrf/+VktDo4KrTpGM4sdiovoS6G
fdocgxA0rlPlerTVJwiqDm1S62NotspGz9BS/y9P23SXMrNyX7SqKSrfhsig7WLgYAdZ0iHYKGor
utRXM3rj3xVPCPSo3SL7wI6H09pM+TKMzqIAwPChk4ERXT7BYRq3doWRxJErgVJZLCJfLRzjoRai
9KWneNtiqL55HfLwvCF/PV+lFOVwOTNaABqds7i1mAq5Rdq3zXHk5XzVvCD6JkbYSX0cm4dpbOVn
WXfdGql4fhoWx2ymnSJKRUMe/N/imClNpkzI6IpjPeDysEUpLtg6pWvclUMdbAdX1s094TG/y0OB
b9jto3IlMpKFgDBBneAKBUqYwkKgJpPHHF2GO7UaRLxR3YC8ld7jqQjV9PvtBa+8ABC2eaRQmwCP
saxVEKUSdj4m3VFUgCy3QyAGbRYbD9Gxj/pN1JUhpUKefrq97JVN9rgRqEqhJwrAZfE+N2k1TW7U
9keX6ig78QdgFek4eOrBmKnL+pek2WK9KyarEB+cYGxWYtfV9WEkYW9PwIebev4gYLhU0AYR7dHF
wCAF/YHRb2uMwORHTwYZJ85GVF4Zazc+CMVS18Y917Z9xqW4AHwYQC9FmYweX8lMS7tjgqlH5ZsN
Ai570+2CV6NAHRAmg0LLe1Din7f3/cr5mpNMWgcEI7Z+se9Mt7yuHD2+e6r6e72HYuhHOHr80IOY
aNoH3lqKcSVsm1wl2MaMa3mGlzawBSCfitPbHwfXiYeHYjCK/4jxmbFNHTutHxG2T3+l89zwoGVe
8LOXTqdsZTV0wUZXOtt8NHo9VQ5KIRVM3UI7LWmKOXbuI87agiA33QRl7y62d7f36g3dfx4J+Mvn
7g/tbwrYpdpurye6EGMxHRMt7l91iNHGtkSWjAG+EZRPQ5gmL1FIT3ozoZwc7RSbBHc7dV0jH+so
igUTUHTkfIFlCGBYbEMrf/QYBG9ityo9aI25qH16sqXxWGhCT09la6f9RmSD8586NdqXyRq4fzHN
Z+9giB4t034KcSm+/aGXhwJtDGQMZ/9FDuVyuDVkjlYajtIcOarJneRR+hRSfb7LEz3eciu6lXTs
ctbJI8jlm7XwASkAqDu/fY2G6bOnyu6ouRXSW35bDDADoWcXvyJyceVAFDRT/LTcyfwWtXH/yBWK
vJ2FPG8CHczCONSKKzQYhNbGr5o92Stj4sst4eeec43ZjJLeyXx//yjIFLTGk6E2p6PuRZrht3iN
4rfkxQ8d5fEeYWfc6m7/CJcRgRVpRjMD5nqSlJ+vKAc4rr3ST8fGlInfm5n+EA7Kx8AtiU8CNbOf
BYHocHvR+f/0/ITTJ4FnRzeRHiel9vmiWJJgChf06rEb0R53ba/5hszyCbKv/un2Stc29M+VFn0F
4Xa5K5tGPQpdjNuiSE0/HZBZdzP1rh8c+fH2cpeJywxbp+1CXUtRv8xNU9eESyxL9VjmY713uj5w
9rSerOxHXc92JaleD0yyDBNFSTGlbrqJh3Tw1mjdV/YXnwtOOg0FnDaXGKM2zj1njALr6GijnHzm
8zrYv1Dd1bh7rdyqKzs8J+JEduB4iEksQrsZuZUoekF10mXTARjFiF6klWF5K2v7npIn1/a3N/na
iryfoPDn4c0FXzsKpIkV8aAdtUop3idOGh28wRwA2OdtuJ36ei1ZubKdc2dqFtWbiWBLkLsMa60G
oqUfiw727s7Mrc59UTPTw39G1wNzpUydz+TiduBANKOcMaDCUWL+/j+CAHZiutdJTzuKmACTKzge
HGixSn2l832ZjMwIQiYapJ38213cDSUqJ4BCqX7sG9FutNpk+JNZ/T7HfXlDUaXegy5Ntnh70jv+
65+QG0I9Ndv6AOJaHJouNIyhojN7TLMqfYgQ5bo3AtAmeLe32yLXV6Gic2hf7ilAbpTzyWE0TA3P
9zSu6C3ikKdjY1yYmyFKhoPw6vapyMLoSQsSb+NhBIyyfam/U4LK28SyHXeIvK06E1wJuKhXoD42
A1rwNFo8QtTYVWFgnXbkRc4+TFJLf2FRn92ZhN3eL7TcnLaaorvKyj29dohpTgPhn9tuSJ6e70Db
l2OsVpV2ZNJrHLze7WJfmSOQbQTOyjN2dS0LCtXsb8qYc/GN9J/MFBqzerRE1X2rEkV+wFMPEHSn
WeHKA3Z1rRk7QakLHm2J7RaIuUT6wHeVRj786oIQX1hK2s78LlqK+ZU7c+3Xm31NYdsj/A4w/3wX
tcT0Jgl8/pg0KPQgqY8yYFLUe69Wp68M+OGByCn+dPu2XPtEUCFggOYjDLTmfFFRIhzWykk7xmjN
v2phqj7keoXRHvACpqb/sNg8xEB2hH7p8u1oarccA7pnR5FOSfmowpXfGa6CHnGsZNbKdl4J5bNE
Aw0Kkh1GFotEQPRu2/dpQii3rcTbphjwqtTZnv6tqnpl26Jb/pe2EjQAyTQpAEmxkWTjJzzfzCmC
3C+UzDg6ilttIVAZhS8cN9nCIVF8TRrOniOtrdDdr/yEQMdoXKlvcJYloGR0ZNu3k0n8iUv9K892
pn2nlVLf8ciZ5uvtn/DKrs7amUyAAMfyQi6uuktx4E2jTXs1ltl9X3S/y7q3tk1Gg5zzCSNt5cxc
uRUzu31OIHHqYYBzvqeOW5RDTEvraBul2v7s6s7DR1DkVnvgTAd0v3WsMbcNWvjTiiT7taXJPZzZ
EsWAeb64G3FmJSjlJMZRcZTyBcRWnh4cY0QeFaBa+o0CqYcIn/f/kvfY8M/RTKBnMgfW82+2w7Qp
ImL4cVLsdCtrJ293WjwF76bQrY5qC3Nne/tnvXaGSOqoXGD22/QSz1cMsStSjdrQj3SNlZcYdxtn
W4kuSfepPeXpysZeGcmxBvdkRmiAzlhKwA1aCb0TQYGXSVIMupGX21snb+gaFMr0QIIW7zstLfy+
yZsHxXDC+DkqlfCBdor2/vaXXwLkXLTvgBzNDcG5C7lIVVwjC1MEDLKXOLT5rUXXGKYfF0P8Xshp
eORVae7rZCwR47d7hCSsARXAcpC/wErSsoYrJTYQhNZU5C8zKFrM9DVmQU0AfEtHdE0CgHOsRr4E
8D9SPw5K0goAWk+gfmgH673yIQVPBTUNa++Vd+/KuJnDRzHL2M7k1i2lEECupVFcmw2HvvyNvjKo
+8iynlChcQ6RlubvC1l0u0aPTd9uQ/nQW0m3EmguL5+rk39zOOjx02RZBBo649jmFu7wQkKTtJsh
Bvc20B15bTQ78XzUkjBJqKCJr8SbywDn0jegNYxiE/FtCV8qECztEq/sX8bA6H5PrtfcwwOqlU9A
9nmCLTN0wr9+qUCV0rwiKZ+tH5a9dHPMsVpqIveYh9ohkqmu+3WTiJ1l5O77fKqC77eP/OVln8tI
zLnwuuUNUBdxLUJWpwla1cEHoRG/u66zaI/aM4MtGD7cXurydtGIBNRD/gTFn5d2sZaZhzy2RSqf
sa+a7ltzKO5bxGjTndfnwYOJwPWxi1p1FzWpITcVRiKfLKOJhJ9bWnyKjFH8jFNNNCsn/KIOgmUB
3pTIw+8MZF4/j3e6DKoGhUr5nLd69Ru6/wC/iVGGuLv9/RenCTLpzHw3dU4zD8kiCWm8uDC1oB2f
YXLA5DSLiBtjNpToVh0Wv8PJtvf/vxUX4SxI7MYcER9+bmFn1BvFNbO7IGzqpxg4zCGO14iky8PE
/SRIYHjB08wpXr5VlV0rEJni/F1ZmOk9z7LxDg+7oxah+7xyNZch8W0pF8lbdda9RaDi/EfLqnws
wjLP38VOwIjLxFMXWF8mTgBnscl2G/u7JkQxblItNFbuzDIczWvDHWOyS3+bacZiW9vaGvS+dbN3
w8BIKs4qG+pf7vqhDRN+h7W38btAAvHr3/2Yb6vO4Y9DigLO0lIoLdDZLZUoezc2k/qoC/eLZtYR
OJvpqc/LdOWyXv1G3n5IJFQDF8JbaaKgqWQ1+Ttb7eHBhQyLdH8EERjsSi2Um7oMzQdM3Y12+1ef
OYtyAGOE+sLgAlresn6sU12GIuyDL2FRec4WJX992AhlGhK/85TuG8p87dphWtzM/605S8QwqeBH
XeJT9LoZQjHrGVlVjnySo6fbtCzdlzHqQz8MRnG4/Y1z7v9Hl2BeD8IhMYdqixWXovOm1EdVwbjs
C+PYaMPS04MGguO+ncq7euy8j4URO3sjVfrUdwUmtSt7vLinb+vTnCBrJ6vAwHnxnpb0lUEl1OGp
0cbkrm7H5rGNmG+C6Ofy3P7WxUX931rM+mbVW6AxSwiyRaFD4tYqX1pdyOLZCRXnl603ofkaUNXG
gAhmnErBeLvbVnX512ZR815DXUMyam49U06fB4ogHPIBm2p+21LrDyCSqcPyCF3UcmjaB40v7le+
+NruzgJncwE413/zP/+jrxbquallcYAjiZUY3zK3n16maDK/F/Dpf93e3KtLgRiGUkqyij7e+VK2
E7a14cnk1MaREmxUBGO4qw1NGH9Qs2olN7n2Uzr08KhH6Kpd2LKa+pAMDdjaUza1hnwvSitXX+zE
LvtPNCMcbzN5XZf/DDStPkiLOmIlDbxyTVE9BHM4xwcO7xyz/tjYEvBeEGZuciL2jAz2EPX9j4TJ
/OgYtdXtc3uI1kB6VzcYHgo8BPoG9BDPl3yTMNBSJTmZhT0OGySQnGxTss3TMUgG7dvf/5wzyRuZ
cyBVnKDz1YJmkMYQVynGOQPmF5uhCifnmOdurv+I+978u2bB29UkAgAFAINAr2HxcYEOJU8L4+Rk
NDC8X8dqksEjQDzrl9tEazTaazv552KLW5G1OQN31UlOwsQayO+JgMW2qcV0VzkiWhvLXlsNvgNa
UsxaZzze+U5agDjNTsFdsyjToHk/JFnioo+JN+OrDhPRWrny124GWCGaLhTHZAXa+XJUq0IZ5Rif
dMXoct8q0aPRCybwfm5QSR7C3vWEAQyqq3+pWd03/3AzIA2A/gKYjbSUfr5+yaRLhKWDuXktne+1
MzoHLenTnVBq4xUdIWUtql/dX/qTIFNoMKNNcL5gY9ptrAP8O/WaVKetl0J69fUo6vpNrlarffyr
y7ko/iEDRZhbtkO7MuqaEj3mkx0ZULRqqU3ppladfNO4vVzR6Z2P/eJ1pn2G0hAQFcLqMrUcg6Yu
mizJTl7bu9WjOsaT8dgDT97cvu1XwhlHVAXEDY4eB5r5n/8RzgAEhZ2sjPwU5IOd7bXYtJLBj3s5
7q1KmaYH4WTmGlX/6qLUeeD2MYeH/Ha+aG9ETtXNPmztEBRobQ0Mnn2lHfp624jUsPfaJIs1p7Ur
Px8hG6YAoXtWVFosGrqQTvVKTU+KJSPkDjSqeFMiZRSUMcyuAvz47a29ch/RtJ7hxkikuHAdz79S
A96YjOgcnKZcFO/NCVgAXYPJbjdWRRh6xxAGnGQU0BTeDc00uv+yPghPcjuP1u/y2ZhgOrh4B2Qn
eiZ5tbdKVAmctM6Nd9k0pdUmGnQjbv2wDFR3I5W8cz/f3oBrO85YmByalxpc5yIgefh+NHEgsWAL
K+sp1oriE0CVIPATtfl+e6lr12XmLNOXpbUFluR8rxWzISC1U3EqglAbtvnYOOEO/P7fy82DZkLM
+02NgaJr0VAX0kZTp3GKUxi51g8GFa5v120BL7vAMvH2N13dPhCB82wC+MAyvKFuYuPf6uWnjo4g
KzjDCQNQx4ESbKwxKa6uxYQIPB6TfPow5/sXtnnfwgvKTlVqpdp9mvb1oSm4SgcN9uDH2x+2KOvm
Jx/rS1hms5AaXfTFxYDsGXnCKvNT2iU2ZhOYvrsghI9pD6vcb4fhtzSN4f72ole/kBkk+BryYqb3
518I8nQSbWZjnJfW5lPWZO2v0ZLduLUasGfb24tdC3DUcCiREMN5/xcvfz5P6DWVk48jTeYcJAZw
ox9rknGdOukhLrFIrrf724te+0LwfnNVR7VMHXn+hR46uEpsYg3oqlLE/uABZZrlsh/L0FmbZV1d
aybszSKxWF0sdhP1MVsPpiA/eVbPzMGGB7ATVp/vFc2I1rq/13YTDNOMa6PAuGyIg2wry7AvTnkN
F/wpzozumx5lstq4ldq+7yvadbe3cm3FxVbGphO7dmYXJ4M+S75HyyLLAZpJrENyGbkPlIt/2eZ9
uxSMdAGVAOHjQxc7mlRNV/dZI062GoVA9b3hOVBijYYDtr/3o5YUH/7hGykoyC9mVYxlyLSmeio1
LxenyInyA+YhWDaLUkFW0cyfeDLWlNuvHpk/1luEmN4K88wMC3FqnbAINv0kJZj8wi6+Z1rprgx0
rr0H6PYxumUEOst8nt+FseaHCzEaODlqLvOttAcd/oNwq39In3i3GcVB6Zplwc7XKYfWa0OaCifJ
4ORL1Ucv0oiDB4Hq6VMzen8Hlnk7I29QK/p+JhCdZeBsZkRz0YmTwUhA32UM5b5XWbSaKl07/rNA
1KylhOzksv3Vg6ECsJPwVa6V5vsuLzxfFJoi0APUw3JrO/VaZba25OIHK8IiSWJC1ilxZPiaiyr4
kEx1eweJ431RSWOli3DtMJKSvGXXsN6W6EjyS29qdbPAGp0m59ZJHGNvB7msPlhST9eEfK6dRmp3
ZHFAuM7aF+enJFKKKg2jnqMfWM5LorQxikVVaa08cdcSTg78PJwCQHEBMMAHLA3q0SpOLbLkwSOW
hmp7yEobywsy/KfG6upgI4NIqIC+yzVl3Wu/4J+rLw6n6tRzuuKSGk2G+hqKNKz3ea4Jz0+hpqpb
Dze8lQzp2r7OGwqpH5WaCz/nQtooTCRacRpwcuwPuqL11b7o1DWYyPV1qJDgaSBHZy5CV9XkaCiS
xJ9Q/1PKn16s9eWLR5vkL7n3bxd8pt7PfgxvynfnB4UUb/aDabl4VZwrhyiXD+aAjkZWOM+REEHx
D+8cvXXgRPDBdRhG5+vJcgoUMk9xMoegq/ysD8R2DLPpTlZNa28iy1ub61/L/ZCTJcdEkwLV9/kU
/VFvyqbosZ5Ny9NUJ+5OGfrxLlNwK0nrIjpMjhRfvDJQtrefuqsX449FF+lYURlpWdWKOClKLx9c
MdWbgkHrfxNQgAMFeP1aImh8P+g8t7dXvvq54H1mjCPI72WcQTWhDKOsFidEbhCaUGTg+mUPGS0h
sdiqhPF24/bm2rN09cA6uIjg8cqYcwl0LtO+RKg3JOC4tPQPSps67m4GOKw8f1c/7491Fr+mN6lU
7olN0tJXO1hM8U8c67RZVgRN4F1cZ9W7NGyap9ubei14A0vCpwr7afLrxamNkaMBrjHXD1OuDIcE
MSF1XxlDaTwhh2eNK2H16nJwE6jkKVkuONJUDXU7SC89wXfXlR9dDX/sHZpcpd35s1ht8vX25137
8dBbproEATLT28+vSGMOPIRRU4DbljS0cLshIaykZ0+H2wtdi9g8RpRjdClmFYXzhWwNh/Ihoehz
UhH/aIQeTncCukixL0HEQ8GwjPbuH5aEcgYojekz8+7zJScdubzRa/KTqMs8OnoWQMb/OqE19UPY
dG6/yZDJkSuP/XLm/xZW+fWgw0KIYsK2zK3dsXLU2FG+JHIKre/1BERrPzWw6X5rZiembW5mmX5o
O/TsjlmfaQ5yb7IxLESOzD5qfUcAnz/Iqo7iJ0zS2k+3d+XaCUN5adb8mqUWl024urHDtkLd8WSW
4fShgL/S+WOSjfc4Ynkfbq917UefiSj8C+o/m3H+CyCn1bntOCIt0/VocIrMKNxX1y2DJxP8k86s
b3Jo9v9DHGRqw2CTK0SXZvELUHM3RWwo2amF7SO3ahSV/Qe9MZPAV+mTb7w0+ea6U26vfO21u+TQ
jIZ4Dc4QX9rzr4W025D7ECo6bFu9z9DkGiXeaOog14Al1/YVoM6sUDmTmZaAtWKQjZKUY36qEVQJ
tnocjP9pcaaiFhkU36xaG1du77VPg+PDuXHp3pL0nX+ak+Gg3IwxV0nJm+E1aiaZHaRwi35z+8Rc
O53zJAjkOhgs+t/nC/FiW1NaUH43aWZECP7LuL1z1bGt93U09mtH5epGokZGgCAvh9N2vlxedhhX
24AoimYYDjEKMI/uZGPJEDex42ySaBiCf9lKXMzmSTQNNGv+k/5MStIK2VFdKU5a4hL3JhEwqzBB
Nf6+vZNXPw3/gjmNpDdkLCJ7mpdITjaU3LbSxAxn2ggf0BjNvX6jN0NkbxMgG2v2inNxsZwk0PgG
g0/b0oXXcf5xeWqIdESl5zQ4OElYalK0fmBP9daZ3BECGKSTJzwGgrs8ScsXeoPlj9tffS1JQFXR
RCkG5VbU1M7/AAsDprSmn39S47SI/aBRtRJ6VxMCli/RmFdru0KPLXbsz7cXvrbds5o86spcS/C6
5wsnY8LjTMvh5ApF3VEiIHdqd42H32Jt1Z9qMxmmldTk6rcCUMSEb9ZecBeHVy1Lo3MaJT81hdMn
+9SDEPWgKGUrvyvJFKGkJRu8hnyUi9J/Sa0xpYbzATyHec4ixlZZafUz3Og0GW31NbSS3Hn0QBaA
HnGz4uvgRrXhdwbQ75VZ1bUAARYJegdUQ2Z/86b8cX1Ue6ztUanp8ycome1ElNbDo2sT+N4DzU7A
V9z+XZdo3bf3nJEGTlUoV6KssViwrFHxdNOEbr/stc/WEN2bvU6vX22H8ClyZPpNJl30kKiO/Kyn
RfiE107+QWtH6/X2X3L5c6M/RaX9v7k8nLDzL9fiQTgTTgknJcBrPDMU59Ft8iQCeI5sml/CDQEU
6g31y+11L08267517nhuZkDs+bod2Ii4c9zoZDhdedAzM0h2XFyr2WRxO80/dZmuZMFXNn1ek0pm
FiiFz7TIFh0HZqHVOvEpmEdVqqKNv8s+nuKHvMIVZRcM9tAclN6OKAaUfJaudbDxofeRbhFOz1Zg
A9f/HBCj4HHn1rCxOAMx/YDCypl2OwlpK9KoovlZGK3ll2lt75wYsehRRhmmuY46nmK757/MQgRk
KU3qVRGHq38OERbMBBdgxsKc/yLqRF6loZ5G96NJHb9zpuxOp23cfxrdrpE+PfkEJYMucUeM0wUK
yRsImkr1rNguhPxIdla59nBfZgizxBuoaX4smBhLhwuMrBq064boNA2uDS3aLLV8zxQNcavbx/Hq
QpBaZncCUpKlCbPUpW1VSRWdKsOr7mK6GChpwi8uD/+vdZbu4WJUQTThG3WqIlhkWAymcb/PnAxf
+NsLXbtfNJWQiJgRlgSZ81/TlaqKwecQn+oUZSGfnpuqHkwUYfp9ZcP3RBtLrdz97UXnC3T+UHOU
yVK52BRIqHWeL1qhsvJ/pJ3Xjtw4166vSIByOJWqqoPc3W7H9pwInrFHVM5UuPr/kTew4VILLXi+
U9swiyK5uLjWG5Qy1pOXGBa6CGGuTX97Wh4/TlU55TfwmgUl+nGRN+Xc2NnBGu7uYGYMF3/l0tjb
9pGeWINmNA3ef3KovjiGGN9JgVPwZYrBYPh5JxBnjavUXs4pdWPT1yY52iWAV1f7WdZq35ze/h6v
rxW+B2A5JJNW+NzWGLA31TSKvDp9SUer/JKrS0sPBsuys11wuN8ea28HIyNHNYFyF4dm8+0Frjqd
tqTZSw8SfXpAE0BHlbZtJ++oIrQ/ElxBWKwgLrZvUeJ2lPWiY1axac+nGrRn/y8a5PVRf2fv8/GW
JIEGfsBbbzOlNNe7xlEy4Dh6/qhOovqmyP6feZmdI+Tq3pTg8APUXQ/CK0u1PEL+qBis7IWfMeZn
tAEHJG3pUPy56zCwffzt6bVAFQbHf31CVEOqOlCG9KXvO/VWujmCUAVp7KkfW/Peyi09BPEwyINo
8DqDvh52c9sWNj5EJarDL4kQzvzBq8Y8+Y54Co7stSPq5DFzhYxgwKjNcCOVPn7qRzs6UpDYyzWQ
dIB0BsQBatC6Cr9lWSntZGuoRfriiJE7NY7xMEelQf0EMqrt/GWAxfwOztRypCC8t5F4rNB+XWUa
oDFfD5wMo6isRk9fEq2XIfBHchrdwaNklTa2nYMouDva2k5biyFr7n49midm2JHjlL6gVpOfm3ny
PnpJPVNMnJKPbx/6vXWlfQCdjUlxT27WtZKg2a06S4HrC+TEKn2qe18nQU6xr4stPegcA9hsnWV5
4uN+5wSqJkz3w9u/Ym/CULUpw0OtAqmz+bytNgyLhIfx4kZobwTqlGj1c1Uko+MbssIS9e3h9q42
lOjgRvxiMG6fgzrMhH7MuatrSk4/paV+GQcEt1Okuj4Dg04Phtud3W/DbXZt3JizthQF5qe2kbVn
bIsc77leFoAePHiTo1ts75CsWgKgEnAKfVU7Lbre1Vutil9sfBTyd4WuRh2CY6hgJzdt6il/OVEz
WmehtHb9HzYuAsbgnQhPOGJt1pFrcJ6wqQPPbtnjB/w2VvF+pc5PbonS2H9YxPVRi2A85+RVSWYe
AbC2jCUabQzw1bHCph5UvxhTcRLO5PxxOx2QBx3MX+hHLLM3gVcxkxmNISV+WUyznE6isGPvpGD1
fpDV7+0W3harrywpBJv0+vA7Y09dHAv7l65vkqe0bYu1EKNkRRP0uj7oB9PaOwuEUw4/mFkaNJsl
8wpZREPDG2KiE4YfyGJa35W5Ms6uO6Zflsk4DOK7E4RzAd2BKxmF6esJGhmVAxvwyEtZxPKSS+HV
gZJVPaJ0aEKc3t4lu4Ohr7L297gwt2UtFKvjCrkv8SJ0oy3OqG1Vs6/DbO+RS0Kz5O3R9j4mJpWg
Otc6L9Xs66m1tq0MFXqbLxX2Iady5co4EIfP6CUn/y48wH/+b+NtIosGeWVOB143yECWCD30/1pt
lD2XzTCetVGKg4+5Pz10X6hKcsC31ZVhgmyJQwUfE0mtHwDkHqzZxveoHOzZj2pL/ofAyRtgBf5R
RoIgc/05GztKGo2Gw4u0S20OapzbP3VZH3k35N3GweN+7+nBhsT8EWQctavN2unIg4wjNYWXXGvU
s05V7rYGph7aQvUU3zW6CnFV1fMXvBm+//kyIp5BlZEwtpr5Xc8TV6JcxfYle5l741uuTGrq23GX
haY2YWYXq/nXt8fbuyGoRsJeo9dCErlJi7Os6KxSmaA3OHbzk5/Vl6eiysqztCvjlizPu/WiVl/O
bw+7dxZ5XWBws8otviLOwZinGe4MACyHSb+bRkpFQWsryVOZ1kpxsFd3B1ubEARtgPHbMNo7VdLF
qsgBzMnuJcY5ZTxZjhzOrWMO0+U/zEyHSooqK/zdrQxUriZln1o5DaUYqgHid8Wzq+S0dDpL/Jfr
nRYeUA+4IisL8XqzFFNcLBIVmZdJGZrl1sG+4btdi/I9QhOW388oWfu6jPUjP9jdTYOQIKAM2NDU
0q/HXdzEckfX5i2FSzWMvHKV0GniZ9r5ZmCshuc+Co/i5u0vuxdy2Cz/f9RNfjpNjpPy7OJRmjbt
N7Ny3Uc22HKzJKj13Ra8Yp2DXbo7T3SyuZvQA+XSuJ4npj+tsHs1fylLHlf+onntj1L0yTe5ZJ4/
C228lCOe8gdXx074odFDHQ/SJS3arVaxLEtql02SvdjN9KGIlPok3ayZfGT+tOKMA6/4CuXaGvy5
y3MvePsrr/fEpuzC4NDW4MphVbYtXs36PCao2mQvud6Iu4ZXQH9fKU5+1Pre+bZrEwQZFjpA8Pk3
e8hueYAwDJNU7OKsKCI64zhVND418/7L6IFkKDNr/Pb27HZCAYiFVU2HeMe6bm5Jd5hKOBYwnngT
YMEo8j6aH5Rk9c9G6b0Wf15HYTigNshA0w3dBoOpyiy88mq2bIsTtYcQ0lcBduqIWbVzMtDqgCNL
sZX8YasaJrWlm2TR5C9IqVLi1TDPRHtumn0nNWfhx43Qo4Mwt7t8a5djZTmivLQ+Jn97fiuxYlht
An0kGU09+QCGZ2x9hZHmczzWZvWX28QqAu8NjhkHWfHe0KCsOZMrJVnfgq1dmS2ullj5C7ojTTD1
TfwRfH5zHuoluy1Eop2yKk7+fnvj7B2L3wfdbFfAswDmJQTSqJ7dlaMjsCbNkvjIyWN3HBOg7spQ
eZ02Av1dxtlAn9bxql4+ZVmjy2dbpN3pP8xnJTjplDh5N226Yy5ypnBw3Rys4GyopxENqxhBFW/x
DjbK7oRgpwI3wase9s31RoH+afcNfiAviZpbN1lpTfHZ8pBOOYhbu7tiLYWhOwCpecvwzXMrimZP
lC927sSfiwoRzfNax8p9Le0c/Z6rutPOtkP19CBcb0ZmV3AD0uJgXPIjOFXXM2xElCeZORUPaSTm
+zitPg/cxh3Mwki7TbKJl1udT7dvr9/myP8alPQUgDMxmjfv5vwVUq0jC5jwQ+y6c+GDW/G6S56Y
E28NKzLw6hu7o3tpb6LQYVxgu2SnrwTQZBNHekp+87Cm6Bcj77xb1cAkK8Yo7X0323mAavzRoJuI
/Wui+MpCqqAuhVLHZv/EQs5wJevyoZmN7iyTRTPPcTwsDynZxpGFwmaz0skjitK1QiAaYvGrLlrX
JGyi2PLOsQYwc1U8j1I/L9TpqHq5XT4GoiO9dmwp57NlNy+MxtCiXBaddxYRWivRbJofcA6X/mrJ
9dS7fXXwfNou3a/x1jSGjqXFzboJX2Oqa8pYO97ZTPLOL5U0P3Ul2zNT8+ms96MGiL0/KoRvl+7X
oKs0l83B5xW1/v1vd4RG8usKRffOuVs3fyVK35zr3k5uaEM2B6WLnYVbcyXQFMAg1w70digLJnpr
4nZQVNapivU+KPW+OEDObRIztgf9A8Tq6AeR+IJMvh7FasY0MsrJg58Yp35sVvbZFDgi6FpZXGwF
Na7KG5cbRHT089vH/fX8GBm6FtCt9aG25b/qsQckbuhZv6nQQoAN9kXYSPj/b6Nsdgk+hoUe2dI7
q6lmXRZbr870ho+IoK/3/joXdiHMYY739nWdjZpRl0brnVFyXQ0SR5Nis5gvrtUP56TvvIP4vPft
Vm4dBWVATWhjXa8av6BpTWzumIuTXpKFQiR9Gf3gntub1UoSYZ+jBvOKnqhGat32Reye28W1bzNY
zMJv9dIBPmXMVH0ANP7pvHiZAK0h/dLYihS1ruelOks0TL2WXRbpVg+9PTcPCE6kp7f3xKtDjIkW
Xhb6r4C1Ltj1KHGm2b2R4WXVLHoTqDY6M1NbpmdApOXBUL9i+W9vD2017KJYzZ0GXw/tjM1Yil0r
SqdjCdTFTfo5RyzlhlRBWYICYvFfZjH077kFkrPRuUL4fWVFT73d2T/johvINZFONQ9OxKu4yS+i
NwDsmG+MquLmF9VLjltANGYXT3TFXWF05f3EA/vE8w1JeHvR7mc0ug+C2d4n/33QdUP/FjfJKqu2
xjb8ghpte+m1NjrxCOwDmeKz/eerS/MVFUVAqLilrT/lt6Gslq+rCIYyRZWgm4RZKV7a/VzSTkzL
+j+MhrLFLwsXYDNbCvgQZYNiDDnOHV2CvARlJdemieR29oUaUXMkY/jqSLJ4aw1vVZq3aZ9tclyJ
Y8jcF2V2QQkieVRR+oJuir1mitbMpUidI4DJ3rqB0WRmlEW5ijYfE4hZJE2dW2A2Gx150XE6oxlU
npqY3OztdXt1E6ECuSox/cJnkldvYpouTD0uPRmdzdKJ3c8SoYLi1spE1d6ZOc/EIMc5RB8wOLfw
7ZHNiJXY279gZ7JU01bOAfsHDOd6cn7bOarWG7GTDspZj0brR9TaqXaaCqN+H1lJVR1Ehp2VpAey
ovhgONAM2Q4WLyO3n0omkVUTeMUywTGnd1YKVYqKrIfYWLvUf3rbk7EAgKC8xuHAEGaznGWeAUxy
u/wyj4UT6MXSn+pRHy4LHMv37Nnh1MetCJasjg+mu11d2iH/75QA+IBosQXG9pFtLAOwxbDAm2G5
WU0h/ko8o3uEhgtFG6/KzgtsvWjDNBOIHv7Zyq56cRTOaJPwbANPvMkC2tSJnQh7z1AtXLcNMI5s
/sGUxDhLEDEH8XXdp79H/F9jwUVYZS8Qp9v2nJPE66hACxnGndTFuZXoNCEFPDd3uZHo/clrsjT9
4NrxeNenZey8I2Xw4pu3J7wN8vwI6k+UoddGFFm/fr2VDaHkWealYwhVrrqNPD1+9tLZ/ZDWnfcM
kq2/WIXufXh70O2WZiRIJjwd2VzrC3yzpd0ML3s0j8dwbNMl+6ItTm6dRlDk1lfTRqohoEM+fvrf
xlz33W9ntucLLE4NGlU0QP5/dlVGt+Hi5ZrRn5VUW/rvJaFLHHRnt5FinSmaH5RRV0kVXsnXo6pK
ZUm9y+ewVLrFPaOjJuUJa7NM892kG6eD7bvzYUFmku398gkDxXQ9nKzpt5WjN4dYqNk30urjz5nJ
vS1nXdTBMKfJUYr0ev9QhF/7wSDjVnrZZkQFWbfGFckSaguRwre0HvBt0/XanRqrin0ruQ4eeyo+
B4WwLUYNlThkMkETIPEBERNw2PVU8TxorSiZx7CPNeWz20bD4CdF4mindinf627jQBgG5/0+6iI7
vbSm0D5HCnJZd+DA+yNHyddRi8yNyAEHA8QcBdbrX+NJs69KKaawSYf4GwoT8X1WqT+HsVI+cqic
J1SL0w9cV0ftiNdBZE0ZAYtwmFZm4WZbL+lQdI3SjGFEdfeiJ0Z8iqGlfAEArL0rhUifR8BRD2a0
dE+KZiMn+Pax2p04wQtoKaHslRx0RFm+tRyWAe1Hiay/7bVI30qEgxATspdAxEn+pTGa/CfQ8OrL
24PvbD4QFuCeydAhS211CwVyl0M0MflcLMoZA5nsofUmHeGQWfan0eo7fPzU9g/rCew80G20RtHA
XglMmzM9oZaLmo8zhqISyXk2nTl0MBQ46WpWg+41+vKGmHlk4fVK9/jXsOaqTU3xniLTZthMU4XV
Y4QIrk1dvs0rjxqkbVIFmi2890U0JWdZTfHFyqwnZc38NJzkbv7DB0cLmCuLdyzZ6fU2pxRHrEa7
PqRlIb97yAkKoQratKAzPkQiaT70ivjDKup60i1MU+lKAM0AUb0ZFL2rftF6d+LCb+0bBaX72i97
Ef3487mRVjpwCVYLoq16PDCiVTg6R1W7m1qilzNDgFMVtQ4mPXHiwOgy7WnGIrg+yAN27oi1qIgc
FQ8/uHib+ZlzPkVZUrCLnbq+REUfvR+b9lPZFeXBzt07rIyD/hSZ+qqTf718PBHVQe/kFNY4oHzq
mnn+rFeZe6vEuT5eHGcenmK99Xh7YdR0ELB3Zsldv/oKspRwBjYRMlqwqKRyO4c6kuo+B2gMdZlW
7b2xaNpRJ2EnKjrU9dfKAGVT8vTriRoid5c46eZQQ66VN0htnITZ63c8sYFlJsUPndLMv/aUfjKN
tP7njzcSKSyyRpA416Lj5qDaPOIXqTlLaMpoji7klJCS/aRuojiY5sET70qZDOrJgTJxJEq1M3GA
N2AYtbWHCrroeuKDkcKlz6Yl1Is6/ZpBz0sCHiuZBLI+JzBSXAoMbYp5tNor+KOliSyPlAteefFy
YImN9G55WuNUuv36g5lFY94qLLXnSkYqPUs5xQaaEw+lnixlMCpzXomgoaNdBkhKxupduWhpfaJ6
a+tBkaaiOZurhPxfapknTZgleXUa9NGhrfb2Ypl8kOskHGA/Jw9sDUiMV9K3CzhHXMv1KVTbcX5x
zcgMHLVJy4NhdhIz6DLAMAwOH+Fbv14XaeW9pYliDqkvpM5ZW9TibBqDt/LvirS8maxBPXjC7W0F
MLokZmC+13LZ9ZB9Ftdpqs9L6FEbwlyxlfJxSR31sUSc+glyp537UT7I+g6lDut9LXv7SNd3J96A
cUGCClDdqhG9/sTfcm4TsRilt1I1rEZH6/0ZLy7rweuznmJaatXv07g3ReBWbn5KJAfjILDu5YgE
VAIrODR+w7amhvtBkkfITYauEY83Ii2Gl9KkjoVsWjKdExsWiW+lcxfduqMcksuIFSmN48hR/cHL
5oO3wN6CoKNKkgxkm8f8JgKyLadKK4QaprhWBF3rmfddTYtaq3WQDbZAXxXWx7PiJvVTZDTx5e2d
vpMsQQ+muEgRfY2Mm4RZjI6ARaFpIWVE559iWJx3dHjEfV5rWhWQI4vqZM+r28Xb4+5tfZIFdj7l
BALyZh+6ii7irJVaaNfGGCWoBy358Nhy1yIKE7lKbwZ67STRv28Pu7f3PEIgAHnGZhNe773JUMtE
VzhVQsmME1Jkxkd3VttAUyDXgrRJz+1El9DIp/yAA7mXqdFCQxFtJdZz025uHwvufJSO3RJKClBJ
MKjZkHS87FvN+ZR72ZD6qYQ68a1Hak+8AyoFmjxDcQRx1kj7Ywuw9QCuSsFUcaj/I7Vw/SHM0oyx
m6+XUJSobI0ZPmAwQYU/q/V4mse290dVtjfI+Xp3Q4pCVlSZqt8Z4gg2uXccERiln4nXK/tvC4tG
/T5OXYtfUiqy+T4Pdv19yiYl6Lo4uU3myTg5il0BMhxa6uBLMlf3Xk8hRBvj6Sju75yGlQnNt4Gn
ugLur7+K4I9Sd9RZIwQiby1qa2cIYMt4QjC3ftQzFamUshTNwSHc2ZWIPxGQgKysLJlNbpALuyrp
ks/h7CmdGmhtNcsgozYTnyubMAwVsMNS0I2m+pSaGnW/g4toJw3jeUqXhqYyWm9bFRpDoUI9oCAb
ilk1L3W0NH7rQuh3C0f782wTmPjK2IK5xYfexDuzmlpJW40LCHfdcO5SmMCcyNofCXgPeoeZqN/N
aVY814NhNDdvn//dUwjWiWNIGkYXfbPCSlmZnaJqrLAmk0Cas/WoaRmANRdv9/tJqZoT0t71k1WY
PJInquO+1VRQdd/+HXsfnLTC5sWGAiQB8Hqj5WrVaFa3bnpTw+eunJNTXGM+j0iocjDldUabXIZi
DOWQ1TeANGMzlIEXzICUghryXNKfGzvvznqiac9vT2hvC/8+yua7Yv6igPDQ1BD3YOV+qdum9Xs7
1772Ux69lIhUXHL0ZO88wC+3bw+9PbRIMrA9+R94f3OTbcGspHCJNbnLHGZt5D24Tt68gA1Mv6pz
kaTcIrpX+kMHN/HtYbcXN/ZS2O1QeedRYK7yF9dLWNCxaXWEikP0LBcIQXhReL6RNPNNVvT1cJrt
pKZMWjcfm96V7SnPqF0doOm222j9DRQRgRLxvkV1dnOdedrYeXOmOeHsphKWGx1P86S1KUiNPOuc
P0TXkjTSi6QkTVGF1JEW6PWUcw9t/QZPhjAmVf9cFGkTFF1UhPbijc8zvqrQql3tIF/bZgq/BqUy
zLdmmV+Zo8fukNYmcNMwA0MUeLU7A+Tte+djZWbtI6LJTnd+e2VfbyhqsgikQxNieWmUXU+zqTuW
TtRuOEfoX6hDPzyLSW1Da1C65NQqXfVR88ZyObgFdoelVw4dm9YKxdPrYbPBqiwzF24Yp7p1pxkD
ntaJNL3nQQz6qShnJ5gjZzoKRdv4wPddAVNrU5f2DrH5etjKyG1VJh57qLYHdMcc4Xmnwjaxqnn7
s+5sVgaiuA/TBIk8fZ3/73l/O0R9jDNCWDiUT/CZGC5NZOl3BRoQX//DUHTgCAqAsl7dZ13VmIk3
pm5oLYN46FpLhxjc1MGox9XBZtmb1WryR2gFy4dO3vWsOti1Dsx2L6wHq3nQ1Hy8AGWyvo7SOTJY
2zkJlKHW7u2KbniVQdLb9RYFN+NwUGL51C4Oxw93hHCMYvG+qyfv7u2vuLczkETCEIraMLS1zYJN
WoXmptNqYZpkPYyrJfsn0oU8+IB72x5rVGjclI/QqtjcHBAmAYmQ0YWuU2HoPRddB07E6a27GmmH
6MawovJGGol7BK7YCeAwrKkFgRahyLYFDDpRBxFgyIyw1ntt8bEvnO9NnMZuO0vRogAQoX5T2Or8
bsCXWwkiqzikK2xvzfXs0Wvj/kAbweAcXm+eqmTveLGth+PQmFB0Tac6tXmVX9pikgj/2XlNhpAm
ub/oOd2ht9d378s7qwIu5U3KttuTPxIOGtOMjdARHS59U93eypIDkiii/Tgniut3+PCe3h50b1Ot
kXWdNNIo2z49yBmFYpTQQgM/j1NCq+/vpK+ab2+P8irP48viuLUWhn9py28zebWsXAFDSg/L0kvv
S1osZ7vv8DNTev1Mh9wBmKbUj02M5Xrez0t16hLvSN9+5wODxl6xy+yx9fdcL69uISK5FJ4WTpYp
zfiMe3VnBm2GC3hQTMaU9WdJ9ynWA6jGnJGDm3Nnd2HQTVWX1jWislv0RWLIQdqdaobDGMcPSeFq
n+Kqdy4CxcI+mJep+Gk4pXJy3eGoprwTqqgnrKV5oiJX6CYx4T6pujlrzDBJ4Ibdolg6WEEHufHF
6CarFuemH1U9PgglO7EYqD9rjhz+ytrcpGRR3HjqqPdmOKHUeI6spfsApc1FgcKwD5LOneDBG4Z3
DBxbm6VZf8pvlxnqLXE91rUeKkZaVpe+1Uf7JNu4Ni1AsggiB4LHhPU0mkqZfGzwYb4rx9qr//w0
IebE4vKpWejtjPHcacmOPB1nYi/3/D4x87Pr1OZysJV21hMPU1aSBzqeHNvMz51H3e3MxAj7xIv/
rShGtf5iNd057tzRH4T8Q0rDmmryBqdSic0kFKety/PiIlZX6aURylFdvudjRhOvW54TWbs4Yjjj
uyX1ioNS3N4kOS8YYlAg4lrYbB9TlwOevMII8w47a4p/JmghEK2aNZhnHsVHQO7d8WjPsoN4fDPJ
6z2EsCbZq0S6OknN5ORE5hQkiDgEaDHnNyQww93bQXEnHlDYQJ+J4SgBb3tZGTdBOiy1HeaR1NEY
67XYm74JMbvDGc9nbYpvo86jVYsniFCmy4h48hFEcycwU65HMQcW10o32rpHoX1U1aLP7dBtTLeu
A63QRP15LAaHFKNNGvWdlaZS6ufeS8v0ExAMxFyDTq/mwc+jKTtKf19/FOqe0D7YcZSDyaGuF2Hy
MCSaq8YOS0rj+TmuuuE+Sy0ZxIaZPWdI4j27XeZ9cY3yP1z/jA04G/MVqiGvZL+nYYENyuYKx3yR
U8BdgvBvPFSZEyhqVct3o9snMqD0psV+B17959sb4nW8ZLPjGAaxl641SODruS96X2mJEpkhzuKV
6S9lMd7IYrFTv1GN/CBUvY6Y62Cr3DDmU7AzNx+6T3VuQrO0QqdM5rObivKSNcK5NcbuIwlI9MXD
iO6pNER5swwyLQ8i2O7wZFtoYYJHQNn9eq60vGoLHzozZLz5HXgyxYeJFX0YhYbIzhzVj2KgCXAa
nRyjA7PjBXyQbu1+bbBr61cgNdkiSz1kHB1ncbiOraL4NKv5h04fq7tkmo4O+t5IFoMA1qNlyZP9
eq7tUqWNLVwzVBpxm8d29E+cmOrFlJP4w2oe6I4V74AfDHXLtRByPRLXbVMqRmsBNPG6+j2SWcga
Xuj5F9P7QgzxKE64A3svoDHVOFygM3758y282plx+ZmALrcxLTGyNLeQ3AqzZTTCNu+mD6poBl80
WOC9PdTrzHXt1IHHpl+Ci9AW953NmTFU0rNCJUaQMkBgA+B1bBvl17fHeX0toH1MRecX2Z0l3FxD
C15FtVk3Tsh7WVw0d3pGll8KP4tUw6+i5aiQtbdbqF9ROKMAQCzcRIG45i5sBsaLTDlPftcZvIb6
sSxvbVnWBxvmdUrM5NB/WIsAXELbwZSmdhqeOU5Ie8/+gkrI2IYellfFj9mdzPa7PmJd4bdRX5kH
t9/eZyXAoIa7tsGhhl5vVbcfRkvNIjtsVXrdvmspblBXlhUoRZ5mUESzv/98HdFmIL4S2VcJkesB
W6PR3Sp27RCFuLq/dXMjb32zz+Mn2RbeeIbydFQr2/u6wGLYPqTdPKbXb/BbViob6RpyVmwy/rp5
38hS3gqnsZ+seshvlyRWuyB3k/KoLrh3h8IkIR+GvLwWmq+HJW5m6NKyg5zWrIMeTCMP1jbL36Xw
iE+a1c/zeUQE7OM0qH/o/cPxoCICsnG1iSIWbanheoWZYSISNywjZQjEkivnBMrrZWxUrEbxUT3Y
RjunBfIDQdVDhW/9yJu56mpFmZvxKOpad8Dr3HfI4RV/jYarHVR3d3Ysu2eVa12/LPnw9VDOxCPW
bGYqczRJz9h5olEbQehYck3CDXKOaEG741F5JD1D5BGoyvV4qcwj24koQJa9bJCgULzHxS7qvxd1
7h6LTB6Buvc+JbVkePUGfBqaMdfjJY7EFVuZbeCRZXnqpp7bOAW2ORmzcgTOf9VmJL1btWfX3B47
Q+Ch14OlZVF3uRd7IT4W1qUvEuVT4abLuSub+ZJabRuYipERZZ1ZnjREmGNa/pb2laKscQB6en1c
+Clrt4+Yu16amy1kJ+TYRkMdr83RGoc6JL6Ws6XJ85L0+Z2tzcYX02zi6oJcTfn97aD065b6vR20
fgdOKJg5bBVBP2y+g966sT4qnRfmi65Cky3Lzh8dr/veqYnM/cks5J3pFcNZiSpl8K3KwQfV8noz
P82mdL+W2L09OYp7dI7BAa3r/dtPQ9GNZJinyXq2UArdwmHipq6zqlUQCNZ0kD2VlWVGQHms7wOR
xYWBhEak5ic5z85za/HQ9/t2nugcDjiIoqs3tuXJUrzhM7pxlnEeBBiAwDMG3lVGXlntydZQAYwQ
UrLOC+J8RjBNZvQVqVCqXLBG5uULV5d6q9W5ogSjFaXGHCARjeBDkKYeimFBYeq5NgQTGoLx4I9L
oaVLIDuZRI9DUYD5FNLA7Ne3y6nUHkrFGz3Vb2PHU27N1DSUORBUYOIlgNk1J89GVNOL82UvJzK1
aFJMZMzJRRvxWdN6WT/oY5rzIFsiz4g/UcXR25/WKBz3NlJnGoZ+R8jXpO81MupuKph8+A3qS+wV
93WbS3wJ0tiO72y1NrEMk26kvbfcBnxqVgPxCUQST/YC2IWMA8lUlS+yZNnyc0jUOR98zVzS+m5u
dZhW3uy2yU0Xj03xbnZraT6JGA+XcAZfm9zoZpe7aPTriC360JOL26b21PyuhB86fab0OBVBqeVt
dNa92TZRTW3n7DZxKe2eDTyPZh8hH8u6KG0XuWfcdLQioN0TNxhzxXr3PA6avvxAqU03HpTR0qYH
qLs5hoqeNRftozJBhPOlS8Px/WDbYvlhKW2WXFwso8RDP2CVc5kyRe2fcRbLl5vMRhz/hDn9yn3S
CogGITA0GU93gFUXL2jzfHJfMKutpp+qqk8aJhs2L8F7mpdF9w+eOGVVn8Z+nBPrjNBCYgZVg292
52vG0uS574oyFoXvGI0x6MFET22Vp69gWH3WB/RDsW+PlL568PK5jk5YRfZJ7+dGFSspknBICL5b
7JJ2mlJN/XirQ/Hhny15UtVJQAfIFslDtPRO+5AoEMbwerZnI9dOSVNqy+1E/yrXmATn/DE21uZ6
4PUw0kVAcpA0X+F9NcW9hpqZcqE8PjT52csVad44c6rj01IbaOhjgmB6bj/62oxr2QijdwECdypa
DmXhl11U2/el50D9XQDaVHd4nnTee61OjNQOtAFv8UcZxXH3I46WLAmQbUpRGxB2MXQd3m4dAB/T
a1DMsZVIIRB548gnDuhDCNTutUrQnzsN1qKVZytdpuVcKsgL+9OgeM53Bdm3FUioVQ+tnNPKj7Ss
9/yVHFR8yTplGs59XXf1g8e7loJ20dbZF2owroJjRtTXl6WhmacHhi5s/dGhpbmcItmZ+rvBshvr
bnYdnk6nvAIscqPPUdH8FRU0Be7LwnaXj2Mum0kEytwNmp+OSxb/qJN2AMKjalHikb+mjbqoga6o
dncDZb4E4aQ4Ff5oy7KoEbHJHeL6NlUbZ7iDyJXmD5Pa6fP7zpq7bgSbGkdeOLWxtfgFxp7mj6zS
u3jx1XSUqZ8YnrKCR6WjRj8is1Dm70Zd1e0XpI+n+r5FPzb7ECcxUl2QWGJEDakymdTZ0Vn0G28x
vfdRqw7qvUDCYQlTxe50/U5UsxPVflfRLDjpcY940qWwbLARKMcX9l/CaJT4n2SQrQUaiFblWehD
Otxkda02F32QenzP4rb1PzXyEO0DNuQKUDrbzFTOAmJzYvx7iMtsuUDkclNkKAZLytt4pFLFteL2
2j/U89U49lHVVecPStTyjww3ibLbVp8REs2ozsVPddcM8lETjSLv1Lorpi9sEMcOjHFqhsBuza6+
kbY2NbdCl6q4nftay+/Tsp3k33OFZNIStn1Mq8mWuZbe9X01Yig+J7UkSNUKDSA9bhPtu0T/q7tL
3aYcLlOvRtP3suYCCVyAR4hL25W7ag0bcbu6BIy123VfFq8y0ViPGhOehRoLU/0LEmdt3Zdinuf+
kk+o+r0gtodkw+gWtAwuXDPFcOPVtld3PpVm+NECekTvBPXyfxyd2XKduhKGn4gq5uEWWINnx068
ndxQGRkFEiAQevrzrXOT2lXeideA1N1//0PXTUVH/K+8UvOU+tqS9bV8wopzj+kUayzlf5iDx0ef
G7Pg4ZOncJXki48XzHHXp9DNnpO4ActExk5+A3tegzEVns3xdCdc3Tp3/O4kfsdgZW+/NTWn+g6v
oMRcpeO3EMKjaDrafAiz9hEiaLUyiS7p8DPCoWh/0Ow9bnbpa39EHyD+/fB5DHKPfYK2OTNXEUFN
mCiS/eJdehUdes8PMOz4oqH3rG9gyuFU0qFPYJGzjGQscyhpTCeZghT4eoBjj6exSyEa5CISU5p7
+9SSjyfpmp9UJ6w49VvqBGsOtbhuS4FA2ilGJ40Xna+GtjPXmIFM1+bQM8VCwbMt+G59bDNEG8bX
GutMm9/Cr7KHbHSn5tRj79h8j+IpO+6D2MzhfjKBSPZ7aOpp9l0vm9O+1Vvma1ymFz0H13lOqiw3
y4oHSz6oWPqqdDmn43NCNNA37ULtfdQ2rJzLZse2bU5Qe9tEYsgbt/Znv+xy+LfMyuUVTiDb2StJ
YMp+TF0T9l0hmZBtQeQmYZ+FCVe+U6IrM/Ni1yw4zkRPsU36FcBRVWFBnTTVexV6wZnkK7VCJVtM
cxlREfrPdXs00wO8A+SoJQqNCgs27/aJDLAl/3Arjea0TmIocSFAQnn4dp7z0dpBvXbK4as6dsJq
C+g05PE6Mov+DU3fvifz3GxUblyc7rXeFvqx2uiH3hzVb9UubN0dslnV6WgSRxa40UXfoy5N22cp
x7S/DEs6jxc99jTcLo4VqJKxZzsjwyRXVcvKB/8kDRs/NYrK+LzPVZTw22Y3vRzTUnk5FOXtT5tq
nP3TtG5/zEFVf8zB4UJhrJPNO7dCD+9BUFfRixns3p0gfejJz/vVnbIL0pSwP+sjUfrR9GKur56j
YWmqljJ6L4ZxfzdBUJlXpVIn+16NvdfmKHzjtxDA2HlzMO3dfytBMpE3eVtQxNjuvB4WL6jcBFvk
Pbiu0H965Gp9MYQyfF/WKXglG96GeTb6mXrArLUvj5ts586dXHw0ZGLWrhTeGtP5YkFMa0cmsCmO
+vCmC7dtHV2lv5iQbO5geZeg/i1FgY/p7zyFai4SDxvvMo0rTS50KJv3auOBLLzEEe/tpOSfPk3X
6uJnejp+WJEEw5/DYqdcHEkf8zQ30nNNic8yIW3NzqbyBw2mzr44vZr2j9VfohWWbm3E1WJ1gyex
cDrxSJ8kQa6XnmZmppgr+vNKJV8ob617v7OMDMssPUKd45ueuueWx9WKPKi75F8FV4thLGMcvNRw
VeRFdQPt8n5MVQ8HYAv1qz+zMnzUntz3z9BhTZXLSe/jieyfOrv2E0sCmihb15dOx3UQlUr4MY9P
FJjkBKc8ISvxiOmWPa7Bx23TbnvxwtqJW9q7LJ5yjdvx29AP5m/njmIrI17J1z5wsvVECQv9PE63
7Xix1eFlTE0hbcLI/XZkbWmxIpBFNCjVl/2BId0962TRlJ3ylrZw0jqR1wk1ePad8imiU0eVci4s
z4ytcuu6s1PuE/ItdtOpGC99kC7VczP3Qf1fn8zJeNqluwSXbg/dqTiaKJrPeMy0+9NyzJoNkhyX
6ScoiR5OTtJT4uqA6+y76uzk3934fi1qgt1k1zrYg+m/INziC8H2M1QfERxa5KI3fXPK9rjdX5ks
kr0M1j7toGUqz975Epkn0yHe9H314E5pV3Osgy655waB1ppHczrHRdcrfa67I9vKeM+E5BP1V3bd
vhFVSYTanhQI4xp1sciq1jxM6178N81usJ2FG0hbJhr3rbJPp4qAMzK/3DtDWGh88ocZo+RO9ogH
gz6qj692nxOXINNhOopxInLB5QjRYtXXKVsPs361oKYQJ2BjZzs03sVbhc6dLq6H9iGqTOKp17SC
9E63GYdNF975o3Gfp7DlWTXuMGVlEB/cmflSoQIrwtBk0aOB9Bfnba9sU+hq3mqun37cSGra/P2p
Ra1QPc8wAurfs6emsYQbCJ9V6yZZX5gGGfxMsGZIyLK6/tonMaQ93lLilD0cr58pjHgO3+wEn0cY
tObOU9XAdsZv9uDOq/U630s/qMndTI9+zFt3yd4xz42+9bzUHxHNrJsbtWHfO+pDpqhIvGM4cYyD
ueh5M+lPckLdrnA0SxYEpIMltUH2wV1gh/CLYOACGVm8TN0do0MspPLGIM7x+TjSUs7TsuatcTB2
rtLMiNIxh0mLSU7bi+49eEFeY6AyDF3lrw/9FB5cCCi68g5AsisPL5ibfLqFuV9N29cBk7AMP4E4
svY8tekaFLWQoyoUTjjy1FkJaStImyTMTdY3Yz6mIj6IcBXUOSuQtS7L6MZ56K/pv2xb6u9j47tu
noRN/M+ds/oXn6sVxd7hHxVks/T4EdaGkXOjIuC8tiU0HVnnnGQW1kPuyzr63Dcd/WtwDtxIp9Hq
KOJsEz/6ZECQIlvugRKG+MT4I7uxurOdq4kYn6AL+8HQRlA8gVDKNWxp95OsDr08wBrhV2ScXeU9
W2WTKwwpvsYz00ne+ibuTqYfEgdKXDL0xY7mEYnsrntZOs66OFymif4y7mLOigrY4tHZMDbNN6G9
5aTCoyaDgi7TyYPluEUqhEeli8mfRZsLq0evaJlOmmKf5izJ8c5tXnjGjzmPMZm1F3L+6pe4b278
8ioy2xkFvsbJpWrXRxIOEcuaUNtPdLsMfnulLPCAMkQJ1Lh6fNV+N03FnoT9b+azCVGvMx/z1dwO
3+NGvpFXeKpticDcMoS/2bF4r2lge9wM3Gx7dcKw12V7HLEuRvhRjzvmMU9oJAamVW5IDGnrRf7z
ly52TxXhfBInJGe6rIJLuoQe1S1FQsoK1dLgY50PNXNx7piMVanNRtyrl3j2/zntGIjCW3A9KXjK
hrnYcNN+C3lleN8BojSn1T2MLZv2CHTZg1oked9q8VWOvtnz1EjKQ7PQ0Zd13Hq/ReCardST53Vl
B9LIa6m7mNoMc+pVB4aswjF2mp+Tv449KtzedXImWqjtkR72kpZyrc+W6eQJbhWwJ0biEROdQd5w
qrWKN+6MHn1Imqzxf/vElL2mKKQYfOP1g8X4GOVBZAOf69kGBoM7F0Ll3sEFrMyCs1i2rHzB3ZLS
4aS2YSjwgk5XfMa3Fs4nq6UppzX+kzg3Ranwj7bw+0QR1XRwblzvo2+W9DbaRr9k23k/TJ/uZTaj
0ircauye9Qbawm1SpV9VfczteQ5iKm4DxUflCqINIMhkg0+MqL0B3UQkmcsBD64cszFACK08kS/7
YoK8C1SYlKNvj5p/excnvJQkovwAe7kcplKzl56tp4FPhzqRL8bzKhRrIuT+HI+YJjQhROjGno/3
vFL9hmy09jaVJ7Lza1z/JiFKb0zd57hdVpfq7PoqhyOd+UUdd9mfMJhalTdcfJ+t30RtHlfJOubJ
vE1faIBWggECEp3zI57QZPq0A/sX2IoVjICDl6U4uaoI1mDAIXo9HLoeKdVeJO1gwpe4gsLLJ+L5
Z8T4QFyecKOqjNqx/UXL4COzUdr5s09LH53MMMfvI1VZFJNuJAO2mzb/3G6d1hP40/FD+JOeSqEZ
2/K1QYZWWKxPl3eYyrV4obyY5XlyA3WfbHH73nZzqvOp8bonTZUezzaF13s/rIoXOerEm1gn6Eqe
6lFUpBzva1d0Rg4R3X3AqjGkkb/2oIlJQbSF7XP023GV82zZqRAgEs0Z/townUOAp+MMgMjUMhG2
nROjbCnsGIM2lEynX4s6QnJ7oruYO8QBQrcnlxVK9tXdbPUi23gfmBQxvD92p01Pyux8soFcRX/y
tdt9iVsndO98TsxeoGMd9e/BcaFCT8Mc6kdPgenfVRqVwbVqLRnNGc2ALIk5n99lYDtwF0yVYFWM
vgIGZkxeC3UsCUO69MOnw4Uok5sRSwbI1eTXXGqzkLpzbLrhf1mTsL6jGTFukQrHmtwNMLQo2JCy
XPJGouuu0gBkF/g/I8pZm5CfDnrfJFlv+yGeHMeOa7nRPNT0CKJzr24H66+dZdxfCJ3oOvYekIyK
m+owKxjJtxYzwqBZLgKPUOavbN6jzyTqku2cLABCxbDqTuTgoev6W7YmYoPgMHwWXZ0mohzTCOPL
3KZjm/IAuJN3w4P/3zVp+9Uy1PRfUuvvHz6dniykjPlV40rg0FPTAadfxlo77ysQr5+rWcwtK6dt
SqZis46H8mqq4n+hLylwI8YpIldtxgw8an/i3MPlcU47Y5EprL/4dzJblbqM8Cw+akiWothq1NfK
jyZ7riI9f8x91qMA5UnryoGBT2AVwgbnRKUHMwympUlOYSKSF0GyFge42Vf33ONnqgque3lKstbp
C7Qvx5uvnPTTrZ20u09rq71XXylBf+NPTX1CR7zMOVVFBU832FYRv3pYe5fAwHprEWks+L02cER7
waE8e3Yj2IEjrfciaxh+76ADVK/KXeubqW7kvVFzs7qshDt+LruOFE7UuKw8tKQ+hyfgVWafbA+C
twG4tM0lqfC/+oSQIJLCuASQOmsJHtHW/LCWjR8UOg7VHWm3Vhd1KPQ/vnvnr9bZKPOefuDfJBOm
m3Hq7JC7c2hYPqi6vdk8sZk5Z91Qd6e137L61I37lBZDsgy/p8DK5SQxKKH+2mN7ntYo+BXeJp98
scwPF6YBUbMZHqb7kYhfvzxSnJHLXW76eyum+GfMAvBf5bXTzzpzMPCrKmf2cteGvjlRXOiqukWA
hi0C/5THnsC9EwGty1T2AAK8Z8a6XEb98TJsyyyKtTuiL3y3ycFhDsePUCVTj0FJg4keViHRh2Da
8YpUWh3SvsaJLnhtYjrXdNkAh0tK+arw1BjzKbSNOWlu6KfbqfyGzU41FynSMnGq2GXYcwzS865M
cjM1iPZvc2paU7a9sOp6+Ea/Q1wZmzKcV/uqFircKR0nbR8QfuPZzJzF19Xit5AVYnPY/fikk9Z8
7FvYFTHGBXOxVirYCwlGMp5mEiHWPNNQx/LIDA2zGubzfM7NGLeFXUP7LPSN3yXofQ1fapcpsIKl
TcpkVmnZDRseOTF+iWfABL8+h+5ifnvU9PhUH6K+2/Y968vRsB1hE7dgYbNXDfBHF07NWYcjn+CI
2eyUT6pt3vUUA6rz7I6fk2cMvdIe730h8GSU+aqn8dWqVqmSvIbuG7t1ty1Ya9u/1cZkVNbDMEeF
7Nv03UxKJRdlVfUjm5zhfnfmVT/WjEx3bdQsMe29t3/ron31iw4qhWG3tI5HCSup2y9r23R3vVVJ
dk4rzPeLiNWRw2i3NveALfuak3aX3asQUnjuz3bei81dmgdoR/1cDLFfybKn0NwzDiu8AZI5WEux
kPFVzAcME2LPZXOD3bKJPVsCsAmGuk3sbvv6FsekbP1twVdJ4bB8xPRjdGJd2dfO+k4/PW3EnZIm
nO9N72+5DrT9F1QpeuDen+wTb9w2T1HkNPt9e2zM+r6I6p8ptklOPm+g0MUtiv0pnSCjFjrzp+9Y
YQOhp62pcMRWg/608+FU+SFSVRUacOI413Oyf7gGQafLWu571cTOt7B2q58ktCwpfU8PWH1YhsQd
/LXPkQNP7v0c1BMhwF4TPQT0pFvBmnH8Zue6+me4gY+cKbp/CRGNBjnA/6Rz00F6LGrXc753xiG/
os8YAQt407Y7OYRjsuALJuPnosLLvxDauTHyeh/8qZcZlkRbzINY7huSwVO42pZW75BRnMdaYqYz
ZXXSlujF9VKmQco2UVnUA/zaeWc14kSjyFG8q63c54hZwJ2bI7iPtHK8YtMLEJEMt/E1Ia8QeS2e
5USGmln86Uw2QkKqhPlMNrnX5yPKnK0EMNqqO6eeR//ZgS06nOsYtJdy3SaP0qt3HwxHtJ+exnKQ
xtefBHABcyJJNurYzl44eGi5YpdKKTePs5GoQ9F3Hqb9L5A8fuekaVaVT3Zs/qYqtQRFeGvLP1sn
TVg67Ev5+8Lf02vLRJOeddQAoRmvDS5Z2AzNxRnYLlxmOcrteUU6muT+uIMCsvjYmJNnOtkTUiGV
FnSzXcv8xh19huhV7dfKW7WiD/G9r51JGnsBvKaRXUSz92WC1Yx5aVH/cnIGAW57e9DfkDbNpJIM
++xRJOpmGDjwBF8CBWZ23/M6jnd5adfFP4kmVOt5kjpUxaFT2ecgCJl7jcMh+o87lYczBQjg6Rv2
+siDWEcOBZ6mBA36fDzIfl6BKHdnPXIHyKrNV9Z8APV1ZzpM/9Y0K3Y3blXhdw39Y8awjI/EmOGR
NwFN/+dzWqvSzD55kJPRhCby6PGnqr3+XnRL9m4nh+MMxw34cRvtTbEVmu7nwQ6HrmaEp3Bq6sP3
rp03H5auLqp+BiLDQzYwg7almzjNfYJZzn9r00Bb9tKZOQE6STacunhfJW09HAuIbUTgsTbYWqdg
tRB9oMTttgKvgt6WWvvh56hqgxeNCtIn/BRp3F1vnx9ZYEz1ha2hJ+7TJKr6J0ccS/0VWZlyrrBL
KPmeDbcll9I7vmetVizFBP4KDyRXdOt/PBGLn8/ROgzPHZ0D4HzFer8Y03hj4xeIoDu1jUy47pN2
S8/1XrHlcqLgLZurxj8Zg0k1srm4dXFyricadBf56dONUXc87wAw4oNj2Ig+r7LdP56G0evE+07N
/6hqXxzvuP3xkeNglYoTK97pVzgHizjzsghIJn6mCl6WFQnf9954q3qq4HHry+43yynd6O6v0ygo
idKSk5GHcxj/MFOw4voMxNVdJ2zSg6u7y9F9D/eUb+Q4RLicljSeuZRxeDm4Blf7xW2FOMiA3Vgc
ESAyN9FlBLjycjWy0Xk8JMhDHtKyroTcGf7sgb4tQzkuTdGdz0o9+RwSGChIlLLNvEqz8oUalfor
gGkXTe/d0jiisFugugdCJrPgLEnTyV7tFm/OeY2nTZ7wPBfTQ5MSGpoHPjvUa2RHd2PXHLRrMY3h
Pj027YDM9fYh7Q9jZqP4646/vHn2eMJqehm2edG7jRaCkU5wHWfVYSbOYEwzaYV46o08fo+HoG5t
lJ3rnPrVxw7uhNZoMyzDgkGnSa70PG9l1dfzL72x9zuxHOt/WBhBzYkIySErt/gYERivzfC8RfEh
7mpH6wI4aCuU23xhoJ650/oX6s1HFadVkcXz/GvY9XzHjRZ9EpweMlESxvzDIrJznr09ZNhdoPxz
YtKfBGXLj2RHsyhr1ECLqn7WW9rmPCIqD4Tm4irDfhov7VwPH95qwvjsymEFKmjMjwRgNKNWDZX+
MwRe/xy7M2BeTwei81Ap69wP3bqYItVB/NbN5H7k6xZlf61eWVXUam6vtYoyomMNuFVV1clvFYR1
eKb4Z+HblBzSPzc0a6YUXd1jlOj2cR5tbexfCWG0F5bmwQNwF7BeOIk3olyiM/BGOuZO22y/Qx8v
8gVqBNdN2K2nOZXddt7HaTXnoM18+9IJDH6aCDuQExv/8eRGDQZqyMWiMmUoYZGTdNHPbmxAAVJ9
u13q+qh+scaWP9PueIFYno1ln4QZiPecjdROHzldvpBt3ZD44SenuV7BRpe2OnRp93W7EC4fzgVZ
OmIln5sSlTdkZ7slT0425Vyu80AfyWSxGrthSJOGzAq7kPrLVu3L3dKi6GVmyvof9AfiGWarywQW
z9F15pEMGMZ0ABdT1j3K+6Ft/uGtFe9FwzD3PcD4yGM6S4/fU406odgr2f5NGr6UKLLN+gV9aZJD
l+sblm96fO4I8hzORBbOwac60vHvLk0P1uyuANPJ2hz/4XNbMx3YG/4Tea7z2Itszj4PGEDBcxeM
22djZz0CNArjXHEYGjqIOXO2c6vAXslt5OxJKZTD4U9Xn33hjDTiElQ2qc7KTdr5STnDHoO3N9Hf
Jp3cP1Bg6yUHYXfdt4OmCLlO0O7d+zG4SCVFuqV/yZ3l4FSm60/jaJbmEu0Jm9eZHuyxncb+3pL4
i7dJDZsj5Lty2GOY5bRG/STfeASZ/6QwvXd2V3fZizbu1Hza6X1ViQhpWv8SkKM3uDg+tcbh+veu
HrolEE0FxlYGbEu2x2M2yuPXqQy6OPW5vrRdGjRgw/va0KKP0XJuvKjeCwhCYzYWAxSQvqwSjxyE
ITN08LONeVVxxfA3JC4ufjo7QkZtRg55E1EvS2mbXjqF13nyv3iARJPvbajxElG2S/NN1xXkhiwA
HA0wtcjobUJqQeo0yZLPcPshg+1x397Xs5eZ3EgZ/XXWbVyeD2ejtwstno5QUYh46zER/R04ep2K
JZzNSsxjDX2G9Cv81I5xHZy8Ojqp7wdrD/98GwzAvlyeongHcM8pumF1Wg+KV56ZpAWbkVad2DrA
/MjWLoNyFOqWvtEBR7nF58F46WAXMUcfik2GJGl6vo+nxsbXBI3fWq7RXB93Q92HzanlzUTnzYTp
xtInGhu4eF301Jhu+CIbM//HPFMxbzvu+FZXXnRHqVndMrNaMYja8YbU68G5m4WtRY6yeupOVTuP
bwdr3F+dObLnUAZyp42Z238rHSV4MxvYqag1C31wbrv51+QIaL2gt7107rH9dZ2233IDeS7IhcrE
Qzd1650CZ8RthV3XrTH15twVg/+XmV1ANAx88XVKRN+Vs/JYvfVLPXh5H9duUnjpar4PjTB3lHv7
QJKyy24zbOqh5Hb6UluX/2JzsiOhdry0JNXmwDR5b/jgk8qFzhZ7E6kvbD+O7LSm4Xzvd8P+EeLp
HhVTRWjSqd2PgT0YCbP3+IMOIf7Zjo4QMaru1a/3fnvYyKX9147QJnNU+DjJ+rEIgvwIvfnj8Kf4
vKDqgU1AQFl6Hmmob6ZWbcdk4ijy0OzWV0O+2oxe3Det/BalnfjLfQgBpK+H5tVN3eZ0q/S2pHSk
1d8USuA5TSsWraQxDLBFVDV/VLhesIylL04vUVZFQ9mLkbuAQo6loN9AIOLQDCH1zBzUCBPOuyZk
ATUsZIx6P29w9B8za6gvgNXDUiAesu0JigdrY2fa1uGt77zxeygAKIo99ERwR0rIOjwmUy1Yavla
yqNsG79hhwa/8sTqZx0uC+8TiukaRSIHbBpH9vc8xqdoblpZDrEKWS8EHTODsXhWXxRTxPi8Ztrd
7zB5Xi+xv86XZj6CL4tJ3f60NnU3vA9Vj36p4+XSOgjeonRoR6hIyK+ua1utPV8E3pT35MdMaxHZ
PgRedGApPC41k1JJ/au9i8UfjmE72h0oC2L0gftiZ3CvPSIYRv8Dd5pi9bHGydduGHU5JOv6x/R9
XfGiU5KXQfmh52pmn19xMjV+yYo4agqYhIFbDG6V/Iwig/mCYXFdmlohrp/6rDknIk4eh3Cff/Op
On9deUh5Usyg7jUYk4TNGRRKllNVTQ9Kvt2sYRh20/ILSjUDO4Rx/2lKrP26cJymoq2c7eGgFTcn
b+zcX7iQ748H3lrNZXfc9G1HXBLm/jDo+RprSzMbibX3Cw5KNyDSxVawCMSGCdYKixQgS1UTjcKE
JRPzQZV82OgAtVn9Lciuoaxk9boMYd3eHRA64iIJt13gUJUEmpzWNvLPrSNdCoAmtrlUFhdctuZD
5l6OOGbFN3vD8myxBlJF71XLxBMKGz/KKzfZ2RbMWYYpY2VMdd39GcYTxjoMEDKlIem7tAvumIGQ
rmlOe1RwV+4OwnXQv7MduuAZl08IIp4vifxyFwu2Chark7yOjCtpxUfT/Ne0ber8sMxP9WUCExsK
ntBp80jVlON+R4GMthKOKnCegXqUlKR7w8AO8aFKzjoB8iz2PYr36+7NsMDj3reUbFhyNc+0pJxM
sXB/ZpBa/3bR6g+8hGqJLh4zSHL7m9Tm7uA4vrNK7XQxO1XK31Q1NzVEG/etreMdgjKSpy4PHVYr
JlnEZ1fBLXvC5LZuzsE+mv/6fp3bgmS+ODiHjGZsaUhh1xetZ8MVkCW9d7c41OtL3+KP+0g8qXTO
jF8JEd5ss5ILPRYgZgeG517RrDhOqfZtfghWTQTDWHEPpGnPx+s46s82xLG+pO1ahXQgbW+5cJxw
fowNX14hVLt9WQVsTmChaA7ybL7R6h22uuM5qmxXv9iBvX8Z6yDU55gakfzzE5l8IIGtzNmwwkzu
uyxdfgWca+AP4QPIyZhAq9wFr8UTT9SwVew8ioLmaX7ypNs9dN4Snntn258y2XiYCVASnidyB75B
kVzikx2QMEAKTJfgSUN92Bmbg+CLTEJbF7PCafSetOvwazSr7EWE6uhLVv2CeNwtGt8R/QXioYb+
sQEtNy7rsbRyrjpToCpkBfruKWHjyEgTdh+Hrlf7TXRT3F8t7/gZCWiPaVsMIebi9L58RP8D1UVt
KCJuPJFOUbZRo1HU4zouYXnudR7ua0ivayPm4iRYkJc7IVYcMBNDwSIpq1ZANDxLC9VV9T9N5uRx
SdAYHWWX2fk3rFi4wA3Q9spmI7TnHe31yWub6h7z2lWetsC0344l5lm7LTPfjqNmbGeneqOP183q
FuvWtt+NA+qbx9RhiK7Vj0EsySN7avMFKsrx5xbgiK4AlBuABpIrbiVNL6bHrQ3hvYz7Fp50G3Uf
WnqgMDuVsHQh3R65ZLHzBk9G/zYbzEkGgy55DeJmq/KxwY7sBunLB12b9H5ppuwrgZbDMzkuw98l
0wxTSxOu953qo9fW37aXafb0pyuDjKYj2/YXxYsD55fR8F+naOrtGmmTr3IO/wrLSYW2ha9bX0fi
QSjr0nchuyvDzDVPSrhsEqklIkqI756tiO1vT4O7y+1Gzl8j8bmmTD9HN9DXDGy8/Dp2C5WG5nTD
jU+tjtW5N6O8WC8Z/0ozBHdrFcV3i3bHb4u3eA91uDhsUUNGomiUTZlNbPqixX+CQKlPjNH7F6in
f5oRVg0e5Vk+djgROYNHZ4ETE0QWUdnr0GQ/0dth6dHd1k9SXdxEri/w4OJvtwN96X02eo7hZe82
bK9jUK+XdEwfawn+7YdHmGO8y345UsN3iLzZM6vfc5YNX8Yh9dluUmuLKQvP3XYsDzXeDqOrf0BQ
+Cv0DhNhPB4mKIo5PyXAOojN4yKX6Ws1Y5JZtBIizv6tlQ7jFc6eulhTuU0lTLn4W3rLkjpFyRIU
I7PmU9TECRxxuc5/4vh/HJ3Zdtu4EkW/CGtxHl41S7bl2Y79wuUkHc4gQYIgwa+/W/e5O04skUBV
nX1OrV50qN0mfljHRp3nMRpzJr+DgoRPOtiR0lzxqfN0MzKA9k7kNB5Yv9hN+6KqLeE1vRtvo6QO
f2lvFc8rhs+PIcEUUnT58NgJmf+d4cUprUht+InawPmcaCi+xSCCNyla9xExu3tyxqa9qFzM484p
av+Qc1fcu51p9ylz6DtEfarkyXrtvw7MEs6mW4pNEvTRfgIcQn730qvV4Q00MnrPmLX5dmvP2k2T
utWlQS4+JjDS6GVko39E0iY/mlv/4qGW/ktbgKP46iKTKFj+iZE1dY46AEosDyRUyvfc1VTxiVJ3
TMqwqbf52r96mXZ+Qpwne8oAtFujGNelq/clhgBUdK29/TQOwXvCu3KqZ1OiZhDoSkn+mnNvP5EQ
y48SQ+z9LtOb6WIJc3i/0F44cxvEQ7aygrqnpXtAW4s/oLjae0pkdqVzdsVPbh00n1zOMcpd5l0c
QcAnDITNui3WROe4zElz50jIbLghIVFX3Hb57QeieF4ifDlNWYlrLOvlZa0Gb9n4o/IOBmPQtzCZ
/1XOA5tuJQLVmWJNGKwjQfZKVkD7tRDfAzTsBuV/Q5H5/Pw8KxmNKON9MxDQLxHwJ7CKjXjmlq7h
51To408Q4ET+U2Pn6dltA8EoMvXU7RghpMYmObYBM/O+5R3+mF625X7ulP8ATNnfafDIOw9+Y6Nj
uT4u5IQVW/A8V+zCWQJCJgVHXUMfuWdS2D2lfc12V58B4nuWj+VzjeYNWuqIhWlz3uXfk83khL8K
gkivovtbTGO+GyO83ptIhylNQ1iyQ8KtCstKWmLEH1LKyOuK40Iz5TXrf8plboK2AoboB8n6zuaS
btq5yhtMuYsaogYusKGj+XHWBTF8M61eoU6UI27w7Gun9C70YcyI1lSI6b+uVbOzYbjmfPiFGiOA
cXi+r8yAwZ9qlc/tn6HoZfUYM3Af7trK9TxavSQb9nQsa8icS9RvMJBhA5VSSxYUA5jM1U6NTb/S
RsnIJXNo7Ye82C4rK307fq259i4YPWp7psvQEHy3HZq4fZYumbkTgg6Ynj5TtMnLoGyj3wUrUDNv
i3RfrocyVln8pJMs8R7yFix6H4Z5csYNs/4lwbpst4Vtp+JU0AV0T7KlXDgABC2LcygGt03Wayci
FfeHkQ6jyo9jzJSu3CTK9AbbXYpX7VUpiFzDjafX5EuiOUQ0R+jvuBr83lqcCiGs8nj0B0COEqfc
ysbPziI37IFjE8gFvWYKZ7CAnnDumw5wkd1wqDB0tJ1TeWMP142exAZb6Lol3/lzVLhXibiUnLx2
1BmfJPqN+sPB5jE/nVflGn32MpZqfLbjasQR+qzU0yYx8Ls+RXs2sdjKScbEjiwLo092DnFSzvnb
JGIu42QiWvIKCTNMzDFG36lZ4olt4D1ym0meDe66GB2EWvsSQAmktLHLPG+D3MsIJ29gMfcloF99
XwSxznb83uXoIJx5yfKL76IAvY/m5WfCVOu82YHT8XuMnZY9xIutGPdt8jFvnS+yqj3SZVaq1fo5
mrQ7XHtEXO+MXbrzjqRkDNDxwYAewzNQ95ihlqYtr1GPjAcHOTr+PkCtiY9Nl0n9L4pkPSLOQB2/
4mTI5GfnTy7S8+x5TEX8RVGjmrJ3y+vS4nRlVs4WGG9bYj7KjusSLQhrNGZcF74jNMVuC3C6yxMi
je4cYI1sxeOR+OVBeH7p/yp0GYsHRE7L1zuMYrTXDFUrecPNgqnAkUVHnu3apdVTAy4cgz5KPztV
qxNnG6Lf7XpuLaa8xzEtxwyBP/bpKVbBX1ps+LSS/CSSyS5AT86otbczfg+JzLixC6tHFm5wCq+J
A0Zx2xPO4IclY8PwKArD/GOTC1XnKYH3bKEPj/yGaXxynbgGT8Z+PDVn/OoTinE8IJ9vornLc9Kb
aJvDX06TTO5PUEUZzpBZY1TZYx/uM2ROHFC3fKBsSKdjl1P57Hv+iZ67a/QY6KNvWYPpnznQE0rr
qRwYEEmv9/3v3hE8I/FYC09sb5g8Fa/AsKUMAVkZRSvmmnC5zwzj2g12VtHtMr7PeIL4u01Atr6Q
PQwGY/jM/aiczldPIZRQ9Zi5CVq4YjIx/JviMJQXis14wKJUwGvDBAVVfnF16pojAoUWP4Am2fBv
UF04nqXHlHYP2VtkPLS5Vccpnub2njgFkTJir9L+pNUizZ2QWZbt3BgIdJvOgR98YzUNqj0h9/P8
VMEwicPIGLB84P9W4cbGCXMxLMeo1oWkE2cEmKt1L3Kvj3hKPaJ1dk5dzN7OrRoe/kPCmDv/pFDU
SqJ5i8V3LmGqymk+cKd4qAZDGZfijo20JuEYYFsDYnZNjDp3RiSB2ql0lrmhoZPTcBcEJu0RWkdd
BTsVB8JqRiTauq9iQXNAWaITf41WzCEAt65vHnhgdXHiPojm93lpWaqGm4H/fpOEYQmWAbPX3Qwa
ZG4osq22vOxS/sMDqKtD3rl+yDGHlbUjfi6soqNVZLzv8qzv4/CUhYTVvnaq+7+mwNrsC3pr4K8b
P3cY++8TRsHqUcdVVX33bpXzrrqZdHA+x443LAFxjMsqnCPRK8aijeItaodjw0di+49IM6T/cjCs
eJbJLO/9U5eEYxO9e5mPiXlTsDoh2rnllJS0Ublqkovsc/nPcJSkW9GYKj2EuTYa+rpfnfWYLX49
35NBjv91pY0yT7HtuLxLwmee49m4dEF+3S7buSG7hzdj9L3xd0e0uotFMURZiA5lx5qPxynthrrd
MgYV1X0c1iL4iteOdZ3sIZrkQfYh6xY2PR9i4eBJx3d3VlGQZvdtHLkMIhonX4OLSAbT7H0OTE5a
WMb0zjL1787gChOitfJk96C8vq4vMVcsCs6MwtGxiX2YUx6mdXYPkWQce2r8hWWImGL8If/0RZ13
JwaTqfBOxrW9774PhgP3TxH7XfEpa+K6fBjUaon0Bq1xHSGYWC8lN2asI4igSsMFLS5zjH1oGCp4
9I7zqC+jnzKd2s8sXOrvpXZx2RCEVMfjdiQItXyWCeK03DTJ0gEaIwM2GyuGMv0ZSAYccybyoigL
EgIJxT4EQxXM3p5E/sg3j0k4yfWMrbqXvzFFoHLwW/jiue8Zdd67CQB1setFTpPWzsuUveDW1mwU
mBlVZBsMwkDNnccS67sGM3eNTrTmYY5DNBPLcaBs/RuukdKXQGckTggTTcgksUr719Up0uFXIUAJ
As61Ou0vqEBaMIdEFesGLB9BRnNT8zkVuyKZkTipdVS0XfKkro906H0E8xS2zZ+GtLDiKSLZov0H
KamKf/58W7u5GTX541DtAGyWEq10FG4tFWLcxDjo74SXtyEz2NLkH/gamuo8gaZ2jxEMQvHcuJit
DmsVxPI820pTA63EPDVnv6SWWjYxVkJ8nckaOsjG4HU/RmouJfL0NDWPmce+NYem16LCMK5Ta45F
6Lh5t6sMAsEJ7yZCfHZbrHbnTHUk96od3P+sbJr6GTQ/HA1cKu/epYXhulQe01HqczzAv7opTbI/
kOnTLDbNBEW9U5BgcbKLsj7ufztLna32ZPM8nj5CSWiF3BQe6U2bnGgSglwQcpjeJyavQ/J6w4Qm
a/GWKN6pNjfm0Kdlor7agQk7lkjHXT7BLIzEYMH94775YDXcTCIou2EnA5Cza+/ZBKnLuk5+dEgA
g4AJ+lkwQHLr7MDtz8FqmJgjUSVKoCsajeR5aLzqBouhi/qI6A7x3q63DNUxo2CaTl1MjV9RAla1
+FqZb0CzYq5JP4OpI6Vhy0wy08tmioOq+UtdnwPrkjFLqxIiwmb31texIoqDCesLus/kbyt4bSou
hFP5lANd2Y8c7otgCsF1vesSEQV/uF8UZyPGMvJUs5IptilIASg3vgozdSjT0lNXvJai3Cfa9sHf
LHZiM24Dpw3mQ0VEV0VNArO88A/Mo+GHiRV7fQPiraqtKwLGQBvsdhhwbdh4sN15KQgRmBJkDOEY
TXrcKE3PNupMjuGtXM77dxGbBdA+nMqqJStSx8U/nXGcQYnmSzO/4blO7DH3SCIAUNdLTqo4BaJ7
M47hZgQQpCXx3N6Xv+0qs9nZ9Y2hlpgGwwsScQ/EbwTbz9U9gA1W7srcmIAhnsr2VHaTA3fCMg0i
GvRY+/Yt0Kymu+kTUX+Hl5h4BxFXtlooIjFvfRMgMgxHFWI+O+l0aTrNk9yL5ZVcCWS7Q29HpjE2
NDiLjpKqp9ix+NRz7UHMUMXHOsnpcvmq5/DYhlMEQQm85PmYycYlA4rvbI67bs68Jrznc1/tdVoK
vz8E2pj0N0ZUTqydk2jN8pO89Oxbz4LaLwiw4KsP3IVbrAcoKu+rKWQCuActJY4h9Ca3uHM9KXB9
8ZxXA8yIZvC0Y61Qs97rYvDGT8rPUX16Mx5s1vpyVc33jSNwfVKIxcPOTjjGmzPPuxyTnaWqwkpr
Yi5QQQtldPLm1PgrkqMS9ZRDjGbVyu6oRhIMnvTpMh5UPVr96vmtnmeA0rmQAYpDD7F5xuM1eeNp
xOxXabKJ1ql7dGPebMlsf1x5hPuB5IVXuHtRPK30zPa7hkoRPyHb5Zbfdc5OxXPHwVqu0KWOm/7w
sXb2aIcIBgrH5FLlO6ft9QJipxL6aMcEdv1DSBn2Joo1E3i8qXEKF44CVpTC34Ra0/XzHCoj1Ibg
i0CkSI6Q2dzeXLiRul/JKR6HPTPGuJNADaOJ/F0QLsjVp4BSvHpneUIHTQ7iEC5/0zUf7B/mAI7+
g1oXeS8TttX4XzHVs/efs6jR1BuU0KDxHhro6XncZ4408qiccuT9HufUxAmXVD7rcOcuHTES2xjQ
E0dL4+iyOTYM+cli8DCynzph2CkV9431PrvcuOaOHFOlX2rZJ+F1UCKTLwO6avVLdeBch2Je0/7q
IMFFG18EFUt2aO3Ln5CJf3YOQaa5R7hF3Z1hz3W5dYqA7Ykuuk/wvjL0j14cS81K5Ikvbz8BYft+
MTbxhxs2aVmnNXCFoHJ2vgnauyx31uYzDJswfcHHhmmfPrn25M7tOZFPaVZF7kkx1gr2cccJdKd5
LtSRhCcfuqd3SApOChZQ7OyC0fxCfIcz35IFVnqQsJzMwqFkVeA/weKswSlyo5ShJxk306SPQ5IC
y6B1zyvundDG5cXwgEXRDuNA3J7RopS3EjYdMM6Z8rUU+xbFJtTcuRBkasd6jgLkqwsTMfwmJKZt
pu2cIw1T1StBKdrPrlzEbkW8+n+rtuBBhvGtMF9uWPTIGqUNhKYv/pt9ypGe9Y9RthxBJ+fyGirs
NmyiXv3ikDdjHp50cDMrkz1Bb3EZlxVjF+b0brohqRHu6we+NcfSFbttDwcw58o7Y7+WwUGuotUU
H+2K87/DtZY8UINJ98nglLPDHg++g0eAk3V60JWK5KFQyxT24COpE/1QqheEh2H9pSUb20hu0bXZ
bUkPOk3iiwYiXHiiIZaWbRCAs487cMuciO4S84ap7tOlKCVWUV9q+2/IyrJ+UDUH1rlY0DXuJPwv
xkDuLEM8Se26u1FGScEAscpldZmQRyuCiVYOM/akKQbbZMSo4rDyB9NnU0R2OI7kWo1vA9TI7Xzr
/Dj6aC3t+3+kJST9+xTJBgNX5i0xljuJbvqBicYhviSCn/0wXeoPB1XKtPuCE7B0zxT3Tvln7h3T
PwM7Cgo5bIm8xiAXnnkWlrhixDO3WHcglk37nLTTjVtxlUv5PyQTLkkTNbOIN2mnMhXdF10DUD/k
sByHVVdmOlqyXcp9QNJFSDDDAHRxX+cxg7s0WJb2tQuCPn3s6xXJcdYTv+ucUL25O1auTfOvueDj
7al9Qs7eY1sxZ7o0DMTrfchnn6bbesnT4JjHyfA13hIA8HWmFn7E+O78k0yayMYLYz5UppB5k3Ok
nmbP333c4/77zpKgZCAP69dT83uIDdXHSiTBTMUGMFtT2EdQnMBqGeZBAIlefDUEmOo39Cgt3xGK
EUU33TQW8wP4wbze/mLmpt2c4jbxpGaMXbqptMOjWwx5He9t2rlMnjPtsw8EhBUfi5GOj5Fdedpe
uTc7lCih8XSAWHb1aLAZp0VAT1DV4djCDPuwAxWDrfKapYESW0ygevhZ7Lj2J1jtrtzmZUTqQUK5
A15U5jOpnyyXmcIw2SwM5FFXVJosw0NQ+E36vvRdCskb9IkTbDi+CkX/4RHQs2E2toT4XxLFPznB
Wbor8b0l76vEXo+9ssw41valW7EqaQg7jYe8U7HAVBbmrlx3nZM1SXDNXY/K41wHiqXOkeo82z8B
3kxF+EJj5bNemsWpcfBWpY4/n5ehIWV65vMd8QPbNGbQVJX+gSQ8x3tuWlnq59Ay9n7XBCa4v5wE
5fOQkU7S3OEfJrTVOKZLsk1UhFlEnkLcJ9d50nV7qcuxwxaal0EylsfCBjOrDgefeP0KLNcW0LXd
bakogrhXtbT2oQRc/O7SqefDKFz3MiepKB9xwfW0gkNHKbOTGEHkUZgeVXgDkYixbxflBeo/cl1B
OEELelFg7KiHmLYVK0E2rHtkX8anCdw+fZgoo2DYE+Rk0keGum154rRBhmLgJ7zkq+upen/ZQXmM
Dfn0YP0xHzISw/nrBu+TsJTLmyVCTd+QuchcGR0odvgn03pVZ4PhNNhV3FOq2pa5ZKAZs2XJe2ky
8CS9jWWVr1+a/AvS31gC1QEpAHpnPFp+ICezTxVcKTRgwaB7T0IQqFzrmGR8WpGiGPrjakrhzsRE
uGVscwBz4iia8uSVWrfFwy3rZtg3w2rBl0baMPlYMxRwyvN0q8tKCgmMgHI3Gd0BJgFsRlOSX6LZ
0Ptd+znFogBlH+rpH50wDsktUs8Nt5JR1Syvw+ySA3Zgabor7+j6rfPfOqpU+ZspHQpPHLxgqSe2
Ak0dn+i6Ijzs8Ohm9rnpC6d9IdUlieZzvPpB31xwmujqiimnOnQ03/V/DNCZMKFVQd5prKckiHju
9ObO0UT72uv5z4IpjPsyX+cX5hJJfHS6rvxb5ECom3UJJz9m7OqMot2sHF/+QUzp+hnwUvzNDDlN
rAkiU2xDS+nf1cEyzP8o792nPJAlKuZUpO4unLAoYXpS3uMyMqM6NCIr6rNg5HRoG1v4uDOX8dm4
N5YDWNnE3y4z1Y54kZkcGXAhaMoZk3L1OhArKK8Ft3D92+DldFy68rQwDJ280Z/fOWfjxN84URfZ
j8FYKowNrZLbHDpGczcW1ZvW69jjScSluA5m6w7uSOMTmFtHgErBgmU8QCC0hYJY8hZ85bDWoPKH
kSuePIw4H+NnLh7nd9MUUN8YffzLHMZFd4RwpjE35IF5PKMdHe12qj1c7wW+r4xhT4me7rd29XYI
dfI/40mC7mPYqDdoHR+6gaxT79fYJuzSaDpgs1M49aq+VIn0XSLO09bby3GspvsSfFE9h+w88z+h
bnXwmbfB5D1mCcOMO8EG0uGuhDQgGqaJWm/4ZIQZhGdCsZpLP6qFeXsk0xTghizXY5oVpOXyy4r6
XDVZpiFR8y7yf4PnycHZDhVpcGdAnLg6FP6KXytynVRcx7IxTLtbS8ezQedN1o+iDtv5AXqIIIj5
/5HwJEkXTwF8qNokjU7XS9qKSH8JbstEUy4y1GSqIgv+DpbcuBOcGyFbBu4EfQ5NwaicJ5B35bl2
mLUyZux0WUqGsGkbL3u+uCVtsUWASqDpdU2b1tswWGuYLzLYmJDC5mbSfPoMTAOQs4T5vVuPIrij
jIqcuxwAb7oTWKAC4NC6q6fPIAyVuDgpZD7j93DxQN/S0QwnjyF++CNSRQYcWxLC+azrGqdpn3b1
I6TpIqm4/Ljeu+FAwUBdM3OqJDBcBLuQHFPDuUcp51Tp8pPpaqCSq3YJ+n3SyCU6NEypg1eP5EOM
gxWm1n4HHKJ/aJqXeZfQhWMirWb7uoiq0ofJm30SlnL4yKun5rW7GTOiJ7aFG7Nv2jyfgRuqonqa
szn1dw43enG1jb0ZEObqu8Sjc83hEXHhuTDP+6gJ7YuqAKvvfUEK193CEYmoVQ/epcG/RIlM0cGo
fI2xST0zpMPBSUyT4x+Vh1sa2pyJ+dPg19m54cjDjjSBxj9y95TjJuEgS0435iXYEDHRuzwJCWax
YIoiTE0EmehHiNna/zOTKZHjFg3Y+CfAWe2AkcuoEdKYfLRCkUYcNBAlA7mAWobMxHqqXraQjNVg
5z27ddlCkDu0+5yMc0Dy7LYaHG1IrxAipb7u3H+cpw1EksI418pLXkKwBkfMYwXKK9OwdT8uNg8Y
a3rt72SxXj9ul0R1XwR3Yh4u46lNbssMtUh5SJlg4BDD3NpDM/aFubBlseFLz7wxJQ4+lHFEXHtX
iO60ks1inwnuwEFFbz3ad1vAFRNHI6vAPnZd7f9Tvt/9hw/UCY9pmORXYjbrdV+VE1WVI+lRaJVp
CWHCR/Yf4wQr9a8QdtUccoqtc5yXxETrTDSETqylz7+NJIXbzLqNdH3IAFdeYOErDFs4h+/JDexw
jANquwd+D/8Fe5f8cV2vLk8VX057aIYhZKZALCN7ZClSxIUfvhwqEa/lax8u/7dxUY5dMoeNrzti
DpB8aVp5cZkrRYgVc/HHbyLzFnPC/RFekNj7Uul4uOrOUe/8RmPwlbf1OP0OC0ZADLV1LU9uaYbu
XDQDyqjq+jzbox+TiZKnI2YE12KARxXp6n1PwgTceVG207MHx25PgtE08SVuU+f3PFryN8uKm+iw
DmX2MjEK9Hd9QHW9J6oTYlHBhU6MC8Ii2ZGLDk+ds+4ChGUYHUf+2FqH+ZaHm6qopDVUe4+dC/Xv
WjYkSTHYysYGU7QMvcrbOajKkOkpMCUuM9WY6ET+cE7oRlJRFmIh6HmR7J51Yl2/RYlR7W4xzMi/
RRn0y9lTxIQ8OU6e2Vs0FBtU4bf7JiaoQbkUmKuCYt1UzogCt0nx2lX7qS4F2BlZcOE1R2H8j3md
CP9OxJn+Gka3rF7RgcE/YuTmK/og6bDJOrPMsMi45XPlWHFiypn8ZfTUXFJBTBdWjKDoMa/H8XNO
L14donEmkAXPp0vAMhnALaEBrHreNgPZdYSzYKAGnsWk8ejjbGUMmKmSwIF6RWHnXu29rUHlV+/4
RYdjxtDbUmLVRGqQTNg714ysnOrcpSFUcebna3hRKa8/OrybPOaOkd1WL+grFyaGpqGi6snmM50L
29hz0eywduqeAAI7Xz2QTLPtyP1yYaWS+HWmHesPAw/MP0GC6i19oCPkNgNIdQ5pnbXZsRgT59z2
jQruGVniqRzrW9QLrVXxVjPyIeiPbsHbkryaHC0CI+P9sHFxfQv2FD4oGatHhw3IzZadX/LvzIOD
JmtY8R0xxWM7BAK7YDNJi3C7cUvpRkxEdK93tYxrFhWbdIxPVAIIo2auHTgz5CMWWM3r8MJpAMG7
lsW47MgvWgEsUZ799Gi1Wq8yZue0zuagOUY3RTxCtImP0dKPxLSmGALKu469XIF/kHxR9QkZJKdJ
ptdy90qMYTxckp6xi/vh9iLUao+hsIAFwF7Sfs9T5Fb39Yhl90jV1mo2rEbZX4vCdpdNbtIf9VwR
cefjNvhVAIMjlNIzf0RkedD6UT6xCCPinhCnxRu0/jEN/pkjleYqd3kVchQylscGnteRxytG7Rzc
5YQXOvuVQZf9If4EUf83AqTEPu1kbdGQMthnDntPseImOZCESu4c/mTcvqG89dw0seLIAA3hBC+f
3cm2yJluUbo5AFFXZIu1wMt53n40Y7qeutGd8l+Ns2ZkKXqEIplDOVg5YK8Az91Nc0QIxei5rr/x
fJNeidWdUJMUmMgB9hbNSAhBlFDi8r6BXg+sTMJlWmOQ5vpaYeoXPf0qF7dZSAbqlnrnkxKW7tH9
ieodZo/IHJ6Qi4MFczgZFlReE1vGyy5urWFrTGGm0n1h34ip/y5KKRSELOkJ7iFgxvU/IafYc7D3
aI26szfExEtp2aVfCuUl3TOSYwpeNr03nfpWYw1Psny64D4Lkz+JJerhF2e8Le4Jmhh2RITZBDVl
Ws4lHyWDkTaR9Sd8RvnXqyM2S3OLhhb9Qc2P9PCLfGsImvs3Tnj+8CL3DZEDHksLN+Uox7rdqXIG
JMYWZPP7AP6TcU41E/PhtfA5Z4/keLJOytY2x7lOl/Bgu6Gxr6XHVlCE1DTpL4ow0wJAyMvUMRna
EHdtz1h3U61wtMyCCX2tGUmiaJz6uViAsBICJXL4+eoAsEO3Gc9L8xyJ2va7Unt1f1gKbyIEpam5
O/MknaeHpa/6S8+zjsEsXsWx7W8b8yapnOdMVSLZV3443a9qdYG/V97suwacFJd0p6Zz5WO/3+Xe
VEP92xIWNMtcJNANW1x66EIdj/cLxnM6qFUM9zJXGOekoWB7GxDoi6NnaGQ2sQ2r8LvV2Kw2NQP/
v1yx+VMy4ro/4hernsUsArIPbmIRc+dhGYCZ0ODFhuwOtKnZXcLvOLrZVHhW6NyxFpKwonCX7qyr
iqeBUAL+vDH558jGuHmHmcJtvpmzT/4GGnC9kmSk8y3ToxjIlMkdWVxNCDeexl4AyavxFR1cTNj9
NrFGfEej0AtohUsLN1XEuGG1178Xa3Bp3SIaIJIiFrWxJg5DeVvSK7usAnxfulgT/OH6sFZEF8/f
EZPV8rGpnHzCpkyGODWfbgf91A2Dh9Eds1F1LJyIOnYSBg8C27skOsLKPpFhGfEOLCnp0Xjs2vI4
dH4/PSgq3emk6jn/bSoOYSarzvKWWzP7+8muRDiVqHcKsyjl8IYIbUdtG9a+nEgLN0zri2p6S/My
jA6tP8/TYa5m9adIKbRvTbF+kZUI+60/CRx29A8+aTqwszP+4TX4bCD7m31dW7/eLEXFQxw0XPwb
Ovn5V5r3sdw1UvrVjqAHg9bVe8lRrl2JC7Av79vcNu+amAnISCnrb+jCvLnrCcD9cD2yc+6ILPKf
0fmbD2J1VtQ8Lx8vSWImXOWAOHBvq51xUGbL6jdX+LTkPxTVPD4HRL3NF/i6Tl3TKJTnaewBSQmJ
SN8xW5Okbhqs1JBXVW+vQZtjqy9rJLjCmMrfIypMe5BCiylMTQ0jHTY99beorgyil/Ci9L/ImNbO
h4B+3hyqPkR5yDxCuA89WwmyLcET6aXOAFl2mBPr+VQbPzqTiqiPsjEax8FcpODaM8XJFUNl6+zL
zgqc3D0LK3DAQaJ7MLbHEuM4Yy5YOzq/1dacPXXsRAfCyNZ3N6s88VB0iFW33PMBIyLpALzAGRnZ
sy6/0F8dHlnbmzS+NlGViRekKdSjZAkHfXEi5Y/nReXNcCihv8WmEmn6vaiM+ImGio/E3cXDgxWN
S+6csETS/aYSQeRN1UmI6C6WOPyFwbxKuD1GgAmnJqp5N06xm3Vw4xaOKfJtjG64xlK2uz4jTpuk
8VxPX66X0m5ssrHQ74bFX8x+XT3sJi3i8qW5EcIbLVOhHuuBRVFH3bCR8LzSjtujrpyYaDCjAHdW
VdPPjiOzi+0KaEfjyPLc4X4yiZR/RlIOHmdN132fDeTEdpLGgcltEZANvtFjFcl7JvyEiZFtZxTU
hMPhP1tsj7tuXavnOoibPxm/4+tY0ezg6+eDZGhpzBuZoHpg4Nis6L+xJWmfoHPkgT4EAvd7GTMK
z/ta7sp4TfpTZGG2ONbq1L0McRpfltH6H2FStld2FBOm44K0fRSORwpXEHvEkzLEXF4t5ROZL5jK
xweoSTTzfIHgxIg+ud3OLYSMf9aZlRgXVgwmxbEc6cnpMpkN73oy63AOC5IQiULhuKk0foytFxDo
uomJwHlHu+ULrqzMOBcKs+hDIh1ofkDAyIGxbMtPQ8JusecEDB9mfPb1Vs0NAvZcokEcYVEpPAkx
DKhqN0XIGPu4SCbP+5S63z4QE4v/LeADnS46Fm7+EqFEeeclRmI54SCovhoW5YQfLuO188QsPmPT
ByvtH3i0/PVO9JP5XSoUx01bUONtV7/9H0dntuSoki3RL8IMAoLhVWiWcp7PC5ZZWcU8BQQBfH0v
9du1ttt9TkqIiO3bfXmenYFPqxq/gyl/OmmVj/Vgl5jwfAExju+OeacMltm9CmkTEmJqQR0hF2aW
L7jJ479CLLwZgz7V/rcuEMti/IxTvysKWIexVZdNuaVsczRbYO613GmkmNea7JI85qYrB9bGeVo9
IVeb4KMPUB3fKzsT4ZMZ+dlsSybF8dwVyvoaLFH5h4DbhXt2VnTkmLVRmMU0HiRkJnJvfZ4Ms2QM
M5HIbGOwnG36sJ8ndLtlwC7dgW4PNpifq+UD55EjrnhvxXyCX2L/bcs88s5ChsL+JL+qn9uxSsx5
yOspIALhOAN8V3y5j4wlVfLakUdI4gmf+rxT4GCfZ5yALdsGPZyiArn9pQXIS5eGq+WhbAb431zt
ASwRRygwRXzhUPPlXQhpN99MIV5PWsMoWTiWEaZLknZFVO4HO8QPFrGZiT240Dsg41Ru6tyz3Edl
aBG8JovAGwoIUM8xCzAUxdpE81O2pJR2cWsfp3hxcwneQjltGrepU5tN3SU1rmwJ5g57Sp+R7OE+
AAFRJe5fr0UtuLMxXX0A2CvsQ8JOIuArF+OzNJxPWz9rxUp5SFeMvxIWGlu+CFEGFi0f9q4G8oyv
ZsgdVJV1aOU2L9gwX7MeTU/IWnufwdhr9yfk4nkaKERAAaSFpvwD3scdYu44LbGCwIOxPCdjdEZl
cJjo17q75iMl0VticAlY1ZaBKs4odmCjWQzqq/GcjFV9q6QkORz0P1HZwIRQq6dyllEjZn/wveuv
lbgMD2Cgvd+1Jp1xlxq9sN8KywT5v2Wa6QctmNKYgtsNDR7c1CDvYhiYVGUxsDYTMDqomwHDeuVV
wwNdKmg17GzTIJalWQCXDvQ4KiznCjBSSa8IE1Z7YwzigzrihEjQwzRmCScHt8fWqfOHmG7apke8
ccQbl3Uf8r7bABIrS0Asbib1RnAi/XMWDOXAcFX7h4KAlJIKpgnewgkS3caekvGRlKfm4OZszOBE
hubV4DD5A+IdOkOUT2ZharDBgdnuhMtZLnI+OtyLZxyXsIbjHkzT04BzFZtgBTJl02MWcrcgIPVX
Vq4gREtEK6pVvNov7vI1gJQRdBYoQEtO7ec6sGu/OYsCWFKmfq7WRR94YuDvwDiwnnrsMgl3taI/
u1FkE6OUlmhQV7X3z41sFA3Ldat9vpTWD9Z6DF5SRcWDnjuW8gnkrg7ht1LvmCzgwQYFXWPIoGKI
y+4mFztEHG7xEHCh28idxXsnMvtlqKe22bGLxntd6lrwTUzT/ItGUr9Jgn8SAhdbmo2oXU3DDqIJ
DCpAezXUN18SS63Xr7bsq5/VFxnwUPYzlOHVHim2ZBwTRLvS9xHPkVU3jhvWz5nBt7qpDF5b/rTJ
/7OAUD3ypfm04UDt6Mm95bm1tzO/o/97ufls6zLrHvu6EymBzhytAZfbSH/JEsHdpRF2rWKHyexV
N37/yKlZwSOUKXy0emkorvcxXL/XNkRtLpDt+qFrH/8fv8w6i4PJDx9yZ+KOwJCtCUIKa6k22hH4
QwFrtuB1EkJ1+4SkSxjT2Vw7DAcF4je+/+59GsT6DTOgCAhoYpxO2RUCk5dT9u82GoOoX+35JQhK
Cb0NnxU3OD5vrmspsufSUOvhtdoi17aQS7Zp0HjoRTCD1gXPG25uTssDNTNNRKZWEWYvEELyuOD3
fAJnF/Znjko5bDI4FuRjsxBrqyHi8mVEafC/Q3x9mkrBSqlqkvBPRXgWZolP0HcfdH747iw1mnnF
9fUZeZP/ExPrrbAmH/hhWqPugt3aBrA9BiB7606ESfWUp0723ekbaNAvWak1vQsPWXUDTxfwm+Te
d2ryw1wcOFH4IDillyTiHh2k0dzGc36bQuqm4YJUCb9Nd+3kDuh9Rd7jo6Ab7A1jKYt24i+36PUS
qdPk4ArZjngM/lqrlf6l+UcJlvihOCV+vX5MvAd1HA1V8DnPlsrYN+X5G2Fg81nVUoTEvjz9EMJG
suPWNaD2JptTa5Mzxb5Eg5Og3foaVBDba+Z9t8CtjgaBA5EcVSnPRTC0H9GCoHVO+PD+4CCEGwI7
jul+LbPgHOBgzfdVCw2B/f+od41OggdfLpbeDbLOrqKeeSW7c1JksDlk9zBx//iz5Pxc9oQxImtD
Z5Kod7Ai2S1ObCiQoFn8Uj/gM4Ku3cy+ScvZuFspFUxV9lDOr5MFDmY+b5bDMddD8lTWLhiMycVy
uZ1BFbdx244GCJXKba/aGFcIHhbbeGcSZtZ3hPIUcf2ey3s+S1bWA5WPJ7Ze/AVkf1K9b2hvYrwa
5u7Scpdot2Hk4jK/VVq/uAl7tH7DdsfhugiYn3A7wWmyKWg/tXN1MysBnNCB2PooMEYF+3AAzk8M
CLlEPVYKV+yGBiV+vc3aA5lgwZyGl1Tm4Q/Wdvzebqv6f2bCdEAlSGtGij1HOJ5/VgcSirepnU6F
9zcaAEY0HqsWvxvqtIuJHzNHIw4GlLf+rLD/K8LHNCrMgIgwLdEnk+RHbNUdMgL+hWmk6dXmlvsZ
yAV5fr8wQMojdFS2mSzTwA2zxObI6bNwPrJqJmrVTmo5FhQhFNA1y+zVIzpbXGTm9t+58lW4CzOn
gqnc+9lPx4vpm7soFV3t2EYZwzXXzO3cjCRUFdLkbxR1/prEddYHY3vmCueGJzTgjnxthKOWj19J
pb3rxEFU/6WOZ2GgHQfR3Cqg1G2KgdpWM010kY7+Cxy8Ylv02FQSLWMbcxBdk13dGsdxfLvMQeiv
ZkJoC/5/EpyVGop4zZEbdJU5ZPzdxHyzjva4VDtdM18XeOYRpHhBdzwfblsbHEMgWqf+WRKw6H1S
PQHdHjleC4LLKfLMSa9KvZV2wX+P+omle8hntJBNUFnhd5QAseJWRrxg02C3Lh9NWg40sJRJ+ROg
tkZHHYzhm6VCs2A19EnSuHWr//WLRz6sBhbJF2NB4qUFmoF+B5YvVIdo6NtXHItKbrQ2EZiKJqjp
xknVHLyNNBi+GlDd+AjcaFiOzuyCsU4p0VkOEUHqbifbxq63YzC696x79MirAMmVDjbsOv3FOCof
f1I2rPZfC6u64JQYKvg6BL0Pxp39x9Qgtn50uWHjXLh2Z05tGdYEwCGltVWMjpVX35pV5zhsm4x8
MXeKJSV+u3HI+llX2mT4cWGQDn4nPUL840+xqmverG4EiGWQbJKTopeXIcR9SYlSnhSb0ZMdVVJQ
nAbxQLc918AO3v8KfzPzMcG5ZVng/jBmidm4ZbC4cIXU866zq0QB6Ralax54tWT1X8mOWx09NFuK
PjSC/gZqUNq8kGdvl2en8JfnBfcqKtU8hfzAWx9YIc9qboDAr4V4WRHeM47xaMreQDlH80c2FFN7
tZ1RiLuMqm9ed8w/wBOICiQXjY2POqOaKNwu8EkmkTYu/797KtQDIkIB4agrSrXtQtfnqipZrmyQ
2ZPhIdRqWY591aoLxztHDVk7M/2ihlFnJLEe4TdYErxluhHqLV2KJrgzJY2hW1vzb/xR6aL1PkmR
OsFTAMqVTxs3MoorZCx8QzRh6Qde4i1Xa+Kd+EKpurD3Ruv0wG08D+LKCHbsPH663dSYeIdv7OBo
oHCNsDsmi0G3A9IDMzKt5ql/IygF+CINVaLv2Qa0ctdq5PUvvfIbqfjOwPbusTNU+RN8MZYjnq+r
d/ySvb8Z+8U8ZIOBaNSs04o7FHxrcHQr2c0X9rm9eG+Hbp22llQ+zSSsvMlwm8R2in/sCWb3pIhb
jI8DhXfde+v6PCbIKCgeEjM2D/2vYaWLlSiocWKszhAAD9XY7KnBNDh1GEqIHG1gz3ukZtgcdZdB
uYxdNSYf74kyChW+ucC5yLviwki+QuFn9jMowwncl5vYZyA0KrjXmE+Ga8Wm9oDs0TQY8PEtnEiV
AO1ZHQTJH9ibkkUOnmdhnfLJ8otXLox45OHwV8qe4rogw/IaBqrxXsl/udADkeBI7+GBtOIBYAVh
QSLINmhzmAGvOTYI/8B13z7iiqjCV/Z+dHA5WCrzbecv4tEw7C9HCezgakzqvCZRGTwMFkGBXamb
/CwbG9mNdUUKTiWvuSxFI48+5R1TdZ37W5jE16zNnmqLNfp5JHpDlpekCDGDaYHGg6NwtE4rdsiM
BKMNivDBHVI1fbvrYJZ7Nki4NGnwzt3/SoeF7Re/qULu8Hji9mBSkRzhusK++R/N8HguA5QGutuq
QE01pfQLgVAuuQGBiE3gcTafBfpWf9e0LO7brkvGuz6yIsyAtpdNAWG0iGiqYnNP+ACKdBaxCh7x
Sd25btS/4m9qvplhg+Q74s/81sGAmFkKUbJEydfmHxE3PO+QKwXro3mes+w0t2n2hAF7TbcjuIMh
1lBdoZWwObhD6FXs5PiW8iruRXF7HUmCXHFv1WIrC6+vn5OlG5y9t9bMqeOMbRVcilkX+r7s4EGG
tQz3ZdQgFMgwYwnRTDP4jqTuo63HPomnLs9Nu504j613iZrrf46j9ZYStiFH0VoHL+Co8Bo+4Q09
ECK8qxjsJhQdt+VYV2SLBFfWqLMKOl/mlYDxWOZsJlXPMi1cgvk6CmqouaZBLqdzI6p1t5JcCNu7
trLV29Kr7oZvWx37sUAotu4URHTvEVB+6R00v3Z1CBd+ce+t4Hq1GR34ckDmoqk8FKOMvrIsDP6G
uIe5EKzR9FvWfk23w6A7cTMDNi9q9GvKNunaaXDiNPM7cy12jiWfnKvX4JKi0ctkXEZ6UlrHBPGS
1DXtJNnJ6SQwIcwRJEjXnLKFQ0764jvAs7C83JgGy0OE3xSyac8+d1cveZrHPqbC4lDZfU61Z93/
qaLKbpmzrQ7PJEWm7jHlstbuJP7+ax+x0d8iqtsGPbETBqIqSW8szmX1MC29ZHkEGcV+h4ADhQ44
NSPgFNRivc5rAZvXcaNOH2t/6Pr9YqO348vpRRXT6upYx5LcNgO6W8Dkgjow+jFVjLba2wEBp23C
BuxJco8EIArqeBjwreqc53CxmuXD+3+5TNHPOSlbQc3bHe76+cRNyMvuhGi7TybTejgIx5dAEAYN
jz0V2bAlodURyIGYtnf9xuytgE6QDV25y7yvh0jlpzpHZIR84kSInfxo2s3om2A+JKyW6nuHG8J6
kdKf5G5MAnGr9cinoj0KmXmPiZ687kvm1ETTFbIM+sAiN3hPKA2Dvlax6iSRHQJhgyNPO0EurNEw
Lgnx1jYBNyrP732u21GW+t2TtzjVyfOr3IJq6w7r3kEc6x79aR3+Rlhe2V4sS+jUl6FNl60WN/Q1
6tK6nSx0+gtCLZsNqyXb8DhB46fnhqzFYyXCLt87XDhuxSVt4X32+OUJns+59e24NtE2ljxevcOI
p908noBNVEc2D+vzKtI+mg+CJJLHBZt4vuDrMC5LeXe1rAtuJqwhdZ1w1Ux9ixUsDD0Sn6os9rxO
rEfMi50TtyMp64g2v9Kvd6HvBVPcZGwTMFYrl8lUN/q/ZQjLi5zxaMURsnt08LXr99CSYPn4XCUD
brjxUvuKE5wkQHBimHZmbP0+B4FpoBOzDVlBDqysMv0swvba+HNpfWTYDy9KV8Ec+/Bxln2ITmS4
fGAZ4EbJTRiQ0Tp+rOSB6j0uPIjIowZJhHW4feIFZ7/QCJKsT6oPuOCx1mwb7kozcbOquyGXpawt
IAjV+ElRHX4OBwsRZtgmeUswwf3HHlEUfIczAga+KOEe2zqsH5zea7/b5kYLWXsQyX0ULe61sAYO
/3EVMxylorUvdecs+qe286h7ssku7rkwd8z0i/SbV6erZXoO2HFXZxuh7ODlrsJNMTfCfurYHGL3
cHzx7Tm3JyUPhaHnr5Ut3BM3JOG5ADs0O58mkoSbiXbQxB0n7bZrlwL1phiSriDWB272ssxT4m1r
nBDBduZbKHc3dqrHK57qzj0T1NJw0o+qeFaLPdkHT1O4uYF+gcjCSg18xiRsMjqUb2srObBH9tkZ
DmkSyEMyIVqzBxnc9dnL1PxLsYX/t+dKdIUCmeFNELRTHwYVTOsbPnJuG9KZk1+lu3S8U46VPPLC
gYiFZ3kEI+aCat24I7f80/8rQT5ts3BAYn9XifhDTTPdznZPlmQHmJw3Z91ljfVtDYR6hVBl+FBm
uXwn59HaX+xVm/DZNLwncVFyFNoUJ6+djB1pr+OXO0+2xcLo5nrYZlkfJhhBSC1vDBMA5vg669Qp
h8MbvGLP8UBhsQ9F5l894t6woxTAwMIhKRWVGui4li64dJv/AHyqJKcDtao5GydIzZaQf3XF5Tek
d3xF1RdpzpKOjaELJtod2uFODyA8Ydp203QZnYwSuU3m1ik/aL7y5jtFF/I/vW4YBINDU9LIheSK
TZ2ZiK9F8/1ywwOh5fHuqenZDkEJXMn9gYkZybD8B+YgCnkH2Ml0Uiqcm2MVYNXde4A51TnjhieP
tiuTu4pJcn30uhW/xxCsc0o/SCbSE1MwRuyNzY4yOfe3ru1H7ATrerBz2dkP2oU5XgNHY69Bp05J
kLnX3FIb/lqij2Uk5FPjlup8y8euu/a2IACU4T76gKv+igUtbTthkMIoTG/4lvCfcyYR7LN/a8M0
HV7LyQzTn9Gqh2bE86WC5bkNs8raKTPfHnQhfEYHblKvqShpgt4YHqRvlnGW+LqZG9wd9MPEfXRM
rqNT1DGs3VEO7p9XmizkFWMlqmDIT3z8QMTU1SGqXGuOsyEaYcAsatiCTanG3YBowWka3hKwceV7
/vy9JMkAj5jHdx7XOApW82bB7XYfJBgvNs/0SSP3b7vFIv9+m9nuMLSr/h4t0R/2LUMFBoysYnDH
y1jO3+PSaIRF1Zk/hemS5VHSRE5ue5wienJ435Jqk0ZOTygpjoP17mat4sjJ7mFeBjUKHIIae3w6
tGIhF9M8UdA5VIdsYpcYGypDznY9+tRbmJG3aJkXXYvjvw0ebmlcxiX6GL2NPzu19dhQQbZspDvQ
rDL2YnL3tiEJDvGLwvetkVb6QuWHcM6YewP+DJ1O9V5BEHide3j6McD0gLqUecrYys1TkAb7Ones
M8VJ2FVEAYtnxxaU21Q3hk4fF1R5EsApcDXRx1EUTr1ADU5ttV2B5/h7F9Xtx46KJWEdEQ33yEE3
Xyb02W1KEHvl05jh85H54AZiMg0ODMGibvYIMGzXgYrfSGeC3sg4GEGLu303K4pn3M5sEXXbx7Qg
ih33ycCkgLldUYNwawReHABzcThak312oLf/Cbpat28joW/xwLbXFnHvpw6uTwCFd1gOy4uCrrjG
a0GmjFK0ujBnevWKvw5AoHSfgjq7uIHKU5AHbj+/NUVv4WweI+tSUKLkX3PbXaNznsu2ApDlzX8j
0en8g1fZ9FRHedCe6d8hJrsJWJA9FZEz38jEtkFJDCfsoy4llhSXzx3DhcF7hhDlcM1x9Eh4llXn
uEvarP0kf7hWD3ybTXMmPkcv25KDPzuxQyRPwGPuLr8FVx7ODO0PNQtTck5xKJCwtxw0rOatLjHU
cjc0EHGhTipJ2UiJpb0jeh9uHE2sKgSUa+OvzdtzBTwafA9q2DHoaZyAHYiYtdXYoMrd6oAKXzEF
Bke2hP78Vo0B+ZMBaMNReapMY1zst85Jem/a5zHFuuNHprZewplUJa83ln2PyAfek9WiCzymfELU
o2cJEo9HdvUQWAX+1I6N13dbUzG86YzS2AoCbz5YS53fsU8W3qHgDXI29mwyXCHAN+8jT2qKUngB
Fy6xVxk2D2Rm7YNPiQ2IyrZRw37J8PK/sK5MXylObbpjU4bWwdQj5SN2H6pzGaI3Ps2sO4tvEvIa
rl3or/mvKiwKUOGA8uCzIHX7jwm3xjmwepuOzJnA+tRbaX01K4HczaxKF65xQKY+Dgk8d+dFQ8Nm
CxbJah9oaways9DWwH9igOo4/J1bi0oHVImJbRo1KjJ9mEDezWcoPgDYM+ie/4AdamxM7PWe+f4z
/r4wyINd6UIhwEowVvqjqpKWKHXAzlDQSYwCyb6l2XEcKu8wcuoQyhkNNlu1VIBHSVnoa92wq3q0
FQEotAuiwzSg5u3O9AWcQRYgK9dfsL2UWJohWXeJMaByJZJMcPWglz5mE5V1cZdl5cdYh4W7D6mZ
z2lTX+XD0jg4CIgo9ZKg4g26vbLKecI/w4IDTdfFCVE40X/kj2DdwBAZ+/sWUTzYYKnp/oNBl6E8
JTeyYcFVjsXYRHjG8quCfr6CEW8jFwgJT5GxsREKu+ieWm5l9pFBQXzIQTush4vQHHN83evjbGPM
wn6GDZsg9WpfMBzRMzarLoyeM2wBareKQiELj+IfiqhhvOPJ++VKbc54RDEf27yLoaJMyv538z1T
OEmLonvu/U4/haCMZGxZBucPxrSo/Vro+brRsHsqiXRZ/TpDjnk95mYX7qG1eMmrDofs7IC0rP4S
XXLhzZF8FZj4qIAGQGhQ5inodmd7OmjQE/O7xzBr/yaO2+fHEKsToiDZZRD5TvM6JRLrzOrlKdHf
tKf6c8u6bBovsDBCSPIkiXYr9H1SCo23vAwwQLhpRdkSfVH9FwDXEYAAgZo02T2dCgs/6cXFd5RZ
gcjBVM45xYs5NtJLEubFvyHwsZf5QM8gytFb5JBPuFVrklvnUhRMKn2Z1TpdzcKyOG5pbE1ie6wX
GhLJmD0IzprhVTZh0m6GfmzyQzNZHjSIaE7vWanxhwul6dJrnFZcohEG4EYlK3EBg3mV99SUqR9u
2DrlH+yhu2+UpvLwGFSAPo56sPpD6xHQP1BLcLsZWizaT33dl8dZYe6PlypYyfOljroAkp1/MPbU
FX0R3LTul1x7yTYb2hBWscb6vgV+KEmi+nAO8NfT2HC0Vbik1A94CVV8Tl0m/5CLeGWACdHRlonZ
+sYSzfSYtTboxsTzdP1eLsnKmkmSWn9hrgeVagWMjDEOCWxjgEHEkcY8vez9tfW7s6ky2V656s38
PwpL/oOsNwKrGkRwSKIwBO3l11hvU5L0/Yn6QAJzC5yxBCmdD+w9HHP3Fcx6yIbYJ1IFkiYVoDYK
PIIrAQx1RN3oxs807ILAv7hck5evZp2VdZpp3rwb/JoUEkqj9+5jYvHjfPBo1gJfsAIPNFY74P7z
sw4/INWXMADsSGGwoerDO5iohNhXwLN/HRRtZEeQ5xksOlVocasy8CDA2gOCHos6hnYxlYyGTqRL
i5zDrG+JITvceapfHqAICQ9jbDTc5i6S1DtRuMm0B29ALQzmezjc7WSHakOXLAxSDlx9pb3yxrLC
mMtssswWfCa3WLesEbTaRmZRH5Ohwok7DF60HQoWwYMwEPoNdi5eo4Ux4EurlmVyh4+Y1zquJBsP
Py1Vm4RxJqJSeRifoVnRRcFMapFYs0V3VoPx1dVmGL6BFcfAHBy76e/5mWbrZSkn77/CKpnaaeUY
1mtZLPb3QA9RFydrF7wNpmyYyonxU0TKmzSLiU7XCwt+xoEduEb/jeE4pTehcK2eQhE7up9Lewzv
hspwQEPMcN4y00f3KNVlzpmXVejkjTHXRrR0QYFMmfZqhYp2V5o8f5gdE6Zx3yqq9axCN9mZg6d8
qBlbaX50gii8m5FZSWm7o/uvALxxcIKlxKofDUyKGCX9MwTMmZeFSLJHDjPbbFhk+87OrDn2y6yF
MydwwvA49b31SZJf/AmrnjZNQsr9gfaf6m8nrPanGelKw4QE38Zlki2KBsps6jxK6iqBC3nCwoUJ
W49hWCyoFPHgjFjQE2dgrZu4I0WtLertdaK7TcT8qAFAjd2Kk28T8PAu23RdpI47D2DP1jFWuW8R
8ty47nLXe2KLXurdbJeUTwXppJLduoL2xqhq1d0dlwZK/ohZRukLD0xD0SHqJVOUm4zvftlyFbML
WqRIe0cYRp2JH8WuCfGjbwEfEBIfCPj+9cQUvpVcayljBmH2A1MSt4iYzaLvOtOK/sNl47cLVKUl
kqHF4gRm+/hBhQdsJh8b44PdZRjWqWbGsQNV66Om+imKSV0Ajch520s2VdN4lnU429uShuXbPCqn
x8VD7D4O+OvGkxny8BmaAbqBh2oR8a+uKRjO+cypV4Kks6GQgim/iRIqEwmDZuEx7GWAlUcQuDxR
DY4PGf6YoNmPxsh3lxnC+sFenIDkMkrdzdKk6ZM7Bdip0e0+Mfpg+JGSROUO5SljyZ5WXjN8yDaJ
1hPTmp6girYRKPUwWe0j4Svui5ryP/sGTJLVM80by8OiA8aUjKzZiXhbWu87CjLbe1Zd4QXyruSh
88nrQFto4Uyv9NRUlxoqm3NI1P957HMYAiVtp8syUom1i9bEU4fcg+jxHwZ98WBmLoVbhwoMHQsF
tIvb1wJnI8YAklFOMpsuqNSmG0evPBARnMhASssRHF6eUx363l2fJuEGqL+lGZ5q0G0oxqMkvvUu
bXoAvmvoFP4lgisLRywKUu10j2HmYafe8k9rFovjunSQLtA8XZahHIgG/FFY0XS8ghjgwc4ntH0H
c80LNAXT7g2w3Ccull67G9e5uXRDZU9b6XjE1tuVC8knY1GWHtgaTEjhpRjOkQswb8tlw4121egP
b82iGQ+6zDYAh5ZcHtsAzXknlPB/yQdrXo6a42PTNY34KCYRXoYoLz7DllKLDZUsmno85fffrbKZ
qPuWegWab3HMbCQLMiYcZ5SPExlyyvGCdgh3oxqalrxjW55cTDb6uLTt7B2QZ2gK4grJ4nYuMVkf
aGhov1YqO61P216oVrcA4lXMM8l0pKx0fozI92KwsPqy/bYsHLpxBPGAO6zfYiWkc89C+shU7f4H
wXYtTyMFAncDbJV5I5Jl/AfQovC3q+eSlF19wtxHeieMv0M9a+vzZNZbagH2Em5WSt8i1ntk2PG6
yeFP4KTyJ+t6Ut6hNVYryTranrOpISZBQLXKTlnjWE8E2xV5tBDLxZU+hsS+cD9PcEEvojfy0NKZ
lZ7o5K22sCWxa8RAj5L6GEWwSC7GXSDQgCLAyOYhaMdMNHV2YXO7PCU5D+mRJOfC2exnFHwqyRGK
pQ+Ezp6bPfa4NTC9fCERR0tnnerM3ZE8IkGAUdWYLQA+mpeAqjG55AP6OQR0V2f5Lhirm1sYRNEy
30YIoiUQStT6GU3ayJNlV0P+pyxL0olWrQRlK+D38fJtuD/iC97w3wOxt2fDWipnW5DlcHfUQlG3
57ceA23NOLfCgCAZSFMU/8NbMlW49WFDjDtu+9FfjY10PN5MASM7OMaFjWTsR8dRVfqRug2S5oPP
GiZ5oR6OiCV8xojMJj8SjDCXpRo69y+3kLXYTxxQf1u6b766kc7sUxT2gKwMC5oVY4Nga8IT2ERn
khXqTAtBmpy7fnBexsiv+VmyrXD2FVEqc6YrYv5HCbP9B2ZNU91+MFW4I3fjswQdw27dKhsiN15C
a7iH1GasNzGRgkqWHJUBvbF0GZTTHMsW6lipX2vYMvZdkqJl/3Yl9QCHBUsinykEK++TB5DcRTxg
uU6OGV+++FH+aDunJcfNh77VzVZ1DALXLsmtCu8fQ3SPd3/mKzons09x7NZyvBF/pIcK92vJggt4
yG+PcoRkUPYJ+BVZYgsrb3J0Fh7Kc0LQlTSHwDzKG0lAn0+k7XUBxa1UfcR+gpSrt2IGFAs1BcQJ
mzjXkhxj2uUQspPM8u86cMzWhTMvW3dpBGx9B3HD958dp2fvTNJlyvf2xL/xPe5ozFlmkOrkW5bv
ntZAVmhynk9KawLS5TLLWLLfp31Q3fOcJjSaTaj0AI9L2DPBWPu7HDCWx0fKMnk+2xkmPDRiGQZv
NfEGGHGVClwWxK3+tPNOfPd4Z6LXgWAiIHwWhOfIDJpyXb8InnnPWzSaLQapFSxBc506j97Nfq2x
6QOviY4DSypq7J3RvWiQwfOBKybDdmeFIeoikZZ6K8PZk3ssBkH14RasPk6Z4Ur+GmW4zjd6TDP/
jmoJTNDQpP0cd0FR+9kLkqxkeC8RCvzD2EPtRtqtb0yKSIJmBZUesLvZrqnFzIplnhLTFwxWXn2/
gqjK9yhpyU/TwiclrogdbV+PVGLGtWNYSDEiUds3B938aa3T/JkFxreOnewC7w5NjRgfVspyq+CT
/Da687Az+oXrvZnBcaxNTazb4C30EZpWvArlZpls4vKF1rPZ1RTdRPRYeV1z9No1CnfgOSloAcvV
EQqf6EI6p7oMX2mr7e4R1FiYRDeT/haC+lBRBoTTmnOnc7+Cgtb2DZfoBUhoIjEw0vjF7Ad8n9Kd
0E7kf1wpeM8MDfezg1iQMTYJNgcMtxWlRoc68uiaJ/EJ+1SM0jziyA6rtwAx79YjrMWFP2txeV9i
ItmWSQRy03WB9kZVt1RfEcn1BeRAl0/Wsz80mF9yDXWF2C8ujncIvj5sQaI8+PANpgF/p3Qx5JeE
YmesuZaXlZelM17ztfqu9r75l1LJdydFHzjfzcBG9Ug8PY32rTu492PIVEMGPEuteCqhXJw5hVZw
lFwM+Wc6fmM9F8CrEG3Wrl/HF9PabYknXIMgOGuAZf5eS4SxM/sKvXxnopw+b2hT2DNmnVAjk8Te
wm3IPIQcp06zE7HqwAIJ3AV4Q8d0si+Wsv0wnqkg7K5+NREhiRDmkJVzL/0fR2e2HCmuRdEvIkKA
EPCaczqdnstDvRBlVzXzIDEI+Pq78r51dHd125kgnWHvtRtLBBonKlwLUHTZ1i1N9HDbxaBlKvIa
1OQI4WuD3De8FF6SEiQO4gYxPBHidMpIpCC+3nqadlrD4jhHdSH3ZODwSqke6gsoxVZNr0yfI2BD
S8yJD8/Esds5RcmGAjaW3G3tkCY/qVdN8XNnuI/vy3lVfD6KPxs/Fmpc+jcS8UzxrFDt3DQ7o5tQ
S5CWg52ZFee5AYQFmw9UH2b7YskViCtcyodwjj2aCKjFHWK/PEmOrcpA9m/cmc/pJh5chzHYcQ6u
PDLhNMgv2t/5WSi/cSHT5rgTGJupO8F6yaG1dyRy+bD0XongXknsshUkjz1expqHncN2Q7RW1x5H
pXX4S8Y5vSYryvWALxvvgwYCNCAGZ3/DTsqy289DL/zFoYtGHCux4i0z4UgoIuit3/0Uen8z+HKo
jThAAZPGDJEQXwjxkTGONYcAHSH55KILfs95SXQ1BQrx8PSepE0mHXE8wE64RJ/QBpHn5buN/6gX
FZCrBs6ZKrLtQ063jU7WKcKHbgBAeGWci/2C2OkWfaICcVwhtr6xfma70qC0Lo+KQQfisPT/uchQ
/PCKjMYTd3L24gIevSKi2dTUN6wNB2JKBzPL32hTwJewR8N0uERM60Gv6qC6xLUJDj6jC8JddKXm
HQWlx3lLIh16c1XMrOLGEfkXp1IHqR3PBCNpLu1kC2Yj/ZcPQhO72E76i4xf/++Yk8WXVkn+TWcE
5wJl4t90MSQ8uJjGz3ia8NmTQl4435zOCPyTnodwT+lI/mfluCFCswoc4X3bSgB10h91c8pntLJI
4yCXP2Q04b9rJljFLjRh8SY6+TiPc1w9mmL27sNwLOftYgKfpJglhOsYL47wT1rNEvYHS0Im5XAg
co4IFJyvdO+DOrBxXXMI6yPFT1UtBfVp3VN1gf1bbYMfs6arBFuELBCmfVM+h5035dfRW8sfd22l
u69rDA8jv5lDM7Slq1+/ywVl4bFe/W7eolklfzsd6RTvXAaC/bYJ3aLbOKVqEUI0tfgwU2k/tKtD
fagj68Z7U7iOf2nTOPnkmZj0EbBpkH5MlU97Hjo9Y/MwXNS1Xug0dhEqQLKi5y4l7Ekn3sK9m3hv
cWSJqOviYZ3eDX424nPjQNy35JzUO8gl5IMyDvPnXevK7L1ZBH4sv4SbgQGJrWO8m+ObU0zMfV9f
cZy01LlNg5ZncRdxEUtAYnWHFRVaRpSOAg1cUVMRvgmsgOJlwpiVX4hJ65rfDNMHQNEmw0C18CTO
SfVCP5x+wuNj5IZBi0nXGCap3AapcDAnpjUa4HrXEzyA9K5VgOW2Jmud4X5twrHbLnRD+esUaMMh
NodBvIsRnuEsnBj+wTnDqTIjPjY6qSSH+igw0vXOyM94U55gVWHsChuKB3xy+/TYtD122K4iVQGI
OrCmjuWGTgsmakWHq0d3lpFlk6sR+a91IhfReMeKr7ivet9txTEj1sSuV2zIGWta7eC/N09el2v3
QD/Wte9LI1byu3y/G+JDmSc9xnKVYVruFabnl7qTIx8sqDkoFEiPR+yXrLjj5c6siBsPM6E59VVH
jVL3RT5wPl7cVLbkq6DfJnZk13LOSUAIXTAeWdaP4zfbqTn4TNibFu8mq1E4E4QCPGHr9kTb7grT
rc29YISPxqxmrgs3LEoG+FE6xC4/MVivjm7DH3/NKlxQMNdYYCDf7cbAuStGptfHVdRZ/qQrFJwb
xgCaf6m2NoNqlxIggBJ+MveDO1fzV5G2HjFsziIJbhBVs4072V9IpJHrqwA85991UwUtynGXKcQi
aZDg5RSmhIiSUMHkoVELRbDUcJmOlqXCD12RxTFQhi7SM0pL9FVc0g1YoBSOEP0VONE7w6J13Caj
7610zTC2dy7IT9AISthmN7Qoi3exR+zCiyiWrjMbrYjQvZqFiwsR2ADB6cpSQo0vhef3zRXBwdK/
B5aemIlnmaa7wJnxEvrIc4GZqHb4SaAWpw99lgz3jTuaN8Tfoj752rM4gbCICMYILaE2i099WDUe
E6LWbQT7oVwP98U8AkaubDKjQNHTDRHWQo76ago0s5iDyui75P2ye0ijqiKehUJ0M2SQxRCoihgk
Ol+MDI++jtF657B51WmJ154lHLVitUXHRSQq7GY8SnEeE7rIPUjRxlbGdte59WjeGw1dmsDdGUVh
SQBLfC4HOUafLsPcjxY9MEoYpDnXrCry9cGZJlH/hjli8iciEDgJ2PvbFZG4qeLwdaR70zvgC/ZP
2zsU8m1AZXJCJZ98ohjuzuDL0OKjlhO89DRZ91Ot0TYOt0KNcEfmUG+sIXR4gbCL20AgyXS3Vs/u
fBpRG3h7XbuDesp4eLGJVSA/HpyRkIfdzLX3HRlE9lBHgzHDF8nIcWPcSBU7t+mq+I4nWj8FIP9u
gQ22+2JfUpldoOgQQIv0y93M9y22NmDcfK9RG6DlAEY7XEzXpet4CsbVrf+uQbQ4d/wfwvo1d/X8
RP7rLO4dTwQfVIayrshwngv4m+AaUJxsu6KP3I+5lvNSHvkuypT1NKbCgHkjQae/u8wfE4JswuI9
Z8FK2FrJy4eZ70ZUf2WNGWcsxeNm+JUUaWrw3HsGayVsvMo9BFRo1ZWldJL85uVdfei4rPlRNOgs
FTv6zpuRf6gtocm4nkxYwwXwiuLPUELwvJ2V9EVF4Hk3+EkZhN7OiyrGfWOV9CgrxzyX+tXyl9W5
DDiFOUOZR8u3dh3muywuYDJo7hbyborWwDMjhRHCRBbcHrWyUH9ozmT/UWM3veMJs2jrpwi/Fukb
tIfEqkuwvylU4m/cWYE8hVFBUH0G6r77qNindORO8a3j7l9c5Gca5uDBQzv+EZAZ/4DAgcBA4Fe9
PZA35g1IL5JuZkAS1gODq0i+w4xUBLdVk+P/Qrkv26NFjuSeyxsSiHKKPKMXFeDyGe0wVacKGnq2
LwK3ww2KZO5isy6NiVXCe7H3XfyAlC5OchbdjPOoX4vym5fc/Lb43sHLKuF/slUinW4BkxgfM+UR
3cxurftswsQlyHbq0/dV1+MT3Cnm2S0eCERvxEvj+2jl1HxTlcX2X+n43C9dQDjmLh1NPt9hOalf
mniM/svgkViC2T0bIZGNQGUV2dCUWwTj8/oeztI796Sk+VvHp/PbDsxpOxY7XEVH1qwJAuFmBJuS
N4F8bSOzlHiwQFQZt7pVTJ1b+6wzbrnqKNGLmSEiYaPnaJgQ29TdVNeHfJiV2RHYjhQ9AdFOrjDy
Y1J/545lchanLcIZkzPRhFeJxJHazDVElozeYSSs3NmXQRBcvdIZUYKsfvHI9cJ+foo9D7i8CQPW
+e2sdLjNHU6nA7Eqc3RM5vAGC5/x1w8fSXnDD1UmSg1qHoE9s09t/6d0czhsEUQhbMDEI0y4Enqm
qZ5fvzXIdXjPKeTkxmJfASOLadrrX+wYIxLYoMBfveuEwfi/NYcdvjVWOuW2XpjwgEggHKcG85a+
uuDbUeWJeHln30cFDRTQgRAJqB1gae62CHtD6/zrC51fZN3G5V27pl12clTaXJuS+GysgHqavM2c
rz4J3pJZz27CZvY145tL73IFou+dyqG4jMI0xc1YG7dXS5SE+FkCjywq3LsJDB7HM588NoC6U6wL
estUOYB3pIr03Xex3Bx1Dbm/PkP6ruevCccAotY5iKvjyDztBWRgRLxoQZvSTrUrv2wyjPOV3B8C
PVHNQnAGzt8SCDZgzd9Emdexf3SbH7wX0ZXAXGQNPt6P19B6pBCjpJDiMXIYhemzu4qVrSdElvGh
cYPBB3tmavcpWOfcPwbcRjECcUeWpjuMU1lZjTSdGIURmhiyQir4JojEciEWmoX4pnJDOW3AM5QO
zQqLfZaIWkR/8UpFkh+CFOgTKp0pJPQYwe6mznvGD7gcLXwc0S+YqHO3h2zfLAqslKRbwodX44Gh
8pzv44587oO0IroDNZF8TyGMzd1YuX73SR05FSTbc1b88aBmvMM1GckJSZt/oZnssZGz/45RI/yX
cSOTfeHSEeAcJ6uLuPOHGMUB0AUNHA+7ytz+R389LadZFPD7OhJB3lFqc+hjs+M21olgPxJqjylN
ZlWQXOAGr7/Rqqx/MGv6v+Ec88t4Ecse5noY7Q4hwqJbtg5WvJx0l/W0jpQMW1wmGJpiSsFPgqLd
lU8+jucT0RzjzT9Ic/7INLlQT2iqGoH4hYpLX4PcU+s9+EJn2eEhDHGZk6kCDNC9gbhMQ5fEux1C
CjSorepv3SnbnzuITRAPQr+oLgmAKwdCMzkpL4HgTxWbBK0mI2IU+ByfHXLbK0TXErPhZMKXtRuI
3UC8n5NjPeJ2420gFznnCv3ld8L5iz3e9U8hwDLxPGdDwu2NxoAUFdxq7c74dV083DTvv3hLCJjp
i2rZwsUpPBa0S3nyXF3CsC4T8rp+cLggCR0ST55GclJYmxZyvldx0ctzQTQnkDZqfvD2GJGIW8lj
lvntu1MVNY1YTtdMoi02+b0/1aTvyHHyBkBsme1+z8Yz4c7X7rAeWeeWy13EXIuNPAjm5i/q4pgP
ouD9br9qBVnwiNvAt4dbWtDyHpTONGyL8gYDBXlBvAjLLp3EL37Be07lKhVOMkz/UJcIVtuasiOz
dlOgYNmI1tHxY5pSTt2puO41ZF6U6Mnhdp1Dh6mI1vLkcNO8+q731rBEy9iNLn2z9Ylb97YrMZ3T
a0Ulnx0Aa4mXNoXFuRG3b5lxZz3kR0w/ZcyIo+VErdLBoi+ytbgXIqpPhE8SXkGLtOoTJB/kAwWl
/VexhFgcYk7a04T2ld8XUdoThBqVfAMjy3HUpEpT8iSGbECWTsuVrQZRFkkWOMAwpwB0V8SR+8t6
C1K8UbpsUWflG9CNg7Pshedr/ylbppXbBn8/EiFU1W9D5i34E9dcXyfB9Rx7nY0PmXSZTLGmbVb0
v5Uk9RYliHmhnzBYe3EX/Ytq7esLoQOW8II5H+957+sQta7o3pBrEP+NyoP+xTilTSAULmO2H9sg
eCzYHq4ANbGR5kav3y3ve0p3NQI6ZlgfuHg5Wf+5MUzzTQJLAT8s2QXhCScOm/HGn4Dwado/hFh+
7BVHn1OnOfd0YdPegF5uxgMrldzb8726WOAzG7FxqkZ/3WvmO3G/My37F3VE6zFwPoocRqX74pUF
XZ42geMch9ZfzDHwej4FL2fDwKOYohopnEX8GmVgK5otB31CJ5g57USeJ+G/ea26hFgoYjyQn2lI
eg1gbJRXdu55xZisVi/IGZfloegwXfEsw7Vtx6njMiU64cqKdGQgOnK6HcEmBH9YfTCUnumrh6Nu
YNCfEVKiu8pLOAvbAP/G280elnE/OxrzRDP118KhwH0bGTWfjDN7A7PhdKBqHCoPCeBmbVL8Q6gc
hjvrcGHssMZwdBLA1qR3ihRc6PV9lD4yawcKZHHv2H0YyXX+NRUDISqUDRm8upSEys+oFNU1TqEb
kMuMnwYbNwLxwZdbhqUc54mjo2+JzAREnkbZu+uZlzNiaLLxeU17Ik+YPER3RHGQx9iVSXpxSyeK
37UYx1NFKEi5UdGEYIJosAWNWUxuFP2gNasUzRGIp2fv2clm4Qs0JJC+TOmjh9oVJFe1ONb+rTld
9w5ZpZVbcTMvnFSdzUCOgpgu3EHQalFb+fLUZQtY1zEgfoACqImiA/XLaB87YpL2FQ16uE/Bc/j3
fRQbvTckm8jNNAIpOJSFR8U15W5YnGc4af90OqO7w6QIeZOgwP/MmmKizVQI5xuOCxErJ1ZS+XrW
k4VQmBcU7LzJknh1uFkmPQ7sc1j0hpor+qFDZRL6fBt9N53Ksu9/98U8BOicSH2+ZX0DeeDeNmOf
d/c4anU0nRTxfP1dKbzKRd3Ddfrp6g5PQm0BFCHU0jVfjfVm9p0aJ+MW+TtER0Mb8weUUzmhQ1j0
MiHXBPrylYiqPcIXq8W7RCJevkD1SMzDDBmLeFa4/SAHgTCqW2hqnmC+81hIM1tc4S+gYsNJvNEM
2opXVYdoEkLStSPW+RkVcUHtjnupTHv1gJOCYCA2ADdyy0ra0LJtvZ4tQ1lO/c3NUpeE3OUlA0W9
epA1+qRxzjrnZWUWVDE7J9puIPsG7S7HP/vyamFhm+xlFTW0UTyVMikOXkbsJdSWEf7wS1kLN75h
WZx+fokR7iO+0EFXD5uSUMslPdBgVFLv1qWNfwdOVWY77Tpr/6sjyq3cVeiUHzCiza+5kxR2gwuW
Qc9MFx9te1DG14aB5EttKJTZWPb2zo98tJsBdv6X1ElzuhlLVPuBGM3iHCKlXo4d6Fr55dCtF4S2
oAkqtpNTpPD+1rwCVNlP/fq1Sos8d8vLXUHWFZ5FtCF9Ff9e83ocf9Zy9ufz4pLc8xpFoKpBQVg4
RQBryiphk4radBk2ddIhdRFhDqVNZsyJH8YQ5cklgi3HsrBOkE7uuPACeSCu24nIuCCpvH3gFEwk
es80YDWJx14g7AQ7OsqjZNIWBSeYVTBCdzRx7ehtPHaR8NyRuOXVT+QjUOPI5HBGok8CF1i1kkBH
1IoUA5lz7+jZW65jkwbdXyaCMyOcxBUKX3vr5e6xgYyEgK/C6453Hh70Gg17lPll+qd1o9jbyzmb
04sHhWUk79Kds2T9nLmz/mYI5WZqqV5Uz05cYlXYdYhHZirevnIfijy+2arogN9NjYXvhZWkLz87
f3Dge3hycvP7Vqwm2M8zpJc9SuJy/CdpJGTCvjUDm2EmbuDggZVuUCNzbBPotjl9XvSAWEEJxE55
YfDhVctkHjB6TuWew7BqHmFHSWSGgO/S+zxA1fFkXLrs72TuQULt3V7OCXtlFJ8ZNno2NeonoKbw
bqrgpPr0ud6wf4yMsu5iAYn5c8G1hzq+7juRs3xrWRhZy36v23n4ueM9lT5YHP6L4Nr+xPO4qvRN
4nxgs8ieJQ+PLVvn6buXkWsw7Wadc7CtUe4x0gOF8wosMANSFJK8sesRi8VEYkWJBc/m19RZW88h
WYUVeBa29wjE45TItXyVbF0QvEzpuXdNIEB6aWWX75Y04fA4ScWeFE4vpuWvsqB4RpPpZelukm23
kCLXL+VXL9kC7ywAWLv1S55+5LUGSN7RMpAaEEVwFSSPRiWTuUPw7Efk4mrSdt3VyeMDngTgqhwO
0+Qfu0Ll0XMGep9eHNOoOihkn/7zIoIuPSXrQG2SBF7q7UoR1FjLJpG5zpvb2DI6eARTLhy5CMyv
AzsV8CZhKLr+uHSZpFLoC1B4R7fOAyoXA4LSCYkRn2nRcFqsXg5gEKUQgv2YMgdKLrCGA3A83ZSn
GgKEbHFncCaSqjaFLu8tkUKF2CwszruvchgG9aY0KlpymIwirsiGpGFu28Jmfo/PnMaWNTIDsbjb
hQW+E/4mS4vvZlzKZosVr7ebOU2E/CqjzBTZhTcn9PFMl4j2MRA0HKw/PG01jfZKAs01FSaBaKbY
rG+iQiu4ekYS48BSbAb+BMsI3wF9c8fvYri+P2cmIP49W4tS/FMNqntaj7LydLshwVb5M/ZjVLOI
mHGkCyT10BxDefK7dPSRHy4sFu5qxbz1ZGWU35yQwudsJ0GEKCyMNejzBib/2wCZx++Kam76i/aB
4R/JRl40EpKiIahI6C09F5+1zstANga9lbQ89dLVSoGp9pEtM68ehHqKfOg65FAnJjEXgTNEdQ9M
s6H+LVu8oDlQngYTcJU/hHCEbPEAvbu10aEFvab1HjewV8NcbEQooi0cfdzTC2EIFk17VKzToWyK
sPpi8B1Pl2gt1uFoG0NYRZ3GuT3QroYkJQHCzA6dcInkc3oJxIixBfZX6y4LcUs37OiZcf8wIQ7O
UHeavvaAhtkoGvADwwDb16OazxW9FRpRPp56V6Nig9CHWoGBWVHlL+hnNXP+YCqJOtK0DWASBwqD
pqHm3zk2HiiNmF/QrWUNcXXoqb1N7y+k6zKwCZZTyOZP7FhpCQQVRRafBCnL3xzwDBnrQsn71h9I
tUVs8aEr4Y17AUXRYhbv8XRJLCTMlIIEFQEeBOai3ZxNZzKjkn9965Ov3AVJ1P9DNBIEf2ht3A7L
Lrq4rULcQhKvXLV9RlNHDs44+zAX2qKvwwNzPaDIpe6dbUvWGus+f3ImlnkcRv2uw+lnsZ+Qp/xd
Rra9oBgpwOyVK12US9VOQVQFM9aP1MPiFsEoxUauy/zS96aNL6AYphaPc4W6LSXK3tuzmqJUC9OU
DJOwyHmkQqct0HS2c7ByHtqYABYnyj6doc3XUw3IseepdpvkwuuPeGqYouEnY+v4Jioxs/LFh4Z+
3m2phxuJ/IPZFHUCQ3Eatk1URm2wmTHRgZpYFE+/AwOVvKWYC98FHRA8LT6FyJ7qRiFAoUHJ7oib
CadHBORFfu7jYBCXcK6WYE9URParn2QUoQmmB7wCNNfvRYTk8o9qUqZyTQBka4f+xU8PXek6v9Mo
qP4N+Mwbvg23/zU664LRihDAemvRf32DkMH4TzAvK4QuuQVyTkroF4zKtXdeiXL7qVLVtQCeQI6j
8uvWnAjB1Hqs+Qp74WAX/4YJZRh40jhenwnSyh5bOFDLManrQG/Z8N7SbFoRtvuQeGdSZ0zYnNAe
Z3Lndm2smYEifXwePHZNh8GQU/W4Dkz2X9lWEcvB55O1W0bDsCPRuBDeHrR5cUJaDekeA1f+JvWY
6rtC+SAwiNoBja4iRzws6YQDmHTR+mUScmoPtVrciJClWJKmN1q0vlLl/atu5pJxNAfPoUDk3Byj
vE0fI8ky+zT5zLdI3qli7KkTaZF7p9cKiJTMErHxQ0bOj1lTWwVtfJSYHPohYgSTFs5WuTlWBMFY
NTwzVZnPoeMiYBptKGkMmhSTDzHQ+gE0L4k7jgpxnrrIhcipxSJDEkWsnGNjEoIxSrQBJfNmia4J
cyGbZ7JFnac2moETwrcp/A3itBR1Jo6n28mMue2gFS/unyTF0LYLEyd4QWkEt35sbPqsa1H8lU4h
7hsG44ze/g/rcuIA+X65rrcjEA8+4sR6GcCwDwXDM4i8zX0ArgKd2NALtpYYvmNikMCalTd44XCB
ORAiO+tXbhZV1vbHdal6Q8IMoG2EbX6eSCO4TZZwASIJnCTxXM5aDzuhOr1c0Lin3T0iNawRc5F9
UeItihyvLn0b8XwEdzbICL3C4VB+NM7QfRfkx/8toG26d7cw5zfHIL3cslds7jS/Ur7LsJQzoHGJ
3Hhr3T5+Tzk5X4K57CoUXxy3Ai2+EW81VN3uTCDPdGDTx6ccJSFZhH4X2G2ICL2nklnCwwz/Oflm
UOUj4IBWVh1FUPjeSego/1mFWP9GrJMIXRzX4hgDuMWd51QiOlHXLSwmY357QqpFimWVlyWmrRU2
3NXIPUj3SoP+fgAoKNmH86QwKWkDCJ6yZEpGCNN6Z8cphMOF4P6KuGpIz3yDPtxmFw30rhFByWqj
i+nhZqdM4HRDsnUvA17GfDP6M/4qbtnmYTG5nbApWBc6kec2O3+FsnO/rka/j1E5fuJ3BKsTO1FZ
7sOUonE7Du6tJ8zT7rdm/AP7JGes9tU4U//XrAIDfjxY8pCQhxQqulReo6ZvHHgMZJfWUd+pXXgp
R09q9isoMo8MAoDWKqB8B5aJCRQxomh4iNcEieZGNUn64yLgKWHXrb1/inKCvzctEB7OUhTy3sEb
u6i5jjoKmkNPU+dv/VAH5lXWCWtw1ZOs7ptsJPKDZNfbC2yGN5tCZtmzRL3hBZFQkJdEwU6gGkwY
et2G/IrjahC9bO0gMVGkWeZ9KZbBwX1PONj81uCoBnTjZzUpvkiWMEA7E6gfP3HcczTGFekupaEe
VkMSNBdEZUSGAqFofwpnZRadU9G/Rq0sP3GXpd8JbDy7bxZubrQcMX3pMIW43XNpHpOO4nCbZhMQ
9XYw6RcFBpYkUE6KxVybaEZBKSu8TchULUFns467IPSJxiK3qqq3pcT530q0aPSu0pEvSH9YN6qc
XOaZtO7oqXaV/xeIwAT3XBr/T5WhJjnNgaUf9lukPghE+nCfZ8CtHn2sJCW3dy7KB1dg3nuwuQlu
ZFSYCBirIhznuyqI1jMQ9hlsYT2DURR13Pm7fHbxwHS27OXO6/UILhN14XDSUzsDO4Ow4R7dGH0g
P1VNltEAnmSXYTUWGxwf0fhsDb3OJjLYV+/aPihOzdi6w2XRmYYXbuj/NyudT7DPnLEID5zjy5lW
QiIQnvxJOQ9WYs0ITyKh29ljOvWnD4aimXisO7YI/2G1wbu9H8MOAOlhQmCdp9cqRSMRHPNprfph
X4T4TKk1gmG58RC89SPhp0JzMsfJSE7CGPi/nHZCwZqPhYmpz3KcDBMhwT2QcOUP7hZoNsek70m/
/qOzSl3GATcBbhM0BDVxUEiOd+UiR31Fgbf0h9EuLUpCtDAOU3rXIXJLwAHPDC52ZnYvLHcxSASg
c/WmXChAQTaEnvlQJUKNI6bcrn1YMIo6uCgT8M9biFxN9kQGWO4x8l6Z1iC3WdASszHll8r5ochC
iFJVbUtHrvZiOR/z08o5jcCLAMEUSzLqojPCkYEGUobTLXJAxZwdOOCq7RqI+Ve2xkZi/u1rc0BP
5NZ7FyniS5DiOduFNUTxOz9yql8FWQHeNekUVStDCHSmjPSN/MU4bvwX8+5SJEfBRDjgrLidsQIp
wRqQCNstD8ztFghbXR9VF0zhqXOZKbPOgmhzYqvjpX8J+kIFCb1QqkPbZei+Q/y+2YksnYUWJpBG
NJcgG4fxL/e8l19hRPB5Ffj3bkydVr56t0L9BQlEmrwCnbqtEhcQ6QSfLTzRhwIDeXawK+Qvrro0
8k4ySFFbUr6OH+GSLfkxTZEsb3Q/4zGjC0fBTv8uGKZkLv2KolYEVKOqqN4WEcXutkGa5L4ENPIs
FWpC1YvHLMKvykUAUapcAT1TDQGBhOUQRUG0lapbnih+PI7OCEjUFdZj8K+H17HcT54f9W+TK4h/
YxiuUQ6FTniuS5hJzzan5v3sMFCok58yEEI71Vic6Nk6bZY0cMaPLAui9q61KGm3jFQ7wZhIm/jR
b+de7JlQCq4Igirb/zyXXeAB3VoA8jRrMmafPljPV+TuU3WeMsusjBlMjOYpRdMpn32Up18j9jD/
asgvHg5uQp0BUsHjnVlKvq7DRIb7DR5hZqu3eP0ysrSNQW3yw+Zdt9vbjX5lJ05tNigWhOhRnaTL
3ro6Wv5QXizTs46Jct52k4e3VIE7w0HkdDKqN0jPm+6a0ikXF3IbwuKha9n67GJ4huyqsX40DHRQ
lvv4N3EFguL3fGCrTL4jsEwIsTodExqAea2/b5G8DOYZHsNK+cHeH+1iYAW8lAVNVc0NEyfOU67c
0Jg3WgxLCGnqpjWrJ2cdiKTQMhnUR4dfZYZpMWJh559EfvwxRPHS/y1iOucTvqgxODGdc/MPbjvX
eWJUbpMXmRa6P1HNkDFo59DHQu673CZ10MvmaUaUne1vyx73JAIscHsyds0bbTR7bJZMgjSSROI+
T+qAGpVqpydwFvCFY1AbyQNDaUuh7RFrFN11Kf6bvQryvv6BTwDmYs7C/FPDzzkbp3MYiyjX84j1
SKZf1U1Tx+/ZD/MZ9jWkdJla9ZOQvN5vDRNpcohKh/szjCfvQWE4TIhl51nd3S4vdRu3qo/YgzTE
pBtsFJu/FkoN+iBYnE3vmtM6ifEGr9L4q0SMzpNdzVJ2MAYiyKSmida7JMTZxJxrBiGpp0hoeIGW
ZJ4elUe6LQeUKfWSxWbHUI6MUzYiATJN9NdAnHlePuaOaxF3pEl/iQz8CyN561wd/A6Ylnpepi0q
PAp6lGpyugXx5u+IrIf/iBdAguSgu2eN3OUBfwRYBlN0J4deTg34Fw82buQACXHC4hjb3y5IRlyR
aL7RI1OHRB+lKot2p9HYfyLmZ6OXq9mSNovl8AshjUdsEIkqZxUQPLCfmIa/D+ttsdN79fJgeECv
4A0ZZFZlG40fEEarP+vq9Te6mk2cbRaO/jPUIPtivWT4Irmy+c/rZfmdLGFy53l2hOfYocbfzNzh
ON7QE/3x/Ay5lVm06faETsXOPq6r4jMeG2h4LqLnrxzL2quDID5D04zmZGdxLz7UGbFZm9i0iK7g
uZmfvqRIYbnulc+4av33WPjef2We/z+zaRzD7RrVBkn2qLQAgumWBAQiOWZllzbujseMM3FGb1ru
WB3Xlwg5JhAkwo71BtkieGULubThwNNYGRepyTDCKcn2okg408hGYVtURwq/kCcLztq1WPBO6AzF
2ibqBU0BDZ9TYe6T7X9Gdr3akqlp/lFetfnes02YU7c0ADyLxgsvA0pDgalKsv6O2o7fVRNxk9NZ
hHF1p/xqwGMEdXEkMgq1aiQQpiBSLJLpyEFQ/7OTlt+O5ay9scFr527slP4J2evFCPfqhvzXmAH8
PnWAYO3HVeqHwXejV+6bVJ3I4yPJYUEsCxej4XPajJypNHBOHpqzGW7uKzul1avRPdGUHnc1ub4t
m9q9y57lP9mPzptFBnxadec9gle+gXYgNPUsysoMlQnX+tbGhVcf8yTFj7ZkVXQx1Rr/agBijNsR
pAOSxrbFK5J7UBuQfuD0jVkDPjkoZfTZ1pH3Mk1D9qwTl3sQ1eACNWFJ5wf2HA2MDvTj/iaDU3bB
37d+i4mifJv5JF5v1EwjzlrVxVwrp3l+t2IBmUk/yrKTRbVBku03cssqtT4HKJym7WiC4Zldmn4r
0qW9Fg0hWRuEMkzLgj7sn6v/kXYmu3Ej7Zq+lYN/fYiO4Bg86NOLnCVZtmTZzrQ3hO2yOc8zr74f
VgPdEovIxO+uRS3KRkUyxm94BwQgqc34zvBbxhGAEdpf9tGImyQ/NAKX8oOm4UO/BWyOjaUqh+kb
TKryRVWdD3JEzDThppNZeiBmwtecc593W6ERSu0zK5z6bR8qlK5A0IkNhb34KYpF8AMGlENhqM+t
cAedMfrokts6W45c+r01NOenGzVdtGMn4JRVkJV9dBH+4WdIyDt7mgblgztzE7aTn2qU16Yi/ly5
I+CUVOutd34hM/3gEjWVG6eOuDz9iuoR5kHcqRsXnbJLNQwOPGSb9Sdi8NgaPGaggrgbkGlvi1A+
4YjIPYU2l/zu07NmU+U0h+qxSS5WqycXNFyyr01jgKaUYjTf0WCIPnmZjSx0kxVWetelUXpMBoT/
dgPN7K9gb0iMPKxajE0/gXwibogIeR09R4RTB2IenBB8oCNew3Tt7syMDFp5oLxRehrpa1UcRpSa
ioJQAHsbkFWSev2p6zoif55r5yeO7lW/7XyruqQknC+GrWG9DOtDwQEq6QtAERr2GvSrb0kQdB96
BV+P0Fq3CNi61Jxm9BWlL9Tlks+aAN61gUUqAEL6vtvvKPjU0V6A/AG9WVP83dStOyux012hoJM7
8ovi/NJFt7MYFfKefHfjV37bbKkPdQXNcNr/e9ASSD/jbhyfLey/xGaKe8zN46pWKMx1ASYRZe2R
efkoiJmHlKvyvXIm/wE0TDHskMKP/K9RHRi/Q/BN9gbgVk01PWlgXqRB/p2UI3kQYT/7APQSoWIy
Dl/hsTJmZySA5fiBCm2FEAgwrcdgGPT0TkYDoibod6Q8gHqJyGc0jUV+yqpoRlsiR4EEVFkJf6+h
wtw9oFpJ89CsgHVSr5DW+65MtV8tCOyjNf90pFv9Hr4cvqY/7TGVQN7h6EG86KwZ5xpXyBO6UVG+
xEPq/HCruucV5Q6EsoosyH4UuonAEvXPd2ZrorhJXoZqj0I/LaGxTjtjJ/F0xShb19MBFwS05DZI
IvQCBWndwXYYJCw51QQ2e9vSTkNoqSd0JysL0nyDokJT0wclDd5LEiH83vRax5YoEf59xkVEqRjj
mN9ax6O31ZB6ob1howcE+yUbTbBNET5zeoxs6EaQHWpbVHSLzw0Sg6iP0TB/RytYkveKjsxOyD47
J5jkRkjt594X8PlwPD2/p3/V0KpkeSCXS/wJZ+/MQc1k64zMTS/Sr1WSZsEDIYT5gR1QAgYvouAH
fOT8MzqVVJ0Lz/TTex+5DerxmqA0ENI6qg9Vp/IXD7scgufYtx5NyE1o8Qx2/9X3G95pWhtmtQuk
7jv7zsbPfiP0tADOQ6F619PZUqStECPB59fVB8PWO4j6llb+4KxjjmHbXv57gOyDryzICvCpZht9
Vy50aqMljzxkIkAUCkJe8+ziPUS9McqzO3DrRUcRysF+bA45qXI4g35OUJynDUJ3GEkz33XAKdcx
2MAWmjCOBbRZeYTKAGStYQxsTlYxez8guf3TR6kIu5upDMtt0MT+lxro6MB5zZr3Kk8HjYYFZ3Sj
xy1MlcSoGjwOXO8X+5riDVrDGYX0SLxwIaYv/pRV2c5q6vGbhGbxTHOhsbaU0kvEvlHEek9HcYYp
YFh3dpyxv8Om1hTbqXbFrEjlIZ8h/S72kSYZposE1vyYDjA9d6JFSoM5ExTcHKsrwOTjNN1vSzdA
5ZEZIMEfB4l6l6B/SqwSa1a+S1zNeJRsQdxawlQ9YP0NLYk11POdURn0B/HFIgZrcJcUW62vdLxj
CUqg/cjJ7fdVrNnVHkA2U87t43xJzJBqbQCQhypHWRinWps/rUhlebZ1RcaWDl1UY1qb5M8kU9Ci
iGnVLkNgP5rLOlBgSyJZOEKJSSbWQhA4VTBssGwJu+4zjobZC7l292MIohgKUY1RjkZ1odhmVCvT
TYCfuNj6UyqPqHVh81XrvlEQIGXxF+Dp1Zca7b2IN3FmLYQaNRbCqyBAkSEijzC60PnNXaKcHTyT
CJZw0vTfA3SxzlNBk3VjG9Rv93jFhfapVJDIjj6h6odatWRbIMEjcF59En4xTJgKiHHiSn8f1Fr2
EQxhAC4nQOYajf1s+BoUhFjbICtAZqPWKO+4sMjhawAnyU4DFdCfoA347ynv0MEyKHagyxjy2mzH
OLWiLbxC24WFH/pc/TS0kUn38/5HmtDdOcCCqvcS8wA6giXAGoqbVaXtaNZ3wUcqyz5RVpFruwHW
o3jfDCS5OzdLwJSNimbsXYO96Ce4u/UJyUBBK3AC2oi6FY1U+tR61O6jdvIQX2BLGDu0eIyvrdag
HFlhP9ncBQo6+2HeLhbTyyna07JGdYOcE71KMIIVrlyaY5cHDYozORNe4CNqgliOD3lJVJUoE3UI
ZWJvACAJ01e6qLVABNHN+6OSfYnvGuS4YAclufzo4FbmH0ppD9/qcJg1XyodcjDtVROgAqgOjLua
Nv9OZdVEuECHcrLRgBZ/jpC0QSdGYqC3KTOAljszjlHjESIEA1KhqY1QXZjL702BzPQWPr7+YUJx
CDSM1eMe1YHPwoW1MbmxlTsLy9ZB3E93cojC+pCldnJW4xhYmwKdLXAWhAnJqakLFwtpWHveEbcu
sg9qhYiVVmQ0v6M2gu+oNyC37lLNqdErJIKh0mj2pnfyqY5Abh8wv0ZxKHmcxs7U4Lf5XfbJdjBA
2UGR8Nz3EZfytzboA7pEeankrsy8nowVM98f1AJQG2mHuqCORN/OeEYdpqh2cCujpzCujH5LTl/g
2I3DFOcC2giG24rYZmdYWnCZzBSEtx8a/lPSZUazx9/JPHaOwFVpsOL2kTBvCI86mWS4MXl9BKe/
RU+npmbxE4mn6LvEr3R2GtKy6hNK7eo5FS1dxH6Cf3K0WlCgYJQrcjq6ByEK3mhQUdbRy+g7FNPs
F0RymW8T4cHPwEBPTnvNtAMN9hZMDhg+oUYZhfQErT1iugDLy27HK1kRwKDtdelihVQfoAz7u2lP
qoIHY0hAl34wW1PbbXfyWssE9IiJXXZQBLq/MBYT0c4gIEDJNFblJ99p0nOd2dzdSH5qP2mdlyWR
HW0HAFhDYN81WZR/rRC+VoARPXBAbZBTg8M+nswN/45Phcrnbpho3PIe76gcoUu8P+1Nr4d6uxss
H4Nwn8IVtcB0hkdMvMKnJpbimCQ5DF9lI1lFFFcP2veIQnOEB63nGLTxbeScqQpWvzBL6uSOgmf/
FIPo/IUmcTNtDMuIJFC2zvmklbr61pe6992OuqifNoJr/XfTjWwWtxqar4HndeFOUV3b96oxQDdb
gXExtGx6jmUEWE4adYyLcCb9u2zSMaHvbZv9jmhLRxUv7YLkMABYfK9HhUIvgaZqXyDsjndz+xdx
FaVRDl4RJc+gXwIbzKnKO50qA1fwTgZjy0UhdKtzX1y4ZdmhCTrb2ehy7GPaO5VwPGpgnqi7FiIr
gjPPJjCCapcXRmd8Re0/YzliesbUretQGHc+avwtzZh8LAERUS2mb87vppC1lVpKfzdkD85mGY0R
HhtMAQe+aBSchlL6bmzysoFtvZvFOAxs3UtEQprYNYYnHUdUuBEWt1T55OmOTjsGrQAbl7XITlr/
i27Dv1Tbts4HGJ1lZCHvjxIWYpUvEa7PSOH3hdM+YFDnmgespyPraGNbmP2Eo6rjcm/oRd2jtFjk
9h6hBqQQMZdDf5XQ3pct0vJBIm1YudQyh+YxUK1TZyfl4qxkP8C/p6VAf0WFTMhgFOjq7Ot4Lmbu
ERwcEEsJcKfbCMr2Yk4MSN7h6A3EYK42PSWo8adHINw05hDq5CJMzYZHnVeIlkOES6C2HWSW4y0B
aglHVYhTs+JXjxx7hL34hCwO1r/bIICCjoSCzhUDmyc4RxgrtpuoAmdK9BBmEk6sbRmk3gRxOxNP
0vcWUHnMOCugHzRHSlIYGu3fqixMftumWX0Bd1vV2wjpAIKmFDuWbRN61pmWNT49ba5LyVWNq/ku
zCHE7ISvEmPbdXb1e4YAo/Tfm9EsblJZ8OqBpmNmDuAHt5owM8m0hvG3siFO43SdDvR4gOkT3UBR
iPfwqsQJdKBuUV0oqscCEuW4mcbK/eEk/XhAz52iO8YZjU07saFA5pgGALe+bcKvA5D7bz52eOF+
yIyMkhJ5GL5idLqsE7+DzrrSTDGdIEARviMDTOBVDCUn25+s1uTfmno0U0guFAUtB1DP1MAgHGwi
0i1pi1ft0TXCAT638A4Ju8y9UDAHjgK1NbXvbRr0oCPrGCyj26TaR2GblF64GcrfgZ5hPJpOltU+
qKjSX4jrwGD5LsHvZhL4g+57EwzLxrKQTzKFMKI7HE7ghxQZfZItZEbQRKGuMGk3TM0p75t5i+wi
aDDaUfTDFKJYVAKTQV8FRQplYfuFiOakPtskq7RHQUnoOOR1OsQuYJw4hpQxduk919JpaFNaH4ZO
PacoIHRzPeByRn4LYBt1gQx7kDaolH2qq6y5j7zat3dhp/fdVlkedQbkVPjbqOdwSWW59wNkUH12
AXgSiEKa+GXJ0vgLGbCObWKP7OxCb5CEH1Cn3YQNEqU7qGrm2RUUdQ+ZnVTPAMAoHfFt8akFM/+M
kNLww8qM4lG3RygjIa0Zb48hjenuQcwZvIrYVgGBrGD87kwdIvHWAqkscWGwq2SLdwYFM6BlrthY
pokGgeq8kfZnFP2VJRnN7KzOtPdINyUovDmius/iDBVlx1blMQ2xabxz7X56EE0VX5ygxmDGbZEL
3KFfAJgQtDJ4JNnYprPxwAGfQXBIeHtIbv0IwngE0edMpM5gSeqNNfphuKHmS37je7RgNkwHr3tN
ufOzHej9V31q8ifPYqEoHWbUGDINdXqMwgxEccdefI9SK/tF6hZ+jOVcPA1TY+yQUlfsNxNnOeh0
AwUZ0jhIAQSoAPwdv4++ixxpVhmHHRwEDWEGeExTeHZH6di7AFSgeyhoORcbHn3UNJBOtiDdSbo0
yJj3AcIP2GjB5IUOhz+b0/8kwRvxQS6H5oF1JN2OpBfOmRWFtk3LVYRkJYpAatZIcL5arjnTjKcU
dRnyqwx4W262H0ijhnwHP8BqTxQdq3Lb2tJ6QpZn+A4fseIljuKfbopqHkndNFwSuMIfaWs2F8S5
q5cBJfJiQ00FuRxp2HwxUo9MxH/CZAPzTjS/L1EhLU6lcAKEMioXbcBDW9DfuQ/B6WNCZcML0Pf/
+o//8b/+58/hv/xf+VOejH6e/UfWpk95mDX1f//L+td/0DCY/+vdX//9L8ewhDAt0wUf6VDLdIXN
n//8/jHMfP6y/M/AC2BL1om5x070RxWU+V1L94BwyR8O//ZIqAIKISwTHoMt1duReosXxsJ5aa+p
0Gy3mFtM6LKIHue0lsbJ5g9GM+GvWQg2GbrQ347GfoBBqBzgbILAcQ+RCn33UXfbe4N2wu/rg5n/
mERp0T1Qju0CuHOE83awGM17WuR4eoEoqyAf4dnJRaUZl+vD/HOtLPxVdWECKjAdJcXbYQqAUyg8
uSaSYlDFHlHdsINzD7rePo2m8ryX68PNS/9qa1ikbhIAtaAML6SjllujhlTRIemZXdCSFR+kkyC1
ZTpCAjNGJ/JH3ZD0XB9xnqfliCwVqg3AFlGjcd9+IEomEZZidXaJWrBdngiDx6Ya0meBziU6XjkF
bfKH+Maoi2n9+zt1HSiUMGybT15slbA0p6Kvs+yCwr4L1FJMxQ/Ep4qLg4z3z+tfuDanr8cy3n6h
C6RRGF2UXVKVVIyl2WG2tzpVvMhaN7+WGcyiGyfh1pDz5n11wuko5ANciuxih0bzxdWaWcClxBtz
gKz23MFt/PgH32jYjgGBTxKBLE5DgKWYXuB8dMn7xDxSPrWaRxXhc7SdEmUhm+NEdvlwfczVnaOk
CRdHlxbeym8/0sqiUkYqSZCPC75TJR/BnQbGc6hiS33Cqa8P73BadKIbc7u6df7vsAQ8b4dtIF8H
nVMnlw7xEEn4m3r0i0vKsUesg83wcP0rF/fM/9mpr4aTb4cDBwm7C0OjC22PutxiaE6NeaBNc2MF
1z7LEJhNUAzVOY7zn7/aMkEDl3oKwxTwhvAOMdD4u26KffRG0/DT9U9aWzgYsgZNEGUj5bYYyhCU
ZOA3pRdUOIefMwT1PjNoP20S5R8Ja04EZO2Nz1s7EYaOTpPFP7ql628/z06p5liBlVx6SoOYmlME
vQPe7jxg3eKTaWZl9e76V/59NS9vtvkhcuhj6q5uLx6/EZ2qxtbM5DLgev3dofcEFehO6zCDh2eT
znkEZCUSh4ESsqaK5mD1s8/a9Z+xuq42jXvE0lwImYvbZ3KbykoNFV00Hz70Bt50+4CsAhw8hSpI
feNwrC4tr5RpSeq7TPbbabYitPn9MYguHtC0O4hgBbhKiGUf8XsW2yIp1XlwhXnjhl07IwZSchYb
2OQzF9ediVbOnLZHFwupBTClY1fvalLOYffvz6XJVU5sDRTedBdfl0Dvo9fYxRcTb4iHdvCK9jDE
UynpTpXejettbeFM3eI0Kp3NYy12bJf3qJ+7Y3RBxs78jiqodg9Mz0ajT7T769+1djggAgoCQuIM
11jMX2OM9Nk1g1WTQmEpTBVwOwTl+IT8O0hKmCHljRVb2yfkPaZFWIjXjbvYlWWai9TBofnSNhXa
nUE+9D/G2iYebw0IZPg5VUN1JHCX3en6t65NK8cBSiWsMHwgFqdS1V7JCyzjCwaj1NLHsJD7KbMM
WnyEeTcGk6ujWTqOrMK1XCnneXh1q/IietlI9/8CvKlC6t0MPunSgdztlMZRA1O/4xJoYfnZY/9i
op6J/Fdgq6cadsgDRWQLqQscd6hzUhT4EmulfXd9OuT8fixvKaI93RDuTCv7+89f/UKM+PIE/7vk
AmcSoB603VOqVdOvGFIiGAYZA9qyjOfOxb4M2TfZoFgfGIF+CBBHv/5b1o6x7biuw+GyAdssJqvp
eyERtI0uSY6rF0pSAkZ63os6uPGmrq7Kq4EWeyCM9KGOizy+NKmov00g7KBAdlLKuzYHeXjjdM3/
t+UM44qmHDpYvDzLHSdqC5yOKmOyww5rd8BSGv3nynaoDyL0QxaHyxsgvfA9ChT19vqcrhxtomtH
iJnQK9lbbzdgNmigQpJEnfFH1SjTjGN/oG8lZ9B81X91aOYEx+tDrnwv+YpwLF1ywm21iMvMbGjd
qinUGc3Wwt/5Pd5+iDWbwUizzDcoWyVUfL/0tYTgDp/RSz5f/wHzAIsJh13N2SZxsiwp5zl5taVp
dQWAjVL3DAqi/wqwh+KPnanobqyr4ZyXpJ8mgBl8brNgKg9NNID3vPEQrv2GOfNl1UEGUUh4+xsq
R4HiRH/87IMtCxB01f13maOa31YU5s0H18a+5icQcxlvbeIk+cGG2xL++7csS28owh4SK0jUb3+E
PsBqiUvTPUswn2oXetjF5FScwvIbwFG3OBQu1JA9IgnU36+vwdrNpzuKuIfLT+lSLd4Ug8oxhCLd
O7sIauC/HGEDvBVIUzzB1Baw1+lz4AjKCsICGqb2TgOIhY6MBpKUUoRjaEe/5FHCudSNnSOPiDrK
REQ3orSVq0BXAMV5Y3XO6D/WKW5he+E+cKZXkNzHlk/92Zw683cb2cWH63Myn7XlvmQEEvr5ptWd
xcGIETzzBfapZ6NjCXaWOVFCLspePmhd5pcIx9V9YG6LVrrhjaHXtqOy/14IgwanuQgmUOgedObA
PYNchC7bNoiM94kkrzcz2p4f6srKf0PmTL7VhUw+DsjKRqfrX792LRCjmcpFY5HVWjz5+BBb8P88
9wyggZI9agAzIi7Q8E3VE0j0QXL0aKrgjojf+931sdduQcIaKagMOdRSFrcglqktPA7pnUFB97QY
eV2zWSUIeVN/wjEaPcgw+5PvNbl0ufSVRX769vBNZgyXv/C8c4xyZnhfdJRdIxT1Xaye4D9BXWGj
N8CifUR2gu7r9S9e29eE+1CMXQif1nKvIX+TSdgA2jlKNX3cwaVIgE/pqjSiU2c21XjjkVvLdhgK
VTQufI6SPv+gV5euZ8JfHo3ePWO06z4ZTRKh+19n5SOu0bMVTp2gJOhietTOFgcTHWhNa8Wua3lF
bjxAct5Ki4OGYAQZpm3wa1y1eAD6jt2M4693hvkuaxpdyrkLCsTpLiUS7PddmY8vUTPO6tBhCbBj
0KOT0jLUtlIcLVmmLBeULD3xeH1R1oIt4ixdUlwzDIv5ejtJyOXjfFIY2tmC4v3Fr6buMWadqPyj
FhbturpLUYRqbPSvsgRWE10Z9ykJkAs5hsm8dNd/z8qxmMM+ypg8lxShFkeS/rFtI3KvnROv7xpS
UVzdf01JCFyDWli1I10Y9BtHcSXIm4fjNYKQ5KplvBlCNovb0XPOXQqeYWtrHqqsProv040XeO3j
5qOHKgl9E2OZ8UvQGyWoWPechPi20p2Q4p1qhRfjZJBPn9MACYiX6/O5cujozLr6HOgpnars2+X1
vAa1Fi8g8NBw3tAmrRgPmRtU+l0QJwhV/MFoBhE7tg00KOzFicN3MMQyUzEaPKbfPk6n/ZPv6jQA
S1x4/qCOYBhUuy1DkTqRzLz9NioLHlXcyT0H8J++AfAJD1ZRlMgl++H99Q9bXTlyQxaP0qxjL45v
R+tkhC3tndHRdO81TLe+wsyaMUQC65YxGzrzcH3EtYUzhal4HSxybbEosg0V9uyW4PJKnLg/6wDH
QVmGaXVKCN+s7fXB5pla3k4m8bhNB4YEbtkUmXx/MPyW2wnKVO3uYpn5dPaA1pvHCj+2p9A0y2aH
NTJuiJiC01iMCnHri9fuax5ES5rSdkw0cBaxoT3INgRBCh2oKx1/LzEaR6lTpy+4xyYxAgSMmU8J
6oIa3imu++QMMLQL9r0XNOpPpp/EiGeStwro59u9pbIOlCqb7tyOI1Is+Ht3n2KYSxm6B1h+3Zj/
1cWmP2RSLnIoNi0WW5vt3nurV2eKVRpE6XFUu6RHOVzgIPUng1mS6JLSKtrCzuLTUKkTlBx896xo
wW4zA6WyjYNA3sfJGTEqvb6z1g7O68GMt/PYmaG0m8xTZ5XR3S2c0dp44VgeTT10qerkqrwx4MpU
0v2hAG/xddIy55jv1aOPIhKcbyo859EsUJz1Ru8LIKzPeed3N6pha/sVXB6VN7oMMA2WHZs4xKAw
GiqyykrXj2lTiUd8SHwHhckqO0Lax47QcmF+ITgZAmNGPgJz3Kj4eX2KV2J4k/MyX7mORals8cWj
7em2Xw3umRIoko9J4sDzjrk4vZ2CXJY8j0FYlp+HEuzZjZRqZXUZmiDdpXxNML+4gRvQBDieDFRQ
G0IpI7Ll5x6nsy06cel7iTfg8/VPXVlcTog0CdoJnIla3i5uHqDI0XqudkZXmjxlUv5z7AUSiQda
qjc20kpUQGg+50bcwizv4pi4cemlwOm8szYBs9tggjPiJhnO5ePrH7UyifSibW48etKoLy0GQsUK
C55IamdTgaXb6hjhAvpPLa0+YTmV1Z/BuU36jexr3hSLG5+ug8stS/pD3LeIC8C+e37VTD7dMWxa
XoLMV3upDyj2Wz26zTvE+/XgsQj8EO/WoUx+Xf/mtbCTm5VWi0Tag2rrvNKvjiludHZVDp5/AQou
u4PORnJBzXazIDcImWdp+fodVaQQkE6GJUY8JNlXWIGIq8KRROj8+u9ZWwPwbyTdLrMinMXGsjMs
NzNH8y8AsqHQSFQU6TBn3PsxqNLImuSn6wP+nXwsF4BqL81eMiJO7/yLXk0AoJEChRWHBVCzHibC
b9Yl5W+Xp7GXAZWgwc5c/wngk+HtWhiszcVCIAqRk6hV+bsqzC0Hn78+lfcwMNr8oNouRUWg68fg
iFGJ5u1n3XuY3P1kt805bQGvNEEjk8e+7LTPWl3E79ESpU4MwSIf/Hfo4TTVj+ufubbNaGYjWMgN
6VJ8evuVPlowdY+c5RmvXs+JATCV7vAhlWP2aegy5xlPpPRuSGznXYdPyP764Gu3hW0AURDknI69
7DOVNeDM0I38CyrI9RcvRL0CR6Os3sTUem+MtRJBWXMkygF2FFUD4+2Hhq2Ez2qN3hkqNekzfGNo
0R6+dsXGT/tHp/EhfFLTkjXauL3oN6ghm9GNXbz2wRS4aAqAEKLKt9jFvpOCG3ca7+yhNbS3axhd
WA7CkhCBNf1BRmuBpGEUiri8PfOPebWBM4zzJB4tpPO2Ct+1g2k+6YVrH9Uo8aTytOzFQZobMXUb
aj/O6l/sBIu6utImgFxorGywos7dG3fpyltogcx3KSZwqVBXefujWpc6Qtsp71zoKdKoNtA4ccqx
8RUbBLULuREoYCGq4Dg3pn51YK5xKprkkdJevoSDbcKnc9wzgl7TYSpzmBquZ+x8XUueUPIM9oD0
wr+ub/C106Vsky4J8Q46WYsloJuLPjySBuesc60dvDtBPwS+/jtAxki2A2zPnyaPSBmviDYqT9dH
X7szFfUcomCCdjb/27mu9Jr+ZtS45wm7WISckPy3N9DFrFNi90G/DRBhKPbXx1w7ZgStnGk6urxa
i1uz7us6NovWOzvoTRYbPDGaLY+3LR7q3pLPLqJ332BEWHAfEJnCbkhvx5frP2H+rOXFTQUHyJpj
gYISi8/OgepTs7fdc4jw96kjSGjA1jt/tVHQ5bvrY60+k1D3KAMTYqJmujjRYYH1UqRzf5aDCt7l
owXSCvLMiQhTOWcL43f3sUK0Eaa6maFZnDtHF91bQx+c9MbRWiuf8zT+v9+yiFMM9JQ8zPCoHiJW
f2egOfN5UrX/zrA7+ZDlaRmiuQgsUQ8AZ+7GNEocdqPjfRdG3dJ5KeQuHUDDTE0ff0AkznJvnMG1
DenCUdJtw6AasDz8o+8mEM8D74wud/wJpSULPckScN82lXgz7tCMxILg+gqtHEGbPaBsyh0OgEnj
7SEwAWh26MX6F9esEfQxMeQy93bcc8E0o3cZDQWHAkzpAR3KWtw4gSuXji3AjwDpECDezOVWZMun
MRjOs5PNIPTel8Z70WNugO0kgP7SmOus1LYBdV7/6pWZZmBjLuMqofj0t19t+w4l6jQJLt0MWC8Q
eTuwE3IwASUc7AkKhnP5/xtx8akI/6NYHqb+BXRvkR2kT1S+E5DZ5F5iTtVvCtm4n6+POX/F4qRT
ykI7RrKwAlTl26+spFNDeGR6ERdrPiP/780+WUg1/8FsSqh1ApyEsNFufTtOaLSYdXqjf2Gy3Xvw
cdWPtjSdcI8ST6bv1OR6N1pMa6krMizUGij5kEstawAd7hjKSMk5XC/ydiPBONr5IrNQjELnNdTc
6psOV+AlcxEXI3Tps61jBqlz43fMq/aPGX71MxZfrtEqTGK8U88CM9+IS2wgElYWkuI4mod315dz
bdPSUqMcinawItV6O81tJwasRMLw0pUqep7Rn5vRS5PHLsO2VdfyWxCWlbcKIDSBiMk7ZVF+fTte
oYoIXlwZXlojNiCcRuGAOnHVVMk72x//1jAb7R8CAd57kNpB8DCIFhPR6x+9NsM0a21+hkGldwlg
UCQCMb4HQHa0GdVCqJ5/6pvSv5i1MG6splw7MK8HW3xx00HfaAc9vKBl5v4MVTuIYxrJ9liNFmRF
9PagERC0od9QuLm8a3Bow5B7gIADGh7uBO0gw7K/Ky2f9C1UyfFWD3x1Oqi+29T5yeqX76kRmwbG
2fzCUZgDKjdVoMxjajQhulSphojN9dlf3XKOQ1FP0Q0mlXq7BfAkswDVugxXgWo4JDqWP4cBAWC0
+sDYBe9Mu/1xfcj1RUDVc04rXYpCizPlBYHvAwDjptRdQI0bGD32R4xIRvjdSALnp06gonLXoPLy
LktdGzsS14mJlVrkM+8EtNppiykeOEC8goq/VGv28kY1fW0VgDopTLGp9BpLqFXG92N36USXAAJ8
hBqSiYI+Iu8nrUIb5cYarA42Q6vIQ2cQ4GI+kNl10trWwovEE9H/UE9a0xwmLCab41QG2e/r0792
BADU0EsjXKPxsjgCZWeNDrru0QVP9iBBgYXI/SNCXahsXx/o7+ri8u6cuxGguIi+wTS83VtxX1mo
WqTxxSo1lA9jQ8c82e7h+OiYzZZbwIaw73Xw6scmjIY7z4iKPVDyHBM8qzyh3t0dbvykOZv/x09y
AQbO+T6A/UW0Wpu1b0DgDy84jcvubozGNj20xgAdVtjBQ0na7D2h7+/DdGowSSEPhqJL2ysPblx7
awfPevVLFrFq0hRtYPQiuqhvUVh191amle+lF4QeOBuzLv9gj9nAvg2D1I+G82LV57eEfAV9KD1L
y78N3qPdlHXGXxaohu31WV77NN5ukyudcIH06+26Ez27E2S+6JIh4yI2NZE+3nwY2tEfom9ibgEo
ihubbf79y4W1qRNSwSHHhYXxdswB4yNd5ml4SSmoZI+uN8TNEfxY995yyUkOYdnjId8W6A3C6x0y
ujTXP3rtWM14NSFcx6bosFhPY6oHq7SL4KJbDZRRXWnqDre5pj5dH2ftsqB7JBVtRXsGub79UE2z
W09wgi9GrnVf+mLE/DZxeYvSLr1cH2o1BuNpoFoEQ4EgaLGQonGIepLAv+h1639VA/qf26JKDgaW
6rvSLwccZQNp3qN7HH8p2rG44++47o2lnZ+g5dJSHqMXRKg7Y23ffjHNZzqYoNwvk1KtsR+6IOKj
5SDrrY6Gy6zChl+uMqHT769PwNqmej3yYk2xvvRaBLn9CyhHW9/GQ4bYO6rKhv7kJb521KZ0vMeh
zAu2qI9jdHx9+LVzpATdBDwDKA8uYVYS9Cr11yYAoS2bg4t03uMUt/Ez/D/8utAWKW+R3NamWtHb
tCCjAEfRF8VQpC6tdvApMucofr94mFa81Dhr3XteOOCKpVIj3PttosU3Ds/qTqNUId352uD8zrv+
VanO1agzFwQ+Z9dBK/UDRqyA1vysFO8GnMrvOh39kR3Xuh8gJpJZP/0OYaVDEI+YS/7BpKMUPjPv
2PdL7OdY9AGFUpMpGM0eGabUNsE+NWhgOJ1sd/SaxI1dtjrpdDTnao1rgpB/++0UHiGPiSS8zNYT
H4cJ80cVFsNvPaWxvZmo5uyEhg7VH3yn6VC0sfjWf3A7BkqiCMcGwSWawulCH6kVT71bGtNHD9RZ
tTNrifD29THX7i66VVKyYYHQLL8UCRBUPK0uvCAIUH+tonqWfZsUU2ukyEhdH2x1Wi2ToZhTSs7z
n7/aUrmeZmGlZHjBBQWaa4p5wTPxI5rr+WBwiYFagKxPlwJxmesjr9XESFqJ4NGPBfmh9LdDF5af
Y5uCpqtOX2PYZAaGv6hpTe2+Syrk2yxZoMHs91rj3+cg/LYStY73YHswNDI9U3u+/nvW7pEZH049
kp9FG/btzyH2yptucrlHSi967uJAvSs0HGwPDZzGH3E75TcejrV1puHKozGjp+lQvh3Q0xIdKrZB
8cUqlL5Fwi5oTvSGtfSYxWTuNxBiK9c0zy562lQoDNu0lreWwrBuVhS6GEFZq/sWgBZKno4/IoiU
TvX4vm1jvT7hHY8aSog5YnG4PsFr1xdJoe3OBFBKTnJxhN0eJRMd5z1ias3bxYaD7wRsd/RWvNj9
7faVtjcmaT9YJv7dk8pxTQBq193Y8SvTziNtAtFgqYFxL9bZMdFDwSDePetZHaq9o4+mv8MxTS8P
Sg+cPwBOODM4FKoWeRy1mrerbAY6vgVjAkrD7/N3NjyNQxcVDULVpr5rpDbe+LyVaoWDGAXFdcc2
iOAX47VQKLO26BRiyK54X/ezEtzYNX16jGWHI5QbPIl2lAaKHB4+EHJqUKG+vtDrP2GulPBA/G/O
zrS3bSPq95+IAPflLbVZlmMnjpPIfkPYacOdHA53fvr7o5977xPRggQXKNoCQTua4cyZM+f8lxkl
eTplo7Ww2UnBUwCRbB/7ys3ErsJtLrzRnaZvn4C1Bgr6G573LVIgAe6SKi7lzeUfceY4A1A1KRFw
tHg/L9bB6ToLXSdwuWU2yBsJquMW2Rk84gPYnDq6IFfC2ZlAOieBGox0CIj0rk4njW1uZOBVE/yq
CelvtexTDJssR8XlIFOEha0gWoD9YUDbJr4Suc4k1TDv+d6UNucUaxHDA2RICbE5WEsjS9BFMNxs
VjyCcHl5Sc+dHJ7DrKkxgymWKWaAG0aO1Jz3qyZSbNCnQ2qacojlg3ql6//5wWidUnLh8T2nGafr
WaIWqZWWAoisRvMQQZb8ADAX28O2jH/8l6EosxjI6Vj0g06HcjIVk5qKoUYrDXcIReMfVJfKj9Y2
us9XTN5BAnMqAaZxmcHBTau8pAvp7AawtBAucNdSdOrdmGAU+PlZze08Skh8MECjp7PS6aGS/Lbu
L08aj65K/XCNygW6tWoQipfLY53b/Nxk4GF5fNBRmA/jX1lEUeP67XaJ8ktrEUFFFscUBvJo2M2s
FIoH+6ly9eGWGheNzcsjn4s1YNB5L6l0UNnopyOj+Z2pIgQbgDxH/+ZpnXjIHPUtx9nwxzQ134sG
2TXMG+rHJkKb6fLgZ2KMq6pgrql+MfVlbFcCeLZ00nhzabXcJ5MHsLlAwyqlKpg03/OkTPT/MCSV
6Bnxp1LzX/Ip1QZXuC5Ko2OjT+KfvMUjQR1pLPgu8tePTV5bV9KGM5+WO5IUZ0bToNi8OIfCGvrW
glN9FL0p74K6Kx+Q9s/XJQYdN0GEEK5fGub+8sJ+jGiwNynBzGB2hl1C4apZvrFEmuXX6BbJY6CZ
yPMUw2C8Xh7mw9wQs+bT6aSg4MJAe5xuHiNR80LB/vBYI5fz3Ss0t/G7wRGR74xGg+SR4cZ+nVvX
YLrXxl2sqQ4RcdAQKj9CHFdiP3CsbwhpYc6tFD22HbGKivAYXFnTD5t1nizFAUQ4qGfSXD2dbDaM
nRehl3/skDVeN5lirRtAd+uibsYHT7TlZ0Md4/FkopsKERcMx2I8DXIlTNlQHG3I8R1UCGGoOC7Z
QnmIwfBk289/S25AygBww3geLsIdSuwlYrpphSqvW6E73JdrLCSKm1RaclcK017hBul8++ygnP+Z
jkiQZR8tcZPjUIrctIby6FoxXry6d0iDGH1Lu6eWl1eJ4mNVLa9A/j5cwwaD8jK0eToQbZdwqD4o
ZZTrTnnUcAdx1hFlj0fijTquq2Ysv1+e4YeTOA8GkpxPSWULcsXpruliV/b6WIhjNqLbv0G1FgFG
wHQo2F0e6Oys/negJWgcfeIR8ZBMHCuyq59tWYpvjqD7jootCpqXx/p4FJjU3OknWwMnry4mReRM
KLr3SLII4X7rU/QA4wlXhMAJdWTo3PYKwvjjeQf3TxyjWgT92FuC0Afd6iTwv+JIqZCODZtjD0d0
pNmdJdbBKWvlWxU3m8uT/PDe48v9Pahx+uU0BJIoVCTlMZfldMfOULAQpECVbly8BH62VRa+RbPh
fZdbwZXAeu5j8oQmR4QmxUNycRjxHHAHhCBKWqZFDU4sc7v10KHTuqZxN/y6PNFzW5TeN52TdwmO
JcMicDPHQIS+PKL4XH1LB6w911VZFOH68jhnF3TuP6mAIIFdL3eNYjjKVLfFcRppvng5niWhN/0r
1eBtKB11RCXQgoisiiK7Errn//NJbXf+lP87sru4p6qp00Msm4ojGsbuT+FSELKnXN1CqUCnve28
p8kQA95IeL0EM/BYebo89XMHht2LpgK1R9DG8yf4K78zW0R+BQ5bR1q+B10X5r0u3Ro1bYyxukEv
PptO8jQ36BDzTCfHASV2OpzwCNrEGSSUSrPxhTrkcMpdCm3Ej/QJoTr3rkfv+8oNcmaStPt4ATD2
O2P3dNQUmZTCa93iCPTdOcRqGezgzxW3cCyx0UrRGvk0x2Gep0kdmTlyWy7jUIkoy4DkX3FEnjTA
i8Fo5a5rOx3t9obqwOVvOH+jxSb6e7D36sxf37ASvazxUi6OhWjSzQB1rLqRSD02V+79M5uVFzeF
Sz4GPZ5lnanNYYpQS8uPtSEqbdW1XrvXWln/nsHJxypNlLxDnJrHmC9nG4HHRBnUa92Qs9/SckDb
Ue8g21nsINlWWkxBk2+JfC/0iXTahU3g3pCQTLupAYN+eXHPBDywRbC9ocNTLF6KVLWaAsG6M4qj
SFGZVxqiHDbfnn4zTV5RfPYNMG8bWHFgVAEZsdinG1W3Kqz6grAkEMXI1Ubl9EjHUN1L2kz32KqF
V47j2cnxwJrRNpyQpdqQ5oT4F05Mrkw7eTe0plL7WJFGxVqJB8+4cgzPXJbcHDq9Z8rRUH4Xs7OF
7sisjkseHPiuJgni/lPgqN80F2sWLvVpExi18+fz3w8hdXr9aHeQFMyb+q/DEdpqkeL7y0mE3vHF
E7DXjT6xXgonvyZFcm5rEtaAGtIvVD+0JrUSaVSw/fmxaZJiuMuNJFZuSxQKxi/kyEPworYKHplX
9szZVYXlNKNX3uEapxO0Stl7BUyYYyJU9QmcjGvsGnVI3zSasE9VkH6BJg9n7fKynrkyQTMi2DGz
ZBl8saxOY065NOr8qAZ1/MPD5s5vWl24a7ePNazuCpqHfjS6enkTYZAaXcnzzk4asRMNRjBk3SX1
h/5FGWgKamAIXWd+EOB40XlV4PpKI7VNG03IrWYd+qqXZ33uvMAiY6GpXNG/mXfAX5vJUa0mwrGR
YNDLfN82UbYZWzX8EQIE+A8znGkKM730HbFwOhSkNKPA8wo1Pk3PntFFr9ZS6dOvE4WCvUWxAGtc
PRSfBcsSgNi+s9YE0l9gK09HxbsjMIDgIT+mB4iqjmgNkQGFvzQVsy7qBcqmNczmd9pE6ffLS3vu
i5JBg5HXwcLB0DgdGfMB/MdqhM+qrnG+AMXHLwgF7NwXQoxrHabp2rPENb21M1cagWXuLjPqLD9z
OqrsVORC4pD5kufdwDLtH3ucH9fFaODuEtcCpf+0aLnRIi+wHiPZOW+X533m8iaL1hySBPYyDaPT
XzClnaYGFb+g0Cc3uY27PHqAHuh+UlUVPB3fVefmJpXmxbes9uhJZMrKQb6oCh0Xk51sbNu9nGRa
4gSEKPbN5WmdOSkMB+iaTowKz3yRV1J+0QfbspMj3TF2Ulli/35nB2YwQdkqM0QCPx+QTgZcfMkJ
DhVPZRtxMIIsjhKOgn2e4tW/hOT9h0UQNkKYS7+lVT99vTzXM3GfIwNAgy7cLLe6eBM5stTT1EGr
yQgb1/TtFt/iLZLx7c/K671/UuSNr2yaM4eFEdEkpPoCFmaJ9ulde2hMDPKOspLRg2pEDlqvA656
GIHIPxghezjF2BgoXJ7oudPy97CLoN92+EZpppIevVC+lqJ0DoXZpDRAyq56FYE8AFB5wLimvcWD
r6w2l0c/v8zQ//iLB8uyOlIXox7oDV94QiHqCKjqUOXh+NpAxt6ZjdNfyXbP7mDqTu/Mz1na9vRg
6vgHKEmfZkd62HR9SsxHjFA7Kp1mZVdi/ZnLFCwTFPZZwIzrdLGuWtsGhYeWzdHL1NugEvmtIaGw
+7UStru4iRvMJqNgdr38PNBzDgv/O/TyAepVbhr3dZUdNZmgRe9UnrPxFNP61ZABXlnRc7uWNjFK
F6AS5tfR6YoCtEUEJjWTY5m3HYr8k950t3qVdRhFKQ6iBoqOQ05XYSryH6IRVWfKXAC91Q8I06IN
PcqiwFk5S+NhsGC4uSCef5tt3X4+RZgLz/Sf33FEywJJEOlBq0VKcgTQKPduNdX7DqGIb1k9dI+X
D8S5HUqFkvIB1TvoJYtto0A2Skc8346YLSY7F/cp7Mhb8z52uEj+y1DQucFjMb1ld8vBMIQ/4+zJ
qcKCq8MaemtHeIdgOeiUw5U4c+48oE7y/0dbpFnNmA5ISiK3qOOAhCWQAKn0RQt6cxVnqedXWG4E
PjrIzk6gFnQlBfoIZuBI0FyjbUCo4aGy2Ka0XBQ17Bg9b8kFMdjtabrWut7jxIqogUObbdDvqMBZ
33OcYdGHB758m+Egew2cfu4DI4NGfmshjwxJ7vTA6BXt/KRK8mPe1yjwRalz4H6X+N7iNnolBp0d
y6LwDLAA1NcSrIxRqXAqTcm4UsIEBf4WAxgR16BFq6a6JjB45gODvYYFSqWWV+eysGeDfE6b1o2P
blG7KzuV3hd3iLO7zEo2aduZ/yAGaP5s0Ge+hik8E4N4CdI1dWzuTvKu0yW19JK3GZZbxz62q3sc
d2W6DjCPtoLfCPoBO0YX+tpb6dyY3NE0UV1A/x9k/RonRiS5UaNjgCfMl8Qyo2GHbWWJGZKRSuUL
psx6tSr6CMvAy8f2zJVJaw8dPfDuc/o3f4e/3isT2jsQ68b4GIjUvVE7DTcB1B+Gm6SR4h5zQO0a
DPjciPNTdH4E88RfdjGzXBctZtzpEaqlswkT03uoUW6GAY8UaVYUw/7yDM9sW74iX5Nn96xVvLil
0UvGM7JDqRj/ZxR11UGsBVCjdDPCtjeuLOfZwRA9BSxOosdNdrqcLrIogzNvW6i6vbpPW+QgZmcN
V/wa68QY3y7P7cO+4YDQgwK/Z1MP+qDVFMfAInQNpkLRe7ygOwuI/qoMDezjMzcNEfHAEFauLK9w
/vnsyGwYLjEeZDqdviVzPOxHFbFirz1iDj4CT9QSBC9sxUZvK47twVhpxdRsR4wFrkT+DyvMTp3L
Q2C4wLORa56ucFK4blwOeY+kfiO/lGV3G7YoGWMonPefrX1xFgl13NOIwWNssYgEGIpgWOpFzjE1
6xHxBXN4jPEvWXnd6Hw2ts5D0fsl4IBOY5eezqqSvTV0WuIcW3qc/aZUENzYGJE1HPICx6HL3+7D
CZynxUEgRwZgA/X7dDCRgE2ZEjN7dt0o2oR1OP0xe3v8FdVq+YN9djV7/bhNmZxO9YzaMIytJVNx
EkZW42JWPPeRlW9MWaPGNOVefsg8Mb30Rj/skfH0/sM0ebWDRANEABJscRaRTbOLwZP5M2x6e10U
s082wPTMR+EgvyHCN9p/GtFyAPdQAmKVFwvLSUzoemfPuZh6f4Cq+CV32vBLhJ/WVpTuteD94ZJk
CLJkCPw83imbLnbNaNiiVwY3fx6gPFBnipVNo1rDD0+32i1OgBFY/HRIeCZ4wTWitslc/mopoD9P
ZZ2bimo0/TBQjqdzzYskwolzTL4LDUPyYlo17c3lbboECZPQoHBLE4hbEX4UGgmnQyDFobR2bWiv
2lCN21KK5pma3os+Tio8SyN6FkOtbFM3hdhrafVd0tbfptxuni7/Dn3+bH9PlTiDrtrcQJkxjfTf
T39HUTZAQtSperH0zFYEdizZ0B2w7GxRa2+9EhhHOdlmvEFMQ8WzK01Co/YdzI77hykzJ/MmRO6l
/d00AHfWeeO5PzFfkW9OCoArnVEnAwL+cQligXX2unvZ2/W/nWJZv1qlUWs8/fLu3kDR+5qS7zvg
9XRqlgfNbeYEzaFuqVvU2E0v4kCLX4beHZJ7IA3NCz6JuI6S5AIMHx2slFN0pq2b2KhMY1PZg5oZ
myIusukwqkLTvjqxEmU+RjV9hIoeBuYQ1uJJ7JSxTIN7bTK1co/IVm7hjYY+zV7keq59S1P+0LE7
w7oCkVhEN255vhAHHqYT1z455OnXmupaDRynGl/RzSofgcLFre9pmDM0uhdu7aK7wpiljLPcHzMx
YW6OzhuWbbo4hiLuCyWDbPRiIZ1o7ZR65Nnlg6Ku7FsNQ3nzzgH5on2RZANrD0mgcWMFpVbgx+qY
+VYmofuiRpGirQMPyQXfK8bOXVUxXCl8jiNZPOZ4rKV+X07hA75tjn1n4aPogKgBV72L3EorftVm
EIQHGWDUWD1MQyOq5gveg/nONGijPE6JB200LVscyJD8UPCXl6Ycuh0NF3mr4jhf+zIbtPjrpIX9
F+zRddd3UBx5s+sIZ63SlNOTWSB9ta6VjtOYOVm1TcZx6G6wfkuDXZl0s+19FpZ3KINXSbJthTe0
t4M7SSptvTEG9n3Z5dnvlPJX5zvQ8qsNgsxF/DqaI2L0dZo5ySpDvxCbZi1TzGRrZ30Qf4e+kD17
I0t2KOiFO6vKwnnpi6gE2iAUBUy6735jVZZyMKrAeXFIjKKNUXnZQyWnFkf5AD/bnYXiWLipvTEz
9wP2gmLd6HU+bqZO9mKDrWHW+E02eI+IpOrCV3t0FHdwclKcMC24tqshrA25ToUxNluoKG28lwr1
GKjZk/JYc40FNyXU6dyHMDJET17VC3dTaHbkrusWAOtdoaoiK/wAFfFuE2op/tZgbgfn0Jml5qxC
HTG2VQUHAVbLOLg/EegI7IOD2VT1xDPJbO+t0ipM2vxTequ3EKG/i4jTeicLOdyrlmxbP7Oi2ENx
dpLhvur0wePqk5W1MY1Sy3dK6znJFzXVU/texI2dYVMpp+kGOHzi+Y0bISCdTwUMY4TdD3FLz23V
qUlfvIQIibWrgQv+zbVrZ1zhMi++EjjnVUvMEP/rEpGcgwE5Prt3yn76J5yaqN0HTekIHCxRXYG9
nqkywChXQE9yV9xW9rgLMbjJ76deVbTMN1LCqlgrORzoLyYpSfCEHY/W7qsq9LQvpiqVYh/kpcQ1
3mirIn/CFFkJt0NXDdGr1tlV8VCrToY4cN1kgY6yJA8OgTpirCY/AyVqo9loHpkVfZWDk7a+q6AL
7UNegqLaO1UZAhntVKdbcfTa5kl1Fb0It/pkGALD4xj1eb+H8hTc9r09CE5NDN4dNmyXuQmaB5Ub
e79koKfRGue+gAo6DklHMUah+iNCtPhxov8X+rIDCLiPCcraFrsA/d/A9eTB1KA6r2HXYm6nd1I1
nnhrjv2rZggDxEmntsmPXnTWvanA5LizcFWufJBOSIS4boiJXxX03rAKLb2R685D/N3v9TJXHzHH
TP5tqflb96oaJMeRCp7tD0qSTyssARFIRzha81Xp2G/2VBi/Kvj8uEkrkSbX9jhhbxkIo898Dzvh
2i8zFw8mvQpxwKucuqx9/nu48XhJDmCKplhb1agj/HZxX81XdarkX2uwia4f2aU73BQ0VUa/q0PM
ny2euflthbdUvVWjJtpPRmZoa9k0o+J7YzM2CMcpSatuSKd47Id97z50iOBWfm3ahQYdyCqjnWEm
+DRvsOJR7K2c1CrddxBcauAGWeZZzygr5L+DzuRcZ21WQ5XDFc98gEbWtLeZ1APzTtT41+bbRJ1M
+zaWQfTLypKxXmeTAT3WkrqJgEYVWk/waJMeHd7RwYkQmcSuDP3KndiQOkrcD6GZBs0x8wAnrWgH
YRUfVuo8u1J0ypr2vS623P/6tBEtIepb2endjdoXOs81GWg4Jw9RPiGGlAXtw1RHML4zGJ5HidvG
Hy42k25iMY5b6J2F+rtx7FAHsz6B5kKXP6t3lpiKr6qXetaqtGVibYzBbMV25OrqVsKuzGGr0L+M
fSctbLxeU0x+bjK6IeBBA9P5hQVgPB76xu2ytZtZZksb0xu/gjUATd1PTVPcYSmeuRthx4O9L7Se
/azlpW77wKRL+WjGRSx2wJU6exOoBbDzWjiKdtd1FLi1NSpPofY25m2GNYVSTejkWUOS6XfhXDCl
4R+ynh53RrsKeMeIX23SizLeoV6FEeg6ExEOwZdTvDmTPEmDsDKYYaoatS3KTssaAf3xoPXGdHpN
MC7obsqwyZ4qzHrbh8AIOOMu1wjWqUxx2JZNYwg/L1r3kzoftBnphdkqshZoGNKznjObv2oxRtOh
8B3Z2mtgZBhmEvSPCOIgrtHb17QbPyRJDEVJlEo3Ou4AkBbZO/SEJAobob8SFYtjPTbhwcHd4qUR
qGfvhOak18xRFm8VJkenDx0eBIfmF/wS1p2irJWS0kZvXmZGlo+UVH+vdbl21yjQgkOBT4GD4zI3
f6OJK5/3vTR58n1neVP6YXRx0Qz5AJutZeha9IaS1zBqlMcEPlLzhXhellhPZ7m7tkKKqLvC6izv
Ic/h824qtam6jQwnEqXUSLIX2+qCah9UnXgyAeF2lFgbr/sT9JFbmmvo1238s1ciVd1C5cvVfezJ
+p+qsO2MWObm5WECW9jdkH8VxhWI6YePifkkugU8lDgg88v+dN90yWDX6NRYrxP6EXK+YbXwa6pH
8tArnWQjVW0pN5dPzLxBTlfUwWYN6TQ4fc5MPD8dU7aFO+owRl/nm6T1U/qY8W2rUMjwSy9srwm5
fhjOm7XIKTSRYeN9soQiF1ZPD08qyVvTYGC8wiYzfs5VnLjsIcuuvPfeoSF/z40PAXUM4Do6Q8xu
2XAP+6nIpyhWX4cEF7WtEFrRfh2UGjtciydMv7GkNql3CHdk1rrQM/cFFEanr2jCONlqVLJ4yPwk
T6zse1QZvNJ3xUg6dq+LotVucFS1vccJC1mBKa5Cxlf4wjAi8W88isAiPe8gIAzYPeNa+UNwk4Wb
IJ3q/N5zszxf6aAT043e6tozkpC95ttmVQGPFHTLeN6IpL4t82iKnkwpLPk1LPSyxbDXGNpyDb5a
DVcKcmOKu5JGHyT73AQ36pdxoLdkuYGubBw9tZJu1SAJ52wRz8XmdjWYtUPpm2CR1ckm76xudrAt
G5SaD0EiuvrRnLjCkKIK8+LNiaRVf7JqRayi4ULc4J+AidCsPN1xiPYmcS/78VkoWHjGU4HbURS7
985kvGEPqVzpZy2vBJRkTZ7GM4gRmv8H+FIjo0Hro0Z9VkreClt7TMPtqKT6VzWzsnCnulO31vEB
T/w0MqrQr+0yNa8csuXB5jcggUeIprkzt9UWh6wPVSXMvEJ/Du3QWDlumj7h3Bz5eqmapByzVuzl
U/2h5PI+4hxEKK7ONZdFySUVWmtVSa0/Q5XVV3ED5zyLZLztyyBAAtuedkjEaasibn4qsZIctNYM
V26VadvLP+TMzFl5AgxqB5SYlpqzuRXlBJPMeA6aON6rdc7ropPjN7BV6qFt2v5arWkuBp6ceSzo
qO5wQc3oVRSjT3eXHJ0W8XbbfB4Tr/7HaTL73uPdYx9gzDiqH7eJ662bBtXEHdZhCk9cqeCOrnc4
MgQ9EDTEKqHUXl6FRd2U/gg/Cq4lVAUqteQFpz8KKxMiKfyTZ+A+0UpHLGbjllWr+lNX9C95OUzO
dpJGoP66PO6ywfk+MJ1KGDXEXO7rxTao0xEIGyH5OYrc4CdYEpmvpVnjKB01hreJymic1mmQRM+p
V8pfdEmTjScCVfvkzTYvANQ+ojAgf5BJi1qO6cVlYvWD9dzWnfs1kbqzCrzIbkgCcRfwNbdM293l
uZ9Zc3yEqPkj4o3F1XLNa6GoyoTg7bOI4z9Jb5YH1SyndJVDq1pTqGt+4m+kfw4fNK83uhYwh018
IOeJnn7oTqMkoeatjatYr96YaqRT7Zmm4ZHStom3fRpeo8GcCW+gE+dFRROA8ecD+Feu6ZFjZ50o
rOdC1pPcFKOcDri2OJOPinVwDw6rSVdGYnX9CiZOuVKlMV5poy8zwnnSaE/MuDPQxR9avK1RNWpW
M2kVbcZdA8jjlhy9XA08stZqmmp+HhvFehysax5K7+u5OO3AooDUIdpNXrEsnLeYx6NQHrrP8RCk
/ZekYEc8RplpgfpILR2vimJI5T2UbmM12q1rbDpe8P0qQdb7vkSzK9rnSa/cdHbQTn8kd2wb+yr9
hnhb1442/B7MvsH6oWgi7XGCQeGutGgKv6l9P12zRPsYKmH60KRCt5i2Kibsp1+ykmWrOGXGMgqu
cMRbm8SPECICFeGl6b0GcuhKOv1x7zCiQzWcovGMZlucSjs0A62hOv3c9fCKJlNpjoPS4LsV5fkt
+q3aTW2o405wte0yLtIrQWGZC4I5peuJ4A9JGufl/Q77a+viZtiYvI3tZ6+L2p3uls06jLwBjdZh
unINnbkPGYwjiXQohCqI9qeLG1FNHYNB2M92L7PYbxH/2Tee1kJ8rWyzWXdum1HFarUvjlcW3k3D
cdvodLSA18WiDD8dnPg5XFPoDKA5hcLD6c9JsTvsslGzn6tR775FdlBtIjFmWydCFnuCPLpzMvOT
eosEh/9ZcE4owuhAqk8HHSDFx5RJ7GdSRGdnl2r/ljgO4I8ais7nWq7/dyz0Mijdz/ZKi4uHErFR
yyS1n7VST372qM/5hT4m+7osiyvf9mP4meeFWsZ84/MuXJ4bD/iVwpd/zuwOkypuYL8Ldbka03If
W6GyCieU73QrjK/s3/MDo50ImhjqmrEIvZFBTcjsLPtZ6fHpGeKuuMHKASupwht8uLibrpevAbLA
V+Lt+7k8jXqwVBmUC52cEh7C6Ye0ujYGWVJlL+ZgOeIJHLGn+YYbajR9WzXzS4s+z3bMjd7cVrlZ
OWv2VqqtsSzs84MZaQ0bvhdUkWu8PjcG5ijGldBy5sDRTSTDh+MC4JlmyulvRIenTMt8MF4i0bwE
QZZurS6JVkaW6es0xNgQzKW5MutJ+FU4ZKt6CL1dQulufTkN+BhkTHrBM6gTTQP+vtj0TazWbRR1
7jMaU9Gt1nQD5rmd8jr2lnKt+vQx5YBAjOogr3gIA7TlT+cMkFzkNi+w55QOxCHQDLkPIisBXK8q
PyetSREIlNdO9fyxTzcDfSIwDTNM1kL0cDHBZAqdbLK7+EXqBs0L2u/PLe4ONY8qs10L2Q7/XF7R
cwOigTO7Gsxlp6WpDyWQPgpNNXnpamv8BVC33nhSV3cQF0b8mtW3y8O9g/AWEyRigVTjmpmhB4vz
Db3WEa3jhC9V7Ar7e5mnKJRRT6vVQxapsa8ISqPoMP1TD1FwkAZmjf7oNNpOkPNuOrtOQUz2cZvh
n46L/VHAZr2yJGc+PBrGoPbo8wJ1XzaWR28YjTio3edAmmJdWiReydBkVMPS/reZt64vo4QL5vLK
nNnaeK1BIZsLKTOr63S7KXVWTVhzM6oxxfu8TPW7yRuso6okdeJfHutjrGNvvcsSkm2Cb1mOBVwv
i4wpeVGdOFlVddntcllnfkH6frAjtX0ctVaswhTyyOWRP84SGgOECZhHOADBkDmdpWiiAAGkKHuZ
ptIxfPBJxaqvi0j109y8JlV6ZrMxGgA6GGSIyHCcT0dTisRpx75OXzDiVPVV0VSDWAkTJdGvSoI9
I4o5OQrVzWCqwUopuzb8Axt7eBD0YAPf0gP1j9pK1zmMoqvGTZThlf6UNjX79JPLwlsKDLUzG7nA
4VEXd0DsAd5tgiZ6i0cunVWJgemaLHkMNijrXkNOfPj6c6aCuDxPWF6wHPrTVZnSXOKK5EVIsgTp
XWen2c7NczrkLI+P34TxQ9rxnVF38soV+yHWzGUiCgjkp9ps/DYfvL9SxKgYqJTRs39NuB9eKdFN
h64TwzeRVcMrFJBrziHnxwO+RR5OdWqpIkQZzMAIO9VfgzovbvQMd6tuKLJNga5a5YfIyl6pTp0b
kBeMhzXOO8FjEb2dIOvjOBjMVyAY7uvUDfbXIqM7pmJwuDY6fCQub5t3hspJNIX+jcsRyKH3V9sy
CZw0NZKtpSu/3Vy29rrsq4YXjx7RAg+8uDgYMsq6t0wbHUvZR9CMy0eQzw0iPMZYhdvYmLpK3uTa
MNZXvjX5OF/z5LfNNF/kV7lEHe1jXgOYNJHNkHe/QQVEir3WvToik6phkjqrfihcK7hzqd3sQsXN
pgdT0g2iLVjzuFMSK/LuRajna1O6hbMeNCvv7xsBhtMvHFOtb2Th9MV+UMKI0jqcbfWWF7Jm3Ux1
bMY3Ev/PbturXa4cm6AF+Eih0sg2LtS/3wa5QuSTO5Od950WF49pho51tILkWYzJxhaGrCq/oHP8
g/6tMh69qHGeDYuH8RfNjM1ncvMk+z2ZHf6JiYfS7ArAQvYWNUCGfYHz9y9FeFG988IKmfC+G8bo
a6VLShWNMPhPV5bKYwQTObqg/b4MbSt+dJKkfQwa+CM3ShHk302QTCOoZhBM6zFxaAMq6SAOuFXp
T5NXN9rLmE+e9Ms0zZOHjnbDwUY6MPYnOorZbJRh5z9qc1BVxG1rUG7+VDtKv65tI7nzYLW6tyhE
Ga3vhIrEZyWTaebrsfCaPV2ZqPq3zqkcrepKk9TzJ718TKAcmzTp4zS7w4rIwGG18YIfltPWxbbW
yhEbSTs1UQjqI2Udl1AAdngvKHdBng/eKu5xlnmyqzFS+01rViItNtheOk6EjVAYudsB6PpxUhLV
/J1GXdJv45wq79arFOOPGQdTmUNYcj0K5nYPGKq/cgF/CItzOWtGetMSo833Xn37KzppXogJqFDH
34SIZhdhErmNzSbczq9qX9LFWisVRt5q3KdXngAfRnYggwGfpY9KyYVr4DQuljYqA/kIet7u1Vxu
9Rb+0BrsnPaNXlb5Q4LOQT+f6mfp7RpM3mkcXI4jH0oHJB5QrFGUwoEV3uoibo35EFt5XoR/mnGw
w2+G27hHpdcmErFcPkArT5LDVAVyk0Rt/oPbabwSyD6kXKBPqR3QigShaX8o69Pa0woeLukb6b22
i3F6CdeiGAvDR6LkXikm4dJM98Q1uOQyYFNNpJJJwk3K/R6oTlc+c6tmEBIx0RF96m01jdVe6K7Y
ZWYxPHpWhYT/5ZWeM46/gyJtbPq6kFTovMLWWHbM2ixEJtcZvLdQoIUIhqjLfGUmIFyBvy3zLIpA
NMroryJ/QHK/FAhQFTyJuWW9NypFsW8OeKxaZZj/C+jG+qSeJgpPZKtzPkn2ovPv82/56+Cg1hmM
sd4Hb2pZTjdJPTW3dVxhyIne96pCT/bKQf1QB38fEFgSVQ8Oi2ksksjMjbMs9kqPprUVfXM6r3sI
XMjGndo3+xGfttAPBDWDXApzb1TiVW+EcnP5Q354Er//CNjH5FHsXBKb01nLThO0RTPvLa9aXa4D
e0LnkQzvR9R0420/uuYmspP0dz+Ewb96NPUPmVWouW/l6jVH3WX8+J+fwtuNUhgyssu6aVa06jA1
nfcmPLe1917XFdLvWjw8fa9HqGZtaNVE+7FMvmntGH67vBIftzSfH1L9/xt9ETzQ2jKtFlnPt6ov
4rVdu2O4MiLU4q589o9nlXGAqRMh5xrEUtT9/5B2XrtxY9kafiICzOGWrKhgS7YV7BvCkuXNnPPT
n4/uGxVLKEJn0INGA9PtXdxxhT+Mmjr0TlMz4Ykaf9edStmZU2PseRr7azN0ppU2z0fjgV2B5/zP
9erMYaSzzdFxRvtl6A3th5oO9sYZx97D4kP/1ZRVuPJ9Hx1ZaBtExhxaMC/zPL87Rt2M4R1S4bwk
ojLu1KESP7PAHo6THiVrpLGPvo1OOqWGmV8EsfN0rLgiIqzwCX7Bbt4a9nlrJte5FtqTKyWSg8Nu
YmgPn94mhOAK2c18v0NuOh1SV7Ie27zcf5F8pRVeTfdK7OSYp3zliv3gNDDQvGh0KuEcLwYqEFwc
9WLyX2q5yL088x0QGIW0NfG3PajVmOCY7lc/oqiq95c/8YMVVGXFhqaP3dRsHHj6iWrTT6FeVs6L
ovWBg6HVFGG7o+vTVh6A361EDcs3k1OP7CQJPIRHRL2W3UAzVBspwa3rJUH3sZ4LsmPi1qoZvPqF
lBBFNKkrNMd/vvyRH2wdLnmH0z5rCZ2RgQeMwagwG0yvXwkEJfLuQKo4HKUBnoMRt58kps2vC43+
mRJDCqedObGho1slijxKLzM+4kqCj7PpcvhTW8kOoxudWVhrt3+0jLPU1SzoM1eoFgeRtlPk+KiU
vIhyCsQG9izFAdWMMi8LIn9lt35wezIWmRJHf+6rLp6RxOiDugg6/yXTi1alkawDL1OGSV65XT7a
LcQd5Pt07zEqWJwKp6tKLZ4s/8VKBeqvaj9u4yQOr+hb+zdWie1gNU7+4fJe+WjQ2SycJxraHdIk
pwdiyP3cibHgeJXIFDw9qfottsvmIQiU8tAWrX5bqGG0cgrPB0USjWImJXziWTbP6aC938mhL5vi
tQ0DaLCpUXZ0iKCj7exBlDeZWjl4eQIt3Vz+2POVZNw5AqKu9Y8AdDouFetqEIHFmYgbrXJLFoKQ
hJLR38vjnG9PLlBkmIDAOOwcY7E9sXUy0zpvg9eht5wbbUxHN+ot85uuSs7280MB7pnptuQGMBpP
PykVYRzhnBYyVJ/ejJIa/cBxEWwzkhWfvlbA88zFKI03d0a5nA4lyjqobVnnqxwtu02lWjoOo8JR
6IIbO6jz3eUv+2CToMEBS5M7lLtsKYmm+4WVtiHMnVqujU1oDc2zI2nJMXWiEHweujF1mncrZ3CZ
ZjGJdFDQA59bFzRU5pfr3QtvGE6V6Vkevsp0nPeaij+gpmMuFI6x9oUKcwPDcFAfAXkMWyeWzZWr
5qONQ2gxl8L+8dIXq+mH5WhhXBm+Up3rjjyTkadbWfLNmrpPGgJyafM/KtlIoHMWAO4tvjS3O2My
y/S1HhKt3MppmMd3dpNJ6gMVquZeFOhyrmlLnb9MdEHpGFJzUkl6lq3DtIhjIOx5/qr0FVAwLJDv
qQtpN+OQBQfENIaV2+2D8agTkDjPrmRk7ouPzBxzqoA/5a9aZRkuUOYQ+dC+bjb92Ot/I8rEKy/+
+QLOryANKWT0uGmWgroAg6JMtEPyKo/qtLNzYT10oWZ4tdJNn7Q8Yfmg1xFU0I0A40nQfbqChBF5
0GOI+yr5dAp+jHFF+u87fiodc+gCPy4fx7Mvm/M4YsJZwIpHcPllCEmKotfC5nWWc/rVoHHkKgSo
PL6S1v0/xiIzs0gj5qvtn338u1MIeqww5SlsXzU5N0AJIF+15U2E4FFL4VoL4uyeIQmnNjvnRnzZ
GZqm02Erl746vDpDXd9ofoh3bNEbX4cuOnZOtA3VLD5ensuzdwiAFMBj8GngI2d1qtOVy4tZgV1E
6qscy4QvjYUb0ValVnh/eZzzNZvpfLZCsQzxDDKJ03GcuKs78jT1taFHAa9WNcVVMMwOT4nsrEWB
8x92UjdhvSBhAz8gWaHkvQiTlNqA89I6yZ/EwBY3CTLjgXp/5E1DYgEADTMPIpuzFbGa/bn8mWfV
BhpkRNezkDUSs/IZjlsbTC1tq676S8nU/B0iaHZNZjV+KyPYRkkl+j8F+oA/Il0ZrnDnsx/VdOxX
5vpf9+/993NvWxqS1nMhHUbZ0gYvzKTBzyejecPrFqG8yYz8CtP7VpTUxcYWGZNQRuPI0Sb9QdLT
AFDcqCmHtDeqmJpxqv5uYpD2x0RWcnnlLT1DMMwUDeJwtGjps829ndOdoIXIcDaJob4hSqR963Rf
+y2BtHqm4l2lXqJAZxuoHm1LUzWuyyjrLM8xJGXmNOZzMKF3j9UUD0+wMNphu7J8c7h3OnNoA/Hs
wi9gp/LYn/44pbKTplMm9U2uGuc2pPP0rBhSUrpqbWtfeziCves0pWO5PeX61KU7gWVXVxX9odED
yLOBXgbGynoun455xkiEiQTIakBWzP//uzvI6ogTu9hU3qYxGd6MUsn/GglVVZ1V+4Yombk2C/Nb
dDoLqDJQo57jRWBaS67/ALEoxR/MeovySp4tnLLG8ISVNm4Z1OJrXheZfGMFo+zqSYQFRs5T/c3P
9A4rASX9k420LXeB2qTR5vL6nM8Epd85WScBolm7LIjaSY6iRKv4f+LW+C3Fpk+7P+v6G9/KikMa
VW+Xh1vex1R68RWAlc9Wm2G0i63qO20N7UIVb4JHwJ3kmIaIVErXVVE3x17Luiu9t4OV2V9eXv8G
xeKJCj+4XTKT09WGLhfAMWPQfAKyiueNvqfl5UAIzJW7FmnT/WDUyrEWMHovf+4Hs8sdjXQFhW44
IcuiSz8FpWG0knhDj6j/WTR2vgmiULvW2yHe4Ht/uDzc2ewiSIasKLc0rx1t3sWHEinJYRhF0RsH
p05dDQGt10FrxxpxjrR3qWshwmvo3VqeOa/aye5m3FkpdmYicE8u1akVjGlajCHityrh6EDvyTfC
qXwDb1Tevc/uWAajtSkDTmM56byermZRWWpnZ238BrQiHN0STqsEkIDqB/h7aYtkR7VmqfLB91HH
J/+CX4HS+TI8giQZ0Sjv0jdDiOxQ+bZ9DRvYP04hENbLS/jxUABweWiQr1kCkCZI3UUsF+lbkKjh
NnUUaTcEqppBS6RAsJKRnG1PgCAGcqVzhgl3ZNlyowoZKZJUZW+gFwMvjAft0NKM2o9jJ92l+bRW
bPlwvH82Y0jhcxrmj3937coNqKZICfO3MDIEWhBFXjZHWR2Ma1FluYRkqa6tQCfPzv78iZyG+bqh
xbZkMMQBPXkpttI3M4qGez8qiy0Ge6ZbtTGAG7lWm5tSN2J8Xot+LWj6YC3ZK8gesXcIIJZBw4jX
VSSger4F7ZBDZ8IU6lCXfRTS6U7Nu8sb54O5ZTCwFtzjxPJnhkOZFqaJVudvUxZr2xz77S0P37Dv
UF/0emh+K3fNh+ORTNN60VHSW3JiUlVtgyId8re2iswDBYl4M01VesfDlR1qnvmVdsD5ZKKrBGpt
Bq7NrdJ5od/tnRJvcdGnSvw2Wb38rRQtHrJyMd4pul5sL0/leciJ8Bciesh/zIJn4KVOx1IK8J0E
S8mbsMsCn51JTdBcsM0np1ajeyyv4YxFcglyqtO+mvAbd3U3lSstxPMJ5kcQ1vN6oEBCFHz6I6hK
jnI05hxOa4r2RpxHyE1k2h9rKOJD7eSfReswEnVJsMYUDaBMOovx0C/uikaasrd61H/XbdkchMbD
VUzWJiRV2l2e4/PlJNqgE0tZkkSaNsjp10ERamPNl9o3jOv9L6E8IVkTOeFR17q3z48EkpCwg+Y+
TL5FETR0RmVspKp783u1uJlUJ9j2nQh3mHNX+8tDLQpMwLqQPQUdC4RBATy91FYapxqpDilV/4os
1+EL1+q2Vuwej2UJgRdRm8cUK9pN0IfRg2yD+rs8/BKO9N/4M7iMG0+jATJP+rsz0gPZRKWuUf5C
fdD1bWOX6mOjN+0+E72xqcdCvpGF/1P2VfsAghsQjjlNO92qp69yk65df4urd/41VEvoAZHtE5cs
O7S0boFMK436V5U6a4OsARQMM/O1b7Gv2fva1xE+SGtfcaO46laChHmzvotI/hsbCT+61PN1sYTV
mgNuMqrItL/BQMNJtPn0qEaWtFIQWqaF/w0zfyDxCEzEJfsybShiZpmi/W3A/BwRZ9FcnN8QjVGr
KtjJo6G6WYShN4Iw021US180hEaPodUck7wvvoOfrtY8WZaNcX4TZ4rDxU05W3pqi7KYPbSDI6W6
9tdU8991nvqHAIT7jjfyZ2tFduUq6PpPG7wuw2/lGEITCVuAWJhkr0DQFkf8vx/CCwE/gkokJc/T
3ViUGeqDaqL/BeYYbmsnMo9hgPKp1OnSdmXnz/WH0/Umo6N1Sy+Ov86yzLZ3wlnTLRCupNmoaFAt
vO76RvxCeac+TvUUbjAw9DcpavebQfIpaIP6ebn8Kxbh9/zBaLmRiGs6kJEz2ShF2HlvgNgRrh7V
zlVrO/dF1SPqUypt+T2qdFjGddquUYA/2IVInTHDBBmEG3jJn0706Ee5FOsIh7iDFn5BVMJPbluo
MEiRSOPfOhnsLaZq4veACxF8BmSIjsYg9V6L/mrphZ1cXPU1zbaV6PKD64jfM6shooTGRb9E8Dux
EZhOUiHvSrIi34qhDY6ol9luG1uDF2T+cDUgcIJ8SGLuOnXA5MWq9etxytStRrv68fLynO9HGyAq
8RjnFWXYJU2oUZ3ObOQ8Em5s6ABlHN3/yqJAN9fzNTbL2f1DdAtags4GtWLy3OXez/JekmqrE/SG
0HoBXY7iUFekoli56M72HAOhqceeg5cPdm6x9lZfDmPVyYNAXTed4q2DF4C6SRqkxu4zbmfTBf2H
XXSrohaycv19MPbs1UwXh94pIeBybFsttWTQFOGa3HnHrPbTW00vUy8IiuwXidnwXNt2tYbU/3eD
nRx23pS5Hkg3B6lLQIOn+90vzaAvJo397sPwGncThVb1OkgKcRemGiptiW01MvB58JibUSpl50rB
if4ZotaUe2UkzMwts3xsXDXuUxLlQSGci1x0KkL9Lk8RnfNQvmh0FzCxmW9nIZTwtxG1uXRvVkWQ
XRmR1MloEYQAMjVTHkkdlAE9qcL1ISyHg6drwn5BzCl7DtIAqUpzsiqt3fpTZWv5hjr1BKWqQtDk
+fIeP3tziXRgkswgCKbGWRoNdwaiOHqdqsINoDvVx77Mx8pDnUpzboyyssMjvK7+Gt25It2WNGzW
Hv157k/WBroOGEZ77iLCo11KL5tQ0qAi9XhgNqDjRheQbkPNHd6B7OVO1r6YujBWbv+zj2ZMyPBo
mRDlAdxZxJKg2hH96dB+cnUj/5PjLPc1QzOdJnPvXKnDgHE6TISdOUzmygn44GvJEDCxpn0FdWTZ
USSViw0nRvHRHavwYDWijA9CVSfxrQm1Wr/JidjTlbzg7NTRz0f/cZYppYcJQeZ09ytCb6OWomYE
WljX3Qa9xMZTKkNJ3bQXhScVknNbAbbxV66af7i+k7Ul+wKvObMQQb1ATz4dGWGn3Ek1DTpMI3dN
djWQ+taVV7Sakjw16BKAhtZbpTnYmCGGjWfZQI1uBjPM2lsr6wkFdmT/6HFUqFN+bdtJClylUoHM
p1LaFhvbafR9QGAN57Cocb0nIUCczoV2LKw/QZyY7UYnlJePlkZijTAU/UX/2mk4VqorZZYSYhMm
1dNWT1M5/GLGFIQ2iVFXxQbHaTC8lw/b8kEBugUQgF3H3wAsL3HDMbG+TI6mPvVOuzHUBycJ3HT8
fnmQ5XIvB1lMetz2DbrMgfqkfUfaQ3KH0Q2/Oit7armPl4MscqQmMFEDk4T6RJrpaoonpKsqPNpr
KsUr37Ikn5kW9PFC+vct4mB9k7+Px7UvWaZgiy9ZYlNzYRiFmrAmiCIEN0rjSuPGfBU/mgf12+WF
Wd46y5HU09NQQne35IqRlK/xFYphxta4Da6wiLk8zNqcLcJ5FV5CDkdQffJvs020kb/3R2WldLQ2
xBzMvEsbw15vfMkP1Scuak/f+G6wlXaXv+KfPvz7u2M5W/NZej8GtkhaUfIZ5e/yS7nfhTAk3Pah
g1PwJ5Tc8Nk5io10RNbOWKveLnUNSANPzukyXkhDqYybnu+LxL7SD7XvjemdXDduJRlXiuqiXfPF
sLdCOyqa5EpGCXjoKMnXU73jN2969EXMHwjJ1ZChL0/Lyg2yNOWTIRpEycAeCqyXtL+vs59ttXJ/
fHggeC6olRP8Ut45nXg1IPJDL4T9E7s/0ivll/NLbMQuP1z+kg/30LthFqchH6PQCWKGyf/Gh/x1
fJaO4/5/G2JxEiSzaLSU1upTuxXbeZuO7mej6X875d1XLE5Co0F9n5J5iKviRlypx/IYr52EecLP
TsK7MRYnoQr0wqp0xlC+Zo7b3YAfwwSueikqt9W8+I/88r9N2yJeqIUjS03K7s//TtfSo3aV7dcW
f9mB/u+EvfumeXe8O91WrASFhPT1k/+ruFH3+S/zrufdvuqqXfMYPOiT2zwHK4Yxaztu8TA2cT5U
QciY4+hJT2a5kQrP+WE+/G+zt3gZs0IkqFEye/12OPy36bTj5SE+fHyp3BMvU57kmJ5OHq4/E4DC
WH2yqqtc+m7r341+crX+5/82zGJvy7nwk2himCLYOsY+iq+Kwgv1lUN6Vn4i4YcaRVoIv5TKzxLZ
11hw5KtEnn46tR1krhIO7b0PFLOD0g6JfpdnOSqKqHaFB2mok2wToyv5N4wrnbADw4bfn/tqwCP0
CkCQzCqLCDwsdv/YD5UWNb7y044TLOnkIftaESETrpWaSz44rERS8yy+P90zWAVTIbAi4Jsoay+A
MqjC8XNiJ/gljNTRXT8KE0ymfWstLFy+HET/qARBcwXb+08U4nTTtIOPeLiu+j+7WrXLwLMLI5Kv
LIoAvuLRWKs/6SIG+AeMETEuqH5yTJQyTgdMgNaGokqKX1qZGh7nLpM9W8JhyzImHImjplgTU1we
cGoKPFlzJRuBDs1ZAm0bqlrgxLTwd61K4fUUxOFXE5/FW8SX7a9TPuU3CeSClaLl2frNhQwF1gLF
U5Snlj27VEvkQUIkGrVRFcQM6f8e+wLVu7wrz1YP7f4ZFQDonIodHa3TyZQKG1n4VMl+V1LpFB5y
4fl3Z3Z43gOHSVdenPNPgrVDFQokAnuPzPx0MLugemijLv+7MLP2psJK8j4rjbWJm9f/ZOMzWTPk
TUH8CPrFkgQl+cgq6bFpPoRB3u0KyTRuOytUDpFIH6mBmgcJc43ClSSl86a261cy8WXPDhAL4Cyb
vBTYAzWQJavekJO4lAJhP5QBzwK03MGufluDDMg9y4MWFV67CkNw4ROM4x8odWaq45pCxNJbnPCv
rUz68lKn0zynhKYNNIsu1xIwVyYOxgV9rD+MnSl9gfGKeHBHF/apslOl2yF2kwN2uryrzg4Mg81G
VGxfWkDUgE4XumLxA9tM7YdCaSOPgqHvInlhXaElrx198MC3em6VK6/XvxNxuvDoTaEHCvVtVlpd
Ioh4933U8nWB7RSC1OizxLWV7Y226cR9ip6KdV01ma5sQO1XtSdQp3ZcWeeYfa+QwCje8E5uR9/D
0VhH7VYbcADHkCipzfoqVWuj2JDXN13qjYJy2mHU60hf800737u8VhTPwYUjO0Ix83Ti1AHZsxhu
1EOhdpO5rSK9TnD3rDXjkDlCs3daqivJPkw7OduZCOGJPcrn9hpAfJlRAviggjVXcdk9yFgt3o5u
TsN06OAPiAxl07deahzNxaPc1I4BCLlyM1XU87a5jMb2Ni8Lw7+/vIHOrqVZAYWKNSBG1Dp4xE7n
QY4K3QhlNX+c4jHsaR9Ew7AzSn8M3Kw1xdrFdDYc7yTYQJi/oJUUhCZPh7NFZeEJYsWPyZQk1Hzq
DLa+FEGBd+Op/aTsBtBtyDc0iABW8zYDSDwdrY/ptRlBKz1ghzXeJ63WekWiZfsiFr1rT9SWxiQa
NhTs7JVzeX43/SsQOlTM+AvQ4SIHo0ploGWTVI9aUElfqtRxbvQucr7kY2t4fLR+rcWpeq/4evBF
V4K/qtKkK3HZ2d3AizZzG2dy4+wAssjPHCONdUmUROM8NpS6i6Tb+u0s1Nr3Rnall+JniMja9vKG
Wu5o9NiUmSMD4RDVMoCgp3OOkHoZd3Y/PJq5Zd/4CZXAl7pQncQLtaiigg74J92PetPv8xEN3ZWJ
Px8eOIw96/dD759lxU6Hz7MmVSu7NZCgjuO7mjbwfZ/2enePzPr0t1etxtwAOq6bL7Ya9GtaUmfL
Tv0bNgQgDigDtCSXhAi/E9Q+zXB87MmOFC+IVBvXM7uNr7QOrxw3B2j/JavV4ntU1uZV1o3hi5b7
g7FyRS/fovl3wCOACTLDLinKn06DZCi9M7al/FjWjT+6RAlFte/VJqlQ7RMCGFSbFitwnfMx0VMD
cMWwc8dteZW0Q4olBb4Cjw4+LptG75yvU+mgkxJLGyBJa0rYy+0NiA1jJERYyDpkFPIWGy02mkmt
66J6jCbUTYKu6W9RIpl2kuMI1S0LldgfsMGfy9t7GVlpUCbAEaMFyz4DZbC4sEVsaPgRlsaj1uJ1
PWtyRk+GPmprD/tH41BvR+Jwpmdwkk8XMG17O6wQKeKi7KTwavKlxPLY2pW+cmCWNzIfBHyUyxgY
CxflkpdcY+eCplyrPIp4qN1Y8fNtj6K5G8h+/NmrYR6KsB72AsjDM3SI08LzxAtKeUT5Pb/Rpsq6
bnvdpzfLFoU6EW2aIJ9ekg49psurdr41oQfOdnmgdTgOy6tQqR0LgVVVfsTjzdplSWXJVyVhk+2W
xK8/tBa3p0+PiE4BvWC2KNy6ZQGyjzM5rjtZPFpBXO9802p2jpI5WxstFteC/fk5HSSARyAd5z7J
zAhQufxO94vIEN4Zs3Z6jHI12Tt1XUMP7sqDSGVzW+Tt8+XPO9ueYJvBO5Aw8ZRTal0MJzvdBC4i
mx6zOAi/DJ2mbalwrYktfTgKUTU9ReB/XCynH+UL3BdaTA0fHWVoNmOZ6FgjBWu+mNBF+XPex7P0
TWfsH5hGQkH88RaH2uiyqUXSI3zwpUpCeLAapWJjankZvwxmGdayG8SwOAwXwFzpELFGYZA9T1Vn
pLNyPUjvPyAy6vFg9omNHUyTBLjuRhmuOF4COMx5oQ1ijbHrIBrhP2tO5HelJwVmXzkuwPBWitx0
MM3J06beT7/WWt5Ce86GujH3dJ9bilwRTBnF68cqMLBhxWh2HBAItor0WhQ+Xgou7XGqvvu6Zn8E
XtRMmkml3cba6IgDDZwDFw55YgMRqdKOpriW6EVnHFpMiTETGXO1VEw3AMkdW1QlwQ+5XQ+Z5MaJ
cNL5AtdEq/oNwkdDGW+Nsrbja/TTgvw5jNQ8/46OXRBGRyzodFjbvSn7uD+N2TCKwC0UFbshN0By
p5RcVS0STHQULe9cM5Aak15gb5TlkaqGEj1NkVqBnA38gqzVnfoiMFuSB2oVh1Q2xulrUyPZtCej
s+O/wM0cTDJ0gSLlV98YW0qeFbqpuwoDr/AV7leWbUNcbUhKcVi0+JMAx3dXPY+HvyPxNqO/+dDE
8q5Efaj3jHLqzEcNkafS1YxYTXdDmE/ynS30oLlRRWKEuO1oRRsLN9EC5Oww0FCQe7H0uE2+NIqf
AH0ZWrymD1C9LekghNZ033QQMSkay1z1W2dwEuMurvCS+SnLFFkGT4lS5EI82FU6DVVnyHJxVFQp
f0Pdu5gVdtUh3PqJ1oPpEjjR7B0nk+TNqNZD/R3nwzrbj4S5wb6gJj8eA5NQb1MMmh9tuiwQ9cay
JaF7vd8n/XUrtErfYyfj9F5VathD6X5XVFeYYZr299iWWvt59EenmryoA+qyHaQkF15YtYGxR2Qm
DWBRmHa3IwSDW2HYtTp4yWRXnTvyZ4ebTgGbEntOiLMKQjjAsa3RVc3ejis2O1ZfW4Q3SuwD8WJs
xjspkKTpim6UaL72XauGPzu11o197wPpeJg6BAOvS5EMvZsmyGH9FhEugFs8W9o0I5qsZ4s5Cm+1
/APaEDBvy9QC097qVoFeKCqqurYzzcFKbwGE6jMB1+wQmHFFbdRyBvdmhNbu2i1yV66W+HX1g59g
98eBrDs5RGXnyNtW14b0Ww5UtngryXxjjICQYLkbbaU0ZC9EvQs4ndojRaay/TAHKid9zL0itowx
8+REqWr09Is8SzcsnRbiWDdh8vKl0AOrGVFI9jv/V8lPwkBIwgLONzZJrSMW0pdApn7r3TD4UIg0
gbh0mnER3Eaxn4ojNNTQNr28aKJm8Loxc6Y3WbKUXHHDTEST4SZNXZoY2GGc2eM7BOj+TwZkImwO
sRoxExu1JA/6A5vDDrcZHCnn5fJLsYwvAPyikY0QAQqkRMT24g4HEF8UHIfkqcD07MkJtOAPjuX1
vaqXmOF9eqx/ujgzIw5I7BKJotXYAI6NFT21aJ4e8gJ98g2V0qYDdVra5UpQMb9x718NvoyyC6Un
aHiU9pZah6o+SvietfGT0ud4jQHDcr7h69rc9WGa7rHzU38Sd8XqprCS/Onyl54FNEit/GfpSmZL
5XkR/LI5Iqz9EumHktSZ7Woy6E8vqarh1kxCLnA5K8JPRhgQDChrwQSdVV4I39TTxxjoEpinSkp/
KmMMXc1Wm7LdabKwpmd1FK3/pTSi6rPZpD4H2lBwyGJAvsAGOB00i7DFcKq4+hkFveN4rV9UwRuk
lcy+jquOm1yNI6vLOE5TU+8D1RiUn5dn+qy7wTJTRCBoIKkEZro0owp1g6IMAeITuvf+j8KMKF3s
oC8GOshfCaHuXSKS2PFw+VRf82oUAzQseBKt5amTPij3neVLw0rN+h+u+3TzzeLQbDyIPPPELDZA
nYYwOUUlP6KN12nhPkDpCn37zCYyuePOGoZk14yUF3adH7WUV7IO/5RHkVkpeLi6S+oc2XIZhx7P
KTNbHMA6ZabYYBXHHaMV/apS59lFQLEWE3skxGYVWoykT5fSkfJRaH6mPg8IF5r71Cpj9dAXDpEQ
EVKwlmycpeKzgwSRIwExxVhKIIsQNSw58+FoyM9pNOnaF0rv6rDxba0uduFQpmCnesF23quq1ESK
a3FkxJ0ojF7bVYaFS+blfXR2WwARJliWyQV4SPlJp58/lLIqGt0Kn+vat7ZKEg/A5eADGJFSb9Qp
6Hb+ZJTeIMXZSn9qeVeQG8/iEyQGVML450XNbbJKKSzsNHhG8Yd4s4lQ4dnPZTEfh0JJ+9lBNk8/
WQtgTGJp/sZqQ4ZaqpenTV9PKfHvszVZ8RHmfHg0a0f6FgZNdDRbNbm7PLvz7J0cB/J/qB7cUdz6
lD0Ws5tJStX4yVA/K03u48tkduljE6Z+tWnKXK3cejKgCGqpr680Ic53NXkQOHRqmUwu5/F0WXv6
uPPNNDwbgKqjqzJypOw2CLMp2lgZ2uIr8/rBruYbuQeRbYTpDwDydLyMDlnad331LM0CeT9CGAYQ
LUo7w55lFHp0RYUADcAcr5B0Awy4GTYBkpahZ+dhvFakON9ZPHtz+YACDGXkZfchjVM7iLs+eJ7x
qZvRMP1jrX2pLM0T1LQOl5f4fKZJMeAsUjoGdknX5/TLB19FjrwenWcbfYeHvOiVu6gwEQWXker8
dnmsM+wSK0mXFe8zRmIil+m7b2aNY7aV9Jw2mSC5QszXqkMPrVyHVmheJOl4nxPgpzfob8kSVrUo
JTwWJf28m0KThGhoisyOHLSDUURWdgW5iHwTj0WQXKXg1VB6x8XMeAgGu/9++cefTRSVR2IupKco
gNOanlftHTKjEVjeWpmsPNGBsoIr9kP50yYbDBBRiE1p89nR0NpAGBUtbRoY1B9OR9PSSkbINzWf
dCk2nnDcBUtmSsa2xPZyZfPPe/vkkM+yHgivQV6fJT2XxdURkTk8c01jBp4qcxomNmE51YcUHffN
JGrdjWiIHnlvo62Y9HwlADqfVwpxs1I8VWXAv+biHm0NoEJxWNpPPolIeJhaJ4t5+zF7uRZCdqSV
8PLscKE3M+s4I9s9FzmX0NsWcVb6njJC00bbeHo3aV7UCnHFFNTguLNoBVyzHI9dA6qZBjWddxqF
SyOkOMRz2+ll9aVTzTvb7sRVFZvtjz5Pn0iF1szCz0aDwkDJBbozRCqygsVkFnXfxHATh1dg+zTc
p0rGqNfKnXCvWkVYbEfkk9eqgMtyEuAJcw4kZ87MHM0uItika6q+jSf51XH87A5uRXbdRla5ciA+
+DJKVTByuaigYlmLGxo/2DDT7Vx+lVq/ezQ6Y9jitZBs8hFVSVeVyrfPHUCq+zLobIruKJQhrrMo
XrUYmg9F4cevuKzLbukEybbrxtTtonL6ZCTBULjEQPyfnx+aWosJpALF3FZJ85oNZrWXi6nfk/fd
FkSOt0g+de4nv0wF8g6IZyY30MZbNtSJXqNyNKcROdB+tv6wm53QReKZublmhLU823ReWW9mcq7q
c+kvtuMQzUAGC9Gg2mpzjOTT6RgiH3ET4OP8ePmrzvYHC4U/AtprPJxM2SJUQSbXHLXJaF/Hxkme
bYRkbGGFBcaUTXCohLnylC0jI7Y5DzNlTWASPJ7LDrMh02Wv4Ke8CquwnkEMGRTPBrnHebu1hmyL
EAg4V5osjvjkfUm6KNPZNvlviQHVZdyp94U8TnaWvjo5r5xL5Oa7E4maN3TYVq/slfNZ5T5BJYIY
l52J9+vpM1SZZYcvqjFyn5jOQeRx99eCbvBkJ77x0Ip87f46QxjDeaHJOMtfAEMBP7AYkNpWkEAx
kl5Q4LGHFxNc23SUrCgEjGUnlZ9BcpvGuFC3Ez4f/bEYQpwwsjLMg+PoG0gmul3IZsToyG7STdOF
UdbgWtZnUXNNiA5IWZFDWWqxQ9L8VHFblI4sL4nQYZawRq1amibo5BRrYl3LmYSjSzdh5u/St7a5
2k9nUq6VNB1NlMlHXxm/5ZQuD4kzllvUpuKfhjL2Kyu3PHrQhrj/CaLpHaLZsCzyy20h+WpZab9Q
W4o8AC2DK6FNtI/peK1lzcsXYFaU4umewWXzjbLkJ+chZ0AnB35Bi7Iz3wrZidA9E5QvpGTTYgSU
78RUUj9WI4PX0OtCkI+DG5Yz0dRzmtnLwoMsFmnRpgbIpWMYo1ety/WLocLKxJxVHkwsL+GZkOHP
BN8zLxVezqBL/CJ5bXWn6d/UEifcTTZ2cY+ROEVcaasFtRy/dULSGuyikc6/F3JTUnGMCVvFPuO5
T9fiksWFQr2LruSMnQHqiW7cUtfI8HXJ9wul+ZZL0rBRtc7ZjUmTHNG7aL0YLSfKMMGaLOYy7/lv
1HlfEgnRdV2a+6WiinwzMZpvqJZlOzvqg0OSOeVVrlL1qIy+uyaA6HY6t/b/cXc1y4nsWPpVMmrT
3RGDy+Af7InuirAx/ikbly9Q1TG1cQjQBZkkhZWZtmFiImYzD9HrXt3F7GY5u3qTeZL5TiZyIZEG
jBRt93VHdFyM60g6ko7O73dqKFvc+YI+rauy0a2bQXNAlhUUT+QLQgHNwkhzinV6MFXydvfwvjl+
HI7vagBhKx/URunk4Kyq4oPrBOX1qwofC5gNxynBNKDgE4kVlhOjNAYuRpyW75uPEzSOUWonOr07
mFZbpb3S8HSs7rdPJFU8Ln+hCgdFKiRCbkjtgy5oSoCSQFZQMnpUzRF6BV0MEKQ42y7fiwYw325r
qO58OC7Ju8f68kEtMZAxF7FoOImBS4YUUEvs3O8djOF2SeKmHEaqtoeodw2dhacnKC5dCSRPKtGc
IZGNRQ5FCDcKettVyuFdSSG8UVHNgSztRxe3pSRKTu92J31Zm0YxQJzjyoO6rU8O7tMSIlEVdXe8
e1CqJChdK/fvX/dMIksFYg8eC2AWwFu1kBg6RV3bEwIhsvmY3u2gzO0gPE8OtxE/uX0arjApLPGX
D0VqAEak/gt0wOcOMBB/ksrjdoSONKHoN0qH5Yd6Kger1GzLTMtGQdNwiFm8/ATGaI6SlAXEzv04
aj7JyaCRyrg7HZWeWsl2fwCMqD1V3wHSCJqL3d2fI5Hw++uOEXETTnng2UIyI0HRUuTuSv3q3UN/
VzRL08O7X/A+l2qHcvrwGcB98mz5UAXcxDMMhQNucchBG68TMaensLQ3ks3SAwAS+/FT8gXNCYZs
+SgF3KQcEHgiANACpcPas3A0vEUvo9K4OSyjOA8N21Tt7vZ2/2TncFCtP6S79+cPk909RFXjOKwN
qg+rKm1tobdDsVVoqeROhZFvJxYgh2wUosVr0hyVp7c327djBKa3d8R2eIL2AOPvtzvj7RWGqA0i
gAOEiwlTA9YEodNUrD1EDsd4OLivpE20VS1dDh77T/3647QU95DkE/VPQkRLr6PbJO0C8+/xAk1U
St30cDDqlgE12AmxjFmvsI/dp38FAtxNLhriT3/G564co263P0isj5++jHnUShTnSYON/0z/9PlP
zX/4qSG6Ssby18T+K+Mfgf5s/BOWMONDPQIg7+SXlKtJk8dpmCz/Np8pFkKEbqSIkrZcILHWH2UL
eZFQwLN5tSdj/pcPXZlGCc2vL2T0YfbVRe8vHyiT9uMCoWwxywiEDGtOe6BcKle3thFAhioP92b2
8yEIZdTX3+/vbgFkBjl2eJcw0hwXX1r8wnQKGLT8b5ZNPWdLtvZd58XvVLbwFACpgmqC5le9t7+F
tx5eCzQgyH6gCryv1cMF7rr1+1vYdvJ1kYZHP5C580yo7m0h2IpydGAPZj/4/p0xAWEtt+O/Q8cb
UU8UEuVrBFfneUDHH64I+Fz3cx7hoLwvHiAe4MiE3e0tuHeRDYMjn/3gqs/zYGcLoKqw9ukvsp+c
6+9IFBBGpdM52N2i7S/vU6fQ+aVXK1swQmAK4FHOfnKR846W7kEIlrfg8yOocCBvZj8WD8pbMBWQ
VUJxmfd19smp7LTvpTLOfvZD7tX5nd/b2cpvAxIus5939/5RboTj4rF2aG3wfJhrrx5u4bpTautM
ILy7C5/VXrktvrKDY42XDRUy+QZjkcYBONgieYAH8N0de6DDOG79wRZZbsCO00qf/eztb9F30Itm
IuEV+s8awvFZP64NRNjL1GfB4zkdfOUfaAVykcC8dowwRvmD8aekT+fEf+rXnwz1OlNx574kO2Xu
o/G38cIfzxafTWs21vyvjKUaE9Pf6F+eC66Y6g4m2ReT2aqu2QhKe41FrMfm7QAq//g5yQWD4fmm
LKN6BnMrChn1D8hJkZJND6Ir4QZ/El2p6RBV2Jn6Y6GBs9Z8WwzGV3ADPikeYNpBQ9ynHFdYk86M
BIKed13AVwBb817QSljCY00uN0EgOV2p10BAsTA4GnElusa2VuDzxbvz4giYzFqsqjElOh3ODNZA
m0N1CMX5VtAvOsDPluDiBdRWdG7vv/772XSIvyiJh59eX4n5S7XkUr7NnTxmA4UDqZmZnXII1RdZ
u+7OTcYqNc4cJT25Uj1jU4bjrMRY08rmSzqQK+kLZZ0y8qE5E40V46Gmk82VrB5nsordayoZUYo7
uhL9LFXPYgF5aVzJojiLiUTTyWZL+rgr2SveYZEpMvHmu9P9MrJ4sO9BUv4Cl5vSc8tYQHCcrixo
sbQngiPFOsIUvoQa4Uwc/k2TKgV4XKnOHiSac1AfCbXwLhGYuesgf+VxEhyzaKhJEccRw9EfN3+5
/42PuCEpUcHrTvVaBjh0f4gDW4dBrMed+pkE2aCVdnoihuDsGlcRlbg+xHI7jTrBRUzzN0R+GUgX
SED1wKOjTho00tg4kTPqHnj07816q978Vj/5j4AOD1dgmH3+kZoCpyKy7KgpDkHiky2z/Ki+nf6R
61//HPoHD8WUa1ZmV9WDDKjJOGFB01JLCSlo+Zblut8ya6MeBi0WPrCeNCQ6JTi4kj5LIQ9HLDRO
OeVuuxI+l1EvVcy+m+6Er8FgxfqpMePyUtV/Tf3xBqbiyCRL3XWWc+LtLhw8LofO+v4S2+CNDPaj
CIpLN7Gv0Wrb9O12AhGB6vZaW4E4ZYTztGB2mdsguzA/V/zNe/CtHP1qG+EZSoN5YWZLXvMOFu9+
dtSti/hKurGlWmYNqF1mWk+VHBuPSBlNZMq2vHjdNK+lSgaF3o3MPefGghTKGAstPlCmnNucWzIt
njN5RBfMrtfx4wvdBHPGqBtBxR9SWxFnQ3EwFZO4zf8GllJf2qMASBvwZcjUQWIJEgozDDnzuKQ/
0wzwyq3lW8KZYdZBBBgQsr0AkEFZu4DFAz6NvZwNBjpm6KrQLfDCAUgLlwnAT3DW78E3jtxrD8M1
eCzHMmEjc6ugvyJdDkiXQJmqElgjdVZyZmKD9QeKdzQlUt+oeS/9DxD0KKFABjLVcDoP9OwJDK55
MkC/QNvWoIxLFJmhDpgKzZCERJnkK4Z9u1cqF0+uCrr5Ur2LVyiEW8Y8eAtSZ+4KrXlVjyJo28rQ
BhHXeXFz16VKMticK+EXu5I95iEaI400ocyiWXYD1pztsYzB2CxecM7VlKMYQUQGSygH38PkmeW3
rSw8Sa/fwOM07MOVb0x3x8N0T3g0Yspw9PjwyFwobvtiKKPRlbn1OLGfNqiqzmRrU94dmLyl+krX
2Z6KhaBadeF1f/1ROGVK8iJn0dL3aM1LcgonfpfrtdPVIyQRV06ciQ50NcuFS3WlzoSRvBnFfKIp
0YRXW7mrfRRnXMGjaJL1wQcEWk3uUrmpKxNqSiKr0xANqGVwp3ueRpA5BhOQGeBO96K7IByQcuCB
bsJCc7aEqOvK3c9cWQcMZQQeyMKn3GAT0xuOuix3ylcMRWzmaSD4RFc+XIlkkNqqCZAg3Cm3QvnA
hvaUPfD4SkCuJxylJNyKz1I7SWeGpE981JGp6mtaJH3QkU5/3DxM0pAhmmmZe0jVM65TbsiIWfkY
hNfiTJZkuyaTMYHqQVypvmCmoHLeA22pHpkpK3w8zShxgFWlp5dxwkfs5gZ+lLTPzDC4j/ycpsQr
Z1485P3p+W9+fulGc5sw1Z+4nolWJjWViIykoooPq6M1tpI4svRq5wk/MBh0yjgTGXaAM+FH3jMf
DxTceGDwo0imuXNAE6NjjCJ6/XHzU/F1SHkyhnIJP5EHunmS1iWg9nrSNBsJPc2V09+gXHVx7moo
FtLUMp4s9Y+sqW9DIuOB4n1lHmgfVk2LKzuvoeqB24hS80D+CuXFCOSjjsxHskvuMm6wLu/Zlh7a
AfrQ5y5RM/ZgcBvp/0Ck9aDY/vgvEv9FphmwuoHCcohiE3QBIAiM1cO9nWuNwh6/R8daH1mWhpri
waI7ivp48+fFgodzBLjU+BHh23myhEzuKsmO8SYbl7biQfk7TtHRpSf07EgyUvm861xrA2Y8mj4e
iiYfp50QkQSIL7jAgxqqHQ1JQPBIrhM/4SPZRV4Whlk9nocTWENiuJJmIt/qzJrVLpCaHEnU12qG
0L5SxzFX9jznPGfR1uiZR5pyNo4H66zGxjz4xlXP0Deod5LrCk7uBKy+xDjxVCPrSrfen4wTTYbY
QNiVzkTvkRIjIffC4CyF8mXIFALTcR5ACVRrG2R9aBn1ZCDk2BTXhBblOt02rv0ZG1mKERX6uFI+
Yx3zElKZrjPRgfUMrNYbVt/sxYOAggD3udZ+/E/Cg94fLh6kUMatA2qhO/lLHk2MY1aQ85D+DGKv
qX9fiY6tFWSQy64bd4UYMrpo6GXTdYaSqT9ubkNhvhYXdj08tg0UFfVZjFQ0PcN8wh62DT5OmSTm
cfBiOCHL79GQwYAR1bPfnL8NpJRoKhkPfLwYDTykXdvv5oW3KaSvMKtEUK6uF+DCBqJs+4bKPp65
hpyS/EXBlp5mxmcf4cFrARXfoOrjyciomi8RmvjoYTbncS6G0YA7jlmqyWW8WMwzer1ga/74LY0s
zBB0cdTjbD7tJiwTswQRgMzuZFt80h3wMOSGxlnxEceapXQtpPcBZd7HvOG9MV2zFR/BrBZVN7Lg
ikvLY0aAJa6vUwt+Xzt1zke1Viu1CqCQReQ+27Y0rTQAeroTbf34uwzacvTjtywj5Eb9+O+oK8wU
SCBOuQ+E0g5hZcnB/+OBLoumtoAG5q474a/9hQvuI34IP8EQ+TbBKYsNtQjNFdznjOpoYen0FS+1
CvDDIMlZ6BmSeK74eGC/L9ggFR8xs+9i1GGdR+NpRbNnPf3NpX4uQxfvt49g3LFQQRvKnBHfQiqs
+6yPOhNu7B1wm+GCBfowEABRiIQ0iZUX5u38sMBk/l2WRPzah1WLWjozgOBB1B4hctVh4s4k7EG8
HCmULZoqoAfjHhWW/ZD1eDzQJz0TLx4Y0ZgwSuszyPqY8CC1N82DaAEAdmTeUuox6qriwC3akT1z
z3w8Yy0lgiuUxhquCB9hRmAcmB5/H+8i6tb6wSX9X+uoqZma2Rg+dPYLZBVH3FJu0KNFD7T5cwPK
5taVfai9n9nYFA1Zh1LXk3Y5Uf3J1BZneGXc2ZBHQy+l5WAtU7tl12nnL3oBbQ9X+hIoE8PBIks8
3OsrZsYkMqxmV14g3szkwhUhbDlnyhRiskytsg/NFI6qnngwrWWAWnmYMRxrE/tO+whFXPOxaSeX
qx7cETcon0U+aVHQHT003Nlxg8zEhYPsI3X5BgBYYjxGTCbWs8ye/6XFPmt6tVtIhWFjiA2DMjW3
cz3P7QETdo5bpeLhXrfZnVjkNNR1D3NmAj4rTSfXsXzMGAYtqYX26QDIuB5r8wfw67TDC9jhI7n0
m+AJSsP1HDN++BB1X1AMJB+CiwQJAePgY1BH3FEm6exmzg9HndU8bMBswMs0YvEANuTHQP+nKBq0
uuvDwm6NEdsPJ0XyBrWIPnSfhuj1kGJVZ3Eyz7QcEevlCwwpslbV5oxrrYEYosYxAtee/zMHIJkf
FEX5KHVcaSOvjjniuWIThg1SIvy///xbPKRPZ2qCwBNmcI7Y6YjpXTPkISp699EwXE9q8xvVFshn
KCEuZwaj0LsNOP0ebK4Wh1Ew1Mc9/ngimJzAXhLBL8iPYYbPC20ygbnqYdATOexJMLDNhjAjhYn3
AIBPlMV62LxLlgoljCKx8jbAY9Ah0H1fblgpFKUu6q9KcZxqermNko3hYe+RNtwvoOxBBl2xcTKw
1JqcNSsfgbdzLD3j/7lm+c0vgW4m8DXnf1VHeXyi4T2NsfQ3+pfL8GKOVNoxrG0PajmAGQRAVzLX
/zFTHcQt5s+Hh/gCEgNTEZqpgT4UMJotoHMMGekjLZYSY4BkCMgYg7QPzLIam6DMoOjF9KHO1KzT
4SML4ESO4PQ3ETl9KA+abnHamw/rDVCuNkKsjwoUACv1ALCamvExH3Hqc2AbGi56tCPRV3Hzx/4z
zrG1f+jd6E63wRSFg+zkBR+JkVQJEFPM19D60PrOfdY3qJJNJIF5GVpIxQc6Xo7FeymSJM6k6TV/
EKYE8aHq56NcpV3TK4i+We7caaOcSPRYL5t+W3YAn6KJZraRj5rMNmzFnD81nEsZFwnDig+cgJxR
3wSKuAGRTNUIlOicS4UFV4OP1LFjykCKB8E3ofqiUMgD9k/zc/ML/bW1dAQPD/YxaiOtvEV0Z3Sf
eQ0oOfAuakLZkfKh+reYqRVVCMvf1b0Dx1ES1AHrgah3al5jHylP+emECpMMfvwW8tFEz5i4gkZU
+uPm5yRbQINhBLM4DjFfHz7MfAH5KxD8MQdL+JOeNS2CegqsNFiKdOQlmrNHWG2CtfxdxpQJicZO
afJRcIoIzK8yHBb4k9CduQIQdfQ5RfkYujWjqaA+CC8d37fb9xy8TFtbNeq9QJP8p++HcKT6JPLM
wKkPJ9wxgjYWioKP8sZjxaZmnouPXDbaT8PV78NfVpOhtOskfLiJ613YEib0q4+eEKcwfLoDKnKx
KiZ8ZCidsnD4YmmnBwfbWYqEDcMDAf/aKmmy2unagrcVnn7jaJR9oARR0A3uE+P5zhrzuOofN1yZ
LsDVQnU1G76q1J5sxccN+YbC7Sn6jhgbl3XoWc6Gt3sGiiD+XB+F+dXM3pT5X9VNH+CLX3lUcoow
NV1XiVP2c1PNtkFvhSycN40B0DobSeMI+tCjjwGAZTtFfajn9KjIQjPRR75MTZJt/cdLDkj0qP+n
Iivbh82bpeUQxj0MAXpuisbxAddTk1JrnoYt5gOz51TcCf3CkOHiIxfjFJAk1JFCN0zKYCKoS+9C
ktjS3kNrBjJnLz61FV6k78Fwn9HP8qRos8mZ8gzoTDmAPWNTqP/2TxGxYSOu1IzLL4IBp6+ucDzn
gJ+ZndBsDY3uCVwdof6dsQigqrqv4hLBwg4cCJoSHS90mdQfX7KOVj/ktYFCtgUiFAXmWNkHGuY1
fwxqLCzAHvEByHItrJo3H4XS31iECm9TafLhCbpmSOPQW5btoI87Swz+zpELYKFkHXg4HTci6cKD
V/i4AIpar2Xz43fDxggZ0hIKKqj9hMJDuxLQw3XEIxUjRF2cIuejOUbuFDvnIUJP/xIcxXA9x6g8
zP3pdGMR/EOaRy2NBoaeAoRw901pyyE0cOOkVnyoEm0kbpqz9ZF0206BB2ZN1sPJ/Cu2V+TxhdM0
QT6U5itdXACW64+bn/0FJbPiI7GkRhmQFJvSl1ZPlOa9B1dqtQpIcvQgRyLI7p4PhL6v8w0d0Tcy
kir4kiKhC/pioRpXpSQaNEjfO4Cvj5phrzT3i0ycf4x3d78A5t/V8JlfzTsx7wp6DPxjV5lrKpkX
VZu3egLLElnOuESMzLibPjKUm2lspWtXfITQ2z/+FwWbEz5/JdFBQn98SZTMn5efzCn67VzTX809
g6VrfT9TuUleFDWDMAjPju8SU36hS838vN/H6S/qQvE7XGVBC4x3tsr5o6EP+tyRnaXCdUOYX5/+
HwAA//8=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2CCDF8D-1ABB-4C3F-AC64-45956A45D840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s-E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zH3Zkt02su2vOPx8KWMG2NF9Ig73UIOqJJVm+YVRKpUIgiBBEuD4V/f1vp4fu7klS6cEyy03wxHd
9aLwZjELeyFXZiKxAP/9bv7bnb2/7X+aa9v4v93N//hZh9D+7Zdf/J2+r2/9o7q86513H8OjO1f/
4j5+LO/uf/nQ305lU/xCEGa/3OnbPtzPP//X38Face+u3N1tKF1zM9z3y/N7P9jg/8mz7z766c4N
TTi9XoClf/z8331x34Syuf35p9O/YXm5tPf/+Pmb3/r5p19iW7/7uz9ZGFoYPsC7CWWP0lSwVGGU
fvqRP/9kXVN8eS7guZBEcSzQpx/65Y8/ua3BwJ8a06cR3X740N97/9Nv/37z6jdf4ZsnpXe7zyjs
3GnA//380zf85VuU/+vv0QfwnaNPHkxEDNCPHsXzkPW3vrRfcPgLJgGjR/TTDyLfos/pI/IJdfkb
+vD889R/Rv/HI/k+9F/ei3D/8nEMevafALqz5Vj+la6P5SPEhRIp/83102/BP7l+igkRMeg/Hskf
oP7lxRj2L5//Dven/35nP/j29n/+71+IOwNnTxHGCH127djn6SPOGRXi9BuffvC3Pv8nBvR9+L++
GMH/9fMY/sOLfz/8O13a+y8A/AWhhuJHUmBKJZGf433k9BI/olhJian48lc/h5ofDuT7oP/2WgT5
b5/GgO+u/gMAd9bV7//KQMMeneILFimkzoepVZJHKVIKU6Y+O3qM+J8YyR+A/vXNGPevD34H/X9C
qLkbbj+4/ovf/QXeDs5MUymEZBH06SOIMCJNyW8xKI4xPx7J95E/fHkxAv7r5zHuh92/3+Wf3fa3
xXC7/IXAEwphRPCUYvk1iD/0fa4enQjBuIqc/s+M5fvQ/++bEfb/+yAG/9m7/wDw7/v/+X9/IfLi
EVQ0qUgV+ww8il2fP0IAOycwO59+4PnDkvLZj8bzB+h/fi2G/vOnv8P98O/H/VU//MU+T8kjJTnn
FEeBnotHUOtgThH7DLn6FvI/MZTvg/71xQj2r5/HwL/6D3D41/fN/Trc27+wpFSPEIKiBSrGz/im
8SJWPDo9g4n57Xk0AX9qSN+fggevRpPw4Ek8Da//Ev//4wXu1xX//jbcHj61Ch6scf/5009fExoY
0av/rOPwOXxcfPjHzxjy6Nf+w8nCN6Hld72CL6/c3/oAvQhY7QoG86QQIUzAfME0TfefHsnTqkAx
CG1UMSn4aU3WuD5oeI1ASatSCHewYJAIail4zbvh0zMO0Y5LKVIpOaw6BOFfOzTPnF0K13xF47f/
/qkZ6meubIL/x88QGtvPv3UaKfwhJhn8bYHg87vb59D8gV/C/4d1g8tdru2hsMObNV3e58PrB0D8
ecscqvGHli0vUGADWMZCZqacs7VX2TbTgMpD0+W6BNbNtDosqXyGaPLMYppstA18e2i7HSRp8iqv
Dmii67XjZN7lixX7bSOHEuGh9Rxj6W2pqgMej8jxXVH2nwn1uSn0L8DNv7XsDDLzonB1WOdmvFwb
NOxttaSf14H/svWT+zxwE5L369RIZw/t1Mtdycy6Fwl7sw0UyDEPjctFy4mJuToMdSXOiybcTqhS
G3EBdj00vipfsk4ie6C+y/JivSr74nzbuCFCPDQN8LZtynh18IUnTzxvhjtqSjR/rov/Zcwjaspu
6iZhG3swapgfOzPg61wlTzaNnUXs5EGyoV9g7JrcdW2xEwXfRiAWkTMXIp+lIfZgTZOJVtmMJbXd
aDxiZzn6yjMnq0PZdk9zMhbnvJ3RcRsmETkRVa71uLWHflns3drXxYU3JL3YZj0iKLOsmt3o7YG/
XdsdbTciEjEzh3J4KQ2YnXzbZD3uzI6teBt5WMTMhirRyQa8pJjNWV9MJKvHeevII2aOFQ5tV/b2
MMrCZ3Yu892khm4j3BE5dWPztZgg0qrUnqVelTtYSvcbQY+oudb1OhV+tQdZlPWecdFkiwxh29Bp
xE1BhqFeHVhvzZUfXrr2cpMHnmqQh/GKEdaYNVnsoSTjdZ1bk/VN+7l58q8GKxoRU9BVo3Rl5qAY
vXBVXd9qx+mv2wYeEbMTyvt5ouZghKh+7QXyVZb6vtnGexoxc61R2ZVMmEPuy+M6OXa+4GQ+2zb2
iJ/WLQMuEABDrHX7nDfV+SiC3JYjaERQgxkKjanzfd+3GWLTjowfto07YidsnHVGl8Ec/MB8xgf2
gebjNvrQiJtNWE1itSoPqkX7em5/1dhMG21H1MQ5l91KO3PARLCs7P15Let2vwkUEjEzjDIsfQ8D
r6bisqbcZNZUN9tsR+wclW5qwmHgBswi2rzydf1sm+mInM1MZaoaMN3LIC8ClZeon+U29pCInJVd
NOs9GK+1yTjf92zjqCNazp75voZ8dljstNMEgreQBm9zExLR0hvXL0hocJMuYTuvETuIdHm1De+I
lTZP2qYaanMQxjJ7luN04e+km1y7rXojETmldKHVwZqDXsNOJW90TzfOZkTNRSbDnFOw7JLlMhQt
zmq/vtwGS0TNlmszjHLVB1NP75NkuMp5220LhDhipkNymGdN9WGks3hu0PyK8YJ83pT5V5MbjqiZ
N11Z0nQoDwXW100SYBGBJr8tK+OInKRg2Cyd1QdUqnlPm+YdLIj0NjfHETnztoKVVOD6UIaqOajE
p5mr+205H0cEbRLoc5QYjLflu1S3B63RtgoIR+xMUGtMQZkGwGeV9S1OYbmJ3cbpjOgZ+qlIhgR8
ZS5uIVdUWT5UWwGPmGlViaehPs2mJe6givDaF6k630SgU0vqYQE3jWVNSAHGZeCZ4WfEbczIOKLm
wAmUtAtM5WTCjqdoygZRmW3cRBE3MTSfgh4B71p1KDO1I7siTaZtvnJqkT0ExZg5MUtC9IEsY52h
qTC7di7HbeUbitjJx3EYZwXWHZqe2Gq679ZEbCMnishp8j4fia71oU8Uy1LGDtXq842gR+RkhZrG
Tgt9EB0xe9BIhR2uO72NQqedmIegk74YCrTA0FXS7tb2mWjfbnJxFHGzr9UaikLqAy0Tk5kpHW/G
SamN1iN2Fm5qpqpzkIE6s1/6c7uuG+cyoma/5OnUpWC5TpzONH0/D9D+2IZJRE4p0WKTU4aoph7v
9cKb3TDX11uMw8bZtzPZdopa5zw4+JDO2biO+zFVZNPIeRpxU3srap10YDxclctZPW7Kmfy0KfLQ
/SSBHvm4DvoQ3HLVWnu9jodtcEScRL1aZ5UGGLHNcJH5TamSpxEbGzYNXvse8rCaLwQOj2mu99tG
HFEx7UKjtB6BMau4rKdrupSPt1mOuGgXiqaZQVLotDHPNfWvmqGpNkUQnkZUnOu+qOQMU+gse9Gr
67bLN5GcpxEVZ0Zl6BmkG7a8LIZDozc6XURDbFnS9x5oiBm+W/CarSvd1lDiKmJhSEURQg1uN7f5
cJZXS7ejU1pso6GKaFgXtvJoPjm1S/rDSly+V0OyKdFwFXGR1pIurmvAeNG0t1K1+ErzNfEbxx4R
0qaiH00K5oduVdmo57NQJHTj2CNatkVAqnNQZ/Kq796suRvEkcqBz9sYpCJuFghViSlayPDW3FR4
zoxazjeRU0XkdKPUdvTAn7rG59ouza6sq22tWa4icrpOjLKfTuSszyRbni5zuy3dqIici6G8ZATI
SRt1XjVrd4bobI7bMIkYWtWV8YJClF0CaZejLNbFZ9IM80ZnlBFNe1QvsN6BP9AnbH1c2eGD6Qh7
vmn0MmLp0K4tJROCuIVfcukzPG/bdYRN42/T5ZBbMrFTRCQ63Wma+51Ia7SNoDIiqOxcmcwzGLeT
O9fl9ZqUZ9sAidhpFQnQB4OwVSn/zKoEH4Ve5La0eZLRfVNCLCsmeTPIw5iG8WpAqLnqYCNiWxkh
I3YK1BZVHVZxLE1f7PuRNRfL1PGN1iN6Vg02kIqCOBZjW5+lfVgv8lAsG2GPKCplG2YcSoiE+TTu
qCyWgxZm3jj2mKOJWpcp7cWxSv1w3hcrPs6wGN8W0EVEUJTXSdo3nTiqoa2fpLxY93YxYdvYRcTQ
dsJt5wpAJgxVspeM17sFY7YteomIpWkxJmjFRhxFVSYHSnJx0VNVPdtEJhHRtM1NAyIUxY/5XAJX
kSoel4XYWL8I/i2b3KLJPC1OHOtUNDcd6+hFZdNqW4gREVdFn2OU52AddQI9F0xCdTQ2YiMyEVdL
lVLJWSOO06DEzoxBva3ZMGxLeCd1z8M409ernqvBimOzEHOeVJo+G7sQbrbNaszVuk4DCeAzriIu
a1BVX0+EJ9vKl1gclDQJ7ZAEZGozKJe1oluvUeDJtsHHCiHkc5YsCZhXBLtjlyi8r1WxTSQEEqtv
gZd4UUqULUxrp2+6ZK6v2lFN29ZzPOKqKv1KUAmzCq3J4pBUGGcVGdU23HnEVY5wnTYFRDHO5u4l
dw35qF0pt7GJR1wd/JDXzQwROE0t2ecuHTOZlnZbjOQRV5NQjX0bYOxUV8lVbV2yw7YstmVtHnF1
NoueSl6I4xpyfAC5k8gSkE9ui8A84qqpQ0dVm/NjjYI+dhMsDCor+Lb1I4+4ykCNZXoGWTuYihz9
SMPBs3qru0d5dRYK573TwNWeLWfziuy5LOj4flOcieVCo2ralbsJrA9WZpXldjdj6rbNaiwZElXX
eSNr8Hc+knMoINVuJUu1bVZZxNWU9L7RIxJHvCTDkzmgJBsKnjzfhkzE1Q6KAocN5CYXCH9qmuo9
mdfkYpvxiKpdgdPGW8lP7t7s6UTGA2fObiv0WERVPkBs74YRilTOnhHZl9dcTGKbt8fSoWRMJ8FH
L47ai2Vv23I9tKt3G4ceMxV3OEkRheCOm+IKlTg5R6uj22RmnEVUXbxWoRvB3ZUIfDfmHcscwyHb
NqsRVUc8kCGQhB8XlZf3KXPsDA43uW6b+Vg+VKCqA00xdDKgRYoP3ciXiwmP7Q+S9qfNpt8rhnms
ImrClBJbAfR+mNIDdpXKDEXDuczZkEnNaWa59xfL0D9OcU3O+sqQlxWU+BsjXSw1mmC50CYOcm++
DuatW6T/aNlUb6Pc6azgw3ptYJOuhxrz49D46rLXvADpZat+EOlOMed74EWEtp2l3jPOj2ZMmouA
htnsDKqbMvNDZ/fVuPR7G6ZiW/FJI4ZbXg2wyoLAqlkiDsyT8gCaVbJtsRWLj0aeu1qCtOGIFfE7
xD3bTYxv7CvSiOIcKS38CoutNG/zp1DfNrtgPN0WQGIJkj7J6mVp5XHhi4BVXKLOpVLbdoPgdMy3
ToRDPpWFgTIFhbr9MLdePJ6KZnm5KX78ToXEq3zEpzIlUEIOJJnS8z6UclvxSaK6eUQdeHICBZwJ
42L3iZH9fVs4sk1DxcmJGg+k5LMU/cQXsO+XhbBMrVKe5SNL5m3hL9YjzUlbNbDUhYVu0YY3Cvny
arVuPP/n2P8BgeHQxTejBx3iWIqTV3pajcXOQozdpalLn9a0pPu88ms2wH5dsY1isUxphDa9IbKS
R0pas/esb5+4CZttK18SVdOgTFhVk0OXqrBdlxHD9A7aGWzbSiAWKYl5EjNqoe5aYO/8VVPOfQYi
A/bin0/EKYR9J5KSKEVzcJiFzVBfeDSNj2FrLRzXPmwTWHESEViluK/mgsP6zlglsz4NyB8o7BRs
jMyxXgnDzrMtIPQcu5qsrweVs499quZtExsLlhgoftqRgHUQQKcHRdq3JbfLD3LYHyAfC5aqhk7j
yCUYH+f5xdgw/JT5wv6AYH9kPcq/NXGkkomCeSU4PBuTBe8krCK3rQViyZJCPNFJ4+UxDZPLL3KF
3YsALEi2+fzvhEtwkqVFpE6PvB/SLIfDPsdkaeS2mvp0GPNh6DQdGxRrXXr03tAnta3RVeor+XYT
o3CUcFnFVaO1So/Kw+GhZJDpq6Jvp22lSKxd8giOf+GBpkfJOnPRLrrOinYeNzp8xNcmd+ugEpFC
TViBCIjT+k4X1N1vQiYWMC0gCU/HgQDuIllegzAq1JkZi/r5NvNRxhVSV2kpl/SYVKQLe75aUe3S
PF22NatiDVNf6Xr2RZsfXW/6DDW1eCZByrRtIz9WMdU0n83YN/lxwT3Zl8KPIGVq/bZgg6J865Aw
wkuXQ7+Eg0YKGu/ZROm40fopCD2oRVzJU8fgBOaRVgG6AjVKzttg043zGtG1qOA8KChgcmiKN/3z
1kj9ZAjJtiN5/HTXzMOx1xbOKxVVnx91C2W9QIw+Cc3ANmoGUJRfS52ntdJjfuwcQoeEJua2burw
fpvLR3ztqV+KgTTJsZxAtCdGQ458hP3DLdbhZPq30Mg5dblhPjnqtMavBHV2307af9hmPaLr2lYU
QV2fHPN6mQ8D9N3OppDgTTGexdKmukl641ObHwtv7S7pl+qZpBW92zb2KLsus6vm0ybZ0VJLrjVO
upe6Xu1um/WIrCvSdRDDkhzHbpzfkrmoLnOJ1k0rc5ZGZGXStKQaIIw160qOU2uelHm9raHEThfa
PGRTXk+4827Kj5In7QEvc57Nq9abygIWi53yUTRtUo3JkY28PYQEmbOJ9Ns231gseCI5hX7mypNj
aGyxXnS27V7QXLR04+gjshZ1oN4WNDliWVEQbExTi3dkKNE2QsXiJyOpwh00Dk5td7FnVOVvKCvL
bYSKxU8VH5rZawg1w9J3j/WymAtWzD9aD56c7/fLEBarn7BmqU5anh9HyOGXBA5LvVZq+qFE+MTL
75mP+Nq2sMhc3JQclR54scuHGZ3BEafhWHW6KjPhhFy3kVdF5AUJmrI1m5Pj4uWUuYISOF3i/Ebr
EXlLJxDsAq0QkulMLxErWNZDe2FTccliMVQJWqg0qYvizE98YpeIcvHKQU+n37RsYLEeSqduCbNC
3VkYcH7klE/npvUbo0OsiQoJYdBIc/7MVYXdD8tYNdnqyvXjpqisIvqygesSw8nmM5nO/T5o7ve1
rsy24BBLooxeElGSOjljA9Su2tnprDN827EeKMWisKzTJE8oz8/40owaWhSJuGdjX2zqdbFYGIVA
2q99FYrziiSo2bcNbHCLqp83en2sjRp951yu4MIB2TKUjWQcrkJbFdu8UkaMXeF+sJIh0p/7IbBk
39qihWsZdL3tXCxcEPIt+NXQ0LoaVHc+VbzftQpmtYGbHzY6TpRxO7g/C+VVwc+hxZKegRKgvalo
2LYqYTKqjl01QBAu5+S87No3y8Sbeysn/24To2RUG/dqNFNd1u3FSJn9lWPTfmhD8yPxpfi0E/+d
qC8jxlYDIgsjQ3uhl0CLxxwaXTk+k4FS3lwtRA9JCsdovEGPW+Uku66mKVFnBNMlv58IRXTJbGP6
UmfIu3YwmU7WJFwnTDZjs0uqhcqjFIk277tmWupMEjQvNEuWWpBL7YaqrXd0zVN0NOVIq/fJTFtH
spWJCb+Tp1dmKCDLbn0u5qW3l02elvW11NI0l7xQbfFuaIZuKLPW+bl/gbpusO2uWkJgJoMvkRfv
EzLhIs8qRJz5kExJmNbdnA5z8SqHLf5uzBhLNDidW3po/mNm5qs6zKvodx6PKuwxq6v8eTvCDQXX
Dq1qTfYGNJ/mueyGCo/ZNBdolvulXXj/2va91WdwZqBpL1I1KJ4VYaxHtx+RtTV8fz2s3cXasxRE
/yjR3VvSWto8UQ6nXbmbeibCFegkSFfvpmlW6kPNWtw9gd2uDr2tgx0J2o+4LmH15eZZyX7XEF0U
8GWDqpbhYgSbXbf3nWL4/WoR1102qc6U7W6hc47qDDTHRLpMK5Dz91m3GNQeinzK3ROzNIHf9AX3
YEHxJCEcdthIypdDoSAVPTW+qcyTlKyjPU9hbdLCF8qZW47BY2Ufr0qV9sbMdTuRPSR4t55pvnB/
7QcK+1FZmcCu+4s15STYXYArB4su4/NatOcaLv5K3tU0LL7JSlAFSp2NM2hHHHRYZj5NWVDt5Ic9
6BFpP+3g4NtC6ePF2BGadggvYc3yuZHcnMH9PLbwu271Cc+ztVG5KHdwpxVrb0fqp+nVUBKlX3U5
78YejoXDZSfljgkyw0n5hBZUX4jBcfFr6Yk1HwOSyWqOIARfSZONIoHXdkKPZj43M3wrfLbUubdJ
ZuBoPEYZbiT83UOTlkUOnJjcoD4iX2hqstJ0OZwA7NTQJG+TNQzc7Hq90vUOw8UayQeGpK33cAoi
dDtt2rQ+0Hbq5uZxs1Qngsku6O4Ah4ldOu9148Z0fsxKR3F/NEiK0BySVAeKdnygGvbwpSrr6Z5A
v2F4HhDold913dqie9eXxB5J3tI8C5PpsqJP/JvBQL03JsxdKAe5W1SzaLOej7PeQ9EANEc9AjL0
nSzDHfaA5IfOeNIWAHGNl8sGmj3yCs45e/JcdZ2E47ywurQ3tRDl5YQr9CwlqWUfuqH1lz0IJa4o
GeiOdtIcWwEXROASQ1Ivy9y8YBWeig+FEJSdFTLVcs0KOusuv56tC9XVFKqFTcNuZnlaFW8HDT5Y
XbNVp6S8bJa+BvIIV7j+tYdgwtyhN7Ms9R50jpO7tKZYxm5vnClMt2d2EdMbkSC/3ic0L/pXfpRt
arKgoV2OsoGysN5onEP23ltIJLjZ2UlWZs0g2CRzlzkQOJbtcWRV3ZNziUa4WugMzh8Kn2c13FDT
fYSzYO0yZQXc3hFaUIzDJR4qC2xRBPRQgzHdO7hJK1f0OEPtZ9Md3DZTjS7zTToUabYmrENdhha4
W+gth8ibPu9JM4l3dElCQbJ0BB0OjG0aJ/bRhp66m1J71b2dXe1wnbGZtcOTHBky307FaEBVYxbU
lmc252MPVwp1bTnYDA26LvFxKoScR4igPa3IVTViNOLMsqaDTlivclrOO0sSj9/Ow7Sgg2SVYB+H
BNZs9sK7InX2KCvY0jhiRHz/pBvN0LisKudxPXLY8pEvNJziR+9hWocpz9SseFlnkEmm9NnclozP
R6/DaD+sZu6SX+HysoDBRUnXsCZLimYmw1nVtSHp4PKZVhRPhaZJtyeBr+gClSxAdpFiVEWWdFP+
YansqG8qaafhqcs7Ts4AmoLdWcVqDKf+FFfFKygLBlNlVlV1MWba1810oTq2djOo19WEigw2wloI
E4GNDZl2crBD8QpWxy6co5746a23E2uSXcdLXU0HG+YuTLt2mtF4M3QQla690fZ0hwvoR3ZYKlTt
C7umqs68c/hGahaGrLFLSUzWsmm2b5J8EKu7gZWAge2UnqfCtI8X2a7yMGHfzo9hSzPhKCOk8cMZ
iLMxW7IcOmlWZTVyS/2e25mVPGtSPU35Xnc9a002aLg8poKD/IV+auTQQ4DP85ndwmVStqn362gC
njI4adO3ImsI2HjjlUz907qqjGvONDK6UmcNHnuFDrjASfmYuAb55emkxtPOeeoXUqzXdF1hrrIO
B9uX0OpcUI72jiS1qfeNqGTT7Lr2tBTPwkqT9qYNykuT5cu6kO6wTtASbLLQ86JRT203Fe/yxHEo
IOY+kPkew3df80xSYsYPbJpSEHTNHjdTZpO5CeeMqInuigTlU5fBHW6Teo4GDJLVIvXlmGawRQUN
gI9lvo5Ld2xhiyx9BfESkTIbWZkmR0TEMIizXrRjZbKm0WR5v0D47B/npFrQpenkOr1s7OrHa4YW
F9AudFXJKVQiK8SAKmuBjqt+NU8eHGRHfJC431FO4f93sFtmUs+vIQeY5NdBLpIUmSF1Ls8Kk1J9
b1Lb9C97NVBXnDFHtcK7zoouveKoU4XYDYOrRr8rcevK86WZS5Tu0xE37Zh1CQSn51MiRwjNjHWs
eUZBajVc5OkcxM2KKjQWcL1FyVezIyEUjd/1gIkCdWNB5WlZ2wzTrtKFg0NEEhNqX6SNg8SfOa55
+DWZp7G4b03OfAsy4HoalmwE2YF5l1YtXCqSJZM19A0eU0N11vUOljtZroY1cdms4bohfPBr01bA
twXKR56Nli3mMRdjL57DLjRNX5Qr72yAmSC4g5at6MoGmmVKgD2xFlV7qVjOzWu7Dry5k6RsyZKx
hs4QKGzaY3EHuk03zhkphS3fFEuR90VWqAQqpWyGDkp3UXtt8jKDvKbJa2+7ElVZOSKdAIAiBHCt
fCllccZLqHrJroTrEuE+EDvyBMMpDrguZIB6q4dFdFbWts0vtB48IFgtM76CCoWp19RCaDy2Kz7d
ONWscJvY28XRqjrOHZn6KmMetjPe1Wvq/A0MhRca7gawtX88IefJM1EzlWSpmAXOZN0MbpekVcB2
Z+Catvy5y9ncX+DZWnJcGcwPlOejS18FqeceDjj6YnmXr7KvhmzRCa1DhjVy7DpZgRM3aDGtoVnb
pWvlMtDmc1vC4SUbQJ/bLa4wHJLG2NQNFDCsZNWBpr6Q976Ci7TarEU8hd+vDewkn/MaktSbdcml
vJyNcvxtgSGe3K0OALup+sDHp9rVdHwyJ1C/XOa2kXC4Dhbbk7oMje/DR9yuzXhAKJV8yMYBa3ee
j9QMb6sWrqt4QTtm9fNxSujgMgfHkpfXVemr7hz2hvWEM4WEdK97BPu3H9Za4QYfaD/OYsoIbFhO
/5+9b1myE1fTfZeeswMJIYlJD4C18n51pp32ROFLGoG4SiAQj3am58XOt1y1e5ezq9pde3yiohyR
la4kFyDp/7/b/2SyiaL899U6phdhatZanHdV08JmWuto6XKixiV9JYtpUhyvpurer9hEcH+A39Up
7sEWKTwFrOdputr2rt0/x+PYPAQ0Zum1WCILM/O8xPfbsMBiktS2zp7rum58V6CfsulNZDJjPlIE
ETV3BpAFPdoG6/Bz5SasycKkKkvhwSJZAsckYa9eDVH2EODa39BqrVGcnvcxMl0uQIjL+Wlo6ay/
hMxKfHxs9SbcibVvO6y2Nsz9TRWFZslppdf+JdlQdObjyEV80YzVOF3bWG/JmV9qY57SdNSdyb0J
tDtvRwZhYITa7v2SeT7eLcp7c+aaOYqm3Me9jJ70OFX01UA3tpzh5Ju2vCc0kBzHosBbSRrqynj2
TXxt2aKy9/3Ytwx7tkzHktSLHJ+3ni3tBe7yjkXgdjHDTLBwVGQPkVtnANWLUX1z8OkUmdJLP4vH
qHIbvbS+YuK82de2hQVhy9rbpN3NXuXdjt3nacvClhZDb5cBp02lXL7zxi1Xcbxq/ojIt86bQvWi
nSuIueXCHs0c886XK0Pc15HtIo3PRtdJcYhH5ytXworM1gNiE3R/japT+EshK8IPnVuq6tgkWJuX
3d5zBaHs3qApFjWZrpU38Sn+cRlqc1V3bG0hdyGrmS/iMC+ypOiL21u/p6O7WPQOppdrZOlX+YLf
jZ8LDJXht1sqZXLdxaBOypRHzXhsNti8RJ5Uco+vlOVm+FrxTrqXRUCgekfahAU0erAi8btqdMYe
rJutv+Yr5eMFU9OM3Z4sPr6omSXbNZyiyIPIeTOz7JMZ6nE7ynr3/ZPB+kXIQrOT6cwmaH7uuHds
RFElwSp6IEs0625a09P91nPc4r4tlmiLaXORhopFe+m5qvu6UFEQGaIZKY+S/N8CQ95artIOUtyh
YdUFrC19k2cmk1Pegb3+9O/9/DcQ4EQVVpS3+qLd4ukKJH98a/rB/Huk0lvTFe3mRaBC2i/SQbt8
dWR6CrAA/EIs+xfswFvTlUh3O/XJsF5MvCaXVLfNh1Ot/Ivf/Yfo7E9woreuqyZNzFBF2lwMWqW8
OjC+n3o2ZtVFCrlVnMPW1FTlzGmE1z50e3qMEan8WmcGTVYzVOltjRdpBrCKomvfCjZmNuQRsyHB
ESRhMyzZ0kn8BTeySp3RacjGvDEjFblK0ri6lWKp/WXla6LxWjtwZ81Sh1/F0pxojj/7gG8QSCtQ
JVbNtl5kAo3D0UOHtZ07RdbvQzwTUxpEmvyKM/6rZ/UGj9wmk0TeBXfhEY4WXbb1kEVpiYCjeCiz
YQdck6dqZ2kJ1CGSSwHmBw04VIAkSgGd7XHIcVas7kDSObLHrVXOnmddQtNr7lVkirGHR245sNlE
GZTSk8XErlt0/RylGGZ2LXJGPq1zo72DJnKFU2FUGm0DtOjT5UlCN8ByqAza6UPdRItJD+02NKKk
Voe1KVbsO/TM8IpuZ76yZH3qMPaLRHnLfae3XLWqjQ3aWDTu4WxKUgLAZtorp4tYhWko6YoMoENX
RZvzl0xumb/tJK8Wc2tWt/Z1+WM5/57cff/b0/stgfrrMAZbV/r3MWH/9eV/3vxz9tiPiVb/+u+n
QWP/+upufO3fzfb1db75PL79m6fr/ddfxeV+v/4poPunL/5bVPhfhIH/Ns/sL775v0wKP5GAfx0V
/tMUgh8x4ae//3tOOJf/4CnJJGaSQaIq4pMu+feccImJH1Qi5p3Dj49vnHaBf+aExxh8wARBBLwQ
GD2R8JNO5p9B4UT+A0sxpvLHpJaMQmv4z8/302NCMvrvX/91UDjAnRSwFWNEovJDKPlbSkMDvI0q
21SHKd41AN50P+PEqF8QeadN/V8L/verYIRJliAUnZK3ImHIzugwmao6BDs+RjjHx6z+rDdxwwad
lbXx91Ey/IIf+1nS+9s1RYp/OIyBImZvUPdejn1vtYvKVYX0EIN4eqzkoq5Tt3/evE9utp7+Sjp/
omjefk6ZYJ6ITAhy/N86W4GZgd51HuRNVH8gQAovW1fteZYm7S9Ioj+7oxKTYWJ02aeZeG+2UjKk
aJ3kHJVhc+t7gANRmVRxewvwieShV+QcaM98DF3f/uJ4+m+fEdejDEJvypMYZtrT5v4HkVW2I/PB
MOAHvpEecAObybtuSNO4NApcxt8imPEUsXaAt51mUvAEG+6bbRwoua0cjsAD9P1pMdbOHzsi9K9O
ibfP7XQV/ItQfgJ38NvPNAcR2rbh9rC0m7qRfQtAVtPx8IeN4X+x1tJUUMEEVloKNJez0539w51L
+jFxrFYW2FUf7sE/REdKeP+LO/b2+ZyuIrHWJGcUdz17896P0DCgXqzcYQHog3hAsr4bIB+5HCco
m/72BxK4DFJpUy4S/tZbYJJ0TqOud4cQMl5kUGjma+f/nrGVJ/hAkiJRCA8YzwhF+c+3zYatXWQ9
ugO8eaKM4mXO17D/vWiH36+SnaafJPTH+I2fr9JaB08KmvoDuDeeuw69aQeX9N98BbAxYK9n2Pax
sRP5NsAxpA2bOiDlh2nKmvNGjRs5U8BZfxU68HOFxRMMC0ykPG0ONGaYRXHaHP/wquEhWL9kE7Dj
2G2HLt7cOShx87Fi8Kjl0gCx+p9fhTf+MVwRcy1ScRoQhncW+8IbElV3Q794D7yyRhhr3k5JXC4k
MkdO4+aS8fFzxbrsbJ81OQRoFq4oa+trsVbhFxsjiX/sCX/chUWK0/R0OsYpwy14q2FwTOxegBA8
rBVlokDd5G0e+V30F2PTQYRTpvB5JyWrGwblmbFZ916BbpcPs1qQuxG1a/UaYubaS9pOm7uZtnXd
X1KKve4exkHZXWYu0uMADBeJF/myrqIuGkjAHqPNNDVqOL5WRTewHZl0zTreO2JWf+zX0V7Hg+9c
joAVJGFmdDRPCdZXdw5zlKBndTUvdbGFWurSg72dD828cFHGo9buMPk6IyXotfDNKQvm3s+oYAEG
TQ4p7pp39VVcTQzIZBq5cOVMtV0tTbpmeSzmzhdVr1eLwLlxD7fE7IOJriiYK3mNTCCDQhgxmtdD
PewoMrNeToVL4+FZyqwGChq78ZD1qVoODWvqqwYMUFOaCvgGSDTa5v0Su5serNj4sENSyfJedp3I
5XJauEjAEE3RemXjYl/I4I5pC6onH9q5o/m88YgeknURH5wAgF5SOlt5iGA3gU+TaDgNU+bSe8Na
PhQCWT1XDOedzJMdeFIZpzM7DpHTVdFD5aTLLpuqPk9qCqjLMSDaIDTpvh2o28Rj3Il+zkFj46fE
ZpP2EOHTf492m+kyZnUvcu+U+9rMEyjsutNLdUjjrUKmtcseZTImnyK9ij4HbOZ9vjGkBuXAMOL1
LDYUyF3dkHV7cOO4foRIe/u+sx7nM4S8L8vE7GegnIjr6upVJYUaqsUVTm38hTUBbMqkMnh2RubE
NbcZ8jZoJKM7gHbjV+PHRJ+Dg4z348xtaIsBeNN0oE3jLiurwfLOguOVVANe7lwY7Y4I8qphd6Xp
AFJHxLd24mDrepDMZ4nnYGF6W49xsTUqA7mheZLHdFQTMgQSleZQ89dAh0DRnUWmEZ9mEHAvURf4
hzUZt7a7l54DjHzIYuX2mwVEzbIcZoxbOatVvZKi1jR7xCOjrITAKkLINoqjFVTJlkFzv4wrshWd
3/N63WgDIAB81JkVfO+PBpAqz+tZTn1BTTqRUi2ul8VapeKOGcXgSbWsjnIGfma/rnTVkBtviZnV
RyN3e1dV6MzwbCr+baft+ASuO0XPu89bnMts3aK8Z5P/FK1LGh36kYiHMDQ7iBELBU6u/Nq/0+sA
Ml0rNd4NA6DAfJwJOCrIAPqmIET7J5CKvM6tbLIno9c2vdgSNFfadswXqmPJdGzbfjI3ySrZx2j3
k8oJknjiqyzSsIlGltPkoCKkfRTLjuhd0M06vUHTRl5FPe6yXJhQlyuntC1Az4YAas/OUbGC/uNQ
fVjuqpupISQqgCotOzBWItYjHaQqo5rWWc773rf5rCMNOydokythsGsdTlzTdIDOsdd5E0mwA13c
I6EOlPn8fWUbZisEbDXNIe7TzF/qVPhr7+0ULimscXgp1xMaOyA09FsAOLTaA7Exu0nHUX8ZcKCF
vJ8lWtQAUcHrwnz3PrFwFJ3ZhbKPQTL9yaRx/X4nc/Kx3bcJfsFqTEkRqo435air7V0LomXNJ8TK
X8RwmZMzGRpUGHE9tP0BEBha9CAE+9iuSfiyot19lJDANWUSq3kCgL0Jn1d6T+ticqA+YPWi6ilO
sppeA/UNvhjh0VA57nD8dWBQYhyWqsPiabEqVrTtaQrYrnb8O9q0Ni1666f2XLEAbK5LKzFdpH5J
zn0rUOygHZ8+tODVoB4Qa7cVARjvq62X6Go3rSQ5yGTyMd3F/tLBhZYViIsYx9xEsF0XS1WvA/aP
gNUIXTjTF3L07AzvsmCFz6bt845oagI6GDh+nobFu6slicOj7I38nvXTyLAhoxYoWl1DNFP5dvwC
I2/6LWoMQvsSGIUf4EKB2HRlBtxOlWUIYvU4iQ40gb71UA9e32O4sAWBtInd5oMZmixfEfD7ZZld
BN2GrLMaa2NZ1kPUwEp3GBQx7xTe+SpXDY38GcZ+VCNo/GHprkbCzJ3xtE7P5oQPsgi6XdqD0nb6
TnQNijtl1XAUs6ghGNrqid7HQqYPSToikhdk19d58+M9IrGkycUYZAC5aDHhvI9tDfS1iZ7WbQ8v
4LnmuZgUxavf0TH5VoF1CBdtHADANKoDTzeGDnbmAHEPFDxJ3C85WWA6vjTVjvh5Mevm3re9iQsE
4pCHeB/1CCYsi6ZjIinIZdyJ8XGAKMLlNNYpA7a9td+zCYO18tYNrC+0jAKGeiReHClavwc6e9Pm
VGUEqbErD+k5Z3r8IOttWAHRk24DeTjX7zGBksIUJAYhCh2S8B3h+ElaQmc12GvWd4qeR7xFYiRy
OhKkZdu49pAHCzNdOUzgfpStxtIOlotLskVQkQgd+jsym7nPu9C1D1mypLyAlinhN3CpiyhXe9yo
YpuJv+qWLJrxXLR6AGavZ+y1S3xjMWuX5ZNR7hl7jklyHO/ZbbPGkLvEwvPXKabrWTta94r5IJkF
t9g24awa1PLOL+0uct3O2txAdbC5fLCIosmDW6EvYN3+gnQKzMkJbHGPEDiwOzZtwLz2zeJkkbq9
CLvHOdVzsM5YY8R+CjzAt8Y3Nivc0Jl94PASft1jNZwvLVv6YjSUvh9CD+nRbuvoDuIyjnzAGuQu
QyF/hzIg/sKgsAB+jZ+t84TidShHBWUEcYzcj/U8vaLCY3NeVen8HKmp7fNFoZKhwPftYZZS7eXk
573Lp50lD3CCR09RRzpykdF1vF4AaQKaX7X/AlpsncqFrlhkLgnmAnSAbMpNzCj/jIRSbp6zGYTs
RJaLvvJU4bRV5hFtJlKLITxg76J2gyBOKQyLOaw2BhUhYVDbwaDSFGrW0WPuUpbQac35mjUXMMnG
JK8dUA5IPBq8r0JJed8K7HAFqiw+HkBbmqeGwIJWGMLaLx0loCk35cg9VHl7VJg9UWAK7brDut00
dQOVSOjjcl+de56nTt5YiHemsymaVHtg3QlQX3aFfICmi9VyHqFuQAgBDw7scAdjxMkzTROcoSDi
UM6O/XZgPutqHENSx3llHCbspIPL9gMkgUt6sAsfdZ72g67gB7NsQuERybnYtNvegywfIUXIuZo6
XRhqOp8PSCKBICrp04+znOO7eR8yl8sV+pIcKRVYALj70Zc4hvIhB5HePS+2yx7amUCns02kB3vG
qb8XHViYQwrwCYRLb4ajDcsOSkfVbXPs9aaHYwzqCyT0ZMYIfaeB9AwB1sONxHQzWsLlYL9OVifY
M6AkbFAuhwgn6ip2itM9q9FnoTb+Ngm/7IUfGfs2QDLPi2kCFpEPEE/gLOarEFAKRJAisY0acmRz
ssRl2N2M9qJqkHuJOB3xiHpuiQs19fUzeNAaGjXpkgsIzRUo+GoLPfhv03+1zttrSFayoWxSYds8
5YN+5evW3/nBupc4sdsz7lr3OmHkFoLbG7WPORN6/LI7bR+rTCkOUFmjDq7bPvs0DIDuchesg8ol
JNkteiBkj2d86HW51g31hQybCDllW+dKlcwxKZvY9c/eh+4pFkDf8iyexHvVyfbbpmjH82WopovM
S2zC0Ain7UUF6zS2zXbF54AyZL6hi41BkGsj3o2T1mCGI4ij8jSq271IatV/IpatSANctmkswP9y
mTvSZl/aOE6WIoOEE70DokKfsb6gO2iifvuOhFWUvibb3WeetKssEvRw2GKNb+vjNK3NdWJFh53S
bEHnATn0n8cFipt83Zvl4z5J+yK0hagChqXwrYIbfi50L8lND+ndVZTQ8JQ248ogp0R829U8I2zh
0PtKfpNm6i4Ttu8OpxFdPi3Qv6fY1Sp1HTnT3lUhTZ5YNq53mvOFQ73UTPcaGcJzkVCQ8ocZ3ei5
RkLh9+yE6BegNgaVp3bYPughA/tc9ztbc5v0egGL7pKvC94EdCPQYca5iGn1ua5MdIegFf/NahQB
+bz0KGh91+CBOcgRDt1cd6jdVrs+BSRpPvnmtDK7JtLfJZrWdxtZWn15cvpplOIrQ+uSybkuwzx0
tAykg9K1hz36oWFxpw4CGseq2KoVbEa3DtlFP6n+i5HBj9jX+EQw8gC8OjTDASQVVDaQ+Zpe9aHQ
kei/IuvEwJbErUTFxGeM4esg1Kvz1NnwWYmhgQhGVtlLEmEoEA7OPbCDTTEcCM+TMjzEeswuwypQ
RDR1vV9x2fs6T5SSX9dWxRDltsSiaydtfJmOdo7BxoThJW1XHa6QEMMgS8yihR6MzzwmsXmCF4FD
Fw7xGEalP4+w9T5A3xhafA5nTTnYJPo4QpX+mk3JgmIQovU7nCjbeMRG3d1BHBY+7i7rnkUC6VgO
dVL9XdnJjgcPOdXXBDqh18VvxuE27P1cyiqqMRiLr9P3gFsKsa6HCgPnF8eRaSl7txK0NYXth+qc
dgnRhRTBfxI80x+WmIE6rGwFrB0SR00KCEs5xa6TqfrIFyeqUkEHdT33DNgFR7lNigjiq4DDK8nW
y3kk41ZIXQkcD3WKGiHrOYALOw9sPCDCcQgHwzuNVgziOjQF7SJsSV0PlbYNzr8D2gmBBMhkHM8r
VEOkTKbRDblXLsVCxstgzq3sqvUoNtfu701UQQ+wcxDyRbUaMaPDkOJVoMN5iEW9vUbR2LiiTbe1
zltDdod3vopHXJlte45ZGlNbTJ6zpkjt3nxSiDr8zBo3JTnjC7G5o7LhZYzCH6K1sfPtYUj0pIsF
HQx+LTFDGJw0UxXG6zpzyQ3vRvXMGrX2yRPkkYrTZ1HN8V6ui88s1PAL3CbyaZ/T2j4Ag9BJmTU9
JmwJfPcDplbFFxoKrwonh52+7IZtpMwodMrXvnY4EGXXTmlRtzX0jcM6buWmyaYLHyQAztEObLtk
zcjhBeZzNOd9BTFB3omt+cppAy9p03EZinpv+iyvdY8/My+2Ps/qLb6JhjC9j+IpxoE+huF9vO3s
XQPlRVrM/LRQ403VHzajbQZ0EKn7vrHbd5pF9Nvc9DjoaGjRA4E3dDYfHVr9HKHxrUE9AwNe3pK1
8QVtpiUrOm7W+znR9zDNMtTcnbb3yJrnJq+WJdNQ6RIGIWuEsYOQ8LcVXhhgxgWYypMw0kKoesA2
AAo1gUK2v6ig0JheSLNIpCHsfVofBtYF7IBQv2eHIAieVE5BtiLsFOfrjr2DIbsxPgI1WbG1tJBy
JOgJlWyuu6ZX3pa77LwED6y9XfJUdoqdyUVvW8CRvbYUMrRKfofiS+tiGJJhRuOp5eU6rpl9Qrrq
AtE+WH9ZQqjZAtuMoZWZL9Uu0+XJ6nXDnMYNodcQdhrggPmYzWx56LdsV1cjNPbztQ2dt3UZQZHs
7gAbudjnYZoBOBdDYElzb2exu4dkHvv1k3Sct7fVuM4wa68wg4ozhnijuCQLbt9hUasFsIlFi9CC
rTdQ3GEd6CxgnFbb7/XD6GYJU2E7i+y4iISgvZxDloGTmpVGrCDkAGM8dddQhHkbiphnasOQCAyG
RFMDs8Lg66LS9YYPajOQ9QIlJ7q2b9uCL+MjaCeLWxbr1SVHCXVwizY62TKRpyaySFncTy0IfBj8
VdPY3iR+TbGtTX2/H8iyRulXjWCa/SwsAwrHDdOKDU6HBOgkgsQFmm98ih5gDUb4Beg9/YAu4Rnb
YSOqItpZmM3ZbBaMnyksHQiK462j3fKK6ShITIqrANE3SImhe6UeYm9bwijBxRUcA1l7FdOpwV1z
1QACqXG4EV9r4UhS9DEEDxTvdr1N15uspvUp9fAnLEDTQATcLz18A8DMaJuqYiDQcEISN5xY+3yN
WF+/w7nlzPu5xhYLVSffdcl6yDSfQ5TR4Uwlk5yujE3T+nHDWF+SE74lGZrzRcmrbQj7hn5yWVxn
iqBABpQ9pGjQW2KTH3hSLijnepVP00zEeTJA6wNtFyCNIu2Avb50GDzzCM5ngMVzcwl0g2dVahuz
XQTiNrIfZs+3Sp7VC5kj6FJdXSUAj01iFwVQGQ2TaIskdjME8GHl2Gwh4Bxbe70Km+BQ9lE6ccwM
xUpw+4GLjvDsN87q/6sH/uMUrfnX4oHic/dq/+//6SEY+DH7/KQfOP0fv8kHCIbBSwyLBx53mgye
nNRMv6kH5D/A+QKJAHgKEQEnJwrkd/EASf4Rg4KmOEpiweCpwY/7XTpAIEaQmFkeEwKyBkQN+zvK
gZ95RgEei9I0SQTB/KgsZm+zdwbjiErGFqarpT/nwICvJqhFD020/4rS+ZnM+ueVcCHcDZrBvvAz
mQWxPGSwfVu2vaS60FPa4GSKa3PsRPwFWyP9VTD1z+T6bxfkYGghGxAUso3T9//Anu3YZCEHakoN
U/aZBWg7F828he9BnmoPB7Qr52gwdLnZLHr/hxfgT0jiP7utHJiOQM5Fgtt7+v4frq1WUiP2tS57
nGltCZ2WDWeMuLkv45Of+Bds2Z9d7eSnSRJMaYBS5Y2vctMKBeCIopLInsIPYSEMqlY5ynwdl+lX
cT5/dl/BSuKjUc5T9nYaVE3gBUQ0ZmlF050xCrwSks8XBlHwhRpEV8Aoltwbij/+53t6ekH+RQj+
eJ4MDxNBjJxjPP3b/D7PUzMaCX8gJ1WxT1ORGkiCG558VbZ1RYBi+xfqyT+7InA4SnkGsp+/jR6m
OOmttF1ZxTAR5XKWrMw67q/Skep3JN73klbr8guVDf+hafnpg7KExQSODAgmhAQs9PPLI5IUZSPS
iP0cweMXNhTCOGXo2ubA3pNvq6DqRg+RyhDvSdPpSGbNL7Ra4ieoSysoyAT0FvmU8vCIGWxtDOZM
Jq9k3v1z2qC1hwDDIiFvDjB6wpO6DNfIv6wMwKWl/7KCvUERCjPYfZRxyKo36kj3zAAlDrnsVwdg
zG3VcEjlhJlXfFMejs6lD3cM1eSjnod5K6Vs+oeTTBztl8VxewCwPF5GdEAcn2laRfK4FgksKGyH
Y3KzTlHUXWIB5FLDFF/4iQzDFcxiBo7CzYa5O9I5hWW+FF1mkD42hKbxZ8DoeV/qpIt9sSHwCE3i
0nNg8H7tvsFNs700Nqr5WU1q85juzPEHn43pcWVQgIKj4IaVegXQ0059NpVtBwfUodKQ9+dwAIkV
h23mfdEkXT/lMppMc4xasX9CVVHrQjBs6fnajMlHjBBvhqNWUZvmEmaHT3DkYZOBRTWmZTb15Bnp
HKzHyGuH2m3aCDHHrN9FcnDUA9Xf42q+TeF1YUXrJANdwudX7fwcgF5mzbcERdIEYtHhxKeM8Eue
Nl6dNwPz7H1yYrPQx1Smv+gyh25/j1YXPjZDHSDlCD4lL6j+EN2Wz4MT3W1qKgB9do1IGA7NhiDm
96Zzw4kYo6lS5TZD/v6wdyaOrmADQLNWoGiAazM3sO5NL5GpVnFEZoHWtx5GJTXmEazFZr3tt5lN
dwhd14gVRIRuc9QzpP9lW0OMXZABXgPsg2CZsxKuImke47Su9WUXr4HdYF7WsKNxldnQ5TUKUQEc
O2666pp0Yxq96A7344fJYJ76XKNxGupSYvZL+Eirug3XsPjS9nqd4Lg8mxvvp28YgzKtdYGw/xgM
v+WzT3o8IDyXW8JUXX2Nl2gg79AgKdTBbV3DGTZOkUjLFPLM9WWHE5qjF0DvV9LUMvURCwzK+5MZ
vCoxXRzK/G4exHdg2QCom9lAzIkpVCvWIzzNVRHPwoCy56t/6sQE621cJdC8J5AI6Bx+wPCikcn8
FLYNFlc3dgrw77hDYQpwLHqHcYHrywhP9+PCcEoXaJcBotkMJqJcttD3tcLC3Fg5dQazUGqKeBnC
eMK84HneuozdQqC/xOjVNowBho4BHWjHB66vK3miMgD8k3eak/25S9rwNYKx4nNmTfsxwTbydaLZ
ht4fv9N8GJq4vYfyIP5incy+maDGz2hrUl/ErV3m4yYxpwXVb1Bxjiiz6IFPGnjWAJXW1wqSIAqY
rGfv+gW2CLQdGe5nN4jpCU7WBWPmMfATDZwz5juo/3QsWgjKPqOX36sCoeDIO2E+Dt2nqU7SkBQi
VZDnXmB+S/MR3ciOnwga8VsyOXBGMHXNl455s5SZZqYqTN+lH/cMAwaLCSNFM/ASjYqKHcDfexh0
SCiAS6UEZsaTFXitx+69qYYaunOCxNXSTyfnru5PRtSq2mdoUBhImDxKRjXnEsx2U6B+J5BPqWS4
XLN+xsMhpH6K0h78r2J6Xwpb+/RllCfwGSxwxUurIoWXfcrE41xX24mDmhTed8a6T843LjsAqa67
I4MgfAG0rKP5kCY7DKCd67vhSmE8bXcj0Z526F70onJLqnCjXMdhQKaienSA3sCp4WNdSDGO+q7G
5AXQ9ZZFqikF9hqFJqqj4X60i60vErKM9nLrFoohamwT6yVwacLPHD15BtFzQvEw+BF6BhvRhOV0
auubZDZKPSHLfdiPvCdJh+29T/w73kFtANRx55AGWBxIeYdWsypZs6JdRZDthoH34OLmAxxE0kHL
ESPG8zUbfYWAw1FU1XUEUFads62l9siyKEqu5qYFzE0hW9DfCDth5HaSwOBELVm4INP0/9g7kx3J
lWy7/sr7ARZIGo3N1Elvos3oMpqcEBkRGaSxM/Y08tM01Y9pedzSU1UBD0JpJkG4wB1k9O6k8Zx9
9l6njRIjWOlzV7Zj611x5gaKG1FDinazKapPSCUOOS6v7gef2URruv0qp7T/jCx2DV0xY6y9G/6w
bXsdptDYO+IxGcZ5ihI1PpRFOrk/5kBiy2N5k1+89wY6HUNVFYbMXcUaXHdWpLCDZIvosne/cWdn
z0lwDgAO0yqXi5mRrE4YANcqadWiHnVob+LUcvaVOzm7P7NJDV85TqGHZVHqaoQAz95XbVmfQzcN
J2xLBt3B0XlxLEyOMcpZ2QuGDinPyeQGpxNyKz/qUEppLbsozPorHUo2S7F3mLc2aJFDz/R0MxzH
VOs+GYpBfoyKr4ndoAu4QhgGE/Af81trxbcZK79J89ha+vBjWBvNCaSG7n1h+4XYszDorM1lTlaf
MtRJ78CUIn32qzWdGR9mxBkPS5GaV4yhhmydT+iBxFp4fseXrbpo7bwdfqxbtV1SAChUmNRPWbns
F/10HU0aU8qClOU8kmoPWdtrIsZkbRBu+yEPwiFutmV296SK/DFZJGP4x1nipbvYPDcKkkyZkqBe
6QT15RxgYrjRjcMMZOrkWL8obF/+K8c3CkBpacRAAM5hj9AZBZ+ZE8rXbhuj33L0rdsMpj1v5eg7
t6Lxqte0K/31hAOi1cwtRePvc4Y0AvyBXpjN+QYHA9TLsE+a1FIq1jyamHlYGHHQyh3ZnjzO+Qrm
RZkuu61azy+rFZInH867YWNSmdkvzOjrDbmCrUI1pv7ZCZlbv9zWd2+GyimQuGTuGZ7qpWZelvrb
p7fVw7WGLenedM2kGH57eWAdfDmaOgbGFPYvizWN1mFQg/DfTbhGzTGw1hRjRMebA0tp26Kd5Q8d
p2hYmvKSOR5HJyVGB9WwXIfsYCGTwkYnoCCvOu4k/YS0HE7X+CLm/MpWhoNmh9CL3JUP07bsipxi
Is68jDtj1BaNEfaTouwTp1PeK94/Uoe1GYsoxjwxVNQGAXbUZUDMo1YbssuzHVfAwWDAFTjbGsRZ
4K7UpNF6s60z9q8+5WFErVOX0cFZ1hX/GFP0YVcYpVCNzQQBIGkxBvqfC6mfjpy99no3DgKRpV+F
wFt4dH3DTWmrXBUvdSRa1k9HvHzhR6RYGb/HWTw++zLQ71YkC/4cVhv3OAqYEMSCPv63zux1u2yI
L6ukyHP3azaVuh3R99+GrqkftlwSRXlQteoJdlhRHcVDo+iexmU8366ZdyU2XGnHOorSW8Emhbe5
9uzfPcooumo2rb+Y9jnmIpwz9SvYbFIiLcWO2GW2aG8hoIRfBOFxDVhOS32p+/6tcxk6xNnEhCzu
sQpV11QF5kfeE6pBb5aZRXYTh0BStmZ8Gwav4oB15m7dcx6U43HuNY4VimNmMRVp29+bKraXyg+J
r5NaU5/wUmZv7zQkwjAgyeUGpsqAW5N1B7+nPOoeI6/D58M7b59GRxd6P1bpdqfqxvZ54vf2abM1
SoCKsmXERedY7/kiu4u5xWIWm8X2RWzR3Gcxv2f1mz050Z133qbkxaIGTmEdeZjnF4Lh/JC4Dk0K
NVeH7ddRff1za9SCSYpcaoDkNbn1bvRJ/MaR59Z3qW2is8dkEK96rJeXdu2aF69Ky1tKMqc5UIlm
Nzg0+7c1mKKCuKpTXpNKr558zCN4CZZpXGNc9hbzHW/WOpY4Od/Ftmy4LJ3W/jUZ7zytclR4pTBz
0TnB1XhBFR/uh2XbnsasPMeJA3tU+K4Nuuk6re4VSWGZH9oeIwh6fS6e2jTKicl7NFxXRW68IPEZ
vITxoCKAxh3ZAu/IyG29J2BNZt4DxnVdu57nxpNwx4ipA2SB2KN2eiKOSh/ADoj21o7IFRxwGNDG
NaIar12ma0yJU8TN/58rUuP6rfOh2f3XyuDDn/a//7f3Sn38/o/PP9V/EKrN9D+phHz131VCMkZo
VQ6Cns3/xVlr+EsldJy/IZaRIxJIAWdFCWHt7yqh+Buqlg+wFiXQcTG8kx/5u0poSdJHmLgjBASM
95H8t/JFXHJoDv9LkwjtEH8qMlro8i19cDL/okm4FpJM0bcH318NGRW9ZjeRuwpxbbqta67nHmcF
awMYg++XiO1ql8Y1/WvuUc3EviA3FEcTC9Vj9gyuBWGeaSqSbJMV7cKsfSqigvRBXNL6Pa61lNHO
rEWn9+WwqmemkksUV1lt1r12WQWSiDJPvxpZ2j2A48l7GgJbB2dix3QzCqYRNNSCqmoKIymOAdil
ee9BLXJ3RbBlS2K42Z47FUT1BZWYs77QOWKMhI1k9clsaerzTjneiQ1oVRbP0jD9bAvrPCDd+vSX
N6qtTZZ8YgxWtDUD+m3rWU2NsREDoKF1rGkYpLqJLNaC4yuhsN5tjDksQvtW+V4HbvDLRnvEtUtD
Q3aT8fgzJ6t67XqUlANVznhbst4J6ktUOV96ZLEWXsleLxxd2r9YzDJCtcJIeZdrh3yDaF08eqLN
oA5vuKXBUC3OaO+UVqmJ5Ra2T6owfc+fpFYv8UWH85rQ4/ZIkenbMdOa9LAtUms8S/wxiUPz4++F
UVN4tNupP6pGjL+gX1Q1w+wmuPNTv79tJt9VSTdsFmMsRksM7oalnGLPbnlgwJQofvdR3z9oP1PM
pJms6LgHv7MmAeLHNZ3CRjp+I6+O1Uk1buJQR5hYNLApDr0ddDXpVh9YRRf6bLs2/Tz6D1tNT3+C
QTGfF9pYQXsxTAVEsNpzS+SbCV9fgkipnX0d9SmiRjs3Ds01Ue/Y7y2oefPsmvYofdr9vczGzTpa
UtnjNdsRJ3ai+4VVH7BwMM11fFhOSeiKprsc4BG+dhizineMrO6wz/k9MItZEbQY4hQde32ccs5P
WSHYZF/jXA5jaECbJirUoT7XQtjT9VqQFuXoFh1Ht6nWdt+1velPFvYK1uPORQkkoGWUFe62scus
J8w7vjxkPNMrHoLWUFz25WK9MCofzSFXrElE2Sgyda1a4QQPauqG6aes3AJlux3X5a1W5CVifDOj
eqrwvRc350nXpVmIV1wpNbrzbQZMafnR420jFr2YIYTHQbPO9VqK9HV0KYS++L0tfYxWIsjJwAUk
DywLcZDktKvbe7nMgGoogVx1yLvVMBaE8DedncCjunCKEAIaq9CmLaFD7apb2dcBvJqmxzeXN8YS
l2LLdJSADbOdI6NQ+RVI9holXqkahs50MFV8ZnOJfQ9JhNWEs08KpZRLnZ8MqmZxjESV6zjcasAe
WTrb4KfS88ZRmMecXGnmjO6nLhpSFmfX24hfVkk7noxp8oNEacr2Y7oGPqITxs44Hyp7vNDW6Of7
tjl/1BW6VCfhEf65weU0FKfFJnB06zqcPCfDYZFfDMNStSeiYXj2Xa6j9LLPCdQcm43cU0yn1XlA
kZw+TUrl1FYiBb6oRA9ASiiwKuU9esUEahS+k5HJYNbwGfcfvw7vPl8EMy28BN8GlStndvlWsiHs
q1tT+bWWxmmTZlj1i00wWMb1IPgHi3H5ugMvbQtuMZr/GCJMm3K+2Xx09l2Om1yNJe+E10X7Lg2B
RrDGY/zhSkymu2hrg9t83uzP1pO6O9Vr2fac3wUKn2ZQDl+oC25LnPf4CdxJv+S+7r8wWNjpafC8
/ms1lvwqXAdnQ9lpeCk0YB43KyiHl9AZQuafRHs+U+1y+VSy5SZlbor1dErbHt0b+zcphm19ixa7
ATkFs3YlDWGMR3EPnCQBz9MieYgpDC/cyca4VSmJntEjQk+HrUnN84K40KEiqvKpHXVeHheJ+nnB
ON/omAeG1SaCPMKrxPIlrFPmainYL8ICM0xPZ32cWhipfGwMHkDvW0LHCzT/rM+6usKSbSd+NK0P
87fwnn6L8NlZj89zKS/8b5E++xbsmQGlNwydxGc/VQj6q+OvBdLNiNA/fhdeLOzS0Fu+67Hv0sz5
LtNgcenb6bt4k+c6Tn+XdPNf5d13qYffmKrvuwCcKI3v+++ycPwuEYPvcrFZjQgSxwjRXBFSoaSE
3uA+dd+FJn4Sis7tXH+m36Vo4wOAwtp+LlFtq96ewHoN9yHu1pfiu5j1znVtGp0NWem52vW+C99q
nbf384/QwNnOpbGq9bTGhBUomf1z9bzZfXntg2dCTT9X1+O5zl6+S25xrr67cx3enivyprLcV+u7
TE/PFfv0Xbz7mvIVD+iUsic6zWbiM+da3/ku+8V3C4AlKRhIstIZ9EWh6RK81bLpGTyAK1gUg87n
bGvdNdu3Gz7lpPQLF0+nK4JPhEptH9iTM9/PtKFPbSGhiFIAgTDyc6JnoNCW8AdFwNif6MFm/JcN
PgcMZRstY2U7KVK3OwW3k2E3DY2t6h9GN9XvYFsF4wrfYOZTAkNqHM0dDri2hozPdRUYenngfi/e
0vQfVfNdyxORufM9ZJNjhnpf46VQ5iFggPSOVV39rHD1M2YMVSfi1qh23qMJuuIoSPLc6krwyg5d
PiRQ2vF9gXXrfwHvit63SVZPbqbllQPk5llH1VQmiG36k2AqYlFdKaTSVhsBlIVv3B38CMsPVh/p
vXScw2Avm8zlpvYd56R7u7fiiY1jdeKeHxw48uYBX0ZAj+oaHanYbtrIoDiTRD15oUeHOfpepXE1
juYRQygL0ERVF3NiecV817kzK48cCpo/UpLmu+Syyt8apm31zsIISfaDSopCcF1DlaDQDDi5WE72
Mcy1VlihLe9uXIwd7YJMwzojDQBQahMmBMUxe8UY21k1FHtTbpvebTyMLnVrWXiAlnNoB7xEuXc6
TOantIqKO41/eTkA5lx4Bp0fpyhtEmfd5jfLG1t8fBJ6LvMsBslQ//ptxbDXL53XxhYeR3PA8Qy7
HmZiF7CEpnJLwlRtdQOkT4P/8/TyAJkqqPZrWaZ3dRURE2Q8lOHm1igxVCEK5znP2uzVgh/41QMm
qhPbxhbDhQlPc2cyi27Xs5YfDWXBvIOfvN5EECA8fEMC1RgLEvvs1rwTNf66rakOQ6uQTPKaHA5G
taX5raqpqy+8SeCAnxlDEd2JwuBXC6TqGYvkZGG7KxqMkryiU2JCERI/aljjUGcsLomHESMpR5lZ
/xB3XG5JY0xpXPlqfdCyGj4EccRxt2ozv4LV5vEBqqN245UtK+W5aKZOVbBFO2wrU6GTYPDru36w
1EfoIeA7IcQRAr0BM1i2JZzr7Mwu2r1JZY7erjrPvdLUmvdZXSN7L3WXMhMToc1ETXT+PUa14A3F
BqJdB3rz00Y6jRLEi+2nY+f65zbghU3SXhIAsvMB27Kd9u0nkUdSLxRRPIQwjZMKMSRMBVhI0iI7
BUf2V1EH5A3ysPEIPjjqDDmSqD0Z2qVGmbFnb0d7Ut4aQvgFPxy3IvVaXm07tGsK+jQDstgaqadd
JvX8OnYDuNG1cNqPZezTfrcgNWZYNl0CBT0POIf53oTICLg2zAHktfjw0n7lRAulbb1g7U79h0EO
+TuR2PnXui3ZXciwd7uX/oD1HsmUaXaeat5RJnET5bocm/s1Qg5mUkeSLs7tPoKOanvpda90I3bu
5NuXg4RbiNBgetayiK2fklC62f0ZfIH2lumKTB0+4Q8QSTa+sbUadlFk/CxhjmOuRwhiNhfmgk0q
XcVyM4Y+dFVflMNj4a/qQzXA4XdIkcuzz0jixThF9+7OxgIZy9OZ+GXvdoy4xvJx0IhIMcEppqKi
m8uXAqstHMuCSyeeKFTvvSZyb9dAhG8wRrFao9A58uiO4fwWkCwgxkMyMEs2K1MQuzoKF5CvpmT6
RmKK6Te5I0tNEpPpitq3mxlV/K4Hpd4tALXvwxCNr+x52TCSWE5IAgxy5bXTZ3SE/HPzUIdl+4v2
pprjJgSoyexweI3wXsIkbiJujddpZgbIY4D2bZfKmqGiBT35J9Ey/6fdaKIP0czILxyUfN1cXMQ0
wC6X/WpCZuKZl08PDJoZMjeUOzcQ1uqvbTHmxczZ9n4246Z7OvrhzwQOeTlwYdWXkCSR4LsKciUx
kZTASUbKGkoNVsbXqov0L9xGMmC+NgL8BB40hYfQqUlW9LJCGGTykGZ7Agr+z9GFLXwbFYRV46Kt
ovBywng+JOtCKbpYJs/2trKcT/qwtoo3kXnFfb4pK4hdPcvzAVbPh7zZqAdr5fMPzRJmtJ5u5dya
vFlrCoZRv3hyolpvnZR93oMtso8Bsk9/9IaccBrhK5fdPSmvcTopmxhmOert0VvopnZRNuIkrvyx
5wpx18FNXI7thkHcxo2b+y3Ys1YHznTFQ9Xfp90WYlecdNAmYUehuAdpq9MbvKvoq105euEDIIDh
/Ekmt98M+92ppaxhshzmu2OFuM98RKd7aJ6Z+6KkUXdZG65woXt8KvVfe53+Lavd/20IHve8dvy/
1spuf9fqXf3+R3ns+yv+0sdc+TfXxxNjn01vkYPe/w/6WICpDqMc6A/PY6XSf+pjFt67CH8NAF2Q
4x7SGTyD/ymQuSEfi1hcIqUbSt/z5P+5jy50iFvznw8xAaKPjdcP/ewfDF+tyy+9upxBPhHm+8Gg
lThSk5kP3f+N2Qth7Z+1OEf6QRBBRxDQR0LX8/+FGoO5x2Eux7nF7B0n8LR0h8XmRxdVbax4pOOR
YFsXyN4sHL6154oGlsWPj0GdNr/bEYY64Cpy6mCML8JalqfZ4xEMVhX/au7+iSxKtLY1L8C2xOUw
Ddadmtwx8fzIvSur1AOnnIUMLvUtu4ogxBoZ7YkD/Fl78k8L8f0Pbn0nDtPsNY3O8DO/FbwwHG/Z
blSMjXaeFSoCSrM//xjq8W4m2/onFWnZ7xwZvIc80o8q8sgGDNZAoqq4rGbm/qnuZqS9gMEJE2tv
nzZT87mGRJFg3IgYe3YrknVV3WPfBaiMhLWifI8ngfGzX5PLgIi6oV6aDInCHXRyRp/Q16laZFY/
PtZWZJXOnkiZVdmPEVH63AlPulY69ROSmF7VXdqY67fxMOP3ZUIemNBaXle3olNFV+F4jhbsWz/6
SER3IECnj8pkwcR7VNPzVnYjfg+E18w+sydcPuQJ89jT4+rv9DBab1G6wp2tU/05+Vo9OBPJ7JiO
bvYA2eMGgk6xyl/j1vnRRdXWqKRR7vKaYw+PskuZiwByakMqiFnaxoN+sc0l0E0/Ozi9n542RrI/
B1aVYnjufeVfetvQlQzh7AL7fd4zXKcICM9dqa1eXA3P8pJg00rgr5q53LKOzcLUybbnwzgE1Lnr
8TvLfVaXniJZgjyUNL3sgBjUeNgOEDDzy2BqrY1ZERGMXbn1zTNj0pW1oJ0/PhUMjCLqwHWgIbIn
/wvGtV6TrZpBQWbjUprYCQEY7lIP+8DO2QI/xTM6kAoTqw0qQpeBeBmKGdkHMQco8sSqLqCgQ4/Y
pCr3M2xLaztGwRC9jMRns13pUrPuxFnLIpkdQrHVpCcut0UBoa8DL2XSNitJRIWpa0Ef7uqPonaq
H56ddhjRh9B0h2AJ6g4DlXbOnz12nxtdEA0lJDi9txq6y2SBKEGShiTkfICQBzHvfhiXlXOBQ2lt
hz9lT4Y+scd8efNoc0n+1Za5bInsbnvhMznbkSFgypZbldPtG2tq8stOrr0+BeNY//YLUb6ufd5j
qBWOgRHlQJPcMbe0u31YskV2F6alvTDKVSbFbhJQqMmC2JRtlHfRDky/YqeaS06RoIBaQSxife+h
DHj70S0pzAoPsMSenpXThMunfis323p0i6AMIYGG3o/N8VbFLSqqkObVbO4x0lwzTGGz5b5mIy/h
QwXOZIcTjwQLGYmRPmKafg4NDNQLptbjOToSyoEC2cJlYRjgnxrA8/lOG0oXYsQtPYtS055gzLSe
wJ/4cFe1J7u9sGe3uLNns3wGYuixqOm5HNGHmpSpmWVZdxBV1CsJmSl7FYSkPo0jpw8iFdVDn+a1
SDTU6SImtKm2XWsHKOzlXGfeYbP4QxGgcBcShyv2HYHku7RdNoBC7cRiAUfWajvpKesf8OLSUbYO
9uVdGbXZVynqTO2LmljCJZxJJOQpxZi478lw53u7hnz7w/ZWCseIiTfcgSYlYxOSmskJmDEZ3rtL
l9txjq3SvQRxKNuLDlEDTAz5DecUEYugISwK93Wq0KXjxY3mY2a81cZW05xvJNezs+u1W5WzC6Jl
9fdbQ4+921y7s56o27KPs+fA3UFcw2jmm2i+KlU9pnvWSy2vtFJudXLKfg53lJppGSuXUBcdVT2E
L0MJWZy4Sehfy0lzDtDNkMLD5Dw/N5S/aCE2Y5SbKpJ19ovooBz/hL3T1F/d3GzmXacuERvC3PDl
yR85S/8QFcYL7wctrQ3JVIJ2X3f5HAq5X6vWXh7hH2fqdm2UM3NtBSku36YeXGpYmebNTInsi6BE
tR20JY5TvxbLD15nx7qoQ0uzDYJJSwsPlu+fnnJlldNVlq8ef5LxqgrrTAr0WHwVFgtWTqPwoZrs
hnHG9XC2r63BQXfCWhgUrw2s1tqanK1LstFKOZGYUAw/l8heUcq20q7DZwgfxcDhzMKEB6LLi8Ch
6LrbqVkx9R6ZNdPl4w0iz1SMKfKJ15W1uszgk/snNHsvuIMlQqRsR2CXZygP2um1dvJSH+0G2fCY
gt934iz9FgRYcxCxvgHTK5DpBr3hoRy4O05N2U/BhVXViEA7FFsHB+nidNHLOvijvW/6SKZsX9R9
V3xs8+iOT+3EOOpmJZhW30jQM11iam+lKTELMZvrduANZSE4BsWfNi6iOSFLMOdHl/BnzW8/9CRR
GGD8WBYyY/scK2V+w/m7LH/Gza6LZAZjLO+X0mZgmHO+XuHaW+ZkAE/r8gr5pnkoibOOl9AM/A+8
stmaWDoqIFsMcLCTEefjdDetwn2HkZlNX/3apflvkIj1dAMmucuutV8E7kXJco3CZtNENJJv5Ri1
A0B6a+cfuVSwCO/bHi++BBSabewk29ZPpAe4y6ZliF+o+ta3LMoFqhTSsP16Xm9RR5s8sSsHKh77
fSov0asq4m4YhnMv1Seo79lJeuYJCbF5W8qu424pMiuZl5S9gtHS3VIzmC+pbRSekWNrx9U5HMAf
bdzJkDHqnmR3X9b5wZ2wG8btTEPtWFBBZlDaF7jiq6MYyLKu+VBcsxmgYoSlt2dWzOAHneBoJeFI
CNIdcAysclTNeYOGRaLZoEO5xAl9FS0JhMvboOjvR5b94NOT3YPjDABch+CzXcv5lI/46QPIG3GZ
pe2hmzrgzaP53CZrPNKru2jyJZ4lVrW8dIVp7iKD7gPr2Dn1JDZfmyXHIMtuD5xs2s59oNRNxJtc
uWAm0o39CwQSKTJxSbPiIwjQFAt58uhr917gj2syYD7kgm5tYe/6iSlsyvKfA8gJ6yNK/Xcuk+HO
eKByxBjgtgWcfdMLEPzGtVxoXGHV73MxbXerJuPIyddedn4njw7s14/M867h2YwJtOw6qdmk8IMw
6NlB05WXRbD2j7NPoj1G8LFsTrG+OIZD/kVoDCOpiOB92+zZSggvy9sRBSQGffZc9gTnIBERtBgW
+6FNrTkhzhNcwDsECJM39SPyGbZMJ+xuxrHoL5pKUvzUtp8UK0G83I4WjlPKp1Gn7eU6VIonm9cL
EnS2umZi9WhGml/8fswoslwSmDMKJlTWvYJ9uuzt8elMAWfdvTe8V8g5nOjLMuJ/WUBCmEY+sEBi
uh1kKW+9mcCpnC2EpnJLrLZRhC97PR0DZa/PVWq2juWs3i9JQcvkzzcXTSMyqnUbinkSbtzCyQhX
7/cUpcGdYDfSRRAN8sbf3PrYOstzYPr6Db851385icvKBKxDrDv92UUotgIYwqW7VdUFPqTHqMN5
C3edeo9II/Pxemn2OO2jgNkoQmZMKuNnpLpR4cXP9R9HN36xF4Xff7mDqy6056aJO0lGhmHGaAhl
CdCK8YRKotYa0aZcG8kXj/D4Z6tD9iE1g7XvZopRolivRSkDOppKJlZZygs5Rga2h1jsvTuu01fR
5XMWf7ez/1bP/v8mXNd1cav81539Ixz/f+7rz5//V1/vuX8T54AbOE28LITdSBv95XsR8m8BCTgb
L4p7Ts1ByP1P30vwNwGZNcTVfcZW+ueEzN/besH3c5wAcCBrP7lTIJ//G1xdhy/4p2ab4BgcEOCz
sJNIyPGL/muzPckeKovFZguBf5KjBvu+7KhD97rNK9aD5ylDxE30URHbuPG2uCo4e98qfyCU1C9z
WSZ26WVQnGwLCMooeJjGRYORYLfN0D33+BCXPs5BkLRxn6EvniEUoySU0tMFKCquLVFWLl/Y8QYk
IZ98x0ooCe3sco0qpOqkBlTrX4klL17YPW3hXlny83Sxs9mYxly5E1Q7erIxOCYRVoQO2AvjsuaD
oR/BxF0IWqp0nl0nHzsIZLRB06MKRsPQgfszcPdpxrJsH/pLLtXXFsL4F3HUReW+mwTw77oKpuHB
wMqp8HznUiRdzzmFU2QsjfzCWc6WodgdJ1OCmDO9fRdaTvpeBLbE28FxI3CxToZb9bmr6qm58BvT
uceVQDWe3CJ1SOhEcw/M0JooScNdTT/5Cz7c+oQrc/jRTd6OFC6gCTbMsRjAYQ5k+c86FbcjPfmc
GXntVuNxtW2GxuLPpPJ7ZjkgE86MVaiH+EGbDm/+Okbk1wp9Y7n18nPLic13ZMCuo8gRe+BDpD0i
63qO1DVeKXbUyXm9wsDzXm7VdViJIzhGEEPBc669w9CsXkzUxLp2mZhnW6Qe/ZHfYyJyHwwHa16z
nRPF+I4hRdCNelPzMtfhWy+WNG7XyluuQ2AsqLgSklvEUm7IQkmvgyej/QNkzvIHwfQmidhYw5T3
OAQr1B0uV3yyEAgctjstzvJOmqvZKwMUt/aW3Twspxl0kdt4l2zEJehUFqO+kLYg8hW6RxmNL11d
1mnMwwayF9NGNm+NOSbePDLOEFO7XrHBZi+t9ee69A1RrSq4hDcT4xL2PHzOKLOV79z3zTrIUzYv
LgH2zN512caUBFzEOAHLxQJE4iua4AHhjc0PUzm+YkKLQ1IRv4qoCy9SyzsNy4K3tvLlBZOIaK83
F8RhZ/0uuplbyArviKUkW2c/ydTcr50i5BICjZT5ctVsGJWcsX/0ul9ZP562IMXgVDHQLuDb8LIy
59tJO5g2ABLCY54eWQyDbdT7xFnoNCKuIugO7QkzwYMiO4NPM23o5c0tAyt/F3Hp7IpN384s94u5
cJIc/7Lu2clyDt7NHY06aKpk2cbmiA7506mWg50qe1fKDZ7gyPBNT4K0uzExD6ynYQ2yQ9fNPMvX
7TxycE7yTI+S/r1hV8/vLSr8B7NhAT+4IdvCL6wguh71fIU0czNZYkHwgiDxsdaUFFNT4KZA1jqv
9km5+Xq3PDQ0Ny8StvR9QZjwLhDTeALw9ETGjYZjjRh1Hlhrx77FsPciStPWeyHoo9UB2GEO1GhZ
KU3TRLIKDelu1zd/EMp98vhIUBOra07FQm4NwYhYPI7qJi5WcRGs9q3w1/TGyzE+Xbp9a63HNqDn
rC5Jmt14sPbmnNsuZB7rKAukZONhKNi3oj0wPrXai6qysMSwWWy5HtwJFowPEiJLQpNBuikOhe0B
anVYiNffyrDxT1Ho+ox8SHVmMCF5ac0cEgM2TyVBmNgBNUep+9PudBWHTtZe2zKFvum9rgGOg/da
dFh1fWaZob4oHDQUFdqMrpy0ER8MfmBHLE3Ilp4+unFD51aRc2NtG7QiQAPWnefnl5Rmt6oZvKuM
l2ZqK+8HQxc+KaT2khzaO3sewVoxwCUbxsgK49ZXU1DK+GxWQ1Lq/vRLnX71efCLHcp7AbwGgENZ
7za7DQ/sQX9J5/WGR4B1YcZ6++nCoWNgGXUXxSxuNWp1iR7CPqxzpqz8rVOr+ZE1S5acpYuk95pT
2RR3wppvMX/3AGXKEE0zsJwD7e1IWYWZcEShwoZEMYe7FI1D9klbLldOsd0M3iz23C98CLzrC8kb
3MXRkFv3TkYmwAm8ipkWi1raQj8GY0rtSBC0HU5kUjA9WFMyhTk51cE+Cq+VtyVP2AviVEPi+3m4
nNquAISxWF9GdqBUZplsA0+T7Ox/UGvwmIr8TabLayB1cL1Gz2PTnXTYHczckbOphuuN82gttouJ
w/G1LgilBRG8tv5abv+DvfNYjhzpsvS7zB6/QYvFLCYQWjCoyeQGRjKTDg2HdABPPx+ipq2r2rpt
rPe9qFWyKCIQwPVzz/nOYQzgxOSkFOupCzPcESG7eKqd61fBNH0S0eiHoOGDDcyp09iiQfbJ9wgv
iXleOJcRw/ejhbfvtzX8yWW+YS3AK6i1bXaf8OHHpf6Ai27lGCP5muzsecBsdVlfE/Knq7xw9Q+n
rR/JXZzz2Hp0fRR5ZzizzF6PdFM0c3TFQX/RK8I+dL9GnO9rHFl0PX0For9Kzzmq2LgUnXGk0/Mh
Mw+IVRRbJMRDj4YAuWaVRGardayrCyvMs8AhG7JafZkm586V2pVyqQLLSnMoTNrJsk6JgxdxTzYd
MmKJnW8ZZc6+9iONhx5Xq9dyBHPHtyHAv5qCuMPHEGwCmeGtSLKdXQC/WbOj/pbcByuJwvQFxm01
xNgS098kD1ZirK6VKLb6yFmnuUSJRR8lscpSPCcYZBofQzq0nFQTYQslU4uTvdvdNRqCfPNW9weq
/vb9oq23Ec/RP+D0woatIry1NeCwLWzmPS6tO3e+s/2PeTEtxUnocYMaXJaZ/p3p2Rc+svcMoWFe
oFY1/h7XMhRKjCHltKoTIMit3AlKU1pzJKdQ71zvG6vL1U+se6DYG+IMYcEZ08PiWmi/HO1cAAIL
kc7Zc6T9eh6CS9EPm4AJLMeeXxjrPCCq+7vBq0KsNrnvacr2EnEcK0mZ6ewSWbFCCM8bcsXnIJeU
gQg1IEd3QfUALTW0Y/toGiabCoaTMbhKPwrbrNj37n1NJxuZioXYFKfmpax6hzRCwLWim/IhDTIG
FQZrWLv43EL4vs2arZW116PiMFs7sGWrcbB2cd6uDcnVQvaTgMhwVD3nZi8ad2SfrmoEF4WpNep4
s2V1dAV0m7nWzIODP+lYYZndC0qHN0vCCzXkUqUdn/2ye2+ReqnQqkCQuN5MHR41R82DqZLHorl6
cVrthwKFqa/nq+m3J6MZTjCyG8uf1tTt6gDEsFSssOA8OlYhX4GsDHsKcP2QZikJR6wu1pX9403Z
PfYCUEMVRD+eVyiUTwIrXDhhGdoP5UTwdzK2RdaccDO4sBCICOvxU20RiXdsvMqxxaNlV7HK7UJb
yQ3/hU5WvgN7jo9KtVzddiTIcSOOrVJ9xDxpxp+x6R48L32rQBazY7GeKEfexExgVo1a7bUHe7FW
8ZPRz9nqu/ouNXFxJugIE6nf2byzu4faXK54Sqtkb23hVQOwogEeTism4LPBeZz3lxeGmFJ6iLEc
88QIC+nvkwST8Cw6ehtqLl47RF7aIfHvaaxZxzhW8WH3G1XgM4uKrdT0dytxccxAX57kE5nsO9Id
bAU866XVG5I8WBebHLJU9kTQ7CNwIH8O3aNm6D9gZtA2qSlsFidwEA1LbyN+Iial66zKJzlF2xrK
YjHWFz03jpqFxYDSzikmSa6P5hMZzZeRBner+mpzPl6ezcuRFied9i646B9GO/4KevXLb7yL6PUN
1GgQeCNDiCl2ZUIDWhXd2T3iG478bUqAE6NSyb6p060XRY9T6NIyDIgAhoCLnsg8N660QU9CJ87y
g5nYGy+eQ11DtF8J6U44lZCd0xm60Cy2nBggC4/jDobHRzckzSnGfrRvvORcq2lDxeim7+pNZ+UP
IjoGpfXLj8ZTxnXSjWJTRDF7x1jnFzU3bt4E27Tyj6LEn1aw+FoF497pOWel8a/ZJ5PrMA/vS6l/
mrq1HmnPrOKJCaa6phG92iwYY2KfnX2sgMNpdfDptdozMsszq7edSziwLEAYgwD6crJTpC3KscTA
wZFtDTfq6qbDCDK9AN04n9KAjd3sOEdNZenJHUnL2wQOAzLWYIJCMaP0IcEjib/rSt9hE9uYZsFW
S3oUjYNy86bHhOQsRt27mUo3eCK0tOETCaINKvtHnrkbsnRrpacbjjJrD0aC7+RnGTnHeL5W4Nw8
+514ysbqfkSlbfq5fKB/KkxkvyJxeoTAth55jewSpb5Huu6qNUepVaSYqIT+MJuI4c6wx4e8hY1F
W2S3RkX+qPLmornaa9tdvXJ8Iv14aWmDNMSn8gTkpynYAl64ZPGAug6vfbDoh855csyZhvV3wkwT
AobinCivw4KajxLth1zqRpPsgExX3EXUQZ5ciHys1eKJzSelp/l3JgK7P0eew4inZ/R67aKG7laq
lv30jfSox03QHnH79XhGvmE4awQ7CTLMNAkMcDalIdxo5xBSMzl7UJSVkmAvV17vpsdEaiAJI4xj
n7Fsio9AbwuybTD1f2Jpg+cE456ci8IKpid7yj3w7mKa6ku8wGOBjU3NWgOYlbHNdOqFcKylGueW
zLhyzlvifY5B1hlKSlOxSu6aT50oJyMeGj1J+kiQ0yDC3Wpg/IcpWBmTEIoHVhF/5D4j/ba1G/1o
OdMAuJueVx7V2BfHlQ95C+Jy3Xdiy0GCKsAqGrcecYkyzBysxBszNu5cd6zerHmyLr0Z6x9EHsCM
YAPjQJKbs4GbTpumZkN19yZumJDXVoyvll/fAbsASI5MNPYv9GtSNhFLULeUJyKTOaMV6Rl/rVmO
+yLoRuS+jU30zkmQnNe9ZTD/KZal73bR41AqkGnptLb61t1m+K7Os69QgiO63u/4xdQznQnyrGB0
YoPg/P5UeB5XTQJQ9pk6wew5qwPnZQ4i9aOxfpBrLMxBHhpxmWFsNfQClEK7HCtwnPJsdXInLbeU
cTK9mdRHMLbT0waCuPYQ6cXgFP3a447hhcQDcV7UHX2uUS6dZ5+1PbeWieppssiO0s6QAFD7u9Fz
3G2L2xTvvU6YFptROcKycxOkdM+1rKttS9CH5Kq8qw+uku2/rNh06SkO+9nwqEXNRp6Uoe0jLXAT
Vw685MRIn4zOCViAcPmwBqU3AioBAdPPJCu0V6PJJ7HLkXH1J8V2drnt2fovyN2GE7KDa6a10uZv
CgqgoA9ssqC9Gjr1zqS8oHX/j376V4gQZfO/Vk//D5nB/B/yKV/+/0xRNpQw3l3fdyCJ3cTOfw8N
YolC23Fs1+Fr/H8XTzX7XxbBcWrJaPKyEUuXqOG/maKoJdMxxQIXY4e7/JP135FPb12H/0gNUpHD
6tvid2RnQxgRcfVvrqgq1jviMt7WS81O3zX0eAO/LmTPR3vnM4bdA5t2ntieps4aB0F3GMlWs1qp
A8i8mutxcIn94rMmaEi8j7PYe0NC+jqxxPjoEttcCvJi9dakHrGatksVoxUnyFPed03BkRSQKHJm
o30PtsaOAWg+HnQ8IixMFspLwAmFJXOYZ33wlDok2FZEIDFG+LfI4HCLD0Y4E4M33IzAlOclbFjd
cof2EkEUiLCss2/JROOWUtTZ4LyyAya7mGgJPwGmQfpMkkl5HHwdp1pXeU7qEVsCCcih0UfOfQ5k
8dDBalIDz6qZ9LDCdq+2SgSOEAXAZNO2nLXQ0CoEupVHkY2gKrfJdx6ZmGpk1+WTY1gpzUyTTSGt
tPz52yX3n/DMFpX7H2+kYzouf3pgB2DNuCH8841UUs7m5LqHRC+9a6Z76o0u9ED+9QmnDfA/r7H7
J8eM7+4TVzXR2m0oZpYecNH+/XKhy7vrB9O4IppbFvtfglZ79lNtvMfUmiT/H56Ya+P++/tfZegO
1yZXJT/QISFrLf/+t8uzLGYefUn/BaMPH01tZfl7GXjFZxIEbbXHrlrFWDBKWtJwo+PFMW++nHGa
G7WJCVucKsFpe0UdkvpFhhM/T8ybVrd/8q73jepdYB4udzI3xP2Y9Qi9nViwnpixIUZaSPCAMtt2
QqNzI649Yp8s/izOJ2Tzm3E8gvkujVVU0IbM/CfkhUICrbu3CNK/gTxJrJU/sLNaz7bnb/Cd2lRM
aPUYrIEuOOglihDhcwShHDRPY1vFhvoKq9nqPoL0ksyFuym7hrgamvPE7I5RgrUgEOKtg1Hnt17E
GMq4tjJgvDyaQIez9N+3ie7ugaxPcl8njubvHB54f8D/o0w4UgEUv5FnaK6gP75jYhxnAuUmXhg5
9CFETKRJ9ta45LxJ43A1m5htZDYXX1k9zzY2MxDWq3Z0WabaFhr3LtAL535kgRccEzchZ2HNvATo
MVn2hcAvyq07uIkfzqZHFMtzjAg4HPQayoXhH34aMZU1YZ8VgMNcrUkw5Mcap6N8opv3ccbHFIRU
MXiYwnlm3rVW0VIPitmIwhV2+Pje2X9Qi9BnwQmH8vJAZR58i62ARuip8WQZVj6/55HyXxxFDp/+
88wGpjikjQZdNufBSXcP0AEU6Mx6mweTCnSqOLSJjKDvdpu4aD0e0HYRL3+Vjw9ybGvVHdm28lK4
TjA+SRGZHGgFOKgVHnhKlSar9MfdaNg8dVGsI/ye9LiAUmgm4R2tMvMoY86Xk6BljdqBmZ9EqJhl
Incp+ScZevCcYGerWi83vZHi0YKXZUA/Qn9UYsr+xLbPUMPCuKNJr5rd+ihFUxzgw/ROCHBBumtu
ffMefpJ3pmEKgMHcENNsZ+fOTAn0HSHNpcbWt9LsONejrYct2vab5c/jCw1t8gj5q9uAnlB/Rs/s
30gOeCYb9CZloGMrXoExtDKcQnPRF6F0bHsh7wzNvUvyAnkjn8tyo0rSuAjQ/hCvO/Z5186Y7W+X
1/iNpqXq0YlFM++5rzQUO9PJQpfJNA3abhbY3djl9ezaYIHxluRm4lPTlVREuhuzVE8Tw3i/lZZP
Y7idTUkfJqIs15Hes7HL/Ql6ZQec/NBx/PzJuctgEyJuZKxZqDUvs6+Nxqa0zOYZB8/4x+kVRzBl
ue3BwQEidgBDG5Y7PBT/8FZmHmd0gasouBX8gFiv7DXms+iBYKlFz9ws0ZCCYtZa+Hc5uGzhkkFb
D2blf/lmT55omkbj1M/S/4k5/V7pbVJ/4rmiJgbwPu0TeoOUzgeswRbFgrDkBG1Z2QuEquYCd2z8
6QHIVczcRfQOXJuzP9dI4q+FIblXzYYy4Xm08nGSE1/GJwlfr9kHybSeEuldBd4g0h4ChuAWdLFW
bv1Jiu9S2PLNgh0T0241dxkkEjMPADpbtF04Q8RFCNw52bfWPBjbSq+Cx8inQmZVYkzgBRtG9Id8
svUamI5ev0Q8IzMOhXb0x50dQjV0MJlYaANaY0I7H/xzR1TX779L0ModtriahFTENcvXKOjZZxSc
6oFKPdyFcT3WNALnhd7DUcETVO2sqsTidIrMufMB33XEMWfd0YZj3WPpXmHWrMntIoqTCKWizwMn
FbDOyJd8/2w38sGcpCpDi3vBQEjOTK40pqMsuZUmLmOaCG8jA8f9yASGMTTenDWKKyxn6+JLe2lq
LXJXhq+VJkywJtl3ZUs4FBJ3Wq4rgZTU7MgkyDsKkHqURhAyJBobkti7PIOIHqq6wvjCNnnmOIBx
TJDWTTDN9bGvv6q2M/40Ue3/dgqHV7WbRHwFRqG9j0PK1sMGVvSTisma4TDldX9MMGO4JAvLDJ3U
h1oVmn7v9KFhDQ3vPcONzT0AzvJmdmOO6kIPGEToKNLFJrdJopPNShAghjmC9a7GGpuFkVN6CULe
pVRiwPWFiXSay+dYCu27SQP7VzB33ZXv573BsNG/yyiKELviVjL7WDOGqdz0QZxy5oIZQ20VCwIp
9HqCDKXKNvSaKH1LPY28pxsIJ1nb2Kiq0KI5R1+ZVYF7NLFt64uuPdNcOeakGOQmBJFa07trxE2Y
IHtOFh5TNMh+eCyV8yqAtDx1XPB0u0xO9tBkJnd/mevR1STozy7Qs7FVTdCDuONmufolOektje9z
XC25mAUnXcji6Ix8vFY+cDoIgmmZ3au0RYhGvKgAyWdxd2/MTJTsdY38u7BKiSmeYQkDZV++Z4OI
6KHQiVYR+fff/aHn3TdKDUMRgh+JIhRU93dONyOz5CgnnNJBV5qbPBvd57nJ3c9O9OIXdk+d6BB+
MaS6rK27raOnlBOYAnZHmGgaC+HEp8duPQzl8F7gUn3vGu7dW2LDAV33wPuBF6CGKQmbPEkEFCRn
0KufwoDuzqOsNe9GPmYflfSsb8dTsA9jnrqw1ABri3XKli1bFzmS7ln6nIZ5siuY89AF0/eBo8AS
gc/SfVnGcXzWmiwiQzxw4A5Hlr/t1ot6UCNB5gMybSM8Tps4InMVRk5Ng4yJnmPA6hlnbwdGUOtO
1IVI+TYJct7hqCXa8EjMKCC6o1AyHc2KzDultYv8p80dV2Rpm2PDmaOaIxaUS/yLnI90G8f4KqNa
sCCGAAndIwwYMhnP3JoukH6X1anJGr43vQCB2WSfPL9lCYPlsXZkMUU8131BSpgkq6O2Pc1uvPUo
1DPRGHCa9n4SuTUCsI8i55xLwzXp2itMLyU5IYaouNfcCR071BgmlsAsTFRy93mWpYqkOm+MFbo5
ht37iS657OxTfhFhWtHbOf5tkuLStgUuNu8+a8CV/S675e+ByszaB72TWyOZhEGHikQoONP7EJkX
VoUZQNrcyojV7bqqR/4KJ/EnDjRZMkwexoO+Tl7oAopRzVJi3f3rTAdF9YKnuTC3eZvp0XOfFg68
9QyEobtlIDGbvQjatGYfWjS++ZDElmt6K5w9aCFktJwAK148MoHjpfR4jGolv+2avG4WgxuN3Kp9
mZquDyi4jKFBwsfSZm9j6MJuL1pcIVuWdTOoSwvSjpUtKltGPiAeOf4eIrup9StNjmwjC5al6kGy
1zafzFb67oU2UHzM1HkNrwFWcD5+lBW6qwx37Nn31VyERpTa1puKgUm3RsNSUs8Wu7R3s06Tf1Hv
rSF7lOnFW12TbaTW5ma5Nhb3dQlWmP4pJuyR7TWo100SFanBmNeZ4py6HiZuQpIAU6sgU7tiCQKF
0lfmezybsl43bW8b+zq283nj3wzigbNs1o2bcby+mci9m6G8v5nLZee1HF1vpnPYGBjQ8elgRoc3
gDF9upnUk5thHfvdYl4P8LFXN0s7qVYMsCDAmkf9ZnrH01Hg1ozoVCIlknf3SwwYq/IpvVnnq5uN
nsEdObW82etx6WK1x2SVPyoD/725OPHnmymfYovknSIy8UCgGNM+yLuMjZO1mPnnxddv6ovFP7rZ
/R0zxvLJJU4MoI6rflPcwgHlkhNouCRQgbUx2fvgRFia3EIFUp9yzt8+Bq7DEHv9C+bA7hVS3RJG
AFpEdvMWUoD1qR78W3TBHtmg7eJbpEHjzEtTHUHvq3ELPeiBEM/6koSYmZdwgPCE0NZjKqkFr2/B
iTwmeznf4hRyjMmwVLeYxXCLXJhL+qJechjRLZKRyplnqovtl9PZLbZBQNGDsXuLc/yPdPaXdGbi
1/uvtTNE62T4D95D/oe/1DOwcf+ymdMwb3HCW2QqVI2/vIeaG4DjAjLO1bEkAy0Djaysmi7+3/9L
459Y/1sIBrrtIGcu+bx/089M81/+4i5ZVBK8i8v/99+wHzKm8nP+JlEwB1FprmNAQsmDIm84/0Gi
oBEDd6Dl6Zuhb9g6wXisCuR8s+mHSykSUz1rJoabo5crjdVAXLkzHjGSOV/O1NlfQsjI++iMDnxN
C0S1wxWzEEeYwAQNW3KaMwfrsVY+dlUQJ1tdSno5VqAYsW9wbh+J4sxTaVzr3O8CoLnEYFZOYzn1
mQpc20dbtzwE9BK1GlCnqst9NDROZW0GbE4sTEEY0cbdDfWUUZeI1/pg11UD17bx1I8qZPeRYkDx
tn6HnQpvh7spWVqtoyC541Y9PjeodTSZVd4mSaur1nMAzAqemQlcMLfvq28NGOC6hVO49sT0pSe+
dZpH7Sh0EYWxN+hYfSDRsoXGHLfgRWVh2Ls51U664csT3l/mRZF1W4NI8GEagpPTOvnVykrs5zHQ
SVAbDxxak3XWcO9NJiU2Q94Nd3NmsaOmtXtNQOIhKhZAfIr/qB/jQxdjJ+8H6W5Q0nmmmhSKGPjy
txZxmLIw4ErVnJZcpzlgSD5Kv/oxtIl8VjaHTiW0bTNC9uiHfqcQvrZkGasHIze/CJBjKQyIIMDw
qV8kJMkNYyi+aT370oT/UY4VApKpVztXn7+JkdE7bPUSQArbYrsh/MjABKyqSoYnynreJz4Ej1Iu
POLFmpSXInrJzCn7SLgC9ol05UZr3THsGl+FIF65pfme6sfnhJIj/TchjuzVZOGKcqDYZj1xU50O
blBE5EYhllq/oyHnRN1U8GtDdBVHmXdpYtnBFmNR1+1StuNnac42KIlc1PGRyLn3BH2o5NkCx3rI
07Vhw2JTa2sw/Km/+LBH3XsPvx3UM781Ssf/YcrqpuksMKGSUGWuJjGEBb3TjeTYNo4s1/bsDdQf
OgWPPYIf/SOVU9V08ivdwJqpNcaTko75CZTMD7VuHvcwBOoHw7eDh0HhykmWWLwxujMHFtzqIedu
953L1gpBMdACaLmOWnV60e3jrKkvnD/kjyWspe+pRNSl3cI9Eoyd7sDpeG2LdTjKtfa1JWYC8DvN
ojAbOO+xekvu4PPc42nAQ+vC6uiIKC5ZMTeGexGlXMXgBCTln9wvfPwh8MOYwGoNFQYDISV6YtRO
kKv1vR90I+c5EAa2pk2gOkzaxZOobs8t++lm34JX0tdtOUYUZ1XZFHwFcR3tc2eQPcmZqOP4I0S0
7yNik1PdvsRN5dC2zETmFyQuV1Jpajv1Mr63K3facd4yMIUZwbbi8L6166ajaFGQz4qwGJsFnjCI
we+zdCAm49g6GMrR1g37thUFVhFmhiR7gC46Q+8ufJt5gFIl/9pSgnxqIknrOxSvU8bTfOXrjdr6
wm7eq2LSTlVHzEpVnX/xZ5V+CkH+JRu57AVH8pOyEO9sZ/kSltkrpWx2D5miUa1FGGRW8JKTz/i2
06vG3/mmRnzLBImX9izEWvrnztkc+HdVaRMZDFJ9T794emLtoJ18ihxeYIgBLhVQSNq2IeAz0+kZ
j/WTzueEzkF+JCyWmt0tvmVoG8tvFWA1446FsgFads3bwc9FycE4wztYtVLfVxg9STAs30FDw2nG
ptzDFfzMKi05jcrWjrDU1EFATnv2J14S7r3RteusNjQwbIVxI5NDOXQd+1uXv69Wiox4FeycBQru
ycA6YNpnYzBO5rWmL2Hj5/zsRFJFJ0cXp8OUft5+fhW48ZvySCBlLV+h1yK4u72GlajGZ30sugNu
0Xi8iNyJ33Q+er8FoJBLacVELtNOf2hzL/1sgaSsiYmln1lvNe9lCSl1LAaSOJ7oTXTsiVvf2Lq/
Mua4Qye04NnDtvnUzKX2mkgMHHlGb2Bq+Capq9I/K8NleDd99YMxWlwy+rBPgTEH6AFlIP03C4ik
5uEqTEc9W15j1zT5qMPHHY7W6EqS1xRYG8R0bFxWGKZy2XdHWAJLVZrnZAcNNs8z9A3rOHoTC2fl
XqNKf8ID8zi55X4srXlN/SfcZ7Uz8/ZQej3xrWnfW9aX9H04tKmwyaa05ZGYIBe/9K+4p7nQfePe
51w4JAGiRFY3nCtt4ESF0e5mjZHSHmDi88yZtknTLSiLlhxL78hNVPkWwBf8K77GLlYkGD0KP7ZP
rVW1Oz0uezoAcXjAZyT7KYilAZqhKkrhRwuntvv0aqz0rLkwHKjp1fKChNe/es7M6KNvom8HBsga
MeHJaAit8SwJwp4yz71hmMUm7RVXt8etuJ/jYDPMfk4aNXNx6TgjfoK5fZ/iTm48fKQnePfarq3i
mLAhRkgXCL0R1BM3btv/YWbfAnHe6/Dlion2b/oQ5scWOvOJTvJdG1lE52jMkpORXU16IC7SGeO1
D/MyZA/mn5DMyKhl3aYo6CqRMn6JSkGT5NJSihXtWHfpG2ULO0DZtM7mg7vrfBQt6IzfiQ2py3MN
3NF0n/90uo8P1271NeZCHM2JwTBuTHsib7SJO16x0YOxXLNoDTVb+XBXqoM9DRRlpm5+FuzssREW
4xrR19+UWEZ25Fy046DP40pv+gOf13SnjYRwe0MeumC5V0PT7nBsfKYTrKjW6qwHRff3TqghCp2o
Du4LpyOaR6lsSFoUXoyfQ1toPHMn6G7dY84fKzJ0yYjw1ibrVjc8KlQ9TL004wQPkcBzTS9quibz
RyCSIAHmfQp+7+a2yK/wRLH6aBpSsgET7aHxo+atmWyC1c2Q9AcfLOqagdSneLLiMeJOZnf0gug3
1orpLjINddHLLid6bxtrX8riIcFIvfTxiAOioLGJsGpgzgwAssOys3YNgfGVz+LoLtLLeksUvHku
ZIYXTGkV4Fe3nj/KoNR2HtkFdqFNG7LKgpSPRew4Wemwpc9NOyUgdQ5O2Roni6DnXnG/os2uklyS
qXZNq2bgMhXZ2Qiaect90Tiw/EVxBnyBvz4Gt82ajJtM7AYW26hu0fvixIOIn2KigRSvqWUPFwfn
ZKZW05NgGwCzyQuUVcK6WZZvq4lWa06czVOpEkreaIA4uP4kQpl508dg0q4B4Cehs6Khf4HTgWIX
NcybclTxH5KyDquKPt3VdZwTnMa6sulxSSAiS2hTTOrraFbTvSTR/QCeZhmhRzwfmXanKhV9842z
+0B14KigcXOJdfPLME47N7I5NSdaephVcGSRB941m6Y/wixc+AeevmORHtYSyHeSWfY+YVNEdDpS
rI5Scs3KhVceV5RZsKyh4ieNfoKioLAy97wVz+T3LlPthZbV6sEmqBIS2YOdSwRAxvp4LDl8P0MC
xjdqOsnBrZyJdCYDKCk6d5NOfCPfK394oj/Ot3Z6HmU0CfswtvvHCC4jQecUxUwps983DU8TwITF
gw3WDTmWjgK9Hr23PAAWwWh/FE77Gyv3NxZCZi90u3WZSRBf9G2x7zRnl4ZTrM1bhIMvV6VsQkX6
6eUzT7+5WFIK9bXhM4YT32aB5vQ8aaWNJ8fmwSl8l1A82moILZO8feddcAqYZ84ixa4c2eyNeh6/
EhIzEjphcv+E/8vC8iw6RmUTHBWfy34x0I0l91Gw7Xg4tVJuWWJ8+hRb7xm4ys9uuSIY4o8TJQ8r
pKpgH9mJfBhLjyWlkdenIs5K3ibyjQ2xp2NP7WeII/SJWkR3b9f1Qg+EZUyWJ19HuX1XOu6nn7cv
KaIlaVlYAVPHgs7IXDj/VJ4i8eYZH/pZPuL7JGmBcMyb+sdi20VFo9vfU1owbrqMtV8LosmoF3yG
xLjbWkP5hPLSPwwaJj30ftc8zhoRZQedj4utj17bWsLPZMByt4ppaTXJuT5kSWOD3YibkOzK99Cb
tEu5fRna9rLabczoMPCo2+eW9pxV1sHS/PoY2QpGPHbVK1SKi2Yb806LC3GECMRSCa4JdxGYhKAt
XIytwPtzmgx3ipeRhKphlRsO6YISapvLmQl8DaVZf4xiS3tTS9/vsGSEyv7ToO3yBSMV+GNbPraa
lT4L2zR3A6nbX5yrWsps9N+1HrjHwFLcC736qo9YXvXqrvDKnfKZtEqhEdOWaXmgPpfukYqYHRfu
VzYSDeN1fYsM11kxrvM+GnDrwDQeM5dGjCbC4d45xNth4uWbAd7HDt3PpBcml/ZZ2V35CF2j29Za
WtMjCemSwnR9i/u+22f5HG3sUgQnQFyMZ9oH67n+4gWYP61CG/5EWL1f4dQXa/ZpARxX5ey5f1GC
k8no1XLs8i5PdLWbXSe6KEPjERb5+loRnV5bCTNPxIvpAge6Vx6oyhm570qRHbq6iz6GLaVTF6db
9GvDci44VoowLvruLuXmDKnEgjIxFfVdQsx710CBQ0jmFA9Obv5d2sGMxyceHsYp13bjcg5lWHHh
gnQOB++6/8LxDpOkMad1btBFz6knLhHruy+IAUxKHhRu2p5M7M5Of2YV9qkyafxyZlWEjp8axwS4
Ltc/W36kD4wLsLuJqbOi5579Vmpes1Pob885OL4HQQDnjNKJuDAqjcE8oN1dTOIEbPhhqFnlic61
tqWZv/lJ7O59ciprOfgkCLp6OKjBhzoY10CWWMISZCeTc89flywG2Tssf5kEkaecpzm1fxGOx2nh
ZnFPCMYO7sulRjUJzParcvF6lilUMSY0JFBHZxLpe9rGIuX2K8h9+Z7wun4i+0yKpucMxbQRPNhW
PjzBziWUkoMCAeVgTY9xJYxbgm1fLd2rnkj7M0dUyps84aGAGhRsNyp7roKierTKiceAzX32gt9k
JsLZNScLa9MdbabD72nMuI8Xtbn3slw8od3TIjX7JV2vtvbeWe64rwI2pnlTyitdP/UvHdolsJ/K
/khKnaYQr1DbjkMkI1NAD4fpEHbvPWNfzFW/BjFC6KFVZbyqpZef8wl8nmkifJiD3FAQN+36xpnP
LNT/wMEzTkLF8xloiVoZdj/urWzsmBJ6D+4iH6UgFe3eLg1BLNHGJB6Jb8Cl7SZKo6+BHeQub4pL
w7GqJViB7WQsHzx3cn8il70d2dj+3DHJPWhNlJCF75F99UHA7ysxNfOSgLjOfXvnTWaw1oFDPngM
2fc9h6g9xDf9RPClInHX5cbiJnCpCOZDsOpYB5IXgTvILzRjHpvswACh6ZJmApBNVCCt00cVt+N+
IACwU6h0IdgUtQtKTwsDFsHvAQTSUHdYHVZ1VDzNKicwhgeEFyZezBgxLRUS7ZDXl00o6SqTi8ta
gD1ZTZVdMZnDrgJ2hJE9qu+ytI/AUGbAjeKpWLMdtz+qiV+qHUTaol/U7p4FA00ljMubMiYzRGJV
Ys3FLMtKK9uVy+lfx6u/1VKeolCRDxA2uj2/V3wIRkQiNIT8Amig2QmcvD/5nOSfpSeNrcq6fO9V
Rbsb6mL61UpuKrrAd4UL/P+ydyY7kitZkv2VRu9ZIJXzojdmtNnN5yliQ4R7xOM8Kqmq5Nf3scxC
VWYChUTve5NIICKeu5tzuHpF5AgATFKEiBzdGv2KfNirZd/Ox9WfoiMCd7fHRT981va87MrCw/Fd
zJPzO57t9n2KiFNT9jHHz04f2Q/DWiIYg7Lc+fTCbKcp9P7MrIkSFN4s6coI/x+q6x4dAcRAWvss
Rkz/zmop/SI02d2n5TRt2yns7rJ+GtAHW/0NQ/kDhGF1D4lmOM6TZGDBk9P9pLfNexaGiCCQMvMj
KvqJR4MXfSGA5BfSF+qIWa5qKDJZApicVvmiZMrDtRv6rW5uB+h2sc4d/b4JmF5SdD0vly7nNLzJ
qEihWQk+5LWqouJCEXvx5Va6pgS9LrJgo0RTPk7jGia1collBRKdSckxJG5pVQuIlRirDxQzcCYg
Di0xQfjtQ3iGDsTvY1U66gK8Hr5IGlFkCOkhfmhNGT6zRauuTl9lv2pcWzfEJRCnUa+A8/NIfTRO
ZuNU4b0+skt79fC2X8jZWUlN2+ReUORy7ooCM7x7u70hMf0hBAaB1i4eJcrpo4Ayc+7Shr1Y1RWH
lBBVwlYCc1ucHRR7xDvklvTJ4tfGsLnEjyTJITRHAcYdMCzXPrXTM8/M5j6viGUj55sHbg+8AUs2
/QYqy3WUfdGt+2X59ovH0vQO8fBjctKXwl2Zc2gOSGxk+IRo4i7Kxe+mAYIq3PgnWcxdXaf8tChh
F5aG9evkeILpRhDiD98C3RcEVVkG2gtQNQfOhvbIc5BRh0hFpNlnQN1YMO/JHeAtyEy5b7FTHCAG
8OjuwXX2S39WXTa90PbEZSOrq8ozweOuXveqbPU2d4Q4D65QST0t71k7f3YDKmfuzzvZqn3HKZMo
qq2ujnMjb6fNkRucljXHSq/9NBGrZnl9wRh6Q9JDidtgkR23MLZhl+TwN8upPNHwMR0XI5fDMi51
YsfVuRvT6crxB6XZMd6XCnHj5xlvdNh/T2436OMQW3uCnzhACjc79OPq/QnsfnwJgA5BBfVYuboc
kNYFDqw7OsERgZTsxkRXUpD7YseZKWYlP1dXVGV2qs1Ugxj26dWLyvJztsGyhLlnP5blZF2LwYJB
Wq6zR75sJOASsrrFYfZK3NBJHIlQZgE9xTs/OdvBv0lwQZo/KVqfdrYmGShdeV0zJnVZs5ad5zE7
xTLoYOKs8T4cNecjUCFy7PjsIxuuClSFs/u3n4zL4dW0y3PcMgIXiswT8yTT3DCMm9uJCYSc2g2+
HW4L35zphDOJDNv+XpfdSXTlRy+zq+qt370qrcQqhNrZVCXd25l8Aq6TwYmjNyiz0/C44gNK7Cxi
qvPxcAVy5BTSfrK6IfdK9RGHoyg/LS5FEn16m8fR0zvDXnedm53lCfdJ9S4XgG5YNbu46zgmbMvV
GvCBKoIdsdsBgYFWnnNzbz1sEeTGqhv1MbybJrmXovvUC7BjgiUcb28RO68AqFd0O44FKa6GOiLI
sMq9XwVgx4bVThAdrrQSvtJYyfttZNdKrvyujTEtuiNKAIYNvRtcMjGIzajJEaUxtGNuhpzWSkIi
YiPGyn0NLfljjlm/4R6PtpkVgsbAa0OTPJglKpqTJicb6EX6TYKIZmkFlL3p7c8ycjMeLeCKgjl+
7QJGqWFyzVXkhaxwgI7UQPTuuffn5zDoUT1Mre5rNt5AjAOLYqYOfg5hrH0s1E+Vxy9+yqoDvvWB
J/2cVJDaefb20QlYhf3KWFiCovxeI6AWHg0Xm8qOX5kPP6iWe+AAQbrV7fKX4kaiRKe5r5zQ3s/0
l1098LchiHo77rEUgtUYp/4ABb89anfOzy7eTd6YVHrMXBKhU+jDchvvMUHva6//rabmlHfiLaUW
Mukq+xkjSncus6a8G6EmZLFTJiJufwVRzt6q4TzjFOpmAvLkqXJ9xgu8r/SyRu3dWpZnTj/ZWYd2
fxCW8107/WtWFb8U7WjnrLecY6XL+tjEECYqBtFLNmU+eUbqVO0ArwjnZX2UXax2S7DGD4srfruN
ql9oRTBUZAwLibu+f3KjQdERjN8py2HAcygfnzKM44e2nX8U2J6KO039TpG/8kjXp7rRhIkpDT2I
BsFGBV32E5Owk8xdyyVuyxKPpXeaNNH5JbXKRPrq4LbNqdbrj2Z27mRGwYNrzGYw8xkT/wMdfoCL
/RSoel3+WDrvic/7ZFxv57e3y7PiNbcM9o5t6kFWxYshUWxKJL0BqwTxbf6SmpvLOEjwY/gcUdDI
eo97QkKn3o8S/GLVhnfNDioy3+HQTxcvnRLykY9z7LxbGbd6b04V/jf+dP5d1aZKUsv5ko2N55O7
j0vjoOfy2tvRyRLRixO4wLy85myoufPdahd67maNK/FoSlJ/6GYz5WI6SgLbPtPABvKzHoL3fGw/
fRB4GDT6H4OxHv0KkqgjwV3kC/5b56RRGMlOFFAzlv7TXst7QDVkE6eEV1Ri6v7Nzmk8ZIrdt4F7
T1eI3DnLIk7AnZb7LO2OHazW7RhhDSoaun+LBQ1LWGS9M/O1em54tsaoOitLz4xZ6ad/mywoa73H
ODgnsLQ0NJJbU+ZifjS5rXdmTa+C4wg2MXs3DinPBu6jOsbX0XfxQ4YwsI+G8JxFeXwZJJ3NN4tz
+MGiC1RGVmLKSif9EIX2ZViZ4wKOkNhApmLPCqH/BOuGHSX0yrNVFgXdSyvBjjkE2dUEMHDc4MD+
hDpQyDD7SdRgUxEM+3dvKPUXQYMBxzn7FC7ytv5VBD6ncOZqD+jnpqc8cGfLEdo8o5zVV7+DQHnb
psjosR9tWPjxSlwskGi1jX3rnWCllAPVpT/JegzCuNy1MVXPLaMJZIsklOPOn9kQZ2wpChW+wJcA
whsaWqrk/O1VFRsFxCd2EZt5BnW18rpoqGZr6NmG7dONPDSIdwrdPDv0kSNVWByulncvbc9DiIlm
tu3HAAPYToQE5Zt0eK/z+VFTL4rESR4bdwrBZHBmg5PBJMPLnwx+9D1mg8OB254PqqTVce5UeI68
8nlag1OUxu5+HlzIMMZZNrO3PomeorsG6O+ZOnHQFUuNzu78UBO9nHog5u6zdAdbVz3hT7qEN2oK
CTEG1yw8wJujiZnFq5vHctvQ+0GjQHpfNdkzEI7ElSGU7okEOm+fo8pJzKRZuifo/lNGzs+ZasXt
iFa4Uz2YyxFwUNbN37EN3i2lgdkE/k55WcF1TH5/1v2+w4aGUc7+DmBdHq0gajZeiO4WVnnI6CB2
KgLrONf1ZZxUks06OHVh+cPqEBmqGk/6NEEk0O6BJhlnv0JwiFKHo7T/PAXh+JCZEDZPaoK7sfPm
JKV+eq8a3so8Pt1zRL47BJCfoC3nZ6LGQEbpoDzGFWM7sjhL8pRDaBh0DQSo6N2JS3nf9pV/zafi
Ils578I2OzqpeSgxGDNO8KJJOWCMJaDyTu5QJIsNoZmRzQ7KbCXKB20Tv+8k/mngdgB3CrzqM0L8
LvcYFMBS59x1S3GqI5bRILaAmXMs2KS1uvNr70WtKtgZXz/hG2d/GNrvUsJV9LPe43+6/FQo8cs1
rCe65joRe94toq2v2O9qBtBbONLjoBIuLqebxgqJRWcc7LCd65J9pvuuXGp8m8cu6x33D7a2dCCO
iSq/Cda6Uye3m8PqYsxKcrofZO1e0VpJFDq+qsaTjOBL3w0EoC1S/OOAwgQ4yyr3voxJSLIfH3+V
0LnYv09y/chZwZknyYqo3xQsGfWBP9T+deL8STcX6ez8kfd7Oj6MNKf9tVaGRlEk9J49PElQ+9g0
IG/2VHKrTGwMEki3bbKhs5PSHy3nDlcHA2GwhPmPodcZ0CnfC/tngdjFNM11XxV3xi+6+VmNaczg
moHMSWa8R+25zfJ43sfI2Czl/XjGaw0d1D5QczSiIQOUqqxLxk51udcm5YdL045Vle96ckrKiByN
oJhCOYWhIUIb77Md9Gqf48VZXcYaaInTjrkniB4KTBFcx7qxsJdbsBbg6RSKeFwUP+KSiO690Pky
g/8YjcQYsEwH4PPb4jBVUj9HLoyboeyHo8SMTRS8mLOfTan7R6uyFCDodloxitq8S2l6caITBo7n
VYX+a5NVnxl5gKDMWWw7JGLhZOyzyn2MdPPbTWcAfCOnlJKukicE8e6cEQyJtjwN5/UdakIU/aWg
id2+vgoucSvfdA+nErPj3srSbyoGnQMAskNcjodeMQOP9d3iFwAPSoe685I6GB3kK+JKwTYxFHtE
ifokFX9IEHo9OQ0VJuNAedgG5Nn7AOyzHw0N25Pg8MbYe9ENod4mNuLS4NFNwtuH1Pqty0p7PIyW
252kiZcDOauv1orucwFETBTDWffMeJyOqJ9oSL9wWxKLJgfk7gOQYFs75w7RU+i8pTLkeYxd+lrD
t4df2C5YFMr0ZKnR+1jMTHxIrx/9VP3uGDoS+JOHUoKzDSHl0D4Qt9sCZNQHFTu/xRKVJ7Jm9104
VodO6VeSauai2Hw9DUNU73wdjvuysH+2U5vjsZW8ZVyLPTP8b3ifHNDgdKmy+xVCrk3idd17Bv3b
5PKUTrnZ0WdBvwyIWnSC5YwY5x7DmJdgvAgIGo5eDnVWA8DOws85Lzkpt9I8ZQ6hhgAm8DYQMVVh
DlgNnArxlebFZ6+N+tcQvtGmnNfgCa9efNRDFiaIJsN3qmt45fTD7uLBN2gu0jlKhXdrHCVnCTCm
HM9EtsEpH294z9JNMg7tibudfWpE8yommd8DggBLe9DardbrQySAnLZV7IMpskiYpNWPKuD8KQte
bZ0oX6pSmW0TmWiHvPqymqa5xhUNNTIemAbDGdyX35TmvfPchmEG79MZIZueKxAH5PxyuwPgQSp3
/YXtS3zVce13T5Bdyg+c4YRc2toxuACoTZP7yc7ts09F3xcUGfaBZCIG/470+NptrdrDP+4UKIdd
/4ZjDcIKG1DauREuyeDBmOaRtZmwwF+9CJaLXuEKYQPcDjY7lz7uJWwehhtHWiuhPVO+l1UPHc7k
+ixkas48wBiso5QAN/h8LDxtOuocwL7D1CVb3dtnR9jcfe40G2IjZUrCQs0g/yOTtndjXAFjGfTZ
ZJ33bNEwc45m0Lkmt4JHENfASgK/vJ+WvH3O+/ZbjJm4chNDCWhq66mrmicRRv1ppLHpBbnjIML6
jz+WZPvH8i5QPo/C1fOe+tmZVVI4qZWsQVamuGjydbpEQfbTrbs3FMWZDNK6mweYWGXKEVkUxbOp
EOg8SiIT3sPHCJDzn3bAO9DdKKNLdyCj1hEoWPWJJ8T+b2b6iJtk11gU/HCRVx7ErNThzRxU1yy0
X1SMZgfs5ICihb/f05fem8RJuGSyUhuvvCr0fo0qPnutZfEYgklmnG/RGac83AxLkyU+wv+bwJV9
nwVNCNZ+lNO2K0cbVpGYTkTFqMrMBfmxsnp3b03Leh5+cwCanrHW4V7o9EvOY5dARWfMnyD0XlkQ
FfsZHQUF/jlr7JxCoDhk/tavjKAgjG2eE8Nc6X019x+ksGPWs7U+p9LmV+NMaN06aG+nCz1qG4vN
QgNpeZf5vr9BGA/f3CrwrrX26z0GheIABGtHMfFvomvrjsPyhq/NfouMKHtwugt2Db7Z6S7Mh9bb
CzqdZzsKKHO1qOgzhX0fzQRTiMRw/zn4T/QYYTlzoQTK0g+OLqo/ydgJPhdRGOd+7aaflT/o61w5
1aEuJXCWmbZsREZ575rB29D1+JsEXQpNp6guw4gdFa949ifICxxAw07TlMlG/24R3Gnx8KJVh00t
y3m1D+outGjFi0m2Ni5GDXdaHYZxWN+dSzIN7fLG+QYaZgWUTiI0EMc6I6mf49k5zkhtYpnowJLz
Vo04HWTpvMTZdB82PR3M+FnXqlP7vskwznpUwSS1F867bI37u7IEI7xIGqd8HEjJ2NIIV9HbmgSU
M0GliqhQHL3+SIhjz8+LoauIl/fGmbptHeas8/mUKkm2dLpVgM2mfLak9W5N1YJuBagq9ikdmzT4
UKz3j12jqkvdEjOjdgrAdSMvVqXbPSbPIxKcSXKHkbzrWFS6FRn0vop+1Dleec9Y366zvKz9LLYT
6/ddNao7ip6svaV8iJcLlRU8ar0/t+XzSa/hH7rpvRtFTU07Koq4uJx1PbV8WNdbZwcnkP9vb/9P
e7vA8P0/+9tf5j/f/2Jvv/2D/6JDOGHI8ZJC6SiiB+e/0LqO/R+xG8BmIPZOPiMK4DL8p7sd47sN
PDfgwYSzncz/f6N1ff8/RARUN0KrC12BJv7/4m13/rlROqRKyo34/ojdg4MUwc1F/4/h+wFDaG2I
oCZ4zakMKeHc0GMneh4kmIN5zCJi6G/R5QVuop62kS3DYPVOeZvv/xvugPhnvMHtewkC3PWO73hB
QFOP+8/fyzgU9ZBmfb5T+DofWMOtWQLuN+dFaZd5cE91AUvKbu00Q+6UeV/UABjYXXHaPxh6oUoi
xZLLWrRFRM9L3vHa7RYNGJhteyBOqr6xU5Uh3rQRFbCifSszCxuK6sBPuOnUPRS4YxTsYGd0/81P
d6Mm/De7gR/OR+WNyTWJ6PZR2//6w2GzbFOXPpwiXzED1WVRUl0s4t96LC3SmxU2MWIBAw+7InR4
JAF2mI7/cFk+/v2r/a925sCGB0D+n//t3HIK//RNgCPx7NjmkougOf8r2oGUS2Pgf0+JwyxknwYx
BfEu7f2goSKZuM69K4Xw9oZM0s/VkYyj4Tq4r3oQPfaQkXqcvz8z/kfWRPTPyQo+liAKb/joyEZQ
cfm///w7N35Kym6aER1C7L4vgzV3OHzK2W/2Uz9RtjP5VOfsgZun4mwV5fJG7Da0zxPOdZKvwLDG
KzHDbNhOlvSIeI756l4JdwXvVkOZ+a6eIvDniFL2Vzsu/kuV9rQFINjgrjFDXnKG6fU0U4DO5LbJ
Zh8kaJ5HzluhC4TDyJ6ou4uIEVuv2rZiTm193rZ3cg1cD2eQbQB8YR98JSKAUjfrTkFeIIpKPzKg
+w1+J/SVBXcX5vlqgR9kL1YXbHkyyOyk3Q5AYRaabN76LYuehyHnNLH3FdxFU+KhJ0s3wYtmYaNn
IrCRAmPEUBe/kCis3D0LtclJpsjU9bde8Bd9sA6KQQLi7KWXM/ApZHfMSOzTxneItTi32h+szVoP
My41hEnMphtfT5Nn9cb39PLRBH4Y3Twh8S1cOTLgeiHxlG1vO41OaGVdbgWymZkBZ0HWOKaE/QDy
slIPjnVEhh2oStkoHKBESTcuL8Yg+TdXMQ+nf7mOIX8Sh3aRVvBkEhG5PdX+ARlixaJmde06lFfJ
avqgMThXTAR5HmB5NCZ71r7fLydDt7N4qNCGprs+duhWdd0B/yh8cKt971Vk5uOUcZJHmoXmddSa
JAPaHLLb0ZCpZkc3MCWf/WJWOqmsEXJGicgwgcxnnbLx3Flbe96vpvlEhRXUPduiErtmDjX1CEuJ
oV5UQyO3QvojwLPJ81giZd4K0K7LJKxBSh2qg9MUTXUAiDn8iHwNDDlFFZPPQEwh5maIOyR4BuTU
I8Jnzstc8l9m9aSz8c1avXXPlRZ6t6rsVXPs6hAmXExofPqij9n5CCHGjxZnIP4Xz1+jyyo9iJQG
ew/7fukYK8kM9Z6kTFiKnw3M1uoI9wG0VQy0/LmH2V/ve2pI8V0Vqba3wvJvN0tE8vUO1Lgklc68
9lW6C5hsEeh2enL61UYEtMXCtTr5ac8LZfLRb4zliOKgFoxhe0Inqdq1WRWwW82C+auPMBX8Sheb
9tRxDuvyecx5Xt4DTFBn7Wqpd1XcyDKpS8N9JfLG9FesTMWv3KIBJME+DJbLik26nOoiGNa9qXTG
llHYKxzthcAyrSQ1IfhsDgfOtjW5iM2Elx9FIYVs+2oMEPodXNEh/TAgcFA/hqxDOOodT+MpRZFH
Qo6Hfu/9XYFcZpyfvK2J5cLJrM3G79fSoDiO6CqUmYGJN147ffWkxmUSa0UwgAQ2nwEMnpJbWKv6
06nXiQMC8EzgfUNEmHsYau40+lUGgG4jnuNNO0X1GxWzcESXxgFVqpTKn43TDviU2xEQeqEcGMFr
GRbfhDObajsBTwM+xxs7T+ZekJlZIkftkLLjOanHW9Y98iaW684aOuVB4fCk88IDtsheZBjpYiaf
hCW5ApO06ZysRZamgYdcSWvpYVdN5N63JgCVcUdhS/dXzC5KsdHPY39HCCGvjwT4C97imE3WJCbF
8Bj4gjWyH1a9vcXU3ds7G+NlsKnJ4nwBtcRv6YTV8NO26X1CT6dFBHD6bXyVabneSPCLrWFXoMni
3cDMtHG6vu5fopBMN+gYz/kj3Naqd/DTQPrNJuvFzq1lzwuNpvIXKyb0QWbMOPbdvHJiPE7dWDTJ
nDscAaLGM9BE2hIzJfjVLEPxGdl8FNJZfjY38Qx0Th19hkHO2gYBo/iqShE8xbcC3Z22WdPx+Tc3
xjOcbY4ZcWGgd9vRCjbVsJECgBJAW69C4NGZGNl+DtKlgCRD+Alq3bc7HuZYkGpfw6BOvRYksJH+
FLJsnMSjCFRHXN4t4md3goKDp9oIqPVcD/BpF2oBYTBI14Uto8v+DPiVVrvbs8ffTc5gice1zscs
QYYcQelOAs5cT6rl9k3bzn3erfBXlqqMg+1oaxwERLUAiDuLXtE2BpJgezYkSNAwnj/jmNbbRHWg
lfnSLXOTct0ZtAIlegGWCOwReIyRUDD3iUE82FV+rFYBcdUv7DC64zCZPUJBHsXBNBJlvJqg3yVj
xvv4CCmhaD+0UINzEcRDCT+RI8wh5C0rFTsoCurR7lSUQ54uiWrDW83VtgSydIMvlCOQnltd0601
zN0oDG1HseSWTnDWguTvwSJRCWqq6cvu9WgS5fNP6XrzqTwxltLXIqVxfc+SntOYkg1v9d4herMp
fR9V1Cw9fjTCKDAceV22xZ4Wp+a5pPPuO8hUQN9r6kYHK86GuyB34vgipnwMTq0GqbBtushgQcn5
KMlcuEiNoMLs7OBZcQ6Y3g0InRdtrYdtB+8KAuQSYoRcu44vrIQHP4oany3+CBgLNBqufyndWt4m
bFAsiCS00bNRFHWxdrzdWE1dt6/09Bl+jzCZXNj7swc9NevNzbrPP1wRFedDQA82OxlDx9MGSmsB
+msAQ9KsExhDM/vLLUsjIFVvap/Pb0vCJM02lGcgRgUggcuDIcLKIy+Ms4+xbogWtEZEz66duTRh
4jLnZ8OHi6PcBLV7soNRQKL1CTkmFTdsdkV15oBfdOXNP2yy+I2xcxnPFTG3b5/es/mUpzAOTwXT
b/XY+fwOtlJbPCYmy7hfFtaz6VDw6zyyU7N+SXwxmLQj3OZrY/e/id824yFdhya4GFXhFafUI/bB
SNUrHP8qQr1Z8s5+FD1z1mYi5f6jsjr3p0sM+bexuxDbaS8t9uwjFgyaO5XjIe7MwMnXrEWKbUa3
wLuf5aXe93MNf7QIqMohy1KG4W7Fq3NjgeNoLikF3I2KPQaRvJip2hBmRTrG/wY+ZYSOCgSqtiME
ANHCDsaFQDkHvDObIqNX5Sj+o97kxPduYcH5aCYZ4GJORzfb44BTz+SxIf6yqCSTQzpLsNbWabmP
4NQ5OxqASOe3qUXFOnKt+colMQaqAiz3lyli5mI3BNJK7oJT6EZGCEW4lAjfYIAgZXJ341XQdKhu
a5qom+t0a7tz8VlJX/v7CZ31m6pOt7oU4RpBKeDl+mrT0NftTDCP1mYiKgtydPAdVFyshz1Mh6Vb
D2lfjnToNWVM8jk3puFKKuxvSwXDdITsVL/0nQPspZ1hQiDJN/mlM2PQ0wLq9d8S1GB1mhtsICQQ
Au+r6o3/W/RSfY+LPfBuLHxiaZGkSXHbAdb4dF1oZSQ7a0DmcFTL9wbePRjPAaY6aFFGtTNQdto6
WPyLN8loD9F1snjNhyu/dH6Oqgeg2rntL92SvDQuj28cPyh+Vx/+CDReIeQHZx6skk0vgmY3G1az
UJaiG3mV0RRwOA+lW2ucos8GZs+4HLO5T5883LGfAX9l2cOLL3lHEvs8WaXjRNs2EMUvCREN72gZ
EFphMKHUA13X2AjxslnvLC/2Htpiln3SDNUtDZCWxI+cqMb6Nnm1tLahGPxzWoEO53qlvXVL9Nnh
Sp175pCRE+EruV9z8yPW1V9iNGGPLRoKH/GtIYPo44fuJ74T0loBr7ifvJsoPJ2zPCTmE0wTZl0x
EUiCCVOGB1+1jIjCWuy7blEwWDH9O28k/hbrMIBaj3bKulFfm9rcAoEW6D3UlSmGlLwG4IZqb50T
wVdbktaW5i+p2kBtO3w00NYKkHULqCSch3HEq3olbvqGyN/f8wQFzuetxfirx81AaKEL3IW7N83P
Tq+acsu8tLz6uRW+tQ3hpI1UoVy2zAwYtlgQln9pQulgxS0HkWiRLQfiOMcOzG6uJ/WnSdk/6RWg
8J5K2/kuaqSzW/Nc3JXKos2mowz2KJyC2kAHoVCtBAwyP2QJR0slBTbws5QPyNaa4/ZhTZ3sdohl
J9+NzF/U/KCroGBTm9E/dHzg20KVby78OxpfXfmqQ9bJaG3VQ3vrVCyXfF/VMNMTz4qcbzv1c46N
xXDKmkkf0gmqPWH54iRmeY2XFmJBjyy0tu+U6czQqUrcBa3xWBDmR9tE3b3vlpB/8LOTAc7ImhAU
Poh26Xd1Qe2HxumddE1JPMdakAPmiiwyHbIHD5jIPbGV4QnG73LS7Vgi7IFNKeigl7fhoyDmolYI
2tQR5Jd8nonj8dCeqr49dCYEtiIstZOq+045zW0zGujPi+NmL33UX0MdXXOVWQd6M+UvZSLjbVoc
Pkk0RmxUshjvr9svD1XQ1wc113s34lqJp+w34iUV7A01ceRscjcJ3AJQ/hodnNQhQu2PV9YJt6XA
emLae4jMgtGwiLxEM0T/nA22Br8Mn2LpsHjo7OEsvfXqVyN461nMAvfrChy0ndRWlm722LXNgS13
e6I+NTx5TPpdHGfPXm3XDysTFkKIDSw+GO7ljHk6irCWrJLxABCBvcELPG2jRb7JtokuJAbaZ+7B
4Jiz7N2uzjqgLdT5n7YWLwLfATb2rj72Q31mDekmo1LuaXLjmc7IGFL5jcxCBXG5l2VQcLn5zpZI
xE7Qo7djCXIMSsyn2NcjvISuDXBfeZzdjAr27koo1pHVGb5jzKhc0BHAMrPZGWTlvdOH40agxTOW
6+cA88Z9kzW7CubQRmATfqvtEJ/gXN5V8EMx4ozQvg3hKlD+5sn3LSqrS2scEjiu04XQoYbRVZXY
YBn1XJbZ71k+uY+hcN+8ss+SiJHmJrFjDDPY95jYEG63Ph//VssyxZIeLQeCMrRJc+kc5jk2lIog
mu7qoXiOmCSeMKW0pwkP4dnNlNzTIZNfUVMI6aM4bmD8E/iYGWP4Xn80Vcshmh1EltiUK3HoLNZr
NXB8GLPqyBSzH60xP6Uk9n8Eg4D8DxG+cqMnZHZ5CVbrz+pGFkaEgSxtmt5pSz32t4zVUr1BV7Av
7oiZD29P4k4TPLUhKBMiXQ6sH7u7LGiEd9AGtmR4YCOWOUcg3OSYd5kMbUBybGtZ1vLugjIKvYzz
lB2Hu5rf3RbIlD7Ujq7B2WUjnbamY9YCJzCw0OXJtbShIkqOsuoZ9wE+TvY2R665J76k8RlmDocu
x/rR1vGZ3iJ32yobuZr21JuI4O8Mz6sqsi7hVDqPHK3NjkBFmgBNSt8XpG1yh3gHnNDZ+TFTkxgd
a69sEX5qWyKskILZlOQE7mtD1KNRGG89xT6BG+TK+NrsqQojw9v64LOr39jW4x1G5J+Drg+erGNq
kuEtf7ZBeKyUP5xz6ejDCN4dG3hL/VfEMdutv3Gw8WtEGwZ/stz/jZI4L8ub1lPMDibIj4PDuX4m
x7qxGTHC2w5piObgMgVE0+aVv1WEyzWLl/xoUivGjqXQntj2kUxARuQ9rHdiDmAHpLW9hTvRfI2L
I+lajL9rMn7bKsWKCNKSqEcxZcfBQwHbVAEzYiBZvVix+ii0P7/jc3pfRBgempaxp1AjXrKKsJU9
OsXF6zXsj6KO3muaommogP8O9WFZTxniUFLYRPESrqOe0BN8liV/Xfzw4ocsCHAeP4bEo/l1d/o9
HbnngLXeYYamcqX0bp7m7qtSIVXVHo4yWX9ZBe7QyZvvK7JtR2wXnHgI4m7nwCJymGfHhb0gu9oZ
gnJh5mvjRqjtVBMAPINr6rcD3a43SmFOFuEQaOHeD6J5IRgL0TEvwL/jWzyghlEeU+mHlC04kQTn
h0jxjo++bXHP9XyHoXfMKsvCOdtrfG3F/TRNmKziuvzwg5jMZwyp1VmaP2kR/lRhPh8dDcZxKrWn
tlQ+4a0spn0pxZO/1r8mZJlxgzeUFP4SvuBTMG90b3mYJ+jx5Xw8s78IxuEgfZ5g8cAzZmIFhVm6
6w711Fdna1XyAQ06xyhGqdWS6u7oZUAsPSBpJIukv0dv0FdRt/2GPgNry2FEsGafl8v/Ze88litH
si37K21vXMiGcjhg1v0GVwteahWcwEgGA1o69D/1V/SP9QKzRJCZFeycvcErs6qszAwS90I4jp+z
99otc4dFAiWSpCh7p2sGtNd2lvj1zXVM7wN4gBfuWju/g8jZbexQzdoPotYfMoI2ybmS4roe1Z5H
pFqWlJOIAMwnONXWGu8t/nQCs7vV6CUPPhuaRZvCw0uV3aCixtKQ2RUi4Bw+1jpI6Msqi9ZGhPBs
jZzJf848rz5XDRQiLUY/xYx6lJem1ElNZ3uFLywbtmZv8bGb8ZQ7RbsXNY33zKxvayizuxoe7mME
nnTJlgrDmQPVwJyINfL1sNuWqZpWZqy1kDATxH6hGOy1bgceuMV8R0rcUnRtdVZpqX9eZ91lBxov
TjxQMWOEL24oq3WqJw+S7eHCw/x8Y0TqGATcaShOZ7inLfUF5qhybxrlJVst5giUY0foaziMoNSx
HBvGN83usTG1ZMq1CVZR9xEgMFJIXUcFVtMLRKs/BUsvdi75jQ3USTQrQ00icNNqB/IPDxpj1iVv
PUEiLl0UoL1YnCPeZDBU7GTXtyXtYbsNDnQbKBTR+5ZY/tD3ymqHDoHeGXD+ZZd70yavtD38JPNW
ijgmWMET+bVfJqekKX9ok1Uxz0KVNem+CbbGNTeYG4HhDs9tRJNnEeflrg987LDx3kOOw9TAEXee
4VwphaKJ/c4hk+1TUrZ2ClEpvuYN3zx1aa7OVI8AW5/CGx2iHz4m/cVvHgu9tZ/8QLurbNxuCBmJ
F7Mqulx4k3J4uTile4fA1kQHucoL72KkiKVPrvoLr0q9k9Aa4h9Qy+C4g2/AKHPjZ81VExJUIpAq
IqjKfHRsxMqtctH4P9AVakfS3EpaM/IwOvHwrMHQXJkAmdTSoQO696YO0K8Gwe8ZImS26iMs/WM3
vjXD0+DTCBPt96BW92ibH0ACbVXuEXAzzRytPD5FDCto4KJE8XTCVap+FJvOajLt3A8B3h8K6FXj
qUx4rN/KsK7D8yHAS7xDJ0LLifuBIV3J15/7+GNBC75Z+C7yv+nURrlrjcs6DAAoyLGNeCu1VTVt
KaKBpi5i39LVBfmMWJFK2wy1Gw9AsraNDY08lgiQmftSmokVAwyvci1/SphUYM6tXExsCzr4gm1J
G1v2A+AzT6AJosG+mnoVmLckIJX5uesXNeoqut76Xe1YWEM0j/ShndIZJp2bwFiMQ0U/lxhM+BaP
2ujCiUbECf4cMQZTEiCXWVSgWJ0UltlEusPOMTrwzQvNJVD0TVLf4S7lMspzxdrYXTeIl1x2dgRN
sXfspl4nEHFIzP5U0TuIr8ym7PIfZNh16KSIXppYYmzm2Vz0XFZdfz2FM9/R9ybeh74dqxQlLS/z
Bz+O03qXqR7wL5R2oz/XsXE6y6FgK3XPPAY3defEdrfNOieZ8xhlZStuelApa/pMQnc2BMcXFROo
rqtQScGknb5rA+198p+kCp9zHTnZVuIYbe/7YugJKancpCT6mn5j/NgbIS9gKyws49IgucZisVB+
Y0CjrgdM14A9zY5uiGPYYQl4zNQRqqhWih16i1a7wXGYC2q6xKh3iJuFfGD6UI/unIxUES0Eb1y5
L05lOfKl5U6QzZb4ywLGjIwswrOCtqI0mlKvQNriuG72CII1Lr57k0ZFxMaG/ckQRWlzIcYK5diy
CVPD3LHF9uVxqEmG3kZW12VnelJWNu6OpHrEqQornPYG1rehpmcw1In8kXsqzK+qEJPtCt94cdLd
PsTr4Y6u/V1TPkO7QLPd8DgD58Wu18FUbHy6uxWR7ICSdlTc+FULx0i8rT1Pw/ZG0yHxDsGv8uEh
D+srK+qpLket7fwjGBJJqSjS2ZPiZtkTPU3zDbgc/hoI4yo+1yp82xuHt94ht1PSjFqiIFZ+4DTO
ytPKDSm7vsX2f7QusVw+h0BS1sr2u3vBc72eaMJfGBhcXxLW66qLrSOUT+uY1/P+gFAEex04Ay+/
3DgbogrxXmteSt84ZCUBP0b8rRmccE2kh3nrtAMkanDkAdGsixxGw8b30NsUCWyLunPokNdRJYE8
2dpFkAXaZZvBalsPY0hGY+e5+EsATJ6MIEyCPZ9EvNDA4IHOIZhcZ7yCL/ykTO9Du9TO6EhctHQh
v4U+4Nm+SNyXbNBBbCuviFZQwlZmN2u4OqRrT0Eylgxd7OibcMbuhYEu9KfEwwlVdMN1DXhrVcYx
9iJRTLg3IpsQTt3Ju+PUmnxTEbw1qh7XyeQsc5NwKecFzLO3UZg2KnN8QpWyrDz30NuV2iKJCJZS
j4sDnUx9VxZsBIk94vIbF1b96gzewdFiLnvs4XzCuesXEX10xsDVTpZgSKax3rosDJuI6h71b6a4
09iV4fyBStd/h/54RIOC5j9MNyMGVpQd3mWY2s6OsI51mGjkY9JlkHVKY9/02qvJmoKzEVjhjMhv
kw3WwNnaoJMO/W3INWtaoiBGcYWGc6p3GPJlsFXELpFZOQbeW2ZI/w7NQXgw49BmHCAbAIFaUdsL
wHhoLeYFIdvFqJ6PLOOMvx1Jdh7tLEGxYRmd3h8Cp5TFLiAOPV25sgysFdHwxndsRzPoGRtyuhEF
bdd1DN6DOQFzzqugSq1+q00Tk4Q2m9gVkavpPaScKWT3NLUMnOn0FQ8l2vtkPfQZ4fCa772OUR9n
nAi2Cri+mwzlKyaY+14kBNpZ1LTiSGAm28TBCyeEoOxbwCqniqSmkVrwZWCmi9+blZjQE0k1inMl
ZPpT+bX9KPA1/2Aiwph5mphHYfVLnWBjSk3cUvSytWwDo9GXPvfAsHIaqZG0SpQvyAkRpTl7Hbt9
DTGAZyvmRQZpeDDX7VXE80TIllOhWdBlpiPa6CbdPFCr4POnHeiRFYl45x46Zk5Py7UYnmR48KZN
IzKCClpnSvD/paO37JhS4xNl4QhXo22q9EJZbjQcjLrgToZfRHO1SBNGXloepysnAN+30jO/JqjF
VflJwh0BbazSejySYtVQ9Pb46gwADGqRTJHIH4ah04KdG9bUhYIK6bzNfHPe708UKlVkKqZnPqEv
BzfxNPc+FyYDfOazNCJF7xjnse5EGQ8nJqllPEiAAIlHCO6ymtrqDhOfFq1lFoX1umgQDAqCAGza
Lr72qmUWcw86zqO+R4zgtffsfmj1O67NwKyuEucHyko7WWlghNSal3V0L6VQpHhAZXQfgiYW8iwh
L+6+l2NFDO7f3CHOi0IYHeRLozdIitaikkGIxnzExxGBX83pH90qM+7+FjIa7XuSM9nohaCzMpDc
8NNH/1JjFDWSJzoUj38LiFY2YYg0a19m6qKfAGPJMQF771uq/f63nLZ1OlmoCWn0WM2GSIXutSks
80ISfcIJ5JmZNkRuROX+XfHxPz/IhNQ7ovW1YKSDZav59Lf/eVG+5TdN/fbWnJ7L/zX/6D//6Mcf
/M9T9IoSqfjRfP5TH36I3//346+em+cPf7POm6gZr9q3erx+U23a/AMeO//J/99/+T/e3n/L7Vi+
/e//eC0Qhcy/LYiKHGXg+7/af0eh5SBd+ffKwtNzW0eMS/7wI79rCx3rN6HrrmQOo1vSQNb1D3Su
cH4jcNGEboXKy7BxDv1TW0ho5G+WJeWcPcWPeqaH7lAV7TtV19R/I2MIHK9LVQN4zxN/SV34UW/G
fMOjqJSugUyRAxniU5TQFAMJTBh8o/KXRFNWcrhzmLKQltgOGW2Zvt0oVTnwypsmg4ALmLDXe/kD
ONf4+z304Rb6WfuGzPIn6dv7RzEEBbAtDMuxoT59lAzltKY1V0ZkvSC82QkTQq9kGMfbK6W/kdlh
c5W4OFnIR5m+ELnNGsp/qe5c00blKV1pzhdCGo79SfrnVIHWU50WFDbhvdsYeArz4S0e3A1WP+uL
g30UUb4fjBQlLpztcWD7XTr1kzSKp8sRzDLLVarZBIKE7bNVasn2p7vwT4SEf34QF8QyXwtN46dv
FHY5dHZBI8HMImOvFURsUN9bN78+ijkHk304cWj+XC4VeVcm0WpzfNrPMi8HnrpLJEizajCmljdE
Zy+86irEtxfcV4QggqJZov9eiaLdTkLsYoxhrEWrpGA7IM19aYwrYgjnjJMl+8Ejp4VZUrc0BiiO
00uhJ4dmuiDj/guFmv1R1chFkHNKl4WAB+aV46HR/fDBC5KsNMhFaGxEoYFvrCKs7tBOqwfiEexm
Q6rJwIy/0J8tf5pOAPa929D2MUZXHT3dFTUiyF16E8NqHDUPJgvGpweq/RI5Xpy7jzbxl1ceecs4
93m/Z6tO6dEq6kfrqiG84TascRH27bwpq9kE+Xu4Q815Z3CRGABNKZYdUxFpXNBykouuDVwPMEMt
J+zZ2LKXXhZp93ls3YO7roKdxW4jWRhNO3d0Y2JbF1bJthtdo6Cj+eur/od7i89gwO72DB1JmvGu
Yf3pBmasX2hIpdpVloPl0HS/RUqJjeLXR/nDMyktHhPXtCzWAyTYn+7gJhoUEn4qeDQ71cpDS0Np
ibXIHjowXxN2j18f74+3suXwUFqGkCzYQs7//qdv5RBHK9qwRnkrXZobLRm7vVOh+6URs6i4YVcG
4Ie//iVRoVqs/sJF3S0+ySQ9j6aCdLDGy6TFXVgmuyZEbNBb0K9GBN2//oqfcuO46XkNIUq3DcGK
b+qfpOSBklBxWhxAsqNmgP9aMELqv1MAuetfH+ldCf5hYfAcHfI7SVOscSypn6+eUdJ7Z/FbUR3n
T0jroY9jX6OsIzvLvXW78kxra8Y2U2BiFh8rmW3yyK7JJJGmvGU7BVGN8tL9/RT8pULl35YfH0qW
X5Yz/xULFcEd+6tCJf2//+dDlTL/+d+rFPu3WddPrKBuY4hFPUmV8HfAv2H+hh6dtZJXM20QDBL/
LFNM8ZvOfxzXcWzBXeXyU3+vUihgDLL0oMHNr3V+718qUvBOfHzNYHrikxE9gJTYZoxuf7pxXUMj
jSdRG1sNOqS+OFb5Kh30qHmEHacz4YxgLOTwF7zJXUY0+HrcskFVHUlNaoE5s/3pAFSUJrPwuKEz
C/W+6X6g7i/UUSISWHuZLNu9IrNX7c0YJNMmqJx02NsudgfEl3rob7Bc5O29TDQygwZr6gkXmcgQ
QGvXht5jJRHVhAt/jAhEcytDJN9Jz6W0YFApQ/A1eZap72TxRReZxaMOSxSxx/dBmQ0DRKeuvX08
2r19QWs8QqOQwN5t9diWZL4wIF0M+QTlXQm8wbe67L16i4NygLSv3Ta991p4/Qm9F5LyOrnybe0M
pdMMIcDHwBBW2I27hUCIfwrdQlOqk1t47r2u10+tx1xuP9j0Rpcm8D1WWXlnR+GDXTUeaXSeytel
GCZOaUz82Lb1WyZKU2khVMoDfHka6Cxy22mxwHa0tMHepGXZBMfeS6qDhAqo7m12/dNMN4ZZGw1d
fz8R5ZOStVW0NWjIobAuCk36Z1DtpdrQyx32dKGB3mBQy/bKdFK1RO1q3CplozcIKW8S6gXf9fcT
r29ULJVtXFvEtsO1jobCjZdGEQ4vMTK+YUNI0KBvh9Fm5g/zB4FdSqbOi6kM/9xCsiqvgHaFQYZ2
OCV2lYirb2bVjs+wshGPRI4NrjY89T4MIpVYqBMit3KuPa27m3JMjWOENZ+MrXDaAphiyo1g0wnD
Ddo6y361EeYFS0ZGSbwVNh7lUxkPNEW0xuseI5qK5UInUWib4HJOn2IYvuPWrwxeCXFTlzaIUmCM
12EG4n1o2KgD0eroC79FrUiNt2SSznCTjE3V78daMSlCdq/nQE/L1DLxmBtJkzVbi9qPOrZQ+ASt
HRmKMWWKNGO4dCWhK+arA4GnCpbof/p4TT2XhbioxSS/SUhM0WUGDLZ9Y2gWN8Q3oDgl7RCeRd5t
KWXwhziLpiILdmWmVnBqcYJgndZrHsr1iMMuXtN/U8ULudCAR0U3VPKGLMM6urMCpYDCQWVI6b24
qLaIBzCrRl0q3YvSc7RfMq1WoY6VlC5y7RprXnGChlrU4kRkT03ik6vBW7Myqkmn6ItjEjvuNsGf
wVRM0ZGv0PSi4D2FIIbBErXxeNNMgXwqkyo44n03N4EU3VOSMzX0PJm8ZP0IzatirwHqry3xVk79
kk/mbchUyndakmTb2PPnbokuHYUaFw7PMtaQK/okPh/NzmWcCEwiuaU2x96BR5bbF4X2/Qhf68ga
F++cZnIOcPTA3njknGMkOR9K/zatDfea/npw0FPJeS+CitZI60Hc7QBjLGp40RdZOVi3bmpKJtE5
/FidlfDQu7xoFy0ysg26sHETEMNwp4t6uiK3Xh3I9mrO6pFWzKhq4ig9V9vO6UZk+HpW92Bndtmt
u8ryEGQXKGQ2Lnw37EezHI3X8FEoC4BCauLJbxuQ30ndvHQiefUT2mW5JHdj8nNmRCX51iYoHLez
y40M4VkvbHK2YMP47spogAk2Je1U3VTaHm22dmo7dWk0AExpAumbAHIiToqJUZyfOM4C+aC7xPA0
MIwr8c7HTUtjfcA01Cdz0GKmL51uPI2DNrwIEDs7Iar6ulFEHGlknMDRNfSlhpRlY9qkR2i2Zhzt
yG0OY9iHj8GYyKVW9LS1dafeyKH191FW3SQk420ch+Ffj3GajQss5iBt4/OIwPUzGpj1daQRHACW
dfyW1TpMPcfStFvQXS/slWpI3H37GLjwgKtmnnMGxI0Y1ZhyRoDgJ3Z41PPYXLN18pa+lnV7J06f
gwl8K+hlLjPPgHEKJiKk2OERJOPALx+G1oTshfrNriE/sufwdiFODgBc0jwNoWY/mgjdQYF15b6r
o/LQ+OmxM2u1AvfczO8wsS7qNt/ZylNwbNBQt+QpHoYOyC2oEn9racLEVlPUzyNzkrWhrGpPAoC/
UsAodpB1XySXcC0i07yu+m6Tkbh7lgQMijGqWEd78rHC6g7+C52ox42dIFaA5IMPF2ahflnmaXzb
06j8huecyWzqVsG2oe0HQgYNkREiYAZV4ep7BC2tsSDkM7+3U3EFHJ5XpKab18xAUD2reTChA8XR
zCy96qR+09VC7qwsdp5q3UBuS+0JThrQ2YjYhwZ6bj14OF9WscnQGOnyqwYUmYXHqk1+HwlfKKQ9
zcLkQHQvDLnYumE0RQriu8aM8qi9bniU12Ffg5VUhbukA9iuMUNW3EClBtrFbRdVrU+03OuiOYc3
wmvd1gUmBBigab3JJ0teVYFTnZn0m3/0E4SGs5ZMvGievmkIdMH80yKNeEA3Y18aYUOuTRinFigZ
x+U9FDy2LvaW4BLjSosap1LKZ/QbBiCQU4mNOUrqHslkClieDSCWI8w07Behn1j6fMHrUL/RTcNU
+rDvW7KUyaKHbnXuOprK3myDnciz6bRjgrotEM1To4xiX02AtI0q9zZDWgBPzZqnFLPIUno9WatK
RJeu0oh6YWxwm4g8RVQfTZZOt9lykrVH/OUmz2mcL1sXnm5DnDgsct84IbBr1nUtSrQyM/9AgKDB
fdCmq97qgmUvie8boeqisFboIxrXqvfwS6E4aWN0Rohedj/3qOZAClm89iZYHOYsWFGHCFy+n+dy
w6z+LkeNwuRFk0ALZ2yQSOKTxtz9uawy605DF6Ctm0a0G/q9zQFiGvDFspxcHn1vfGBmX+wy6Aub
oZ/EW0y/GDJHpG2DST73PsG+eiCNKxdfzsFF8XCN7oZlg184SxMBYOy9GEcf43WcWW1hEqmcODel
cl2UinFHk3vU3Fe8/lCcm17eEb3z6Ptjc8M0ARVVBBjkSpmdtcHl3hx0IlVnWpifEhvbi+ZYFqr2
VlhFzJvenkmhMeaCeDtZuXVqqyl8wit1Y0AIvIRSyjMTtt7CGMP4sopBXuNVUD4CZJxfzOFB7q+c
2smeBjBrpwg77m5iq3+yRqyPUlTRlujndAd01aSHA4ng1o2c4YyYVsx22gTE3dBEB08E5RGsUSjn
0/SCX4LcrA74jsjt/LGRY7SUfofp3kqKQSwmkyEPgzhUvrsGLis9ajLerpzJ1R9bq+rgYpEQyDsJ
y8YD3Rn7FaOAuuNV2eXLZpiwRI5tco7VhzV8sIx97MTGbTi6JsKHPrjPCj9+SQh6JgSiLYa7ztQZ
hw3Z/G7PelI3QLGeyJJUpxBx9ikzMh/+eGwAgdRK/WzKJofMrqY62qMVoXBRiQ3qYqKwKcUY3pGY
HpxsFQ101S2tuemM3tw2ogYFxYx8cBnfZb56CjBrVqvELGzym7PZ/WEZD7UGvAB9YJ8wxYTOZb6A
1GjEqa6YCV4wARqChyrBincRt0bnuouBpv6AXwea/C0wnqg8aVqBCMWm+6dgkLZQSKhbOIq3SAvI
LAcvq3jBtzWi9tPc+lfrIEM8CkasHIyDHfQy38jOg8bQmW7C3EV06drxyTtHTo1tjNylXW2AwbSg
2HRsFJaxqpjRuITz9KR+1wj/uPa8ABcUcOU+s/rqTMPvcexbhqx+MpzGSXhXqrLjY5ZgW8kyDy9I
j+/OaYXEPwDJHNEcRQY5zytRxsdQjEj8w7SkExJlewcd4F6I7FuXpFctZiO4ELz05dh9801KdmK+
i9WQQEpH/uDsNL73Dx5Q6yZg6V7aTW9+A/cU3hkV7FavN/xtJCvnxGLqUIMLY9polo5aH4LncfA7
61kvbdmc93oxvA4Kd9bOrrUxZO809ERljOwP0Yw5dXxOWe880R3Tp0PfYWNd2jHI8wtacHH6kEXj
8BYYNq++aNBJgMmAPFT7MPX5ZHkpzR3KC/nUBhGpZJYN7WpjZ1Gr73ULRDRSMVvs+5LW01GLgD0v
J+xj9VrvR2QWaRIz+2uJ9qx2dH6RjbmoQlo2Y6R2npjxYcNpY6qMgzmIXl2M7lgNz3Zg++YaKbf/
Gjm1haGlKnoAKhavnoVbSpRybQ6a61k2ma2d/NCV2ZWGoQuaThBA3AY7yHIunHA4TJ5XaKgu9CFc
FmXkyxVCMAvWs9UG8irFWJYu416VwZUhUunDucavAD3bDycITwgq16Sku28dQt/i3GUv6CyR4RCa
SztU+RCXwVmuJk3jamugbs/CgtO3oCUpeQ/gMyl2oNMw32Xt2O7QA9+LSKXkItje2sKgs4liT78o
SdHaVNBAd6Yf16/61IRPbQdwUk6p8wBud1qXk5FvfWD+2zjHOEm1Due8YlAyq/uG9AUnBHE5uWWl
O1tPzaNLYMW60p3HtBYddz4D1UNYK1L0enNYiyQjoksjnjyeU3bQIBUvsKeBCqWUBa9ZhE+Gpi52
8oy5OPS5AnmNhljvO0DT4qD3wn8paamwBorS8laJPtmb0SjRK9JqQacBOywEI2OzK4x1q9xqOtFH
Do0RuPxBARIoMJurDFffcTSCbisxYV+OOuDXvpiMjQyae1mM40amjoGlM6mPXaF48iayO9wxMU9B
Est4ocrafSTKQ60xQzQvFnKsY6rX4WYwJUsHRLzvWtnUx5CmzXUwmjisdLTlqFHkDKzibbNoRYsz
keDgYUl3kA09Dzy6fhLIgwnLVGX6V9aIRjsbLP/Y2ySxsN9O9jLE+LT2E9sDuguHwRe+uCnGILlr
giDZ54oTQg6Tj8LRr+BPIaLYYwrHatwO/jEk/WVlmgYt1NknKgIylsouak566kKIIRq7/BZHDRHA
bAjy1rtA1ZA3B+axQlBIimA4aMIinb2sMMdu0QzZ2M5lWnjNxXvj7b97kP9hWHTu/n0P8kjn6uW5
iT60Iecf+b0NqSFw+81Abq7TnWaYZM4dxd/7kIxoGHuSBYITnrhRz2HQ9HcSi/3bPImYp6w0mxlh
zh3KfwxLDeM3xCbzP5aedAWquL80LJ2HQv9qanMIh3wURKcAWaCo6+9DpZ9GBNTXQMyDprukT2eu
g4KJS9KN3ztEU9+J7JR7gxf4CtYyPkodhXNsKHLmW8c+cn8bX7TY30dUHz8NfTXoCkK3cYzwfz8O
LIwhAgrhTwSjp3Rz4OsdDD1L7wcR4ibUcqR7Rp6v2FZkkAGmZl2GBgMow9tpU/4EOYqmjXKzVZW5
6hZrXL3taruin5ZQz9EsO5J30a/zznscaOR8MX8zPk5b5lMJV8cSjjsPn5kUfBr2DqDHWtlp8SUO
sT0xZYjj2C+lBrkeDNGTK/wlwR7FIw+o2TEMcY2AmVySbpHx9cdWBfVrm3XqvkSXDFw8M4y3n+7M
Pxmgvo+bP51eRuMMSixmXIwxP82DIM7YOM35hBmIy2vkMt0PyJZAHBjfrj2piyOecbwrOjQqo1Xa
qgIZu3EQoAsXNVLI2PyCtkp/lQeFOpf5VGxJ5mOoRF26qPUs3wxRRz3tBqQxNG1w5g36uHboOKxQ
yvnHX38d8fnetfBygLdx5v2dYND1aVIbtTGcQ62sL3Avw4Pv9Noi2akV9gZdIxogJMf9UoTTNQ5r
3zh2jf5SaY3DEMYoG3xtIwEHTZCiZypBBWvMKgm4aTDA08JFXlNqr1msuf4yg7227Od6bBD55YTw
/y0fFcadqZnSKzKlQXmUtbaKil7tqipqkDtR0S1olGCq94HyQw5Oi+MwWqiDqW7SB0cSorTwu+pc
80btkXTP8iatFL77wtJiPIHwXp78Atcim+43LlllLNJGR/aPBcc7l5yRnAFiVD7aWF3XWD58MNiR
UX9xy3yciwrJDMW1HAftPcsAd/d8CX5aHnTs8ipQUXEzGTie88kAoOyW9vmvr6Tx6Ur+4TDzsOSn
w9hW1gi3CAvamORW0JQPt+lUUzaoIvAXtuGe6B08cRNSnMFBv8/Jk7v1rPYWeOrjrz+L9ekxhpqF
B9S2XdZkx5wHi58+i+wHkCJOec1OyVi35N2ck7QuV45bUE9SDCxZzMkToj2FkaA3foxUjmfw7tMj
EwDCz6VrH+wKmoEgjwjQaA+8cJTNRRo38BO1imxM03O2EAR3oOF4XGpHHTEZG+BPGhvOgouSIK+n
HXiO5CHUOwI28f5f1C4iShnGxU6USr/0SD675r+gVqq4ukcE5O5+fSo+kZu4+ky5AEcJj2hNOQtZ
Pp6KYXTgU4WDf13SKS3G6YQgbKXidDnR5It65+CUcCGaeBP1xQ0O9+UXx//D3UcUm2sxLtdd0pSl
/mm9Yt7aOFgd7Gt/squD8KHfkJR2cFI2OpU/poiG/egm0vJuTS8J92yCLxNkRbzin9fL3kjSM4ja
/e/Fzr9V9fzpx5I6xblwmKtbnybcUSPM1lKDdV0Y44PTmMa5iEJ7/+svP78tflqrOfd8d17IFn8B
l2ZSAvz8SIxh4vtklljXAeF3Wwfz1OAU9b6tmy8evo+ihPkiC4dHG5WQSXWCmfvjgQD3usqmdXEN
QoRxSVHMxgqi/cgHHge6DURc/Pqbzb/w4zdjrdbpcDMi91z0SR8PWIcVDlmcptcBid56N14Mcy4a
iYVdlKxqqCjoxLIvjvknt7ID8fW9ZDJRh3mfrllc6onria68HjxolVN9Q0NlOdXtFjbZi4yR6+Bi
hHG+Avr2wzSz7V/9zq7FkF/gEaQQtD8rPyLCvlRo98N1r4XBCif5eIU8PIdnAdZegYnlI5kH2227
r57hTzerqyOVkmiXGV6LWQTyaQW381aVbWLVF3afT+c6ITaZZhSHHhlMvDA6rPipAp5aMvJiGJT5
D3YYdBsxkl9XtS5CLi0uLsm4Mb84I8b8dv7pNmBpgQHBvUchAkvLtD6tswko9ISV2LlgboQu0u3E
IavQVjFS9om7UgtnSGFYok9i+IpxSg1A85B2YKgFVAGkc4e0xdmEhWC8wvR4RRdtzoNxeD3Q7dz8
+gJ+YhYKl8fDoyLl084De1QaH+9azYTPpyWTdgExbakszCtde2aIkzdHipJTFTTmpsc8SJ/6i0v4
6XlxdQRd6FykgE+IJN7+tAr6QZ7DiGhooOUwn5qRpC7Fqp/22rAoU0Ns8IDHO68avlh+P61A78dF
P2QgdqHdxqP68RsTo2GSuoiLyIIgv2JCoNaaZP4A8aD54uzOX+Hne8EED2gj1pjVg5bBzfDxUARy
GY2MnORyTHXtHI7ZWU6vZM2N7S0L6FnhaA/fvrigH7+eS7WO2EuAfeQNh8pP/3T/ZWy9otGvp2td
sim24OPAylMTLTQSjHYEh2broAuwMlWt3I/KefV1+v6FzI2DPtUG2Tpah+8sZjigZzhKf/3x3tf3
f52S949HkY69B+mKkPZnRqEYwjjn/TVeZ3lzVxgkewbIdgEQjN4ZPR+IZwFBcjrTlsc4GvszqNrq
PGIYu0qitD/KlCCfacDlHfUlyBRnBKWpDLdehLkKvzGASPZYJoGQRHLpR055npnxdKoTm/i6wWYs
Q38lsdrhYKku/mo1/rgo/f7lHDa48/uN/3kHNP5U70VK6hB6uuk6jdMZSxi1R6vvyZWdBmxBFa6X
TYo1j6ivlzZjXBKWA4PslnBY3bsziS8kWDKb2tdfn/OPDxqfat4Ho8jhNkTGwIL98S60SOpKYOEY
13GTWN+Fy1wxzLFLwdLL12GkkfKWFfUGxNRXlc4fzgdHRnREmeUhBZKf10JdDnZB49C4pvGIJTnU
guVAOt8Xb/o/3PGsIZYLMwflE6X85+/nN4HTG5VbX7PEddvaEg+VAkdnGY72xd378XmezyRqQ04m
EmSqXfkOXf3p+lpODX3TKupr0cTBoyiYK4ocHpURYZcfCKUj+SD/4pjvdcOHJ4Z2CIUiXROLtila
vY+Xz63KAWiTaK9j9hIbRwvNS6eCMmYWjDFiFp91OI79fWvi5dIVlE/AkewwHISscI6CHSInoFCx
VF+tNB/fdPPZmD/Y/AxbyCeMz12NqScwXpV+ew1MnQIkMo2nyLTbo+9b074YS/8I9wv4HuknC1Mv
QUx3ZEVjrTNXuY9RjF0YuVAi2IopNg+Yb16KwH2DhgdrLx+7L9Ziey6FPp9Hk3PowUflNpmV+j9X
nmaO0luzyvq6NmErTVUPHoBMimCLtXLj1mV14CHNtras7Q1OtOG662a3cW8ynHNCzV3yO9XeMKbw
DA9HcM4uq3kRVTOTSSL/mAVl8WbmUXYI6g5cQRVER6+kTwBCAjpWKTyscSjf7DYqz+tCf9KTpLpn
YcBERfYHEYdpyOtu+n/snUly5EiWbbdSUnOEoG+m1hs7J409JxAySELR96pQ7KrW8Df2j7lH/gqa
x3eXnGeK5CAlI2gdoFB9775zVHclVBwd5NCEG5ExUT1aXn/GVCLpGqfyl+lYiv2vV4jvm+GT74bl
IQT7w9rMJXby0Aj9acS6I9qDc3QrR7qmCqtb90zVIYXvuhm+JYUwdlKN1wzIzY8xY/bPsZZPOVOx
G1ZeQJo+rTTIjbSCo1xfacMVZ75jVW+/fqtft/XfLzoy4AQfObwHPEeOi8HfbsFsrMoRaGtzoP0/
7CJ9hA2nNrN9U+Gt0CrN61+/3s+3PLt54s3HeCRrp3N8P39/vaGAlwdx88Axg0anNhc1WoclKWoq
MXrw95FH3PnXr/nzgobxiXWaoRFiTKR6vr5mGYTUaxhnONRgRRednUJDGVzste5k/uaR9Q9fJ7Mu
YPxd5qej8KfiHhNuvtvzUmEZwoPPsuSKrriCbZtXZ8WIw+jXH+3n1wMPQUYczixHNKq9Xz9aUBK3
Yw9SH8I+AgLcqGiZxEIvtEmoyTKy5vLXr/fTs4/9OMM5MLo4JjFicXK59P0wdKlMqXqozt/NFoQ0
Yo5y46c9YQY/jmGnlPW+M6HR/vqVj8Xxr+vNscpAasn/fiTktPL1owJoI5Dj81HTyFDPU5tObw0g
14eh8q4AhjlbxbK6gQJnM8Cbepvca7w9REm1biwUaUZl16uC+tRjkdHeT6PFkCO3QYBNZznd+vxl
gkYvhsVzJw77ble5jrFs3bF7HAuZPI4BEJwqYtZb011z2qFKoaFotSsgNJ8D/r749ef96aI9flzi
4xSMHbL5px+36WJdKsmVlIgCkTQytE3JCsoet9C7X7/UT/fkyUud7ODjUQPpslgDQiKRS6Pon5oK
w3GhosdBtE/YC6zfXLan0zPsYiCDsMOwqSQc49Iny4Arraz2dVgcuFrNs8kNjXFZMG3+RGvXWqkx
dQg4imrdKfu67Wa58pkfuezM6hspU9dclqIDGCG4GqJsTjeNcvwDLb2O0v1ULbQXBwvs8R/Ho8Ta
lwbQqqmbwZDOjHGdt+G8aqGInQ3MYP/mk50cAPkkIb0WVnxWOErnP5ctPDKtCKlz9miKkWAI0ZiE
B/w+Ta82VWlMq2hybwXYB/qgXXUWT9Fv7pSf1oTjO3BpDfE+ePycFhGYCaUmn3f5YTJikS0gcrsf
gB1yYG2udYcS9XcTVydVkx+fmVkoWjIWXSLOv19vTXRO7ZAJURyctPXPQhlvjsJw7zjPXCkIBIlR
u1cVeSjYE7NPUoMxNk/Ac/v1dfzz1o5PDqmCFhqyAA7iJ6vT2EUB9ZGkOHQIVLYjDeVt7hL5XYQx
ys6x/7DjWOwg7IRr4NwxlXhmsRop15QPvBuGpcNXgbLn1+/q5xuZFh7nVjpVlFXC03m0sbcrbGSQ
VKzUCx8ZejxyM/yUprlh3fz6pY7TCidrJPJQeNE8gY5Fk9PqA+MIFLA4JBya/qihDBn7X2i6KwT/
+sRZy7RMzkbHxQkuvGiT2rq8tkLBP6NEeEbiHDCKa5CQCKsM8reV4H0qGLfnM1jLxLaHDRRzkHJW
NXm0lSN4lr/+AO7P7x94+rH8Rq7XoRT39UJyMRQ3Lmzcg0ukDEQr8FqKm+Hv7tGfHyXWUWrB8sMQ
Hye5kyofy4EX2hheDoxcf6BX3Kk0fKxbACpe6iW7EXLMAqsEvXojbRdGjD/M9yx9T8RhXhYmaNhf
f+x/uoEYgmLyyqWt4HHo+fq545lWWBpV9cGoOGejE4zWZPGzs7Tx79j0zZeV/tZnPVCzdr6zSzXu
5O9OHyfbeSo3XKY+9ZtjwZVT38lOIjGs0TaGWt1YFAvW4wDV0s3Nz9ILUGgGPdP7ZgCdvpIj7iOD
OJP8Tbn85PjDGwiZB2Pc5Tj3Rhfp5DtwMrL9HLu7QzNIHHezKtZ1nzHoZ74mfWMALhTuKvMxEM+O
JX+zZp5ceD9ePHKPFTuuCgpoX38Asxi8zPeb/pBM6TswUPeCCnh59+uf2fvpOz5ueI/fMR8yQKxy
ct35HhZMiGnjgXpquHVclWygO1Ww8DkEozK1j+g5vz637KTeDCmQTTdVam0IEd/5zZwf8jqcX32y
81dVmE1bx8rjJx01yXPCiOXWtRyxscU0Mv6ux01IFhPppw2Dv+xL2H8jHEvFAQTv0bc4VhRLiaCf
TyIARGOJJwnUdcvETrQ2teiu/FzDRYoJiepMR+fzPNWXYmpx4CVBdienwFmYvV1shI0UKm7lUU1R
v7QtluhzCSJrKwO3vUg2v/4OT3cO3LdMjDucjj0uGAoHx8vobweIUoK6dphBOmCZ+tNBA72E7or4
toxSHLDlbB8P8mEFHdOGLIoX8SUR/XMOChgyaZ6+EdwbcG93zU0okLsnQvQbdOz1Qmahf95UI/nU
slbfPAH3IZJetfIY6oAGUWv70pGxfeSEFjuS+uZvPtpP12DIdCITZQ6nRipLp1eHUxpBqUJhHjgw
DFiiJuOmSkV8/e9/gfRVfLp1NGw5qZx8gX5qKhQEnXUYAZOiusaTFqwNquO+6DahNdwSb9oxy7Rl
0GSL/mkBj/LaKrdV8pD036qqBBahL0NlAa2r4Antim64y1O1IKhNbHlkSoajgKMePJ74v1ko/+HX
pxRLstCBycJtdDqqqrRKZj8awsMY1PDU6jxZdmENI8q1p2IP+SHlV9Y9KgAJ4HZh0xtcdElWXwKS
IUvuUs6ROhTLJlPzkiAi3MDwTxkFzdYbveispYd9I026CqFhFu95RPiLp5BcpLYkpJl49DZtWzGH
FxW/eXaf1gy4sI/7NQ6OjJSHNhX8rxe2lbmqEMIyDlPu6E3sYMJJdXJdzHK6nmfZXHaGiB56Xw8r
crDBAtiGd6UICi9rotlJ6pL5M03dLtrZPqrMnTqjZTT5qzxMi9WvL6KTPQ3v1SfE7pEKJB2CFunk
GgryOmAqaLQP2Kctqst1tO+aOQWPbBu/OZz840tRJKTJabOFMk+fS+D9i4Rsx8Euscmnsi1QpPeo
4ri8Dr/+VKf7xx8fi88FTov/8BD6+hNM3mCpeWicg5PN4w5TjrUqdSKpE5nnHHqxSNYpOtw82Wor
ehjwWe4iEy/tkCagBC3uDihFv9k++rzm30pJ398TM8IhpVgCYqwLX98Tc3107ObOOaRCfbKXbip7
K/34BpJP8Jtf9R9fiocwPyjVIPpYX18q90wReAQP8HaU95BY9SKvUn/lG0f9fJ3Is9983cfd3MlH
Y+SFKvOxNuPQvv/6eolbc8XPVXSIRqd+g/3KCGMS5iumoVHMhUQdniZlBz1aqmrHhI3xHnoyJEVT
TdCMfY4c141O1i45rkfQ5kxEpuBdLCqe9NrqTP/mDj05JvNLUPA4zgoD4GAFPS14Kokma8Cfcjs7
olqR+1dI7xoHS0+BtaGwx31Xpd5vdkWnW8Pjq5IXI41F74vX/L4i/u15Jxs5R5Ys29t+tP19VtNv
KivI8hq09bduIPrBLIjzyrIMB66OOnwCQqwJcA4/fq7/ZDf/+8ju+P9HN7fA+F7/nts8/uM/YpsW
mU32zCYpBdMlF3BcnP6aHnf+gGtAG5i8JKVADmXsKP+KbRLNtAKCKt9HyHmUHXvtf8U23T8o/1M2
pj7NX6Ow929Nj9P+/XKHURGkS8p/ORSyRkfB6XnKyxtZiOhVNMwFL0SDtmbh4+1YZhZyhvuutY2L
OqJOvpR+AqeJnDFzJxq5LEdCXTPWIBxPrXgkY02WaW+/QqUo7S1Gj6o4KwY77PZt26Vi7TmEvL8x
h+PJMzyyEZG5CZWRiScY8dMFYovQOHOmYwgdh2Uuz5EMFemqYaSSu7tmeJkZCyDjTgU1bs/q2qNU
8mIJULP2hruBqeCbOtY+zz4TPE3I3MB5Gk5QXqLaGbMNw9blM6HG3lww5R8M57aoQUrMWdN7r4We
tXnFjs1udmEk8Wj7SVM2q8lyRvx7tiU/w84M2jUTS9Lc1xn4hd0YCwwyQc0OlHEmGRo7nyLBto5E
IVcku9xtE0gOQ+EcUMmBJdT1zISJKll7RdHYi8YaOTvaifSh/CkHd7eMvY/KqoxzNC1MtRoF8bGl
E2UMNgXm7N2HfelC+uit5qyGRBQRAUR2vYOxhjxBjqJ9mUF8vSI6kcUyZBB7m8RGNJL31uWBRscM
DKCIGLnSws3vnczKPsAAH53yTCpcNmZY3gSM+jN1DagO/Qdisu5imrEMMnyq448Rn5MBndc37g3y
XMxgFaHJZLAyO64Yuwi8raiprC7hjXdbA+AilmLmN9o16avhzc1c2G1NnQW3ppVNKOFTGxdvnEw0
WaLaluV6Dsiw76RmmaOTHsKsd/vKXTCg0b0NpWMPi5nfZTju6PNnPcMZbAID8G/rDKYBBE07S2lM
x7EpUwjM3UnHvr2qIrmpDEvt4ylTeuVUnjuuUrQt32ifzMgK01Qwx8eVda7yJLURLEF73ueNSybV
lxgVFpnR8+1ZwkD13I5HwakPVdJYzjnr6pIBR8EWLMreHJmm/T5hXvBDEscA8+fZw5sf6+qpc/yR
5AMYJaiwMBPA54kW+W8/129gQTNnTcW4vmE0F+O1gX78g3q2f+WEnCbWuYUrDO+5O80rLcNOIj9J
yndjCIRmwxogmCXyPOVQhVVwH8Qk2BYARnssvnk41OdePViPhRcUVyDF8a0OlotSBzPXeFSHjflt
0/Ueu1jh180WNiuMe69/c4A8ClCrbvxkZonyV+HgazxsWZMyhTh0zqdp9kw2hOwLRsa63NQF8OeR
aGVQbBRbZabde0qtk3cXdXICYF3EHZOVA0oodENJs7D8MfnszNwolom0QRiOPJ54I2bfXsSxh20y
caJZ7FXKzNSyb5GzcHNGUq+inPreljB0d4tdCDETSgU73MTSNUE/Dz7IbTef4dQRLX4vsoqsX+fm
qt50NPqKZd65at21NdV8JWPjzCLX9En4gSXFyCv7PQ6cLL9N4dV/BkGqAGKYGJQETh3Wu8iNUzTF
ofUEESl48kZqRbCKrPChSzvp4dIKChiVJJ7I2gGoAIiRfTKxaKcb7EfRK+sUfMqgrGAXRoEbXfpJ
nHw4vdtM8JRtvhefSxLVmuOVpJnMGSt1MhEKQqDQ7+2ciZCu7BoNDseLjJfZ8IwbkN2ofZPShRBN
/AWolWR4qKxcVm9E7z5E5SBRznIYIsHAIqbBcleBQGQmnD64fi4YK2/PCLkEe1aNGARsHVBn8eoa
kQ7ti+ARwl5YXDnBaAYboNfhZ87xgfV6ZKQTP97sXFp5asgtzsrozbJVCCnERxKziIA7frOaKOGs
hbp9g9IhRwUpO7gLrkMmf66Orsd0rl3Bc8UYrsM5ThxGK+FhU5o8apzzcdLVyvRysL99J2FW91Pg
33n1FNdLObTJt1TGiqYxR9cDyG1Ngb9raU9mrcEo3lwU7k2TVVO0kCmn66UYeORgxOqrYJXSjADQ
iI+C+0XZZbnMKs6sWRgw8Rr6TDbiT7GSq8KLOcLyu9cXMHH7lEupbN95GAQV0wMeM3cezTzNgtvl
aBNZaDCCW4iR1o3PorYYGiaNCMB2ME8iBhS5o50U5j7Z/ix4skOjZZUMXGO41GWuxD7h+lT7vqkB
fCt0Jccud+AXJCpb96GNYXmvx0zZ+XFQSD4G9gQJXUiGejaAwwVT5GaT/emrlAmoRWxzu13ImJDk
w5SXmb2cGJRkArUQznxDNykzVygEaXrjXxoe50xPaltG9Uwk/4gVJTJsMNW7OOZtLpIcK/fCcRLx
kqGxA68N1OgmAY3/OYV52QH1KFsfZ+HcgoLNCntnAUAfryrLsPKnibfl3BWWMedcFSbg2MqbRr0m
jeB8kL5Ae688f8sIbca4K0w0Kgfe2K+41y7Kx2pwXMa+mDG/65l1nBiXBWVyQVIk4GEPLAPk4xDG
EfTZefqMC7ArYMegmPBlH6HnIxusaB9i3CioU8fisTaT4q2nEWLScn8JQl1dd0MXNLsWyPMtfgzY
t0ZD5GSp4rB6ahNIFvVSy4RGx8qK+xFIhT3r58hpvXcMIjWiydb1UZ9HjokeKUqBT7hdbP0oSf5n
v/3fTGH8asP9+FoUaf9f+r/w0Y9ft97f/81/jUwF/h/HZjBnMY7HVLT+d/MNp+wPi2Q+lcLjcMtf
+27DYlPOkBToSIfjlPP9LP3/5qXcPxyfqgubZArhLlvaf2te6mvVgskedvWMCLDJp6pNX/70aKuC
EeaqOdxnY1YhrXLK4opuRmAuPWgW2+OeasEeKTnCiW2Jp7EMPvAefFSJ37/2ZTJAs3HKg6XNedsH
Trf+2xd6/eOM/Xfg5NeT/ve3R6uB/AXhRoJXp40yNfHGu9Af7ttsuG4sezxDmkdXNC/b3zXlTo8g
x34OHV6+cOaJOEBzDvp7vXaQQKaomw332gByMaouWSegH35TSzidWeILp25PdYjyBVEWsHlfX0bN
rW+wXIsHWatxa4GvW5RCXTPqa7Kl7UEAH0UI4Ani/M4qdMhxwLjMu+K8A3e98NGH7hEwzOsZvMJt
CXFhbVg4MsEe5JsgPuSo184hvTdwHBuQhz3MEDG23iqSkbn99Y9zOiH2/bNw0dghF/CxNnLylenY
dTpd9gLMriHeA3h810qgE4tsvyJpgTON0ixN8zJYja5uUKPOS4Au5orxGCZCmnlb9CzS1XjnuTJb
wwRO99/f4n/Wpv9mCfjbr3WE6v5FxL16LYHlrvvm9f/8z5dywPd/4180OVo0FrkfVhdiQJFDxetf
NDlWpC+cuf+tB7jOH1BywfGw+FgWiQH+r7+WJTv4g4YYa8hxVaJSwGjNv3i/f93lP1DEyUf9D3c9
Z/+vJTfUCLTYKD64RL1sYhen1cRGm6gkCvk5elYob0TgymbZR2owV9C/ew6iDDOJha/1zPXfyvN8
iNQuVLb7EUd2kTzHVTwyZtKVbEXoRen8MaElaYHJQVK3yvXMRKDEtPo6kiEaF11r+YS7HI1V3GuC
bgLR4o3+xkpnu7ttQIsvMrdw6mu4JJaznUoI7ZgIXa/fzjKmZTOBYEHa4rfslqu5xAUfYS/y1pmP
ViYt57BdplbTXhu2iMKloHNnrUwovnIhgIVznszi0V21cWPcC1+31TIpMQJth9BDDEHOjl63b2ft
VWql+K3t3LfOByK121h0E8oPVSFdCwbY3pxnsqOobEzncU0w2caFUsPlWfNHLmKA9/Yav50+4Cco
UfBNjX42ELElq6mXo3E742nON5knI/+MnZfSa1gG6V1q+QAl/KN6gMqBZr9M/k+sOo4oDNYMUzu9
8G9jYRwJrao7EdW+cUOEvwHaEntmigm5pl9UtkwYYLQr9cYZepVj84sMph/6uH0eSI4j0AF7GZMd
kt17y+hscIsn3gFG5XnNvAtHU05gCyb17FVpQUsvZIx+2UyJmK9h1Lb5JmwNqFNea2FmmFMrSpfu
YIkzT0n09GMVBFeJCWftEMytRBaQpXyKIbOb5xq0fLQHKG7fKDJs9bKGr33GaWKmcIsjetroSHfu
sk2Ao10NwmlwFKkePHCYRG25dtA3tPvC92uKQ2Y5nwX2UZxYsgt+Gns01ysp3bhYORBMH0UFzA2K
bpO7a/byVb83kp5ygcyqsn1WaZl91o2AvldX1Pbfa6+brkHvz9lylLWBYcWu3FcL5wkhFttT8Sbu
hzIEwKNTve77MWtXHfeUWJu1l4j7xsvVG4Xmkak3wqvcSVS8ZkoPMTUML0bt/o0JAP5YMln8MTet
eyb9Ol0l/bplsrgkw84H49uVsx9jDG17k8SZCqmrRNF0XUWtaa3aQEnjtgBj6O5Dw+JmG6wQSWpd
lvzRUVuFWFndNF1PtpnTCfpxK5LTk6lYQNrhTzRe1eOnqWPP3eEinzMUEgIPBE5HnKTlu4t8ET07
7PcJRYGB3ovMTOOhpXyYRO1PwPT9iReeUdY9h1jt7W8FvqZ48+Nyne029p5GiyDtqjToMy9/XHSN
QjOyHbtgGFZ2j8nlQuTK4e7wCyatsz58RRglvZWbGi0XvUy8J5tuHipiV2X2gr4kT1ov62/4ThzS
dox3PEOsyi9AawzffEsZACZIBbxNhsJzXsX1e5YX5o5wAzSVBPeB7G1vPzKSsvSrZihWSIvkLimr
z2ScuhX4BzwD4G/zqwCmHNCqHP/QJgMVphcyHijaQQ5jEjyLzcdJWpTaCsw7GYen56kJg6s6MKv7
iFgzOuEkqV9UYUbnhU5Jr2mjEkgW8tHmQAmbsqvr4sGMm2jfeqq+9LC9KQpYTXbtqKEZlzoLnV1i
kQ9H4ByI+2LybkM0KdYxiMLZxDXlMNyQWhlhwfEXyLHShrf5fjgl8RIMuy+Ba0saH0josL7ZKVpv
juQ2abi2XTVWoIkP0ENcoX/1rn04OhdW2PAbOMZ4N05Ru+xRhZ3pYMqWIZAjlJmQllaJ16UH3Yh8
4jsM9be5QoqVUDlaQx3QLMfDPfaY7Erb+tPMVPeIMKf21jNjmNmSocLK2EtYRI9Tnt2Oc5fsh3bs
Lvj0xUqG4/g8RcTkiJTG+zxS+bIpxnqL3Uss6LUA9wnSrDrD8+iuUykGhR4ntCCvRGzCKL5z52aW
bNUaPiFlPa8Qn/Tpy1tW7DJBfRb5BAGavt2aUUIUCtaL+KYigDhrRd164yV9CTHIxeBLwYC+zzJr
y+xijtDiEvvvxz9DUTCzgxSnMVZRK+PXeo6cnVVW9stYduSfwGu1b2lq+OY6jk192yrqsmaatAYq
apsdZKCHIVxGLtC7OvH9KyoV+d7syX+wkowXpQLEB/IqOSOX0+6KKphfJBNcKF/ssdzA1fPhqtFW
fOPRmHWLvB3SXYYMBDZX062SWVjFYggr9yi2YCu+KxhGJ8ww8ostpiGX70Y9uR++kJ8x80iXSVHj
2WErcq/dKH4OzTx4McJJpSu3b96GSsFcITwXL0EbIUVLAmmtUq4LXiqPgvMsa7Lo3Cxke3BdHa9o
f0wphj/VfGhz6D8RPrbXrPAtA+zce3ha/eFPyxqCWxTo46pTFgIT5tUDkDvu3Ky6Ak+8Q+HpprF1
8Fp2ur3JDD89sGCW656+6mNuKe98CIXFatPEl2h05z/hoViP44wJyO774YYTCOgyPeCfMjUMLr9J
5PMQpxXrB6X6nqElMd/NZeMgpc1DFgbsM43c5Y7nRc9obJDv2YWRiTXKvQqYeNoxAWVmUl8KvE/P
ObDRq9qeoZbNjleRyHEtu1tGyVh8hoNywaSqpn8IYYhRFAlz6o9pOhOhtWOKsSJl5q8SJZFoe3B5
GFOtiJxF5aPl3qg0myYYZ0b+mPsEnzZDPstzl+Z2sGrMqNj2oCrEsg1IoixrhMTmja7DfjcMpfdR
ZglSHCa1JsaZncmHIuEX81YARBDL2dZpuSasObrjYuI3CO9lZGmiDdVYIhEqIO5BBGQK5sluedPL
yQSfDsBs8t1dbLtJAW5Qin7NJihf1S4318qyqgbVdlwZH3YwCnOjQkqqqwRHCq0aGG1Ih6Zho6Y4
mZcCBg06YA2oamEZAXxNc7SPvIP+6H6Fi5+u8rjrx1Xf2r5xUAG1slVNGCOhqdJRNyt9q7Be6tS1
XkYn0NP1GGmiv9p1iWukbIV4BpjSJGMqW7EmJdyM1z47pfTCiicr5/7X9nCWeCMGVZvlPL+Isqh/
SrXb3PBEDuUZ8apaLmJ2HUc5fcqTS3dN8z5qREdbpOqRvSVOOdabYHJ4fBSR5ezgh5TJNgMTwcBZ
RGFRzsw/LpTymI/qHZNdq4uw2LopWrewqIxLee2pABhSLqxmC0sqOi+bEbG0zQavX42VMnea8beI
xST1z3WMP2yJ8C3bOUCYDjaoP7zJjet9sjm68svMIuPR221wZjn9hAzJn0moRE3UM/2WpEa5MeiE
0OuonXPM9A2YVMjFOehfKp3ndUkFdW2YocwXBOnR2gj2Gc8YhGIm42fVXuU8Q4GeTfWNG0PfXZEH
BLHgNCabDjp407ACnHUUQyFxwF2Qa272wnS9dUkKTWKsKcVrVyXDbZHNPJbnvssvO2v0oYKBONYG
LY2YgiN238w3rvKibF4iK4koiAjq2kTJRvQJkdvA6kgHCVMQPw+anB47i72I59TH4NmTgN5VVQ0g
T8mUCrZXqirflObctlv7KEyj0+AZF8BGw3Y1k+i0zjj4DAQLwU0+RDLrvWUSYStQJbHk1HOhFmKH
CR9axxQUr3vWnuXgR80+A7F7ZjfgijEPBNy+HZQbzhdObT+ElJwvou8JIe0M0CzxcgcXNFeijirH
6N47Q14/Y51GaDtE2QsdJzbzVlFP7/ZgtTeo8Kgnx62I3f1o+M6+sp1e7c3ChPLsjaP5QheF+L/6
fghAsTbZFzrPHzLoD/G6i+hpIgRgqmg3hKrBJ86UEExgwn3eAuLbJ93b9NxMgV7y/A/3FGiGC6jW
dbZEazkCQKQ47KxGAnTVcfcHq3e2nflRWN38MFp6dNc0cObbQHZBvxZR6ZwXXk5A0olrDKTg8K5V
yBW2qArXWprHxcKzOgd/FYOjO5LY3S3bb8k8FkiGUKt018THAyHebgbBSq4LIvT1vgekt26CQOxF
I949fzi2KNNpz01HU7oIE+zgYGP4kQcDy3Qa5xsjbMSNm3rZB4IJ93OUnnEgAdi9RJOIbhMdJ2um
3VGWBQZ8Og+TNvXfrgqufW7fD2DFhlg0HFmewM9UzbJmxI8ydaqKdtt2OnhG7OQwdNCTgTGO5y/i
bj7/uw5b/U3a8EXoLw8bvHnUyaOC8GaBvon2XOXInbQRx2ksDlselgoPhXUOzBlWZIwHidaPOV2b
7DwgKXePaRAk95YBvNamwk1fzIE9WU47dm/6m2u09pPXKBhHjLyLc6vuZ2fN5qTb+tqurm1GkDus
AWxtthO07f2ki34jtCXvp8JCwJWwgW9N5N5I8I74AMzXzMRGF3MRvDMLZQBtY/yCWzSay/OwSrMd
iizukRiyGoMuqR2epfVk73n6fKAUS959o5U75HKA91hUQcvUhn9hwtdxVlGAO3hJjDaC0lAM4sAq
WVyW4ViuVZNGLBENVyfP+gjenEMAa6N05j8xiIPBt0/QTNMxX0UQqHCLtYCrM9ldl2nKSK2j5CUp
sA9v4N+SejD2CCaLczcz7J2k85XyQHPXrWWUH2EGFDANABBFNLJpzyR1520y/K00r/NquALW3t9U
cUzklbGgM1QotF97+Nx4LwIRLDiFmB4W77ZJFkU0AxUwIL6OcV+IZRbW2Zk5xPLG7qvXOWmmM7YX
wy7XfndRjOheSfO43+yyLx7QhMoWUWKX8mzmQf+osgn9txfT8YLVgwU7jFLFnETKtcT1uY+bLnV2
U6WiN5dG8YEsxsCP78Ry0XSiGM4RZsfGQqWtGa0HO5OfBW6uq8BiV8M6GYGvh6WZb5Xh67dAucW3
vmma8czzPXndBwY3kbBnlntjzrp3+IVQ6Mx8mNnMDs5jN3AmdLsRKmAeBNNbnNP9XGTsOrh7dQLz
EDe9s+MyntmTd25iLtSUjrduWBp7NuN9BhPQA7rfJLXiiQhwuXEq4a770ZWbNraf3ba1zsF+A5YA
K7pBKZb5m8kwXmB4B1tbBhXC42w6F7EBk5/zxyIfjGbNHoVna5cNchHmFlxuTe9+YTHQuusYkEZV
HiALYV3wcmIIvOeJGZXHJqziYTlMEPMtKJ/XyVS3L15S0VxL876+01N81/UJsJ3JD7q96hh62gS5
O2Z3XSVLOlTRaA5L/NvqmjCaEX/TJM+WspPRAxrGjkF5U23JmebzZkqU63NaMTVDRVlxYD84byzl
2O0isLzujaBi9zrmSUfFrJV/TmpAZDs681qnRrGVZeFCMmIedhFGygVJ3TbrvpTGFQ/A9m0EJnEt
PFjLXSxrjmCzsi9tjv711tBdvFdFoWBIp9kNw2GbICgo4geJLt7mdIAizKM32luiPM9xYS+sjukX
yy1ZKJj53AU1NRTFZn1cVv4YfnSK0aUloaKQyU8csuwBjjX17WT6800wy/Gp9bTeAR/sh2vd5XpT
i+GFx3F5m4XVhL+tLK5LLfYjn3Y74pEBLOnn44erfOWdzdkwm2dJEPZq3ZYTbe3Oa5/CcrhqMrtc
o4tDsOoE6VOK5fHQdXCTvZnZ5olo+3OU983OSID4ZoFxW8eYNDNKZXrHnjnSlDEMdtuck5m5VH55
Icc5R8eaV1uni/0XAxPUKk8ccZnxKw017tbV4Mc0F8UMg5taD66d3tb7EaTAgWYtnwFyG7eCc7CC
cTyj6Ie0lMfUpjMM9xIRnr6oU6rza3seqhY6rhPkizm0NFsAb0yvzC6ynuORnZ3q6y6GGm/U51Et
J2pzTfUC75E9XKE/yX2oTUsU6gGBwMjGKk5XQ+RlZ4gUu8ucsPOVHRT3JAAqPPfVe1CH5p3X99xB
PbiBb0WkFvBi+ocBI2Z6QfB9eOhdzzhrq3B4DisARxwN8tq+zthHTC+VFyYUYenxF6shHrNxxXnI
p9xFFxn3VwMAtdtQ6qvaa3S5FFODgicPGoK2v2PYlB2g03F8OQ4VNc/4wc12KzAH4oZyEnap0VAT
1EkLw7xn3HlctVI0OBiFdM+NyuQf4GDvHxmC5R1P3I650SplL4W8ICG8XySUBySHkXIF85WGyzDg
FVnVgk3VQoS5Ymhqsqbmgp0Jpne4aSwzkxtw6OI3DSk+iTKXi7/V9/+haP5PFXOPfiAbSqYV6el9
bSy1tUtkwIk+AE/p/8vcme3GjaTd9olY4DzcnAuSmalZsiXZkm4IWbY4BskgGcHh6f9Fd/dpl+rv
MvrqHKCAAgoup8Qkg9+w99qArhUpLOuGRylZO9iwbqcywh+yYb0hHaV/+vvP3pdW/xbI7tN6TMQ2
Pii0+rhrPoK1Ql+P0uq217AjQ7IEZHbKV6tC+TEhcLKkOuucRn024IYiaVDG7wwJH9k70BHQ5cIk
gDuIzDv4qIeeQzXkBflgzL202GdcxrydBUZL+qzqhX+iAWdiGc2rNcQgDReVLr7GOEQ67N5jQ+ve
t5wQOLhCe0nsNrQIByXKcDiUHtsHpOsDHO4OnCzLfbDU4ee/v4J//RVC1mlcxB0FjT/xIxWnCLzC
WHyG4ZtpoYslISRgBhqV5fqWCdfTDz2uDJOXF7jqeDFM81tFJMV4HAIGtId5UIyYaFtArSLZWurz
TBlrc6ngzdkncJPCwCU1yuUOzmwIqHetHOM3RuAPqnTuAkonNNl7xpzHvz76OQmZsZjHo9izLZIh
TsSnMco32tZGkwmJxD5MyEHAE+YoM2jmQi5uDlmaS28s8xd3rIU4bYOxaNQM+7dgSMNvfuMq+d9+
SNSuiDmwOu4kmn0h/otM2cFw5AUZ7iC/Hyp9Ig0HH5PQOzaR2uPTVMzlj6ieWDdV9cZF/nlXRB1K
woMtc9s/FFVeMrEKBtzry+pt0W+eY+fDSh5fLqiKXduPJgD/lflhJd8TDYc6Utax7TbcA069NuFL
k0uM8sbKE/4qJFctnQ3Uk9eYHffA1s4uqpt89bvi0guc3DtD2olObbAL4nXZhY05KV/j7mYdCk7P
al8LMRIoPORzq/3F8zKfsNOh8bHJj1XtHiUF9JIKQc9BUS2BAoWdQFvGjfRO61R9dkxyndISPy0K
ni00XvtiDudP81j4D9HikL/sTFP/O7P5x5UzF8fZQxlZ02MYhuG0b/F/+fpYXBR9JmtAl6qJ9Od/
HKqjjQnpZPXMIG94L3gjy2f2MYhih9U/z5dxa26itlhQ3Ug84kw/lprysJEtzxLgOx6jTC7WeilK
6aAzmubJD38DJLA/SBn4yYmJQ8SANh4nhL9He/36k2/sVkTAXgqbUrEUN0a50x/VVG5ZUlL2dQe0
Z65zPQ4TPeFQ4nm93CI/ry88woLWS5e+85YFxlieopYVbUIWPfm4nIx1dWliUXePAtuOgQjStckO
qbGmY03I+V9tLORIfIPWjOY0HFQVvva+qLdzBkfVEzsKc334+9Psz+8D0iwRunCMAIjxEJxb5odv
qZgtUhjqrIpFOLd7E5AnNXEi58IU/YVfDow0TGz1yQQi5UA2oxh/8xB9EJTzE3CRQRFjjYmgGsK4
+HC1i8Vb24qgp60oR+g5gN6pg7eQscg/tlJc5sA9jzK3eCqNjgBGCAz7yWrl9ptXeH2bNL1Xgr1m
vpwldsO49Qg8X720Fe9xGugsOzf0jKgYhoh78lTd9ClsGXpw5HYExsQCVfHBc5m1/kZ38dP59u/X
LTBUE6oYon0L0iHSnY8WWK/wczPzp+80V/KaYRE5R7Zq+OkZckTXNMIKAxKo2YssqIvX3myZiAaw
ZbMD7qXMOcxRO1lxZ/rR7cpwN9VrVd3byzKtrMUs7z5Sa3XpK9LMbszMa6uEBVQ7pKY5W9flEgYJ
U20m/+GKNDXt25YEppWn7iCifvjsZvRz/5CY/UdC5Qdzyc/fGKmCb6PQ4dBGtvDnr7MxuoAU0Ob7
5OyrQYfFDW1QN+7jP1QJO/YrBObDPdZdw8BYypPXMTqmraAzm6RTLL/TJf252tp/IGSsHuBhFAo4
wIP9af/lHBLA1qiD1v2s4HV+3qneuK+qqA3iXFk4rRbHXx+11BbL6KnJysPsrWF2FUVtWTIwm0YF
tVEyXbKQ5723RVhNh0qY/k3g1I51VAhT34fSY9vqkYJCBFMrm3tzDhdaxH1Hy0HTP9uYBh48xcoB
jorJAPLnf0Wb27NvMLURJJjCSg0LOKyb40iMURZ3SFRjU490oN7YEZbq9YJ6dwVP1iczm/h8J/yW
5UkgSeaO1i0Dx4a+Aseuib4zEZwi0xMecP6y5ucSFTm4k5+1gZJnqIWsY4hygV6YPLLs0IU05Wxq
s245OFUjO5KoROSet2u1qwUMu74C5WM9jtHKUBv1LZV7XQ1BE2sRXSMc9XF72BY+c2cSVOB4FnwW
flxd7AOWYmP28+T6rwRDD53gn4/B139KnvyP+ZT7B739Er/9zw/+fxqPvSdG/2fb0PXrMKgfb934
q3UIPMW/vEOGtWdIUtpDbfShEHg7ze1fYqHgD4vpZBDicgYyHO5Uv3+KGB3vDxRCSFjR7yEw2uus
f2mFTGREJiGnWJGwZcK6/m+0Qq7/4cUa7BAN9Gd0H1YAkfQvnLQtyo12zV8H5RrbpSAmQdz0bkWH
S7SvlOd52VZuGeeEZvTpRGkCdbpf/GjEQ8G41WtQoZd265uJcjAirHfzMg19dlXzmpNRYg6OkrFr
iuGdDKQNQwPzghBV9uwQnRP3nUPnde5b9sIkTjg8Bvh3WR3Jr8Smdo3jppkFQ2RIpU1dnicVapxl
DFObolOFDy4ZiiSwFRHzzfY6chebZDdWAo26H4pKNXdk+yjvyWGtZR/6bkGD5AdlJsibwjT9Sp6m
qC5cepQV4bhafGIyly5IaqrsBj99bjLKIMmNNxuTHwZ9qzu8Z4UBJ0G5Np4FzxmiHmPjbE63VAXN
syE7IzgPZhu0kCm0yRNLwtprBcxB7qp0+mTh8xKMgzwE2OFt2UA41jzYqTsZrIlQsstj+FP4ztHU
YnmB09vdBroDFl5ras9j5K61cTYhzmo+YThphyTULFPSYpi8/lR60jsbcZ9F1AeSGTu5OT6nQlMb
RbqQofc0ssu5djLL/On+WN7hObECdxkGtzc9QZLWpVWO+YMxOn6X1KGTvfFGHSuYAWU/o4YBYZEx
Va/WsT6UIOLLV2EWjnvhiKEJUX4Tv/QE/GYbbtk2ReMlx6XjH5BnkMZb6EA7F4KpwScN1T88uuGw
fBOI9XOMM1k9xZXjmp+NzgtwN1oap5SBAS07lFtLOEefF0sdD3tGS1JKBl0sakPvBTlTe78J2Ccp
YdH6AQ2NS71RadYBNQKKu8DOYEFbrj+uhzWsF17aYdWw9+46+13bIBSS2tT6vnS6skQH0LKaqwtz
uB2CGR9wXHsRpS1Tzi0aTLKHZm/+5lMX9BhzEHHGhZToxdtyDY+WiTvrYrIlBz86E3tEUSSb7Xpq
QzrNDWkrr5uFOgGGJBvXG7KPeN9oxKqPvTL764L6qLoQXr9swA3CMr8NxtLO0bS0ZGhNnOgvTaik
v3e627upe3jQ5ujy2JiSfLfrxuWtm66T2XwWPVqs83km/wPxqM33bebump98tyTBD8UDHQgZrZ+b
YA7Iu8QvghqnHAwKPt+FXc7QFJ7OOtUZM2TwMmRRjdMwnDpvF+S1KP2MU5P5GKvgWGLrUFlvPZeD
2TNMJlUE35RNjolzTqh3IOAr1Jqv0I4wL6RKqYp6CskTr0fCR0FLLK4sz2fs/MPRHbb5Ubp2IZiZ
2vUniBMIMwiHkjKRXBl4XooFaVwEfpsT74WuIW5EY1wR35ivMaa5ZSDRukTrg3nbwS1glypIlqUn
X0p2gfXA0ZvfQ0MOFihgamBJyzLNfQC8yMC3VN7c3JSGqYo0z/bQm21G5YVxyzLHY2UUXvE0jCiI
k26pEOaWG2n36bYI65VrPSNH7nz3UzVN5sK+2DaMezQl+oxf3Diotg1frVniumQ8tk+UcVMiQA5d
BCLl0PawFkosIEfdOj7uf9XSLlc9xFdcQuPSDmdUaXo8lsFkNUd7IhevjHvaYDvdRGj3LzbOhUvT
pbm4s3umksfRWpl0u8tEWLqkwH5lIOsxRw441e3FV8Gpg1bCUrHK5XuA1u5Mc+L3X4WareIQopgM
T6CcPOvKaSp4sCIv1uqklB09rVnWPbj5yNWqZqNfrij3MDn5OCaDJKhMozrK2t2DFvMB13epq9yo
4shn2H8z6961rytkntQiY+/bXxQ92mvIIEN9HRF/TkeHS9OTelbU9b0HQMshA8R0yjOwSpZ37i7+
Apo694zupl06k1BLR+K/bElIuyjcCUpcSeDRN/a6+Fyjeg66gzXUtXPLhHImIMjoxy4dnJr6zV0D
w+aI2jabPfi0rskQlZPzA48QrlUk5k1ksDVFMtqz58mjsF9xF9ZyvSsqtgkwc8VYsnv3tzJjhz1t
yKvs2C7JjrDjoVCGvmA3mBeXeNnKcsJw6E/BlVcJY/hG+NTukmJEMqAjWJthdpKuqR10jv4yB2zN
IHK/+XVnPo7hsFYdSi9dkRMfUZByvGikksHtkKvVPcNpjzg0QD1kpnPl6uKsWlumF7wFawJIdSXU
nYZHt55KcO72hP8QuCgrMMsm3JQqBS0MBpva/iz8UE1JbxMXeFgWdCWUwYu33eB9tQiNrkoL+mDg
qvzUKd5tSeA49ic3LAM4e7VwZE4CtbFZJ88qQFQ1azV6VwC1C8U0EfP/U92RcF/FVY4X105AwmEq
iAviLKijI9xI048yx0lwOdaQCoMDLqulwXLmGeH0Gm6iXUI0LdPUphbkcDgwo2RV+qVqqsWxUwTD
foGziS+3P4fUjVoDpPk6Z8shmqZivW6XLMgOXoFa59Id1RhejMY6+yfXFiVfHDNrPNRJIBa1HFze
eCM9bJaF7sEBUZGNNH8WGPW0jEwFpZUF1eIhvlGtpU+rbSw0NpBozO2cWzfnbLKxwhbXjWBa9iKx
2Y3X2jJ7dTu3w+zLGLFANnztbaf3rmivbVY/ajD8y4I04voOqmXHClbOrH1if+g2fdf7sA8eZDaY
6J86YrTq2BjkhqO2XNbyfLVz0uY5ysUAczcLAB7FwCCg9gh3KC+bcTYAqnpDkz1nkdfJA/mJwQPk
6eiaCxds6Ra47bc+UJl0yapdKv3C+KtBdlVA2gHPWvsuMovQqR8gCBX6tdaT+CbbKevPGly1+mqB
jskQFaFgeWhBW853NfEytJsUvP7ZHidcXK6544qLzGDGcRbU7TY9gWznN8X4mQ9fF1F590hn22f6
R8t+9IVF0gTKxN2RvQGuP8trb9UJNF3NYsa3GzO1NYPcc4slh/HQNLylP89R5wm2qUKWwxnyHV4F
eiIl6NBOcv5cMJuY/9Ha/lcd0H9sb37tbv7Pbf+jvZ+GHz+m69f+Y7v0/2EjhFXqb/ogjqROfCtf
f22D9v/jny4u3/+D9CryqXYeZOgw3v6/XVBo/QGLxYRbsDPJAOjRO/0LoeD9gY8LyKKHp4I69xeE
guH+YYMugcsQ4sDgCQ7/K8/Eh6kxex9gdAGuWIs5POrbD0wU0qd2C3onKIui0+ocB2eXT6rfzNU+
9Fr7p+zLiT1ChU+xPoK9IRnM1G6jOAIBObZhfTUvwckqlptGW7/biOwD0X9PufZFloULa1dYsBOJ
ONP/PGIJFVFwPP/10e2qQn5dR+3bx6llB/eVKEIhb2BadN7RM7ZMvos+XPx7f/QQQtUjG0Rip1C4
0qVs3Tpe9sKY9Fm3qCBI3HVy9RcRERqIsn/I1G9WDH/5JiDBs3pmE2bip/PNj6NHEOLS4Ok/9tFj
09xS/8V1/ZsB6wd658+Lw12IgcyCZkmsxD6B/WX+NLetzLYN1upqIHPy17N22248pHIrKs1hawGi
6RgVa2puv/le/vrrYZLbfzcYkXwz+83+6yeD79CUS4yD0Pab3RXGMJzbwPqnSwXhI/3lEfxflpo8
VB/uAYQ0Fo8dqi8XAo/95w/rsHcXtl+TyNOppUlX4DUAdQKn/N1A76+/Faw7D6qej+OI8TkP/q+/
FUt1KeZZ8kG5++YLhYaCDUeiti34zSzzL48Q60nAhVbA/oLH6Ceu/JdvjgfMaKm+jAPS61Mk/IMd
XVAiM1H+3RP08eL5YL35BwKyCYMMpN+ffyfLR9q74hQ/tuXARiFBZ/hffj1M8zxiADGD8d1w9H34
enKbgpXqtz7kC+nWxb4MI8+1P/z9TcBEaJ/v/noW+B5LO1BGHnplOoFw//p+uWgB6Sq8vsnTybIc
63/eBnZx64/ttIZlKkU/iJgRVCCSsWdpFnsIEsZ08dDUxcSIzg+Ebddb2hAED3nZMzfMN9D2NEUy
7Rba69l/n9D/3nK4WuckZE/wHvRofXOKjjbeXHPzrvKdvkuLIBdhCpmtP2LWp6Wp2M3msSttmuim
c3erirIJSS4LBxYERibvwR8KLBnVEFpYOsBFXsrNiCY0CMpbDrQSFczDSY1Z7FeluV0GAvto2rJn
hNXVmHL5Uknw7ImonWi5d/x8s6K4sAqq28opHKCxqNiCxBMUe/wgtf6ETtGim6pkddfUvmI1trnR
7abK+YHJCT9oj01ZxIBt+REXPTSvUuWMBcaQ2j0hqGn8DA7Du5YZUvlDEwgXTEYfWAgLVTNa+zod
6WnpN9mtYklOVx2it04bR1tM2Ay9YkChh/7uYEEl9Nycgxu/Z4R90LOLfIusG/8Tg6CN2qzaTHH0
CguSSbFp+iB+KOpn3rRfabyHmuuY433LGB6hmwGZMR/LZWBfVGxkvSXW5DFP3wBjtKmu5voKSL13
h1tkbpNinTaJZBDBeYycHT2/K2TbXzBv5tMId4eBgEwCg4ZPOWpBF5j7F9iqogQTsAYYn3OzCd5t
r6CiD7bK7GIVqIlldjWiKs0BOs+JsFxjTZhYG2Sol0Z2R5ubTYciGLISBFugo7w6DXMvXysgtmiR
UbGVh4CUPJnQ2PeEfW/rch2RVz+ms4wmsP8hXWaqKobhh9GtIgwdMEuei3prDVQKqLrSKnLEfRDC
14xz0EDLAZAFYWq2abjY/Vp2uklFf5TFjKWGxxx9e882GS3XlV7dapfpZtSfgb9k4QFr3NIcipY7
MJayJgXW6uzTKtoZpdeIBR3fyb7hYWmUw5gFr/E1ILXyC/qs5rsdCu81QBaBNmJSAqoH4Rh8w4HR
nWGFsu55pjfvDBlkZR0q/vQr1shqSAxekm+qjIIuzsdAv3Nvbcif2wxt6dZFJMGIekKQy2bXJHd9
Yb55PrVu2BxzxzG8tFoaDI+K22lN1wAmRsoAUz7TCyzc3kjMDbJ/wzF8lMRCEa42eWSByb422zNb
9vSvs0JNEptrRkxOYevokpRKmh7taxNtfdsPGwzNtr8lIS4IY3OemuVE/zgU50vO258dn2O+jZUo
84MpG+PedCYwjmNRmgbOpsBbYh9LJ3HkcBudRPqy0QnC6qY5lSzNmLp1zKlRLGpK+aoKzWeix6GB
GMESPNpzqZ/xk/XMzAzXPBgYv3QicqcBaNWoG7pfpJ8Eg3pXnvAq5HreND0qx9afw6nFB7O1Pp5W
KZgzn8j1ni5H8hoJynUD84e9KDknczAGN1VP/ZIyxR5VAlxpWe5Bshq5j/wi94pzWdhhmeCxqd7R
bQTmwa7dOUu534YslfbOvrG0JYYDRMrVhtCZC0yDeHD6eB06knroLffphxAXy2Qv9x7UDQSpehYp
mb9MK7Ayej+Y3bvROUbIgv4mmnYTEQGNU4od0G0PTE6BfyK+AoqZDcI24x4X7409ln2RRG2En2Bp
x7kAGish2RTTQqfI6731UtUM3OlGhovmiLhWboew6zFErDkrXjyf+FKT0dBgOnDWK+NAKE+lzoMi
y04QSmrci3bZkL2ABudl2EqsWBH7BXGTB7W4b3ii6riY5bolIT3bzGhCThymnSCoL9RgOpJtGxfG
/USLvjLCx3awCCzEl4yOOvvMlRbJ3MjIwx/zzmyLMSQNKq0q6eNqWweFTcWRBDTp0t++RmOPWtkA
eFYkQd33V83Q21aiRNjwyWGDhsawwM5cgxAq6wNahr64UXkIfhgVpTZSFTp9Fq8giMbd7uo+seiw
vYR9dvkumQf6B550fBVqsohxdlsd5kz0Bo72eVMwkdY8HJ141eb4o18lg11pbGhtvXVx7sCyoRaf
M5cnkmS00o8ryo7vKsQknVB06SEp3NkLU7/A1sjELuRobUuV89pz2ZXzMAfAvuzVROvejcivExom
2SV43rpnP6gmBxODxcwUtXyFLlh55H4wDg4uOVA0N0YvJkaBLDlxAEMDGyL9nCtso2xUoagkhVeh
Q0M2gqIfkWP51E01B0825933DHNWy2tN9NZFsfghE19ZmcEZAju7SuwZWg/eDfWwRRqNwEal+p0t
r7okM6xmZlFxR8W27xjkvFlivtVhL4C22rPzfevrrT9htjFlUmX4jlLcWlkRL0KVDxKzME6eAbp0
Gjo4oWN0J+6r8NrgxxowZ+WjCwa+Y58vThxpbClEZSLM7uT+n2fldd9gyKPk6s29LGFEaloobuaV
08tngUGe1GhZh6bj0UWsvfEdJw4BA88TA06WH6NFDl0Byu6F1Tr7LbsUNokqcqieJnfg5GX3Rc3h
LkP1gsOG80dK1Pgxv0n/Q/s9U8SNldF2NjUucl+p5YaV2fTMd1/bI2KT2QXGNjIt2S2h2/TMskeo
1DBGwaAWc9mXxsY6kUCwIDHcq6zhvuJFax183Gz32aIINcpcMGNMJDnnAqrFV7fM9oeDbQImDlxQ
6/cKTXYejwZrYgakYdOSsFPqJTzx9u3Goyrt8nVgqr0lhJkrwiYrxMIcrN7XpnZLkhyYpV3LSUBQ
DjCpfF6DHC1FgIfie4sS7K30ZuxzXj0NbTJVXva5a5aM+zubg4fS99bUzJ0Q9LtVM+x1x7LFFJGh
zN/w0tG+XsmoUC9ackE+tdCq3jdal+LAMknYKXEcQp1GrS0Lo+HsQBLgrHAO3ey4V5FkEx+jPfFE
gkqLQEOT/ucRoDDQDMfAgFyraVlisxuL4kjiKmwQ5TdYdZ18Q0HtjsFy12jmikkNS+ktX8dtSntj
6ZvUY8D4Los1514cOtDI/px5u4uw0uTB4ouIe+btWOax0LAXcqLpsuGDL7nZscxbfiUHgEp95Bzn
HLMQGEGnes/Cfg8vxEJ86HZFNwFPFEOmzihiVub3X3wnVNZdydq/zskYmgf5PuEmXB9pzJ21Qs4k
zAuwtMbbJqyJvAMYyXpON8r++dTjpdPcfGWp/ZtO4M6+1q0Z9jeOYL3xCZmpP50RRmTPp9qftcMw
NZufipLRwoFMA1CDUze060kOoTOlVc1jlyBGMCkSsDvUiJPqoPzEeouCcSXq2sQrYwHKqgTLk5SV
TPEW5Dr8sSwbryPUWoV1MqSo3S9T0ILPEoFr4p6K5vwccOJmXjPH3yyirZbSHZM1yhsjqe3R5muv
83YaL8eIkI8oEbyprzabx4b8w0ro6BDo0nB9Ysm9Gq2qFWbEfNV+uX7TNuuDwzap7YWIIPcLMjmn
P9V0NxobaA0kpqo4ZM+iaQZtx6ntITXrLF7xS0qukO3FMNFUeTKrxpq+Tp7G3WaXiHVKDpbBItBJ
sWvEldnkJ7vfRH6rtXbmM8PdOKgp7wNxGJS3W1UIxSa0Nuo4xq019OcLd5RDi08lw41cQLxsOFCz
iCWm2sqnFmbjk4FQDFjFjGv4YmkN8y1aKyRpojLnGV6ldnOYBFDn2X4Uxeydqo2cgXPpo4U9KlAf
3QHIxGp9oifXwY3d1jI6aNvgADGnwTXiIETBmRI4ZrmfkdEQoEJshmCEHBFU+sPO63Y5DQMlzkWb
2VlzUYEnKFOUS8q9hVEo7NNcj84nn2VPcRP4a2V+1dswuikqAeAJcV/XtXceUhz6z/AoqQ62GYI+
Oz8ejevRVJy+EyG6wytjbjRtDjJA/IB+K/1jA6whv4P2XSz0TJuaD01l1mEcqWap2SC2yIWqzTao
JCEJ50lr+COPjjMC87B8axi5mkud0eb1LXZnSD+aBRXnzrNCuCySdupW9XmBLSCuF97/6jYSFrRr
X5BmkvooEu5bk1xIHanwblGj051QCg5vngg2bDfaqX9u4eev5tpoAH9FNEVn6ygm61qZnTYPMtgx
xoY35fOzPa9uflZruwM3IBRaotzNLOszGUXtC+G6pXWygZ69A07pmwt3ozO6GU2+qTTg2zQvAtQZ
/nEehty61UjSNkz3Q0c9bYJrAL0XGbu2dTFDSX1oRGy4BV+PTsHN81KssL58d5zakBeyzwo3xzw5
9zOpRkZpQLd2IZ8URDqVD/m6kCzsO8OEENUYudemrsjzA27awrvtiBbPLwlqYJuK9sMKE9LZSiuM
s7bbixszsxDwYSxQ2YVjN6H7pXNZ9WINy/Q3N0Mlu3s5v2TGWjpoYH396HiDVPdej24raaDH/ugz
euXjFsnxzTZCg267XbeLJsRAfXJyvIpdr3uZuFWR/5hMdx5S1xCN812Mnc6+DHMlnlZZFGWKPbu/
jkpY6cij6mDXA8z0KC6Dg+/hOi0Vqsq2fIdbARS1LfArP9mdiUcDB0XQYqMdjGeDKio6hzGFad7b
eqHpQkrlXyIYyXc0oKof3XYCTFPP9jzcob0A7OA1mLatOgAD0Iqpwlll6vCrbDf5VfcZKhWaU4mj
wTMl/vrQZc2Lu9E2aJvdZQZYOlNy+n4v87P9gBK3uMZ3peLAUj8Rg6Z/YIO3XDWC0yMuqsZzkob3
Cr/bWLN+RWJmPRaCAyEx+MvvazPnLV/UrPCvXWvx2/tlBFV6Z0ZDa19U2zaNVyQoLfkAuENG+VVv
uN03FKLsg+yp1/6BpVs7prnod/KoHWztsbP94pOgU4DKEXSMzd1yq7yE+ZyANexhojlIOYcIWszd
PDJ27PSvYd6s1mWZ06a+UZnVPC0yDAH8615PV6vltXeqKUKN2KP26eE2X7l1rNahfSOSwb8j7kBk
p2pa0CAEg229M3FZsdmEaBNObkhAUVzt6QvYgYGYHtBS89LylcOijiqfzpo3sb0mhm71jnzPJFoa
is0ibnwqFXAkMwmnYZDBH/XpOe9Wuxs2fH/IQbxYG0SxPQdF3rP6Igz5TOcGbdXKo+rBvGRTeAEc
EpvhavT5HDc2jNCEOl3ja+vzZkkWO+tlGsBh7eJ93v4yTrtFG2AH/fNSK+fLTHrhs9/Y9tOsG/ao
IXnU5JibKw+YkVfGDJusyMukByGAvmlpXZ4AB3+99jYXhqNb+BvZ51UegZR11ga3kW9vYCpmbZ6z
JS4cgBEyfCOQj+c3lyK/Rh3h1PGYtdZ6UNKeqrNV195dNhjBS7YV2We/yrLsEtNxvaQZc94TWYJz
jwqj5smrQTfC4GSd3p4GuvYLpHDLdAE/prgD5A+gwtPtdlHkESKOwm/5gmgvaJR7rjX8tmZkkIdV
bXgodd1RfUm4v7gYZ/1igY+4p3bZ7jMU1/zg1hKC5IxGa6Hlm/Vr7/bLN1b4gCvY2aJw1AJyryUb
l1h6i4foYGWdfGS5Yz4jJ/ApH20Pb2YPhog/HJADF5ernnw2Plygq3BgOxovPWyp2MaOcQcUVIap
UUleiuMq+3ukG+En/DLidmmZ2+IhNesn5JdoPcZuaUEHjcU4og7IgjtAFO0S43bLPw8yCCo8Tsb6
vW38sYFmkPvXtdqhywBSGeYFLdiQsskmxDq+KIzjiNcHP7xAr5FE/jDczZ7mVb5IqA7jthjvkKDo
osICv/GuFLXtFKNPg22yNkNGqwAgivNsMEOPTfdE9KlVMBqgXsmZyYy9RYouHVQ0X/D4bOBOUdta
CaDmAO8mCeVXnhqDPK3NpocgBd9hwOZXBugZ2qigg0B+G+LBbxvqHj8q2CoV84slHJgUsu3yM3fr
/CIZB9vFyOcHL0r7Adl7xLoV/EUzWpPc2LUt7dZOKWpvxg0YZvMflXbHt2iQQ38QqijffQfUS+xY
s3ic+mh5loUpbiPZLP3RmL3pdrFbXezvp/FHOzjGs1YzgpqaYADQqbnvferQgj96/QSg0cBEAK7M
VlsfT5GBqcbBswjhoZmL9RLAc/c0MWs1sV01JivuTJagzDJKtX39/yZnV+/+w3K79KUMIStA6bto
nNEDW01BIOKp3Vb3wAubumNzVPTEjI6ZbRiNzYs/ukBmjKG1sKv6GIMBEaka53s+dG/jWrdrQull
cVIsmVzj0mPIBfXBlzh0w1VDS110+62ZSeGIXIh/YHc4rhOnIRkdvmTbflpLE2/QMnVUygM9dplq
XKtjYipHFclsca5e4E4U91A9yndV+bzwJdTnhyp35wckPWLdY1S8g6K0tNKFWDtM3JOIYBZ3jf5e
FGGWGpCqqP26/LXAOU6tPxrVvYUU5dA4ZJ/6Q54fJaZgBe7HcGY0dlHmxOjE5q/gl/A0BXNV3Yow
jGC39OK9hwN2ZmNyVwdmyijxcCcYyd5VHuwC9DCBkIkT9fNtRy/2sEGav2XCll2ho2g90qEb/WKj
VtuNvVJcYBQJviNRbIKDWRI6jH2855DZump7GMLJvMxxPF8bswm7yzCa7buB47DG8ybHp3xb1HOn
IIZgEavW16hecCXbQ8AepHS96opGvimPAbPlHLtlA6e4irbxFd24y0MbOMv7HtbH31ap5XHRteMi
AaSYQPFv4veeNA8ez93QJwtHJDoLFEgv0EAAO6JKd3BIUrNYHIBzcO8o2lfear26FgbxGdyjFBOx
qUEHU0qH7sC4qYOZtowtlbQexPfQlMEXE3DhGv8Pe+e1HDmSpOt32XuMQYvbBFKRrCqyiix1A+sS
A601nv58UT1rSyBzE8Y+t2s2PTPWyjMCITzcf9H1U/YcyU3+orZUMjxFHzMY3dOIvWUfxWrvjn4D
8CnXWwjQcRL579sJ8fCdXoKB3IVYYH53QoTWqAv5VDK0Wak+YtVY/gjIn8odlQ5RoJDi/Pes1eOL
NTn1VwMwBjtTD39ToeSI8+n6F0jF6PVDLM/5z4yWGiRDoO/jTs8V7YyoU4wcf5VHLzEyTLIrF6r1
UQ9iXsAwexDc11qN3RjIdqocDEvqi11tAoTZ5faglfuygu1AMYwcAaairv+aArWdXat0sl8zhQ72
KshGYSMM6wzIbwgZo66RgdlZftL8BHs9qvy+vngHP0KRdyoFfMmbkznodrOqRAWU9iiNYcoyOftY
d3IynIS7XDJjMKmzqfaPQ6WQFSWtorD768x5sgonewGhUiEXJCv+j7GrW8TVSYSFc73l8EhTdfnD
hK70N10VSRnXWWfumlgRch6AHRoV3GBIE74YgTu5Nm80dBVQ1UbrrxN7VtOp4u0VpfPn/YAyXeaN
3RDhsUsFgTH7kZF5KZPY4qHSxah3JQ1KKVrm9ybUzalBi6Qvw2gfZbLfndoZGJlr6zxH3nH641lw
uwG5bqRaABUt2pwWuAcT3syK7NFBlJNjp0z30pxOe4vqzWk0o89vDAJ8HaCDSocRmD3vw2WLU0rM
Ou2gYXiTNAcHrarCewyR2tNbozgIUIMTAT2Atbi6ItLEnGf4DicpZEapfBdbiv8xyNJig6F0MWGm
AmeAAPjOM3eCTPC6XeukQ9O3U5GhSNcou6Gkq4hPu//G7jN0Oll1RIcb9IyqrD1+6QT0PPLybA8W
TgII2dB0d1Vgk1st+zU4QASyYSzw7jFoqq/JPr3cQg8w6gz5dGwH/KIxYXCj+9Rxtf2DMcErAnCn
UPWBRLecuT5NqVQhFL8PVaN6kWhPvk9zNKreuArwguELMW8q/AyISssold32Cmav6X4uKv8rkATr
vW5J0uF2lDXSAe4hpAzmDJwK/2uKVfKqaR83lq4qsxHvYUDNz/JQ9++oIllnm6cBIgzGcH873uWq
Ix6i2MheMjbVWsWzWuprZMjxvtRqijtTzKMDrM7GYXB1VHBNVMOwdJx0VmsbbU3E2DQ9BoEnS/tE
lcqTbvDg0KEbnMpG0zZWxBoGxcJT8JCzgYkJwpmz+lZTOeOXgSwGosncSKOuv5cHKFCID8EQRlos
Fzqhtydyvd4JCZgNPIctxLcBJ64+HNYjIbI5hlcUkX8qJPQ/rbYxPE3O843RXYZiHYLzAs/NCuHz
LUNhZzKZmNAbnqQ6uatDcsYNhLb2iP7uxqjWywN4isMpAYkJXU2hE7AMxbWDJR2cVU+4DcO4qW3T
q9H9bTc21+WQ4G+D5mP5iw2wNsJKJ60I8K3QPTREtZNhkRAqQD12lZpEG6Eu1wZyzI4O414D6aMp
K4RPOQE7zyGLerSGtI/cyha5t6Rmh7wNqidsU5SMfi0sndvr43Im4TTSg8NVD6s3S+hALzZ2aiv+
MFFczLFpOVBiUxALLcON4+OPasRr0A+bk1sKcK2FRRUfbTU61EOQ4VEdTMx336td+YCPp4tmj1e4
zn4+Bs/OEe3wjRn9s7YvgnLRI4uN8jSIz+XY5Foxi8whZSr286H0hr3vJXe2V94bd4ByXm5PpCpm
ah0NRh1XpYZ0BdIPy2gYxYcyiwhHxL3xc/Sij8Fp9j7SdfWiMwmVN3hgO3b/rnfl7tPT7djKep2K
6cXDEYgiUvTCdmsZW3N4SLQNsXkj0z5qPlunaN/flZ+rc3Y2nprDeBfut0b856Ndjvi/owLmWkbV
Y6WTO2FAM7jFjrT+JEqzO25Vz/oY7KOXygNlIpLu3ey27/w96BdtF7vw9w7NyXatx/zdcB8/Nafg
YO9vz4i2Rpn9mRHk1hSYjuQu+urcsyj+xpoAzAE9P2kHx5MO9p3qIiy+T95LX6Wv0X37Ae8R/qM/
+h/0g3ovneEpPBTPxWN9p594tmxsNciQqxUi4IKOxmGsAepF4mY5XzNgbwRxwCcEfyG6dEbrch97
5YEKkOkG90CJXF5Fx+kA8+298tf8Eu6n+/hY3W9d5kvCM4BTiytVE/xdZD4wMFh9N0krB/TeUmk/
HnIvOyLru0u8dGP3re9Wkis8lQWWWkX/grrOcrCwJ1RKPhOoVrdw7cf0VLwx/RWziHO0iaS8SLbX
d0AU8/qw5kT3Qrvu71AQy8DlKcUbE5E/30rkVtzW5AjrXS01dkAPJNa9YZ5tiBSooMOTqN+YZBMF
CROuGuT2ZUFDX06WMVTGQCuKwx9cxkEq4vrZKsbx9+1Nsf4kf6KIW4yjkIRgnSpGLTW7ri01z6xn
IevlK4fImfIdTVE0WOWoerwd7/JK41liaUwdAHAL4bHlqOaiyag9MCqqieqHCDWTY2dUzbOfW9Lj
nIA7CG2besHtqOtdBmpf4Ix10Fykq6RZy6gOtMgAB0KNJAt1KQeS5g7tLKQcenhSf0L9H7/iv4QO
xf/OM9/VfzVR+ppdIf7+/7ArVPtfNg9zzCYhVfPQEqjy/3DMLe1fYJcFjBnXCbgNr9gVxr8EH52X
OSejYCMIzav/9snRMKsANk52af2xMccF9Q2OFKv1gXWP2Gu6ydGkqoaur+7KQi/lqgioacqYoiE0
oVSydddR2y/uYomG48YxdRlOUB5MmzELbtD6JeOXQKLSGtyqnNSV/x1Bi0n/blZT1f6SzNaswo3l
v0roGB4vGd6BzLBB0LU2jRzlST2lFdRSBFY/tmS1z1Vkxm86sAB42GSqQpqMHBwFgPV7sJ/ZZNDN
EHZW0X+fWnJ9S9Pb/atV9fh3KvG/Wwb9J4rGK12nTqiiFrLcygX4Q9/WQAj7eezsQfahkpmPKZMI
wjRKHOn97XjLuRPxDPGWpkAgBBB4wyzjpcpM/WNEhrurHR3C5jAeqOgqb/pCf0dBFR2wKbo6KrjM
ZRSls6MYJRq0svRQ/cKxm51bCNbe7bEsD/v/ROHgJdGA54Pi5jJKXaVy2CJETh9PB1IeOmOBvCVs
224HKLegAYPI3vPtmMu1/icmpQ7IJLw22bAOh8LrxwQ0nIqGNFzzoqKNK0uV4fVNEr+TO95nbw7F
EaMTxNAslaf/MpRaZnKRdQmhUpoRvZOT4UdAm8Hxphs+T1dmEjctgGzi/ueJtFoVBu8yeB70MiAu
xOcuis2TCQzxQS8058NQF9abTow/s4ikFKUPmbPS5v8th5b4HTI/GMcgu4I3npqED40Uze/LCLbh
7Um8st4p5qB4o7IYRca8jAQwQs2xeCZJb63Em5HYQkks8TcywSurYhFFpAmvakd+hmdPVBhEwUmv
R4dbjiaPYsv0XQv6amPyxL/sf94kf08eFQgNLSXOC5LDZbB+tsq6URiSMRcfQigeR2gS1efJVpIH
SLvKd1Rev96exWvjex1ydaFkoNsKQ0URQ22see9ng/me+i/V87IL/v9C2aujAyC5JreY4+CoHMXu
2INobK0m2IPd/X17UNeWBlos1KoAn0H8Wu2vxilDfGxDXquR0z0mRRm7CH1qG07jV6NwBLK78L/j
Ill+Ld/wdax6rAqscBbtgPmah6gvzH+wzLnuSTx4MYhNtYzi0FkAAMdZgdJVaj7hfBE2Zzg9WbOx
+K4Oh0IoZ4QGR0lf7aepxdPUFKqVtFXn8pQpfskTrzejjTjXTiTa2Fy+KOfpKNEtB1Q7VlQDVYLC
AenJdG0nTe5SfCCgTjbhs8OJuNVruLrGqVtSouLfyLG7jAjkOK0jU+N9T+p3TPvuG5nVD7VSrf3b
1x3PUx7ubGCb3tMykGnIYTAYHBZoMgOOzlDXwdGg3biCVyJk4pgwuToo0zCJf66qZRikj6MuRSR5
BzEJLFCuDQj/hpSbyzI45kOh7UrTOCLZDcLLaAc66n1OG07Ww43D8c9zZHlgQYxF900sTgOm6ep2
GZsAza8RNXc0ppM7OVWRrq5K7bnoMU4xpfGuxqx1Xyf4rWKrkbnjhH8yU9MqrXPuJqnayIEu1xZd
JUV0lMggEWQSa/zVaZ0XKt1Iq0XfJ3DMjyA5qr2WILgjd2n8o43q+XD7g18e2MRT6SjQYxe13NVa
BkrgzEHF6TnAHPO6IKVIgw/tMQMROGGUEg9v68uIb7+MuDqvoWqB21e4XxFgst0ae10XdMRW9fHy
LCAKn1XkkRQg198Vyq2uwzICGCtha2RYoL8lhIg2lo+YneXqIQoimhRWRWdmLTU7TISXgA/BHaAJ
vRsCWKggVwbEhwY5gFuR1WH0HfQeZbauzcaNfXTt4/05VOmoITZhrG4JmIWo4BSiIZzl9X08FMW5
DLv5HWCh+r6DhO/KCWyxt6+Y10FXp2xO8WKeHK54kmxz8FA0le5VH0Eh286adyquyK1XzCMq1Lfj
XtsZIteUqfEaFoT/5c7AfQu11hrl7QTFl6+t1I3dHupUfMSsBhRCmEvtl9sRL09d2kQKvHkeQNzB
zmp60TAbcqOhiIqxOcwW7KM8DSEphHjHraTzynIVvT3OH8TcuPNXk5oAWkkGU4fvNXTpXk7m7jC2
xttTaUH7tWh9obkogxNfTmE+NUWhq1O5k6xyOGpoSKMQaD3JFYDFtN7Skr6yOVCRo+jKR+OZtWbv
6yBK0zCcy10K2ekuBLl7LHKoCVhT2PvSMvvncZCkZJdNQzi8fbEQES9A1qB4JYud8+oYtZLRnpOW
C3OWWucTzh3Zr5I28LmoIRPuSgxgN3bFlbVC/5yHK7H4iNRIFgHJNEwyw4HEV/G7Xak5KeieGPIy
4pEbh86VXQ+C4u8EW+j2rpalXTYT5mEl6UdY9IiLVt05gzOJGZijntBibYGvVs1W+fzK16TkQB2A
axtJhnXUOqzUGRlitn1nqqgERZHtDVCD7oxC696PKEsAxHEat8LYbeNjXmyOPwUjtMroJnCmr09Z
YetYVhV7HJQh7DY51w4kgf2GrPDVKNRV/ixXsI7q8gsOKFI3o8mZTcZIo9EMwPd6vlrP01uXCsMB
kOCIFyZZkLnKsbK5UeqxZV9Euem7IHeSj6B+Gk+Nw2SjM3VtTJwrJIW2RQ1n3WqAmYVhTtmWuwTH
IpBanYTVnKSmb4N1cKeLIZF1szSoCLDbl3MH0hueuAz10FCSyWvKSb+X0y47V5AkNhKWi41GKIt9
hoYtuiAIEi9DwcnJC8wwCFUF+IX1k+SV8/QNU9TpdPv4vzZ5JEVsNaRqkOMXO+LVGVJldogAVFnu
amSI9rVEBhoOYbWxGi72FbIcXDBcxkweijir1WCD20WMKqSIItsPyNpRGDUbMKwj0LKgUk7JbJ+y
esui+8osarz5WBPEtNX1Ox2v11KNG7+gyIFkUkkHd1+MdvzkV8H87c3TqFGtRGuca010pZbTmBcT
+ipTXCLM1H+2rVzb5+De374qFkHEt3z1rSw1q0IpSOgmVp2PoV7buIkGLJau+0ZH6tr3okzJgCgq
MJrVU0zBwC0rFPwWjcgYXd6b9a4Bu/ukQq7aIWtdnJ3A0GcMLsbxeHsmLx8rrBXgMnTDdORCeK0s
RzlXyCMOFbF1YBGHtlJQ8cyxDfOxL/1J4td6+dhTjogM58iVp3zQaz0Hekv20hh5ecBWKfl4+zdd
2STw40wTLVvKtiQwy5+EA1CIHyQLKbHC7xaeZfsqNPuNEuC1IBZ4MSwReDJSSVgGMathjhroOLsx
qtXInfARar1Gdkpz42oVv3aRzzPByJ1TwBJSuEgPLQP5egIGZGIZ5YD13TjUTAQLpINi9Ke8RZ3i
7XNHG5q1BDjI0tZJSjc2JoSsAgRqa/hYzU/VueSQ9f5BFIsaD1kYN6izOsas1Kq1CabOLsYh/qHo
QlB+hha9/RMxbTy2ODD5UOuZS/JCghLPMTYNVvg+HRyo5/h9vLVghbQQFH4qYojrkcOuVps99xLK
uGyAJNKydxmkJ8jo+RZ64bI8IcLQmge6QsuLiMtlgOlNAY8UYnvc+dFD0cQ6svfDnabNObT34bHv
cihRss9at/x7yuBwOMvydPu7XaR5/AiF/ikJHiUS6sPLHzFXcue0QVruZnjgyh6H6QyUdJBl8nuj
GxCGHAcnjc51j5TaxsK8sg14JtALFEY0IKJWd6xUhIbcIRmwg7ul4d0nm5M3lNGDpgc6GpQ+/317
rFc2OHeRwCmQeNGbXK3RTrUwB5E5RXR4emibavXBorC7sRMuLz1FvBwpa6E6RytzFUVJeS8jPwvi
L8TpMbWt4jzls3WGZxtu3OqXM0gopKnY1EQkV1l+PM5KeKEGM1gkBnzKqUgrtE9w7n3BN8r4FQ4Y
eW+MTnyU5dlFIUsFJCz0XDkqVx8NBVJjDCoA+2UuLGqcyvhcdcP8o+qs1MPFVf1BuWS8L0OtIKFQ
m++3P+HlclU0gfQyqf2TLAm9v9c3cJZXctAP1FpQ1Qm81LR+pbWFGjMFkcrJUZhB+eh2xMtFIyLy
mqXJJkqjqzlu8NGFcFoVuJLCVteqrjuxVfKNLykWxWpaaVIDpwQ4J+6eVRQVzQxDL6Af1DGkdhfl
5ehrNU+Z7qFsrj8iEoUNWWJDqtpZadps3RFX1qxBf5drSYBIgcwvp7WeS/QwUfxGRdmvULhNphZ5
WCV8Lpoaa+PbM3rl4MPHh/QdmLbOtK53iKZKCNO0yDNNZvNI5St5VnycgHsdOVpPb0LjU6IhmLsb
4em0B3hQPqQQNK1fQhKNcuPZd2Xm6UlAmMGM6k+hfTl0NYXEOVdwI5MqZLuCnfkxYFbg5fKIg/fk
J+8a+7NSBeGbrzImge46JTUAA4Yh1t2rXFIGs2hUpagaTnqKv2Xga/PR6RFC35jua9+Wd5mOZKUG
bFCAOF4HynJc5kE+COGmzn/pMZISCg+Ofw/9Ginm29/2WjCHehZtdYFTXF/Qra6qoYR87G7GZeCu
VIruPRoCktebxfB8O9SVw88kBNZQ1F7Fwl2Oa4ytFupvxpqN9elT3CrTi91a/THJ0/TEy7j8dTve
laFRwQf1Qp9MNL/FX3/1wdDHiLJuQpvZLCz4mSGvaljxNNr5Z97+yWw60ST/DI1luTrlIjMrg6ZF
d9mZ9BqxuhHhAHqduXZW6OVuQbqvnKnQxRgYpxzQdVlbDiweca8MOinfKRkkah9aI5zBahzI+LFa
/wURqZePFXfNxhvnWlzqkISE5yES1GXcrh0U1NMt4g40qBEzjvT3iAplbp1H4cuANt+D3YfSRnJ3
5TOCWyAFQOKDPv+63NpbvZ61eDigjEYRwc/Z5WWCeJFlNVsgtSsr1OacQ0yPYjKdltXEzqg1Wahn
oVyEzLebdjMybWZvn7raj70B07sNQ7drQ8NlQbRZID45a6s0OHxBNdpOTqNVN8+qhLR4FhjFx9nG
yfT2ZrhyK5KxacBKBdGKJGT57XQTzjZmyPlODqL0vV7HqEJhanH4B1G4dw0VHhep1GofYD6VZPiv
FrsK8Zc96oY2CtXhsFGSuzptwgYRGAblanN1QDYhjTlzgm1dpcYIIUlGl+eEUJ1UeRMQy/841qC0
HPwuHv++1G/inRysoGxKS7yuudTXyqWyPJt1F3EeS237qW/np6yoUF8gn9pZVVxtfKhra5AcVCCr
KFSDCF5+qDJvhA4mm7ueqgDd0loDihxYZxlrgvt5mLuNC+DKwuBENsW5jObjRWs3sbAAwO0w3w19
WdJMDWUVP6NC8beyiCtfjRCibkapGPqG+CGvjuOx1JWwFb6slLDweshAMHhWUtiCLe3Xn24vxCuz
yCTSwgQq4fD9VsF8VABgaCD6Du3cEILhTvUzr3XD3/kSr2F6D3r49tORG9sh10WjjKrTau3PhZ2N
IUxzCsWR7yZS4Okq3a6mM5C+82tI/qMyeLeHeW1OSUh4u5CkUyhcDdMswXDVJsMs8bnrzxygUM7y
KcFcMUoQ+vgn4Uh5ReGdKtea2xiiUVJmErUjq0nvVFrSewTrEbJHbWwjybty1XD88pYXuQnPTfF9
Xy2WrK3tFLEyvOjHuT3OkwE02fQdrzKaai+NznRnVZH/5fZsXg0KOIlHNYwNCiPLoDBzByWyNZwC
BkYVgd94ySbzBT2K+iCbFXJcTahvxLzyPHNo1nBiyrzqL5zmGhs8dqwhz8JLScEfN7/DPyL9MsGg
+llkWvbdyOTaMyS5PqvDmG0cNpe5tGhOGeI1KnC/a1yHrBfWiPF4ju7qqDx1ao7EblgHf0l+1SH0
L/n7xq+ad+h2bNx8YmEun0+iSspOoStAQWHd7JhUJyl8ipS7gfbbk+QH6s6eiu7z7Q96OTyBOLMN
tM3Fs2WdSYcttHi55j5HEjYbdvjXGo8g0ZEwrOmBHAz41WjlBmiC+PTitxANl2cQ0QXeCBgftfz1
7Y6POZJH9BhRs+vC7wGyBCGO0/gXHHR/LL7DWAv+uj3ey+OAMiULiVuKtz4ZxXIBmxXdN13lOFDB
95/546+kxJVRBdB/uB3p2swCD1OoBfEcIl1aRkIjR44UnYRXLssQXTCJw4amQREOmACj/UQTy58H
rxzlMjlRm1Z+345/ZaQk29xXf2My7VUKwNtBdeaUWzL3HSv3xgmHNNLSpjX2Zm9M4cbBd7lLobLw
jGCgwnZ3nT01aOrFY9twnahp9YsLBOohzoxK4it7HEaKY4Bf1bdysMpjPGn6xjK+3CxEp5QODhrd
dCD6y8lGew/vdLh6aC7U8b1SmpiCxbn65i0pomAYJ9P8EXD1ZRTWqA14eyBDHCTnLp709709Sufb
3+3qUATJG3qoCTVa7JlX53oDbk4CSsZEDnP5CFbdR8UEUZ4tANeVvWezFViekKngnqyyKIe8MRvy
LhdSWQbOKEDtHSULzoD0xjvbbqU3p6QAmCC40DaDyQDGfzUuXGCLSnwiSYq1fdrb6XuDutc+C0b9
8fYUXluL4D/RaBcFSyohy1AZEua8tyAIWdbQnOUYAxaKCYgoTkN6Lptavqto+z8ZdVx+C5Hj2NgK
l5ekyBR5r1DPxz95/QWNFIGTWib59kd0rXYVFUXkzFIhW1Il1ei2fQabXo+Cqd4Y+LXIClMrOsrC
I2P1TQtpLuk2p5Aa50L+xodACDdX2YhuF8LgA5uYJB+FBdHWYXflsOFJD8SBDyyIeWJRv1q0bRQ1
VdDzAJiUqnElfuG5t+fwq2J1yUbeuhojNRbuKoOGDHcx2cDFvYiwRySNgWjgFd180NIk/s44kQ/A
gDG1XxpJC+IzXfVpqwq+2pkisujWgYmjSAwkZDVIH51mbEOnyJMHiOiKnTZHpejjt90bf0dhhAyP
lwC8ouVUwvJBvFFXIy+qcRQYDQuXxLYaj7aRQxnM59A1GxC08O6C/e1tsy5iXoReXY45KYAcaVrk
xfRkWidFDS2YUcVCERX58EZ+TxM1v0s06dEf/fFQ0ex98rt2a/uuFtOfnwH0UHg6UAK74FzXRQRI
HG0lD1MvxCErc9rLQdcfiqj/J5/0dajVJzVnzZqMDEnZznGifauleGKO2L3dntjVUSsGxGkqPHbA
TsJyXt1ORs6rP8LA0ossGBKYsuj1FCFTiqgecjYJl0jKpZxXjbGRvF5ZsRZXrTgLAeLR+1uuJW3S
q9ooHIzX/TB4144SfW5W8EaUa8MTVRPOG0FsXTPFSiPTfH1QSd3awdJ/UPAN82OrZRYeBkWTz/do
BFjmxmK9GBrdfLYBXVmw/tyWq7Va962Fum+uu0bVBie59icXObQ3UkCAqBOBnIKCF08PKgDLCQxn
PcVBu1TdCQe+XTrMtpfHauoaCO15txfJxapHzYOKNgVt0EDckKtvVUJ7qhMViXWfLHjvo3HpjdxS
XuJU9Vs/GKF4DGPU5ACGIPNejqpLI8D+haq4QYQ5sztpafEhrkZnr0wh/SB1DjbupWtjg63DySnM
lC78Zpy4kP0kxppBkZEtflSNsq8+R22rSvquCaym3WiprRIA8dl48tNR5w+LyvZqw8WJibR9N/DZ
Grm4D/28PEr+nLmqhIgg1y/0+aGL3TgbtYdBM4aN4V5sCBGeTgg5HLgdPIOW86tKDgZ5eai6LE37
KM2tutPNmjq0LGmkA4X8dHvpXMZjUmk5c/fy4AC7uYyXQByVqkTzXVrrlhvYOM6mo0IWEDpPCCi/
TcSEMYlv+D/h1i8b5OATP/Z14Uif6Kckzft9FYXtxiK93ODUYmGVI7UGzIrK9nJQQw+WvzAVCYuS
0f9kKzTP1E7V39ayYiwcWpyNnF+it7NOXNJiSkOTP+1OnMXfHBnrPJoH5Ubh63IsotIrdI7Y26L+
tRxLPKedH4wOoglY9wAmDFqku9N4gwFxNYoozZByUq9Ys2uaQhvC0pZibxpmvIMKuz0gXrf19S/3
Mmc8uCVg0JA0ge0ux0KF3J+0yo49qZ/QuAtlCKeDEp9Gnx757XV9NZTNPuKkF5SOVSpUz4wVh6rY
i6OwomkKyrtRUdPD+HfYWG0XWaXQIaGcxhJAfIP33XJUdSHotRHmTlXTBj/npMueDSOoDlVsjF5j
F9JdQJl0o4R3bXz4kdEl55lAui4+6KusmXZppfcdjRNnruovyBoY58I2pDNZlr8R6nJt0O4nERF8
B6ppmvgpr0LJcxVNZWcnHhIaxREhzX/XmrnV8b+cRBAoQDZo13C1oO+1DNJoStIiYs0y163ppcMH
yWvLfHwYKDG9k8MyfZfPUr3Vkro2NOIxPLpS3DGrqL45FdCb/MjTMPA5DcILKSwz+81rkV4iMBvg
bXCvyAaWYyssOcuVNow9uZv97lgMZaMe5rhOslOVIbl6vr30xXp7Vf3jXCIceBDSAfjnylreyMCB
FD19UnHJ7qLHLOmwkLbG3MU/Xr1Xwhjz9Qixy5Metv5GiezafLLneL/CXIcQvdrg49yUkjSOvAJM
E9+bTk0eklbeqhddjULpmuMQ/yYY/8v5xDKI0plvoMmu9v0B/5DkoFTKVvX28mbkHQH2hM6hgFqv
kS59kOt4huAD5M+VfgySan7KjSj18AqkQQVP3tm4Ty63NKAl2tt/ytVkc6t91kpgMJUK7euAwuAB
G+X5jBo+RdQCYs4Wl/zKflsEW32psNV1qUcIFqFtUoy2VehLoUJon3iPtIceaPlDbzVNtr+9Nq9M
KgcyEmYc/+TF6xeqk8sIcAZV7DUoDRduD7wA/zIwMaYbmU4TnhK9iLKNA+zaWKmFU3sTdQYy5eV6
KbAaDlGgiLxslGMfmGnZRYiUzs2AR0UyWqPjtnbYD8egqwD23h7xla9qQjMHIUHlga+6ur91axia
Bps5lF6xfaGe5D+bQ6udZq3of94OdWVf0D36A6GFHSev3zWyUgbA69rMC2FvYIkmy14+OPPGabYR
Zc1fbjsrb/WwzzzhNev2Cq7C6ez8uj2Ui1njW9FZ5MVLo5bS7GrWRt5tNBTjwjMwS3hKKYB7clMP
R5TrzS+3Q10cl3SwBeQCJ1vKBheGoHmd17jmZJhYFIb27IPG8s/RPMGU9grEux2PuxzXBVcfKMF9
j4eOWvjtX0Db9GK8HGPAI0mOxU+h7rhcovSqE+iZSbVHwT6BgS7NWqqmj306NwGu5riAAHQ3o2zG
BHqy6yZGiNjOZByhFNp1Phq+kaxkyqc506bwrygBf6Gf8botpc+hlVtl+8WfkjiPT0j4NtKvPItx
FnOlSPbxg0dRN0/ivTwEsq/hO4ihs+y1PS3e+IgAf6099yOWdIVrYm4i/v5wrrRvlRVm7b+VVi6H
L7M6m9r7OrMQQcaDpO1ctZsiLPOkIsIoKlbaOLvryji6ky3c4WmIxf30dcS1j6Y4r1c5sQ5cvj7u
T0rSD7gK8jLj3k8nNfFwiUztzxRYVP0eglAj/3KwUHJeEv5B7CMLGFlK7kZ2rwb7JgeKhYeg42fO
fVgZvLdpn+bDJ2WSTDibRYuQvpfRGE+whmud+mXUtTr+UBeGpJ1Sx/EpzzGWwvhWpROOgx59Ejrq
pzIaYH7vaWBoGeUCRFoq+VSHjTQc2yyO+TgpP8DyIKxEkeVmToWd2DSVvozmvK9NHyk4KvkvPFBM
NTq2qNN8qRoe7b2X1kUpvQcjWyABHTkzAOdOaSJKPHjAeJkJmuSr0gUy9GSg0Pn8qTRLcKxOoNvT
fmzkqnU7y0jjp0ZI0mSepEmd88XwJ6v5XnY1UpguJZ68+9QUMcXWXZ/HaR3ynvUd5RRqajt+NKOx
TXjCBHOHRhD2LpIeY51Qd/MXEyWf4CUy7L6ScH/3sUQ4p13fhU9W2JXQZayQMsvTMFhFOuzaNBgw
Q+LWtkjwo8kciy+1xSuXilVeOu3nedIwgYcdYczSE55sQfpT5/7GHCSTJDtAs32o8Vmkyy8b3Sf0
62Xjt4o4f4Cmt9qgPO+GQW/FofjctYI3UVcVdesFTjHg9tCykZ1nPL4ycOpdadozdnlGnn9DWlVB
ZDxm3Q7cp2lnDd85xXpVxvZGT+bHqrOBPh6lxpkabafGeW0EbhK0WlfvIntW/d8NLh0GS9k3G6gK
0jQp8ldbn+YGFrs+znXvYg1RTd/K0ME6aVBLfcaUpO6CT5rjt/kz7EUcgA3HlwaX+sps7Wy59bH9
LKJJfpfZgQ8znyL8/DmVQIxA5+1MgtdDZT0UYVHVn8nrIvVQ4N2K9R1QuyaUPdhESiCdqiml37nL
K32avuU6NgvhIZMn5Cl3Fu70wELyWMpr+V6r1ax03NlH03Y45qFkWKkroyov2Qhu4/im3ncS/FHH
Vfqsm38ZoUTnyvPDBuTPTikmudAPwIJyGzcGRZonpPFRFh++gaqUYpS0Z8bxoKrYIkK1i2ugyLup
sIPkL6OqxzJyrQAp9o8mWXZjQ9eZ0JnbIRIog3HggDW6n1k8CQcRSQ2cunMF2qLB0kPhudO+TwrZ
SOszip1h2R3rEZ5w4/a8SCy8LDRMxB5yLcb9GBmjKMzDM9a5HV6kqeLAxtOQszFcVZekMnGjbrBL
9TxrmC0NL35qTF33MceFMXE4QxxrUF5qvwCuRIZuG1os+pCS9Q4G4Tje2wCFGnVfBrM+7AZn6pR9
00yAJD1HGuL6MYuRujpVKIlgN4BhapHEO5xQBueXnan0Og5tPGHYy5Fi3Sty0sjfrUhtiufMQhMA
pB8AJcCGcFiLX8jUyRip9WQL7oBxVX8vowDoP0+8zrvPMmLL6THFZEG9JwkBKyuPofTDajO0jqJu
Ks+1P6fHwfAV1ByGKsBVKRiCd6aP/TD2ltlBTZ3kA720kj5PhjS68WyjXZ7sqTnVo7qj/VxgVFz2
A5ThEncB6auqNVP5kzFF2tfWxEp2Z0BAco78LBoPSph0k9uOeaodgVjL6X0z5b7hmQNJOz6zjlp9
1TrVluSdlGVV+YA9lZN+RFo2rR4UbmD/sdKjcXrgvCu/zjpVxc9B7lT+T2uO7OwpTiTbemoreXa+
gv+pikNTSJHlhUrZT0dyVyTX+zEHKLqvpMz/XUDyrB+BqkbZYQyi0fnBki1Yc74CxOWpNtU8/+X4
emzCNayZh30x97X2O9J7csWdVNQqq5o1Io9PiT4a+ZcsjZP4E2ZIFY4qYG1RstRHP00++wHuBvlJ
HxqzsQ6yUQcj1oU89jB+mgc7rv/d29Mg/+4T/FUGvD4VvZPcppV09Ydaj2OHTWSej+bswcroG0wr
2yIIxp3jhJEBP6MIBRIV8fxqbFxzyqv8t9VlspzuCrtqIOqGgdo6f2GYKpefrUjPIi6lgoUe7kCD
zSYq/DgEGaBRlC5rsZUM7LE+2naPSVXiKE71LpIM9BQAx3T6DmcLznPgDk33LQMLCuHOHKOOo1HB
MSMBfQGuUimkdmeMRQSUSE4i3f48BjRLP/uDlP0K8jK2KVmmfULNu1Q+KxL1OldjLWquVQV19rPp
ZvsjoK4u95xMDscnMx/GU8D+8h+SUAtzl9On+morNHt3jdYn3xqAPB/TqYh/mZHRZqeyGLWnchjM
J7ioQfvnWviGcWiNA6XSmHf5gOHkJzIFm8J7aDjZscKJYjiiioPNsWz5+uhqhVMbp/n/cXRe3ZXq
ShD+RVqLINIr7OCcxuMwLyx7jocgMgIkfv399n0+x2PvjWh1V1VXzQ5iEiS+7VvvRjwsu4vrabLE
cIBYlk5aDtgfZIjv8CYIxgaL3ToMcgLkHdJRhrbZvyrB/X09aG+Ux6GcyQmqtSZ2bnTVKSTLRp6k
0xVnJh9MKQarBgchWz6Wh6HtenKZEYofJoiL5bxxvX366C+bbMy5Y8hwXHkoFdnP5DqhZNWZnbZF
Xc/VSqCEXGOUafQkSYF3kdnWQ2XFbG4KDExsWtdddKXaSRu8ZbbYPTiCayh1L78qW3pPofMgyUBm
OImG4uAbz7gI64ryhXLnvRO4RkytZ5P5t6yj4ndQmPwf2brJszvhrsE3IoRzKqseAY4TTaRvsJae
bORZkn2Y4j40hHdD3hr13Pd7N589OdfDtenZyzktvvbMb8WS+3iQYySqtA7mjaGMHORzOJN+d8xt
7PRZzc88Xp4DcLhVPWHEeU7eMD1KHx3kTi+CFtFi9M2fSPRZSDzsV7IF7W3hY4txQM1c8Rkco/1z
JfaRhfa9qv8Qq0vQbbU14uQT0B7w13YIl4JgILq3bZVHBFbcnmqSP7wMDJgevFAxQb3EQRdvk6rr
/EoW+eaRElMi8gzrOMHd2W2GR9WQdnGKvBqXGwKKQ33y+9lhHSnZVZL2+9wDNa2oeQmmc0vJq986
wXEnyPVli+Y2+NWqonazLRRke7UmGuZUlQQA3gdRQUTGUOB/nHXFFrmHnuc5PIy74131Rd0CBJJI
k/NDQtJdRguOoD7bQGuqI00xm/dKNqeuXcWjh4Cr/3Z7ZUkZoWamI17mxaEsRv5ZX0WEBhPOQccX
RlWAy3LXRbd4S0fyjAd+LGjdk079kAtltp8QC52Pthm4T+qyIleum5NkOmmSEPks7txldEvyErsE
gXWTmyl48wI7xyQaov3PSn8tXnbyS4lIRm1/SxIgzeW6bTR5K6lqRCv1sjAZJj4EeMSlqZ7s6Hl/
ZpmUd1XTtzLVjl9oimFSV1mXrxTGbXfl78lzLCmxKk9SscrKffEWjVsCsYhk1KlpXEHK1KyX7oHX
8pKP0BluvjAnCvuppK99JUFYDgeSUarb3g2WJOtxm9zTWfWKdLSijP0rHlWwnval3GaOape8rKyY
1MfcVDpPC1ji8qraBGGKCnkOOXOsLkWnXOcAxLvIW8K2euN+yE1cRFBscNYnEND5mPgrWtPclPl5
91YHr5ugKNozodrl8F7WZPsMcYQr+1ws1C44YbKd0421yPZqYsf1CSTOw3F51ysO55F22QoTzCy8
X2El1jMqJVNfEUs+Dbf0KkxtisdSXwEy8O849RLMh9lIQspYWinfIdbbHxIRiv/Kod/+wwum/CJC
tbnrAhSAqCnE8LTXi3rtckHMqMOB+iD1zZnPjvK710kJh5pJmq1/ikzY0BQ4eSIOAQ2Ffw5d46pr
v2mxyq1ovveMeb/V2a47/2Vir84e2ToaDmVeh9wFglsrQ0uLkVXeyLiiGewYUNfGD5+IY8UXY2eB
KTmhy3emk4imyPyuuyRW11oq2mG9OtFxb1buoZTcW18fiay5RNQIUX7WBXvtKUt/TvtaL3abD2s7
5v6ZUkxQDYw1a73+TohBtCRhKvca6wAkFck/ssTMP0eL5N8sAybbtSZHKsMwPICajWfuM0R1TZVK
t/WOecB4jt7l4h1p3Hb82raN7Zai9Fui4JLd/8vWHzOQTlxFiyym33Ee9d9tZ4V/47OWfoYzJeEc
jnsasQEBEz6xrUI4O0m/6C/KcnTf1j5feV36vfgTdsP2EO4y/0q0Fc/krS/PiUg2dR7oeBBp6oBN
4qiF8TpWBHmfNtnO1TFxTZyn5VLZ+43ML4dk3M18R7iTEisnrP5b+2Pf4i/T+eEhN150bhw2ZABu
iv1rduTacHPGnbla1ex/b5tcIvZ4bP81UDz2Y0Rs671Xe84/dvm3h1WsA0dpnMMvElHr15JExoY1
xma+WcKCFimAXiFJG7XEetUgvLWHcavaf2Syie9uNrVHfbP2V9VrHGHmfm/KR5JaJdxpu3Y/bjNP
NttsotTRCtmAFJhmuRWtIVzN7+z4rwhl/sf6Q/G8cIU/hU2pP0sdxG1KIoz4G416ujXt6NLrdzzz
FK2PIUFMCfrApikvq7pyBkR0pG0MLGq5PCQTY3hKTq9mqrLlZUyIg+rJ9VrTnQanCsDnXeyNTuts
1yWtxyqIzmg+3M9QqyBMWcMXmAoEvO4eq5YRQBUzPIlDhjdZRoZMzRriPYZ/EmR2bb5hbUMZ09/s
MLHytHkM9gTmaAQjWmp9jmq+a/wvWx1m/eItxJDOEYeMHFv5mI9x+QYO2rxu3gIOxOC3zKk/JKOT
5pgwhGkbxuZFNUXws/ZJc7/N1VzcMHf48pjENDGnybSkJqnlQucQRVoQBxg1+mRMkrxyp/ekogVV
d1uHzqqvp74J//SrL+5NLfbg5MZl+V7QsC4EOU7JS5nk1rDvqNgrmH0T5Jktx/EYuyZSV6MrSZQq
5CD/i0ffIMPp8uZW7tP+JreFhLEpmMMuyz0rSITkyRAdmzjbaV3L/QNa1Zo7qkXQnhJPecdWxpqk
HxQGtLNDwXCX8+H5dmxiP4D9/FfsyotfamK5N6006FJaCHqAg6es86+p6vaWFb9LCQe9ItBwrYaI
hFSrnyJtV3x8UYjxBexbmGG66zziwOYbCKc97NI1FuF4LGjbA7LBpXMdrBsfM2HxARfK9hK5xfss
/8Jp5r+dQc7vEgn9HzgKe1s0S400sGyS93hb+/9AApunaRna7zrY/euejzllkG+MvwbOCJsMdP6o
0LYkv/a7uYn5vYvlRIlcExjh+KuXujIf+WapGeAgXjC/NDiJMOx7SCOontH4tDKlbimevrWLSkcE
f1Y7B/dRWE9fTaXkux8JWWLT0ehvNVcRmSgN+Gc2t32ILVxQNwQZLnP8lRckiV9ie4u7PRjNlFq+
xPt8UeR/OoVZ7rAUpUlx3IVsqTxqela5RhGmlrnjUwRl9RlXoeTv9gbWQFBv9Gc51LlK7ToRhhuy
Ssrwv1f9eM5bsd3nsbs3tGqB0YTXeQS8z2UfL0e6JkuEy7zXH0jz8ydvCbc1bZmP9gzRJV0bjGt/
RWbIii3uQJZiVpBTZW/iyU5fWLDJ13BPSEqdxd49952O34PCd+11ogr1Oui6/6uRVd+zGdGTrhZW
iUl7nC8+mNlbnXrcwCz8V6P70qwdV0Be4nFJiQ2jZ9M50ftChAHJqlbKt3JduTq23rLpE07KNDfa
qf3bBi9WrrDO75eD37nkPcQ9lnHMDDkDaSzxkZrpWu6I7dZzOshmXFNe8fBbiK0pjuW4NVd+zURM
IqJSj53PPAEOBIt+bsa8vpt2zBHOuUjc60va8U/Ryu4GzTxdTLPSYrg6Nq8gy9F4QHqcb5mJRVwe
4mBAyt4AiOFrya78fQX59HdrdBKetO69UxCudPSdrveKeN1p/nTGLXkKkdeheu+wIUlVQMhtluAI
eQux2QekHqjqFy4+esjIlfSaUzWv9F4xnlV+qv2i/bUkItqydht8gjika+5kXBCJHve6eolrO0Zp
O+gqOvnkup94xsNO58Z6c+vN4hMJFSvuLLp78yFogvmuYSNuu1JQVK+R2KbyBgt4LseStpowTdeI
q6R0zHp2iiGKDlMQs5keFBQZCVh2k7vN/jjrhtTv3ZTq1nZ2ChjAAuunibDzY7WF3GpdVEBqNsvU
XVURRNGRTNvyI8iH/WtMjDMeeIbqbjHacw/JNnO4G5W371qo4TtpG0LILwGafyEZLNFomy4PzMzd
A8njonlysF/QxUsyAAIfTO/riRC6pZo+Xd+2tB3VIpcHmZOHd4i7eLTfahfOnHZK8xaQgsdTcGjV
mQxnX/nntSJYk6tpSv6GQTV1x3Ga9+1zyxf3VwyRSICtU/Li7Ovy0bdb8rdd+qY8xW7XveGjLt+X
XtQEvfui/XQqbt3UYeL+vYs6IRKTdPaTO4Wc0iRcNoLr5iWJiajNh+pqAusmqbST7n5XNAk9y85Y
/CuUM/CiazzcAHwA7OZQDSombsFfenOM45pUJtRO7S9lMEvASX3vRGqm0nxqWdOGepHbRce24Y85
9OvIrybfOJoPzm7NPc3zyCxrGztmLYhedWQjv0WOAyf0JewaxsXfZr9ACtYZx+e4FnF8JEgcZeG2
jXbL9iroQKaiRTuZsIYAZ9A5Yih7GO5/no0IOB14DpV3FSTb8GfMF7xP82gZ/QyMmbHGRv4C0iNI
LLqZpScajEJ9HPZZAqAcTdNQkqS+78HTUm/qbnXExt6G3hiFyGYMma/MhKd8OelhO3kePQbym8Jn
tBzaCWCchb6Xelo8h/997R9cv6Zvs/XutCfS663Mwq4KSZpGQ5Aauwwgbqolda0Y/CjVQ7j8h6bI
LJeUZGc4IGfthkNLpjKA1ZAUT6vFDCcFKFHOeUU3ux0Cg9dqFrRJPHF0PHnf5Pn8kkim94zovc69
lO/mqzJyoUzDz/Pj1SWVVeTu+urtMnkcWqPNGYl+/TR3hesdAnwhnnWCmyO22xoD+C7cPOgqt1zo
BJzZc8VpSYCM3tqyLkj/rIvVzfq+q/Z7JRWjWsA12KYxy0PmOOwCU00SSrfmtppi92oaBr2mAxqO
15JTpdESNXEJViH7gmJc8UJV7EuQIt0TvZz2YVCcl8KP9wMuwgNUZl7rIo3xBs+zcMnNl+wa7ZxL
ptRrMFX/sY+28F9J0tJC3Sq0zWYOUJQGTbM7JzIx1X6Ycm993QJBIKrrVnbGD0M2ESRMFbXZ0A7I
vu1YGxMjwfB3hLWPSGHVw4atWpBBBm8j3f4W30MSTb9zxMUOAgCgkLSath3Uz9UQAdU27mjn8hm5
pVtxNzWubL5FWe2AkjJRrzmqBMKBI5EQ48188JSYms4p9PypTB1n3sGZLbnrue8hldAGWiYNWKnq
DhGd65QtcHwtT3LvGQCMDKYsqAf5K5lc5mqXzccXKB8XCGN0FxqhZVGpVjGclI308LRUtLwHMizU
datKegwiwNfxsG7l+u3l1mno97bhrlYtwV6ezsXrtEv/Gdnv3qaBzhMQVqebpmML23e/9wEAWFkE
+vf/SYY0WZPhx1sm8yi6XL8J4qubI3HI9U/gK67TYTX792bF9OjbrvwZe2w7GA78/HGwXUgJynvv
bW0k7ror6NNV5PXe33yh5PFROWPwovtyWEw3/Yk6ATC/7ysuW0tcNqwhY9+CmxoJwNxz8hEGbX5h
VN2HjLwa+4FkQfzpYCa4yJLSzGmzuKK+x74UPqnQ4/prsHFpz5G/k4IweNH0Mzn4tNCthz8CD0kS
XpcgfvC8rQbpncz8W5iWzrrUi3Pf1JdKY8oyf+64PnW2aXe9hRxh4xa1b0QIcTW74b0h5zyEmmmb
Z+Na+l1+ZffoGRHidrhy38XRSrGaWEx8GeOuHm/nPCJSdffaNTgUUQNMid917F0to8QeK8BVJTho
t7P/+IYuxYpWU2UDcOqbu5WApWph2koDCexRbKENrrgEXXDtNocI9/a2f1YXd4FT0nn2jrLnd4wf
tPdpGIv+Xy5aKbPOlCOj8Or3L7VJ5i2DL6/mU0I2fM9KX+U+T7QgThai1Hqaaf8nykFcQj6xvLGw
DW8cnOfLwgSnKm+HlWRhC+Yn1iqy15LdvJ84qMlsbN1FthmHxH6sSy1eC7eeKqjgafrqVH6J/8XC
X6WLWYenEGfUvxM3zyNIs/uEcXDvPY0oU3Igu1aRxHFhiE3dudN7DvLnnGvfLk+t487tbR7qfU9H
Xq/wxFog/F8tLvbVBo782M4zvbwfV0mFuocwhQw1b/ndEctNI0s94/2blIImGlT55LEBuxwnvU7H
IidUODVS+Xy/1qOpmBonfFbwp7j97wW9Qu95/bejIKaP3UwpzmxtOLFx70T/tO/YF2mXdb4d4pAr
x7Lx4mbRGpgvcPBIZjNK5HOID255XUk05JdrzgxQTb1P+9cX4HZYz3h5Bqy7f9RmdT+tIrIvXT0l
bll073/CaAN4xrIbr9caCvh9aaI1QkjQwuEHRUQC3Cz4l9tpHWlpZdQE2aji4B+8RwDbgYrgQha3
7Fl1cmbMwuHd+Qt2AizeUdTWTEEfend2ap3fjZAQ/6LYgyrbKlh+cOQcMj4qwX8P+Mf1L2rz7bdB
iPzJByKwhWGj6Y6RrZOQTMh11ucNE/4bAB9nIyO4ML/oljqkZH4unKyPd+Gfrav9TyfoqjcksuWf
BWz2E4dPtzzDU7dvY10FP9Pek+xE0+OA+cPNfQ/9KO9NEo/bdAzWxP2LenzYyUqvWfwnbUOqa0c1
23u3FxMBgGWXTweNGoSDjHPzP95HM4IejvDE1dpYWjyUN+MxVKIcjvNUydsZhwnoJtPJn9xvQQLc
ngjyctrC7RRVO9rCagkcwcTQi7m4L4K65TPDDIjMcF7tqV8Wv8lant1N5/YOXDJLmD9q2PTz0O00
tSKf8yCzwNX+MegCU2eD0/jO7Z43U55iRhR8Cs/ACHVF7OlTzQD7EinhDlkSCGGvq6n0XgmFwQ3A
cUt6g6jHt6XXLuhMcekD0iLPh8em84eG4r51v8QEPcYtXeNKvLtD9OzM4VqcNqHbP9FAd5RVHWB1
2ogi4D7zmuFVjyb4D/U8+Eynlj5KCe5lg/dD4l7o3vvWevudmmQlUl/loE1rEUSPCLoHdYi5h/dD
qeORoiSChbW6FUeIU0GWS3POmzGqbz3KB8hzOWr3KJOpeq1VYYF7gk1Uxx5dEutbpQesPOhwzzy7
oCd21a7efMJU27TFw6Lgx6f9EHberlOuSDiOhZvmZ8a/l8zQIHFvwq3NFbtvSXgTqlgYAP3N/Cr5
Kt8Gkt661NRJ1WdCUfuytfRK3I67fhxOQELF01xePDmaLXTfhFMu72y18Pp1S44AxbaDmQ+ljGeZ
FWJAiiHz2Luea96/L3QCFEgZdRBdnk+xVbRZvJydNw2pWwExYGiCwBWvxJkhtgpHTUxQ6/rnRuPf
xG0Q5Ufi05EFSWWTU7dqUd8FGLiGaWwcQ7biihtR1nQAqlexDYOfIRjL946SUvIlRMt179ISHWI0
UPJlV81yZ6XTV3d0Z+HdNjhRdw7Wbq2yIGgR1dA5gNa47upOB+JiBADMXnB4yiDoP1e78EFGvyqe
W4aud8NMwB6M6DE12OMh/63igtA1d98jZEBcHfURqne6HQbalFMLpq6yZrDTwsqsPz24y9b/FY0I
qlvDOvYVG9fL35D02KPjlcv4AHQP56VZhrQUpTH8l6xt9Z+FW/1pQF/f5BAincgHXHwyXxV0b3qk
NT9U6yAfNXIPFGJwsHgnrdZAOaxSsRWBJzlGm9v0FdU9RXApQcu5SXQ0XaLoiSevt4ijr+Ohk2lX
zvItQXr0VTaueXPGKF7S1uvMV4c/tXuoy1U800/sb7oe+eOjuP0t5TK9KdM7SUqtdmsWhdCdoByT
E02LLYaKffKw25nd9pmUdExfgBqwkwfmGqIpTt3FyK/A1fI3q0jLsxQMqOkcr/Nfzyk6+hGGoOGQ
Q2tet3xAWrp88W8rWtIwazBf7dGsYJmNwaePC+46ILLg1W+HM3dh+R3JLdA4W9vdx9tprMKDRAlT
HXK+QDdDExzxruacg6zy/AoRMz5hlxR7BFvppSazH8MDlulEwtRdFwN3wsip4Q17m+Y/ZdapZ+9g
bx67hs7zaNdigNaC3m0PSb1KczI1tPZownbMbKQknyxnU/K4E97ZwI3H5s+gHPXFQMDudtWK/dVz
rbMQjjtur7Kw9YtnVxJCPHeDheP66IcMvQbMdBPr/nHV+fjQSs//PXVM+s/ATr7MRpRXfyw618+i
t+2vOVS02OjBazRhVe6/lYHt2bq3lf8goLnLq74rxq9y7S8KRGYQlW5Yt+nz4nRKpOuScF8Iu9TQ
SZCJr2GIqKUu0fym29jpn5Vtjz8hI2hBv+Hzfvo0CQUIpLtbQhCNRHuVqCXMvHIOnqtoD5ifWlyo
02Xx3Gfjb+a5JZtsAK6U9RcqOgYPq9f/DDE0bVrOl5M7z7Lqr/ZBdR89JDCHOGlMlQnAACeFLyiT
FKAJ+GkPVXlfslIQZZP0Ju7ejR86jaVcSmIjSgDxxhG2uZJtjlhoLox+LuYcWUV9kdqnUm6lRYO2
iA/m8ebRD4C3+bZr8ThMunhicQeT3Nzt5LXnanDf6SJL4iULAowgVb/Ehwgg7Q0gcfh0Cow5jpHT
gMWuU+U+oJPswoztEsAqZrQQJrp2I5tRWxFs0G51z3Yhv+UgRp+HXGro4wPHnl2WApXehyj9wRz8
0jpXm4Byp24X5isegvw1oHPhewrF8u36O8w+i+8VGTBuYBnOxVa+uXkV5DdYr26P3YgzzInjTzFD
jsf92AcIuWFd17GgW/cnMKZ2CLkebD/dCUk9SSNdaHXQjRz3VIQ2fyTHen1ZvVh/r1LL6crFneO2
a6Df6db6HCpSBl9gdxslL5qKq95nkx78terPzjai5jFSDLd81Bk5Q+SVZWYR7v5U4YakReQGzyan
Df8NsmzCo5jW7utSEpjM4DkIPqB7uI5y02JfCEf6Ocaby8ZD6Rcdt5KIgWTAJR6aifUCJDFh/rBH
DYF+O+Ab+oNy79dDkvfFQBskq5s96ECthxw9PqAFio/TKKx6UEnPhdmO7eZxfCb/RgXwTHjbOH3D
3BSqF0eb+u/W79GfEg04IszSd97nfWQQChrcdaQpUdgUnsNyYbE4Oa14uPrvnML6Djn+X5PPzZj5
3UCHF1X05NEeezg/do1zVXsDGiazQ2xSpOuxPNYxbXq6CqbPtIaiQ2CUbN41QpwyPuJox9p32An/
q0MAR4XyuXrrbnWuynnklQDsT55mb/CfBlDn7pBv/vZJ4DeMkefJ7dvryAJKET6Ft+uM3ivtkr56
2ywUGTjUFtyz+bxxwhFUlscFMd+EB9QgmeAjBXMRTq5zw4Ob0GcoI15VYgrEaxfRYR8QVXVex7Wi
yObd58R67Mfmz/1D51TGv6qbwTl1wmh5pqCOKot0r0uJUgIYkFAgMISGJNwOztO9sIfo6OKUDXx/
vTJJ0MIxtFU4Z5PwAHhJaGHZAct8KO3VV7xPPIR8QrukA+KIuzW+V1vlNOCmQOL3bLGBGHRGhRHJ
QBOaXKAIEAruilIf1yFq/BMJNMDY9eJPH33tbT+sX5UhzluwzIda2/EXe7SiuUPcW93WVIs2i7bL
JAWvzB+BRKYq0oh+6wO/UXHLjjfUdbRv9Zcs5fYDr8dvndSskgNYVRM/TrIFBCbgcGcGwOcWprWL
g+mdxbshuC2DvvqN0EBrmqx1WJDJVAKdiGEFSWXTgOrqqgBGm+9YFJ7vV8TlSxYDce1XBCQOVfkI
v2q8V1QV+zfN1ooG3kQyn990oVgHOU5YbUXXAvr+Czfv7cMUvlnO8PBxf0iYhNFVLAIXSGZqAO0i
2sVngvUZ9lxxmDyUi0pKFGBlTEPd979mqHvEVE7lfAskEd1hr1SQHxGEJMihGEfbg5zRBcFuX14A
uVhMCb0uXscsnsQc0lVHqMtg95JX3Y/x8774mwNBufMx2b0ez6hrt/t9nXcgt53KcIAMWV4KhNIL
nJCrRnDMWL1VPdTUYen7Cc8dlH80lqq14MNzQMmZXMWgHyMGcZGJaa3RoohSQSsIjg2cLXaNatij
/GoET66wP6KpzXrHgyaEduvCE35fQ3GssUyLT6D1irvJ96DjJNJxXJom0imyblo9iCpfFL9oGLf1
WLIWeoNpjAuq4nRCMBDPHN/NOHgZjHVr81RZyjvcISDPNe7fDNCITCL0XHvtfgXKUywOd9hl4qq6
KnNo/VX+V+4dNVBUxNGkwm/BZZMa3W+6UKxfpmZsfiNG9Icjk7x5W4uyLa8FzTZ8RjX4z1Hh4aRl
3IETqcNOuzCFrnu/0dB8jfUa/8IWOEFwRExSfmySnR3S3ff0wxRX3p+y96LgUNfGud6Doh8ep6Sf
njfbBQ56jRjVen9p59vcV1MmnQUlGF24YOW6C+f3rmyYbWvsPynyCDfzA2i4fKYcwBuxZYYM1+8a
IRC8ieWJMrWvmV8rdI1DLfRpG/9/D0idrGnv9Pqe0gg3jHYo/2D7ormyMrDmgMgBShBpz/hp2ZCb
DyMit/GGmBbnX2G62D87AlwvAxpwuUqcsLYHiouIj+7mM3JiMK7/awtv3miiVfGGl+76bMtp5YYZ
wuKrHKv9n5vDlpzUlKjvhEt6Ooa8WLAPYx2PWM3UEVpQS5uZceIhuGUpeG/YXKDZY9xWf8Hlu69+
iKotdbGAf4O5BZfZZm3v+35Lvti9QsEDSxyMIP97jUzZF/F/Td3u3xXzFJ/KbdCxLW20yqyu6kBf
KLxgzZwqav5UeLgSEeTuGAlI0DmYzuqyxzGvCQLRrt9bBCeOw8MvoOpu5s16OnUiD209lliiRFlU
F9MxHhKk1twtZCrFhdyLDBJ2fCDvzLGHyAmdu6DoCBWo3K3pz/SM6n3sqco0cciNFm+g9CNybP8i
Ma2f2N7VaAsrrxVHVOD5k6Y+lRmtvctoVvXLLw99+O8BvuY1IIzyS3I73rV947/UjS+757HeFix1
kmq1V168ml9zOc/Yne6Tj93P0Oj8bHu/flkGfwZt2iyLKtbZQRjpXTBH3b1YxUcmIxEeK9kzIpp5
DKeDp3lrjoWuDPUx2abuupPGW1g63mScgKcG1IfA1/znkhWev0O1DyLD1azHq6F2bf0d94glziyp
rfn9ylyDiCvK1xeDVu5HMg7wqF1nI8ipAF/PZYmEzKJ6QdKgneZ7m0z+mtPd/4f50wVatWaTFAJ6
wCPrN/4nOyCoO1pWgj7HynCRT9pNzmOzKZhVtoLaK4Om84X5ZCDXuPZmJPMBC0Gbu49uNjesPqbK
85oGVQnAyCHPWY2hj4yiJ/Bous2ATYDbekJyd6gItIwhDBauJwQ1/ptnx+rbxKh5s6YhFJ3pypnG
bHTi/KmrJdqiflM0uVCtpTr1fhv+Eq2HeGdhbe9pFq7eszHOF1Yu4xAF0xA5/atXRdMfpGa7OJnI
TueS1eD9EBdjfsORks1RTS2daSP87tmNdfxCsmL/GftjIE4rQoKfxa3M91pCNwGy1PJh3oV6me3G
97RxHr4GyHXDvLmN1xNLV+vRxeddZ/xdzqvck+HKiDpHEAN4+t+squLTDkX9p9XW/90y9P63jKat
oGM5c0TNt8KmBbpswKQAp450Rgf/3jSwM65qczDcdt0h5KN4OKO1H72MGanouQ3h4WiZEeeni49L
2rGYdPSg60AYCnjjBqCAdf0xDap6TXKVPEEggr1seb6LC9Rl+jQOBUsuppIMAZZ690UrwQDiobdM
iXDlObJilX+HJaDFaU7GWh4sqogExZe2N3IPW6wvnMu9UztjUx3lWgLQNmg7/KPbxtHjZQINKDXL
fj33czFl+UKozgEHJ+9uXnf5u1DUthQjzYp4IoaVUzwNNDlYN0//Nlxh7qqx1d5hnRyY8ypmvyDF
wsisWaDH4n+cnVdz3Niypf/KxHnHHXgzce99AFCWKhadJIovCBk2vPf49fOBfWaOCuQURqc7QiJV
ZmO73LkzV66V2N00Cs9w1THzwwghuhlO0pMyGPC1lCAwZeYPx83u41ymBCfOrPsm9ibN5toe4Ep4
ksQ2EWXhcx8q02cv7FoJaPgccUYbof2uRrVSOlNPRMaZ0J/wZh7DkdQb0aO7lFkVANJywbZHxZBO
FI5Vt6blAz02pBR/31eh3XbJGPUD9p9EvVyPJH2nIe69LZBR1d8nUm3dC1kAy4Vlkbu/UbqevAaJ
8dr1mnGsKbbAAzjIkWoJdt0gsNxklcANtSEBv+EKm0UUJEZ5fi+PEgAB0GM15TQey4k0SdduyiEY
C7cSB0l1zInSaGcQ2/Z7p/RCv+nbSoq2VmDF7LTA0vG/gKJOAOl8P3IlgoPhr8EnRLNpJ0HqnDSn
Dh93bYwBX1ilHB5hH7PSU9+F5p0WxknpKt2UULCVg7Y7U/xDerulYoHBKJX0lxRnUr0dg8kb3HEg
eLX1A9xlV2IUK3fCtONxROSrGNikECTiQ7L3EJYGHkaJ8IUA5LPDNRnZwq9JNqCyHlIB8pA3I4w2
JSIAJ+QQmmfQsyrpyLzWT6VGBtpRprEAZGwWEfyIqieBwcWecWWXo4dGinScZmKqYPJ6ANpuQiXR
r9wrxs95IkVnFXy6OEMHiSITlzW4nubFX6bXcSUkwkvUkDgiflikkbppjER8wQ/sG4eLS4Zj2lXm
WSqUUtp5qjm9+EIvnqAP6cQbysqUX70mKXOYJgGoCXeHfyBEHExkSsXsTJmBIoHmV9qAhDvyBg5w
IHaUMUTifYDkQezkqsiEdaKoPbV1RYK5bHUSvbFYW4dR8Jt+1zPfjxPn+rBXiXEcoiogE650RJPg
Gms/AY3g7MzBodziM3CIJGKdd/ZUE9rYmWFZAb+wgtx/SluLtBMAexnkVBab93qaA4vlEPLPZQKm
2O4Y5a9g1bvzfP0DlCMmVIYJQl7fUTHp/YwLYslOpwzcO9TBTACMIKjyzQpgWLP9IhgNkFoJQYw0
gud2M9ML/kwIu8ELKxfBU6BmDfdh0Sq/UT+uJ4TbsuSnL5UVeAgvJrhkWQTkQadnxZOUgwXA0oLE
UDUYj+2wRqncZRePL9aoTx3evQIqpCdoq4HHwZkEMa0mD2pIVYNDPkr/oZmVcc/JVCvb3PPJeLN0
q43Y+BWOf1UohTNb53ErR4R8NtHQENDWzAmIZGCm5xmNOrrBUA4n/Jms1vc+ue1xE8BQUELxVgqn
uuMs3cd5rhxMIiVQsUIvz8U+HwrpXFMW+KvyxOmsh2bS2D0Qi3av5pMZ3phFmEmE5/3G+DQ1elJ8
4YYgfBEswqIkgQoRdL4e4e82fSF9S7KJiJqEXx/9tPyoE2wuYiAUPYmSqV1Rghn/aiBcapFwsTIN
w6AQJANl6xOCB/4Tjp/BlnYobFgULm2VgkoeO29HNGOvVzsvCZYo5obsE+oGqrFkFS6+y1LnRBo1
qwT2QzpYlV8QivXsNi7bnRH3w50gJLOEgeczXU3rJnEr7a43vyz3nptHtpVifBPqWH2p2EIFa9UA
WkltCq+4GCUAmdu9CEZQobazOJOhsOxJU/2bakgABV9vXFrWeb+1LosiOUcqzXVxUeetSgXeFelj
O066CFLehtxHS6a5otZrkzS9BkeYOe6yjLu23PsAr0cu96A1LNvPVWwjCUY3BlniEEE1V57uw4dD
SVCGQkCCFXrBCVEOWMJW5UKapT7BTqrVfKAUCbHAuM713F0ZC5mJ/p2nZB4LAxlkNgbEr6o0v/4b
r0wmEuckiZnZsYfLsakkD0OSopm4iblrhQC8iC361KiDJAi5Z1Itu4kzcDf4doT+S715vv5ES3KK
vx/IYlnAairLSyGWoleznjx3hh3WzB9qaChA5CiZMuxw0IYfHi7GCjnER4vRICmga3DDzswfiyEA
85THNbl4SgLlOx2oCW6vBB63EYcDCDprV2TUb+eKviL78L5hVQdtrM/rkNy2tRj7URcoFikKigEz
sZ/JTcfTSA7tBoyEAn67bNzSLMsHS0v87fVBfr/ILltedNnMqX8EfUOyEQY+Cr4IRIfF51St5O5A
TIrE+vX2lnQVbHRdg45GE2HhhrB2fp7fVlk9arkUqpgblJHEow++lSO3yFc4d94vHVpBIZBlQ1UG
P122QtOhYpWsZaWXmqM2w9/MVDqSmO8fDTDXK+vmo0GEcXumBCMpCP3TZXMIqnpWKrBSq4ZzrCFU
7BCB/EqBjbT/8+HDXKsiOqZQ/i7NZY9Mgkpqk9A5RBC9E/VjYzqFUXfZyrr4aARNFNhFit+pSlgS
QFE3VlVDyFHklXJ5wEmi8Ita5dABTUoJdEUceYXzbK3FBS2TxNW+TFvMXREI/U9vJMJmNdEcwqyC
+A5WyDUeqA8bVIGB0MOZC3px8vUGKNo4oIsN+XsA7EE9HSG3aCn177VbkBbt3Z9PHlpH8GlJkIdC
PHu5TMJW73FeaHAqjRKAdWMBdBrKf2PmLJh1EYIAuYQ1uWxFzyvNH01aUTyfOF5nBYc+g2nBGXzf
EDZtgk+zsqnnY/Ly6ABfLWOooXabt9080r9tahhP/CibV6Unx9IAcDquox0QdKvcUuECfQAFh5TV
BFIbWZvrY/ph04rBZtAZUFVbNJ1bbYL3TfUzoR/pZb6GNkTXnYh37806mxWZhab78seNQkbF0mHZ
aNBCLpaqB2B9aJCuIuLfic+UCcVkIWIvPLOGpB/4O4A0e0oQvZXdP3dmMc6QwJLvRkEB07akpOrk
MA/MEjtTe635Tab0O8Jfkbo9Emnt1qdCe2V0P7DWs1OIIIwicSC+s9a91YDyS8isAVB1NQg2t62g
/KFI+qz7y0lAQyjMI024XLGTZ06KBu7XhiaCIl3J8Hb1SDhdSaNtmXgmQSZF3akKGNaVhfuB4Tbo
2dw8xpsi6cuFW1H7blBqSv/iYjiWTWs4IPc0YPlqu8LT9MFCRRJQQU4EMlO4TBdHfJmI8tRrKWuG
IkBXqMCYDVpFBW5IVum+AK/8HEvWmvTEBx20ZmJ4xIM0NJyXIglUTkOH3DG0ITvQFStwSdS4eDtf
pFzh+qb4YK1YMw8tEhto3iBgdTmWEdXnhJPooAczkGs1AJr6UlujgXvfCrRd0CVBQmVxDi511cTO
RMKjRJVFgEngHPcxwL4g6lb8sQ9amSnz+B8TChHV4l7QUriSZprFMWsAFi2kTAO2E/wp8bGJIAj+
AszYHAjoLMyT95vZHMSgG7hpoFYJeiQ9V7Ds5G5eCU2wYjc+6A72ToLKXsREolh12RBpJtXPNAQk
ph5+1DCVKwfk4gpT73vjNPNRwu4JkYhhqtrCKMpUbPRDRoxTFrX4iA0Lx01YAwopBsr/N5RaF+O3
P11yUPNCpIxKBAVn9O2yX6S3W8MgAEIGX6hJn6G6CRQwmTxh+280hCQkoHimi7V32RAi9WiNJHjJ
ilJwNQrMYluMw+Beb+WDEUTBBY9L5ChD73LRnTanjjWPSs6yzqgd6nOgGjKGGoxlTN4G7P/z9fY+
WBa0p8/Ckhwm6Bxc9irXZa+LZzkeAQiaDYZD2tZY380ftwIlD9EwTcEOiebCHyHkHgtNgXNAls28
h4QCngiKA3bXW5mf9fJoZP9gxzkZodzG87nsi6cHsE3NXJoKanYAtSFloWimf8RxLT9RcNo5ahXO
9TRR569oiby37MhD4JDPGRZOsKUaelxTyCEOVMS0fd3t40ibg1tgpl4SgXzhJ0Hm+n6Hy1AkK+vl
g/kz4XCGVhd7K2tLbmx0J6NAhmDQ7oJGuI00NbXrouhXvNZ5bS9HFrUkMqrsM3iPF2dkXgzU1ZsA
sqzEzHbUGHoNyfRWFzcqiKBuZad9NI8Q/xGPm0dUWkYhWgVJKjCj3A/NIdwRz6NKMoz10fENWb7j
9ijc65pebhWc3KfrS+ij4Zz9V9Q+TOSplMV2MEKix76ugcQHZHQnwb+0yeE3XLkrfrDJOY9xknHP
Nf5cHC3wLxUKZOmghPXYsGuABC/KAKsoWNiSNJZe76/36qPpm6+0UNBiKc0l7/0EtUlOuR6lNmmg
gVNUfXKFOmlTMFiwVq04AR/2jiv37ATMXvni4g1VFDhNKBOgVPEA9SPPS96izq0h2cepJtYPE6U4
1p83OquV0Nw8ou844icZ3HAxUfgyIptGqoiaqhGjmUM0g1T4yqb7YDzx39Ch47zBK15ejNM+puwV
nhtqlBqqfZxwGsrkmWIsoxwo2R57ee129U7Mg4WChIguz66xhB++2IFDagW+TobAtth76SbsGvHU
D1B6WWGT7T2TDI4UljVpV1LSQGfJEtn+aJCXSyGtW1m/H+wSCyYSE/JkhsBYxjqCHtgkEk05wJfK
36BmC77Ol9cuHh/3+bdm5mn4zTeK9CbpRA8ZGm+aBt2u2pntCr1GVXNSxWrOrGbhIPakucwE/toi
gQwIGnMTeZxIXDHwHyxqujxfEGbOd1FduO457G6eodJlHzA354hVv9bAj84tudd9V3Pjvb5lPxpi
4tEcKEy2RoT7su+qPqGtAE+ibWhKCREaJT3GmPYrvfpoIRuoeXMtAE0FP+1lK8B21WRo8dfx6MLX
LNCDjQbOhtLLflyhUv5oAA1QYkSVScu+u/t0oRiWJSpedq6r/jM1strz1FpqvU1yeK1sPQZ/u/03
xpDr1kyRLpLVWMwZjMkABSS8jgrxcNerQAiSrglWOvbhTFFYgq2jYgJn9HIMqW3yChm5VOSB/dDc
QlWkti6XLKqgr3fno8niNORIJxUwHx6XDVX4viaFrTQkNOJWAJ3uGnln3BdUDT/+O00h18D9ilNj
GQRP66FuLIF1UQxNcTa9JiA9YgLrBV3UR5//jcbQEeUCJBJDMhaLEEqbAHpqPPiO1MO2bRsEL0GM
u12TpP/GisAvZOzgYZ/H8nIIwTSpep0SPEGrIr2HzsK81c3OXDGP87csvKWZKNmYAzQcSuailSzp
9DGcWHdZDY7SbsGOHrDH/ZeAkMa2aKn4+fMRJNgHZBFtSRzfhT+hEF7zU50EGpxamRNNlMhVEQJh
6D8FK5P1vm+E+FQWBWctQYxl33oc76QGYz1XVAPy8cr73KyOsNLpe7EKu5WOfdCaOatGKax3mYvr
omN9qwiojJNY13pBP/qpJTxFFlUZRBGnO2j6vBU/9/1ehsVaQiII1wVneqm5EYo6AH4hp7Cd7Pq3
Yi6LSBW5f7g+XR+2groh25goBi1drkJB6PRhgqEJhBssrGrnV7dAOtdYzj8Yu9n9ItHCpWQOBl+2
QhSdCikTnH3Wjd2dJHkzWILK36Oa9vpXufSSv/64WyxBmcwVgQzurotuKXpShX7AVQSWMS4Jqfwr
zIw/1KYmTsg9BBEnDPqcE12ei7IA4UQ2ddzxcgUm3Rr+GKK7auYAwqBITWTOVnbz+9maY8qaQVgD
PsF3trDsCqpwOgt8X1K2n4wp8k5i28P8dH303lt3SixwlhFOxboTKLmcLjMF6QP0I4Ydo8k3aZy+
TjPIrNKjNRWsdx1CpIRruEH2SJLRwFtcxmH7rYRWpBhRKsfwW5oLxSZugrX4+EetzJtWVzmWFDQh
LvuTcL+ZS25BDVUJGJWwUoJPaqilK6fvu7sinSFpjwIWPhIp60Uz4E8BmRs0U1HxW9pxZsK60499
rJy6tgAlGNUWKD1K8rExkGqWf56O4ziZ1cQ4mDmZ1eXxJUIR36pzBI/SMNO1lP41A3S8coP7YDRV
sgwi+XniQgBRL0czIq4/6AGNyG3v3VARA2pG8L0VUc/Zqbw4uDDos0wJ/hk+E1TUl61UYVZXTa2/
tFQjF/MtO9ynorHNJdkmoogbRXkZahgrK/9d7GRulRIn4sYq1ERLuwFWEV7gQX8Z2qMVmJ/SbiPn
npPokTtNz9c32dImEpwWZR1GeG4uXN/eqZZCETPq5QSsi5X5FV4Vz2n7tLsRYHbf+KoXbK63t9zU
y/YWXnyV56iHaTMqMPB6G+Yj84HjhfNraLyVjfBhU0gBIY9CFhpv9HLuSHX7EA+P8FZSXEVbljDH
euFrcqhgXwOKLJfjW79+a2x+/bebmT9Khgk9HuWoCHl9CjIKaKdOSVZG74NW5pg4NXZzXO+dSI+m
e54xlYweBZA9VROpt4PB5U99QvrCdURDGkMFg68v81ttKwVA/aGABIOi7Xry7uTTJmN7fSW87wvx
AsouyMQQRsOduRwxShymSNOphvTCouBmXgcbMI9/atrfohK/tbKYF248EA8MHUwIgJhtyLm+ibH0
7XpP3i80Qizwv5pwx7CF9IVPNiRCI/sTfG153em/pAHSiIQq4Jm8wlgTg5Lms+h3i4QHQ2OEPcjE
oMMhL07FHiIGdezIkKWTOR4tX6QYnrO6/gTHe3qH3Grg4M4VNzDMys4QRvIBKt7kD40vd1ZOZFQI
RaKRory8Jadlm9VpYDxbISUHJVyOzqATjb8+rO8WyNyIyuXuzfN8N6wp3DJwFfvf4rFMrY1SKtox
y9TR2l1v5i14+tuIgrnhP8YSL14n27nMA4mTJldGJCB/KfeSC+5P+gTnWnurtb62C7haUhM1aJQw
UvnUx0iOUFbc+gfLhxpLRP97ZV+8Xbn+9TzkenUZr4fOM7zgdZaBLVXsOqKF0r377D5td/bG2ezd
lS7Pi+T/2QS5lYXD40lNGUFtfX9yX54ONOA8Xm/gLd53rYHFKq3LuqBcVrrf2tvt8+HhYXuwnU8O
DTn7m5N74zgreeTrg0aPFq52U1eJ3MwNuvfPP86+fbY3324d0V4ZuTcN5GsdW1itNKpqFQDT/Wl7
fjlsn7Zb5ue7sz86jyst/Z3YutbUvD9+O1LwryRBoks3h/P2vHdpyt7enLZb192eHH4/ufzpuo69
5yf3dMMYH3jP6cSvR9fltb175LXNkR959/ZwOLt7Xj3x4QNvdZwD38YS4yv5+vkt25zPH56258OB
b7P5Onszv7w9bJ0X3sIj2M78L/zMLxvbdvbOnnZ5L994tzvz9Teuy1e98C+Hjb3Z8I3P7sk+HJ5s
1hqf2WzmJec489s2fJ7vm7/M+cQPJ3rCEz3Mze/2zvHL5ji/dXM8MNC3jsvP9Hq/y+m8w9NtN3vW
1fZwYiLenm3HJx+c73zrnrcebx/3+8d5mBio+dPu6ZTac7OPDv98fdUDP13ZV/NJ8duUAQ6nJAqS
ptP9zfZmHqzt6e1//j6/bBn3M+NwejltX07n0mZSTi8vLCL7046HPjzsDrvdbrPbfbJvefqjc7Nn
qL59+vTW1U+2c7tnoTGrDLnr3N84NnO/Od47Nzf07LhfMfJ/4yCurcC5u791J+4Mo8tZ7DdMFJN1
Ps/jfLDfbJK9Le0z0/ZjnmE6cppf4Y2n7cP2YZ4L1hbzw08PfOBg37IMtvw027PDYXfL3/tH+uge
nfu35XxmpOaNxETdOtvt4W2R7I/HI9Po3jCCbLfzdu5oYO8ZScaAcdy6jNQN38WoPJ9Y3+7+7PKZ
6zO7OrGLIx7hm1wwGAmapI88nb07uaw0hsKmC3+vLWdlPWmXjsXiJMComZfjDx8SVaezBdi+nP0N
G4KNxhy8LasH/qN9Bm3eT77N/B//2kO4av/l7vf7v3r7/nHFyHKPXFnfC+99ghRx7Gcr+8z0nh73
zjwp/OCeXefmcGDz7l9Y4OxdDABGY7fZlOy27XbPFJ/c/WwU3Oftbrt9cQ/nM8uDzpwffNv+Ste2
zCrrZnNk4zyziY/2myU/7A7nw8PrwbdfH+Yv/fF0fgntp8n+4dsHTD3Hy/mBX19fGSLM0965fcQe
8/f9/nHzuP+LhYYRsJ8wKoNt+/aO3fX10+3t19vjfvP5cNz/erx3NjvnHuvgbDaPrv3907yiWPeP
7Cp7czx+wr4f90y/i3Fj/7EbDtu/+BtbS4uYmv0JM326cfabW1bm2xu/PPLP8z5+dG/un59d99H5
dX1davNxc2WHvnmLv+/QXICqBIODTT/Zz4xONw/pt92WXTdvvw0zwsPezDvoHtvL019/AuktlHrt
ERZHfdqYSpTOa+J8YH86f+0Poc0MzzsRk3Cm12x8fmU/84fNicTu5tXz9sl9Ojyc3OecR97Zzzc/
5g3O8j7v7N3TXTc/PHbkgVXkPG4wA5vC3tx+j+wjC48DTrbde0zoi2V/3tzOhse19+6GXtrH2Vyt
mAD1YqSJCQFx4TY0u2amiSb7YulXmZn1RTH09kSN2KdqiKGqrJVmJf30YSsEWoHuyLSxxO4onhHG
GfFVsIyQDuh6p7ttIkgrN+OPWiGeRnycIJHKXfLSrqRp24E1CSDAyqAwpCZ2vEnHqni4vjQurdff
I8ZtCAYfHHgChQuXLDQzGeZkGMKoUoXsBXmEW72MezeE3mAlTDM/8L/W4N9NAWjXKJkhjyEukUiU
sEKDYqJDJEqVpbymkOzHx6wGQXbXl8hlbuNwSuUHiHfDn1OI5McKSntZMvO2OgC9EouS0NnGdb8c
UVVFcckYmbcgqp5a6sthbFV2kxfvUcrYa3n10ob9Syuh2qh6j5nWPg/gHUcCjWUTH5BDWkuNfTDF
1MYQ+JDnbDy1K5cPVEqjHIxQjUDDowuHmFn6RFiyfbw+xWutLLqddm0PjhSugjJvDFuRcmUTo0C0
ciP6uBVrzjETpOKSdtmXClITL0tYru3kB1vZGoRtIcMu+m/0Zc6KcrNW35d8WehqJZDtMoV5FL3A
iVPfCp2gr2yKD1YqARWC9W9oCcNcjBjIWr/oUjh14lACDZ5yTaLyV/KJtfnNJ7GAx0tui+KodFH3
+XoHP2ralGfFYy670CoulgTEOpnUp0yWQir2NEha/x0lLOEA0Y92l8IjDFmurt9RD7ZWCfJ+AimQ
JLoOWRxBTQiiLidQ6AEQCVUEY5uplqcozvJ9YNVrmJ73/TPBmYFSAk1HB5dWLRDLTheLdLQhZXjg
Zv29U80nb9KPHZx9sPQ3e0OtVlyiRaSWfT+jseCKIqk+Z/IXfiF15j1JlmyEdwSqqmerQApmX0hK
qDuIChSBK5lhC11c7xnC6/XpvLxrzDbPlMBdAGEG36Poyyg7KOnAsmKaNnUKz5TBizZ5EZQb1C0p
am2qtTzTR11VWTWSRMidlODiMoCYjRy2FgyI3ly+KsF3/DXxfW9L7V8EtYVR7LPcDPfXO/n+DJlB
Z1TfgTHhhryMhQRIW0OLA6M2FJaCE4u54CKq02z9qW9XrMxHTemAjudgMbC+ZRER1LwTet3QCsIV
3cvYbjEWN54VZulWiiZJX+nZuz1BbQ3FgaSBFJO00xLeLwww55galbbaAHObUMFoWsRI5f7h+M2V
kjQxAz5YnUv4uZLAumAiKOXAulG4khq/RobUuGmZdCstvevPW02mRjPI8GHe5td/80SDaQxEGClD
xx/L9gBtXOpQkJ251/vzbtHTiqKz+giOURuxDLVaHpemCRZVqJ5Ts95wGYkyN9ED7RecBiZsvkWk
rqyL9x0jiwXxE1PEacqPlx2DR76LjBKOGiuutU0ZdHB4ePq0u96x5e7CbWBXgdZUyWixxxa7iwp8
CZVPgNqt54kPkJpBSIYHgcox9tqylAdBNla8wHdNkm6fzzqUy0FxKcsyjwSJ50GpqecO60pyBxRr
NMfKG+FOgkvzbJnNzFA8NpvrHZUXAWx2M/FN/I2/NzWYk8vxHPQ6gBQB7U95B9LTRvBsI93Ci+ci
EudoG7BJ9k1lH9EYssev19te4ufetb1wSfHeWr2c2y7cly+ZiwSb/et4932llflbfvdGlz1cHHdK
WElqNLdyKjc/YufpVdt9//K4Jsh9eRfX3/VlseGSoW87MaaVZhvardNv8p1ykt21hN3izv++ndlu
/raxud4VVhDRTufi1TJf4ebrZP/8fBvYd7X7Ha/MDuxoxZq8AX6vjeFiP6R1VhsQjdd2uYFr0yFL
5KBI6Jiu7n7ffavdz7ASrtgWaZ6Xa23OG+a3nlLulYxS+NYmVUEOnFH2F0jRz5NjfIZn/bCyTNaa
WxgWBR4wOZmbG50f01bcIbS5qbfBbXjw7GTXrri3y8TRu/WyuMDGKuQM8BbM8xg4Kf+rNkTihMiL
lXH8wK78vsGthZ9pGlFtZvPyN7Xn1tuHCCMUSJxrWQwH2RqybG15WgtzEpmCrME0+ne3kjOiTK6x
RfDV+Ry6oUsYbMSgiPZfq+O5PIoWu3yJWer9FOGgkoaVR/lYf8lvy6Pyw7sj7VeNdvF9fMqO4Vm5
055Wls3a8C6si98MoZ7P8wiBtwu5Equm23MgOp5tOMUm2/iu6ZiOvmK3311xl/1d2JtRzuKknpcr
SKNtuJfcp9Qh6ObZBcObb2V7zfIsHbJlgwvDowooZQaA6mwpQ3mm8yjQzav22MXG6lyuWOylb2sN
Qcb5S1O984OVZP/M7ONfzuOX61M3b+gr9mVZPwffXJQIcyvTFsFLBzZ8J3PWdt9aIwurMiQZ3I0Z
jaj33q6EAu8Lxb5Hb201rJziS8ecRHqiVnNfhL3q9A5l8PZP42Qc1y51H+5v4F9Uh8zcCLq8MMp1
bKaZOK+CcoO6JqZLcS0OPNWxblIH0eb7+g4Nk121Uz9Zaxb6o2Xxe9uLsYRNcEy0nrYbt9/oX5Jt
sO23oxtv64O8X0MqfLSvAXco3F5B4oDHuTx9IqRJIoJwtV2h9yNKsIxATqqOr21WudF0f30pLvfW
nFugLEsGb0k1J+Uhl43pTSh7QaJOjqA0yhZ2THQ0pCpEVXecVo6D2S78vuppivohYJ1cckyD++Nl
U4kp64PcoZXqwUZ0k1tZBsBdSVaOt+Xoza0QtFG5gMCNAmjgshVVGpF6qiG7bGCFOUMzbhyrLkFr
fpTTc1Sk6WdKx6W7Px5FwNkqCC0CD2AVF13LIcSq6gJ1biTGiw1M/JgptUnvEShK1tbi8rihg9zh
JLBabzeEZUAP/cVqsgxhdIysyywHjrP6M9S/MGhWWq7ET4nUNVD8pwZKBQSRa8GGGTu9S6LR+6I1
WZPbFfSe3aFMdfke7HCJqmQVFqZdiChlXh+Xd3422DeRu61EqAncFctnMRvIpmWNYaDlLRuxVrhy
FViRU83i7O5Q6x6lOLrWDdEWTfvuewUv7U+/tnzTlUBpTduoUPQ1VqOlXZwfiSfRuNvPeO0lqEmA
ojMUpWJwENWKkZZQZBv5sfRbrYQQUPVFZx7HQsYjCrthxVi+32wKk0YxgjXvN2Bbl6MBd7/Qj5QB
O1VjvpRAdT83UE+e4VtfK0P6oCUZbJhOHIOoAjf/y5b8ehY5tuQJMuWZSy6gqN3NxwiueEBDr9cn
+f2+hpRHtmabDMQTVb9FW4Y4pDlEpo4B5eGmqYZfGC1/5Y76ftWDYSV+QaqCAKImLrb1OHW9n5cs
bBPhDH3j557wqMYixRdWA93gAa0I2PL+uGMzTwgl7sTzQagtHOUchkGgP14L4SJKD6VQh/uwakb3
eivv/HEWJOwcALjMea44ZhbjB6xJiaa2czwh8OyhMxEUSX3FTvwxPYbtlG+MxEs2shipJ/CiyauW
jtLKQ3wwhxbVc3PMi4AwkZXFM/SdnAVj1EHnh4I7jJfoSuSjuNLK+1WpiooBWnEuRKbQZDGJ8ajE
RgMM2An7Ijslai25HRq9h7Qd1sBT7zs0w2YpnZmr0gDILU5seRTrZJIbxICm0D9GuTAdPAT4nOtz
996WmMCrqVIluUJh/zLrCr0KJcajWTuGEGauKEJxmMDguCcxJWzMVOuRBBjq7uAJ9T+x9//z5/C/
/Nf87u+Ds/7v/+T3nzl8nnN9wOLX/z6FP6u8zv9q/nP+2P992+WH/vtcvGaPTfX62py+F8t3XnyQ
7/9n++735vvFL5usCZvxvn2txofXuk2at0Z40vmd/78v/o/Xt295GovX//rHz7zNmvnb/DDP/vHP
lw6//usfjORvszB//z9fvP2e8rnb0H+twu/vPvH6vW74sPofWPW5vHYmwcBXxD/oX+dXZF4w+Vfi
dxhgCvtwdbK8agI+pPyHOdc+EbCEnEExZea5ztv5JfU/SCPCfALym/Jgtoj8j//T84s5+tec/Y+s
Te/yEFHa//oH6Ew20r+coPnoIdAGbJP2KA/FD7rcaEZSy2rUcq/vorAYdiOa9omtyLDwHmB8H2cy
Fz8LsQIQwp7axoC+XWmSqj4APTRnUnwdUmK0d6ono83C2i3i3u/PVq4FaGBo4VttKyq55rFAoQ7x
NKpS5CTnE7GouFJdAPAuU1EItzFiFtHeGNVIcwoxyvWTmtW96IxIY+EihCjv2WkjjBJViYwUEnER
0t2DIFFlNyfn4BtOcoQj25p6AlULhJdJCJECKdseyl2AqONJ5SR/iaNQiRwlnTkGMtQ4+L5UBfGt
wuecUDnnky9Q4fSAVS7uU2RtPRkZUKWPrMod9QGGtWBWh7WbcCZ7Uzo91ze6GBYoP5UUvu9VCJSp
mYzlWzQIcmkDfad/rqbG+h4QVn/O/cb8VXiyVTmQqyGCElR1R8EK2Gb9GT6mPv0KBUKDRi9C8elp
lBMrPfYdhIcwh8ue4aIXppoHNcnG/FGZKLyFGH3qIewwJot9Dw3ytBHBsBP6QoDvC9XkivSo5UE7
nTQ0Sj9ZumcidoIjSBlfWLfTEXXisj7XyLUk0Oi2mPtCl+MbMksDOpx1Pzxnvme229KiipZL6JB5
X3JIXNBGt4Qg3ddIZym2r8M/uynDuvwBOAj91Ylij59wJnuB442VXzsexW8Ih8gCNLnRYGxqZLM1
ZIEM7ScCPjmXiT7sazichVZ24D6HRBVxhlSEutqvbiJNQ4Vc0vnM1lS8ckCBUEMnURz1DomDNlUM
Z5B4rp1W60NnV2Vb75tcEH4hsATT+9CH4Y3k1cEDwoj1X1B+fW5Cv8AXqbmOOAlqTRDjo/z2iKZU
FjJCcblNkGxS0K+qKsHWJ1n5SpV6LNlw8JHNQ2FZe2jR8ZLtLmpF3wkDhJDtLtFhIkZEs0Z5akiH
5yHjmHMGoMk/5UYIK/RgGmq9Jl2b7stE13g21EjTrazMoihJ1k2xg/NRvQZy6v2EQjE7Q6gk/Qhn
NvWtZcY+oY6W8kK7Htg6tpGAhtsVA1QgY1Z6aJfCzPbVE722sEN0blGoGrIJQnetOHfQsMKAW87a
3nGXo7wkVp6GHmZQ5jB+yWGUH+WmUpBTEeWcnIlWUz4lev0o2jLc0dNzEvvez7SnpnJXpLmc3Whm
61M6BPVD/WiV5VhuFBh8/+oaOb4r57TyEdJu8VdZwoq79UN9gPaii8znSPP1+0ZvLLSHDDirukIy
wgOE801+CPokhTE3FyFeT2RPZbcZEZJ1jem/kk9BKECrShOtiqSfZKcuzZG6QyWfGTeHIfncBz7S
RYocTO1ntNH8by2UyQWMGBHKdUIlVrobo28QuWXla9+MfkSqp5dK7zlQTJSKVckvT5YZpZ9FmRY3
nhGNX6axV4Jzl9aVzirU2/ihGtTKc1FL1qlYNid/r6L51u9mDqEGrnF9SDZa1Fej05a56rtlEZko
QkeTPtkG9IORbSE7UKPOib8HCgWFchehajV1sxwZwm2Y+UELb2k899AKhdwVoM3n9p104akWYAG0
8VUodpNm4TTXrBRP346G0H0TRCP/lqK7CAd1L8DiDMWA37vE5xREr1sT6aKkJVxnQ3msnxMIUX7U
ZoPI2uBTK+BbGmLL8VgMhVvjJz541jhJG+7KKNL0U6BLm2JA5tjtkHms3ILtNhfpTkjYemqLduio
m1G/MQxKhM9eIAaHKoZrHsJaw4epOu0QSfWmdpvJJSa5VDl8zJHwk536ZZ2eyItn+U0DbAWB6DHy
243KEYREyIQ44hb938ba6F6avYRmycJoQ2QlHPSljYfaQ8/G1godCZmk4bhjPQ/ht5By9tZBMRJe
dbiJwidV1dGnnjwlP3qpLNWb2Ed71PHVwmtsjKko2hwZiPCMJQglmG5ThIcHKRFKF53GsLaRqkm/
hGSLUORtRE2yS/4YHUhlii9wvv1v9s5jO3IcS8PvMnvWgJ7cBsPJplEo3YYnLb0BCdqnn4+q6p4M
SqM4OevuXZ0uFYIgCFz89zc+CFqXsQAR0pf49peF/TlWcRYRedJn3TYaXXU9Z6FYtPyu9WP0E6xb
OerTz54d4oN8ZQ2tPQwfQqcQRrNx4kb/MWBgd9/NRLxsDH12rwjCK/pDmBjZr3Q08nubcKVHQ0vm
z3lnNN/xloiJjasqZB9tp5GbWwnxgSAIn2ABIil+WYQzHsbZrW5ysti+JLrR3fmhTm57HFbI72qZ
EsMmMa3PgkRW+vtJzfpHh2QKABm3ykgG468/hdIcKtwtjfl9lmjzL7yD+mssFRNydxKL5E5Scbsg
7l3/jWUUCUQLgaB30zeGxM5fxthoo2fUr+zOZc10Q4aVDIEbuHiRWdCTlpH0zolgPpEFGOG7SCFC
S0lu51HdET/UDLjp2Jm4i3MZf29HcnA2ZDcS10bs8+S9i0ipyYM2oYt/j+V4HQVa5A0TZubkNvg6
R3yfmF8zX6iYP5y5/d4MRlSMb+e5sDG5N5yh824jX++zW4ec5JRzZZzD8uTkWIJvBy+1WAOZO4bH
LmNjGTZ+RLIJvuJ2Lt41kyQPz7WavNhizUEyVOaY9Z2HDDK/KRVaJsKKUv2760XD8EMn5VveVlyt
iFOvEkRBY+53yRaBZGgufznNAaIx81uUa+lASvtUEHSrO1aI3WyXhOF2HpUIr9qOgMuPzoxD867V
CEA5qalHVpaHqUiPYQLnBZCD7V0PCntiYnxlTLz2ue3DL51lteZODMRzHquu8kip7/0cvsqGHGdf
lvvGtnvxU2b4N5JxZhriQNCHRkRnDwlFkTLsFZZ3i9NJOP1S/iiy+5YNotkrs/CauySLquYOAkPq
X+Gpr8/2rqC0GIftLEoBjDnUnXsTZakJU4QQh+jWQFEUfcNlrfHJKxoFrykFSwhgq/FDCXkMh+MY
dhZh7gVxStYPso27/Bof8Sl7CzNPzEFDNa0dylYqcY1lPfFHggx595hL4n72UhBpGbBMKxMTfBgr
H1oxG8khIlmUxNMkscdHr09Lb1Pa9kBoQWpI6ZLLpOufxlAbjUPhdeEv0aGsPZRkfE3sEtlkkMMj
RErmL4t5SxZTp/YeRmHqWOZNNl0x54RHTaJPuBI2qVRviIsX+U2cGt1PjSr6zhtDl4zrCVWnTp5A
stebtjUOptf7024ok9IIZlcP56CynchGgOkmHpNG/nzttaTBTp0uyFHC7Tq61XgwohHxyoeVQ6U9
Lj4b8ht7QtLt7b71WOq6SIgfNYfee6PcxecD73uz2lkUHfLQccibWzc0ZLdzHE/8kqbIKOBhoVB+
Z7M0d05nSGNTlXEWbh3dhVmZTPhCHKgMsOiWsEnwoPdtvDZqzs1Hy08IJ+RTlafKopjed5Or7KAZ
BqsNilAfnR0JPen7upniX6XhpAR/9s7iazVa042qQ1J02oWosq1K1yJWuWk7kvqkQ9Bp4xeOd63H
Sz5X42LdTkirWwedE2UiUGaTFgFMR/Jbeglk89bsmqi7Kkn/IthsnLrqxhpwqcFiNpyqBWxJy6M/
EBgUkJQ2W4vKKivv5Ng48abKPWnckGc35Uxeo8W7vnPJQk0rfdC2muAtkHXsZPZusaWPg4z/WL4V
IM5Yn1pkk2HRP5UdZr3t5G4Jghqwdmv94Xuvzbj/z21c/STvM/d3Mixl+q3Oa2tqtjLSuFtMbVLP
29nR24qYl8rtvY6kc+UQklL1qhslXuxurfd7bh2YUW9dOzJskMTR1MLdNJnKCApJLNGjwyEa7rPM
TMT7uJlC+x0sLjMnssXVRkEcI7W/dapGckopEJq6IFbm6c78H/gA+AAs6L//dUl/Bh98+Fp2X1V3
Dh/wF//AB674y1iM+NBag1kTMvQv+IAa8y8wK67sMJkBIn+DDzTwA/KiAIAgNmIqwe3g3/gBeTV/
GWANC/qNc8oC/f4JgLDqgsEUw6WUIhAkAghB4Phwjh+kC45es7U/9FQgH73QmgKpCeugTXF5VB4A
b5yY5m3bZgZZ011605SZ8dUF60cDWlU7TWslF1N3fhNZPsEUnNhvqKbcQ+tZ1W5OZ/Xtt9n9BwI5
gzzOAI+/fzDCa7iYUIswAViRAKKZu7odZ+1DOIXzNh/neddXtdhWRuvvdTIvt6+P9wQi/i/C8s+A
TA020guHanmDv5M30pZrOFBK+9AnvvhgSf+NU2BWMhbEy3Sj95F+ZXWtyjw9+i5diKwDNy6tPt+l
yqUJovV3meL2nOYDKXyu392CPBOVpYi3BJ+hGvVTd29N3MdSmlBXJgDg8fVHOEcVlydATouVIIpo
mkk4Gp8/wQw3iTTDQj1w8sYbv+jgLqR4i/uQtHZT7j6IFEBIay+RuFfdmqeBAafw8sC5DVnAmrCh
jWlfzOWoHqpw6q4njWPZYDO84TDFgIDtczO4GvnUEUVAjQP5Fulxu/W8xr+Aq770Sxgf6A0OnLvw
W8+nIAc7rgkb7x7IWG+J1azMWw9nh9ukk+o42Vb7tvOkvletaK5cO1V7qyUxyAJ2ufRLXngZiDxo
ORPKjij46Zf+xgWiqZfpoqznh2yqKCDCfCLzthseJSvo4E75eGrGdslcEF6g4154z9eU7YrEhlXT
y/Cqw5P33ZAN+ceFbH6Xt13/wdPy/F5EpNm8vnBW4tflBWK+ivh84ceb9rMXaBYkOucqMx6w8k/u
3FjW3+OaaFkbqPAuNoc5MDlFD104lQ9p7TTXTl+yxKa51Ml/ysa9WTnznv87OZQgmG/IZxEXJvS8
B/D0Ezm7eK9QlinCnQUg/W0+tS6SuO2m5sOSanPgMJ64qSZmkPqkY/35dPh8R+zI7JWwhlcfUu6n
MdajlvHQSwu3Yq9IyPB2SK+nQizyxAjIoylOfalssmjwiHhv2MPo7sHJ0nzn1w0BSLGeGGRe+WRw
7bHRsZ0bLfH1jz0q9B+v/9pl5z7ft5ZfiOcx3WsXMHq15Fu7sWeEy+YDXn3JoelDfFqtvj4IclkD
rEWMG5nP01VC+NAWBFW/8F6ezNjOxl/6a9xCdIcuGybFy4fw24vpYKl3ueX6D6be259zsNfwugcw
WWpMSzyoMJpMDDnHLNtw7GQj2VCo9rdU7SZhu6K1vxSQwsutqnX/Sg9rOwctHsNH08rd776I8w1m
vfZNVui49zpLGuImdjzABE/E7vekcQjy6uII/Kelwr9jeJO4N39I26smckLgJHAdCSKS6RF3j547
kOoM0pvaqlxi38LROvVoi7CQiGz8jpq8y35wk/Z/uAbZ2JtwKogG97ysPZEWz6dAp2D+mZkOnszR
4BhyS6XnYQ1pqYxbVjqQQUfiS97vfVX7xk4N5LFHvaerwOtnwrtyoyA1b85NlzS1Pp8XAKNJsi0l
aNxCTG/SG+GCBwHnNZRx3FP17C6tUtJCOwKcsm0SJgUROm19Sp0mAZ/qomxr6Y2p76fGMMJDr5p0
3MpsTrWr2sYqbRCqqfbSKOI3dVt6KhiMwRbozway5l5fjqu2JB8qxseQuJeW69OmsmrdE0zYDmna
uQ9OMfo7bY6A/zon2ZNwan2pbKN4Kxqeea5s+wEHovgHCdHWhUV53vV9+g0YLy9OJ3iDsLmtvgm9
qnD/QlFEyKLMDsZM177UsNvpI5QjhWsMFx762eZEv5CiD7dnaDc4B682J7dO50kZsfegAWEf8zjP
tnYVuXvPn6MLm9MLj2bZXNjxzVooOPZqKPbYVLOH2X9oKpQ/ZmxH+0zjuji2RrQvDD/fv/4+X3g0
jjEKR+oiysZ1h7es8WAMR89/ANiLgllaDh9t9hMU4FJM0EtP5uPVBaOITZcz83wjkVasW2Ehwoeh
1itMSP1oi/NIeOw5ELZDE44XpDcvrVSaMAglBQWf88wzuKgz4SZ+CSEgN6pj1jbmjiy57EH3+EpL
hxMtIbpgI0HldzKX1tHP0ktsu6X8P9++Kf0tb7GhgqFAZ29V54ZgVuB8mv0wJYBRsAVIxLnKpBTN
lvx0LySOvbDYykJykTehmftDoFiEUdCUrvk4K3KFlljX0L6wpJ+XUvQtBby5hZhEs3qtvjQBgrJU
hv6DTcJKMPrhVU2k2pUuHf3BLDP3piIJe+ObYb8VmltRnU/DfQ+oe2EBPi/Mqed8h+khT412+bol
z+4nnSrxYCipQvseRm3yya58642MTfWjYzKmrT4pXCFlmo9fjYptLhDgzfoWXy5N/+S3fvYhVugU
UuytP6RaIqcNAHyo32VtLR5NZEnONoldNw24qoUuvaqCaa5zC3gLb6Gp/ONvmDVuoiDDXY1L45qp
1zW1Guu2Cx80AmPp4lUmysTFJj4uuz2p9Ze+4edf1mKBx+0AWjUUsLVBTWfmZKdg4vzgG80RYnW4
TbLs/ZwQjqC87sLCeeF9mXj7LJ6FNg4/tM7Pv2NDp6MWt572QIpu/lCZKnljhFEcDKFTB2U3RVex
hF2GkrLZxo0atkjPhqPZGd9bduY7AkFjIKmwP+SGnR/9lDbFBrVfBtpEm4usuNa7ckmW3uW1nG8m
J5GfTJRXFx7jpTljubHuIQ6h3Fk13AtKB9FpSUSZh+1o4oRf+nT+0fbGt9wSuz/dY5kx8n0cjxqO
Gso8n7HUpMdCK0F7MAfid8vC/ALAGgf4FH9+faAXPmpGwoCWpWAymLc6PYauVcVk+9GpiqX6Iqdq
/moSew4sZ42DFkzYCWsBhv9twkW77+dNpCvnywCrbobfCUnxku55WQzn1SM/CD0Wtw+0RM+CR8jB
pKVal9Epdxr36GrV8FZNsx0MOCodRdqqnZIiv+2sst55fui94VpS/5FmfqkWSOIieGhx4V/IrOtJ
iVM6fnkcn/woH67q3B12djJdUqRYz58Uby+Mp0GJuL+sLa/wAWydTI7JacYachtTgG1RNvw/li0+
A5iJod1G57Y2RSuaamGlJTQT2hnuttY+0Du4UpXst3p3icFnPH973D05QkG9Fv9pe3nm32r/qXQM
jaDj9MSJvS0jUUa3w9iRN+8kU6MfsIe27628N9xtmIdF+m42DA0aZ61PyOqHRuxmX02PuVH7b3tP
q74ZZW1dYTZPkNeBjOzWpFgutSSwldscX/8Ulu/3fOGBWCxw3MKKxZdxVaY6eq/5sz6kp1a01ymw
+0a6LTG51g2Zud9pN17ym39eSC0D4saFBnaJjVmVN3YaZ3PcmulpIIKBokKL9mHeiV0d9v6Fveul
ocAckTIvineu9eevJS/tqDA7PTsR+EzG9eg520FvCEPQ8/pCpf3SUPh0wnJi+8L9cbVNNkZKLmHL
4Uz9i7ukrKIDsLZ2FRt6f+HUfPJrXb8yxgAR1NmPzbX8YYz1NDPxBT2R6dC985zG+BTNnvvNKYX+
udMn84fZd9pdxLMiaiGn9jFuNAtqQpbp5N11ifbYV0x7ljZuvBmaqPqeZTPRw5GWFiN5f2ljbOGt
0CTp50HdknvezFuWpDnvhjZBJ5DZlcV3tLgtlLlqPjta7XxrmtCZNoNJ5nzQN2qGNki/I91oQh/e
aEq6VykJx/lt5PTjrWgj4rbmyBm42U2NQ7Mmn0361nQUgmKeDSdI/NGYbkTkeW7A4em9a4aR9lhv
hKXaNzQHSUVzavlZK+i4b6Dhx19EPUIFydOqyXfSNZZu7ZgOv/QhMjm2ZLdPNRDTTV/5DoILTFwJ
tp6m6r7R6jbb6g5puMEc9X2zIT6D/nmSEpllSkUg86TG8T7T5aPSQhTiuTtNN7mqxZfXP0dzOeNW
L3fhyoK9ItiGpL4CqA0zt2SmN/WpiIo4wZ9Sz4egSvt03IywwsLtkmRIFv3kOUtz18u+hU4z6YHM
m+Zd1TcDO4Yp3Y8zNbvaQiEUe8OTKT6h4dheLVFsV+UU1R/yqLcDYZXJfdbEVR04nanuezl0UJA9
s3+XOKn/HTIVUK5RDEO/GS03+yltQUZ2BcnFC4ZY6eMuxpH8Z5Ea4aUv6umes5oJrpPMhcP1DjOC
5ZP7bVNNfT9Vllk2Jysz/O+QPDiGaZrBs9Cxc+/5FUnMEoo7oqYnUdfi4GiDUhsTkN8PLGRIex99
xHXty4a4HqWZ34bIpZ+nuZnpkYQlDWeTmOKzIuwiDTxiv+54LiLIrZpCfpPOiU0Yrka4e6DySDc3
VmGX94q3sJH06J2r11/9850YaSGXIBfGDeTb9Q2z7qrUDTu/PonR0PY6aRzXsd5/53fXu9ib3Buc
Ny/dop9vW+Dj5gJbYde48DPP55i4mkb5fVuddKBrKD9NuDcKy92JZpgeXn+85+f+YuwAlPiv6Inz
oRDjCLPSU3mK9Cze0QPsdv44/tOXO2P1/t4uWU6P80XDKAtmicADHura1RMU2VZ2LOVptLJ42wrv
TdxpcheFfRrEanpfSm4adp9dkia8cH9dkuMWtyHijV1+wvnjTbpVJ4XrtqeW2uOrcGdx51Yivptc
i6UKFf5tnal857ADQo7IvHsAU/9nGscupPjiUpTjiz+H7waVxNJQe3asq15RQuaOOpE7Ph6spDgZ
DWb3od0N30hyZ40Lb3rnVfpCkXAJC5yn/l0RZuLaIIj8QnX7wqsn0AamLG6cXGfWAZ5OajWlNYr2
NECqo4U7xFtR9pd8Z54UbKt3TzmJNoSFjBhqfeGSkad3Q9IPpyRJ9TsR9dN3PLypnP3cwnu0cqZm
w7knd6Ky2uuC34oQzvTjJJCi6+JNLnJOIwctOKCq1jXelYwiTOfjMJm/d3nbdlvb0aDfOxFpfdt5
MtqbUWhTgY8B/7A14r7Ojk3R2N/DROkB7MnCD+apSS+ZJD8VSb8/KkgES21xv7FoWuC1cb7aOh0v
iiiZxpNPm+1g9C1HZ9aa8krG8x7lSnkozba95Y08zmWfPhalUR8qlIGbmNbYvojSCdxCVtfkMtNu
h1N6Tf54tc0GMV64VTz1mta/FTQLqwkHhr+xjvTxJ91JVG2Pp0i404ccE+FgyrscvkUGTaBpU22b
eeIIbyMLdNbKe20etSs4HtW1dCP/jRH76jPkYHUBUFnvfcscLt8Gn6xhwgFZFaJ138Wt7ZTTSZaQ
v2uZ9Ded0ecbr5vi/8dQrEcyTp2nYnT1uuCXmk4JhebUJdKHLo4JxmCGxaEz4yZ4fZtdnyLLU9H8
WOzx2QJZw+crQyihhXbhTKfleAx6N25P0xB6JNPJ/q7MM+9Od6hsXh90DRIsg5LJia6IvoePEfX5
oCTxdonj9gwqMVSOjBFHd2vUdn0EKAVt7hLO/Gx7Y0BWPcl0bCq4iayvqmhjctV2SpyK1p/2JhXK
GNhREt/WfWNtjSyUB7F0FObRBhTp9ce+qbrH2iz8u6GMmgtL/IU559UC84MtMe0LgeL3SqWrfY1v
yxInMMss6JNufF8BPGyGodD3sjHGnT0OF3VP66NumQNs7a2FFcD/1t+VB+MlM2pvPtmhpt3M0GAh
eidyW42Rov0o/V1WhVxJmzLfQxoTp5b+2xZAqb7pBnWn0fO4gTYj3nW1pq40Uc+3lPuQKImLv3Bl
eeFToztGK2LRbQC6rIraOaMZkrnVfGripPiQVp2xVFf+vunb+sKn9sKsUGVQQJssDTDlFYhR6SMb
sJXrJ8vt5itaFdNVPkXG3s4X0v/UCy4a1bgbw0xdqN/WpxzVOn0Wgds7vW7xrHKHTyIAoP355PST
uFaNMb0NUw0hzr/JNm//3jZfq2+WQch05c2TXbOkxJ0vNQwAC+65uTiVdVZse/7xYymI+/OtKtub
LTHDDZTl+yJS/e71kZ90dOf7OGmQXNiXatHEbGm1iU19JMMiMY1TjQZyqzzNel/A/y0BJTuj3hRW
kjXQ+mbxtWwjKmdVLURJhZy5C0JRuDsamUIEtdebPh9mXD8abWwfR/r/BMZG8Kg3Vurfm27ViO1c
TvOv0bCLPqg1b37Am6t7GCrtM1Ld/K3XQF/YswwiPSBRyPxlzXZ140Moma+h3kcjzAYo+30yegdE
M+EioEmtj06d0kaN2kq7z3230jYmvBV5Ya0/ISZn80RQEiJVqk8ypxZn/vNX5OX90o5zsse0FfIm
K4mR3aZ2Nd66U5JHu9jPpfFGo3VBfo5rFe8Kt0xFUIVFrgdm0k5dMM5FhSGFRJiwCZVWqqC35FeN
+Pqlc2t4GzzyE20zlmW5Tct+xNAlHorqRlMK7sQ0Rkg8ikL272fXd6O9byj7evLDSG10GzVJAOjT
HmmneP29BUnv8+sL5dnFjcUJAwa42CSzjECd5bT47eJWacVQDaaSj64Zxzd1XXRH3U5RZ6SRQ4Lg
hHgm2RRxJ++51qTHaMgh4srOqabAkpom0Qmgow8gUpJZY855f4zGzN/lvfRjvFD46LcI1KY7T3r0
m10/q+qtpw3xN4vmlNp5TZbue+QqgmAHtyHFWQdoLJzZUntyfq0LN/Zl7zp/3SB+9HkhZHDw8f2f
Py1NjLqHkV899r1s9hGni7nhzcXXYeJbB1YJkTu21x5FFFvw9YtMXth3noHZsIKR40EOBk7BJXJt
rGV1Wdd2XtI/+nY2HLOqkLuK9JqjEgqebWR3V9qQtYfKMziM4cgGQ+Wk72K3mA6vv/mV8Q97Oyr+
v7tU8DAWDtb5XPRiTMyyrMZH8gTVZxKbPWhzKrZhw2deCuO0tmkijUZtfJrFzMUocrPoTYmbV7/P
p1y9K8zeDUQ25X+/pP/QNf9ryVj69wHyjK0ZYGDTfG1/Z2suf/A3WdOy/iI0mVMZDHEp4JYq62+t
p2X+teDB8MeAzj3WKIv6H62nput/mVjmY4THdZ5DfUn/+kfsqenGX+DgiD3xGOUY4vv/E7LmU9r6
b58WtvCcdQt7kjKPqnbNp2tkawjSec1NHXXImIRmT0ele/P7bob4a6rI3odDZ+s7S5f9dxj52SaE
3flglC2SprQR81VVlp/zvETEZUUNJHHf6uJtj86lCuLZAQsc+qJ6G7ZNEQeQvd27Ug9DSNSeg97I
bqPuNNh2+CHXhwQIDSnpF+qp4rYqqSe3paWBIhaAo5FrjXcoCvx5m9ZhfZdnYv40xa710OWZ5S5n
zjYp4kcZieojt4GqCURe2x2aEt05iDAdo6AavF3mDeHHxK7K76PfONqFu8ET+nE+oXR1OLnpsEHT
4I5w/n3GfqFPOY2vTWJTIc1V11zTlM/TADth7101tfoPBdVux145t8GgAFwDGbbyPZswairX7Cqu
yZbfbZU+U+kng5U+tsaIKFPBxdkM0tV/zkUy6hvB5HgbL9Uv9Y9Wdw0WBVFcVCJc3ci8wXT5/Bly
mDS5xM59Y5ZjvRt8OzyUxjTuHC3xdjJNLonuVw5qAKKrAVfHmRkKQJohR87reBstFW8KtC5Q2Ddm
Z72brGzfuJCmrNG7Fp251+LyNp/z+zw3rptw+kgI+q71mmBka/7tS36hFFzVm0+/C2IlfTtaAAT/
rOoxo2nHgYWP9HYMQ/RhRXWtZeOl4K4XR4HNujDq6Nu5qyVTw3du0caxZDRb3TaN3uykidnC689i
Lv+Z1coEriKUGxdF2I1r7MY0szmh+nM2LkZkxSapLCyXaz2MbgwQjg9xF+vGJjHk9FE4jfjQAMSU
G1LC06+NOctfsbDDHZCsiygmqvxok6o53vpFkf3kqtgC3c6hvps7ks52Xcz9V1houY7Cz3dDaN51
ftS91c2xSHdpHtUPGN6Un2QdO9eTXQAe2/hHRIlRoQspuwExnoGtXlDq+dUoeiPf6Ok4X5mlicDi
aV7+c2791wICvnJuxUn+8/dTa/nX/z61NIQEHDKIoJ7Ol39OLI397C/UAdDcgJnAspeq899HlvvX
koyFW4DN1ocyiBruX0eWjSxhsTtwobxTQ3EK/smRtWw+/7uMwbdoNYJjLzUQbghi3U01XToJmj7O
N+00CtSrAwKD7otRFpX+GEdp9e23SXlhC1jhgIQTkiwGv88HogX3RttwvhmGRqzjPZB711k4bOvq
4BbdppzjvcOFzDUaNOzF1vdg6j/oVRbgK7vRRjsI2zxQSFxN6zor/E2HNvH133W+aSwUMuKfaF4x
DfpiMru6pdZROBMr7qpD5VrDLh3lAqVq7tvXR1lN9tMozuL8yxXyyfrl/OHhxBlIDqU6mLPbfR6n
RH0Y/MXqIJPiwqVu2eN/e6/UH/CUYCsseCGZAmtiY4bNw5wREHeUrd7uZzE4G7vvmm1hGOV1YbjJ
4fVHe2pNrwdcZpEqerH8stcvVkulAYeVAQuQaaOxnJ1VNg7iuczdmoM3bfu+sw8KhvYuprd6Y9tN
fWypuIPMj+Q+ytTwlZ4Y0VpKXy7gdelBpEtouXfJOG9hFqfvNadAlG8Dirlh5Gy6IqmOUVN7iPN7
tUva3r2CKVLcaGkmd4g1zK3ZSblPh4wEgszUg8kt8h027Pb+9cdfrx9aBFwf6ZiDKC5JBKujrVKF
S7aCH+3NOhZ7nxT4fVUN/Z+OQk0JX3VxQgZHR7B8vn4QvZo0PGa5n5zCCAY77PfElzYXRlmvUkAo
mCH09GD1CC7GK2yURNTMsKfC2ivlNx9qr9RwsLCHhw5fuQsVwQtDgUCaaGiXsIDn3bwsLFzkjNZ+
ilzEu4zMRUx1O5Luuvevv6GXhmKzpTRadB0Y0p3PXVVMXkXv1NqTgo6Zc2OnW2su430MWn+hNni2
GKCfYeS3dNdI6rLXn0JqlHMdJvApl2T3HeYBgEo53LjXH+i8AEEShvkz6Q6od1gKy3Xo/IHCtkta
Nfjd0Q1141dJ2C8IRG4lv/LQZw+bW7d+8NEe5he2ymWifv/QOcoYeoFFEXTwDS0T/RtYIgzs9tHZ
h4coiipr4/R58ynnHp/tS1rtH5XtNp8TTj25yfXWuMSQWe9rbGwcikSJc5iyx633NZKU47q32vyo
Z0Iu3IdKB5FryZsNXFww3hu9H+l/ONMLGx3kEggRGjWhx6vPzitAaFWpOQf6T8mRDTf6VDtDEbSN
a97MHn5dOB6pC5/G+vVCBePTgEpggT9b3G3Ppzmt5OjOcVkf1Vi5+F8oOiN7AbPP22lR44C8hZH2
OZJVGf3h8l1GJvMWRBpWH0+9vILfXrBdhPPSaoRvD+9iQ6Fa3ckqTi4Et6y/x6dRFu4kxy5Pun4+
3dGjiU+/OkrVFjd6EVYbJ7fVPsNk4MIDPR+K9jrwM8c6aNmzvlnnVeGYGWo8DoIrYGWb8Y1nouSg
Ms7/qHG86ESJkiTkg+8SLz7gpfO5mztNVbGNS5EIw+aeKrw5iNofL3jjrTeYZRT43bBOFwUPlcT5
KBpwbuTi0H7Ui0nbqyFpjposv72+v7wwCI0BPM5og5KyvC6Jhpl0ZS/nEqiSrucIrQDCeltXP14f
5vk6Zwz6UIsQg1N03WmpvHGUFpSho8ZX+KYdvXSn9bR4pVi06ZOH3Gcap++vD7q8hrM9jIYErS1a
+wtKA6vzfAJ1Owegmarx6JRW9M7JFE70ZtZgw1fIrfSHDFGTMnZeGjpXykyqC+/vhQWJ1Jiy7Al1
4hs/Hz7Dv86NjX44tnai7cI60ZLNEItxk0vnUvbLC6+REHWOWB4Ua861sFJOosDxSB+OuIxl8I5y
H+8nsmMvmdK/9EzIvxhi6aoy2vkzhTUMydT0p+NI4v1XZtRtj17ZJvqhYrDq6vUXuIKQ+dBYk4tk
B/IElxaW0PlwWFvRNjFz7dhHg+nt49yR3luhRdWHMtK0+3kui/ZzWvjeiVXsvQf9MgFbYkJbNlWH
TvDCbrYSYi6/B6UF0qmFzgGVY10ARiM8gHQQ4hgxDz1WTmPvHzS3dPO9MccWhgJqsttdYlCZblka
Qt9nsdPXgZUatXvI8CrEHdfGDWBTaDALttgyah90KBNvjbE0L4mmX5g/bgYQTxaaC+ST9T1sdNwU
R695OpIK4v4oQ01g0ljOyOpsO7objCjd++Rs3OmaIW/HUMXvKjwc75WF9u31V/lsA3i6o1DPLDnk
rJ3VlumqrratQk7HyZThxsAYJdCHPoFGXDSfQhJMbkum4cL6eWlQuCgOtTTX32dN11Y2tTtIVqu/
WMR1XCSQNE5Jd/R5TJoRdMDViIXPhUri2UfCs/4+rHm+auduViO86OnYGqn60MrUG4Moa6tw0+vl
vxwj/09q2YujkeUBoRym/jNmRT1kY9M7QNBln/RXbuq2iB1b6QZGbIhLH8CLg1Fdg4k9AfGrMynW
zXh223E6zpUCdZrjvDsYygzfmok3WEEqymM+9fu6drOPIhrqNxYGJFEJ/QBKCd6nI6ZbOneNPNDy
SBkXqqll9znb8Jl4ig2M5Ze9CfThfOK1xNXyQaTiOFl4oBDSPp1w6MLvjg5kc2PiRvX+z1c1JRRo
J4UO4y7T9VsRhaNZ4omhEEc7d/IgK0r/Tppt9VhbMtp1jWkdqsHRLgjjXlrVBBhRHetUBmCT54PS
Kus1Ozbmo4QX5mCFZuE03xvyofAn7W3cq+lXWlem++erGqwB3IS3D8Cz7rOPEoMNfMXFMRl88u9w
5mq1XR723g+Hd/vxjyeWGzB3AFAUOjfrnEQNPVueue50jDOhsYgUvCw7cbr7IW7LHb+j24R11/5p
XYdGGqKkBU8D/ikstPOZdXoT37zGmY/Cqp16Q8yLxB1iSN1o9/rjPTuunwZygFEWthzdgvOBvDg2
TTwR52OR0oXnEpQd81Fcij14aRSHc4qHotTAd+F8FCFDd9RVpR/V3FRkSYRDKbacssUl7cSqwfp0
LiKU43iEX0CJt747lU7uayE616Nhdm63M0l0aLeDjH3qOtTQ2tYthuSx8pPJ2w6z+h/OzqtHcmOJ
0n9oCdCb12IZVk9Pj9H4F0IaSfQ26X/9ftkX2O1iE0W0roALAQNNVCYjIyMjTpyTVIe61QU0YjFQ
f78bc5WpvtrKYGJ2E2uPGnxrH3gbUCgDkcU2rIJW6IUlINhag3DCrb0jo9qWONtmvOyVBDaiIy/H
/29odcnxvszD2cCQVU5ldFhKOFxgCm7yz1rbUHa970TyZ6+iHdUooG10zUBorxlRmqbrqzErCT6K
4vhRbCjf7bTTr2Kaij8KSzgfkpYZPq8wjGTHtFzI2jSrYXyFwTjO5yoEzeFIL9whFjCJWX6x3KVT
JbnR9JlrwYwOeeepj5ESzg+0aWt/HlAE3fkFG98UCDFsMEBZZM672mqGKPqGaQk1sAtoRA74mxhh
1Ra1twOi2zDEIDcPZbAMqMet+3rlnAMTyzoHoIRlHvO8no6IZhVvv7l4q1CFI8BSrX/WAX5xkQgD
6JsHU1kQWgqUcB7AQe84jEnxm0AUZz4ieeaP++6z4awO7XCOLK0tcKarVF7Pqrhu4twJKmV0jm3k
iJMxS4RYJ8KdlxBcE68dhisSWJscIGAOfxVZQwXOGwZE7KBQu+xv3auU79nEpXzutK75pKiRaT9p
amuUF9equ/SCEiFiCxlIq99dBIvrWc86GyZG3ozWyWba+BsMik11FETS6pqkOhhq+JRj9zSkRvet
LCFJ8pMEIYJjNCDW5avlEv5R6Vr+XVOS4kmNJyHnUrPWYGxcmz4UtjPWvisolBzh6CjsC4J6YX1W
8tQw/FlXzPFdnDWd6y9ma46+N8xyHtkttL/bduj+zTulqR5j3VKEn4969q2B01fhQyKTcEpyUX22
+oGOeyoUdTnUQjjDqdI78/fgwaToJ2oIorspNbZknBXvR+8VyCtY0NS0x8waFPc84SGjD3ni1PpF
ZoQfaGQM1ecUlgckkYyBEVCFKo51NtJG5GDWJDNj0bh6eFqAuf8CbaRAj5f07fthtIAwoarX/kpr
EkY/dzTlT9iDVfc6FwmY0Naz5m/dUPdf6q4s04MhFu2LkaTKP1BYmL9jnkHtBS7P5ZPt5bXuZ1Na
GzR7dYC1IfBPFjpPlvEpZ3gpOg6zHn6Ce1qZATpE9mdYRJgV0uBD/h2X3eRA/Bvy6lDDwQlY0/AV
5QQr/GD3wJYOlp2qqF5WbfHUl1oNqx1lHrQWjFFpT6NVFr9GlSvpYgg3/zqNkqYnZF7ob1Md5ijo
+TsYMdNEDPV9qFq/3YipwoPR1GX5Li46tfSdZYJFE4ZYyvm22aNdEfb8oLMoItB8PJfS/JMKArU/
FGVDu5c5MdEjWGDAEqkUKQTYna6O6CMZQ4ZOThHrQdbWlXqZ8PPQr/RCGMeoGYGBTENm/K6sCKrg
TNNGmPCcdigeXKXO/5ygy/9NKrVcZwdU0qHU9BaqEr1pjXMLi+FfkatWf5lGB3gXnaRc9Z1QVcpT
NbvKDyVSbXHMRN5+qrlOuU17lZ+Bn0UnV+1G9WAxIcBwmTrRHhpzUHaniMvi3//DzMk4ibQxuEaE
/Ktnxs1ApCZ1vlOg28jOaUBCQkMvgGGkdVGXd4qr5Z1m0jvqul9FFpUfDS9UhqPXMGJ8YDS27Xce
gBtXJFcDAGiJ86eUJsPSi7CaGgxZKaEwA3M02vjQqnmTnbJpin+0Efp6h8hqy6BFiIp0cujC3fe3
vAdX9ySDlyRgvEYkPHaVgaELXc+aFplBoS+Ncxbzos+HuCmyj60WN++Wsaw/R03U/2t2BhysiBpo
DMvl9t5gxsYlBvqYPPp5nIoHy+0+FBAVlqNa60GHoPdTSyHwWOR5fLx/o2w8TGgk0RljubLZs6qg
Q/nYGRWU8IEuFOgmID/Ouf1dtS+WA0jvMvehOnD+ip0Z8YP7prd8C1EUIM7AiPAv6QgvPrTZVxHp
gqMHc542AFgTa74IQ10+W7XrXJCk+Xnf3uulPnOH0abgwQlabbWhYR2WihaPVgC+pYP8fFBUxnVG
ZhgeE9NMCMXCWqZzvCgII73VNDVuIGxy9JAxxDVHAMwsWtLA6XatM2Ezd6ppsHan/RDqx6Jyyv7U
05EfD3oce3svz2c/ufVnanBkKUz4UFNCHuZ2m7s5tk2IaourndhxFAw2hOc+HKoQOBkRafapA6yj
HVoFErBgdntjfDd1C6SyplqWb9S+5bVBwgQWEFIfapGEldsfk0EUYkwQK1+Zo6Rh7InWewdUzHoY
2sT98/6mv/YvbDGZT3UBHwPhdWurhnqqrNQ8u5au0Z9iI8lO9If797E5emfLHeK3f2TZVZSVRqrX
r9pvY2E3RUh7LABnCAd02YbBCKbwVHfOdDHSWbskAgb9+4t8naQh9gPXDVtKq5H25u0iDXUCNmEZ
XsBdlT+RuoAomu3lFPXg4++beh2QHOCdPCDon1CqAZB5c16BPNrQ1AovqKxaPytghR861NHO961s
fDX+agYugEHDIrBuYsLqyzOh7gGaqKnCpYm4kIjH4ZSM6sjZ1OKd+sFKBkS+gyESZfCH5jpDF7CO
3y4LuJUxTrzXqA/rVU7NC6FMn0qG0bybxsb4VDXlaF/HLhOFP4LoDC9prMUfxNg6HxN46Y2DO060
49KwVb6EsyOioyaMIn+f6ibQwtBIlv4iaqv7lKrdED7Ba2z+hCPa+7pA7r0Hd9jyB9hIiKgeeA/Y
A25X00OO7i1h5gZ6bcAFGVemWZ5dHs4fm8XorNP9j7VhTY4XQ2IFrZ8FqeittWTWSd2tLgwmVZ80
4CFhE59AMznOYY6sKdu5rDbNOdLPmV1hbGVlThGuVy9KFgZ1A5X/wS3LQjlRnGauGxVVZedobfg7
w654hUZdSU5H3S6umbVWcWItDDqUD/wiGuyfvV20H+9v4aYVvF0Cj/DEdbnfa7EAYXsYVLYSk+xl
Rtp/VScC+o6h13kVc3VcQKor+62UnW+XkzE83NgQ/QewZTvLkeeITnaNYBKD8OBtYVwYT7U7xY/J
DOx2Zy+3vhzfnWYXJCoESHnqX9z1OX+kDEIPA5WhkS9UGDr9B1TnJbz9rVl/ub+lW8ZAQIB0AgYh
9Q1vjUUCUnlvGpRAaTsFouvUSw8V9F/XAdLut4crJiWoZ9D4xTPX4WqZljIztVkJItRqjvmASJAa
6eO5a+e/Zo7HTgx+ncMAGkPakL2UpdZ1DLbUrptAXiPwCTrmg6427dFe7PxRZMiIlPWgXFutsHc8
53XlSBplfRZAbyCCq0JAN8A+T5KgEFMKWz1A8w+Dd9ZoSK/3tpjio12MNqIjSTn+qeihe9GFmM03
V9AdwhT5IExLgPjXG52Vk11Ydq8EFEgLLYirENDYEFnjeDZypuSOixdBMOEiuPPHfXfaOqE8Bbjb
qfYwmrNyJ45iPPSiUGDNX+x3RbooPqRG+s76tqyQC9OlBIOIrVXgFkq9WK1b8WUzwP6HkcafcSx7
Tzg7hjYuWEnNQQsETARYpVXGYA+emVlhzHIcqlYpjJq+lwx/mxG13TYqsv9w8sGQAIgAwMn9ujLX
eUma1yjdgVkR5tE0KnFCBMSGRnn4D4dDzoqQYQNZ4+CvTLkWLXW9z6UgRQd0rHfT/hOyhGZzzIq+
0KGWrlle2nje24MA6SxIDBJaBonXsovoJ6BBtrDGPuy6gLZtfkAvyP4Kaz/1JuGUp/seuRHgZMWe
cUR6ETQjVh5p5RTvYeh0g1yzJuhqtPQ4x65BkVOInc+34ZaMIxNpgLPxz5pvAfBAaWh54wV1aiVP
UEfFD709pJf7C9p6pJCp8+qW+BywgKub3VaGEYqlzguQCuzgRet0o/B7PTaX0xyqrXKOlSJprlMD
PfgVJtyhOsWlgSSFV6B0ufNrtraX9z8VVkCWHJHVUYQNURsrmvNBlOXTO1ekaBo1WvSPF1nlcWfh
0idXrzMPzlFaMHDcSjLG27tKMbykStvUC1ymph9MqmnnadYlx45X1LAChZDbRj1QQjEwxABi5jtD
CtHFSZtlp+C7kR+QWPGJ4aikifeMo3h5RVPBKtpJJiKiRhYkcytoHvp2eIgomPqJEuUnmIFJdLlZ
94b+t3acPg/PC3lwudtudyEBaeb0BbZpLrXp42hPwMFcvrVztZUJSbP7u75tDvJ+GsAgm/RVIyIx
krovDYu0VfHqa2xPcPjwThg/jvXMtPF9Y6uhn+cHBn0IUkkEWaF0ex5Ne7GxKaoeZuqaYSDSsUAj
m5pL85BFffjdzBAig7VxzPRTy6gyMmTIsDF9Yri1erVnu/8R127VMdGa29EBkjPEQNtIK4qL2vXO
w0yvZzygA9PsaYlvXBLyFUEGxWnkuljVSsZw8UakXzySRfDp2jQpB/JF4xAClkFtUN0jXNmy5yDc
QOUNoBLlqFsHKEO0rNQlDuGmbNt/as9IfqpZVv0EopfPxzIdLH3n5L12dzBmwMFdBgsIo89f7cVX
cThaVqwVbkDNlnITwx7Jl9AKG/VouF2HHIM61eUJCJD5xyIEMmX3veJ1XAVt8j+AJZcxJm4XDFWk
2XeR6wTwwrgXJc7La9+h5HjfymtHxwqARFrJvNupsd1aETl41KwSWMni/Kwtg3ksWqDVIBSnnaC5
uSDZGydTgkdjTSERQ8kfAytGWygEx+IB5w9qfdjTANhckMOoKCPKvCNc6UcvvhrIVHURs+0EsdOW
R+Fpjd8OsPs6CsIv/2HvyMjIOSVPgb2KSboRWclUj3Q3uIB8t1TnU+3Fk7/M1R7h++aqXAIv3Ure
0evcryzIeSkAO8EST99hbEbXSSAH6Wb1uBPkX58zZpMkXJrEj7rRGkGcoD6QLfbkAOmqumuile5Z
LbLRn7xSZ4DH2CsQbNhjpAihbbCA+Pl65C+MDfgnaY0EZWWrD5UaZnDVL+IEpdDgazaCRfc/2pY9
YCByG3U0nNecXWWGdDIALjeg06d+7Olyf+Ip1YjHsBis32qIft3O42jj22nsKF1S+Y2IKbceGY0d
Gn9K7Qax0s8MG6IJR/PeOc71vEdsvWWKEj0PMbI/ILmra8vpqg4qLsMNlnJxH2KrE0e6XhOzw+Ww
Ex03TjNlQyYyZDLAw0/++YtzlnmNYXfcPYExUKbtWigNp1YZd16zW1/rpRW54BdWDA0V9A7u4YDJ
VBCYnj7T5pyHL3D/d5BK2Pbp7d5h08qG6J2SNjf6rb2RRGamgc23qhYYQsrK+4S2wnyIpqo8m2aq
vr3s4VLxeOZwA3oHI9+tQcUdHIp8lRs4QxidHOH1ZxsoHo29aW/44/UjnY4Z54zqANSrr0ZbeisV
5AUle9mi6YpIWHrMTDwyK9BUXUZDDWqXhjsz4trRgpXz7/tbu6JRklkO9hlPkqLNtO3WRZeuWrLY
sNnb0UnNOki0KPvHa5bePGaJ6+R+odui+jg3WTte3FZ3GhIhQ/yBGpJ4qOkY0GAf47TY8eONW545
Sl4WMvciO1598bKd076dDIdSkDUjcmtX2vsUNcU/+74Ro0+n3RMHF47Tf5l+put9f1PkKblN7kn4
JMgKJ5A6BqvCSQE+2m48sii7VcRxymkLMISpXO9b2QoL5GkSniazzHWdMpaEAQhQ4mRZMz+1fcnk
8QBoy53q3/ctbTzTYCWB4Iz3NXcwBd9bf+6Y616oubgBKI/hw1jSIvU1K3Ihsy9z+yey1Wl1SLxo
vKoq719PG2lwd8peF2ljXyVFsoSF8WLE425/Rm8kBlMpsxeUXpw99Vk9HIa5fDM+H9ZHCZgn/ePT
gfC5tdKi/KSPreYFYZkmyIhSsBj9eHa7fOfSkm6wchNY5GlCuLQZJPPJraG4iCSUJKJdFKtVeMyR
MGyOLVqJ3/I8tJOHERnC94bWqXv19I34S4OZPgsvIZC37srw3AI2KKsc/8wz7bFjtx8mJ47ew28B
Zzq0sDs54qb/SD5aUH3sKswftyt1Kp0cMdMoXJjG8DNzobewBfqjoUE5Px5D2M0SclQGU72LyBC9
hW9nz3m2Fk3xlPIIBGtU9Ve/YTK7ZYF5mGJNa2U/p7QS3sV2CgTa6xIeEsgdxZLtXDwbR5QUnHIt
o+PyQlhtNG//Eb44Ljq3c9BlXGDjNSqvPqftXO2Y2oh4IEeB2XF7S206eXZe3KmqOk6lNfOwsPtY
NX2FxPhnv+TiOgHjgGBribSPQE5cB/W0MJ+C+xFia6Evrcs/f2Ed4vu+7K2YGxYYx9cc2qJ/BFcD
XJGFFe3RY22FAV6MYFNA41KDXx1QneajCXzaDRR9rJ4SMxsfAevrOynz1pJ4Q1Hak3MkhL3bJako
ntt1PxNeZ6s9mUYS+dNsmycUvcKdQLC1IJppvIAJbkgFr3JJM46gPMvJusI+ba5ZuCRHt0TE/P43
2rIimQsgFqOT+z/c34tv1HXpCFlzZgdxXsSXJSuq45I09Y4fbszdyGkbWa4H8U5nenXOqClP9WIX
doB8bs3UnSY+z4biHTjgEddgZvt1OMeXGqHqo6hD9aAA0n0EL0cf0ewVFFBG9EOdpn0q0qg6hEtq
7XzZrbhrU+EjyaXCQUX89suGAxKJdsyUqofyrK9CRX3QjicIfdTThLftbPtm8HtpbnU2mBgtEjWK
7KAeBu3PsDONvxniS5ngm5xG9XuQmBcS1+WHYzS59W6EtdI8TpWb1jsdgC2P5o2On8m+Lc/A23VX
pj7btT3YgTKm3Q8PXTUfyFr0IbPKeMcLtnyNxMulc0R+QoHn1hRfPrZLCKcZ8FQQlkNf+BjFwDzv
e/RWSIcRCalQPqUEKdxaAUE9Ji4xLYjj2bkilKIfDcBilDmq8mNjDvHOBm44jkEziGIH34Ose+U4
TL7VXe2FNmn90r8LB4gT2qVQnrhpJx9q9RLUmNgL7BtfDdg2ewlWQXZQ1/WIDNY9V8EozFHhIStr
/TiOihXovZXs4Kc3TUnOS9nO0Bxbrv9FhMjVfoElPnUC9LKlmrmuPzmVmMjYm3Tnwtj4dJJd8/+Z
WvlijJIkHBsxDpLUHmyCZnIcahQPYhd1GoYGu+N9V9lcmqR1ocnG1NG69FtPTo5guA6ouYb9PQLl
+2FslPFrZYc7lrZWhpeQ2PEukiRTt5uILJdoAHVF17FKhgPi482pFW73bkE63U+BwOwkVzKHWGWR
CE0+k6xJdP36EAyMbBhAPKKr0TpOfu3CofyalppW+VlljL9ce4KhSA58Q++cGvq7LhvS6/3N3Tjt
sqzk0SIGjgRo/HbJXTyp3L9udO1roZ2smscfd1Czc9qlS6wXyqg/c88kpHSkV7VpS8+TvIEWkYym
qx+h9Rje2+7ivHda236Mwq7yjrxPu+jgdF70+f4Kt2zDUcHLh2SAIcVVpOnBnhu15dHuhyIghhdH
cc5hH8cf82TpHjwVwA+qhurJmQv3dN/0lucCHZQjw3BKUAG93dzQqcLc7SYlUAt1PHr9ol/CwpqO
GdrUO9/x+Wmz3mKuKjk0JvXw1v2YjqpFoUxlfI2dymvIdwDU0/0pXPOxFyPYca2pqIJONW9m2GtE
HD5Y+UCLdVCKujrqqNJf2sk2l7MkoVgOjZs6/WVUkHw8Wm7dQg+BboruO6PZ7M1IbJ0Daqi0m5lx
IelefSKHQ6cW5ZJcyz7OvEsDCGPxAXfn3S87NPRfcMZqPyfFBBSSxKb7mGm8gD68/VsROkmvIHF6
PSuGpFzXmkkfX11tSk6e26I57kS/xRwvO1FmJQ32XHeRJGcS3EmMeaWxnLlLQo5g8anaLi7+biKE
Wd7FnWDazkTUXEGWQo+8h7nzyunSIyagXKt+hC4wpF2eXiNUQtLvjWnCXzi3Rju+g8W9f0KX1e7Q
ix9qy5+X1JmB59r9/KCnTt1+TkjG7H8UDll3QIoTwsGlnqO9WfyNWxaMAtUzBCcZm1zjddMsjVQT
Cb+AJl1vI6YdMfyV9Eq7+HHBA+8w2F43npJm7N9GDPi/TZUj+YC/eP5Tur49a/ooI8AglADFPqd/
Xwxu2hzaoaKcUfFnn4UJ5ezbL12iGsJZvNyoFFqr+2KKEzSb0kwJQH1/zZuu/Krmxdeic4cd59za
12dZRNIyislrMHLuWD3sm1UY5Hk7xVBhIkuAdOrw0IwOcjXwmHglGI2q2Cs3bEQwxDRg1sFZEbJb
D4jOqtb1HRR8QZV3sXvMaqVUDzReUuPgTO3b+9lywJfsTL65DQA8t98wU4aYUOCG4DF0Re4j5T1t
RH/oIMgrpsee/7wKTBeFn2uzjIPy7X4M2IhDxE+4TYFFmrS2Vz5ELbLS0GuIr2kxOMPfjKd08UOF
ww3HRR+ZIwHlnpZMk2SwcvVMNdQHzRP1XtPguca8iuU0DMAzMMrFcVrXoKsSqpBFcZSghY09eu/V
RqSemQiIIQ2ZDfNaOVXNsGGvCBgRYlQNxXcPUYfJV/Uod87NULSoazMb+WBNitK/GxVlfpp6Gjo7
z7Et94B6knQTdnMeDKsEF4ReM2c1OCtlEtG73O3Tg5v3zIg5UfEfzhoKZSDRqVhKKr9b37CKsVa9
NlICNxl7C9a6LPqloNVk+mHWQp103xM2MkF6sMBnYO1Bi2m9sCILURHIwCPGKKAGitVIRm401I1r
ZNTRnwmcTvP5vsmNTEyWKkjBiGLEktUCqWNBZwCXyNWcteIsaqc6L6Otn95uhZsWjIxJPGQq8XYb
bU0RKnIUyVVzwvqaNIhRxghZ+fetPGcbKw+WnNhswzPk6RnB/eI5AjPplBGtk2utpyK8Ggy9TVQL
wHYcmnn2ovd9qtYtstOwp/g99FrVubBMoZ/Ntsl/6U1q7o3xbriqpCqjLUHtFAjBauFNo7tDa7vJ
tUDx/kElH/2YdUt9cZJS+3l/9VtfkrSPCWXZkMNnb/d4KdI2aRcWr0fRdJkAJPgaI487LrpxJ+Al
1EFIaSU5wmpBudog7sZD8tr1YJ0Vh41DzY1uflUzo1abevc+0uL68h/WxkZSsERjgdfY7dryZTDK
psNL9UiDwt6bTSU9Vo2b7+zhxgGE1VISPxGGZe/01k7ULDUaTlCVmEgonoiTpt8UTf1UtmoYlF0X
B/fXtWkPkjlgEEBVAdHc2oPvIKopKcbXwurS8wJUNTCX2jgmcwzp7JTukQZsXDUAkNEIoKAH7H8d
4sPRFZUd5emVUNPq5zjK0IFP0iXt/MTRDQQVsjKcLmh9JvUTzYXhK7Qu6duh0IxaS4ZOamnAod3V
uwzIngM8v4n4FaI+IY4HiXOalBdYlKZAbcq9+2Jjl7FH4JHwHRKalc+mnaOYpDHR1TGXtj8NIjRQ
afHcPj6TCk/On6XCkMoeud/G0aeDjFQMaE+GedbqjA56sjl9i+g6Dy1gkC6vz+j56WfGZfdGU7ZN
UQ8mKdSp/q0yCBL7dIybjAWWNEaXdqo+NGqtXWtoxa73PXbTFDgNjFELJV+49dhlSrW80nnXDiPT
tUsq8nchIlgPCEWMOwM3W6Z4GoEJkSPsr0JNxqwNII3BC8YG9fOIGbSA/lv+QLa7Ry+3VXKlGf5c
tQf3oq9rMIpJd58epSeBsvpT0jYmuVc1ngY9qhAPi+PTWIjp1IRJcmzaGIZyKNWO97dWfqXV7QUd
HFVw+k0y15D78eL2EsIdUZhsZRuxHv6tqml4gO3BPIZQafqzmYyfXav4J0RT6ft9wxs3Bxk+BpmC
oym/hosssVVB0kr/MhvCLoDkwv7oTOMef8b2HtO9lMOjyJWsCVhmN64qQQ4TQNHRIH4lFDM8QqDL
MdQLo/0JqiP9XkyGBn9WBOzoqixxZl/MzKQBdn/Fm1tNuVmVDwxEA1b3idMrOcklMNJ2qvXo4nVO
jMrHPLhdUKVWW8Eh7Nr/xE4e/VEqkZh3EpWtgCSR7oZscSIxsEq6ci0XMc1vQMxtm71HO2b51/ai
BT6hGUnyOax/vHm5zAvAjAx3EmnzuiIUj04EbJF20djSuvDsfx0t+RC39vsmsr+3mvFnVYL4uG9z
I1GQLyrOLlz2VIhWQVeMQN3bbAIYGhnVTxEWs6+6EPJFk0Olc6n/VjPbfHvEAFlC/izpTUFrrj6r
bRTILULFHhRe+pNiTecLWJugo1nanbO6cZFSXyPVlCkQiK7V6my44GFFNukNJ+aQ+EqnU0YRdlpP
h6ZhUvtQ2Z01HKtYa/6K2kWEvle0ytsRZfC/8U4A6CUP1Wq5CM4qQ9LgxVqt6MXByVT7SThWyLiL
3TXVjtNuhGNik2SpxSZTfKtLZkiUIZqKIQwSkZaXpld+GnU6nmctG3dO556l1R1jiWkZTJPn/5j0
ObCRKvrWWnHqJ8bQ7Gzhxkl0yLvAxCBtwNUpvfhFzC1glNDTsGcSpED/r4YY95EUIT67c9X57iTM
nUR2c2lAYp7lmqDMlL/nhb3aMCja5E0YGGoGlRuUxmp/0kVX/GNoi74Hctw6gxRSOAr0FjgWq3Q2
KdVGFZ1NxLWRFUGXOCnSJ4+LIDvq81xTR0h1DWlSAKx7Xd2thQKYB7xBlkwhZxXiPGOyxxiuk2Bx
0+EkOeyfyqpQfaMym9P9SLNlCuScRiUXnBSF3Ns9VabE5m5hmgcB7OXc06r0hRmpgda7e0XULVMU
1umtyUoJWfStqS4eUHum+4zg0Zh/LFQt4uzNjj8sNTfa/WVt3FEScA79Ey1Y3uirZUVmpixjYfGy
isNQvepNWPbnhcf5P2oehf82kCiLIzpWxncShHwPkba1Ujle9qzbgv2VdY8uFFPQnhOg2FR86Ap7
OteugIEeFPT3+wvdNMW7VeYf8KWt6U2dqokTi5ZlUMFzgMi2sRybIckeVKH/B5QxqiVkidKQLOnc
fj9Dn8F8KpgSnrs81rYBvQswLT9ukLoepOL4/aVtXBO0RcG/UV5kDnkN54E6AZ3ExQVlnOiWAL1k
LV8bcHgtxfYq+mmXqNH5jl6k/1I8qB68sJ//vv8L5EW0SioJMzAJMpzMFq/z9Tnq2sWogL7oteX4
rejy4wBh++m+lY1PSMmFThuL5D4yV4HGcOHw02MAx/3kOuexMWNw8Pp0SdvM3jkWGxEbADwPENI2
GhnrMei5HZa0l5+QKoPij2NaXxUjhQyptJbroJf226897FH9pjjM1JW+eqwmJBShNTJCZ42q86lC
muChq0GiDCgpv30Tyc0gvCJbAgixus67Ac4LSDeja2yZWXV2+jKKfA2ZN3HWk7TcA0XJE7z2DJmN
6/Qn5fN0tbC5oftLrFOCHqTEmZds9MWaJ3FIIbU9poh/HoHGjTtfb8tReGuA9H8WtVjfSI3dNgLq
E3oXwyiufLzwCR4l+wPDmN2OT26uj8cwjRlJ5quvrlrhTOY8ipZh5AVI/zFLBZS8rtUm9iHt+kX9
0Ahow45pDIomuP8ln8EB672VRAeEGPBMzALfxpkiaR2jg/03aLlg5z96r6x+0c9wkGxqM286UvBH
IaXXwzJ/tyRK+hh1VLUhesnsH8hjW4NvLQDr/dB10LGFwwqRH9UCAsF4hGKmn5LI9ko/mSwnOShx
335t8jJz/VF0KmRQXaYUCAXNyZ90XNNv5AClcmYUR3tAHyWPDyN8CO/aKEz+wyQMwZXUUINjEyKZ
lUsxK1wAk6dUVsdj9BWsZOlTcXG/FYoudo7lVrfC4ycD0MBJcahVgqFZWaNbgMev1QIf8wVsNzxP
k+tVf4u4099lE72bc780oXEE0z4jPsPEmH12yrh8co12qD81fe889rZRmyfbSpOnSLXM+Nt9T9jw
d9AHstjFODxZ0MoRJsKKAuuqAklJ8TXLDO9Sz2jL5epk7PjcRqAnrwRHR8dR412ySs+7IdU9Jt45
zlLyPawLeN6qOtnbdvkJV57NBPOzBVIulnbr2VVdm15bmHh2Yk6PTWXAK2BJ8mNPw+nS0jT/qhlm
Pk129mMc4gR+GW0nTm7cAPwEOSxBbxBQ8vrL91SeSk8hhjBOHShmlo+HKqmXE7AO7axlZbTTB938
iLJD7zDqKxsYt2sWi40+nYC6IQOMfCjDIfdNT0kuvRK6x/v+svkVSWOJydB5AVq5NdUsk5FavaEE
FmoqATxMczB6rbUDS9vaQTmsSHSSslWvaC/pGQ8SunEd86j8nBTT+CSsKflTN8PsS2EWKBe+fVn4
v8T7wLdJkfJ2WUnZoPkxhkogInP2RQtuGqH6//DcgTGGlBWGGarVa9D45I0FIi0JFddsioOZ6T8f
vaT0RMIFGa839RfDoG9wf2kb18xzu1QSC3OrrbGhDQ2LwoxGOoRxBBs2SugPhibK9zmEkjDbl81n
vW/2ZOQ38ko5LkK2BSwKIMDKTVrRJPY0wQERxUn9TYMn8xR1DeCxxUiOk9IW7yYGif144gLXyv+C
jId5j5YFgwhMxa4HHlTofCRpFieQls37sqvLo+bV/4Qu5Ss5DLmzxa8PBZFe0jzJ2j1feOU9qdZp
ta6LMIgXR//iGHMsxxDnnVP+6r1FIQD+KyxAk0eXUP6KF0/zWW+6phsH+ONr4X5qh7b+ANJWHPu8
d56awnAYjqoBiwG+eHP6jGkqc5QgSBqkyOmtaVSnwhSu/z6YhrhXD2iENr9EuCzzwSmtcG+ieGOh
8qGlP/srD8yVtTTtbDVCwhlrJbyiGRDm4hRh/3sKW9IPV2168xwJwxkPc2x5ezf3hnkKg+RE9KGo
1a3rSP0SG8NI9zcgSzL8qqM+cOgWWxzKLBkeRQnyq85z50Hvi52H5pZl6GkpsEPAA8fRKiP0UJEZ
YOMaCa5hC29Bnb9DMbSBwK4ox4u2RO67tm36I6DW8Ho/Sjx7z829CRkNKjlUnEmMeBKuTiz0Segg
eNYYpIszPGRtZ2bHuYTWTx/i5TJpQnms09746c3oXBZNIs6paoSHxhYLs/Twr0AMFv/uw3KPkuR1
WV7+MsnDjtOTslqrt1s0u+bCKCzqLYhJDzAIVAp65XO6RB8GZ2rso1azmf6C+Pt8aLQ61w+5PpYL
qthWmu7gLV5FU8nZQ6+H/2MIjzGn25NQGQysxqk+BP2o2N/cEragsl6cC9jw5UvrxcbX3szHr/c/
zqvrEOAYgYq+i0tJg9LxrdFGoToISroPxrSHuVcJvfQ6q3P6ZTLL0Ti1cLyWh/smX4U0TDJLxauL
/1H3kPvwItigZseWR/UQeGXdAapP5pNKxfP0X6wAfJWkTGiNrUKacDotqVzBSfdy7y/DI/Xt9CU6
37fyGnbBYugbUYLm+qOfslpM3STMNTI3HZij4156vYraYxna2sfccPhXJx079TCK0npakqr6iLpg
5R7J2AymHPPOHI/3f8/W3lK5Avgq2QWA5d3ubWPmbtkm2RC0o2tdxDBV6Ld4e+XwLSueZFMEcijh
UitPFXONkiH8wEFZV4pfl6ntz27r7OTbr1yT0g31dlQgpdILw0u3a0FSPa4drVnk0HimH4yyYyKs
y1UkkW2v0hVePNObS0bSJo0xR869QZG0esV1dRUPAuRmoJCIfuzNTjwVdTju+ObmyvB/6hxy7mdN
MICSn2UNibmQwsCiWqHvHKR90nymD6lftCT29kasX0V/GrtwEwF0ItZRpFpde9EEHTQEDnOw5GZ6
8sChPjplm/4xGXF9mLTIueha1QRRl0RvbUtJy/K1xIXHtq4fLHZCh4EGvRooSlOfzcJIPpkzBWrb
U7o3ow6kLW5XQMXk2QSYW4fhZes6Xa0sAbhM89SG3vzYtXb8x9iaKEjfP2ivrw6MSTQxkYU+5itP
mWg7OZ2NWMmYK/+Xs/fajRtp23aPiABz2CXZ3aJkW9Y4zw4xtscMxWIxp6P/L+pbwBrRDTX87g3G
sKtZ8Ql3aL9Ys5k/EI/6xVnO3RSEk41AUjj0zvBjzgL7nT8Fy2NZLkF/49X47SxSm3tGT/NDdvG5
/c//c5tqWgmO2Z6su1oTeWzn9Oftsb/F0/gtDdxHgUn8zAND7eZwLvZqEvggtLQxQG0jc63maLaW
5kMx2vWNcOH3w0EjA+oODVRgVpBeXn4QL6O1wIa0aBCP4rJuvX8apCxie82De2twgj8+jLtMxF4j
RmN5VyF4OR6PArrUY27fmW41OKFSJbqPWZMVWFPj7Iqx+qjfyEGvzSZMLEIHQnqDRvHLIdWocAeR
qGcDuMpjUCVTVBm0pJRm6fHr+3T/9S9iLzLCvaYKKI60Gjbxy6FmL6jFpkMdauzRe9+i2pyMqa0/
VYGqZai81XgLY6xPEJ6cv83wRG4JhF79AcGOvechZkkP3+ogxFg0OTSp2Sy6f1A19tp7WIoAa61G
KtQ10dR2LlUn8XWiIpvUwJV+vD4Hz5Sa3yaBjQM4EAFR6BovJyGX/qicMQjuplHnbXTmYsd+DYSr
3zGKmIMvRHaUM6pxrLp/M21w3myLXbwzmtRqPm82wvMne2q8+d2MNv9ynod2rT5r8+R1iRhWz8C8
QGXyrTRy+UE1VBjCsuu2d+7Uj1q0zp3Y3kyNoX9YAHd3Jw1nzPGyren6MygbFJaLtDetszmvbTwi
BlBH88pTl6gKq9cdfmxQziJ0zO/XOQ07wpmvhjevy5OGJlcZtkPe6mHey8mI66KvPhhbj7lwj4zn
FJt9oH719lihcdH0hFulrE3cTdxi+EdTrZnijzHSxPfbPv/LFf66hI0rONNZ4BTFw14O+WFVqWaE
+lgSyaAG3s4nQzYOMXDj2+/KYC3FF8xRLP3GubxySEgWdJAMz6/ksSWQmnNfNUWN3k9qaOEYeJjN
CUzlfb/8Y1kmDgkJAHgGGsCEw4c7dF1zZiWDhYtIYX6BQOTGG8njjQ+6crHhG8slCiQOq7hj+RDG
mSMnino8wq3HhnBg7jfOGIP1bi44F+Ci+Pq+PzwNtM12VcK9B428KwWvw6vvcc5r+jdVQsHAf+Ok
CNYOdn4riboyCnIXnG6qg3tP6nC4qm7ENrGvKiD8on6H110Xb8q/xSk7JEf7t5iYdO1saUi50Epf
HmHPboVoKGUntlGPYTUK4wRh/7s3GRuNhRWpizDjrrsxg4fL63lUili0gGlMEVMcNsY4DAasn65K
ZqeoP+L80d9PKUaRKI+WKgiVaHfW4liAHkXhw3ovfLpV/8tvQFF2PwnQXo7pkmbZ62LbS5Wg3+r/
RRVnecRPxwvbLC0jt9i6t5oWtKG7lvJrZXfNp9c30bWJRwgZWBGTj8bR4QFpKi6cSXUq4XJDV2+d
rW+p57bh0ExDZGpm/RaDHd6uPx4Vj/BdJIeOKhCVw3Jvc7f0wdqqZIN/8pQNunlp3aX/3OuL/7Zs
xL8FDfOvr495ZSNDWOR98FAVoERyCB8NVVfD1k11EqjWemyV1oa5pld3r49yZUtRs9wdDXcXdAgn
LzcywjBAfFqtTugo+3/7bVmK09zOormrAaJlONxntcI3JivdUKgANYWmT7vi6fVfcbhc940N5ocO
DEn/3rQ+zO88+MGIjaxK6jTtv6b29GOtVyfUitH8+PpI12aV4fhYfP3oWx+OUG40G75oUiVtmg5Y
y2fOGd8EcXl9lKvfQ4+fpwIA9W942bwv8s7utjrpSzIq2opdqKzUIwDXbgU0h1zqeep2+i7HERi5
dcTJ946jyhqrk8TzFvPzbFWwtEaNs/sWFU6nTwpTTW6SlXmJPiKGRLf6CUcRqf/7AfiD0WNE1oei
3ssdBHg97Z1MrxNnKIY27HXMmR6wjJDvq5lk/dwAaX3Tt+jMx126+dODCfdRO2HduIjzvBhLHsmu
uYn5vnJR0DSHoMBTg3j6kdeMXAZoyGJokm0UWtyP05rgSjeeZmXLGGVh4ullsG5E0ld21w5dhkKG
axvUocPtNJcqw8VpUsmc6dbZSkcVBsv8h0yWfcbpZ/OM0m7db6TDjFtIhtOvSuskNyo7FEXTXBrL
RIxL06bT6xv52gfRV3B3fZOdeXW4HhaZZ+NmrAw1LfWP1pwHGLjok9yorVwdBqQFM4YyAxvp5R4a
l160RD0qEW3fPWWz8BIML7X4jz+GotiezO3Ep99oOQFGVpnWbx2SxK71UXPUfG8Eo3njW441uH15
SDCApJJT6SBjDnEOVfUZC3rZJZlm658CrUsfm073Llpn9FEjbEpUWIRFmM8PZ3yagsgUS/vR0aS4
kYtfuYVQ2AAbRqoFBOAIJi+WsTOHPOsSuv/1O7xr6y8UIVq007LpxoV3ZQERo9qbbnTmwTdbLxew
bIptMUq3TUY6JqepRkWARfzDBh+PAzwVkjZqm8yxeeRVwXlMNdJYkehejWZjxVPN18zB1IcFr5i+
m2b07zMznf/QSPR5ZJ5iglfabNgxHDZoVVOlK1vYOlTDsr+sAZ4jbLXxBpvyyOF/HmZXRdopzHSh
jpXMtKl708v7Mqmb1Vq4q3RCmdXOJO2nBbzfSZfpmjSd2rww98vgh0UkloZgL/TyIc2LvXMxCBHq
He574eJa/Tdjhchwxj4p/9h3jagR6BDFLYT5b8vPwkDrweRwj1joC75c/jTohto3RJn0rjeGNSSx
sF7bW7fE7ydrHwZ8CRouQE0odr0cRlZZQYSbFkk2tdwOqwTwHTqdDJp3k5Bz+snMh02/n2ezt86T
PhUAh6VTaycK0ZvwQ/QDSjN5/VL57ZDxm4iC93CUygn/+fI32eNU5xiqiARVhOWhdOsiWVSFDV8l
gxuvy9WhSAjtZ2l+kPwvh9ICWpAy2ERiIUJ9t/W5GS5KeHfFVn368496ftEpdAOwPdpIZlI15ZQN
JQdNuuFgdUNSpYsF5bnSTq8PdfTyed7zCFaAtqMWDPb7cLQmdEozfINEQshn/lQ2XRgYPlbwSYP4
suJxWsm/Wyb+77LURXnvQoLzQwOvpG9wgboqarvRtuiVCW186zST8zRQN9NOXlV4KlpMv/6up6lt
hFO/WJ+Vj+lkaFaSIsOcWeutr7m2RHvnGBkLKlzYk79cIrMFfEwDr0y8GV8icJcURPSujSbK9jdy
kmtnjqBrp2MBvQK1/XIofPXyGqxnmdgFXn/buBZvgADd6ihdGwXGLA7KNCQBHx/2HHWYIag8r0zc
MvBB6CEDoorVjV/fBNdG2QuCIBGJlmGZvfyWHk0mlEjGInHk6sTAD6yzb/t/6Iuw7zTqt7CqqK9c
ic4KIPa5wrguQbs9e7/4aPHiTiJvXOJXvoVR6MMhtgmy+VjdWzV3rq0xYxR97U6wNMQZdWjrRpRx
ZaMR2+5CRc/56HGUTgvUWlKESGDjrt7J233vw3Tx/TpE+c4vz68v0L6Z/lOyfJ46Qum9G4zZCQIz
LxdIyBzhtWErE9rN6904+VRrjQoiUYAf6pfFyJEC1kvrH70qbyU4+z99HJoLj0wK7XeoYPtM/Kej
UNH2s5CwF0muT/JiLT1X0M47/2swyvpDLsrCvG/t/g8r1fsXE/ISzFBv3rE1h3vdTR1R110gkqmW
aj0T7PkduMRq9BM3ECLDKqztnnrAVONpXTfLOq/UvG6h1q8sM3BZsitWmU7gMbtDhnhGc9LBCHB2
rBUQat06YYGgL6hSash//sBAWgW2SPmWV+bYHcPLvvdyp64ThTOdGRpY8P7V+m32c7FW91ZIdWVd
Xwy2n6P/rKuw09ZxupTEdRTyQfPLLEYdWw/78pNW6l9V6qgbm3i/qw47iYR/Dx2J4TAtOCzpWAxz
GzS2SBx0WqdQVOX8sa/R+MTqttD9XWNELm9fPzi/p8fsIyLwXZQNLC76Ri8/U/WI6E1YSyfSb7cn
1JUzVHGW9Q7tJdxq3Xo+T5ilxkvpGrjZqSkqs7Y7ARTsvvdrfQuy/1u5Z/819F2oWoLOQwTi5a/p
c8/di4RlooLOijsrazWYTwbtrQXX27dGvsyfa+CAvxAA9n62uvPz9em4tui8WMTwaGugc3HIjdi9
xdKbPoGFUzLh+jTeL4HfvBmzvIxT8qbziGH2+udPJRXLPTchRwHwc3gqHV0XtaspkWD+vD0NCrBT
q2v+99e/7dr2QjWOXAvwGiXhw0XVmRvW0QOBzJb72rnGD/cM0Ln90NHb/kvgBx2/Pt61u4ECwC5R
y3lFfuXlWroDUW4faMylRdl32hZ1crIRYwpX3pLkvjoUwP3dKJOtdzSK0Bd3QS5fisTtTCd02uV7
YxtbtOKhcuNd2zfg8YzyZnLf7d1jWCwvP6rsC02rgMMn+VjWb3RPm+9TSlx3r0/dlefMesbGg0Dj
iv9N50fv+tGbyVdw796mxzrtsyVcgmJrTwVa3B2+q5llxkG6tN59nav81+vjPydEh8+0CXd3t8xd
1v4Imd/s3vP6jVBe1D76c5Oer4nCVdaLKzsfnjgO2orp9Rg0D5ZReNWXulUYu/qUueew0Fbkp8Mh
8NSntShRHMVdvOujzSnt+lTjbueegyYwblnwXFkbfvSuwbgvD7KFL9cGQGtt5R3HqO9JcERVyAfq
HDdO0bVBWHoqmhgrEkAfNoBfG54GLCRLfHxRL2kuxnAorOxGaeTKWd37Qzs7mWCGHf3yUzyQbPjG
T1miKdXGQ4Ew37Bk61tf275ZNPlPN9Z7L8kd15tmibkzl8Be64eSHQXPAnQQOht62nlJgIHMXb1Y
9uPkIhXhBMv2C8En3Q0LvM/eVRaSWzF6ie7T6z/jyjGmGuoiwE4osTcXX361Mmvbz5wSosZqr6fZ
x0RkF02L06Ffb1xO1yYYTSjgnUipUJg+PHsVtmEz1T6UDxdDu4zukH5o+6n+2xuRgiuEZt4SZL8+
IDx+rl66+0ecRsps2TLDa3A2Ri/OlPUuM2yyL7uf7rdNa25837VtSp4HoX4niRHov5zKTQp9nHTY
Aamu93FhOVncYFBx4566NgrALNCQPNlUYQ8RC+wgZEN9JD56qxoiWxPy4inkWV7fFlceZXC4//8o
h3ONS1y12QtqY5ZmN1GTzeZ3Z2qNh1526D+vPQF/298K669+GnU8imqsFpnMywl03W3Jp/1EZFXX
hYIjeqHJdMuk7spFT7zHqUOHiRDgKONVFflSIaGeJalnIY8vDO0EtbQ4gzIw76Xb5ZfMr/Q4q9bi
Bob92n58ThyAQRG8H/3+Rn0woVlw1sZlLeBZZOKC47wRBoLPnSfp3Hg4n6kvhyuGfhMKWs+YASBn
Lye0SXHomNWUJ4Ns1ZPlbrkdAuLInRj0UP3BmNNJvfVT3QUlws+9m8dtosVmz+u9u26mc7ZG4Zdx
jUis809ZSkuCrirzNXYHOVmhvoosjYayXuxoXEwDYLJh5dnJDQpL0FnyLYqwcOe0sJaloUWKL0Yz
dxfeOVe6VOfAK7Xuvk19awi7pSqtWJZeJz5lc6C8c2csqrhxRq/s62dNUWrGu9PrEUoVgGslZfWQ
dLJX7cnuDf8sKJKe1wwLKhQiKqA36y3i3dVBadKTJ3MXcX2+XIaB9mhVOn6ezIaZnsS8TdHY5U6C
4IYXT8oZ7gKqmOHrJ/jKxU40TcmJIizwu6PErde7bappPSwi3s93jXAHQnlv/KxNgXX+H4aitYXG
I2EAIfzL70OHw538/X2ui8I/j25ahVKT2Tu/nX7+DyNR5N+BvTvs9rChyzqQjmxQbfKdth0jo6js
JixaJb9J7PNugWCv3BSwWogJYKTTYzhKF2RN67WqQj63MFq2psgHHIdy7VEu7cSwhvIjNH+4idOx
+x+iA/qF5IY7OO536Yt1yfJmEHme9MM4vrF9TZw93LFxKfcz90M/IwF2cuS2ychOe/tv/MvbN+0m
5a1e7pU7aw+KyJJAHNvkiC/XFhZBPTsLKs29GGFwlt5PaZk9KjXCIVd0vf9h19L2p3jOA4C21GGB
KzXbZqp2z+e9/herZSxgpQ359wF07i21vCvvDS8AGIPnsNs4FswWteH9oBrtrpDzHMEL6+5XoevJ
n+9Z+n/P1kVgm4+Z5ipbd3QqSKZLU/RT7ACrulsFpKJwIor99vpg164aSBJgjHevZ0oML5crn3VX
KRO+29TBMw4zVWeXTg1L1KfGmhhk2HE2wuS5sWzXhgViTLsHRrcDQfLlsI3tLQCDYHOT2FjtPY1a
L5HTmP/jKaNFQ6FpAydyKunpN564a0tIt4XiDXqApL2H720bjae+GrOkLEqOgrQDwOrurVGufR7e
QcRc1CgA+x0uuBSOC1kJqUFXayPICRfL2ksHjevsT9bwMNCvwCrYyp3L66t55Q5HjRMcDLAFpFqO
qxnMlMHyWmeDOqVxn+eqOAlr9sKU5OHGCh59Pvbi5s76oldHuY+64j7T/6m9oaO1rUE5FcmU4wx+
MWU6tLGsq3SLxtnstM/p7LTu2ZKmLO5q19HaKK17oCzmloJl0Uvd/6D7AD3PyBaqOzHK6VMl+9I9
l07q6DdCqWsz899fu//5f35tp61lNfQSCCqICoDXE8pc82CGIG/+0I76/yYG3hEs8V2/5lgBrfqS
DUg3m0rRNn3Ul01FqqbJbGl9+6jGxo77YRhvrPx+zx0iNyqEoJGfU8PfhPzQ7u5a1REyeHVQPg2z
sYauZuTRiH1r5LuVFlOasb+xPHo8jYG8kRVeufU5zVy/e1XU4je8nN5J5e4wl1meuGZt1XHWVXSX
fWeQ5iVbEO4PV90bb+WHV57bXQCNpGaPJ4F8vRxUorYEchK19UAziwdjVP0ZW3gRblplsIkoBhtY
hIHty/+QAvK8xFQXGJJ7GqT9IUBbsqYUJqDJRGtS91F5ekNrMDcis+y8Gwt7bWY5XC6J2w7ZOV4l
3uoCrpN716RM9ySntYyLdIV5cRtqnJnebjdOyrVZpbpKGrCjI0i8X85qOcrSAtJXJnk2ZV/mXjQg
kdry1DnG6t0X/RiokCszOBPqa/LG4M+fc9zHOBka/5+g6fEGc0Yjpf/dMrNjXo7QKTVs3Kua4ta9
1aMWfspKNdEZnbI8toZhUCd6mLoZdpZfP2p5P3/KOg0cq8jMvn6EiNk5ZKNGeu9REBFPaVoMT21T
1V/art/0sGn8Zjt3vqPqGyfiykNDlYvaHPtkF9fc1/U/F87S5a2NtmOetE25PGJCaGThiEXN+fUb
/9owiLhRU+MV5TTsq/mfYaDfCJTcqjypJ219449g72vby2+McuX2JPWBEMgWRKHjSKl0e2cb3dmV
SePY0xZbWRMg26s1QMdsCsh/v/5NV3YgKAieTlhWXJ/HwlpbVGa3BC1owCkQVljz/LixJcfSOA9Z
Pt9Dm1m0sJy08qJMvD1Prw//3GA/7MEdpsPn7qINv7knT3jeIBdPVym1ej87p32DEznjmB8Kac9j
5OZNnYWckoFTaMyBHWcQSxNceycYE6ZTbmdmsajitVzHnxZ6XltkL2ZX3XnK4+8vUsNAYQz8tL+o
LVueZvg486Ot59n8YXDdTER2jSR/NLZppt0jUNryXk5j9WBnY/2EzdrW/vkCY1ixF2URL4ajdDj0
CH/I0RstmUxGWXX0BVN5l2ZL1YGR7u2bscMe3h1neFcAIFHZ8fxHCY6tqocJ7zFmuJgMP4KHURnR
KPVOhrWD7z3VPV3Qy9uwJw7dzCv0COxp74fa1BkjzQMLnbt5k80fGtLvFztBG3c6OEWooMeSXK0b
clsmMPl16bPmejOetWXtQ6eq/lA78HmoXYIEGXEoAIBkXp7cwVZ5jhNDlSA8aZyh6Qw/UpnW0Whu
9a/Xd/SV40unAj4YaGVi7WPlONtb7w06J4k+KP+8CsuNB4rJkSvqj6+PdO3o8ipaQAaptgXHfHtO
xSi2XlYJJbG/K1n4pwA1v1CnMv1kB/MUoccq4tloym+vD3zlHty15hgR0TKYBYfZTAfgw9JhNpUa
mpO1rt7bFYDXnze3CbAIOIDMAM/xD1Fk1dtV3Xc92wMHqbtNaM0pX7Ag0kbjlsr1lRSCoQinKDvu
+pyHE1kMeioNveSD/Cy/z+VcR51LOliMq8Gbp+VR1ejq0+uzeGWjBMRSdLT4RGBUh7QsHejbOBP0
mmLtepBaffpQGnhIKa+4gXA5kk337c96oTu/xzW0NQ4LNhRm0BmGAfhky0s9sbcNl8pp9PWvgSgb
BftrWZuotRbYIFupluXdBCbW/ZBlvpneSAqv5TK71AytHN430oR9Mf7zig5rJ/VM6RB+dLv4kWrU
F7G6zcuPhltV4NE9V36EPU1xrC3HsvtLWxuIOR0BtxuOjl08mgMWw5cJotQDYDRMNps5y+ywSif5
h0Jo/zdxHuhgEMK0HY9Rb+HZ01gK2n64IqQXaS5uqHSx3SnH2qJKkl6kxTLd4DxfOdeEu7sqLbkL
ieUh4PUbNeupN4lk9CrrG7qZ9sc1W7cYlY3hklZO9yDpxfG+6U7y+pa8NjKKFmRS+6b0jk9FbrRr
jc+kSExvzVW4qlVPDKwCgrhCWLuNuc+rioxqRFFvyv2xu7E3rh2JvepPUXwn7hx7DOzIauKIVonM
PM0LMXk1vxaZ3ZrnKe20W4axV66xnRpE9kgaz03mvtyI5PUyVw3vD7BEL+7HHiVEZOXi1+f02jdR
zQYItTPcuKlfjpIRo1AuHBmlMrwngCdWmOtrfcp4Fk+vD7X/4MNLj1o0IhzUeYH+HVF5OIWJVhtc
SG5OKi69lF4RWUvufVnEnFv0bMb60+sj/v5xO3mcfhrgIyp1Rx8wmMHQ1YNSJjVw5zpaco1OAhxP
GhUdceWN0a5cHZR6TSANpGhQII8qNLVNCVJLuTr8yUekeVTlLs1bz/ljBoJ6udiy99togEPYPAVq
zrMwTQOg7WvnaOvF5R1ew8Ibt/Q0N4EqT25rz/Wprc0hDaVjtfYfLwg1CXC5BB0sPbHXy7U3exQ0
anQ2Ewdk1qkIFufeEQ1Grb4pHodg2G6Md2U54A1wzdNThQl6LNCC9Wuo9KgySbvSiog6uqj0Ueav
rcm7e33lryAiuJ9IW3cMKBH8b/t6aHFZMoYqYQLWPtYIrs2I3lJ9aTqQalEw6lKEadW36rJ5XUEo
n3UDqA1VCRQZ67YRcI9l7j7kaAiJULa0umMzm+cspt7vzvFUzrzBN372Xg18eUb2GiGqzihb8tQf
gRwLipZz1/AUSr0EEzmn3IYQQM3NjbrUsf8lOw3gIMmAS0d4dvlBCiHXN25d7TK35MC3SgC/H1o0
UDhA4HSo7mF1+nKPMIUjllT8oNlQzUej0NzQmoPgNEHI/tSMy5fXJ+DKcAAKoNTsURVt6kPLoND0
ea6mooJPN82XHN3nd2O5ga8KXCpH9lbeyvB+f1M4reQftCjpR6Cu+PL7SnuoLU04QJGKofhrzoGI
G2JNY5h2walscMPd3Lb4hGp0eSPs+f1+B2fNtY7Y2n67H28LyBkKGpmYkkbo7Wnz+yrqatO78WaS
Iu/H+LCn9nY1qRxXIHD/w5y6skj1SVRB0medlZ9dmDXZu3r1nFNgrFoeyhmb5WjGLuWbMcyqP+XO
0nsxmhjTGkpfm37in0HyBTPM/TosTvbYpBW4Eqftsf3rDDm1b+hCDX0018uqwBV0eQa2yMwA3Kwp
YmNtNizT+36uKyApG/bg0SLSCh9UDmGHcLgX/NPplfbVbh35XorBzSgYmulXP8vyLXQrIqgYKKb2
a0NZbI3rbVLvDJkN/6zrUsk3wbYsPxxjmkqYKs5UR5aAshHxKXkVojGHSh4gtv5zFyx6Hi4UYJ1z
Ozj5Gm2Bt4r3KIVVH/Vaiq9eaaqvxrKV3SU3q/5z7lNBPxnFtm1h1c3zIMMxFeJfRFFylYxUobTQ
D6p8DhsHd8kPc1oP+DBAmxT2ZZ5d2jWBNq7NP1lhUY1c19b5S9OV/72Yg9Y5FSgEzRcT1yyBToYY
ujdCoyf7RkLhyuLRWSrxMEpt1R8AslvW96kKcHOE8TNvPya9EehLtZUJhN7Y6jQqgrWi5uBqNPo6
LpH3VZ22H6SjpdkEeWcJ9J/b0gY1XuntbL0tLUUZF7vORTe5kj2tJsXHchew7k/Tz0c3AhBWL4S2
lvOTHkbtPpCsrxexbm0fjaBBvbuF2tZ0V/lT9TNPzfErnWkiFAnS49OoowlxR9kgn0KQp3Mdl8Nq
LiGagh6eL/AAGuy68rmNgE5lv/y6sewIymG5hWMtq7/Vms3wvmU20x5pff8vFIWNCmiazL+gvd20
0N666tuAWmkVmX5P+L1a5Bfg7gATnvBwkG0IyMDYQrlVvPtVVwcidCDT/0wzBMciwwByA0UgW7MY
7FxQxQRKy2ccyY13tJCHb2AbhvqUN73oTlOVzR1Rgz+NoYtsexX5Acq+Ueds/S+aME48gad5Wvug
LsJiHdw3Wj36wP88mp1SGcKIaNSIqEwbd4ymIC+etL5D5NdByHgMUQAYH0TpVwrDO9V9zlpRPZQO
z5VWy+b7arkyuJhiNZq4h09WRQGaw0/FoNwy1GpzWiK2vyhx9KRCHXab4/1rTFb6dcMy7F6VS7Gc
YPpgVFTrlVXFg76l1pu8bU0IL6Kx73Mq4yrUm7l/GAu0r0LhZemTsenF12AkC0Tno8g+KJGWH3Wn
3f7OtbLfIqfIjTUqzTT7gYlNjtGoOVVFJKBeZqGGJ9Iap8Kr/bvGGJbPltla74MGOFpYqEx8XsTm
fAoye5yjrV3dd6ME7RrnhT//ULa2muE4KSqlne+rHHLWaKEK0DclytkeLupxrqZ1DAO1TRr/f+S2
JuJPEexX5SPgt8zgywqvLeOxV04bW2tfrD+gEnKU+6Bw8lhtvl3daUNrv5E05x63NA9iCXkdqRr8
UdcQ/KO9RejvTipW1FJkKFGri2TVz39pltvhijb69qO+iPIbuvRpGQdVXbX4OQ6pFk7YpH71Wk/8
QuWZWC/baXVY0WTewC6scSVfMb2OnLUYv+RZ1WdRu2RyC7GR4IBM3TKgA+3U7Xfh4FcUplxmMu5b
SoXnIXfdz65ezr96168+W/UoltPgToMTBb2bv3dQMMsuYOwhJ611O2ZxXnXOXkojPo8J9AOD4CZL
+3DONPNi90JmZ0vRrgqnrO/eLsLUBTednD+lpknNq7YV06a80vpR6EWWn9auXfuzEKtPRYc+zzdr
q8s89qmQ4SMJUf5Tr+XpGMnCdb5Qy+uGU6llnQrhim6/tHpQO6tw8bdwM7T1C/7FdRcFmSbvOpv8
OZpbYaBDgRKpiF32TBAaWlO/h3JYfgXJARJv6odpCYNAH/7OsrTFg6ZW+j8uldgvFaAO1A16U/xd
OavbnjKE49wwmAd0F72CsaKyKHaoOgw4JyzTovk1F8C34s5xS3mapsXzotbXq0cTisSTAV9kiYYl
z4fILXPrM5J8lB71YvSbT+mguwO4wKn+Z9uRLBxHQ+tOW1bjrmZ6WL7Zhhz0GFHroYtQ/V4+NzCH
+phXVnMwzalxlBWE50ilIKtjhFtnIlwJ4whVW7feNu/ka7MH2MfTgEwAmEU21LYbAL566qSXXjU7
AdOzCybFXOgtRI4Qphahe2jIUzlr5mcqAaoNAZABkxyVsn72MgjewoiC/emt8G7CVqqxxuSvWp+s
ZWreOCLvvdDOOoBlPJHicTW79ZOtxPZJVS17NcOb45efEsyd1EYUzd0hzPulFKicVl3mt2d7QaE7
DJpxWEF7IccZaqW0qzdWO9lJkdHgzxTXAgZxeS6itZzaT71t5eJcTnAFJhoK6h5tpa2l0WT3yYKf
+D84oSH1PjX8CyPK4wXX/Khnp7rz5l/NtFnIRRs2mgS17LkG9V4FbyF+pFm8jqt3Mcy6byMrddw6
QnNz+NepqVeEW6Pn+blcB09yyrLgF12HDrdjbhMt3BSvZYSj9ZbjN1ngiUi3W/4aC3faiC1yRQla
VTZRIyiGITKyLqtCY66DxzzL0VPRV2eJ1gqPoNC22vLrVI35v6ox5ylOPemvFLM19ymzdMX5dzS7
prdVOQQYqIqChOJhFS3rHNpj3T9uvjn20Uqv7i/MJ8b13HP3J6O7pEG8yJQIueElMikRrqMPrrtA
3RP6IK+u66bdF9NW5gY5JRMfu3XDCr5W4PJC/H/8xwbK/xR7S8qeVOaw9HcCBt2/Vq3V74VWWzJ0
kI+eo8z3GxHNZTAt8Sr2W4uOxfq0ZKpw70qzLN6iQ4aUUo/TmhPVTje9F1g3rJdVwfw/c0vo730M
nBeCAmM9qVE2wTvU9conpJbK/NTZrSfj2lnB1K3aDszgvVm5kbesak56gaxk2GQ6zw7GV7mHVk6l
F280LaNOOHSqaqIZAgjv47Q0HFFu+3/rbSjfb/2K/Jlh55hnIpO1mXfbUC8/A2PMLr1bOwHnZVg+
KndVD/lqDR91XfIMIrBfzmHd9m0aKpMbNsLIQc6htHUef00IFFR8D4SD283ut8ovOWH61ln3aSn9
gS+g4BmmHZdyZFRzU4e2lk8qzEzlviWhK5bQQ0C2ie3SGvXTJpRpUqZouRc7a3GcGEg00KUK+QuT
IxL4jwCPsMTw0jwVoTavac32y7U3PboQMmzARPOHxRQ8qooKHu+MJ7UwnYN5vkwD3Uk6dRWBV4lH
wL+N6YwFagEEsUBZ5f/j6My2G1WWIPpFrMU8vAKSbHk8ntsvLLfdhmKGKqiCr79b9/UM3RIqsjIj
IiPIamyly1kptqX5IQjUFNjBVs5z143lqxUsyUeEGwfCoJaavtQmsE+6qor5OO+qw7UIadYMMD1a
QzZLE1oc+N6COQn74WNN7HXMWjiBKwI4q/6qNcJ76eal9Zg/HOGl4+winkyW2emP9mT56EwD1CA5
9v+Ku0L3xYMf75FJKx9Omlk3wNyRCaud03FzK32sYGgUJnPWdOl2I3tJcX9t/i5uv89XvV9ZT11n
418kkei/OhcpShbMuOOldYiqNUWH4V71RN7D1eExSoKT0ctzIsbJzhoSuD+l7ZS3VcRrR5S8105X
WNg7dcaaBzeJxbDT0B52/v3sF32dNnHlnPVmOfrUIbKTaRvr5QUHlYBPbQcteUlbaH82Y12fdVjo
Jusj7DkzNY3mfUKip9LKkaEmEdUzJquWeVUpZmLFSD6xbqqDs9CIZ0nPZJNzVJ0+g0Gav6vGXzEy
SkRUp9wyln3nWEhObhgOojZ1a5dm11vd7mkSYpAprkDuNy4AAS1I0mMWHU1jd9B1zyHzSUjRqZ30
02OJdnJIcUMo/nqLo972sZtNbmg+ep7TZRKY8VKb83VrLp4tsWnmtICgROczTeJZ1nvygKyB+38P
t1kf5R53flpPSfmtJq/4guJ0uiyIJ3vNwsIf+Wsxzr0foI9+Zj+gw67s8KnDDXJOe2tu7svRHkmr
7wPzhcMdXuiJY9w484dR6nxLlv4vu+Hz+8V8zDpq+pEPa3eWX2bkC+pjQHIp0t2m0obu5atrV76e
K7e1zlrkyfcFa+z66Fqt+GZEM7/t2FYS7L/liPrdODdME+uk07ryKcKFCfjAWjv4prTMGJ10/xSF
p+7QTgR+1vRj+00I0Pztlwm3Ruvj/ZZOldxFrmrL//AXZrMMybz+YKClkFGwEInGlOfbpux8kW2O
WKucNm+8PJ8ODlzt7fYZmHAaU3JzmC0Dd/c+2bej87HEqkzeBAn07Zasw4cohP4Jlg7RSN0xOqXI
YKwHOvaA8XWZ2uK0Tp2j02VRhp+5DSZxIJZaIlxF26m4Fc32pxP406Uqmm0r44KvzwXZJ1Sbudn+
WroUN4NrZP1f7yA6GqwufKtYXm+Oo94SVkKGMfFuMCAXYx7LrjzFBSLDnL5zRCrjbOt46lacF1Iz
b15Jn10MPQIXd2Fy7nyX17ozbWYX4QUo7kqucYJY5n/kg8RNqrddMAOWamoPl0v7c7d8o9IQEVKT
U6OLezN54jcMlV/ngbTap9W1RZ9fDvXNQHLKTNsf2lPGdod766EjB22TCp2epnt8jrcQKkFqbewM
8YnF9Wc1y09T7GghE2snypsh11z1dTI5Ka3V/FrGW2yyqMZcIrXm2fpquTT+FiYcPhuv3JNUt8lC
7Q+GgIk4pOtyfOPElL/RSrK6HeX71kaBSGfLzNGRe397ru1BfCHImf7Dmqn7nMPdiU5mdSaVwa4x
KMlwG7kxun4ZsmrvIsp/h/g37ZhwGI6byv9allnde4K/NxWkXfyYselapu5dF3gb1B5XDXd1kNmT
0Y8t/+6pFVZincLO2f4UXZc8Fauqk7ywkHjxJkwzN7MPcJ8iyqLjqpAwXK91sVeZ1S4ewrN4D9xc
6168NvS+p6SLk0+9hz51POnrgHqHTTzamyL5hxHQ1KQ0g/N8SObCb494NcR15sUVBXUrdPdO1+jc
ahzDl9QfA4cBLHKkPA72FH+Zot4+fe2qc+Bc7OtIwNx+KNeclVgF/IVJt/RUSbSJZeoAAfyoLYgf
lmif9swLa/GX/ijx0y22+jP7KioCpVgQGoAHTMV1Ne7gSHKyd32qE10D1ds1t0e4z1HCQOt1p5rJ
3FzNmF5aLOoHlnOoZCvvUMhsWyZULAYupgkIiuRRfn08+ec2lW7fcp15m45vrFHbr0s1Lw9sztIM
7X5X3dI0M65tFYEeKCLk2qXb6gLYid3y6AvRFLZpNeJ/f+gCt/zPJinjqnfd4UnvUlrENxCpkhZO
bIZcF1U0pphm6R7TijgWWVVtvB0L6yzAZau7HWK/av/uq5N82paaa/LTEgfuddqTJV3jzSXdNQYb
z5Zl9F48ex0+a5UYEhznWOu0MnK0r5kbF03HqmeRkVJmO1kFulymQWzG59IfmTfCdarubSthWqaj
q6wjy5KwHOxmBk91FTp93rpE/HCsJsw9fSfEf6aOzPATtquSablGO3d9Esu3pjbFkzZeQeATxMU/
ybe5bxKXxcbIaeP/jFCGz9jVlw1tN/osEH91aVMzlKWyANlO/TkpvxROj2XWDdPIDVNW8XQYR8v7
53o6rnKMsweuFbV6exqMHquqQ+Im94XXcadOADTy6Gxj3J7VPq0PVlt3FcpDlTyO4bxQoC17B9iI
Zk/lFmhrf9iDweIwkPPppHa3u+dhGUKfD1yEH1jrsGQD1dj9Z/lOdUcgBrxuPJvhPdoW6Wd2KMyL
rt2S51Vu4dmaBys6s5oYOxBKS2lwMC6j8EwWtvkdsW0jdgGl3u/ob8AypW9j4NwFCYVzVu3y069x
w/hWdPKOzmxbTt1lyTFNBBhPZvrRPMy0sZ99Ei7YBsG7vybktFUM5LIesIpc4s+xT9qXlWwDrgqD
7y2Ky5hZrNmH9TGByaqYtAfXOfjd3oUstkX2M0SgNV/32LhNaVK44X0bFN454sV103gtl09TBt1f
Ojj31+s2CIGKOFZS4UYPj56xiCBplNqd+VT0wr5hmXWckXAXg8ljXY5fwlu2GOosKSXGEkkoD2ov
57cVrM2leS+b8UAvALQI3SZkWnXV9Nva5GlB/RTd9zqXlM8WzDbOdTxYvHm76R5l41S/CHOYsd1p
WV92R5qHza/0H86H98Qasv+XnFq3SY1Eh4prZjF9dnhY3JXlULqnvVnLr42OMc7megMTSiKGsXRv
3OG91Gv/Z28c+2PtnfF5xrrpw+rkHJ40SsUHPAyiLyHKYjyMcmvqfAKB6/PdgldEgma7JGNK99+O
3vyPxJ/oo+1NZzJcjBhc6VTdn24D589xtwo5cwsvyRJ7Dd51ttO8hH6Bg13jFmhJfO5/O03w3U7S
rWuTOQtsY8wpmUFYaFsG9QZh7f5XR8nwvATVcONMImquVGfbVd7gV+JnmsvEpKrybFJIXGeX6ab9
8qWwpq1MTeTW7zqpLMqm0bZ3GIY5+Ndb0QacCu/zsYsFM86qFaMPtN3Y4wHiR5/HUJsIgUOk3pzS
rSaKWulFpx5/8DjlXCKu5tthv7At9i2FiPImiqGAcR2d9RfRIlXF3ioMjWGYBuvI87qQfBzzl22M
DPOCYsq59kajA8QF8IfpmDQmTmk91s+JJYU+JbsnBour6WXTFlagT6dR+ASLKCpM2iH1FlAmCwfL
K932nwRgAM92bGSfs/T6o4+M0Ml8tXiMz9VcAycgYCvTyWoZifcRp5c06Ec8kVm84Fm1Rds+Ls1E
8m+lu3Dgzh2SJCvraT5rF8s5PmK91nlHDvRdO3VJmBFPZL8VZg5/JfTFc1+u9Biq4Xwu+BvO4ITB
4FOepJXkXov81VUa71wjIvG6Lt7qvRKk4j9NKMjG/hiPkN3vcNXy3zK5FjVexgsJlyfJXReccMAf
7xoXNjXzpm6+dQTajSt2sNbusK1D8blQO67pDE13rMcoaLM2VMOPL4p6PwxFG89Yu4ZAzwTbJYzO
w7q8TlJXoKzU7Oq0Rmq5S5RiKZ0w7fW3mvRlYmNA/C/YmvFxE07U474we5rmv+7u9Oi4j81qbHGY
2AQTaTzI7bfuQu9mqKLtJYBcfe84pQEmyJN+3Iw3fw31FL71EOwgaCJk3Oy9enltEXYPtxG5NTMT
UasZKyeX5nntnBpIaF0DZgkKqZjuR9DV2blqh9hbG0CYYAs8oH17GxSB8ujWuxCwYJblAVagj+hy
6o3O3UaC3Byq2SmYuRxPnEfS/vjHPRFhqRUbx85n6utrbTXeYwxySruB6uaftl33fWmk9THzWZy0
t5NigxeSDquhTOs/kfJYvXUZkWG6B12fFZjWmFdyvOCAVJl7PGfbgRU0V0+HuuDjwGqY8MwSRu8f
7cpLnJ/WYYky9et5Ucc4LFY6mYSGEpcwJnqKA+ozFS1pEYriPjC+bbJ165LnXk9munJx8d1Oa4cB
7AVcsMcrVzPEHQK3M+uh9fryvbfQxAJfzEA67a6rMLNxhK3zaqt2dWOHZV0cjLdHSd73YaxSITEp
z4eLkT9tieqf2A3Z6nTGgxDRd6R5EE0y62eAiEFmddLa8U9ltwGsYFzN9lkuzh6kEbdnlcnRoz1T
cdE2vEy06SeIof3KlQuDwxSOU5dPXTdt4KcsiRw8p7cZAAU6DqClDWHHEf9y4zyyhrGi2OSOe3e3
Io7x0QkuMuTR9zr7QIyIeVujRSUkFUaKPfIQKisle0bvD/x8k5upEMYtV2s83nBpdx/rrL2rpG6n
74YbrLpaZdM3x1hvXX0Mpyl56FbZNTkvCxBC7UaXDak6bJLD4LCWmooloEEUAOzj8XI9OtelFkN0
VzMofBetjzHAtHp/BlVtQ163Tt+nBseaIUtatmIwAdyd36D36WxS4DAVnpxodNXjFohl/wD0MPJu
BwIPDz5tTIV+Qpf/WGEst5MDddfddIT8MBIsVdS9DSxFuUdnwsUgBxT0p2uv9OvyuEZzNdz721iY
tNR71F9r4PSZSdQncJn3giYYNFps587zpfNB2WKiSUb2HUQq9LyEaSu4g++N3Yrg0UowY/FSK9mM
OrCl2r7QVRXhtQuMXz6E08pg18TB5uadPew/gwAK/FouW6InxUFTvPI2xF0lbOfgUfLqgygR62ar
Inmaqtt3zhHxx8JsyvmBSnU0xnICV2HFfzkU/hmHrFDdoE92h1eSMmLzXbfWInmDKT5pw/jI85JC
mvvWjxdK22DXMza+refdRcaE4sy02zWZzcVIJ6Z1hdS94MYPv4cwGJMTUH5XZm0s4UeqoEzWA9xE
8lZtiYXsb9rdb2/zpXlqi1Auh0E3TQKr2it5p/2Vdeoq8Sf71Fau69zh8Wo5J6sWkHrWTOk9Uuem
X+NZs02+b4FhhYILPba7o3/GsgYHaYrNaJqXxPld+cPXWyC4qTl6gJjqFe+zvk0bsgDMbRXUq5eN
rEHQ3OJK5GV86Wn9wLJouXVwqJh/uEhincE09c6jVUyxl1XxmFiPPg3bePSWfVnvk0LHUJK87/o/
Z1hmfQc2HfkfDk4k0UEa6cOsDJurz/UWa3XHmXdUxlQ54hWqeAFyf4gjN11XGdjfDrz2nMcCKP7a
0207XgPj4umAtp5LQwWxK6lTXA5Xc6DGKg9CoeXJXZANpSTWbO5LCxwk067RNmCODXSeTdtg+rs+
ktT+lrlV5nru0aEb/HO6tMUUuk0RRtg3trPWgEzCm7fMHf1EMQph0npOANp+9nGDU2Y5UaoDg2rh
HcupwI2QFQK93vbJxLmB0t5Nrmh1hucaXwCXu0lgzWMWs1j5QJpBw8dcijo5oAEITVYMav10m331
M5Zr/D3lgKnwqmyjWh1ls4dMDQk54we3X3uVzT7RtLkkg287FDiOuHml/Gl7b+LOtSEn/SV8CeTo
ROcELpWhEG/FzLN6PjhJc+p1nkzhZiMRCUO2Oh4fQBKivOeiXVeibdWmlDlfLL633Oy+qA/s67h8
rXBnU6eyZj3cJ7oPnvjDuRAHvtybVFo6+a6WBFMRePwfJidJuL1bblczL/tbKLAOT4m2iO1buzK2
Po6JppMINP0lDJ1FW1eFZTee61JxDzaVtYc5io8dthtd87hlwKaTdyalx3/2GWdR2dUKk70UcLLp
GROKZX9DXjp1KdqhuIBO6LX7MCRLURxtJK/jK8SD5IdZ6668AbiA9ZdCKTBl+Kzw0JrK4R1upYS6
LltnfQN2r8rjbgqMQ7FLC6d8jFlOPldBrMx9v0TWXYCcIr4GPgjH1Bpt4dwEYB2v3EbFmitwBeo7
GNKzy1MAifMbnwigqIeis5slXrLSlZM+q6gMu7QWjI3ncQ8wJCZ+z3kCgmWWcLeEBRYZWqxd8hvU
n5XvDHs+6F0UWRfuI1Hm0+CLvO4R6vwZu44W14OHqtPIg9y+mgch7YekYS3z2K1dbN/ZJHZRqlew
AchLCBHaG6T/XnDAMLXGMxOaqz3EpmdRbZkl20JV3YLmOsh5rXuvQF7+X3AxQHlvVFVVsL4rtOxh
rAsGXB81dfA8hsJe82XF3finVkU8wQpQMFsacYAaUFibE467WDGd/Bls8n53nVrkFspW76ACnair
vvTlckyQK1fPy2xm+gYkWf3RWLh2j+26DVdaS/XSIV+8mec6nnNXqB36EEFH7lVO0N9GXj2M11xn
XXEVGgEWIpSEEZyFt5Kb4onuA2CrCDMxxUWVxkWw/Ha7CgWWA+3iX4/ljCPUyqrHzzg68kHDcn3g
CWP+D5DYIP5Kbd4RTNhyr0vhOv0zj01BaUk/mnJ3rK0iDXZ6X4MDM+wWMgLv2PdYrb3gnYEMPSJm
71+9SLOfe6qfPlhaxMg9qHV44Y/wM5r3zH1CaDEMdtY14Nz/hla39QkzkKbLZgjrKHf7KFyPkw8f
z6aasZZpSCPCmAnYtu11He9Ka+1XvJLBYm4RtYr1GNbD9MkZpZfDBsWw3YGjKHkuTknUuXR3FwZk
3ed3BoZufZiDpLplRXkuT9W8rd5xAAcGCFgbqFmZ7E6Pkqb3inx0myZMZxz9EfCEM7ifnGw/SgNW
3LrUWJ6+E9DyyUlo6kfmSFjBLOiMu12508zAtlhSLMe+mcaTQk9VZl7LlsGtCy/W5cXC+vFVjC8X
Atutb7acPeplzAZ3c/ZclcGwZNAIXMrc5MKDuvYvkTdBVN4Z4qIwo+91DHiXNNW9QqqJWKhaAr6Y
cPZDKBzlnbakn//U/Vzer6xAI3cRfG4HC+buuDMqvVXVFN5vfO4+SwqCfIAtxfCuTet+4a3QPPlB
O36WhdMhrlh3f3+8iGviO8dbwVWRJ0ncgsC1xwz8adhTjXHtp9e4UXOcW8KAWhtN4Wk3Vv/PEbzL
x9YUqj+SohcEJ94/FR/cKlrbIx4QCKDUsG3jybXCxpxC1AIyk6KMgiM7PrJ4WRcG4Xz2/Uvx75X9
zh/mzLeKZtT5IkE1CU7DYDluPlR6r45jHMrkuNVkmDwtxSpe/drnbRXDXPxpSGUCnTC+9wmVg0ar
nhv9rDbAwIMpdfA5lyyFpBPDGzwwDQlvObXoTYKnVVlRzdMvflB2lwt4n3vQvgbJTKiiR1wGZoQL
cbDWR5hzs4EMVIWd2t4g0BINi91jjliGoN6d3b9Wg0le6y0cfxEC++2dv9kCQXLHAoO7Dm2XRUMF
fhbYhJ+xg8cne1bBNFRXyLJI6jMrqPTLEl0ICbro5b9QT9tfB51Nh7lmzDwak0P0A/lWi1si/rjc
izCU/o23KSk/NFrI6Fg0rvRPc0VJOW/9MIlT03dE7U7SW9HDuLpjkbVgaKmBi8z1IiL1jBUwZ9Oy
wvGzYz3tr0ZN/Z+V4Byd9SVONSDCZCNf1QbTgTyM9KhfvbJf0U55i9iuqo1Mp5O1TuZpNRq2ByAf
ZxkF+57kbrzBC5VWy058XIl1y8eR0RWhht7kFSKlRef8r/YjnvUgYQMriRiaMstWR5TS3b9hjQ3E
0xZBNE9IHaab3XXVkIUEtz11i9p/imI10zWiPh4EjcOYStJBumPcbH0tU6CxrXuDxUYdIeNm5iWO
B7jqlPWOASfm0ZXVYQFare+aoRZvlW7aJp8GjFgOfTTFw0fbetUHSwY9urU5TGr0gd3iZFvhFNRy
LCzUle0oX2Pe1Nl/VaHR56C1D3aUU3r9K5W1Y88wiUVhSlETPREFAQlasSaPJ4/cJniwo2rWPy2R
qn66eLBwmbYlK8ltb1VDNoG+iGPlXyTcCbYvGAN64/imXUy2j7OeCaqlLjXeofHaDU3RbidtJkOH
oy2nTpHOW4Sjum17ZwkRcLrIBHozlA6n3SWk1U6s8Oz05WDuqF+XthO3TzwyogDVR8meOghpaRfI
imBR+uueNLQpX/u4BBxV7lzlk+OGHb5F8hJBO8ZAfNuQTCiBgYPQE+JmHaTLyP4X3DwEbm7WCqIH
taSNjIECTDhlaXY335c2mq8E9PjXLgUAWAT6u9KZlQ0dhKiml3UVyXptKuP8C2UVFocZBPu/epfI
hLgDq2vY1Ci8EIzdckC+HrIMYio/hxEMXiYEMeGBZYTiHw6HqGtYv3ce99Dt6tMiijC6rsjlRMXr
Sc/lBhgnZtpgt1EBMZFXx5JGMD4F/Ka/djSxvFXWKhKnFqlx+yVn/PdTeglYZbYuevcKYL88s0Vv
Lde+GyTNRcmyj1nYGSZ0FxBxehpC8PDU7WNgOlnHjrmhOtY6C5IxPsSXRa9UwQk4VwF2tN2JUadi
Ta9sqvaM9rgxyCoDyRJ7BFZ25DT3zZ2DRLTjPQOnOLDcX5z7eZvvKhUWdIvhYj9Df61PLG8knzMa
ivlC5FWDDcJsV35qdm3/ijmxmlRBTVY5VI7jHZvEQE+Ao7dougxQ9jKJ+SnSvq1zInEMu5hLP8ap
QvqmkR5L7R7AzRtoO0e4KMBB2cVNQzAIb9/sqBIqHmTqI+q9wboV3riIPJkgcjPfbrD9cyvX2v9D
dQF2pqYiCXPd2sFdi4qretoGPnFNEnQnlwxdibhrlXH6B2/XMzSd3Krk5FlCXKIJpPNks0CJ65cl
XPPflAylTkN7VP/MoGp9Y0Bxhwd6je3ifxAXNLq9PdgnyFO6DT9Uk/sItjSABKBIIFPNNdPtIHXj
p16BCe7LDoJLn9SUoLsFjYL17kyTtd5uxNH1qL0SK7gHwGrXI1b/gf9qDe3u5QizDOBvKLz4Mndo
VjCQHVW5pGMVaaNrZfGYxuSxZuQCgIbatK+QJCd/PPTb9VEtPucmSVqDGNHztu9lTTZuumaCPC7R
wnCoClX+WiynrE+lZ8G2xUXTeY9+FW/oQIF79OPuLesnkthmRpSK9i6d1j3sTr5CzkRKfGLJ3Ns3
KbPBROvjvtTuSodaDH8UfU7JGslg/SHcli6wDVy8HBKvW/ULgReJ+g6BdRGD+1qx3zLso3neceuy
HxWQD6IHd/H96UrolWuoRNP2nxttvg+SESTvvdPaX1MyR28eWvvlMrlNf7qyrZNnt6iRf7PUUie3
2h7L9tHs3gVzikU8ndzSY9cbVAft2+hC1/63C7Ch23mepuTWGSMYAl+tzXPAfmh4b6nFrU80OIV7
cBuoEGKIktUCqbKKmVk1LIW5rQMQpYNewvU74UJdM1mNI1VYDnZPeOnE8F44jgS9xz3voUZV2KWh
GBcEFD2z7eMGBDTk2IL1RUo/0amjP+7tmiJsnXH2JG8O9N1cnA8YqFZ6k3Enq3dWMeI75e+FyqJ5
GwCzBnfxspLnjuHVMumBHiKMx4x9tfnSobLRmQ+EK0qgeVSQ54JXMMk2AQqZNVMXD3Qp49RnmDvz
CeNktOff3dSeW10Uzst2YIspcDMHYPuPaHSrUzZoPfewRFXk30l8m8rcl1hS3+GBgQh6TNxRvrSg
rPtxI/nkchoTYDV2K+o220PZt0cfscmGmJKxpcb1A1WTBxhA3Q+DD2cEKspoZJ3u1FhynG/02ogX
Zx47ma2y3qx8Mehs4VQ9VMc+CPTDTjyGdSSRsPMO/ViW41k7U13d+PG40o96KypLHg1dZi/0dt9j
cYAx2NQO5iRNPdRMk7KXdNbJdmajo24/WFWOrrAiXJ4msn1rAPlx/NJB1P7CJsYvZN4Aai9ugYB+
d/c7thCbh5aV5UfdD2RTGrgGNJrL5j61tLuw1hDWT/7KJQQriV0SHZCeVVa0LgJme5HrUffSS24B
Gp0oX+JKfvI2TCbvGOohtx1NVsRAr/mni9eVdYdtRtC2lUH8W5rELQ+1kI3JkLbJ8SqpJu+3sxCo
HsIWWQQTIoF6uPBO9RjCKDfm74KI/91I7ogLKx3Ko79Pjf3gbNT5DCLCna89sRT7qfFL7w86J9YY
3K2LXxzSeueHEZmdAoSKHA1yEhfDwxJvFGkZrzjerSYOvirR1NEJ8AK+ayilOHvRlrCWgJV3e8Wl
rhCPRqV9iIJo7g6oUpG/yXZ2bvZxh2Oo8S6tzh3OmP8NSg5XRT8gSXKngi+1CV2oQzHY/jmOOqqs
Nw/yz9pZrn2Mqpr6zkBOkeVDMgM1og2nL4cL5dVUoZyzCisd72AHlRdfdYI2/sA+kz+iNekDfKSK
cojYXBnRhtWh7r5NGy/v22ZNy9mKbE1Uabn6T6MTjJufFt3i/pRRBD/m9y5gvsZ87M+6u+B4E47Q
1nGnfOGJS9gZW7VYjB33JWDIAoM1VXd0LOMIVhH08lhZVv+DSwfj7mbb8+cg2no4IrlCd1yvKxD9
QE54QC/e2++ko8nqhX0a/co0woKcibck33ZuT9QPns2WzMxtvNGW/yXNUBsWExfKGdHOyKxsL0bG
3DFH3tdoJ1+xoYQ286dq+maXoFFp3GDgHHkD+c9xsYDVyL0RNyAbnCIMNY3MYtLSPom8rt82EYso
lRAfVTpvyDVS0Yl9Tf22EuipLiTgbUykjzk4hURjESkHxfcKETll2rNcABK54RemMMJ48feuhH9A
7/AdLWwrX0er3tvrxt7D+Ri5CL6zwjbedPJo1ooLP5+IbIWQOExWRQ+GO//wLXgdq7PqWT8DJHTd
Nre0R5ldrMEHjeIL1bddBzWBIn9CI4IyECF87y7rfmhlbMnDmJTmHq8lHf7deZJ4o9A32jdj5Hds
O9WLux4rkSzeIdTe1ly1kfEnnldApWj3VrG5s1ZG5IwwePOnhnaS42DDaQC2j8Mnbl0sb/FTeCKH
47wIh0Y7+WuPKKhSFOCtuN9t2U4HK4zRaNGX+D4P1++p0P20FstxZulFXsUW4DmU7I76dVYOZ06i
YZU5+55DgnJmQ6orRg+QKynxrzngFu4iUanUfcOkdhdFSpZ5VKkyug29zfnrGaxRYUhX7Z/Ajcx2
kiLR41cjI+lmYkXrfr6ovsbcQUI5nkDw4jUPrZJtLRqMOL6Sjq7ru31yhm8G4e2JqtaIExsx4s6S
4TKetClFcIPYO3nB0Ep8R1qh7JcQ1PqONlVUjO24gaddtHI1o4vqxcFUCEcz1gVYKIKALUGPBobB
I+5qZOJNwuNqRkoX7Cddr8p/ZDXKEcfCVfUt/q67Okha3eZeMmEc+8XDoyuxpplqSb7hL9FAfn1G
Orh+JH4h7t0Vai+XXbB8o/BNPqsIVcKttdR6Pf+PtPNYklPZ1vC73PEhAkjIhGl5qn2rZSeELN57
nv5+aHLVqKIrdO4e7In2VhaQZuW/fpONMJy/plmbNXAHnEoi3HThJSsTCciOK2HvckSlo/II2sp/
su0Z70cDt2CadblvbTnm52TD2ddhPsplqcHF18itozZ0lrZDZ5A/A0ZHvwqt176XUPDyDfcXuFt1
2GVftSynNsQ2oJpP9HtktLfDNKFwisdwT2Dq0q5yRAS5iDr2tgYxyHeVDsV241gisfaJoTQbBH5W
3/IxpPFm9Kh8qFuqZN6NOQrRfaoiuIA9Zm3iJDXYH8e4m83PqoMNtTMgVadHXSr/myRe+bnu/A41
M720BxQf0KS6EUrLYmADD6fN8qn1bHDsQyKnsYKtwPzJELPl9ccw7jXzBAURn8Ja2MN4rIAzKzaC
zPmKCFg8QY0wv7Gf93LhQSXBAfywCt8Zod6V8PI5ndunMBkKujEwRP19nI3TwMFjR8nJMAOTCltO
XCu53OfFTgPq/lRUodUdxcQli35UUGR3oUmOBLo8v+ge9dAum11fTf1t0ic5XFGIjVyaBF28O0QT
hQ6lNZpp3GeiJJjRaqNuPGkGiPUG0NQ4mWUqdThaI8ocBBdNvMPDJ7+x47yyHsjQCOuD1BaYpend
6JEflH+BI8z72cz0uKjUJiMEJyBAuXwn/JEGBj7HLRRdfPFRtAzF1JxjVbjZHhs19SVBKwePHv9j
58i+pvcnLYR8CrHBbdgRwb9fIJdPVM52ZQZ3Qd3l7f3gznMHRqGYhehNAy5CNcHbx6ZDHn/Mat9X
z/yoHEgW2Y2/HXxdvPcLmrLb0oi46KowdH2IdDkbsBtC95v0Dt14T+v/1jc1Wx1yBAs3ScKkf1I6
wUknbuiQ67ldQYCTlaH5n9Jk7AA682L4ZUMimD0uXPV41GjRijNUd0pMmSfiAE09ZSLFUXLXFcYA
sxR++4u1LIjtnLMXPVF2ut+hKyZoflXQVVvkWCZ31bYIwhdZhcFXOEJqOpS4ftrcIcj6Q21lKfNQ
Zb8vnPjpCdYdMPp3cyjrYQMXNr7rZ2DLM8kRWb8ds6T5NZohwHWigCXZ0xc+g1blfO2Ikn0+6HZX
zueCpRyQghBFj1GQxagrFEv5AydyDo+frn5wF8J0ds6QwiOx6xKkpBAdacHu/KmtbrJUxP4WhM75
WOGWkxzR/VHDdBnONJ6qjSQ8G2ZUDFtA+xRxDe0iPDYD8L5N4NOz3tap1ZQfhyJhlZlmjPUlXqRk
Kdi53rZ7YGwnfYBkS0aAHCeUJZNZBg+k8BWctH067sH1LX+fxQPYdakJ530ewE3iSYlLv2ORQY9Y
rnHv9MAyulM6O1QrvnLYIqSNyEgi1HV2jdFw3LuiLORtNyokAwoAgG3XGNTdkMj5U1TbcN0a0HZ3
mwmfDpqb6NxmzLifHjPG4a2gMohYwCV3EBDmPNrqtP7tvSDJY9hnAk3fPjcsTaew7Ar2nRqWFLYK
ppUcodIkzsGMnMw6jhqNT2y08vqoOxHU2KqZRHSypB9Zhz4KxcL9suOHth38An5aIsuHOauj/In1
W0jPN7Rh9BBBAAenVvcQKlSw26IMe8ievESqcBynTL00ujuMfEbn7JZ1fh8QSe977oRTCNSVZOb2
EE0OzBU//jWjUq09WpVcnACj3Eh/zDTbKTdYoSUWsy2e013Whnaxq2mJfmsy2vB71WhFva0U6BFl
1Rw8NXD6x69VK0jPiKjSkr0PsUMey54G1qnsa0W1iInlL8HhiD5DEfy006UZ58e+s/rhsTWKRCLM
S6cPaiAJgSFk5iA2EPWNU4yBftRbOKubbg7oO+DZwMaeB2gNQaAqTp4sgcayGRNp8EP9mIYGsFwK
1VjX5A83VEFNk3AMo61TT5Wxz/C99kaX7XMLUxIzVJsKueb8GuvmfdMHs9wMDWlRBYWShbwq6Kb3
TeI7TwG9G4NyATr+TrdaoroNSEVwlYsQyXKO3TOKjNRuho3tq+orPQ5a8G7uCm6vVghNkJcTgVZQ
CyYniOBGsjeFmgFpZGdFNLYQBO+xvAnUwagB970JGgxwVQ51lLIr0RtgQKhxu0oNkbaNk4azzccf
0vLGGTL4yR4z5wc9BYRUmo8QYC/GahT7ucim96xiOoQIKaeNY0yFcRQ5jrWYIfTWSwV3sLgt3GFq
z0Fl9x9Y4EviX98F+8wtih+iFdMvqLYR6q9Km+BzORTMQNsmQmnEogeO2Sza627R0r1GEOcetbGZ
6+0Y+P68r0lcfiqY7o8F/KZfNMTdHfy9RUcE3Fx/mqd+jvlxkvp34IqBLKQPqge6TxUl4QhfxaNa
Hxxq8bp2NoU/s+sJF3uGLbKZvNgTPWLDXVkuObsxxDt+QyE7fexdu30nKqP5PGZqOqVYC0XnqknN
G6U71iJAHRDOpKSxwMFV5CaAZvnxbQV/7ZMZ1k5OOVkYJRRqNm6mvKrGPdZTPlgmmS3q5Ayak+wm
ESLrcQfLOYYOxIVjCUkPOwatcmAXOEH+SPxa9RlT3PA5mhLts9HlNG4yxWlyi4VVKvZAlL29hbTu
3Kp4RARCgo8FiUknJFAkCrJD5pvDaelr0rODMD9s8DcXd401lt90sqGHfTdamAhghoDeWzlFII8j
kQAu/RToQs/tJF0udZw9Gy5I7ocGHl2E5sXv5M5FG/piw0SOj+AH4wt1YfVRWgkxWsIowq8tu964
TzNdfas02FobCMLBeMS6Xv/KlMBflKuJzl1IDeMD5hDWYnI32xbRBHWS7Bu3a5rHvGprCNFiNr7L
igNzgwgfJm+hcN/eBbMq30Xk2Ih9VXbBY4Tt0w8OcyV3Wpeiiediik8Csq30W04nboQ+XinuMvNg
wZATCS2rui+gAs1igoReojeF1+ok9kmZXMi2IZx5YCMTp2YatXhLbE0jpE1hjYGLv0SEBVELeas7
JkHR+xzzg/yEQ+eANkVk9kOgAu4/RuyKT72vTDr6hRqf4igN0hsJCeWXVH30qdFK1nLG2voNjs7d
DpO6TG2xMwo/qKKI+1MVzWgtVKDck+YKc7hH20VuWe+OHVxIMxLT2ZEwRikee3CQIiETdZO0o/w8
DSOd/7FzW/+YdNxaDAR30aEkf0anNGoWwBgxo3WctXm67ap26DwT+Zy7kwkXVdSCg6tu6II2GYuw
4ldoXQEEjcYyTuhx4gexs402Lu/zwMeegtmrv0/YLfIjdCuyozSRTM1zIrv4MWmm+buBUsEbDRSR
dN26CSlhX1QBYfCTPSMscoCqXV+65tYqqQK8XFaWDq1EwxrOisIkONr4KtBnt60i2I0W9eURLD40
vozNOLwUVq81BwSJ8m5ug6w+SuwcPkcdNwuA1TJ7hoyZD5vB5sUxDdwcjJH9P0XsIefnIu3saQN4
MMG8rTWHqsSQMFM6bQJj4oY/BacAdHJv6mPE9I0yw6Jw6asfrelwSWhhC7SbdpCjxW1n9p+yLhPa
QUD+/67TZpOeNZjiZzeXdgacIvVHf04y6PKF031aIqkbuF51Salg5a59niFJkpSO48dDjt+UhUg/
YGothiYPlQv9fj8RuTof0IznEF4RxWxsIsu+DujgQc4du/nqyizUvA6M7V2FzCDeoGyO7lvIwPHO
EKX1aICHM+EmQUPAnIrIv0NGGCHXTGr3oTHSdDwiryTa2FzaMvBjqnea0YJO6bnphnu7TStWkla3
3YM7BGOwn4aUlLIGq/jixE5F8eVmBjHJzMyUYJLRSVKmlsISJMphhoQBLTI2pdYRx9K0bPSQvwGi
bBF4Am1wYm0nZNo3djH2TL4MchI1VEg7BiuWDoafQePqW1KH7kPMSYfJC2fKF4lKqz5HoR+Ye21U
wA/gEYPYK6xCoh0KWvVs+rMBc12UYUa8Ra0e27Biw2866j0tqxC54mxTspXjbOjSGnDTQOzmxC8B
2cxSHXSaU1CX8lDY244GDCCkrhfP1GvUdEOhGyjWGnas42yL6SE12E43/UQvbbDjaKmma0DnuZcx
wFgRhdtohM676X2iWm5EqafNoiqhqvzG9UYpjD1s84H3zLFi2zoJZPSKpycLX62PflE1eCiEAjr9
HLGZHEbdbeuzzmXmORgU8lLLLiMIQOii+k0Rwyq/A3sABwuKxvrgO4n/2Aazf6fTrvFvrELOaot1
hjbsXXcwss08GXK6KQML+7Ox1bNfBCuWn7Ww8z9McEBnb3HX+kUHJCIgLYftsHHaucdGvAqBxgzf
zW6belGVCasPv2FLFKojsUHkQE5TOkluuLgbeJoqqwc/rAxgeMkdbG/X9Pv4DGGOHMmWvjgpDS48
snp0ZDunrupll5PmpkVgdLbyDO4q6W02WUoRTQtoMLG/s2blQEyDtUyISJJ2+TP6he5xirv+SWRF
w7YNOb2BWR+OH2trua+gBenP+CrADHOSTA037Hm+/o4piShCTiLvoaNhzbkPfAe/BlXDTdtwUV3s
+vV2uPGdER6krdmYXNLGy7bSCQw92CSEVv2saKMvfDRUwxvg+/5zZziwubm31M9hW0K/x9nmpoAI
Ze/9iWYcHkwB2jJfBNGPoOqMcQf9GxuXxf/C3MxQPPyDDQ7TIv4X7kfbN8MPGLwX75IxYvVEVt6e
JlnoOg2Z0LpBbBOYm5iZQ2AA9U+8txOBQ8QU6e6xcGNxS3+2zQk6B/B+yLsU8g2Qtf3Suk7fbMpO
1KwGeD4+8ELACWpRTjb3sx9V7ibAeMreNka+KLID6py9FhjxJ9nE1XyoaLl0j/zU8bnmsMLOH2wK
FFXaot3PSAfgSnKWSV6XTa8zs+bmA/ZN9IHS1Cm/N26v6o0RSIejI+1QYUDagCNi1a3WboIlUmEb
Cz+LjrU+lvQLuproD9Ah0dybsxu9APpL+57ZmGL1acrO3xuVzRlHG4AmetDBnAa4tKtgrycD7i78
r321x8EYD4JYzTV/6gJwbHm36KeAkwBfsWlQ8a7uhzY+NLZyQy5cYX9vmr2+GAI44d08C815F/jW
9JItKxK4IubWWxaufNFrwEwoUmVyE9ROKnDLcZtPPe3P8Zihl7/POCBIbMoJ3w1oQBUcFd3wpdXi
4SfuB9atpWUWNkXK8Z1tYEGIPqNK0zFhLovRw2nIPtc1kY4bRCpBu52ptJiv3PvtLwag6EcD9iVl
FBwjQE0ok+qdNFNR7vu6l7jWcEBvGwRDHqYSfXXkz8Jk0wwjjYLUlKW+E6iEYKJY3fQlVQPo9tyH
brAzuRFnXwBmnT1y3QXiETAPTlz3NHGCM9ide9GDK2lOZbOCle1+pY9mpgjqjXA5JDB4RvuQDuIF
VzX93diY6XeNefK5ycbiLrSCaZGA+Gyjtj/l3xHd64va2AA+c3Gl+xlmGnlZdGLkuJk4xG5cZvp0
k1pZ+qglcWJvZzi/8cZWkA4+4XIRoFwjmhWlGQ7LYPczN0cOG9rOu3Ysh+cxjuf2uaBxhwbKrdsP
GRgl7E/bsj/BtRicI3QxUcH6ydkuMSpV9qaquIieBr3Qmi+0yPV8aw5RVd6CcxTngnprPtZwX8x9
qAca8gQoWxjuZGP4tLh3fzECn2o0nyGQwMduIbvNely1WOOQF7Gp6DAVAMyijI/z7E6ow/KUYrqU
usucC3OLspkNcDxMLtSebWeEU/vo5lZyjzCmjm+HMrX3idIzSFZJIHKYwLEV7G1Q5ZKSsl86opWv
rCcczZCh20bk5B5kGSm28LD8r7hpBfFj2dl1fCBAw8z3tekO8C4ds7on07aqNkak86sRzZjm2XSg
dsPAdtJjamRpeAYwLajjiDeCBJ83k/6pdUrtB7fznLc7FOppkpkFu3KKa7nBAbKL3lXB3BxEME7d
PjVHEIDZ7Bs4rsIvDrDo4kcD1yJsn4qinO+jqhLE2iKbIb0Pgm2Q3f8HCqDU2qgdPOn04RmLzVLd
9Wbku5tZTaOx+4/pi9qC95p5s98Tr2VkeZljn2Pl6X7AzHc8wDDXC/6qGXpCEZfTqaynXO3TjmNr
6vhwiCCS4YpD5wUzUCkVbrBY6ZqGJVb+0rRBJ5o9Zedp/axvDbsQMESg6JrcO6/49hoXXDUx/NBJ
XljMThHq/c8rT+d4xIwYdU7ndVge7HwMjPaRNJ37CaOXLYiR+qL5M/cLl2KQ7jaU54LqHFFfLK64
hl8yfVSCQANaQ4qQhpW7tMaUBj7TO69Rc3voMLg8h03UH9920Vz+lrXjI2byPCz5K3jXrwzDtQBY
d+Ja4nV+/Y4PGHwUIXdHXTiaB57ApapKEVe/Pejlt2wtx5eQeMxbq2fLkTMOPiCkN/S98QihwTny
X2tbS6XMMV/DhQimzT5r5LwrBzTHrZrdbTkU10J/L00t9ccPWTw//7DwxjmpVrXkJfdZhpMehCvH
MaIbpJ/9ldzXi58TQh0x2JikIqN9PZKSo0yVVXeepId8FEy9e1nOzvPbb/bi5wRc5pEEeWpqtVRE
G0iYUmPnlUiPPTIfgr1DH+cjflf5Oa7hMVKN9f/NTP1j0JU5cA89pjMawd2ZYFsgMss+FUNt799+
tAufCv9yZ7Ge1pWhi9UoLlUuwKPVeQpvwz29+/a+SwYfIzYkfG8PdeFb4TNPxoSEuOSa1spPu8M4
CWZI3Hkk7ploYWlwHmBM0kD/13FMXeiOxHzYMCy1XgZhznYOnYXZFzfivphN+KDzGFyZE38b5TIK
CgVBvhP5YWLly4vxIgRwm5nnY514cIrKfO+7ozae5yg2PXBB37wSPf+3Uy4pVjq+zcuXgv6xGtEk
okThLdR4lAjdh9DmmqHFabIfcxl0m3qx6E9kgZObb5pXTGx/uzW/3tDomwiHF4rwVGfGvF5n2AAJ
RF7R7LW9Jg0v8XMkMrQaXG7BZW4WXq9gIHp1Rz12oksgK64phn3uOmQIh0R3Ky5XPvpg+vR4sNip
mrItqgffPuVIYyESZHh60nl13OCcKZtOfNlg7ZYir8/2hEi1uIjiXwJnkGzbF1XPoryyff49PXGq
ZnlbcGfw8hfLn/+xaRluWkRRZE5wWhP5gukTXIY51J/enpx/r7dlFGIxcMXGZXp9EtaJllj0OCZa
V1gGhNrQbrU+NL2hnJsrh9DFB3KBKl1riVFeJyTqyE5nJ1AM1ft0uS2Q2oVEeGVVX3ogV7dtl9MU
bqVYHzpa7da1a03ewn3aTo2NjcHMpQ6Nwr8HFWKspxsc3Mg/CZpc7VWgm3HWWdXogVloQHoZ/dNi
gDDHtf+mqvR4J0VRXjlhLqw6xzAAuQySmaWzzsaAWp0jhHRGL+BWVmzSbMBgqhsWTyQcEM3wFp/W
8OvgdrB+zVSbwiu72YX36xiYgZCBZDr4366mZemXUazaevJiLUrPoRzSvaq7YS+wsPn3T+ngDc8O
Y+mmZa4DYwIZYwSfMDdja/wEcbdDwEXvly0wuzLS3wcqX/L/Rlq7jLeVhh1Ml01eSxH6DH9L3udu
MSGFMXuvwrGEHq0jD/+89BwWtkl685IfsQ7fhq5mChmlNNxMWeHSkGm7ENbMgSSZ/+b5WOHsJtBO
DGqx13sJ6jru6g5akQbeyDcB8+J7VnJPCqO4fWpbx/g40fT99u/P53ANhJXnGqb6nY7wxwaGjzRX
1KEcvcHC4HuwKsRGUf+zGwf3ykl04fMRPeIAD7KJ8c+q6qomq8h7Qw5e3PTtI46g4jB1c/GeVm91
6/gBRMZI//72010c0zJdxGU6hvG/g8L+eLpoAlY0lnZpD0E4owvcpDcpnvG7aMQECb2/jpXPBK/c
Or098N8HvTCW2wI5FnB4KJFef0v4cHmCx1HFoWeHSKNpvqdWn/4osq74KTAcCa4sjr/3bQYU1O8O
MlQck1Y7as3CG0KUpPjSaw13RnzhsiRqrnzDi6OQrmPqdD7UX5k/RpPj1Di2lZcVI3QSFwL/kxtL
88rD/L198TBU5w6ltykJpHz99gygU6v329qrB7zJYPM081GCJw67ECfiX29/qguDLQlGFM1slST9
rep0ul2TqqKw9TDP0W5aQgsP4ehn95NeXstM+vtYEHLJFJUSJhHxsitPf3ewbboKfuNJMLQJWxB9
xMsdo0G40z2NyP6cY835SOhQyi3X4Jh/+1EvfD7MjMgdwjqRqvr3XfCP5YCT4+wnwKme7Yfdrd52
UF+QHH14e5RLL5T1zWbNGYjkZlkbf4ziRHNBOFTReWFmhgd/zr4izM32yoJz/PZIF1YZ65oNheF0
23JWxS3dhSE0RlV7Mp71Yzc6QQx+jakz/ee+O2Kd2v57XDX3QU45XeoG33GdJlQWhCIILAc8vdbG
R7Zn3IHk7N6Y6G4Pbz+dsUyH1/WzAL1XjMN0Yc2tdkxUfSGcGMyNLHSe2XnJm6vpniPS2aCtsM6N
XRc/0b8OXwkVMPfsgfqLiV33lb3swvdkwug2+5igxF2HssBsHs3KXDgMcHpf8KClZelEjXaaMkj2
bz/zhS/qckoLimmdJ7fE67mjVJbKLoo6L4LpdaMNpf3er7oMRV8DboKdIxEvu38d0oJGzjyy+LfL
ung9JKydPE+juPGIisChwZZ7+rDNTse+fJsPCNLfHu7vNchwkioee2RIS8bqlJ8HgMmwdWovNMLO
w8gCRSfPemWUv78ZoyjSL1GkEAS7HiWFV2z5g197UevO99jmOMc0cCFXL5Ytbz/Qeii+FCgyExXK
kwQcXB74j+WuVRYO/J1GMx1z1XNTiAbWqioOgR39a5TX76GoVoQDnsK/V1s1zRcYZXWqeySC5CcK
lk/IB4dFmxVceX/rr7QeaTUPjUm4SdIWBE2E5XAYOl/uLA1bjrdf3bKA/1zgyyicOQhuATj+Bjf6
eDIMKH2GZ1CJ4Jxqyw9Ar8qjXld7fBPiPe6O7h3ZJ81+xKvw2mJbn0eMz70cKzCdX2C6cvU+oTWJ
qFGhIOg6CKbDWNaR+WR3hFzdYAyMQQy2Td2NqSv9R467Ado4bEAgpDbJCxZ3+otrcV5t6yyuoEZi
j5+HWyjBClERXlsI9ZvWqHex3zofYC/SzzRCM/81c19+15fc+Q4+9onaDVaQ/neZgo9vNDsM3oM+
FtmtA+PW2cSdMg2SMfB92jq9L7+nXWKLI3kyyXdl08RHg6nZP3FyFd9rjN0e8N10vrVot0i0CRfv
jaQ3S4zxKtUcQ7fs1Av4JWYoCdSE/rkZ0zi/SZD3P825PSQHvy/nHzjs1aSnFgjAd9PAVEOmUZkv
Ax1X5jZux8WWHSM3DuOQ4BRCpOQgNgH95+9p4of9vpjiFjYKqbd3CZkO+hZFKmwDzU7GHsFn635L
EMM8wZ+ow38s0H5/Ua5+TCkpXSq014sxIS+bbCncPE04Nedcc7pTtOhH3p636116GcXg+s724rAK
1xFk+KxJK+Kw8PLExlogQ2Ac6fNAxE/kbm2Sev4xdGkZD5kJO5pJUJv7Oyvpjy2mmzWKW1/TPfq8
er+F9x9/qmuFVeDbz3VhKyNEfbl8MRBN6tWq7yFzTVouTWRJHZR+H7s77K9acHnEU/hSXBnuwiYD
QGYaS17tcvla7Zx2USELQFICCmKjLqvi+JZkPHUFhvvdk1ntMmzMWNazUMkmXEcDm62MwUYgWbIN
NO6HqMhD8CqraF6qUoPi5xC4FwGRBeEht5qJYJLKNKmgZgxMoSf35lYjBSU8tE6nokPg6vWJ7cpo
tjU1rg9MGrJyO05KXAVozz4Vdd5qO7yP5OMMFQskLtWEdZBDErmf8cyemi9hafbQ6xGKmPQ4yaA5
jz5uOPg6zewhBCjpSAMg9E5XSqpLH9hhVTB5dVc5+vLnf0ykMTCxCMJQ1gt1J/ZmhKSbWEsLYBoW
+dtz6cIaAQW3hSTPztKBoF4PFccYkGD1P3v6GPYfFeFCHjrDYddZXflznPp/jNxmiQigZapSE2Kf
sFZlhVMPXT7rDEdyIhZQc5D9Iu7TeR8QIrLFl9h8wJOF+O+MKJm3H9RYVsVqflEdUrUBnHOKrHeD
LA3ipqpg0wHVB/ZNmVvRJ+gt7nOvOfaSfutgNxh2wQN9+OplwKv/jGxDvlR+YX4c2j576EGA92//
qgtfmuYEcAO4Hze7NfacjYYRRIk1c6tr7BMhgc0Zv5biPQTJ+MoLuDwUWy5lEMtsfYq61oz9hCb5
0q2OnWdRw8Cyo/yu0CAN/RdPZVIhm7aiZHVWkyrrzSomNVAnXbRCjoZ/ebtLtTB8xkqgfXx7LHHx
uQCBuRNz38Es5vUMlgHPpKNS9wptNEsE4pH1tXYJY/BaVTn1kdBQ5RwIzEmi/VAnIRLlCiY7PKnR
/jSgfc4fIJAnJg7PEcoEv7AGZ1cSnETMHBrh5NAg3dRPRdXH7zN8iha3C3/J64ZG1kCNN3ERh1Q7
v49xA4RkMNkSIhj0E+tLG6Cp3CIyaL/P7Twj/Xbo8e+gw1cv0xArnFKdaoRm2+FKdYMBhiDE4+3X
c2F9C4PvTTUKgM1R+/rtVBNX7LhxZg82zJx8CGylvx+hztx1KS5X301z0q6VaxfWmaEsHZxVYMy+
RrJDLYsCI8lnzxhKhbcEZqhwPsko6gK6DmlwLUp9DZ4tW8rvvjAbmA1yuvr+Ta+VqkrayUvCwNyN
JmrfvoQ8CBkpgycdfNddIf/xrvl7TAuQhDeLP/gaN3NDWMxZYHM+5ap4hgqFjhkC/LEY0uj/OdTq
9G0L2BoBbjXezESL9jmxGU9ZAhNuo6W6OV2ZLhdKfW7OAjCQrp8DqPV6uiDE73Kn4mVOuOyeYedM
ByuneRXNqtvSt8g+LCKSUzCX5QfWjPnu7dl6aS2bigsnAku2xXUNsDBSywHMybMR392PmGQeW6r9
4wJnXCnWLlwqhIkYygBpwStDX51ELTa6sTblDAU5dltlCu6dO2FPO+buyRqN7kcfNjBaalnkV6rf
a0OvAJO4qTFZyN0RjwyTvmBQVCfUwQYq5QQ/vYEKlVS5YJPDgb8y8u8L9foQFJy8LDvJtueu8NfK
LnuIJ8nkuX1dF5Q8rd9D552ifofVdexso863qt2QwZPE6hr23AZjOMfY6Mhfwq2TWwHm7LgCtLgw
WPYHGy9ucsE7G4UmGhHjPdaHbnDXDfhb7f99btAm4pQ02cboPryemlmY+caEk59XpU56GFxN7TDP
SCmzdefKKri0adoLhkTBi7HRGgDVe2zKrWGevb6upkNQhM2JyKdipwfTfItBznR8+9EubWFL55tg
WgYEJlw9GgBTEGBg7PWu75oHqxPdHZwuP3jsRWE6XuYvvipG0rTPbw98YSZaNAAtMF75exW8Hrgk
iiPsW23wIG0231ju6isquOQH/XI07KHAZQ+6o4FBeBP2oE1vj75sXavJaIG8YrTAdLRIb349OkaM
ovdx1feCjDAKjJR5+g0i2fC/OARBYmh7W7YrOJBXe2gdgP2PNY85WcrnhDbgrLesgIOtjeO7Xnev
vNYL33MxcQI/cpdS11g9mIvFLuq/bPQszDZCDD50Q0ONkBH3itltQk5COM+3cTPFX99+oxf2T4zp
MAyz6AZCR1ltavMQN1K3aaia+LSTryGjyd2TeST6fW/a5pX27YVlYll4K1NzsYNyXLz+fhYeSFOF
ms2r2rnDWqrFWdWKNHPcqXbGLkbiAH9lE7g0YW0dRZLJFRMkdDWkU4RBK8JqhgaGT+ldmywabRkm
Ep5p9hXn0TuVKzFuc6f1rxwYl54WmghhIo4lFRX766cd47yRWBiMXIPZF7d4vaeAQkk4fEF+EKeH
puui6vD297xwHFukkgjdUPTJORRfj4nNXa43XFw9KtDqxG6X7rMWJmbtWLFHDLB1kmSN7fI61uZN
2Vf1lS98aT5JV0IPoHgE8V09M2s3o2w3eOY2f3LIf/JIqfg2E51zZQf8TTVY7wXcFbiCsuvSuVht
gUleIaapqglQEZEygkYCOJ+RmWj5DmMmWl+YdjmgeGT05F+qpspPEPGcD3qWC5imqFm/segqeY7g
JrUe6gW/vAJQ/Ab11z+R4weokxYtPJrlgvnHrVwzDbIYcd/0DM6e9Oj3WVfeQHoPzh1JS8jG+6EW
qJyM+EYRaYrrVpDPn0HSC3JexwR1EfKF/KirCMmFUrXxo9Hh1eNRbQriYmZTtVuc3bT8iG8SKh9u
hISm+dmE4iZ23Vh9k1qDXTDm2rp5w3UunU5OUxFfTdp7MuAUmyn8l8t2KndRlJREGbTs2rf9NMXf
RmDGJysKgl9mKbN25w9LYGzPVIcaC78V/UDf12cRkA+7yzQ55WQNDeZZ6E2Wf357Vl/Y96H2AyVZ
5tJ6dleLGEZXq9xsnD0rRPlsdi0e+A0a/rdHsZe/ZvW9cCaEPsl9Xymo5a+/FztI7Bcp4DhNgaQ+
tj3qHUxMOmJwgVL1CZtRad7PZOe9c+MQQ9DCcqaPiNxJMoGG4KO9dBxf7oN5dhwUzyUZVLjCDQhD
hrYJN+VcjdFmcofa2MFyLut9M2BxuG1IBpNHJynGxS1gRvkWCN/4lbm4KyFYCiZFxGKp3hklaWGb
GY7+vd8Z9q9EGVp4sEcktZ4At30pAtLYNj0pDUzupnvnDhCrDi6IFfKW1tZIrq8nTFZ7RTQJahaZ
eBhpILW16bh5EmvS4VcRItzwaEiROIWzkZ3vaoRU/tbA53okvCVDXLwNqlDaV7ZL48LrX3ZJtdw8
l2bkqspNsV3GnySwgTa6yPzOSVIOPzuctT5iaRA2j7rVWOKuykJ3PKGrwWO5G7HgzQFswy0I5/RL
IcbIdldmxd+TAk4js4J2vQtLbbWIHQPj2LQyLE8UqEs2gW28B36xHsnrHK9cZi4cGAy1UJu4CdMk
XE1z3a3zoSht8mg12myYJ7YV5lWxIpc7aNFrP9PSC6+gIRcqD/AtgHXWLTXdmrkZzJEZEZchcGHJ
pDxxJrnRYTDJbfokB6dEiRSR3MeJGYw/3n6xF0dezkawYrhca5Q4bCZ6+rMhvExgoyAQCh1rSYIG
wQXZRxQTwyHTy6e3x7xQDTgGjHuqR6RaLOjXK9wB6urbPLQgkigo37iMmc12cLLhsa5cCveqB0oM
5uQGF4Lgmsbgwi7m2BBk4RVzFsCYeD04VyRsL4grhQiO4T0SQ7zriCW4dur8PV95mwAN9N9oLqyp
QUNE9BDOtdJLOnsg2lWRUh8a8ZXFeuGch4QHWgfcDBF8jaHFre36FlWyN5IesXMx0iOpsNX2oqBh
//Y3W5b9aldelBKQBejKcJAur/WPU1ThBYVFciO5dxfT/3J2Xj1SI3+4/kSWnMOt7e5pT2AY0gA3
FrC7djnn9OnPY845Eu2x2uK/V0isqK5yhV94g3NGhcAZzhKqdOK5bXRHcpVZWBfFREcPXryFSBfi
fEl4FG+sW2P7Mxw2K0vrQEre9mog4EDhx2c9aAYLmQkzNx51uxMnIRnLxZotXgc9777q/aD5sWQn
/qIN2sG33bkgVqgZp9SiBs+Tcr0UJuQjZOUSKzDgG75midHhVKCE59Iejde5xcbh4En8fSA2s2a/
chsZYDU0yuHXI9ptZlaw/Mw1ESo+yYUBT24p4Go7RuXTSMZ8c8bjKh0n5JYjMeKwulgHN/DurMn5
fl/DMmnv9W9IZ3me4ky2UOd19HMKPd/D8gqxOvBEfqlZyVHNY+eggiICaEAhVNfsbTaPAkZmJmFv
BZAdExulICc91Qir+Z2NP5FV6at3vS0+gHii+2nLredYdIZmI2ncgeaATzfZvhOIUX25fRR+P4Hb
z7EizomvCFGIKa+XAiHwElSXbQYjHjCSh8aH8Y7NYuieXqvOJ57N5D9Ky3iOK9xnlbvGj5iFNmNh
wvumE+eOZmRVZ8gAUnmHi9Ko4F8eJel5sHsov2h8NrYfOXz092Peqb3P4VKs9wWqXNLzvCz06qlT
r6osAM+gvQKRGD1rMe0AOX38cqok1X7Rge7VX7envvNacN1wsXFto720pSoZCLflQhZmIKdKdCJC
+G47nfo6jfqPAfnx+3bstIM7bm8b/DnkJjdWSlw8RlkyuK9t/QOLjIVpP0QHu03b297k3+RLVFQA
6m0CDKw2IDnYhD1Vk/eSW1lS35zLYqqwc8LR3O2woYKbmBHlPRdt3MLPrBBZe1KTvtAeU7kbviFV
PV9w6QqHbyKTdPxr1AIRshm1KISSQKciMItOQeQ145h+CM0RN7ZUHUyPt3JVDJGy6QuNTgkH1yhq
DdxFjdbyw5pw2NdwLYdgjSMJbldNooQ+pkpG+MEOJ2CYpbYWliOYR5HfjkjbuK1p6EeolZ3Xhm6j
SjtCA9LL97/e9o7oldUjygwWml+nxIwwU0xUrACdXD64bHYiBIaipMZth++JtX6tP16b1EghMlLn
DoZIxP+ksChdG0fNUx418xPU2unSo3xyTxBrHNy1e9sNuDIHhxDBASC6GTmvayeZFzNoFyQmC0Md
PH0SR+3bvaWEA0GLWAbmAED0ehSkXudUMPtgXCasVSMl5wpNtFdEsT/fPrF7IzkqiS/lM9ps284A
Xjs4Smk5gQgEWTdNRfljrdY+iQ7Q1u2h9i4H7mtq8sB3KQhsrkWpQMe0qtgf+WRp95Eh1Z/MPFcf
BRWmR3XCwMEym4NQcnd6FOzA10GFe/NIRMmkpYlgIS0t6q2TBC0qp603VCcUnZJvtye4P5gOepAa
PNip9e//2JV649Q5Zl9GIAptPYzl6oigJBdE5fSDA/B2KAX0Fv0UQi0a37+ztD+Gmon3MW3nonXU
bHkgX0QaPzSWj9USH1XN3+54hgKWwqFegwxzsxdRmEm5wlQjMJDzQH+BaCJHWvV8e+3eMEHBbNAo
X5u2pFX0fTe3h+hkGc+OVAvgh4nwR7VWIV25jrmssD5X9Keh0kZgIGmCVWpsOhkq/RSZkeNHuBTF
D7tymoOHfKd6BYRYhj6mMPW1m3/9QScMG9IObFHQlMmLWaULMjQJgnmYVE/Nkz1b3UmJUS3iUv+X
Bovjx3qcoIilaTSdpNRXk276dLBO6wVzHVyAtNdxwVsjXGK9TXS55CV6p1mpBno29ylSNlhPP4oC
jRiAak70yjOvO5epELrstijyJ17uyIt0D1Wsy+5z1jU56yLH/vTgh719IWHxwi5UbJlEALbK9WJh
3Af0eS5RU4vLckA0L6ySUzaPtfM0O3L/Y5GcdHaHNrVLD7VRufOwAcNIzdWxqPui5t0kXySkyDSf
rDurUCnpuh/AC+bnSijDP7d/7c6mJusiSgXkDzPR3uw2A99Y3HYbjW52Ln9MMcOdvFlDZ/RgVdav
sflaKsUqcndSI5LaTdgw9PAC7VjWAnksnG/ZEGEaAq74WSOKQHoJg6Qc7fERfaypzdDk4jEvlIPO
/dt7Fwu29a1cHxPC0s1cJaQIULGqOcD84SO/3kbAOFeRwMHKIEJteXYuGUjdg5Bpb4nX3aCRjdF0
3t6GokJkrO0WCkXLoOLunCf3cMXUgzO6cxEScZBzEmiT/xib4xBmCEvAW9ID+iN40lALdH71ThW9
6ID2k6NLamcpSdfh8sDngZO15SvJrUiaEFZPoI24f/gcdLP4OKZV0z/YhTRBYZpiJ/eyqeo/DQgb
t8jIyQjFg2UQ3bcYTunodxISdRd6K+gHyvA364c6GS3tNEsjomUK+rJHjemdL8GvJpggeqU2pm5S
M+LEYSoQmQ/KKjeCmXvuZemS6KCpsDsKXQ2Q7FTHoDten/96tIsELWotIHSK7kPyf5e9WL+7fXD3
vgDniSozJAiA35vvXSydFWpjPXL9kdq8FGgeTaidqGbqw9HRUZZtuT2eCvrgByPv3G80VS2KCjyD
3Bjr/P94covFnGyrrKcglqz6zsbNEAHOInlUpSIK5hJzy9sz/R0Pbe6ONd8A2QWNC6j+ZkFbDSd3
MWlDMKTY/zzlag1GEa8LumHAyJr3rA+eb7jvdqsuc0TLHCE94xQZbVytrgtQ3MYqxopH5Hmi+BFC
pdHzhBTA51EsdC57PcuerKwuMAJJ40r5FEe86+4EER4b8pSH4oeGEVH6raJ+80PqYqW8pFx07blF
LMQ6j1mK/nJOCBl9yOwhN924POY473xwMklCAptiCnYX62f5Y9mtGDyaXnddkCTa/DGUUMUXYKhr
cDKdep54iPAaUurxw+3V3/vaAIxp0NFxJbPbXJpxUaOLqEMFUeAivs8i7AQMDEI9mOP2CxiD7uCh
eJvRKOSV1AroCtKy3wbHkOh7okQ4GWKKjZexUNpf6OHFHuIj6Pk23fLL5EuvYsnFwT7bObcrTR5A
NZw6eGibqNWo1LYKMb4Jeh0xfyoU3Z0RGdPd7fX8fTVudjPFThgu6/Wgyturs17sZKwrE6qn6FH+
6YxQbi9moqiBWVHuYMOW6UIjxpYkP0PNa3kwWvbExx5f3tQdei3s/pkyxSzPPZ68zftQbVRgRKU0
flZxaNcPfu/OtjO4L6khojUD1HGzKvj1YOfdJLRI4ZzQ8Der93OW4WYxdFrau6IJs6Ccuszxb6/T
3rg2tG3K3/AoKTZcb/cq0dBfwjUjkEqrumR9J170psQme0iVZ573Fp3jRny5PejOZqedg4kItw1w
DGMTug3DhDnBSsPV7KVCeFTGGs0e7NPUl19CrNmC28Pt7DhuUTp3xAXg6rcdlKZIZX3A3TVo2x4F
HWtw8DXRq+wIH7KXU4CHoq/Lnc1/28diMWr6uvi8BgYY9MUfI038sGqoQQgz6EZ3nuJGDxRksQfa
/Kn4KEuxrt4Nem08Iralzz9uz3vn21rkE9id8IAoGONef9spLCRkmuU2ICusp3tbb2uqkyo9zF4t
H1LU+tSTksXl31cT1msMiD+UVvrc2ub9X9JUFrQZIOYO6OuHIT6jWRq1l4G44HR7ijvx7kpltQDt
Em2SOl1PcXZmoLWiaoNyiRXPiEzFrRvZ8eREsNxaFd4podydBWfpHGM++en28DvRIHAgAh2ak/QA
tM1GniDzoFoK8WzCCd03HYDerk5c1vjtUDbywT7eqbuDiAVzvuJF16hw80InCwwGoVZdgKrOEvqq
1aMjVuAv8r4MOd9eZeWhONcWb9RJE5lOmTBRolc5Rr774P3YOcJEv2As4UkSgW2VavK6Ax3ftdAk
xxIAYBf3F9LD3nUwpfJxnigOyq57K/0bTAoNm6bklvEd42JYaU7SBeifo32AyBvmXFMxR9+wt2nV
59vfded1pKdLZ5eOM6iHLSQJZEaFImnTQczsO6+XFLwuDKUM+kSRztaE8PZEOealRlTt4D5+OzKl
KtigIK0p+qJRdb2hzWR2VP5qDtBEr/SPq6CH8x+GaX18h+49OIc4byCZGAOa354Odqc8+AFvL431
B4C6Jt+XyTs2VbM6ijHps6Q5CCM7lz/BdFDrp4hK9R2F9uQdCJH2eYYY/PX2ir/dT9SVeKZprlCp
c7YnSbR0TZZUW5DR5j6SLfRiZVwB3REdnPM88iTfHu/tfqJnuIIGwfuvdYTNxZGlVlyvywA1qC1O
AlH6k9HI/3ZDP3q3R9pZ0D9H2vaNJlUtBEYkctDhS3/qJqfHTWvA16DMsIiPcXIyprm+uz3o2yeP
6a1XBdc+d9O2MdIlM5ICMdNTQ9BOo9Ds+2FKm4MLaWcUVm7tmttU0sBnXG/WuhyWGU46njV1kVxW
pZCHRS76gx25c+2tAj18DN4xg6t+8626wkpAsBgMYy4TKpuNeN/PTfoNzxx8WTW1UzQ6bBnNj7Tl
fVeburxru348mO1OeY4kkJBSW+OWt7BIO60MkWTChkAqohpQTmyf9VzVf2BGb37E6Vz7XhlG9tRU
WvMkRGSf20g1R9dqjPh7NBRTeMK60LZcVNGVg7d+5/yQo9KjgJdMWXPbJ5BModpTL8GmDcPaqwy1
Ok+OMz0UcjM/yENhHOzqnU+PJgbXv0JARba4+SZmVuVmqWFXhMXkariqpA9zrkYHt/76r1wH8b8b
BdyHSE7xyqxn649krIdh0DkhG0zKNPAmUP7DCbuPUXtXYDz9panj4kEHjP6IKmT0Ebng8Nftc7Rz
eB2weoCK0XExKWpc/4Auwlqsq/jkCWHFS2PhEut2upZdwnjFbhXCdD7NZdh/uT3szu3EsLzwmNyq
KJxsIijqQYnaNQyL10Xnt/gc4ZYLsmjCzOdye6i9jUMQjv4A0T+aIOtP+WOJZShW8tSrLDFJhxti
GsxTJykuUtjOOwWk+sFp3p3ab+ocFQYCmc37YkdVTRVQtwJrmLEkicz63h708kPpIH57e2p7e5ST
QGsQnhr0ms3UoFurqUqSGcA2AOSWjco7YxjnD7dHebtF1gBUo9dMIQss8eYSDGdTrQdlsgOjleSH
JIkkHBFji1XsqgulltIbVXbt7UHfriL8RwrzKzKRlGMLDTcXOxfpQKak4vKCYBzK80TiBrDNQTlY
xf2hwFmsDAb9TUEEk4E6lMfGDsoZ92y06jQ31o35Lk/C+Hx7Vr8F5K7P+zot8lCuWF6vLVAZHmdr
NXVvBwimdU8ghS361bh3vrSqxG/zwnaWCAzkTq3dsisRK8jltNCCtJC0EeKLHCk4rZrLD5Cs8OAB
SUaa25aJUrqwnrocPfelQMGa2Dw72WnS3FcdnXYPHy/xVFOHwvMn7Ztv5sBlhN1BbPeDD4q8lk9g
hZ1fttIh+oBbm/bOyXGccYGWS6UH5xhbSG0p0D1Dt9g5uITe7mPuAkahdwAqH2jV9RHFm0nEGMfa
QR2DzK3BNz5VelYfxLxvLwJGIegltQDzD1zkehQLp6C5HziYWW4M8gm8WpS5Gkw/NKQSG5GZeZUy
vP3B9/aWg1KLQml1LRZv7rnGjHE90RInUCc8Q3A7TFrFs3B+9wxh1AcF47ePycruXLuYNLSoPmzu
cgmMcw1FyQi6pSu/I+QRxZcRg21wSyOIOH+aNBt/6AnX0RlNptBXhkrJD7b4zrcEMoUsEeIha113
8y2zxZIqcDQ60aCynESi5IDUEZe/va50lvham5NEaoZk6XpBMN5mZYt8HjuaQSswLSnGL9qAn8T3
pa+z6YeF1nb+IOuxOt5B/bcQ8hcNXj4hnjJYMmXol5/0VnXqgPpFSn8NvkDiVubcLb7EI5/elWW+
GK6mdFXtZtjvruLUVZU8JE5GOzgy06pH2xLyqw/Yua+Dlu06vKfgsKh4bdnDP5UeojwTi7rD5yUO
FwmrLUUp3G41pz1jXFGkdxE+0QM05lnr30uxRTkK2lg8fQL/K302RYLWfJRFffRgDDZ2zU44Rv/h
t55avl5hAeHXvQDVoptx6y4jSt7ekhQiuZNls3oHUExkp7U9tqBIKMxnHWRAjIxfV/wqqRaddSNU
XmzofO8bfvCDOjpK7EdxJPNENmPT+stCUwK/mySpHxEJMhDdwFPpi9IpdurFuPtOTKlT342dsiRf
24Xz66IK0qEyEs6WQ56cN9V3O+nt5meXlSEA7SFz4gcDJe753SJLyZdunuPQr+t2LM9YCDh3g1po
3S9HG8RHhPjz9M40cV+52Fjilu/lkvzlV4FfV8N8pSrC8Nxs8TnrFvUjXlko8LZjn2SnimZR+T6p
0Qbw5MmwxQ+1pb9739oNkHaJhdE8JW9UVMKNYnAuXHOhCCCVYBC1YGeHMlPVYe6UNsp8P9R0PD2o
Vp30nHWDOUJTLjBps/HUC7+ZVWLed52KQy7CIEibaPSrv0pG0w5uZirp9ClbKtXxbfi12nMoEr06
QWnMU8/CFMX+MkZWPz4udT+aX0w8bsofUZoSm6hW0120RmX7YchiTa6eoLr/KHUhxjqcX67uBTiU
/tAsQk8uUV42FFZb6N0uThuS4gPbNIVroIrSnhEgB22f2Q36J3JiaNXr0AprfCUKalU3Qx3iR1Rr
cftQigJvvaiNEQidSIbly1xL/eRhdMKATqeVz5R4yVlpz1ryGcs3GYF0sx9ephz+ls+HKBq/A0sg
MHQwFT05dU2I807SLdm9XOb54i1E7t8xrQ5xqcCaGiJU1s0vWNPiWm2Dcf3p4IWi8UdzeirzdIbP
goZE76UApX6GYWPW+MbnSfVQ2M70j9NaIj9RaeWz06yatIcqtgwpsDookG6WiFicF5NixynDd83k
NTMwuoYSoGZeO9id4mnYgv5sDABvJ1RvQI+FOM/JXk70m/uR2sjCLyZJ5Bcl75UcWHqIHZaonORL
OZX9g4lTMq5fdpi9yAZc2ZOdQHi6Bw89zPeVo4j2bC1WGJAQp+MzEYF4wstPLu+y0ewaL58LDhbv
AVCaKZ7z6FFWulG7ZJk8fswQFf2FoFSHf3KGoL+3GGYf++M4rOaUlZSgom42fUrQgOj+HX5ey9Pc
2PUDq8aig9dCxqdGfid3Z1sulNOSONing/E0+y+T3DXWP5os9+bJbnssdEnSw4biokohZDaK1Y6a
pAWiOPWDf4pqMJVfkyoPXybRFe+VTFU+GxB/ozsRZyIYpzZX/LnELvih7uumueOf0ILBpgTrlo0B
6AQ1zKMq1s7rCq5ljYDBuPCsb170EY9UpxGOERSrO3WXZgIDDAH0c6kz9UjdaX09Nw8OdRuQTxYV
QRso6nX4kGBT00UyOHaJW87rnWn+Oixr/GaD0XuvkyfXsK4s+VFo3aFSxM6rClLIXDt2VN8RFb0e
XJOHSEtNAMm1pbZ+NJup183GUXi6NwrlFN5vFeF68N7Xo+RDHtI2TezA7tvshJe1dqG9dQRs2ftq
iNeQGRGsUITbRAilI4dmNJHJC6jK3tRZKaYDBT5L9TwepNe7E1qbzCTOzGkL+xOTVZQANu3AzNr4
lOrJ4FOynw4a2bsT+mOUTamA+COpdT1l2VSxgJio8nM0hcOnBIOh4Hbcs36B7SYkcyBRp+kvc4Ve
f6E5jRVtMSI7mKUmfRqyuOYGV9rhp1PTa4R1eVSb2htw7SxRRFzVobbspHDpMCVDOAMOGlY0RraM
Z3nEQRL61XRqMFV6f3uCe19sDdDpbLK1KPRcTzCXm2nQx9EKUpbx3YLPtgfmxz7YFzspLUo+yCBC
UnTWztH1KE6mrbYsSLMRNznfSqy+HYw8Fa9fwOHZYlAueEkN/0MyQEWWWilyH4g4y5tRbQKTrAFG
HmQThh+ikoA5zBEOck5sn24v485nW8WiAaKus0PH+XqC3GDAowrZASs0lo47Smn6n6RJ0ztoe3JQ
9bZxgInaqWFSHv0tHLgy1KnuX484RTWLqOVhQMyKsAFmrv+AT9NeeVWdTxOwM79IO15pHWYmpnj1
12Suk+p8e9q/hS8258MCxKmtTAFTQ8Xo+lckyJhGi1NLxPSt8Ss27IIHT0LWZVAwjHTTkX6aa9mt
/K8sWen7BDInPkjOLJ5l/Cp/qMpiLJ/yOE1C1wRPFJOxGcv0rhR5mWMnNietB99ErC7pQ4eZRyQJ
5dx1ihVi8ZPIWM70kcNbjj/5chogYz22cIPQyekzJHxbM8NSKjZnGz/uWYzpIycYaYsBWTrjUkWR
8gnEmzNeFClBFyKLBu1DO7bhK+Ia4kPXFJnqpwJXhhPZQtzdzfC4XhZEZPDkGVcT6Y5yyuJmc63j
XJquJrWD0KePZgod2EsrXZ5w3u6VZ0wKTByujDz7MBRxbvoYbxafBp4vTALtimivCyVMjgwB9Mtr
prwBe1R3Vuvng1PlXodzmel2kYJBmUHa86GXlQHxvirGzSrup5p0pZyKF6OMMflBvh//abvIJvV9
kaATAqxTw3MzSe35vjC7+r/c6FTc5gFhVrMTJacx6vPvCN+ljjsRsbWeDCf0J1w57VOTi/wnLZTw
W99EzS87E+p8n/TJ8hmwPD5qNlNtEA7o7UeoYPCTEkvKzjhMwQ4JV7oy5osr5zeD46J/ziXLjA/u
6J00fIUG0vUn8aelt0nDYYmXqNmV0X1pVlbp51YyPizJPCEdgqDCl5iegoN9WpzGnqMWERqCSlGJ
g8LDTrSCTMYqa7t2yOGqXR8E3UBcNp4cCW+lRQQTgIT3JUaK3iDm5iJi6GJE/C0PL5aDt8/gztXD
yCtkGz81AOKb19CKc7jmqEYGnSIvs+vIUj6DPZXm/4olJJiIzbg8qB/tNC4YjfoK7xRQIVqa17OV
O0GZQNalwFh0ihu0id3eNKq7VMF/VU7bp2WWsdJToi9OS3ZkdcjVKUMieWETvoB4+h4ayd8jyin3
ULdAppzUD+3W698093arKX0vwaAVr30rEPuVjEw+6XohDh7NnQAEfAvUKAohrPm2d1xjlQy+WSUA
qZv+hfqG9M4alioQOMUePCw77zOSGaZB1YUADq2D61mlE60q7OfsoCM3vKR4hL6bE6y2bu+hvVEg
cq4VYJoDPGHXo3DNRgl1BehVM6IKkjUMT5kKE+32KDs71eaJABZE9dwBjX89ionxVVGOlo0dkyJ9
rXJNfqItgann6vcV+1Npl8PBkHtfirMB/o0W1iqbfz2kHY9KLSyGHFtl8dMhn3y9H39p8pge3EL7
I9GAWKXB1y91PZIE0anICpkCut5mXoqmwh3Jq/A6mGSX2+u4+7VgKf3/oTY7XTelzDRjvpaFh/Zq
kokVaxX+fceXnIRDTCgPXQiw8PWE+qK2U2wAHZ5y/O5bKq7/tJKV/PzruQAOxcLk9w0GvmczSmnZ
mdTEThC1Q37S0Ng6K2VZnG6PsvNxCM3AcaOrDvV9G8Z38hLmedtYARK2/ad0TKhOqlo7uZTx6ujg
KdgbDKwKWSNoC1ocmymp4QCeuiM9AWAU+rBnwQO2w4QOFY7nt+e1/lOb8AsGNm4CRLlAerfYisgs
eHLUmRI7pVvJw7CTAl2Y2gnqoOgYFKeC3AajAaw53ym0MV5uD79zoMmOAa6rdL5I+DanK9ZQLcoX
OlXYU+euNEt4fI5xpcNqq+ZPyChEBzt/J49gL9KkhTdLlL2tuC8ZZfiEknAQwyKR3d4wG/0UTV3x
LGVAwUCGy+/aoQn/hxSaSoBOrZ94mQRmE2wvCOyIfs2SQBku9+uk7fNq+fRMwVlXD+6sneNNqgSn
A6wMcIstN7Dl6ggXq7QAB0XmqdGc/J2dq9nBKG93KWKBrOBazefLbY/EoPVYJbZtGDgUWy/UVVu3
b+PyebIO3Tx2wgWSLwX9J9YOPabtiSBwU6iRxWFQ1PTMfHKJOfbXDpwgINLsz0RlzehhA2uOftvl
7eSVOZ7mQCr1ApPbMetr4dYVQpi+FNfxq2wseKje3stvt9b6G3nRQYfTk9zyMKy8lFKzFlKQj9MM
jiaxCK3rCuSUl8htp3vqHDWCzK7RxMHt9PYUM7SOrK4Nk4eK7ubCmOwSFw1ZCQPR90buYYU9D6jm
gEVzpagtH4ZR1l5LVctCn8z58PHfm/mKh1lfZapQ2w6Sio7cPCRkkjFEFARc7MEXXav7Q6JL/iKJ
6JNeTUeUjp38lZB1JYIhUsGct+vdNHUNKKEMA1nDKX3Qu1x2Ifaad3OPi2mvdPLJUBLFUyt7fI8z
McaR+lh9uP3R9w4BSFbMODneyA5uzjVfZWhbp5GCeBo1b3YmJMyzrjiphWUcnLe3p3oN0an0AR0A
h7HF01hpa0blWEp0JjGg0BPSE0vNtf9hK/ESsI/pvHKO1OvnFH/NvioKe13VZD7LSoZBY1ckpylF
vKbHGMXP0lHzhYW66+2l3NtF1FiolKFCtjobXo8c9wAawkUPAzROTdIt0/F6lJruomxacDSQuKIh
GB29tXurClOVXUvBjD28SbsSlGpyfG8djIKErZzKGFnzSyHXfXvw8uzINOsofxIKgUMGSrDdrzjI
6YphdE6woN6xJvN5qn5H6yqqPxjDYubnIu+LV6vrtM9Lg+m2x0EtxWlB6Ts+LSKPggHy0otWtsUR
dmNH0ojfpoFWpgYFpGgL4zVSe8nkpgJUlBlpfh7GNP0om4lqu2av1V+0Ji7HM5YBxXdZciLdRZO9
eNGEpTb+2FvJ4tVSpaQHG/5tWk6JFl066mEGSfm2ktmmq8JAY1lBIuQPc58/loB47oTTGvdzpGSn
Iq7+6W118aOszr7+9WYkDwSCtMKsYN9stoVZqDGasNQbI8V86ovUT+PGowGTvcvKmHbf4MwH+2Pn
JkHFQDd4sAGvUdO/3v5lj9RFlNYOtUZj8mlpoWxoONHPZB71g0xjZ88z1AqE5/IEPLgJ//tqhvCC
8EYgrBwtGqnpfTgv3cHn250QUhH/72HYqpSlQiM2pi4X0J6M6PRaKcb0aolZ86iR4Nz+XnuDwZ0k
aafVYiLCdr16SNqoejiRUEcm5QJ67oWPzIThmmp4lITuPTxAgoEfrW8tWctmb+iREHYrcZDrXO5z
5Nf4VW44Ycrg4l41lZ5sCiVkj9jRx27uzX+x2Y5eZ6dPPt+e9NvomRvDplCwJiWgBDZFFLIUmzCP
HyLb0uLbSLKdFq2r/dIaMg/+zpGG8t6+QckVeMx6MsCbXi8yVDxVmdf0u2+N8WmFCyLsLo6QInuz
Mm0AP4C9AZarm4MwDxI9BTKjIJodU9wbkVJ+zIXGzS9XVtifaA/9PfQamhNQOfD1vK0ot1xPbMQv
slUjHgFr1P5V5bZ5rPIlfKJQmx2x3PY2Ki5HZMYUZIjRN6/cLOW9M7Jbg6mSx9OgIsPeULL25Bhd
sdvbY2cowF6godEPW3l8m+0hL4CztNnUgtgC1H1aRrooVFQN6b8qbtP8dHu0HaoRfZI1SaakB9F7
G58MAttBiQ5OkPLI616YR9k3XFIzAxGSpClftGZc0DKPGqQgBmeUBz9N1SbxqhZK34nKTW4eXAo7
+9Ve+YurKN6Kk97ccxjf1Gkewb/OdKl5XeTodTIK6cPtee8MQh2Fd5NYlAd0K54px6Gm4DBtBkql
RgjVlCKQZpTZbo/y9lCsMGqYmGB4KORtCcxtWCu9npKn93ZZvUhm78x4gAnTVeol+SHmSD9YuzVl
uC4MMCAav/QsaRhr21OYouZntQoSXpCZwpfO1HM4D0n7Ch6D2mw8fEXesfCcxGgPOn27M0VfZq0j
rn3gNUz8A/3bKmGnJfIAGhd8wx0Az4qOlGZ6KqRD2pnaEaP97ff7Xfkn6iHUWCV1rsebU8cEqVkD
oQ+H6a6cQuXSDKP11687deXVMEKVmRU75XqUXkVAUAN8EDQRnYNZ1qLHoll+OupQ/v36MZdVr4NN
DyFr/bB/rJ9u9UOqjqCn0Z5W36m9AyKkaxFRbSTlvMiADW/vzLdh+1r3ReiNOgNN560hX2MNSWwm
GpWNVTw4MUVzmqDbe4MUTvewkh0EQrrkf1hOFGvJsjEwpt68eYkA2Drq0lY0ZhvH9EWJ9wJN1eq0
elF8vj2/nf2xesLy+Th7MCk3Q4GN7EFETOFlMkX8MrRjE9iVMh5ZOq0bYHPeGIa3FaoVwIdtdjBr
nVmZyKleSluXKk9SlNJHBRJ4gKymRz2B3cHIJoG7A0qg/Ha9R9D71bkZ8/Ayy2Z21/YV1T6zDi+x
Uh+xMn4DpK8mpmGiCIBaoctL/WbLQFXwTrNzs4nvpdkGKxyjTmCd5D5Fw6aZ9e7XnFfj5JfoiZuu
3GTYA/RGV/woFicpTpFlFHiJTFP9Whhl/u9YkMSd+6WfS+obWfkzJgii1gKONvR0o7cyD8souAmT
ZkvWsxbxzVQ3irC+dbMl0S13NYXJvLIoERHNVWSQ/KVPo9AHyjO/anVY/zvOaYIiHThYjCFyACFc
7DPyrSurz9PwYeMvl2KkNNrTlvKqMayfDWmhvpYvEQrv7aLlr/wPeKMtTTH8tyRRcwEfbih+XDgK
pu9jn4F1k5f0w7TYIAD/csOuCw7fl2MBpJhk7vrj1hRaMZBSImynW8vrxOJchjo+Auq82UIAvzmB
1CFWEWLah9ejwHhqjSabpACVUukDrx6NanKKLymdmIOn6M0J/D2UxTCriCdP4PVQdgwV3jBGQIJN
K07a0KgPS5FP579dNiZE9gVQB2IXsdn1KEvW9yYaB3T/xsy5Q05QOhVAdw/m8ua2RLLi/8bOqwgA
8kXXo1SL0ySDbYQB3Ub1FFpdBuJVWhUSC8rsia0mfj05y5fbc9v5WOwEmPyU2bnBtpxkenKtueB5
fI9ROEqYrWzdhcTfbhwPh9nRm/ebGVLeoHtBC4PYa7OOpTKrdSzTxw7VOY4ZohlDr6sj82WquCVO
IuuzEWT3MnJUYrO7x64u+pCoyfRBLSb542RoXYwb2iT1blmqiX3i4BY/gSQ0Rw2q3WXhkGBst3KN
ttwObE27SLI0KRhNqX+RwDR8jWU0r5tJ1KfbX+B3Tn19DZKrQZ5C05f2HkoT1x9eiVIpq00HYKkt
CRAacTQ6PMwaCcbcgBW+pMNkL24bCuQPZ3yFpEsEoqO7qEpn/8iFo8UvWhFJAxrmg/EVbxcQozFa
P9olLdJmdulKdtZplLlBHwakS1LPiI0mflHCKTVQzcjNBIlGtTPuiKvagssqGXE8iRb7o6PPbXLC
MLvVTobV1/U51lAWo8wuA8GR1QUkhhqlzfDr9qLsHGxcEqndYscKw2N7h0hGohhRPYcYl+kx12w9
32thDYr+9jB7n3nlhCLux1BvdNWGVh2Noi/CoNal4ldvaPFTpWST7ppiMP8aMsb2t2CicDHSlARB
vvnOAxIH8piFQZYMKVjrRXUNNcsfAeINB3vqbSFiHUsj+V87k6a1reM40zSIlgQksFFCdUcT2nue
ZvZplpfhsUUB/04qcPVabOB/o5k5QOn7o3BzDX+2+5oSBDOmDI+813od/BFuFk2O/3g6UUsifxNu
NafGReS8Bvh21h7OBsNJNTPFG0bTeGyHQ0ebvT1EUsnFRoHQ5vtejz8qCz7bfesERhHG92NsLh6s
9COOzN61TdeOqsMKUkNz/3qUFE5A3KihExAQZJ+nGj/0zIizbyv39iJJ449mtNqDp2Jv20J6gstK
GZSK8TbwLJ14wbc7DIxx0f4PZ+exXLXSruErUpVymEor2LIxwbA3MFER9q+cY+vqz9NMDktWWQUz
Cqro1a0OX3jDtekM9boAfoMk1lTXPz8hiIOwfLold9LmcurNCXE2uWkjt8sfKwKIh6odnUvXTEd5
5c73YrtC5cf+g9B9G04LWaRDCCIOkSju/2mNWGLdy+lAee1F9iol18hLwBdRjyANuv1edh0nYjER
4TImN/9frE/zdSocjJUMpzegYmil4fiGVSXXMm+iy+uruTdF0AhE1lKugbvtdnAnV1x3oPcWNthH
XaEbGTPKAZAjT6+Ps3f+Ce+QEqX6ADxlay1iY2IU9wOzrKu+n85a6/RNEKe9UQStM8NZ8Uotta4a
rLEh6EVrFXABq/KDmXdVeXDJ7jz7vPgyuAFwLgFst5P2hjWvaGPE4Qot+Ax58W4tp7OXDssdbiFH
nuE735e7VZKRJW2O0PB2NGGI1NSTOA0To2nPReF4l2YUNh4ydvbJaPX2XnfL7vMAi+7gqOzcBBR6
4O7KVgnd783IS157qBl2aVjYAFEXbbKuQ1HkH6HaGw/F2v0PnlJ0UPzZHdNlPyGEBv55K8LZepU2
zgU8J8rL9IzKVRs0v9S92fL7Mm7s6yzwXwyWrO2Mg70sp7O53vEgRM6eB5Q2/zb2XnslRey3TMLM
GYvhWkx5DDC0j03rQ5333RvNtOfvip5bbwklR/0RQUt6Qgf7XAbF2x8h2ZEcatRR6THffm1802U9
vkxDs+1H5Z/CMuD5FsAWUXGuu9nzR2Qk10DB8vY75i/Wp3FoENdk//QIAbTO9AyZpzJ8bGTq+9d/
269i//a3sQ/oE1EbAJsmv91v799qpA3rRrjrud0iwhQJDc2v7doZfCCUVfcADhDmGw5KlvbeampT
CYyc8+j3lmzj6mSIpZ/rWakEIsuX5yheTXDHoKUWfxnVIRy13hxPM2JUta9jelJevJE8OcjiquiC
eBHumzQZyaaF3agrZLc8/ZEP5shGXO3v5bgaH6xazMAnB2hRvtonaXbO9cW1T/GoWP2pL9y0Pmtj
a+uneeJwXwBsL//UnVGaPNsivqtrax78MtXUr22TRv+VTWQ/abbAwwVvMvsjvj3Gdxol6L0Pldd4
D1EFhcpv5qaPLiJfpy/dmpSKn7cp+LwiVrL5XI4oWT46cRMLv54BRZw8XBM+Lcmg5JcV3b97kRfq
TzeqnNlXzG74XraTKIOaMkIMXBtuos9+TbU3mdku/2gdtgIXlx6udZozYaQHe3DvHBC64/siNyAG
gLef2RyBkVCniEMdu6KTbMGes0ZET0VB0zgqbVw5lao6pcvSnXLa538eKdOwIwKRJWDugc3tGomp
njuvjMPK7FrfVYT1GBHof3x9M+9EHEgcA+qhl8QTvY2lhEtqClWKUWJSYJBg8FQZ5TK369E1uj/U
L/gvQ9Ltv11Pipe9E3k5z0Wue+dhXMz3RqbNJ3iFR6nX/lAYAzMtYpxtx6WJR+KrLI7DrJwH/KNU
81RW6+qP03jUsd57kVFn4v2jkocj3xag2s1FUtX4Dt4XVW4/wAWuzkpkWB8NpeqflrRGvkmtSPmR
b7wMi4aUgBEV/7z+FV8282lCsEnhhVG3p0O5uS5b/LvSRCPEGjXhfKEFm8Z+03bN214tMtileHSW
1yU3yc6HnOfjjdDmej3VsTF/qU1N8XzdxmL+4ATtPWLowVB9kCrALNLmi+fl6nBLxyG36PQ9aaYF
7kURq5+caOgf0DvELEKfZ/sgLvmlK7S5oIkFKapS+aANtlX2w+JxQidDSUO6QW2Jqp83fK8hUnyr
F6F+qfSx/TAJp6g+6NlUwyZt1VH14etlcJ6LTsEzYxicD4vlZp9WNE4Lv3RW5RtWfFMVVOuofTQa
D8x6WrXt5KvGrJgBzGJtPLk2qKhTqjTdZapNHYEErx/8lksRuYcxc55RZac5ZrTgzgE9dniUJmvS
f6WvUhUPJR6DPyE1Tl9B7jnNGd+1X9yKtR0DWNkJPAtRZB/g5LQ/lSyt56CGuAKjAw6qBVs6yYxz
DpcO+osQ9bfe1WrNTz3R4tGVGeU7DxBw/bl3rfphjrzeeI7XJT+XZr/2D22/ZD9aOnf/pXEy/3x9
e+4cx5vvsQmguO9dkRvsztnKv+lT6pxF57RBZebr3R+PJIMlelc2VgU0sm533ChI5uYhzUJhAgW0
JoySqnlyTlW6WO9eH0rev5tNRsda1tJl3wqw8+1QVd8ijKsMaTjVXv0wrKir2HV3JIS2s3SUXGkd
kxQCP9i2dhxwwbYwliykVj/+a0Z5+lR5yOtVuGUchJy/1PK2M+LJYfnIMKQuzu2MRGlDv3KKIoTD
2kRn4BUKwn5uHfe+M7vjcm4tynsAxJxJv0YLjMawhOkDnWdK4n+LNssWX6AU+wMSv275k5lWzRnk
C+ZgujdaftHXnAZjIk/ze1OJr5qy4NjXeZ3lksFb6tumF/30ALqzXx/6pIsGn6DK1YMU5e6fbinQ
RFG8FFDU2Ol+U3vpU5shAmev0fw5itX5f2ms4okat5Af/ASV5B8gnYsvFfY/8dnuRzV5sizRfx1y
y/wwIAj85JCwkRyuqi0CTAXaj69vkpcdckn2oJgNzhoQK8nv7ZpCw0DA1oqzcFa89puKreNX5DbX
z1btrO/GZpjfzl1TftPaKW3uUjWZsemZjbE5z3Dwvr7+Y3auY2IZnMsk6o2+tYy5f4tbEwsg+9Sm
4CtMq3tyhxWuPYYbxH62c7bqTP/sWYV9cEz2NjDcGnkTq0gJbvmUM4aQQ5WuSSiGUg/hyaFKGUdN
uGqrcfqL+cmGK51AAs9tXI72xLjGTDDM0pSKopTmfo61yuGPRRp9Ad4BqtCk5mgcPDh7VwG5GhBG
BN9h/m4SgkGdtEF3WNgKI7X/FG1+QzvGOYgHX4IJ2UrSTZTuCzUUZnj7+QSu2oNDgT3UDWE8u7Ej
9bHMAnnqITLR9Wji4p0CXfdHW0XLfT81BVoiPc6y57mc22AY1Ey7tOvU/sUXlkBggh92OVv99nfF
OgyZbkxIVXUtf5oVZ77Okes95mt+1DHdWWhAT1yFHBtgwNvrvca2yi3QWwsX3Su/OZ1uXOpsVA6o
4jvnBPFjOqUUcyUacHNmQYy33uqZcdjq3FeLsZ4wEg+EmokgysnRRpyuDrbuzinxJFIUwVoqG4Rx
t2s4L+wccKKE4VZRnEw7Vq+2Nue+jbLWnz+RSH/QmcUVAQu+rR4ZgX2C8fiYhrPtNO/XNFNEUBSm
NlzWFTmv4PUzKTfl5k0BkyBVeKlYUQTcTCwf8N7Qyoyj0Vb1+5YM5rl3XPGAVacaJmSxD5bdu0qQ
R412BJHfW1TK5VIoAbg4ZarbRY3VWgxOaydhk7Xe2XP5anPmURwT7t9sTIaAdcf55AHcbBmRgyCb
5NmsEbl9a6vuNxVEyQHMY2/3ywInOGlY01zKt/PB8mU2Vt7aUOuz6mFBrDQ5J4bZqdfXv9ne/pfK
Z9QzqRC/qHz3OlaQWTxzyipj9tF4XUMF08sG/rLaBF4+TGmAPkT7F2eA1IV8QbLDLW0zPbvCrw0r
Ne4RxYzedc1cBq6Gbwv2qUdW0NreUhLkwGeijc2B2zyF0IGMPrabIoTuukQXfezb7G1Bh06cnWWI
zZNBKZlysW32/3k6wk80CJPuUw/y64cax+NzVQzIB5WVhfrP7DXOUQ7z8geitygV0VXa31S6NntX
S1OzF6UowoZgyK/HSDtj19scnM69UUgX2bEGEHVu1tsd5XojOYITE/HNVXrKkAU7izZvzq/vp5fn
UAYbOAPyWSmkbK1YmjGhxDO0qAutdnFhdxfXrtOa+7yDuvP6UHsTQngDZoikiFBkuJ1Q27mZ3s9z
FlL4t05N0Tfnri6PROpeHhBYeLw+LiBxmW1vWg2lGMYyHrIsVAfky3x9aNchKA27eDMOsUEu3Sxa
d56AEB1Ba3aqDWD0ZK4PeQ4IxrY42/XdgI5OlYWaW1vFKc0T80fW2ZHmC7hIua96Ah1StPS/T31B
sVS6AP3Q4xZP5ddXeu+jSga5IxG0tD83Nx48AWClhp6GTTVk1wIH77NeN3lQO7l3cO/tLbckjkvU
M4u+rbA0kUhmxVjScEHpyge4a3+nnQHc2Zm6ZyhBWuAu/R9DksEGUL7kNqIoJmFgtztpGgfNaKle
hvqqa3e9gG+k1p7mg9xVTnW9HN1+Lx9KyQEgugHFxxW//bBtluRKH01pqDZZFQVTJOKPFPeLh17M
5aM9qO29qXejeiJxO2rQ7X1LFpdtxZRlAHI71w5ImNBnxq6KwoO5NqEeFs0m0mSFcrBt9g6oSx7A
2WF3QF67HSpXWoLwkm8ZoeR2Xtyquau9cji4ceTmu406eO5BWgPwkBCirS5wIYw1LVY7D3WF8nFR
lteIhoavtijV2IfSQubOpKQgk6TbMyJMqttJ2RSGUC5LyxAQpkGDSvS6G0z62C2nBv8ZQD7aanqz
nxQE4QDhvPwB/T88UGN7Wn867PrvFRp0E+HJCIF+JS02gxlf0x9tOWimr7RxjCM0Jhnxo1enCUQD
ODn/kfAuby1E+uwAvpv51vSS9EOr2SiMtrrXlb5bl8ZyWgetwElx4NycEcQz4O8ksS6ugBkqEbBO
KPdb0eQWaIj0ZodGilYOgdtJMdOiL800qBvV/Gc1agRLJs8C3pDVgoqWWXQuDlAWf/363fJLOmD7
/djHVL5pf6kIDNwuaIwbnmJBjwljfdRNqMiaDXW2ct6l1WwWFzn8crLiHo65O1EP87s2Vx6nEsBY
l6ZFUCljW99ZRlm6gVN77UOmxuWBmI6+c2qozcsgWtJUeQduf+QSs8SgK3jWYgR7rivIJkBORpri
OjQgdPmoFUasntuxGd/G0WIOAbtnqs/p2BQfNbEW/+VdOugPtprW98C/BynW2JmYx6aZc7ZT4WUn
FYg9xNZCber7ggqiEnoQPabAdaXdUeSu+XIuI7vPQyXLpiM4wt6+Jp4lkybfBJi9CQ9s6hapGPkM
WuUVH83S9HwDdcQDyde9N43KNcBC2Mv0WrYlAmEnGLCgfHjf9Yvum4lansoiTe/B4KpPXp/VtPmG
6k2pDONpIH8JHGc8cvL+VYvebjkbE2/JmyCH3wrPopFulPks3Hukawzz7MVT0pzarG+7JzutvdFX
KNTmD7nnzdm1HHj9kPJU8vSuz5bO8ofBm70reKxIXAxjRmyzdBDYyZHutnyLerf7SC9CjP+pGh89
0EubWnJJR+6TOlp9cde7a4I2ZtxB41mUSa0/NKM7NZd6yOfvZeGgfYrAo1a/cd3Ve2OvwjZPXWJ3
7zJLyT67jWJxyxRmjgBSsfT88qEUIlB6Z858BdWCL8gSW87dmpjl/AE+M31IgepjFU4CfNDcpyMO
oeyz5VR4QnurGiumWI7HA3jwAOxczXS0gatL+rKs0d+eGqxpVLPOSsR2e0LqwAbse5o1qI9K3rcn
wi7l/cFlIi+LzZdlRNgpsNalW95mF0e1RON2Cvx/VA/8zAaaMedlfUqbkY7QWBeBW/bgFXtuQJWO
3wO6XN3V6IV+EMfsPPGApqi9AVoCwbUNTlGQLDPaB/wQmGOnuc3XJ0VfhjMvivU0jOqCWmfpXCzr
qPC3c1MxMJkcNHp61lslNYeiqGc0cm+rXnWJ+kwNyIjNixQsvB6s9u5YnryzYZXSUdjEhZ0lHIDP
U3SvM+obZHRwCMlcANZ+b6z0Ue0yX99n6YSUqNOqdAOheY3px3FW1q/IaCcxN3o0i09GBJHJ5+Wx
Bfx9kR5R93fuNi5vqMdEW2RY9ub2FgsWH7PUEHGVrjjnabmGxjKX968vx07oKgGxdJso20Fy3jxk
jmGVpSAKAhlboGW76KL+H/STTrbmRy9cxtxx/cxK0qM461eIs9n1BD8GWmp0XAnQN+eMktyswdJX
7puVEw/ukiarlSG4hjBsaT6uqIK+L3S6TE2tqQ9LFOudD5DSCiBOmU/USRBfVSblrWcsymV1R/U5
Fv18B/hE+WyY/XJNCuVIDucXUnL7o+liyo472SLt29vLIStwCPfw+rt3rWz6MNSlWZ9t5NZzulue
RXfBnR0TDsHQIDJvTeL7YqXLf9yfwwf0tumyVrnQsIRNjME721pktQQByO+fIqeZ/hVg4ejqOZly
GYSj33N9J/Gd24h4vHv9s+9ccgjt8aIR6PJ8bitPo7c6vZeAMuZ2Ke6ztUyuc2OW/2XLkn9MS0X7
8Pp4O4eOUgSpkUyw6eVv1i3JW2gkA+PBmCp+FJBK2qCexu5dTOZ9RDbYHUyq99FDQPphO9iA6QR+
XbZyL5YxO1GlQJM61bM7VPmsy+vz2jmkjCNryxTXkBvZJCY1UoC10jAvWrRLoK36eKqFddQ32P1a
wPbYIjY381ZR1bVUYCtJRexYAOpo2rU4m1QRrjGAk1NS60dItr0FpLsmq6H0piH/3O5yBfZJhxhy
dL+U9niyQLCclUknG+hr/SCS3h0KTRieEJJLfUvyN6PIWYpYTi0Vw6NVjsNH4B39vW5P+cGe3x0K
QQwqPJISucVcaMNMY2TMuXBAOf1nOf03oEZ5Cl4uL/5mVr8NtblVkdbWkiXOOF6IwFzoCA1BBG/4
Uxylf+w7QT7nISnMKwGpnQbs7bdyaHvOumpH9xkC5Ik/CqML9DZd7hAfmQ5WcOexoKgEq5R6tWyn
yBX+rT+ndIOegdbw7st8jM+9uWZPSTllJ8dav7Zj8p/Za/PBc73z0W6G3LzWc7Va+WKt3r1mpzDC
Kltfnms0Vyci1P6oOS9P6+Z2h+AJchtVV+TVtm2yViP6V/GpuW9cu3pS0ON+yNvefCi1DKgZFBkI
V8pHZyrFvwtCQwfR195UgTjhZCNTDcQ/bleXv1yHfoxcPCbVPLSTkTpdveqXGIf3g/25c6FID1uo
0R5YuBfKYQL/Sq0fiDjrSRlOK1Kdp9kYogDeWhqQyx1ZzOyNB+oOC3Kkkl6aEEMMjsapQtwhH6fs
kg7z+nPurS8movdhak/eQcK2s5IgGNEXRH0BSOw2qEm1tFKKTsI5kqR45JXADxe98Styo0e+QLtD
Idz16yElzd6e9DqFs9gQJXILz49GZYknygL2u9E1jrQrdjBUkJ75bOgByLO+nZZlF5g92BGPDfHU
BZl0qDlpnl8X2vRXRXMEecoKqRZy2lNnNMM/5ZxXga41ykMcU4N5/enbmzm9K4hbhI3UeTczN1pR
KjWth/sVJdyzgPx2B99dOcfUJQ+AHzv3jpSfAdHK+0dutrnjpo6A25ng9WEBIR6bvo7vtFRRL90a
F+eut94tSp19fX16Oy87Y3o0OMgTCI43b6DalwXq70K5z/oqPnuiyt9TIusOajS7i/jbKJtFbNSy
ticXec/JzlKyc53SWeZJXbB0Ah/0+pT26hg0aqgVu0CQXmI9xqhYzQHXi3sN2NA39Eiyc+us3snE
8lQEg9cUZ0dL17dam5tOkK4GQK02+mNyOxAe+d5TlpdwhK2bjdGR0WcG4Vkj1CIcbKcIvdg7khzf
XVl5/IFboImyLXkqaubEWdnEIbZgmLoWLXYQVjI8eV75Fz0dlpNDQLvFoEit317cM3i9rG2BqLpL
AsBR96q7YiqfX/94u2eAWIxzL6X6tnQY9Ae8zo2khTv+gb5wRHe27BxvlQxV5KlI+2DMk2+vj7m3
hjSSdKDFUI3pQ95ODKyKtjjoJYemiPvTPOm136ysZh7BFf6LoWhi6FxtpOZbGFnNzVmgk0ZiBf0u
ECIvg6JXy/sIrbjL60PtVDnQB6RaiP4IJfgt6JPsrqvVlsQTbdjiOo5ImTvzmF9mpCVO5ThnX8gm
rU9DvPxFufIX0kiqIDqSDn27nvNC5QXtcC7wpPGuNWJbJycdxQE6ZO/mooEv6/wS1LrtmeZxos2W
yykH1osCSKeo97muH+Em9vYGl/GvcIkSxVYbXtfXZIFcCtd6UkW4ul3xw6t042w7i/YXW5/gAaw0
vUCqZJtl04Ta0dcvlPu4Lt2TRKj4qa2O12aopkue449X1nV2wNbaO280u4BhyyiCd+D2W0mh36RT
QfIo0Tyh3Khhn4MTwzm3lPe2K4DVQyP6i0OA8IFMyLm1QAZvxqQEk+hYEYeOFpvPed2lARLn3Q/h
rF/++AxQAgM6hIgwOd62CFZmq9b0GQgipUJjCBKE2T0Yaaw9wZHzsKax4vLZHsxmvcKvnA/SiJ0N
CslcSsfIxM/dVn6cbGhn3KPi0FoAifpapwKGQ7xWPVjO3XGoatGMlmiirQSkWUd20vYWDPMub8CJ
WLNzmfGh/v7na0miDJeXugbggU0NICmRYljNiUJhYbUhPVLkoESZ+rQpoxA9/yHwYnh2adEcJc97
E2R2HHLSP9KVzR7VG0XYfTRH991YTh+g4bTQIrqj5+3XtbRJiyRrnkMALx2g72YYZ9To8nmIICqd
tcY+MnQtxXnHTKxzNsZpJMG3+gfOLv27btWW5tT1YuquZbFasna94IFBP2jwTqwesHRdq7T0Ykdc
zxB4Sv2oubqDaSUsleKXrg61wt3WsSOcVBzRSu3PRCrAll0/9idNSdgESiNWCppz1TjnMvPKyIfz
MaNjHyUzDZPVGJ3A6CqjOQhh9z4VeEDufHyjyZzlv/+WOtfuEltZDdW+NFXx1CveAtR+OYrJ91IE
DqhGikCzhDxyc1XWQxwXfWF792iBNEG7WlWw6F0TutVSn2IbAoVRKDoAwTJ+oh+8+F4yTvfq4LVY
NGVHYl+7H4IADIwi8rNAXjYX2myNysRV494XCgImpzIBLwDr20rbU2ULx75DeWhEvlFt8dXTyVHO
Ddos3cWgr+/6uWLP2f3rh3Xn2ZLXHesDIwaA1eY7cPWWnbDy6D4XaXHpaBk/GtmiXWgDDH/xyaUX
KINIjv+2gF+udYSkWMrpdNTkbA1tdlaW9ojeI7/o9nA6BEwSIYVo9bbYuYgqMvoWrxI7p6eftE18
N6laDtali07Nmv348/WjZC/pRDKA2ea7Hnl0XdTSi8xezEDtEINoqgn3mSkv/vwFxkyV9J1vhePu
FrZLaaJFkipWkC5Lo2tv9Jnim3bXPE79ahlEoolm+LmVHAmT7Lz8XOLwWrmw0Nvc2gbUaK8OeFiT
JXH3XrtR6ULXEfFDlLk4oaB4EC69cXRn/SKXbb+jjAqlfpSKiPXm5CYNtHYN+nBIWSMzLn1NhyFI
EwQaaSpUpGPQUMdwxMXQ8DMj6X6MnYvTqtMC25iMLCI8UXOkjaF4OOJuALSf+yN84zpou06MZzcp
5vdi9RRwCV2+zL6WjksGwGOsGtxX0gjLxRJ87WVA9ugzBrl5HHST3X1RB4gd73pvmjDjBMd1lzWd
6wQTF1kcvL655EOyXQMZllBVIERGSuv2knS4odO2aag7K0mNjP3i5I+taLxL62SUnzV62tehK8xv
i9Wk19fH3rugqdjS50eejwtiM3ZhwdeutBblcF1Pz2NrDNcyjY5g1HunlWotzc5f79K2klGXdNrV
mRdbabPizlI7FTwjPndRY2F5Uxv5QU1xL+UnNvj/ATf3XdckxZhgmnffOzUup2lfBka9xm/jBSgc
f/J8U+CqVIDZ8/UIfS8npV3y+tLuTloGYLxHdNW3tB3MFFFRgfbFFeXgt05IepXOr4E6mf2b2Kur
gzv+5QEGN8tYhNFE0YCsbrdRnQEJ8TLiFUh9a1Dj3PhmLdc58NA3CugRGk/qWk8fXp/ky4fldtDN
UwdpDTgXnfH7pNHmgMMMrRPmTjCNRX55fSgZUN4eE4by5DPG24JvwKZoZLsRLZOeb5ooXfx+ibw0
wEV2uOQd4mF+Yff1+zym8ucpPXpt9nyk8bI3Vckm5f1Ep/eFvjirC8ZjGIGtr531nCxr9eiObbPe
D1Oeqwev6O5gkNdQ1XOQzdhqFFn6DOUKUYywabwmdFarvlOcaHlHhUA/2Dd7Q+nyIaU7RCFnC/1b
zFiYWVcA47S95jRkLqZTULTOfW7+sTQweTmD4CPvurQot6q1alc1ajxAPMVpWXkQmlL87I1pODnC
WD6+vltenj64zDJ2p7hApX9rlIgFriLoeYD6I2VWep4Ly5jjSx7N+cnT3fX8+nA7MR/jyWNOYofc
iStX+bdIt+szkcYzIrno2rofp66K/GWNwN0qpXaexlFA97eNCzYQ4oTxWf7YYGsWLLlmHNRBXr4m
aL6CUAdEQUXpBeXBLuZkwnAUJOc8ZO+82vICwyalNjLFCcxFWH7a4mraVpP1/mAN5A2zPaG/Dy1v
qN/WAIWjwppGkYftqqo9IJ6+GayzauX5m9VFm89vsNydfFAG8HNLrTPCkbSrCcciUi89L/PA6rXG
kbbYzmvwy9mKs4QeLjqmm0duQdCtnygrhDj7YqVX9fZ1UNb0kk0LWWpZNA/G1GenYZpcPlqXXLN6
Vg8e+b1TRljH3CivI58vb7ff1qY3NTwy2CNhPlhOEFWd+kUbxyGwcbs7+A57Wx/5Nl4/0kGdTXk7
1KTGLekl/Jq8Wf9FqaBSAxfhl5PSN85zRQHk4K7aXV8CGEZCZxoCzKZpYCTm1BI5JmGUjcVFTzQS
31SUhj9qkX2qjcg8W92QPdS6lry1Woq2eBF1/uu7b2/WRDISZUEAS0x5O2sk6t2qj+cUodPM/ap2
g/12Enl1QZSnfzCJ4I7kxXYHpDiHWQF4Idb5dkBHy7Ko8Lg3NZetZZVq8UEoeKc7s5IA4XHtg1Bt
732nqccLKDPpF8pQdTLmRuNC2SpHhCCcecaQrqKL71djJshtp+jUZaZx8MDvzpJTKEGg1Pm3VZAk
JvTPJuR9Om9avixNMviVkmRPsxXRqEXh6PL6Z9x75T0yVG4uoNsgjm5XVW+7Uh0qNwlhiOHGOKN0
o5XTF2FH1r0X4UEOzjoPsH7u/KoQP18ffG8ny3NDfRd8kGptPUSsqZZCrdgPRvSocJuMNcQtNQ2W
9VUZ7PVS4p8V6p3uXGI8qd/QOzA+VNOaOAdvsjyim5tUmu5JjU303UEI3q6C3VpLUixjHBbUPPwC
/YJnjO3VgzB5dxRkOID28iijNnI7issKu4VLs0ikrfETGumntlrMf19f019Uwu1cAKgh+q3JguTW
xsSg8NGOVUpCm1Il8+0uW783s5d/1TxJpUzXdHgzqk1DcY1iQai6ifOZM1zk2G0udAMhoHQmpe+B
D6Ik0dr5wmNb+hg/Emiu9oInZg6ZeziN1SRdR2ts4I+ed7ntXkwCJJdOuZPwYAsqL2SPPy01JmGb
rRcoc7I+ZkvSu9d6KLPl0nXrHJ0KWx8+92PTOidFnbIHLcqbb/EwRo92XbjliaigPjIM2TmgaFiT
ZPwqFryIqWYI7kVlKWDMlHi+LO1gXBIxRz/1olbfL9V6pJq/t2kQU4MFx0MKKHizNdk0jjIh8xzq
cJZDS4/Myh+hWL57fdvsqB6AOORNkWohRDLbrBhhHSWhIBaHZZEVrg+DI/mWRLb5qV/1NveVMkLK
EJ5V/E0fHW15owijvEMcqJuCtaU49GSIOnfOeilzIAiBy5fEscEJGHrlxqcWDCNmtlbhdmj4TOIz
EkvO927KBvWqLdwAJ9vNWlxP17J8rt0Iw1l/mIQ73M0oK3jneqxxnLOgKrr+qsIAvcyLaXV3YnDF
6guzrh+A/HmxP09a/hxF7aCEWgYldOhL/YuaZGNDmXaMu6sOguKrw3+X/29I4DKDx+1i59w3BE9n
aBZt/HywsjtbWVoAmjSXJAJ2+27pa16vYoDPqQojVFvPfpr7vrp7fZSd14qWIttD3mPwp+S2/S3e
mby0hixOI6nJavWha+b2wa7SPizWvHyCJfPJqyPt8+tj7sRYUAxBTMAM413evsjD1PQ61l8gIDOc
d5fSLO9b2sMnhLyOOMx7pw5Vd0SoIIZJMZvb6YGKzIp2BUok2vpH47nTGzXJxTO+H97bKPaq8SB8
3BkPQbNfKQaoNxq4t+OJyI2BmpSgByJD6L5miAZDscqdqVx1HqQHaEFq9un19dwbFPglrXfoxlww
cr1/+4b4ORetGMGMD6minddZ/+4ka+/bokGssVn/HD5oS1EgKZeNUKS11cFonbSH10L/YuzqmUg8
lrc5dUPLDOrUyA6u9J17zJQ9QL4dUlTEcbeTi02jidVWokLqFjUBFY8+IIXGwRMrD9Pm3YCwbUiQ
BCQ02oi3oxgmNN7Gpl/cqTRZLkuPnsA/TmPmD96kmgl6ifbwILxurc9NV8f26fUvuHMi4KNCMJBe
Xmjzb1543GWtHqUV5b6dzfakO312Hb149uc1Lv98KFS2TGn9SQ8eibnbmRa9yBJ0w0C1tFN9cUhx
3xQ58VMwVyI9uML0nY8HGgxMGNV/sGFbYXVImbair0YROsgxV+cp0iBI2qtqTb5lTZ3tp6SaP7rR
Sb+mZTmWyItMS07brTD/y/OsfcPd26wno4Nrd25yHennJU6kD2Ta1T6ka8rIELxBKnhwvHXe+6H/
rk26+tNwYzuHaJfNzy5uW0fW03sToz+NgQMBPpenTLF/O3LmMlJGWJQ8bFKvQwlfNKcIm5GDy3lv
FCRm2Y80zahXyH//fRSeJ2uJSdQtcy3umtldA88Q6+n1zbc3CthcqhFEsbzj8mz8NgrGYHHqGlMR
AhUcHlNoXEFfD8ufn2Ngq/8/yuYmHluGmfW+CFMLmISx2MlFt1v1YJSdg8Q1AXqMSBYFgF/CBb/N
BSA/5EsYKWFTqkowGxSV6NLVFxP06h9fGeAg6KDRc0Ylm1rS7bLRcV76fs3yUIvitAtIObpzZJfu
h0mzy/hkzJZzQRf4znDy5CCTfzlLhkVOVaoCmPBmN/vCI2S01cXMw7UyK+yeUtU3zEmEiTKKgwzn
5cUoh0LKFMcCCdrZDJUgAFeRmhehkcCJuyZ91o+XzlncOCgq+OQ/dGeCYmuWRhQOi4DC+frm3B0f
cQVKhNTrkFm4XeW0y2ea1qzy0FjVg7nO8VPUD6rv9lZyVyZL9lS2nnqBkdYfjLy7yKjK0GKTR3Ab
2A66M0AvlSOvqrYGDV4I32EAWLHv6s3Rvn15BkmjeYHIp4lWeCtvp1nNTTH2yPyHKdm2DwsyeURA
Y7y+vpgvgz24BRTnoUSDxX8BOcmMaqYbXEG5RdauQkFvscoTtPy+9qeo5XJtkyF6Y1OdOeos7dRd
GVruWASAfwkB306wU+Nq7I28DGtY05+iulveFEVmq+cSiakfyWBN74e+ck4o748PuYGvX5BXRV34
tovX2F98Wpmu4DzryvrF5saL/4+z89qR2+ja9RURYA6nJDsMZ0YaSaNgnxCS/LmYc776/6E2NqDm
EE3IhmEBNuDqKlZY4Q1ArhNo4BkF0Oq1jnLrITIi1UcHNnr98xWn7kRQgVEGPLnN9gWGrHa9GeUB
0PUM4TVH/jBDenadrGpfGywszhZYyYPW9E55ZG3s0wRZSeAEv5vXqR1qCry5yINiKKvzbAokFxRj
ehltHFV6S/1nrnvnkjYdwogZjtUURo46xnsbGuIcRT6KK6vj8e33jqUxhBpvpUFDFf3S17bmJQB/
T/eXd3emqwIN7p9kn+AmboeRdFsocmikweQ02QdsVwfHldXJSdxMqSLlPM3j/ATuJDrZZpyXblGZ
4+cFh8Mj9PLbGJynjRoQK47sMvn27Q8J1bHTe6g6AYYr6eJWmjX+qFJoo26NBu6pUNKjw7y3wtQ0
0fHCrxq5rc37Q6VaqY02yQK7lJZ3+libAa7GzUGRevfg/j7MZi81Pf5BPeFHoGuZ9j4hxw/QGtS+
T+h7PjrN2Pxj86w/ji2gBC8dQ7N2+zQeUq9RB4jd97/37pxhl1PkJHZ9s7EnKqsir0M+d+sYRQAl
LUR/NBa9498faPdz0pwlhgDs+AbUGckj16fDsxfqan02tH90I/6BM5jqFQ6K8fcH27mWoZ3Yayy5
Is631Jq+kydhpVoSpKOqJq+pNEA6rDpI/U+paYUXbBPKB1nup+v9cXcmCTMQKZH1skApaf3vvwVL
nT7r9LcNhNnbHvD0sJAzeGFCySxW0/ZRLfrhoFq0d155yBmLaIIO3PZmIk8fqrihTG0WI4V5d6xH
tX6ypU5qTzmGhh8XWR20s6gWgT59LmQraJE+6s75KDr99f78f+EZbrM+eLJEbwjxrAaT21Z1W+sd
uLs2CeqhsD5MpZ78lBwN5h0gouFKmhIblyyS4mfqc1V9dTorPpES9745tfFru0T0ptAnOYju9j4L
fUEo91zeUBHWQ/DbZ0G3RE1ZlziwQXo/Qzwu/UptBkCApXiKrP5QFGk9wm+WAYYAWAQo/uCZNgNy
h9PyQb/G1npMv6Kw8od41p8a+uiXxjJrv45ShE1mtfVMvG893H0fU0kofxGJ/jmLD5gl3T9oBOtn
2aL60c7vdZ2yVFBG6WD4Wa9L+dlonflL3dixP/R6++BUiugPrpadQBM8F9JByHUgH+RsrlMxYg2R
5nTjhAhzX1+KzG/ss5KfDDxvnobOedES68iRfV3Z7cpTLQJ0iT8s5ZtNMg4CqrKtwaEFKIdollSd
9c5ZyiN+204kS/RO/k2FiP20rbdFjpo75HYIexrSCsYQzXlR5tCfc1x47x+pvaGAtVJ6h6QDSmYT
WRUAdVBmRV/LWUY4XXXXLAOSUw74rXzAEPP+aHsnhRmttiWA78nDbjduLUGhbiMpCXJ5wnkuFioy
nYl9dZb4xwJezP8Pw/3qN2FEhnfBdoskS6nHjZoEapvXD7Tvbb8YNdjAbZaektBoD8L1vcXkw6GL
SksPx4TNuSyQSelVifGGsY2CaAyXU4eUjF+C5D0IpHaHWslrRC4rl2azETNlmqUYdfVAyomjqqVQ
T+nUKl873KUOVvHtnqcpwXtDwYv7DSbr7UdrW+E4STWlAWL2hMQkyye1g+J5/1vtvDQMo2NPCr53
rXNpt8PAiDDZ+CrDNGgx4JqbXsjA9FPlCBvxBc1+QdStvlgoeLqSMum+qTfNwcO+Brm3x3v9DTCg
CfydtSBx+xumpMOPYiYINoyeDcMtfp0GaX5K+N7eWDmT4XKfly4GZhg0zIl1cBrf3mnr+DRnYUkB
ON+eD7kTJgp7NuESajGJa5rNY2q3zUnQt/R6EE3uUC3zh85K44OTufuRQeJS9tOQa9nWxzql7VFn
z1n9POpOC2rrl7bQtT/etWtZfyXusm2JgNdd/dtLCU62iOsU9aYpkkKgdIrsjY1i+aJtpP+wlCuv
jT4vYSfQ4tuhmCgq/13FUGFXXkfL6s6dMVWuJS8OhLBJPoMOHc9G1+L8dn8rvz2bzBIGHwVAIHVv
dpHQhqGQNIPwUJj1DPIrCT8uiJy1vtQ0oI7vj7b35ah40DNcxRxwsLmd6CSqzMJlOglCTKY0FzMT
+7W2u/ZIAHFvbwJmRdzj/3E+N+PEFo37JS4TCgJ9M6BJVqWf7UFdBkQ/7OmRdi1pPz8vE26ma+FB
WrO3pry4FFdp07ylfBtWHOZlkSZBI6t5kKfT5He2kV27RTta0F++z9tbgEAOqIKy4jO2NUlLH7Kq
c/IkWJalTj+qeTfhZaOJRfjKKkn4le8g9VczHJQhgHuC8cyYjOrsayDvNPgoKJm5sa1XEZhJHABm
Inn1NBmt3V6zZWm/dZNa4TvSVwNCi3NoEjjPU3yV5UEL3WXWI+3gXtshcmDLTFKPMDHFDZbwdpNg
66bU7TAkQQQg630tqvqMN8noSYUcnSspjzxEehovRunh2TZGZKNg0vzP7iLgfQra83++Zen2o54N
jYEynHr7a5Iu7oVhoFoKaLF7Ny2D5Fl5bh1cNnsHY71EAbau4ca2RIfmbVR0NsiHPK2HB8NqpCtS
ZPZRIWFvZ8KWMlHvcwjYtojSZbCHUjGRQq4axfQjOTa9toP/6WTCOqB3vw2fqPZDDENKDNwH/Izb
deOmHKG5IFQcLVX3jAa7gu07pc2Jjegvmj3/lzeZZjZ/8SyzlJsoo08nVP5Q+KO7rMk/EEqah1Nn
FYP+mClWgYsoRfPazfCFylynSEsEC/vCfi+nHayo+3tmb5npta1KoUQhb8H8XSwke0YxPIJy5Nt6
EwZR4ljnBJu7g2nvDgXdif4eIyKRd7vMOkAUCGdghEuI4IOvZHKrPI/oiXkYrdAqvj+xvY8Kjp2S
GygYHo7NYYiwMZEtlJkC0a30KvBRjyIBruDEof4TROcRVng30GJq1K7XJAOJ/dvpqRWa3ZTmcKkJ
RzVzcSvJHrVO16srOp5L6o0lBQUEpMTrXERJfarCRlzTqdKOajY76wwazWAfO/QLzO0925q2OWqI
gVFGWSYvVxbcX0AhJNehGOs/fz+o1K+1dGp9SEdtdrKa9XxqfGMCsNLq1XSS5uRYUPRSBUrL/Q+6
c+/QEyYJgJRhgCrcDCXGRo+gKrJ9ykW+5HlbnUM5PCK37MC/oBOhEGJzLFcxp81n1OYJ6jJsjMBE
F1R3sRKbfuIBpfwNNsp+pylFiQ/EGKrFY18OFXKJWq1O382FU3NCDrz6XDammX4eq2RMISLl6oDQ
qDpW1wT04+AmJLqNi11GuqJ/bOukzxX2qveXam8HoE+z1kRXisZW6RjLcq47dJwDydQw861txUXE
Ob2mZmYcHOqdY4YgHStFdM/23n6VfIi1QR3jLCiRs35WpL6zPYqh1V9xL01nTQ9n5eBg706OzJqG
BeVP0onbcxZ1C4IfOcGuasjzc9/q9qWWRAfNoncOoved2GzVycfKhpgT7MXmYajmchmgB9InskX8
IhVO8rA0qVle1iz1GeodVbklqc8VTM0jfPDedqeviXAtkCSK6Zux0aUC55EzdowUyAmfLfvUGXF3
MMO9xVxtZXjMuSiBXtwuZqkNStit/TanzmvTBQNloD4sJf+ai55c7u/Kva1CcgJ6Be6YSbR0O5aC
tCyq6l2Gm5qZnGI1qh4nSXys1KH0C8seD+SF9obTyXfpQqzcgq0S64h+UTWCxQsKsHN+yzvzRfSV
iiPgkF5yzThqce0tJXk20ReqDhSxNyUfGj28Q4gHBiKyPi5h2z/wbz47anmkCri3M9Ziz0piRzdi
C4MlJ0ORBUBXIIdD+KhUQ31KRH7UcN6dDpkiTRUKchy2268FRrvvdZuaUjcLy8MuGsmkytHdBUfF
z/c3xrrJNonB2isCq8BjAWx3c+WmQwmQqsrSwG665SxxK9Iji+z3hbTkl7Zt04esDuWD5uDuKjq8
XZT+uSW3Z7sA7FfXIuUaqQmRDUHOITfVP/dntrcHgUXzRNIyWJUobxdxgvDVqBBvA00MwHSqxkVF
ej6Leah9SSkO1vFgtG0TUK+LFmALOstDGRtPVZZ/T+o0fek4eF6F+uXp/uT2dgj1FNrYq1QROdDt
5Bx1hpxRiDSYB8gKPZAET4rgsIqyU/z7Q+3ODMMSAEYqHlDbOx/f3AV9ZDajLknOOdbU7Kq2ovPi
JJZPTTQN5/vj7W0OmPnUD0GCUgzffDdNXRyrsKly4B+bndFpqoJwFWm+P8reAlKO5p1CAGn1BL5d
wEpvy9zpS1Tk7ME5GXB5TzNlwavo1eY/fCu6GtQb+afyJuOwqc9mo8llKBI1PpdhHGm+NC3TCS3p
IT8YbO9rIdvDtgAaCUd3c9GXYrEaoeVZIEXyQAM6Gr3YQiNaXmjdWWV7hFDZuz+o0ABhwJKMMGRd
59/KX6BSoK8UPGKzkxefm7xrXVR543NctfJnGcPOkxpLRwjXnUEJE1c0LQ33tXN2Oyj7MG/StShN
caUNygxVZjfrzM6bzU54ppTjBNc37bf7W2Z3VPpQq74UNbAt+VGyVGxIrCUJ2gI7wpjM+ZLRjznj
OWM9IgFS4L5UKn++TwH/wIagcsNf26egGpxlqJKGQec2fdcXS/QxUeLUz9VJPwCT7RwJ8n1eAtJE
3p5fXfjfPqVqRbozhPjcTVak2OfQzOr3IuUQPZQmKc1BSrGzUblPEM2CegZTYssmnzA0ybQoJA9P
M+vvOqrDy9DX7cWIR6l16beOB4/O3ucj0yY1Q/AQLdDNo8oiLsUwYMMIt07y4hg7FVVHPFiL1OFc
gKT3dBkfwft7Zg08Ns8r8SgVlNWwj47zZlC1tvvBxFY9qAulerGU6R3pq3mOLbwzraiOL7MopsuE
DdTr/YH3PuZ6h67qfASZ276NUjR9CjCF4iLyYImHBQX9/HyECjWYZvgfviXKsJgcQ8YiKlpX4bed
A0wgjEzKREFvibw/z73QP1ZaFVEDK6FlvUQgm+2DZ2nnmaAxDfgRQfhfei63Y2ILi1uPbUOpW/sa
plNkz7Y4BODtjQK3ZFUEBBFNJ+F2lMSsoVZ11L3r3Kj8dF7LjdVQHFzaOwAXaGyUgJDRwjqLGW2G
EdlYIWqdBoPWlo7boRzyw6kr6aXhFCZeivRF4bb4ryHx0Me6L4RuRP4SgzmRLa07KCzs/xxUtfFS
ILSgKnf7c7h4yxyAI9GFBupDDGXuFRiePylLYX6tlLL6VqB9jiWKlF8zelx+n9bds5hQnby/i/eK
vDA0SKMpeFJJ2oankTNlHFyFbDpLjQb39Dy/duFgestYaiULlTmBSOfl89CM4jqXxvweHWj5OWrm
2Mb8pvtzwuxa0bIIymn4ElluohMsfM2lKKnzNmn0M0O9hrwtaV2UW9XLmEj1wf3xq+SxvUDWXg+l
JO5JQKC3n6LlnS9FxgaU8UCYTouwaPiYi5nnp6UusacY4iwag0lLSwWq42h+TIwugjVsUMv3JqtS
viqKQDfetsd/5THKMGho1aHzMGxvn9MqFBnUUOSQ3QZrPOsyLJP4ECtTp+M231WPYZkuslt2iUhg
j7TlN70plflC5IYkNP217jtF6To6U1JvvuCzGOtuQe8k8ufMie1rYZhz7OeKKF+aPIebN0fI7X6l
CEcoCf18OS1dr4vrVJdC+aqq3fyKiWJ71ATdO8bsZUCthHt0fjdfDcUncD2GSXSuJMtHw6rT9xEQ
i4NrcOfORUcEq1VKufQ/tqJaiKGYs5g1VC7NeDy1mv1zbqPuTNZRHTzVO88K1bFVBM/CAe8NQEWk
5WAhZQH3NM8QqtGjMpkecrvN3smIXVRuG+UFYJ0aP5JZSWLtIETfG35tzwHGRhySSPN2U4rFrtqM
wk8gUb+mcw1OKKnb8qxgB3JFKc+8NHhEnNQI7Oz9C2FviVHVWG8CTh9+Tbcj90Io85zltAvkdD4l
lmT7kRWml7LpyoNLed0Tm5MH2puyAYxCtMK2+SPSOpkct6MI0qXtAlnummtr57mXt2J6hUZTsNH1
+WJFODq6dIf/nKxJKYPiLtcMxSyCztupYvExYlYuw7gd0hPEoOW8dAv0pq6Nfb7swcLuREd0BxH2
WZNJ0rzNaHi8l6hiNuFDkTjoY0nG8GTjduI1cjP7KQ3nUzTK4vX+19zZR6v2GdKR1KQQO9h8TQot
KabiCfRCREXeLfHSXkDbFedMqpL/JRXdGByjIi49RRx83J3pUhug6EYRh6RlqyMZhUrdFCMdLrWK
yqBR0LpTp6j/QOkDpY1BNGirpkcA+50dRRD/a5Hp97wh7NQZljy9A5sy70V1cpZM9lNEt7/Wqpad
4yWrLpMoBq+1QHwNU9n/dX+1d84OcaiFniRUqFX343ZDldaQpNBIcY21UpkQtMAVbBGryfZ4dD/t
3LeAOmWaoVxOJGmboap8mm1nTtcm21AKF7fYwS+zYjooM+4PQ12FHcvTuBXrSNrFJvoANGiMS5G7
+Szy70VUHrllrL92cxMwG440DWcoZFsIjVhlb3iV8EmMHOO5smvnErea6ramY/jluBx163en9es7
AU2gerp+yN/CaW3EgsopCKeLTqqCxO6yT1M2HHVb9kdhSiS01Ey3Qlu1kHs5xXIhaFsDhwIxywZs
DBo0f/4q0p+wV+mLVRlzOxsrgQsPACgKtFHvhDsoJZlXabWwnkcJOPz9Tb43K8Doa8gESg5E4+3a
RaWiJnkNVC0rcsltKnDaUXMoXLh3ca0yaOCy6RBYW/yY2fUQ9wH+BLrQpHecKctPEIt7Wuy0dVtr
snyulcJTlOnPRbvpXVNaADaGxxkH7HZ+i+TAKktBayoLLcy5lDMvWaT+A/zCb/dXcu+6MMh6OF1r
vWMrX8xW0CZitjjAZHf4qzSKmpnF7esEePrgo+0dMG4LzhYvLbtx/ai/bfjEGTQ77rANxhGVfkTj
BJ2aZZ5ZLF+6qPt6f167g1FSwaqTVJuH/XYw+Pq2pKV6FIy96J4dI47cvJftc4UD9GliLR7uj7ez
I9eIhcIpxXw8cNZX4bfJxYuuZqNWoniTJ/MZ5OP8sEA79e+PsvO1WDxIGFxTsIm2xiNxl43TrExR
0KvI008tDjsmXcGnvh2PwJM7mx9hYpOqOicM1r56OyFTxo8IU5Uo0PPM0YNETrPEN5e+uZa25Bhu
SbHz0rBJvzj1Yh5c+XvzZC9y6uhaQOfeZMqFViqRhXdRMI1Zk/rhmCufwmRMKl+O1Pl8f1H3EmGy
BjhMdDvp528LG1ImwsKszSLI+L4nZdZCP5WnzE2sTjoPlhpeY8V5XZWPXckoHK+m4OrbfXpwFHe2
LF+V9GutdbCFNlsW7fo6bJIhDzK1FA8FwjreBET8bOQOCdSQHAUqO18YvCSCojDe1yLyZsuqcinp
NQFCMGqT3PiWHUff5ElSW99SwpnwJTbft2kU+7MKkev+mu8clxXztybYRIboqN7urtoeecxDPQ/a
HMQfHzg0XggKuyNJpp0IEDqchegVyGYewO0c86UzJPicQTYOArnjARIt4PhT0YL5qxE299qmza//
YXKEQ2TzPKSERreTE0mFvFqjFIEeyu1jrjf5QzMm9UF2uDe1Vf+QaxvuGy/U7SjAP/UqleYioEdk
/GyHRb2GipX+5VRrzWQQKEP5/ZgeQcX3vhwSxsSWIKsYfnM04V0DMQyjgvp42p/SxorR8FTHA8DY
zgUAYpOgfS2qUtzcLGFICRw+UlYGslaVsguQR/urSdpywPtSUOO8/8F2TgIiPpw8qtREFNq61L9d
3nVHhDZIYRHY4aAK3xq0CC9Q2Ry+tY4SFb6lgW30MHXtFfCR81Qal/s/YGe6DrEnOh5gqTTy0Nsf
oLZApxHypJ8j0D+VhT2fLS3TryRy8sFQe7cdOwbBHkDTwHy2eBI9VFJ2qM1YywT/ZOn1VHZBpTXf
28hJcOarjWq5DlxRaG0kabdyK1Q7oZDdCcWVIH6HB8u/c/GBozJ4zpBqA1+9ufgkEPMmpZuMGK6u
fANN0ic8F3ts1lavckjZB5fPDhsL2yD4wSvdgcrnmwvfyAT8Y5AfvRN279rENF6I+Wv7jH3rTIwQ
qdPiUgt17HOLdLQZaJnZfDKrGg37sbPU5GF2av0RyDuqmH++E0BgA8OGosefm52Qq4VVmKWTBWZp
F6dokhBpVZA6ydpJOtCF3Nt0qKrgWrQ2zuHI3W46SbWziTgDBQMt/tcIdefJbvrhrFEQ/Pznk6LQ
/Atlw028vTMmCDphrBpZQCGg9Gc5jsmq0KnL1dk6yEP2QILgX+BB4Mu28uk3qUEiDcYcxXUedFmY
/D0WzfKhG7MldMfUSR+U0dEvZlPnpqsnOUI9dmmcxo6S6sGefru4pA3w39Fs4InjXb9d3EQpJCcp
tTyoNWXUvSLO+tQH5bbC2Wa1OVIb3RtO4TT/SvNWlc/b4cq0H2w5Avltrddlmc7Zl9k0vy9FpP3x
44ZuG9c+cehq9LhN9AZ+QxEiYh+omHBxSYbLQ11mR6TudXluk3FGweJr7ZUAfNvyJQFejtpgx/Qm
kPH9zD6RryUSDH+jH6ELT47M/jTIaNUffLW3NxENfNpA9JRArADZul3GlLc6qRNM72PZrN8tVpG8
H9uyfWfOei0ugxYr6vn+0Xj7nDIiKkdrrZM+/tY0wyobEjNDp1wTC8OnJpD7UmUpB5f+3nJCgIJw
uZbGqSnfzksruexaGvZBW2fi2pSlcprz3n4XY892pjTafVpVQf/8KNK4Z6P8SvhY0s1RjGISFGUh
i42TQnXTkKO3OD1W0igRfGoQyP13pF/6oPRNdkbLULgV3O7i4JP+kljYbiXCaZQRdOII+sK3c18B
r+BQ+aZJGmeNl0LrfqrzMZ/dRatbGrSpwGlJWIj+nBNOzyteZLn40YgyAjKutl8HE194uevyxu/M
etAuttWKNSvvFtNdolJXXETfNFoiEzW2s905xgnnjaq9SKgYnqrW1rOriJDYOSvTAl7DUeLSQsGq
SnRXIBArHXztvT3FxU7y9Kt9tWUQVbY+sg3oXlHyzi9h5ISPxGlHFZ81dN6u6wrG5r1mBcmbbtcV
UMus4JqRBJUkzf1ljnXnKhE7vAo1MZ2z2g2yDDU/yj6CNo57T8W46+XPDw+S2FSWVQ0S6Lacjcyh
6HI1gigRDuJB0yTFH5EZPngn9y6FlUMAnXVltm2bcz2L3Hc4EgWqLRZvzqf+JW1UlOSF+JFkIHzu
T2rvKqc+spbrfkn2rmf5t2C0QNqGlBiuhKxwn0uNpmFDFNkPnamYB2dj71oADbieC97mN3QWoNMa
J84Cxx5lld87Bnh6VFyXU2yZ0apP3YnrUsz9l/sz3On3MkH2J9QWAjAKXLdT7GepGuWS2oIw6in0
bNBF3jSF8pMA5fuvkbcNnUt9Vi4GXV/HJS3Ww1O9LPZ77Mok+jCFsH/e/017Z2ZNaNbKOQnHtkmR
oxhpN/MQBe0Yaz9SYRcv+hBZBwu+820hwJCGgitFIXj7eEq2BC2liaPANrowsEa0aRx1mJ/NRj4y
G9iZEEpeKyYSgaoVmHK7xghWE+BJICem0nlV+sx8zhB1P8hB9+YDmpQ8ECY2jQD1dhChZWqXdloc
wCXqfEJAGgDqUj8awygfPJQ7p1BB8cCmmUOoSrJwO5QapdVcr1AXfZQV9OiX8f3YqdGztSzq90IG
+H9/Q+yPR3a9finq8+vUfzuGg1Wo0mLxMEsZMopxbH4r4BFcB0qV71H/tQ8ey73PhWgZxWxyOmi0
m88lVc6APkaEfl0j9zTKlekkkqU7GGXve8EmX4tLq8HHFuVZi0VpS1iXwTRniNH2ZuWXkqp4MMGq
gwz+bU4NW4G5UBTlT6prt+tXotiIgwnN+Kgx5p8papRez1t3nfqs9yrJTp4svKZe6Ake+XTtTBLS
N7se0eZV32FzuxizvUCARrMM279BcycAA+jzOVX6TheFc3TOdvYJXT6KPGvhkPhic12bjTYjzLyy
COQ5PmMCUXZerwPfKNJWatym0NUD1Y6draJSlCVlo7+32jPfrmyqaUsxxVUeLJFUeuZQaJfVseZ0
f//vrSL3B5y1dQ1hLtyOYkoGJMQlzoOm1Sloi4igGNUKD4D+kSDG3lAA5wgV0e2ikbhZQgSxegef
0jxAoGv5PsizCD36b+a3GFLeP/entfPkqQYIXQMxu7U4t4lJBwIzPTHwWy3VMXtWpnFuvDBv1U9x
qMaFO6lKiaJqmV3+y7DE+TCGQF9uE4t+5SZXMwDaxp6K3u25WCp3iDKDFF+XDK9BaTqY0QI68hjc
W1sulVUqanXm29JPZsgbwy/20Dj1ph9jqvhaaBin5pOsfrw/x72hIB+uZfSVfrgtSEqpoU5pbvEY
dIWBrgvy9K5V6dkpHzWQR/cH27teKLHysMH5W8Get9tz7BC8zU3cPOTRML+22aSo2EG11oOZNcZD
slTaVYE09JwUiX7EAt6bKOboq04GhQbqdbdj60BmZ70jozBs2C5lrS8nuY7rcxzb4uCsb4Js9FpW
mC7azL+ePFwMNkPNVV4vTmoHy/n9e8e7vGvcIzLjwRDbXmpNR3gIM8S2cvfvyHvt3Heqe5gKrrf9
b8nCdh7b8Go2//882tOHb8+vL4n/snh/ye5RJfdoMptby5kHvQK0hnKY++3vV+E+he5ByLOtn76Z
yuZhiyc8QcHT2YHlvhfux69P7z59OJrGtor1ZpDNHV/rTTYbM/N4dFzFf418JpL7R59l7+36bSNv
G9xZP2aimhQgCHaenIvEbs8j0cm/ixbjh1VH4Z/37amzr9w0QE9o9G4rvZrU1lVc4JDRK+O/sT6E
T1kbH6W//N9ud9tqDb/K9FDqAKlHKLC5HBCzielZgR8Lq8jQX3OYDUvpIo8gQfPuVfmcLXFruWGo
pp2HIJLRY0/lKIGowyxxDa0ocs9Semm+mLVtVt4sDPlDO7TaV6vNheVC2EoavC7yyfBlPWvNl3lJ
m39TeG8JDp+N8ypSoyiujolkyEWza5BNbVSUrSshFh9kiiJ1vpOnoexFxTT+a8qFjTtQacvfFLNw
VF+Avv0wDGP4MR3MpT2N1IUr31QnpXSdRAxP0uS03bl2Eu2bXUjT4OtpL2qvyLQl9zO2l+O3Rj30
Lg7PkoR377K8m1StMh+qsYdCMUowOTwH1vRPoyV1/xhC0uRFCs1UuahV0yqUKRd6BANKh94cl2nm
daFkTe5sdOA7FpCwuHbOedG+g8eGDXad2Rm+VE05/cjRuURjnTIiWKdCTF8mMaWfeQOt5X3rWDQ5
XSgkmfEPGqcTMiOtEv3VJnU8PuSV7lzyASrSg4ThlTiRLymJp6WynZ1COUvNk5wLHYcTXagar2as
SV6pJfG7BfBJ5mN51v6Pt2kyH9VsitWTkKRGekrHpBg+JzNppL/Yel68LGXdfqqS2nxG1VHk7mKO
U/PCNRVVbtaYyzfbSJ2fo7nMZ2cCoen2MZSRq6SYjXUp5DpHWHMchnd9Wqjp89iOw+hCZwb/TuY+
UjjKjVT4Sz4MLQIVo75cZYwbhStkYqoTxhFW5itzrzdeNZrYblYUPNtrKg9K7oqsqnW/6Zz4sZjH
tnehGDvfKDaPttdNhfG5doy2cNe0zH5WpXEMjEoZMxStKTB6MmHMdB2icq7dQrFzPcZ6p80Vt6Ns
XsMfq8bOz0Dc1Q9KGpm1VxGK1K49iO6fWkdd0g0zCWnFQQO+4LX1nMuPQP+NL70URiB9jaTwsr5A
y9NMATy4M86R4mUgXcdg1jZr6UsxNarpCdj6gVS1yyctwXbhpcC5enHJCZKBTclF/TDFdfN5mFuj
c/Wq075WtbooZ/R9zfJf/FLV3FMxejm683Yeb4Ih1GGBI4II3BbHpmRql2ys0dOunfLDFE3zg6KG
I3lrc+RPtz/UivSnlUPSunmMoKMXwpEhQIZjX/h5IRaXWqJxVqXwyONrJydAghVbOBoeiAdtqbFx
tJRtbxd0t+ux/me1Ovup9DTt7gddexNCS2tFFiIkR1p8G42IGAG5REAjnbSBfdUsU+J4tp0Y31dZ
3eXPQzxtlf1f1eTw/NiOpneVNjsFGWSKMsGTE2vjZYBGMF1MbSJqr514etCHQjmVsjL9l21COk5N
jeQOtdXNK1/UQA1BqCSB0eK7mXd6I7sq4z4UUtf9uUqw88vTZPUioz+29TkozFjuooVSqqqgcZCq
nCG7my4t/i0Ha7qT/qx1p7XmRrubZvPtF6zSSaRWA7vN6HPtBWZD+OrUjv0zp/b3qW6Vf5qpmg/G
fLNrVlabRreZ1bQoF2/C5Ta1R6uGloXR2Rx77UopqGIpOc2S8eP+/txEf+tGIRGn76Zj9UlrfFNE
KTNV7ubJzoNIZAP33uTkH4TWmeA3naT7Vg2Vc+nTtuThmacvWTbMmn//F7yJPPgF4FpsWusrM367
Z/FrnXXMavkFYVN4hapxUbfLqPlZ5XwfhKWdbHvKvDAsjohvb2I5RibRoxhNVQAQw3buShyNou5z
sshwOklakZ+yqhouRmotT2pszEcFsl/Fot9i+l+rbao2uAUSSzwwN0dENSWzRPUYJEiSJaO/lt8f
58Zpfyx6Yf/PjHTeZjm3U9IJGqw/pMom7wwRNgwfZ73SsOiV+DiXfqghN8hhIQNDGKkV3f8iO7sP
sRgWBRrwKsGzrttvdTyUr+uwjliXAuvtgCBOeZASWfHgPGUHqcGvcuebFQErQr+XRuwbeB6GTDPg
b4s+t7qEg6uOCBXgOz4awte1ruGBDGu7dAldVtZuXdRZMM5J87eaJuUHGaexV9WI9dlfZnix16FH
rN0tYqONrppTW5/ztjVHPEmq9G8wKNlfmRqCiJsn5nca1FJZTmOtLT+LSUK5tRpCIDNqPCgZ/o5N
o37hbuk7Fzj1NHxoIkrCJ6uFtEwPF/0Gl/jHpHoL9vOvWghjcskLrNjDBjdxXG6FoXNFiRHRO/r7
6acG8a/QVWZ7/Hr/c715yNjGyI7AhlhL8fR/bz9XKEs17ruYN1RACz2dUORqI/B5cEx3R1np02um
gFb85kqSrQSLNjnLAznrVN6TWHpu8vpIonSbKv46ITT+kP6hrGu8qcHHaFibGUjlYLHC+JJl4Xgi
8JH9KU56vr8SelGm6u+juIuxQjSWv6PG0t4jyHYkDPXm2mdVQRTD+QVRDJJ+XY/fDoE5hqtOJpif
ONXnEz5ZPKpSC/JB1iY/tSX2JI/QwXHYuwupAcPf4W/4qZu3ppxlZ1khRpTaRPE/YeTDQyIJ23JJ
NK1zqJf63xAQk+cQUfgjwvreqV8NrQA4gm6haXA7YbZWxSGrisDs5/GxkbMBFGOIf9/gDAdNyN2h
oAuQcjIaHe/boRKpIu9bAXFIkttU0iUBewcxiild7PP9w7HzGbnHZNQZeb6htGw+I+mE0GZ0oIK5
dcrLrKdVUKWWeVLoZntVHZWPshUWB4PuzA+sn8q+oWEHPk29nV+j1SYh+pIH/8fZeSy3jbRt+4hQ
hRy2AEiKlGQ5B21Q9msbOWcc/X+1Ft9vQiiiNFOzmJopT7PR6Ql3QHC9e9awTT3FTQ8xNFYXaw+v
+QLsW12hqMnwqohWK5j71TNGfZZUYmDTNOSPbjMYytlsmtzlSkARO55lnIqK5NCkvf13pCvrVzFI
ztSU27sE2uRJKhbjTLG1E9KjixvU8p5K1kaQYVPrpy5OMEPre7XeA4pUyjTxoMSGBVAu6lsc4tV8
Tu4x3is/40vVfl9ApR+nFO0x1Fyy+e72Nth46qkE4q3KmYLnsw4XaxswVUPOfVnU1LyXe+M9BinI
rI457DEcdnbit63hBCGGaIYiPXHN9QaozLpYADXkl8pWpC922SJsYeTIyFZDdlisuZt2BlxXv8S9
CeoF0L4wghGCgdcjtkNVOFnegYQOzOodKLXwkHdVhKqXkSY/MMcaj1ndVZanFc78OeiS4Qy7tXx7
5MDFgZQe+T2gmTUJWJ2krMl1IFy52cb3OXxXRJiH2u2kPN55jzY/seA7Us0mhVtTI/JMXmo7HfOL
jfvXwQpj54QeT3bnVKF13y2N9eP2Dto607SQgMTgOsNnXl2PajRV42j2EK7DqH1mJGOBa53oX4xh
gL57e7CtyYlaBJA8ITS53q7CET3ETY3ga8nrU6qky0mp1fpUAsDyemuK/sPkBPgFZKdAN64ZcJlS
pFaw4NRRcVJOS1B8HJxpOsS6qX+9PbOtz/jvSKvPCGZJCRfCoUtHP98HdJhSAKMAh8nxXuV0cyik
ynBjF2djrcCiQt+KHIXUe26r0i2jsXzM2g5bsymOvvyHWekIVlIWpWG0jphnGo84RoO9S+Siu8QW
h90v7XSiNqwS0t8ebCMSexH/pTlFWsp2vD7qKTUzmXJRcumjsPdGW5vvo8pedkKRra8HkpyPB4FQ
WF1ejzK2Zqx3AJ8RHV+0L8kSpYepM5ZjtbR72e5rcDGXF+8W2QbJPFf0akZBj+BnEYHl1p1ODQ+J
GpgT1dFEPw4JegUA0OwcQr8EjdwtC6fpT2WZo3+cprjC4sGV5y7gg/5M8PTmKpH4aSJ0ELc4OZs4
qf+EgUPmkPbX9KrbMEORK7LqCxiuPezmRtzHJoVDSQJOLWOtWoWDvZlMNVZ8yAegcyy3kavbc3s2
BjM6RDY15Lge2hNWXHvX6NYyC1IJ+FTY+Vza1/PLzQx8HQ8ugnRJDENJnu+gUaVeNqXl8e37Fnlu
0GfwS3ikVp+yNScM2MQqE/rDTp87dGQHaw/Wu/kSks8LMgksdXmtkQ2OIZpaC5e5OHD6Q9ImC9Vc
Ofo0a0tyJDOnXYE2WHfQ0oWCyti3OH5b5Q4ba2tBadYQ7JDDsKqr57gZwqQIVLoBBWD8+9Gs6WaY
lvQ+j8tfYzDJPx2kAJ8Heg87L8fW5YCUoQg6BL5vbReiBrYpaU6VXSZ5MB+tboy/CZb5zuO7NT3x
LvHcUKN65e2As4hapFUOYtxs+s91GDwt9BGQ12xltEWU5QRia3KdKa1Pt/fQ1nYVCHENYyXRFVt9
107HxsnukAwzckN+zJU5r9zAsTrdBQGn/ro9mNiQ68AajteLsTep4NpG3Wxae5FzBuPHQNbW4rE6
kdUExMhNpJ+KAK7HzvJtDokIE/5g1Cswh74+jlGVhei8ct3QVNI/1or0O50y5y8ucBHpbz80O83y
re2C3fX/jbfK6psoUAdHgCy6TBkyt1C7+ZezqP+heACQGiEDeBpszjUzkqYCfNlIA19UltKjVEOA
J1V7exADDYjXF7ybYMas5iJbacNxJkLDl/pZM1KMpO3e9IDTlm9/G/Gno0zBzhcqqOr1KsmB3mhJ
h2ho3+fl1660qREVJQzPbDb/wzuM8AToNhyZbYYSK/jvAwRiQ+szyl42ShefKis1nqKkCnxrGqy7
2/t96+pkLFwGRcVDYOyvx8IxQqb5i1roEKnDcIcIGGW4WUpM34wzU/El04wV1yh6U3WjpmsKN8ZO
LPNzvAL3ECNblSAkPkSFVlSFqW5d/xjsXArJbBHsM1q9h9Q0q/3fPK3KX41cVw9TogRHJWtrpCGw
7zuARhzOqlb0ijvS7N657zauHYcEFhgSVXkRmF//lrltKltSiI9VMwq/9c2seMZYNpcsC+fD7UXY
G2q1i0vMtofFAYoX4aPrlX1f++ih5e8kLd9LGjdqIxBSLIRNSLOBdq2Wu9WwpG5FLB6lCqg4C+LL
FCXx2Zm69FQDibyboz10zusLB2wc3ALRcKBLtA4CJjWuu6RoqPZPAeZ/QWh8JmWU98SmxYJcX90M
A2qYFIozw2N4vWCpTgtqjgD8mVKX/O6Sug88q5ONkx1M1JeRWD0bBg2N2Mb78s13OGMjzCXq54Qh
65KTFoWWsTiUMIfBng9xGGuP7SgVfiAV5kPctnuqGK/fDIE5pOkGFQZXsjVvSk3rUuPNpboSVYrb
VkrwqI5R+k7VBhN0HuZLt3fo1hKCAqRDwC2LQvNqhxbm5HRtDem6DQbrUy8p6btOVuqdUV6fA5DY
CBKKjrNI8Fd3bKxTQjBR+LiMZBz/Qwg6OKZ9ND1qcrqjf7g5EmVtSEMkO+Qf13tFD6Ion9WC9TI6
+X2ozil0xnk+pnW0h7PZ+nTIM/3fUKtJARuBKa+BEC1x4jq306Q8xFO1B4ze2hBQsUTzUFgIriHL
SU/MS8yPfvZcdV4xSlbiYlYS3sdm355a/syH2zvi9UVCuccEXovYOsHnGjFptpoSjLBvL41ST64Z
WUBsEOS4C7q0iVyrE2iHqnX27q+NdhrjCu0Z+JF0S9cW3BOZW0+ekl/GZO7AhVhETm6HF73iDVNU
fK7qVOH2lEGhaEF/SadeeoATgREZ/qPfIOqbP1HtTRvannmSo9cVDDt76zVvA3Y3JDKSOiJIEf5c
by5bTQ18I3WaM+BAPqJPlh7HZgg+I1Q3PGBTvtwB78I4PStKt85t2UUEXPPCobUfs9KKdg7Vi6bG
+l7kd6B4Th30dWHSkEFCxd2AgAHKEIXbm3mAeGCq6ZcxH+3G7SOjiH28NfP5KI1lVfr2hKisGyta
ZntAmvTctYPGtD3EATA7HzEmC57GRYkar1TNaXatfAF3FUc2Rf2pa1R5ZwridlnPgGsOKDKe00Kx
/fqDRrUdlbFj5heHKsFBp2507NGr8qzebh7VAK0oejU/hwgNGpiCe+rIG0fLoA5AO0ggrwFFX4+O
7bMzJ5EK7X1opKdRHrqjYmTGqSlnWm+2vScg+kIJW03XIDGnbk4jgZ7Cav9wrqQiDLFBKjBIPOfU
BA9BqD8gO3uYKJCcALou9zD/62M/L+N90doKvlcDJF5PrtXkfV/JzacosPdoEa+WgSIzqHBa2YJF
9orhVRZm9mJndMbN+Hvd6Pl7hBVM0Xo17pqqyZ+0pQESJi+ZAGcZ5zdeOFQPqH2BGwA5LagE18tQ
lYOJDc1knh0JymEJiOyJ/tHwyGecjrmK2S0F1D3O/UtyebUWVJmpkcBsEYL6ADSuR51sZ7ETOXHO
jo6s5QO3PFzIdkz19F43Jucrkub2RVuyPnbNxq7fD3x8083zPon8FDHHJ/aVLN0Fzkz3cAnS8FPB
bn4nm2jvLnq73POUq3tx9Ksdy49GT/6FPAaGca1dQLF6mrJSss9DHX1LcAw86VaYHlsuK69r9Xon
fN0YjvInIG/SCJr6a7l3XB7bIAKUf0YNdPoYWG3r0SXGg34OpV923Xx+60aAi0fVWijWUSxf975t
K5QHHb/hc6kVGk2tNOgftEH9LmWB/j5HGfUOWGj31iIEchdArES4BaQdse3VPsirehD2I2eAXfPZ
1mvb02dUF8cR0cfb8xMbebXlSIC4chDOhKC/FpQc+nIKg3Ziy5noG/o2mqLhnQ5e5fftcV4vm05E
DsSYJ1zoDa5ioMHgNFGvss71mNl+AojgbPVAqYIljo9dVSs72+T19SH0GoTiAFUBYFWre7RTR7vO
1dY+G33YfHDSsrurAVXchUZVXpTJGVzJKst39oSe/qzleyX0VwELTmTkHlwH9DtIdUVI+E9SXeuZ
Iy+dYp1zTQ6eEPLIftC67BnVKIxnBB95pR2rDv3bX/lVpCmGpZ6ObgplQYr418P2TYczAXSec2RJ
ywmnMkDUQEyO5BLJzsbZWFDEACgZyIKsDabgeqgwD9Ga1QaJYy9/Aa2tnsdYto4EUYU/VFP29fbM
NoajZMCZF2rEIKlWHxSN2rykb8aRMJsxd+EWtj9GO43fTWWO2cM4vxm7xbLpFHlAKYFVIu68nt/c
wtakJOCc7bGwP0l1JbsJSr/fwaDT4VGav7fnt7FhEP1ALZxUGczC+hnuMZomaVWccyDSqxFq87s5
7ZUnTbJqt3GU/rzIWn+8PeirJFbMkeuNjSL0ANaJJIwnICpL45y7XHfCU4iLXuU6uYB+LCCN0nOJ
wsmzkRXKzzJvuj3r6dd3D8OLEgxqZqTSpvjv/xwSNGr70TS5yhsmfZxtLb0LmOROLW1rFCGJKeDF
oH701c6xE03rg852znVT699qtFUvZRzuFSA3Tp7oK3GDgpOik7MepdH1kCo8Qnqz0x5qpwLfGGiy
S3K+9+BuTOhqKHFU/vlsedhOoSNBi7bigqq/1KqHvkr3IvnNUXT2PnkXq7MuQYYl214PURq2uqX2
lX5Wz1pvB/7tHbg5iuCewFNGvGldjp6iyhklBWFWRJWXszKlAOfDZc+xcmtxgPDKYGxFhLLuQSmh
ouR1g4yolhRfly7ITnmjxF5tmeNO8sATw9e/flCJ3FVuDeQCaAu/VjerR3WK8cBuR9t6sso6/D5o
kvmkLHKUuL2Wol0VF7E+uWOZI98HNkTNvhaDgYJBMPTmpZyjCAy1PsZ3SMbg6qFTnXyKpCz5m6oh
hBCONNBqQVpMH2MTXTo/Snr5f3IZmb0Lb0P9aHUWgNaC+l4EsGvQHyM7z2Y316mjuikhLa7cEh4y
Fgjn2HO6eFCPmdLV6mcu3pwOCypPwwGNe4tAM8vlxC9rHCg9nHxpk85Wab43l7SQ3bmSrOwgjTov
m9Mr9m/dTuUKKkPIe5M2k/7enntE2ttwcRY3GutlfkeQa9wbbYMW6TDZ8s9ycpK/UaRZH+CThwEZ
HzZIrom7zh8YV8XHLEPM8FRw+z+hiBWU/mhaYDDlXko1b8BZ6FsiFeVzO/S5442Gkdt+NlTB6C6z
FX1ObWg2fgfT86AF9tjfBf1kPprFWAwfzMXWPlWGM5GZt4H2PelgZVB31gR4J0qlw9hrU+iayHxK
x1SJ64d8GtvYG1MpfY7RQ4vvClTlJtdqlcY54nYeFZ7tSDVAUhxuDRgxE2p2vWrUTxjoKbUfTJ1a
gaDMa/28tGH+e4na5FuJA0GNxWcE6UWKl752jbazTddMo0HyYTBavZeU/OXaklE9YWQtpX4dQE/3
TWI3mZUyJeoSHa/wu7kBDOWP1qzdW7k1NY8SOKj2Qxtq8p+iXBTNS2ukkt2hrpf6vRqk6SkxS2xc
QsBfkgvopflfxWIP3rikQeLVbQGLRLen8sNiTaPlGolTN3eSqtZ/UX/IonPDkKyHCr3GNWI7cd6b
SaXKT8NgUqwhO2kfuHCRrQASV4FhtTLrJy48UQptasiTjwE85nJHH2TzFFKqBJAH3f2Vx4kZ14oM
3Sy+zF043itaGxwMs2h2ssSte4W3GscWFRMOrv7rm3jmwp+ww0FMpx9jH77PQtO3T/wmGPe8mbaG
chBlxEAU6gOSOddD4QGJTGucIfy+SNhOkX6AlojTE6lQu6MSsDEUgCCK9mi/iar9qhchq205Gkkt
nYOk07ykbvJjVZvhg9YNzh6EZiOsg4kgymuQoWFEr6LIzjAx3wPbjJeI3h/MWU4PRmlkP6U8zB5G
RR+bnbB1Y2PwngH9RVueyv06GsggWqvlUATnxWonP8fZw685ZntVuc1hgJuDzhMSvuuSeQdoOMNd
l6CDcMrP6t7xsERuPBt5EdccVf1/xtCkd+aca35uhuX9UM+/MNDJ/HAxi7uxUnuva8rh7vZzuxFl
8ibRjyVNoKC6DmqFspwWoTx+bs0Kl4LQiQCs1zKaSnb5rM+mcSIo24NlbOwnEgSa+C9y8zTWr7du
wIW0ZOCLzz2VVD+Ilfo4LCGd7l6ydo796+3EThKtRTpAfPk1kWxe7KbELkY9K2GY9W4UTkH8tZEh
no9F1MY/yzHY09R4PTtaj/AMqYWjCY1G2fXswgKu6dQOyjmeRttvEBk9BCow7qSoB//26r3eVERi
EEmIyQSOaT27wAbxqWMKciZlMX4MYdB9JV7eG+XVN2QiGEsAoMEzTYA8ridkoj7bF0I/Btl3YLyh
nAwH2yBLj+tCdx3u950j+eoLknrQDKZTKDJW8I/XA45yhL9tB08uTGBjdpKs3SP6tnghfJ2dXGBj
bqJuRPueHcJyra42awgk+BLY6+Rhnd/VaZEemqzrTnUpVx4c1t2Knri/rqJBMTdRW4ViLahH6vXc
KMQbZheP6UXv4mz2a0SWJD/FdeBDLiVL80dVq/qPLU3953lO4EMbxWTd9ZZwhHzj3uGHYOrKpMm4
MNFcrWqgR/kQ6dgWSpndYmOjBB/aoO8//pdRRDWAW50kSHz/f1ITR2sWyUxtgt9erXwJRc93Zp4M
v2+PsrVhwLJRF+OrgutbPbtDXxt9VSB+ohsl5tL1/Duz5sIvYm3P7BFLtFcLKLamQMuITQrN8npG
FWrzs13TJUz0wa4PWNqbR1UOA9PrIkRm3HmqrL9p0SlEiFmX2K6s55Z91MqgSjyMgKwvKg3a0KeC
HAf+NOLS5ZI1TMRppVW6qaa2tR/1Viqsskv1KUYOZML4vSRNQL1cT49SOxrvnQZH9FPaonDhWxCA
HwxnDtWTQ7/HOcshJkQPGgGC7uXAGgjGnEn9bXaN0R6xphm/W6UyzXcVKl7WIaCU/KPAoSyGBZ+1
y7HTsuy4KONAb7cpDessNAiqo+Iks+2bA82De6lvCXNDa2x039Cz2PFkaewR1Wk7OThE5QTeXCG9
eM6hoJfYz+R14tJV0ww/tqVOdRvdaT61LfR5wlQbXAf6o5bilUFPdQrHCg3tPWuglydNXRm4kmPO
qqtnYar8mPLSLGFStBmXEZ4lv4y4iQOPCDL9X0izUz8WseN8h8oGEcoJi+y+VZygOTVEyaWX6WYb
HXu0QX6luRJkR+jt3UclrfoEF5m4nNwCBmnmllqvPYzLMi73WuVE4aOTSvbgBYA1vhtjbJIIRRbK
+LmTLveRPI+ZbyM+1XmD3GiSq/dB+bvDLBvP0RIVU1+Jg1SC9a9VD7aTpYOHHNasu8kUan+WLM+f
067T7nEtKseDmoVT61pWEtZ3SdrKd/gCy53bOzlgmLGQfqsm6qy20hjP8+hId+mgZr/6pq2/N0Xb
ORBoPqL0VfZBrN9lgeZ86peqjw/jpMyI1BJ7wIPnGBZutCTDHxa9fky0flHey9limgdbHfrsAxZ9
+CwPUJUbv1al+fMQT1DW8mwYTlIyx9pBD/IODZkqdp6QZZNq1AzG2PI6c+kOua0m0bnotaD0wNZV
z1kGxd7V48bojq2zyOmdZQb6n3KqnNqnLCSBqI1aPfWzfoEQOqVGcKzlsCo8FQxe7BdtH7IFZGlq
ZndUpvZjgCjE4C9aqdUPckjm6XZFa1j+KAda6uKJioTBtEjdnTlki3NHtwtt2QmP6qdainROgzl+
XMrAeWxLXf40R/Ti76qwy2I3H8zsC13dbGY19bA51J1th6fW0tpnuFGwAyu4x8PPUF1Gxc+dWiF1
TWejPkUx7JI8bpvUXbq6jLxIsavRt6shv5tipWp8Qh71Y6dExvLOkab2R1Oazi8LqxTpfloGubuP
opD8VArj8n6MzMg+hF0ygnuatExxYdR0T02qZRCPESWQTrOEAh583cD5gjPkNH5C9pJPqSbscM4n
IdVTScDefVImctkPi1q0oddnyPlfWBUVXsbSfQtQFjROerFUn6uyqZedMOX19cz1LygaNOqBxqxj
Xz0ZlxaZvhSFZthdQ0HGDMlAcrG+3uteitv3+nllKGrdSIliD0EV+/p27ui8y6jAAkQoUWgLe0gZ
DlQgbIxU+1tZmuYX3onhXMUhrChJCvfSzK2pGsJigpo64dC6O4Tgh6O1hsnzHibKpVpM/UQdQjqV
mOftPOCvQnc0lWjU8jc8VoTiVg8R6hYzCTpTxdRyOtq5kr0zC0TUxpHOlxsFFD/KdtnrRL1GzjMs
ZWmiMihgzHT1og+DZZRlFeAy21n1dMqL2HRcrZad6mBVQRG4GtVh60OD99kfu6uU1O8caly4FgaQ
Y7PUhljeRablhopk7DEKt5YflUykuwSCni2wWn5EwlFZRi0bg2TjAP+VrudYmyeNN+7UUZD9gtTt
4qVjdFKiPZcW8T9f7z0KfXSnBRDLWvv9WtqI/V4FAruWjPILFs6SGyZS5wa5lqYuZhnyTl6+tQOY
Kk0XiE9Cn/h6tlgIyoHUAZ6cDCP4OkSh5GGQEbhpN+aPfZUsIo6odgqaWzv8n0HXckSwJi1LTuLs
sqBQfDKQBb4fa0Hxq3cFkV+lN2Kr0SGE1kgrUl8LV4Koq3sbytVlmFQCDKoTT3KQNm8Fzr+MgqQD
hQ2AvGuHTS3qIbAFTIiqpfoRi8v82A5G4aFuoituOeXmKYnG75LSOofbYevW/GAnCBlEZMGpdlyv
XxURG+MUmF4wLE/fJajaP1ux8Z9GoaXDsqA9/spsNx9SKbAIwi8D1XoIVk1PmOxkby0k8BVf/AEo
NlKPWttp2DkAFqjoQPTq2JuCKcMToNcPWdyg5rO05mEo30y0FUNy2fIFYczAJbv+fFYJogjUIXy8
fByPXYxVW9U2kQ+YpjlbixX7g57MO9t/a82ogfEtuWZAWK3qU0VVvniioB4wtcHXXk31DxR/9/Qq
tw4ZAAM6YbxXkHTWzXFFi5cGEexLNtW5B4RK8RDtqT/2ejmcbm9C8SKuby2ye95LGfwE411/RSoH
AFpx8biQOiDHMfYVhntNCr8BWabA7TBVBAldZsdUi8Pvt8feusCwtEUOg31JxXS1gmVMr6/tAVzj
4Gp5bdVZNOH16ZBZHYn/FKeSR7AvP98edePjwnR4uaOFDo8sftU/OWmeRyh0jdzTUhXbD5mE3kJt
SckzOvx7Xf+tochKocpSPYXivgpHIsnuyN/5uMuip94wY/SiaHnh9zii7VQyNjYmO1IQnUToQZh1
PSvNDlp9yvBYUwvlKaaWeN8g1bRTxtycD9ENavOmJgoH14Ng98keMlQGSe2/GHREn8nC2hPUzeLt
9wnFWDCDgO5A3a2RT5VkxGGmSunFCfrmMcIh16OOQPqZBn9SFe8zS7KD89s3BrgewET4vMsobV3P
LkhxO0qhoV2CTk0e5ykzPgT5Mk5ul05jvFPk2lgvri9ReaZFTMdbfOp/diFqB5oTjoiHq2Yqe6MW
xUdNafZofhsLptKSJFLjIoE5strrs5kuJZ3a5FJm0nPaFrk/Sbl6RtZ73Kn0bIReKo1O0bnFSR7A
2vV8wAqW9Ffm8NJWZv8npHCy8Hg2CsgBFXiwK7pQ4WeHNKD10YFbJp+M0Nxja219VSr5gEKE8S/M
kutfoQxaDUO7CLGyN2cU+qLwqEvlHoVxYxTMuAR2ic1OZ3e1dt1STpRM6b0kCCHcO+MUGZ6VVPZe
rLU5DnQwUWYSXaXVNwX0MXUmWnqQsmMFK+MsfMrgq+48aWJbr14AMJUUtei5EEyumQuKnZrqmEvS
We3zwqMN7OBOryxUFWr1nV0lqhfhEvA+BJy2E3pt7E7eFlJDsJWQUdehl2pE8hAj1n2JwwBpPEMK
Duim2X4fLtFOrLzxKQWggGuLJUPuZFV3DbVhVEmUcCtGH+F9M1rKTwNs8s4oGw8aCChgC4hpo5L8
YnPxz6Fe4jrupT4IL6WNGepBqUP1j5GaDqJCU9bYR0re1XQuQ4rmb7+ZAfkLdBvFbG7m1fWfFUNT
2ipwk26knuJEaePH81L5UyFFb78m4WGaBmwJrmiUgK7P2Ki0cQZUDmOAKsawl9J0AQwyjI+Yc6n/
YVosFtYHwhgOku31WOmQYtoRWCHqiWGPPVAWmXczVFea1nEx7nEht/YjtQPgVoiGiEvzerSxMZxG
itv4ktYk0hYyUP5YB4Zvx9Je421rP1KoABSCL5+w+roeylaVzs7UhaZKEYSPFKDmk6SNf28/aK/p
dUJ7mYI4/DqxUOsDVjqNMZqk6IimRtUh0dLmA8JUuVc0o3aYkq72yQ2w0E0k8xDEo4ES6PxmrA2/
QegvILnFO6eti/NRbPWJHFCcH+W8PmdarZy0EXeAOmznnd2y9VFJCMRtRsTAVXH9UaEGOHJSIN6a
ZlF3Z0/JfJpSO95hsG5+VfT5BMoRtTA25/UwpCN0pGEtXORKUf2oVK1jueSLa8Fo93q5z/wR3TKv
ROvGbeY+/1AH+pvJSuKrapTphMC8jinB9W+I53nIQrmKoe1iWRPTSQPTWY4uuJps56tunQqiVxqN
OEgA/Fq9QhEG5FXfNuEFbCz+c/1sITU2Nc9zu9tq3BxK5PuAdEWbbDWr2tIi3YDKfoE/nxxUxNd8
bYqhWsfaHjL2NdsTfQ4eHWHnR/VEWwfMBfIPmpMp+QWvvMUv0ilyp1wuvForRt8qJo3CqSG7Fm2J
d0HcQwClR3oyF1RYbp9SsV1W7y9dToCPXKZcc2vZbdsIQ6nTENKJNDty22AuL2qTSCceYftTboSz
f3u8jY/MeJQCwL2R963rVLLUJ6EqM15fLTn2gbbaPWhU5t6DFwt29o5YsPXc6DDS+xPIdVqs19t0
0KsR0oQgXwJqSHyDUNBHCsEpUEhIc/6FniYn5HatT7fnuBHTgHmGd4RNB4n0unQkG6VWIWULr7jq
kkMURIGfaHL2pA3oBRRK0tLY6OWnIsvHt8c0ovHPJYCxPI3V1Rsy5bkEP8JAh6EbJ98Io8jH9jM7
TPmu9fXWRUQNAqi+ULIEVrL6uq05IyeWRRhwlpFeu1ZsTodKVaZjUpgm8gGaCknHLK2LKgH68sup
7s372tH6b7e/9sa9S3EfI2xSQ1HoXx3bMl20uTIp1EW56jyiTaE/dlUSH/7DKMLHSgWsw30k9vU/
wRUWsYM10dq5dFNl+o6yZL4lw7K9PcrG6SAI/v+jrC73IsxqnisQASoVns+K3I9HNZyF6MuufO3G
wacKIeYjmJM8KNcTUrV5aGQqmhc9zYsDMlkWVZ4o8AQ3340ZeSfl3DgUV+OtlglkbVS1ol6cjmP+
E+5u+EWFNnSqCETOelLEidspRkG7z+yLL7c/69Z1C3MXwgeFb6DXa8Gisk7auZUQmAIAGkb0gsPs
nHSp/Y12An6TY4+0lduCk/LlOQj5JU6mPRhhuTxCjMn3MC1bq0x7CO8Uyk9gjVd7KdEXcgXMHy+8
z9hDWDTHHhFQbSpX18b+8+25b60zcCcyRbo1GPytHlB6T5Pm0J1Gx6d6LiijHaMEMWvYj7GfKdOb
4VXoNqBYwp1LsZfJrW4gUuwagOqMzHTsVJdI11svsXTJj0LT2IFXbe0oQIhwsxX63pzr1Q6O6mCM
NPyatYYmOYjRIPowSiVC6lEPamG0QiAsTWwGkw88K93ZUxvflZiSQg31SxhLaxQ3beV5MpAWvMjx
YoK2qP/IM7I3hlr1HxIryXaOz8aeQTKWMJan7OUOup6sMmr2nIFAvgzN0L1HpUn/W4dj/aMapH4P
lbg5Fn0kLlREtxDcuB7LNpY06k1EdTrLmB6KwDTOQLOMc28gqn17d24NpVtsFUg01NPXNb0iEF1G
hQsv6obo3SKNy9EM8+FzItXq6fZQG+8EgSh7hQNHXW8tb5MWoymXAUoT2WQk7yewwXf07f/DOhE7
WgJnhRzTK0KgElBXrm1ZYI7q6MfcdrXXgbt4HPpW25nQa99KEEcIliEuAaCRs7Y62hJyckmA9MJl
tBdLAr9cWc2hHLlKjhNIidjTmjzpPThnwGWwDTZ/BYWO2G/SaPJzt2D9Tf5QzoBcDSX93OYTfyTq
RhM/Hmlo0fTNQv65M2YDWudIsGrluZ0cNJ5+x5etNrE8J3Kk2Mfgig0flrn2B8f0MTnKRtAi/9nZ
ADBur+LGhhHYNTLXFxDUes6AcnoQ8hAakFStDzC75oOD+ORT1I7vb4+0cb0A9KHQJhRZKGuvbjLJ
ToO2QUIeQRYVlWPS6JM9mekJ44YSS9A897Q+nFy5xXnw9sgbVwsdRw6fQt6s8GBdn7/e6pogV0uM
7IYkPyR8D7dO0/GUdGHn5oW8p0+7cTIo3XAmdF4kIGzr8lQUzPiEARzvTT08lGWwfAdc73y6Paut
lQOYylWNLxL35mpWuHBGCzC0+BIs8PSSQR0/SiPadojw7gXgW0ORzZBjQCYDoLCKNSSKeeQ1Mll/
Y5Z+HYfNEa5I5qaw+HfWamuXiBBfpejLcV+nwviajrOsBli26Ik0nsxOAwfV9+23Wpe7Q1rP8E3y
Kck/wDmtwv9wGKi3EYRT4RbaiNcbpR4VawkTm8EjQF6oV04/8mB61wdW/fHtiwdUm8aEAH0gXH49
EgV8oMSGgciAFCYoFoa6h/yo7s1KuRdpb+1+XtaX0SgwrIWZu/Gl7T7HKALNuWdCnP2ZBZnsGU44
P1g1pY7bU3t5zlZponAfBBoPuVoAmq/nhoedCU4PXSBrjIzv2lyo32oQkB9kEIrfjCqPPk9ZjW1P
bDXRgDR7oP4tgct+wkSwkD25t6TZI+jBH9Ua6uI8OTQ9XLvFqXHEfLY79ok1/ByM1q5Ao9QTnKfJ
qHO/UUvjXl8K/c1aBTwLlNsEtpYSDZaa1/OBqz7o6P4kl6K3B9rtUv67Uqv4V2klzeDpi25TqWnU
yV8IAb5oo90uOy/T1oWCfyndeEQBRQvt+he0hj1ZTW1B81+M8ptm0kEu03DaaTqK/8t63cAviH7/
i93Iap6QhboBIy/hgDsXgM7i9jTF+RfHmeo7gJ+N5zixend7s2zdLHDGISJCiKfytbrEFkvR20Cn
SzdY0i+oR8pjlSbRnZp1/U7xYusYcHkhvyAa46++4YImCv1jwhVpkaVnW9KVn1qbpSHSa0v5MLbF
nhza1k1GJ5z1YvNAVVpNLXIwSjENYRAfNdUTR2L2nBgXqkqydVeuxu6r1krzIcvYu7c/6uuFFDIT
IkOh9MZlJj76P7l1q0HxKUuu684ZswOG3yMAWHs62Nj6elOPk2qdG9Gbdw+DIpNLaZF0xVnrrdE7
w2Vs4Hl3arNGRC3VvWwJVeyPMuPJkNvQd+QQO4rbU91AsDEsggoozTI28fz1XO3Z0Jp4xMhFL6v0
OyifzHDHeFngI2IycICcDPM5aVJkCDpHGrl0DOdr0LbluxqrJ9VtCWL/H2fnsRs3soXhJyLAHLYk
O0mOktP1hpDHY8ZiLManvx+9clNENzyrAWYGqq5ihRP+oAfdUCT37t3X2j2EVdih0oyD+kR1cnNq
4wadPNJCMhorc76Arytj30JUPQotbSj/VapCnbCCyLNPCzHQiwPAHWdMuv5pIHVBpEeHTxR3nrjX
Vwk/Cm4EZBYSS17Z6/XSqqlSip54WhW9PBsDIrl2CzPx9md5fdioaqBeilLBKti4JQU5ZQbgqiLi
8iJhPVjGUn8rexF/GHODDnxveuKeoc/r08aIwL4YjLQOus71vHpNpG6vcEnnSao8ioJir6cW04Gc
Uj0J1ZiPfVyZjybyP3ciltdX2DrySnFjC3LQN9cmBAI4kD1debCagLsHMFJtw0OmaGgy3V7WvUnq
VNzgCVGLRE3mepKN0WUCTiUhX5yISwKcPw3KyFPM0C2UEqe4OXK/NFFXP2YLKq53ts7eR6UGwTdl
36zeV9ejx1lsZ2aNlWBjzF0wF2n+0YmdxF+qMTuZep6cbs/2t4rH9YME5R6pC2IJB8mcrdk8WNQ5
barVIXwwsrepLscKSnBdSmDzLYrw0CVEy8cFJx8slVtjJEd38cXJvc49KFqrFy905uZvxZR4j27S
yPrrYrhwaZMxHd8NxiLdr0M6KvJQjxTRznaeRt9iB4hdgOAf3D3yPUs5t3Y+RSfsr9N8LehrXpiY
eOQdp8brjIMYYDgh8RqVnU/pojf8RQ7N29EeMolfV2QjD6Zr0aPIBxDklbvYX2khu7GvJk25siAq
821U94kawIoaaiQFZPVUOCmqmeOkGNXBqxqRHtoF2LvvFC01tJgnErcLsxhWHKyBINlAdUxh9mkF
lwLcHLZn/WxMgTXbww8LzpUejtbk0JZsh4ITn7qzE5TdgpuxbskWsmCn0ChZ8J8HbD8Nue3XizXo
YdFFtnvU+zTR/KJWxfQwALevH5RMTP2xRyi/ORPSGZ9FWav9WwGKvw6baVA/qLTlU7+P7CEJFzlq
xtPt3bF37FaPE5o9JCSv2rs9mg88YvTI5yw2Qso8WBcSKZ6aUco77+nuULwUMDRBVKAbdb3xJa2J
JrULeuTeIo6DwjWNDkv02FXqp9uT2jtilJBX20A61/SPrkeyILUvIh1oRiIxYfh9a2dP5CP2SU6u
/GE16j1M2/oHt0cMU4LVtXutemzzEOksw1g1DUxq4ZSWr0Rxg+2jwpm6c3XtzYy4AJooHtAc5c3M
VLu3aStg7r6oWRuM9FDDXmukj2zqQJw/T3cuq71vBgpyXUTK//gOXa/kFJnoeLs47BjqUp+wWmrC
Kh+6p56G5OH2R9sdik4J6RxSYnRvroeKeXEGtUyyB1vth8cYxfkHrTa6wzzbZvgfhlrrYCi6sI5b
XFY5A3QvsolVLEvzoHS56Tdx0h4SEy7n3w+1ksTJGNc4Ydv6krY9GUmN0vIsJvT6lHHKzsiLRRGp
GNr5twfbedhWTu/aUSBgoi19vYSpqYFGVFfjQcPNA2Px3N6HVNL7igThD9nICCQy0+9I+e8hGtY/
vTkBAFbpeEHxWGVsN29qXVRog6oEDmIy0x+0VZpDbmqN67fWhMU71f6I/oUN+hhmn2d/jpXeuxsq
7hxDELvrfuXY08fezN9RW+5l3pcHgNcOJZyyUd4p3oi2bJ00xRtEWlzxFLOCLeLzIB6DmZIjjwdq
Fu91aeXvG8ON9UMn++q7UGRypzOws8MBHhJfUyYEwLa9liZN6IOdVmw7Fx0X3M8w/Ena/GDL6B6T
dae1hLADMQ4N37Vgrm4COa8ZQUA6RBmJnum+nL3p3PSL62d14oS51eRn26nqoxkv8SFflowybR/x
w3BYvL0n974JkfsqnURbgoN9vSe1wVJT4ZK/ZUXRn53ISj96woyOt0fZafvyhNneWgRaPZi2a9vS
uOtA8OP94crh2CvoZ7oedC8sOazHbnDLizEOg0/ttD3mcvliUpS+E2jtfV7irFV0GCQM4eX1TNG6
qyoHUYiHaZ7icPVV8xsrXwLM3u8Vh3aeAXBtbKLflxisnuuhphrXM71mUfO6AZkIcCGY+eLvMqKN
n3bsDJ9uL+/eeOzb30kBkYK1Od1CqxapNCmVEyWNE8QYHFi9EYnoz6FUuycxuPWdbbP7Qcn5rdUX
krLGFlEnujRKBfj6BzNqjMFXq861oDHq7U8ixfo91Insc5X21tlplenzssTGpZide0qj60JurjXu
bWAT+HPy3m4F3CbdZq5LzTe1OgXSZFIMj/S7+g92n/YnsvP2CyWI6d4DtTMsNWnDIlxf0cPb/lMs
JeU6yqsXrZywK6wWN8H4EcXTY0utpAygKCMs1NUuwo63v/TOyOB/qIOTKlA33gZptRN39iBz72Ja
0jnqdVlevNGZTooJ9zJDAAjrmfKvZbR4NgCGrEIqAH4wULzezgayLU5SMmiKw8MR8EpxsAeKHren
tnM+0ZVesRiI0LyGqMGScukcovicgTgNlSaLw9Y0jh3c2Dubd+fO4yZy8MbFTsekF3s9n3hZEhCG
FZ7lICT8yWj1DzLO9Duj7MwHeDJXO/uTIoG9Hto/6lMIvUZOpMr4ISJVO1YwwD+PuWP5ibPc0/nb
eU6AZZId0NWjwAgH4Xos4ukCcBh4aLvElbX0omUOTMvWv9r8W+HTlVXeZ5rXkAPWS/QszAxhUzdx
ojdxT5Z5J87ZuRz4OcQZIMrxJqBFdP1z3GZIhp4r/wHWe4THU5UGbQuKwKdiFSEd0WnHLqnnQE/1
ORTppPt6ZNr//u1+4kdwMVBzJRwHG3H9I+amsmqceZVLr9ZLGPN7kG1y7aBBXuvO1t2dMGLLtBcx
PyKT3+youhJmMsSWcsnBeHIVxE1m+GllYNZaAGQ4Q9TW5alKVCXznWiwkiMgufahaV0kJm5Pe3cv
APHkYuKZRTFuE1ownJdLy4ppY3UJMOeqtp8zpNfeibge/skUIz3TADKf5qKdL32FFPUBz07T8Msl
QTHr9q95HXcCVPzjx2zCi1pTeQEXKBZ6qZZPCc8JbF9tdt40WT0Gxay5CCbBr/Xc+EONStedM7j7
YUifgUuukoZcmteboOlqox8Qo3vISAFD6ng5Wu8giX9grCA6Yu7aezcPVXREXm/VnFO8B9ZCKQ+3
l+H1jYOxI/hQyvIkT8Cbr39GZrIZY7uPH3LLkWdh2bMSLEXa9XfGeR0IMA6YpRXJR4PDXe+kP+6c
Sjpeoowa7AtzgsrrZCAVrao/Lpad+EiUKR9vz2v9e9fvL+MBW6DGS1cDcP31eAnE+cX0Ju44USth
N9XTqV2G3p9zw7vDU9gbiq4snb3f2PrtU1+6Q1y6I3dKZimpH9NaC2N3QTOvRO7gzgW2OxbryAcD
q4go2vW0nMwqRVnm8YPMks63CjhdVqdOwLyse02v3aFo11P8W1ED21CizMlJp8RGgrZQk4/Ic5if
hT0O77Bu877d/lh7m9Ba5VCZEWnYVg2zixTM5+0sfmjMYTyYdaQcnbwQx9uj/C6QbvcE2h5AmaAZ
uQAhrhfPELFVReMcXby0n9Kjk9LSfjsnM/4G0tL6r2mbF1ognIUe8FA38iWF6ZKdkIIq8yCpvMoK
eCDmFDidl30S89Rlx3iwaSc1clZ/Ti0PqF9HU9Uht9KmOZ4ssjBPLU/6Eg7LTNGwS+z4V2pmYON4
i3CISYx0yoKqLZwhlJ0Cw31xrDQJsAtxf5UoHOkhV+n0AcewKfKpQBXT+yaq2M4qEpUyGD291AMt
ax3nHLtqYwZDkthlkKFFdoThKhqk+Xq7DQc5Td6BmkI+4JcArOetqi/u50zLJ/EGd12JdjQilYfZ
zHA/7PCvOhdOKYBqOHWSnZfcNr7bBYL9flT2cXTIp0EsJ6cYle6gyQoRzVqtC/cNMfZ8jmPkM/1V
TeOdoVSghOdR6b+0biGiS2K07U9VFV5yUNQ6f6s3skG3ZhRIkUCGl/1BgqpGSQecOOK8aElVfkf/
6pkODmzPJE711u90HNj8stRm5Hi6lrpcqpjVC/X3NLvzUOycA9SJeKjBzSAab621kz9uriilKauj
KHLJzLF4ZF9hslvEoC8WCr3JnfP9uhBD5Aw+B9lgXP1oBG8Ga9vKiMuWLp4dpwdq+pOPhPcSigX0
BSozYSkKtBCd5N7Ar8N3QCxsIoog4P/45/XAvV71Ruu4yYOp5vmXDHuEr6M2Zkij6668TCLnLZZ1
bN+Z784rTNLAhQYobuX/bRbXNZKob3KTKnJSde/BgXtnhODfjya2CJln/kN/UTm100ANvOqbOxf3
TvMSggDT/g0wIMJf76U/Pq2H150pZJ8+QKcsPRSLhvqEZxJ1r17C2etac6geULfUOx/6r/gO5Kf/
0BseWRwKqjmG8a1xSpN+PN++qXa2HAAcNhxFmN96Dde/yxGxWNJWBcBUYSDJ00nilvVTONGYurO7
9747pSpvzVWRTdiGISmCVvqStQm8/9SGgrn0QeGJf1Ujrvys97wDzdt7/fG96dE7XTtoiKkjhnk9
vSSbRTG6EPuQNdGPXCDaJULm6U2maPc0uPeGArmLQvWaFpMkXg+VS5BgBFhsa42Wp0XbJRxabcCp
upxPtz/aekI2rwusT84uRBAS4G1qEY2eC0TE5BHL5sjwq8KL34x9NUj635k8pVCp1DunZ2fINbQh
r12VBNnG17OLcVLBzM2NcQCrkwOy/9YnWj/x0UuQmcqtSblzYHY2C+eUdA4uCKJ7xrraf5yXKjNG
SgeoVqeezhPdT89lW1TfgUjbwcI16VvjPP+Hm2nluqwJzApL3hboCpDZjj15ZJBp0wftoNvvlbkc
g3HqigApZBlMdf3XxoqrCCQG4HzQ1ZtrK4exJGNbdQ00rbkeI8QSqXHiO+Ym0T2Rnb1PuDpRmCg0
Ur7e9li1uKtsNL6Ui4FXtE/DJAmMrHLDVZnrVKWFcri9S3dCLYimK51mBbMD3Lj+hFEeicyRk3Jp
87b+7rhlH7i5dW+j7Bw7wnyK+iv+gjR3szGVdFgyJ3eVS9GV+mmc+zKoltINuqq1/v7YrZMBl8Wm
BPeyebgy8L02vVKS6cRL/SSxtNNslDK0kkI/ANr6a3s4dsaf420WcJ5mry88pmbqcfV2VOCZCMP7
lmWNe8Dn8+/lO6EHE6vyOLKMqERdfy9pJN3sRJN3mc1l9JGBqR7QXTWDflDkHYDw3kcDvgHDdcVS
UD29HmquYVRoreldujlfl66qz2Y9Mase9vXtXfibXrS5LCkGEWpQh6ZYu007u9au49xJMFEr9fJs
I/zd08/PxstUOlkV4OpnvB/z1ssPODhnP1uzb0d/XE2YfTiTCEGaxuwuZ1kaaGsXJM/2s5p6i/zk
dJMpDybWLmqg01lqQlEtqvUBUzP95Ja59TUzZTUGFhiZx6Qo7WenWqyvaEsSu9v2UhjvZKM40ZFn
vvpZF4ZApnBw5duIXCj+4RJ4zj4UDNy30gl4VzDpWoJqJHBy1R+VyPX82gSt7qO8L90fKL1L9QDr
M/6e4h8y+4U1qubFbUt1DKJUHb7lejb2J1ip1heqcjxSZCgI1xsJUjGmosW5PzjdTNt/drJfYox0
mlK3P8ZOzEnrjft8zV+JIDZR0GLbmZ3WKFInem4/FmMehbOG7jmi5DbJB0mzAkjj3wJK7J2zu7Pj
6LvALqDTTjCwtcfpNAIoFZdcLCqs6jgCGgyLpKPeM1vT0+1J7tVbINlDnWa4ldZsXO9uWSvSLitD
uSiY651ncluYYko+E1+zA5ViVnwerzFoE9t8b5bGC8pnzV8XJfBXob+IdQEgSOpg179BYB3YWyXA
QCFrL7AB0wZR6yyfDJkvd57q1/c8AO41NOBOBJS15fcJYZZObNMKHxHEOBPdKucib/pft1d1bxTA
bDwlFI9IGjb3vLUAn6lLwndcELU31TyaF3RB9Xu4q9+B+PV1QRcQdNkqXbBiKteN9EfgUdJhAX5E
4BHDd30ZqJUJv6KelJ8iox9fbBSO60AB4hD7Xjt0z+Ao6NkBG5EvNvmrfCNjNAEmsxtMYDek9eG0
ePqPGhgNfrwuBAUfdatlOiaxKqnhKFWT+81gdJ+w0ku/uq0YE9+gQXie9SkrwiyOtDXHrqbvgKIa
g3y0hZNS01P1QsNekP/uFA21KSEm5Pq02KotGCuq8SKpuVPoKyqr9Qdui1/TWCWuL5GAtyk9z1kT
6MPkRtQdq/S5SRbvbg38dcixSsro6+6wwfxu3erl1CDrB3AMCKLbf9Ro+r3kw7TYAfLIxRCAGu9w
n3PQxqQ0ID9jnLCc5hTWbbpo9gvc2PSfbGy9H0prL4/popYY6qj259s767VzHgDJVd4dVakVQqtu
mqIgKAvdLcfkATXz7qGi8DXjSpGIX4PixmdyNOSydSiPb+YyHigiiOWTWPLxUGeKE1qDox4Hp7ff
D4m9XG7/tNe3Fj0nhNmgXa2tNmPzy5J+SSd8b1DVd7vhhKVie7Yi7HtKWyvCvx8KUjlkMgRr1kD3
et+7ikszr0DTRSq9GqpFj51E2USHwsjvSSjtzIqr31uF2Ih5oQRfD6XQa8q7BCES4aZDoE9LedBB
T3+cjOoeNuh10r9SDBHuJ9DQuPw3p7n3CsuIPPK/pcy+a72RnBbFkoErjDbU3U794EFKCHGIV/20
lPcY++uabe4SFD5JJ377IiFwej1RDQyD2xdUhlsjV0PRejKEotsEsefhvAs9A0hhc0/LZm/K8Gm4
I6F3ciFvVjceHZErKC4/TGrmHloaMBdpd7oSmP0YPZVRNAN4iUR0SuqKwkLTt4p+55n//bpsJ05Z
iS4mqT60pU0ujLbMOHuRHiEkLHOuI68QF/pAkfdrxnpC+8ej0tT7A52Pi+T+SM+4IPEqLjSwlUNb
mjrw4cz9oi+l9cscq1GEANp1pJNVYR5u7/udK8pCNoa68yqM4/x+zP+470ViNFLLMgIDBdhGaCle
8jTF1JGCaq5a7HTm0vlye8i9L7RGvmslinBoe9S8xgSZ5rTRRWBc0wS1C0YOqeGUuLNGed72ZZrq
DqydZWrPtR0n6mct7Uz3zlfaeVE58MTG9GRgxm7TmTJVycbylpkb3hwgs1R8MEtZ/zUZA/cGi94j
5T6kgLYVmLggyETuPLoYOU6cYavU9qkTw+wdQP54zy5t9c+3l3fnegHeQqECQhJyTtueZ6dF4L+7
OLpAJvvQEFUfpEHBYCpycad45r2OZyktra16dLAAlm1R2lbeAOGfJRnaJLRnStupBWcbZ4cgrafp
B19/QYsddBMArroU8yXPtPTHSPGmDJWybl+QPTcaH+ab929kI9fom4qtvbVylOIxOJlGv9OaTAsW
TZ3QPRaK2h3bQSmth1mvKZs5HSX0f7VOrZxAj8eJdyuqY+9cW1P7hJUN/qL6PEX1SeZ6/dlKO6qq
YGcSgRsMqethGJqB5n/Uyx/0W9AW0ifF/DRoQGgQfvPKDwqt0otHQYuMRSqm97QCMx4xFNO00BxM
u3rL9T3JjxR7QTi7fSaWMNIKgNeD2SwfTWJuJXBLL4cSK0qlPad5iTS4WzZaEip6a2KshtPhKUGc
e3oSVaQhN1/NSES0rjdZgWrUjgzSXld77Knr/n2jylZQPnXoniaF+rmH1fHco4PU+kqiDG/Toqlj
fxFcycEyAZ+shOc+GwYZFaDpwXlngC774mpd5QJZQeMxTCunMY8JNSjA5ks2oSmzLFPji3ag24Xh
ZNxC0piUwV9iDJL8powSN3QTG9GXRURFH+Knk/UhlAS1QKNk8SxoalUBA0SPFYRo8rr8H3QFbJJQ
1M7u3CU7ycaqQYNptEOFBS7QJmvvssKSUo/tSzPLiVIVKeVTRrgA8naMU8UXlsayDLLPC4QK66ZG
ut4V7mFWKbHf6TS/fu8geFm0i2C/rbWszXs3tNJy6URaF5XS9kEqevqtwKTjqIoBdePJmo7Iz98L
XHbIN6sVKd02skqLt2YTuSSS1MqyWvsyo9uFxpHZmKhUmdVs0SFFqcO3jTb+N3aLcjrALprz5xHd
q1+WOZRf9aSdi0c3Q63/zod5fQtd/6rNWvAz2TIKTsxaLuKwxLjwUNmNfpjUu957O8sOe4IgWzMg
7oKRvw4zHFtw3EfdvGg8XgGAf/Wht6pE4HO5eMeF4/tWGoiE/e01S2a7hlZr2Q223WbZoe3JtBeD
cRm4zE+RrTYh4gfQNsZ7crM7S7nWC2g+/g4ntpaaqbRxrclw5umBrIeNtLInqSbqY9Nbybfbk3oV
DazieL89DFdYm7vlmNFiTOtBj71LrStPC8v6oI3dJ69LkQJcjPjeU7U33Fppg0TLDF/RDbTSrGxt
9Ykmy7MPSyLNYMFGMfCyyAhMsdwz6ny1kkwPnDzUT0JhoGybb4YlRGJF6gJmL3LE52iQERbgCmao
dbko9wQqXoU562Bk0qDLwPlSMr3elmYPGKggJLhYeZpG5xJ4kxUUpS4OjW53fbDMzRT7AzYMMXd3
Urzv+qW8o/m2t8ArjRYIAxEI+fz1b1h0uiQYoDoXl27623g2neI0dJrekHEU5WPNxf7p9g563elj
2lAA6amiAA29ff1JfwSUJm+KAG/kXZLctbtzo3XFEhq09nApi6NGC40+a5ug9/rSCGlPeXYwu4Ns
UbjM4891moygLeou7+DcF/JeBe5V0MevA/oLhAR1L77MZgco7sJbqOAU24Bm/KTjb/CvMxh/LV+7
jkLcR8EVBCiiNtdr4Onw19DYxhC2bKbvtcDv3YlmEAcxUkafby/43owI2xHo4fFbi0PXY1WGR9sE
D88LMijTgWi5f0zrVA9vj7J3cjifXHYrYp0E+XoUQk0hyJzYzNmYBzleJyeqvbUfeVR4bw+1d26A
1FJhBrC34teuh7LHDjdGnBAvnVaqse9Yg/GtJoj42Pci+lqAkUiws4lb4uhoAk9o08SZ7+QGe+eG
N3yl/0Hth9J6/Rs0DIswQZrdywxacfULpbYFK6wbMsrKpaJecCu9N+91XldJo4O+K2JosEJQn6B1
dD3mjP8EeYJuX0h23LAsRXM2kKq+3F7d3wnHdpg1ZGJLUAt+BRM1W81VMnW1zqNNVmfg4dq5OwGF
z54FIgPykEERcEOtazqJNZCNACeeSkX7wXRcAD1LalVNgPq5Yn1vMb750EeIoPtUR+M4ULVFzu88
9HKSd5GTVN9kZUnlcelRzApmz4l/DqYpCPiVcjkilut1gWph/2RGCiZKPTZmmBl1mlFc6rGKvkg6
FD/dPs+fsck23BDJn9k96yY+MMHYNsN31ZlBvGD94mK0mKUVMtu989d9IRxO144otQQdKKW1Ocz9
5EFkLkvvUggNdXmtSMIBF/iHOmvuXdfrttp8mzV+AWPNpc052wRNZTEnra3g1T0T/gcAVDy/M5Ms
1BQAQJYuyOJQGTvc3hGv639MELiqQ/8VwoK1rddTVs5rC3HDCwo+ypEWWUmGQmvuuQJt/JASUMZB
SZ/x7TQ01vuly8VbhRrLe2nn2cUevHnxJe/Adw9J3eR8+8ftHAqLn8RlzeNlcZVeHwpeLWvJamoF
umJX/0SKtXyc46k53h5ld91RDgEwq9Mi20pZZkbnyLRxvYtSISmXoR9UQU9PzPaNA7Ohv2RKV/3T
ZDmq4P9hYE48Riho3XLVXE8vqrwIpZ4hugye9MJl8qJgtrPyMGaV+iCnAlCIXsZfbw/6u+q33Wb4
h1P4ANu24tOvR62lN7tRWUQXcyWx+tICXxUmMsPXpnTUDnZ1Xst/s2VMWOzc+V9jJeYjyIpRQ+x3
MaazpKH4PYpMnufSTOMPEwTh+s7S7DwDFvUzol5Ia9RLN2cBV+E5x4fGI+q1+gu/OQ2UrBDnou1r
hLi04k3rif7Q9aN+rAtLv9PV2RueJI43j0It79Ameps1Oyu0JiU0dd32C4mn8d4yKpVt4SByqHVl
2GhF55Nvj8HkqPfQ5DvvLbkFxJoVLwQFfTt8m+N8PRCplmnbfJ/0zAGykM0UA0YjHsPbG2LnkFEt
AqZPVXrVstkstRNPk9LGRP062Fr6tdL6ZU9q/7/bo+y8qQTzwJ/J0gAPbFtyZaIVqqJU7iXOF/uM
FJf2OZmlPKqRqaiBbP6a1caBRhMbBtYah3J7X+/y3JBtPbaJdxnzMjp1yH9nB0f0rTjdntfOpwK+
ghQ8CLKV7LBZPVwRHbwCGxe7wXY+oqUefdQxOD40KnCW20PtXdVXY21O7qIjAhJlxEbgTVXhz56I
n/qiB7tIwzV+X1Li/455h1I9e9E8/Oh0E6VcytTyRS9SE+syz6Tq7pRp/ZA5dTrcObOvqzGs+Zpn
rBE2IIqtKwsaxE5b1ap7mcyoP40JOKwUMrLvVF59FpzmAOKH4XN1oPyRTNTM+rLI72zn3Q/i8ANo
roBw3mKceZeXXKk7YnzU+9+atgIpra2iB3R173n57A1FYRcYJ5JJcNnX//5HslP2Sztbgj1WmTL+
1cmhP2BkLr84dvXp9qffOaMQRdEXWQnzyAit//2PkTSLwl4Klu/SWZ15EFFcPS1d4txRAd45oxxQ
Ph+6n6Sm25x1cen9WS1xLwJVyxeVN+E8YvfxIWWp4yD3evvH7WntXLPEOVzyq6LpCg69npbMhHRi
tXQvVQds2l89A793tKbnb4kmPMc3Ky95Wdqif5oK2MjBgLzqvV279xuAT0Fqx7OLy2LzG1BVxom0
HJ0LmqDjd6M2i8l3B6PM/IjwP/Hh85ULbYq2fQStsDzMLpZbd072eklsnmReOfgTfF/qElsfhHmJ
aGn1qnXxEuqwce8avmaN+SHTEthRdSE/zv2iBFYXVXceutdcIdpkNAgpW5LuEBJs7hQH6zdnjBv7
4jq1sxzMqTOPDf6Xrq8PujG8QfmyproM6Oc0jlb5NZFO9CnznOXd3OXRvcO7LvZ2IYB1kjqTmiD1
t7lNI9KrpCgi66KLtsMOkE/jj1AwQju1vaNWt/XBFe3ycnsb7pwuSI0r7guFDZ7CzRYgFQSu3wj7
Inr7e7MQ2MOKSO4UY3YuC8CqPBA2J3gVj7re66SUhSo6piZTzMyEOjVoes/9/AMTY7s53J7R7mB0
2NBAAodDgH89WJTFq1f5TC06E9WlRL/lYTX/DL1uNM+3h9pbPG7A3116sE3bDdSqwo4Ke7IuVHCA
NohaHmfVyu+ckN19CpB59QwkMnrVbJpUYYzRnFmXxZya/OCqpSBSFUX2RFUpk0GzaNmbPq2yPKBX
kLxDIBlxl3IacbstVYFM8+1p760wATS3FyURmGGbc+M5VdcVc85O1avkcaCoVPkjDMA8VAfX7MPb
o+0t8koOgmHoEDttuRGUJ81pcTv7opDbB5Km1urxWtxJhHbnROWXLAjkFET9611j4g80lBWj0L6F
NmhYY5CbzXwEutL/l+VDhBlINQgt6GrXQyFtWFt1yVAwE3K/wI3o4mWTF0Zxq90Zam/tUFiA97TC
t80tYTpJW2Wpddu+qI4iHgbGA3M53TM23Ql+Vs09IL/EPZy4rb6GR5nEhRLOkUuF91NikxwF0SLl
6C/2jP6xBmj1J9GRjdCRWAqMmKsyDw1zpKB1e7O8fsb5JetVBjoe/uvWib6L6aO7qWZdHBBIb4c8
R21plHY8YADsiDf6LPV7OcTekFzYJuo6IE6or15/ThvsbBoTHF50OHNnGFSr9g3kr2OMFeXDZPT3
KrmvtyqkHSgAfNS1NLMlzVE3H4Thps4FKsMQZqKN0Q6OrUPZgm28vZy7Q7Fi4Cax/eOJvJ6bMakG
WE3LvhQYX8LiVvEORcL02HSZeqeF+DoWYVbogBFHU2zFj+F6KGIvOt4Ye16MunUOajQNx1kOL1o6
mYc8cyiHJm6EflaDecKc3YX/7e3hlRyIGdrqzcthuR5fzQwlAYfkXCY8hUBGxO0zXlfaozpEeAA2
2nhajLbq/RzPpNQ3ymR8h0BP/ek/LDiBEHiJFUK//RUDpL3MMmPnonaaOOrQPAJQyMVZ0wEO3B5q
J6WC8rBa0lDmXTfU5hpH0s11YJ/bF+DfCKqiAqb/U2TJTLriKp8KoBQnxRLec9tO9mWaSqzMewij
b5ZCHR9b12hOfTpkT06fT79u/zR6Raz2dTC0wnVXlQLUF4AybTaeUHR1GfCdQekhUV5qdCYi9DRT
1BXtpTUKCPW9mgeyHIYhwJJVXfy867o3TWSo1MVLlN4OcwwIG2VZrLUuPdjrF71DYMXPiDMz34zV
oQlbdeznMBqMCo3oRvVeZqNdYOuvhOWwcPIYOyBTl1/NeFCmr2PZ6HlQm6X1bVBzkwdCSXM885ba
RiYsQo4SkNKS4V8ngFctrawbH/5llIZgNlLlkOuejB74K9HyWJvcFn4axVobJjX93RzJpdF9H1Hx
m5+6xnHTgzKI2j1NTZF8aGt1Nr+3mjEZKIzrCNZpMtPi1anegh+YSOw3w6L2UDtQQbFGp0oqGCrB
420fPK+rVjWzVcb8XSa0fjpTSNKhe6XlRKjbCMUOVFVGfWimBpombqYq2omnfMrDQYkt+5h6k1aG
VTGUPbQ9u6nOzeQk8hjrela/G2wNWhfQlib77KA6oPguEj7pIyj2ZvWYNmsoqJisoZlugAX6bKa6
+n6ZAFwEmS2NPqj7bIH/YqDp59sdVTbO3ax+mIQ7FG/polvPi+WB2E88MMwHbJMxjtW8uMIsDQW+
2KfjZZnneqiWl2latC8RPE/z0Iq6jt8omtOVPjlGjl+dqAQsu1Sk7Yk+SvOh98xq8eGnCc8v8O5b
/0cEMQ468sSAVAk4En+OlMUlB4tr5SCHNpWBA4E49YfeyrqgrL3uo2K4AnvsQiH+U2TDGgR5NRuf
ytou+tgXnj1KLCn7onknorRpf2VLW3611dQG4WKZs/uYam78BjUXvESyrM575Cv0CIGEvE6Raldc
hEDUoureiFHvrPOs2CRnAPfFF68sGhtMj25xDqiQfB3G3n6oa/yXT92sZUDtRTw/yMJqK79OrWg4
YWGp4Vdvu8W3PgUZjCzFYCY+NprGc2/V3v/6KMmeJ6/RH2OSQSXoE0sUb2qXLqXfVqXineFL9G8L
cwYvOuaLk53RLeyioMsJ1o6yyPTRF/SAqxBzkr72Oaoq7NtGd9/lCQxXesElzPKuicsa69pUvHMR
2v/oeoPR/p+z89iOW0uz9KvkunNkwZteVTkAwtJEkJRESppg0Ujw9pwD92g97RfrD6qsrkteLrGz
8o6YFAMBd8z/7/3t0OntWN/YSZWOvD1La28R2+rsDJMExRJeFWOJTLRRDiSNZrhTem0XV3oJ3QzF
8xw/2FW1VEAR/ewrJiSvjNzSWT4HLFB+DkunL1vC5qfPxTK1aq9hQZCg8Kz1M3Pia3dFP7h3ySJX
EY/uSdDPtVOf2qHsGragjvVSDt2iXc9joD6NNZidcED2rm9LP+sKlF2z5+1jX2VlKCqQobuGSsMP
rXTbGdHTZI/hYFVWBePRme/AIHR1lDLamyHxwao6Bm3d7zNRBUEkocDhUZmDRMcThrv7cspoFODF
1jNumZLofJZAWU2YahYp0UUbB6GuuV2xa0VpYSgnkYtbqzk7a0wV60wjni6VOag8Ygk4VQibW8oK
XiPHz0PW+2w2A1N8zvvGMzeUdlw3MpwmO7IHKFW4gPP+mojENvdOl0ybOB9aLOlIONNIJkI/Fr01
Dduq7zUVFTNV9uNkJsAhjSHObwCSu98rU6X9RxuwXyuQv0wUtI1Why8147cThZ37zJHYFI5xkQTD
YxNQxbgdndLQIkuzvG5nLy68Sw/EpXmFEVVi7pm1eQ5XHqexm1LVe21YOx2kqKxAc+3eMoLVor1y
CtspbigKiWzbVXx8OPRTw4vvFd1PVPl+82OuXZnsOgPTxZXU69y86gKUP58dRrgkVM40+hc8pAkC
11lvlm9pGYg6coUNZVRzgpnENOwE+SPdym7cDNasrL3mWZVxkL4hrShoY9eOSIdQ8U+PJMVqCM0J
dGeE3CnJr8Uw9rCtIapMm4HEEfYtdqMeSzfNi50cXVTHaQXGNEo0J52j2leV3GByo3Et4LLP5zQ3
B7q7WiB4Xvu8u1BzNsYMiLU/hYTAgDuFEGje+FlDm70XHQC2opiNKjKtTFCkwNHjI1SdhqfeaQY3
ysxUpRu9U/xln8XpjWc2nbooss6ID2ggdHNLUClWI5EEo7gvlFWZ7sajg+o9LmNvJLvaFl68bS28
SNvJz2aChbB9LOUDgkKfSLc8M+rLMXfmZteX1I6exqaa9AhHljtE9WTazTarFczEBmR0f6uXrVYC
qV7m733n1PYGc2L5SZJhoj0R7Nyckqaw9A0gmNoZj2IRRitD5Sa6fV3OndKjzramq9XOi/5vkM6T
p0wnvjFckYgdPNTuwXG7odjApUfubMgUES8wEFMPgYeCi4dRpQ97wsfQdsyBSL5IaKtOWJvTdFV1
AAb2bsvzcwc0onqkEe51oT2ORRrCETO+zrGpiTMG48kIe6OW1hVqAOvkDO4yQlC08xfluEl7nyZl
Oe/pR45X0gfHc7Owukq3WeKYeZgPxSxodbnTBVFnQ7wbl2a4hxtmBixMtPHOiB3nUtcL7T6Y+Q/a
/TyzW8u8KlJzGn9rKAA6od7HxbAZ5bxA8QmMmm6zyrx0ibAqNo8VQp8ksu3WuukphA+XLtw3+Lcz
5xhalbLmqLU64hVTVqJfvLGWj1L4ytwEVU5/W0diqi6LuK+sPasqSx2yQdU/PMNrx00t6+KpClTR
hUXg9FbYUrPcLdLNHjMkkN8rz9Cc0NVLsJKJNgZfMpGSx+XStVRhMqjpVms1qgbMrJkImbowwarO
zYydjRch2EHFJZ1Mo7i/meIYJU46eAbVwKyqjzKnG3corKqN+ZJ2dp33c/wiR9/oNobRTl9UMrvp
hlq8f+PCVK2HjdtPlnc7GXFlR1YWK2eH9AqLXW+3LJmMVhn6gyWAzR7L0k2ayx4XX6xFvSu9eWOB
+kAYnjqIg+t2ldD3tsdkP4o0iME4jQ41AmVZ2p1nt5V3yYpKfqkkapBHfy7KPJwF0/e10eeGez/l
c3GgrIEFLGtSgemoK6dRXk5FYsVnz8yy/jp3Wq+JABIHl47LonKbaMF83Qb69DTkC30cCDH5gA2p
s2/btJD6zeIFJEcNPSAxhtLSfjZokRcRjIVgurB8YQ975CriaqJk7IalXiPLbVjls9zFMSNvMmSo
RxkPHam3C8bGMLaMAbF0n9cPI3m8mPRstYzMYPSXbhSz2UlrYnRkQ9wWw1bRdUh46KrZAYmaNXdt
UxtYqGauWOcs3SfRFc14b6QqLrcJ48uZyTL3sGhq+ne39buzpeXSDi0hdAMeSSMhMdC6mENyERYv
9KX0bjw4oTYeVdtTV0YLGeoW17n8uvQa74eV+P117/Js71ImBPwNfeFHuou3NCJHopsj1yJDcVM7
vEgPhBgW8y6xUGBfNouRESOWTFnzkGpCGnsbqsqnVGE12HFv/eDEtnBWkZu6w7mNm2SKkLGP43U7
e6inhVl5cmNl/VKAN4KKG5bZLKrQ7vS0ZCpncbIrC9NNdm1N4YU5zlDl1jKJUmHrajQ7pyKoMsqS
AcHyUJjOs7InaYS1MkuiQ6j3hTR7eHhnwh9Dby6buwlZ5JOhqeyH5/XWTVlBR8eCX+cvmejHF73w
3HzTDonwsDZi1Nqwo7I/0VfNcTYYi46xk+fvgRlZVJtANfO3wOjiT4M7ictmquefLG4mtEXlrL4M
VGgZJ+pJypCE2+5hNJeyvNBKbel3aFDqL54l2m9tbGSfaAem5KUVZbuFBm2Qp5QN/nenoNlHinmd
FZsa6NxP16eLfBHr6dAcDVU36WYcUv3c+FrRHQkHyE6L8kc3Ij84iUM5BG4aUXJJvxDZ0HqUr3iq
o1z3qvYocSzkG9RR7nwlG9d5SNGLxmQLKU8PiX+Yfo4+XXOwi0Qc+qw9r3tC120WtA50+tJ1kiu7
rNsixImZkvAxy56tp2A8cwpvoV3IJo5bhqL9tppEjQpGJmyRtDrPnpc2Xuwt5Sei6Gxpi+9D0hjt
w4Sg+x7tyahhn20AydVOykhLMJ/mHdXcpkc/SeOGccMKvo/D3D7bhKCxNWLs0L/Nw9Q5u7iPDaJ+
0lm3t7Jr65PpVf03Cwoss/xoymul9eZXKs9yiRzEfVNoDevetTH5vH3bzJm76cSEJjKU5dL6Fx58
Dws/sxj6sOjLDJQR7FPiMNymvh2XZHJoj1alimKhx0eKDt5Xl7JgEdGMiT/7NdzzyJ870d9QbDCZ
X8qshTQR5EGzmTVtea69QXfCRpHRtemxdFJl9NzZupik6ecb+DKzsZ20ctL3JnKlgzCk52y0Jh/S
q9L0lrt+aDp7jyiXZxxN7HTPjtqSkZKmp6LUD9gp4u+gNFvAZ1h1qg6RpywY2hNxnMt8gD3J9Fsk
8fJFJilnGWAFwcKQjUZkuyMo4Wm2Ki2FIxEv7kstgTw8/L5A8k5dDtk7nfe1XEYC3JvSTRPUk+Es
i3V04kZujbFmXTUy0wawXD4oE71zKJ+lNagY4tmoOL7p3axIrSwuhQXt04lZYY6q3BfEks7bQmHv
+qB+u1bZ3iznSUZF8q1ja4BStBZb/9TshUNJkIbmm8dlQHLE6+NeL9J2Puj8rd/57VHgFDI5olAl
yuRNBT63dacru0THja5n173DZjQzK/fKmTGBDLreRrNVGv9yp+1Xn/GXpovy9Fs6Ovif2LMzXT/S
IKsuhd0VxyZQ3gcV//dOjU4UKro1XhYb8+sL6KM3NG0id47EUvlnk5ow60wpbsh7tz93XaDH4Zzy
QP0PDuvjkMalDd6bdv3rw8qkktmSKf1oWK1+q2U51tjSyXYD60A7MooaLlkT5EP3wXHfqROu3EmQ
bga8dEbm18cdhlWamBbGsfIq+1houRo3Ui/wflgzVeMw0ePkUpCpcZUrz+g+qFm/927QvCbTiO4f
Dow3zxGoH71kaWccgzJYtytJduM0eRW2bv4RWO6dQ4Hjgw1Gzgydjbd6OVYmValJFiUkf4ybZCri
yItjcZhl+y/jGpHGEee98rANZy2+vr6mjaUnTTrC/66F5WxjAmp2CVWk298PYe+0TVYMLX1Nqr+r
BuLNUWSldNWMzrGCMEjp1FHt/cTk/MmKx37nwm9+/v0B37uCK2JwldXhwHyLaRrsvqnGMsC2wgZr
awzSvBprDwxrWXzEm3/nqSRBBTkrTmekfG/ht9MA5cHEuMkc3BjddiGLYxu3c1wfZKyJPQxjn7xI
OdYsElsj/SjM7K+XFm81CsK1R4sFwn7zWFaFoFDeNNhmZGLvPD2LL80SB5IdDPqGvtJ8+P2V/eug
DW6TAhudG0SDSLlf38rSgP8AMsk6LutGEWmE2JhDEnwwEb3TBucwGCywPNGLQmP1+jCGV7P06nL7
iEpc5eHoCHEO6hyAryzG+gethPo8i9rZF6lmGGHg5q27mrtNoKZW/u335/zXW8xMBFxG5z+aNfr6
tP1povIXwtA9dnpHIsCaqyBmFa6ZprqgvOHdUsnIIZwGKvTtqtj//sjv3d2V484FAEpFi+T1kWXZ
CdMTTMiiN/3bSU0GK6m52tnKr0+jEWv/8hDLma5+DvK+WPx7b87UTuGOjm1nHdf3mEFcNniyrWxX
xs33OKjcrywEK0oy/bD7/Yn+9YUF74QCGpUwLxIGvdcnquUDbmHMhke3TBbgdI7aTGbhs3fX5w8O
9ddZk0OtXmgeYl6YtyRXNnBFnjtQ2pH/LJuyEsm1pKR8TtYMoMJCAjC4nvsvr3UAAxq0jVnqMHu8
fU0HdxaNWnL9KO2uOwYqfnZm/aPgkneelnXZxmCEvw2R+3rmf3pO2yFtMlI19ONkSLeLfDVWT3in
5TWxDkG3FX7mfOD7fue2ETBgM0lRdkVS92b0yVwliJ20luNcUMfWnTS7mJw6I/bArz5Yx62P+ut1
HHEVtN1hDXDPWHi8PjnySc2hcZRxJBVo2S69az6t0L89tk77ogfvEWFx6SFZKPYygI0/GJHeubYr
wI13gqYxm+M3E2WWFqVXMmcfB/iM234Y2DK4eUyLcMkjNdr/gxeCGFg00b/cTmjWXp9uVdAZrqS+
HAez16N2KZo9Yofh6DhD+YEc8h0zGw42lgAoGwxUxNY65v/puekdd6wd5epHQup4s3XNE49rUkUX
GmPaPwclAVJhkls1tuI80PKI+XySWLh746RkV2D79fSBLPEpqP/llQNfjca1zvod/NvbR9pmOesq
UzhAgzPnrres+ckYprzYjH5rP7cG28MP3tR3hoeVqsF6mqHQxyb6+mJ0JUZX1yswKKE+Og66mDbz
YhFY6rTqYg0HjRR+8t+Pfu8IEkzalrxBIKkgL76d7rA0m/bATulIbcJb/S89dfey95cHrN9Ia7qx
d+KNYObdtdkEp8yQVbUpauF9FF3zzhu9SgQhJ2MK81gSvj59TWI+MaqOiXdeil1MteJo6sLZGp34
SEr0zqGQX6xbQIZj7ORv3ujakzKr1tqb3bWnOPPlqTAkBJVaM7e/v77rA/xm7PDROyL65ZQ8xFiv
T8oQUjQCcszRpOjTbbTYodjpNJXxwRj13nHWbRFXEAoZ25TXxzGntMwqomuOzpQ3V8j+6808mPoH
T8s7yxHGQOYwDBPMRG/nStbntea0tn50J55//DR9DoB0znNzB+7Y7MLMNymbToXbJPhg6+Kjfecv
r9Sb68nswv8Iz11tI28GQ4watkrc2WA2Y20dCgDO+EOKmr4zdeWyDR19HvUQUbp5x0sdwKPoLPsZ
al3wNXBb61kvpvFrTGb6AqVGq06qoyATTekKOB+pTX/3076yT2OeYnB3q7EFGGEocRf0dGpCXZHF
cLSgL5wtFoWPReo737QEHtkWasYC9ll46nvv5MulJQqpQdbD+7FpZxQEHyyY3pkWmG8RM2OhoQH6
1pXv5H4jCp69o0XsAi2WCXS6llDhp+kb4ThTh98/yW/fGWZ1BFpYnXkC4BW9Hapz9KGGwGdwHCa3
uwtwae7LmR+Nxps+OLW/MBVXVjsuTYpBGINQoK3n/qdpAUJX5SOSmRiUcmq7IjbEqdS8yTwtBbyb
KOgneQmBgSgFLcnSb7rlak3oDIF9ZsT2r6aF9maIqwz2n6TZYUb52PTN19yOZ+/UIROOevTKj+RP
BdlL75TBlT5KQYiq36Wui5BhdMAtDo5RbKBsOOlZpJNDf6RvVRNNMwljUVK6cYLr3NO/LXOwEHMI
41TuplKH42q2XT9tNOGWItJWr1NI2hqWa33pu+SgJn16cDQzRUlbuZygrHw/2aT52NY34ziKnTPJ
YT7ZcUVLXQCiDQ72GGTWTWcmOVWkZCgAsjBRt0ckJ1myb+jUuwdasjPZhT4ypC+/v/lvpyZuCMRa
NI+MYgxmb0E08F9KjXdEHTO/9Y9DPQkqngRJdleC5J5uhwrG/Bo06ZR85BT+ywTFoX85QNhLo5sD
Jf36WSDgxbQ1zR2Olt8nBYEqLVFS6dgk3/Wm8IYoJd9Eu3Al/OujITXj3oeHOYcaiV76B+Fl71yF
9ZFkLUjtAsv/m6/iqRylPGqwI7z6PsoRDoVNIcwfgU3vym2rNrI9kXwwsv9lQ8oFIIQIox46ugAY
xvpi/ullwNWIBKVt1HFEO8exrcQ6gegEbS/p4lRR7I7FYzrHjX5dTQkewy7ppLvR8lbQnDWS/COG
4duRgNUasxnM3dVHi6vkzRdK6yzPQGvOR7tugnOitPzo66O1WTpRfDASvJ3WOBQXe3UrsChaJ+vX
514yTrD+HxdKHCo/2LLCFozQYv/7p/u9o6xlWuprjG+sgl4fpSqCJdbMQT8upao26VL0e6MvP7Kg
vPMkU1SDuk980Lqpf2sxcgBSjX7BiJ1hi1wx6DrcPV9svU4ZG7NY0+zx3jRZdxlonXsy6vojGvtf
H2C+AcengAK3Do3/6xNtRkGD1p71oxrL+IC2Ijt0OHN3mRd7x8Lq56hxk+WDRcNfFvnrTcRkvKqX
Wdx6b6X11gCMrxyBF4LQoBFrxh7xtRpm53Sn6kk/Dm3R2Ujo0B0Z5iygSdo61yB3HZIJGNi/DY4l
fw4e8JQPvtovt8uflxO/vhotjpXKSAvoLaOsTAIAHqlcjqVRmpdNPrqrtNHvnryFRB2al0M1AbJD
RrgRq4SO3m+w1Ed96O00QoSd1BHyH+hVwLXrLBSeqMxDL1l3RJokNjR04ZH1kSUpxkdxOroPliXc
Kexb0zI2yuzEjcs2Y4p0mnXfyCAWLQzwbkDOh8LsceTdP09VmvdhvC5swl52VR3qiT7+JHIjoxok
vTwLHYlsLSxR3t/YEPe/6Uq2+fb3L8nbtd96qahBUaPhLlEIf7MttN02zgIplmPvGPFJd2rvqsoT
Ej/spQheatQXP4k6Vv3Oa3r38++P/c4YuFI+KXWyDwMv8nYLHrBtErw+y5EiRNZsvdl0fhYJ5IrQ
LirWHzTV43OXq7yMRIWAdLMuIR5KOZEzYdiSeuHvv9DbkgAXw8S0RLVqXQ4B2Hn9IpH8BNmuk/rR
c5xRQ+w35wPkLkLbDAvIdSjTAqWiQWe/2sy2lbG21DXr8fdf4p1xmLEKtwriavo9b+PCJ1urk3ju
x2Pb9DkVe33e6loRf2IZ2H4wQr4zcFDdgUFHeZMa3a8F25/mIFvEMev+ZTouaAXPnSwQPlddG41J
q1/UDPybqsjL/7zI//Y8/a/kR3Pzn++h+Me/8/Nz0849sYnyzY//uM6eaX82P+W/r3/2//7Z6z/6
x7n9UX+S/Y8f8vqxffsvX/0hn//P428e5eOrH7a1zOR8q370890PoUr56yB80/Vf/v/+8m8/fn3K
57n98R9/PDeqluunJVlT//HPXx1f/uOP9fr9258//p+/Oz1W/Nndj/b//O+nMnt+/FvEx/XN48+e
H2oej//89P/6iB+PQv7HH6b3d1A79ODop9HpoMT3x9/GH+tvDPvvNuM9JZxfRCYaO3/8rW56mfIr
4+94aRjx2ALTXPVWsxx1wPVX5t+pxCAlojuDz4R4IfeP//qqr+7Zf9/Dv9WqummocQv+mkICL8N/
D7IYhVdAE+41ALgUsBg9Xr8sSuReJ/tyn5G3xDAlKalb2oGOktiysLMPUPy+I8hu93obqO820eGb
bnTlucXt88A+czr3SUu/q9C8egeuOLgvyNe1uqaPN0s7iI07kGvNdtXYVPGY1RGBI84Pz8rnC6cy
AH+vnzh1GQtyVT5BhDc2s5BpH5ISg0IGMnAGk75uj7pqp/vEAbLcOVZxZ1P6uHINOnyhT0wRKyoK
UEvX5+emXdwvcZrO99OQe5FU4sUmUJkwH8dMcRDn3qGVg0V0e2pFGQKujT5P9TaIy/q6rMVGxKU8
p2R7njNHvUB+8E5eWU0bt7TMY97qOmQa8QLOSXsgbEOeG1l5iKO85kGblHdKnaTeK3CEx2rOPAph
rfiZadnTgBzguP6lNvKJOvayz5oaXzrE/pdDG5RXCaqF+xHs05ldqfOz0zLvkGWFdyDz9slD67Nh
41Scqf4sVvTrNFIk04c25Tr9+pb+PBZn3ey80zi3L2PGXxWL2CQtsxlJa2LTTI57qKEcbRINzIGd
681DoOx+iVJzlGfFwvXgiLQ4O0GcHtFlTRt0DtwejwHdzuAiGj0nAchAsLvvDINNpl18sXQuc16l
+s6Vw7hDW++dkvWLS5PvO6Mu2apuLs6j7eJ5b3jiTotrciYaX9/xWv1SKYGVY3bLVewG2fFAjum0
rXEL1aHReePGilPzhf2WdxgLsJmh62i5A4mCmwf6UEeT7hX79eLmqe8elqnSkAjOsfMz98qnri45
ojW+VH3+1AvNjMzOaY7rZSUEyDsEdI/PyLahc3XV04IjOwLeN248IIk/fX/uwQUmaLwabgiQGu8A
MuXFmmL3hDp4Ps24E7+bsFMQjgynQjrjTT2D3UfKVIb803s91m8MWiVDNHSNecTXoaEMHrvyE7OU
t83T0TtraMcvDRlne28YgxSapuHf6wXWEBSR+tmRs79theVfVWyBtglqmSEMrLHZsZjUNhqv7amr
dLXV2ym+XJOXros6qJDVqv4bmuYxchEzHlmxpBGYn2GTenJCgCygEi1V7xxqr55ittNNfPDwX79Y
eoMhQM5Na4a9kg2m+97ZWM0irmXStpHf+EBSkHRF3hAg0E0mArztHvYnexNxZjX45DceWkRsI21Y
LZaz90hPuO3Yizy06K3ucttrtn1ipl1YWnP6mAy8CMvi9pd+6RgHQOrj3UyA34mnXj309PO29WR3
A/ytbtg0nZ6c8Mq3Fwhx9J1RZSO+kQa8QmJgJ26QLZ20uYvvgsZjJz/L4EbpKMLg2DiRq3fmdUFd
4JS0Ux8SdmBt7GKQUZ/pejQzbCDcQSIUJTIYDqmujx1pZIm/z6wFjMaYuyfpKuus1/H4SW/idAfq
WY8Wx0suyhZTbqj5k3s9qsJ6osWd7eapdI6qap6V54o7g6FyJOB7ci7KynFwdwQnN7O0DSsGPaKi
+tmoubdb0B391tJja2vFbcc3rPsd9ZI6ZAfobMwM6CNlijhSdTUS3GDfN13Q3KTKME6522Rf4Nv0
xE5q9pMQLRW0wsRDobmoinE6yeKiEqbbboPER9jTGl+E7mYPQek5D6p1L6zFscNFjulnL6ubrUvK
BA+cBufRqOZDtowz7dc6lRd2LeJ7x0TrlKFSPsSykTfKTdWhr3ysCXFFjtloAaMfcbVcglvWrt3e
i+90+JQRBJ6hi3pdoZFzR6MLRa4tuxb0eQZzICtf2jb+0ctmtThMB4wf3mZ2l+yTAsp4UFo765HP
uy+ZfvJ4p09ShFA9XcrjtUnBoa5AZU3FoZ9SD1iO3p+4/mg9bVEGUVnl53TO6p3f+d2XZOzA3CKp
ukgbPbkhWU6LUsCdm96xp2/IebPLdIkd3moVbEWRoIBcLexTYZbb1OzGUPV0Q/TG7FGceMnjosxV
90edMjM7udEX7WuBltYKp77ReFWmpljTzKvrxSmTjdnjc2O/5W5wF1VhX9fs1kdjCLAdEKfnqPSQ
2C2vdyyH58FW132OPL9BLhj6mnNZTiQ8o+Afjro7QwCOywnOeeM0l2VVWdtezf110TXcDiNLJj1s
B8u4TKegv5zhAesM6wifKel2d6nepgcWJWOERX8GWxaPx14f3Id+0KutNvrjs0YYEmuA9rMY6uwI
8aT6ItoAYAZEg0uSxfX1lbBOXpqYDML2bF5Io+5QZycu8mN31JzbLBNo6DCm0JLM6qt4bpYDXMVh
a5pxuaHMVEPUjb0tBOXyFNdVEvqp6PYVX2SrBT5jq97wQvhMyP3gXYilsy5cCONnNilyO3W4Ldp1
pmK+y49maue3WpLclUrNp8QZg8tMLsWLGo0mbGKHsJSm/hyzM4kGwxwRqZvVj8SY62u3CiYqfC1P
cW5jNlBLc1OV4hN2qixA0Bx7u6qIxx8gZnGP+dTaRcSALw5BXJmX4OO0W/AAeRzypHoXLgcMEzF0
56At9JeczgcSMD+9N93pmzYL+1Kf13Cr2Fb1LnCy6rYULu2ChEHNbTqkzfEy8jiid14bVUnUY60K
sRXGZ9l0txPu5L3Zpte6a3e3mdfU/IHG086O9+Dw+TtHq24AFbP/GurhUz2ixi1ybdzHaXVGbn5f
zN50o+nxsOnlQHx6RwU3XTEkTLj2YlXXvKtzlHQ8xMK3L0avFxEGu+rs9d2NsJgAaMZ+TnGputXy
xAoWX+WUpbsmcL4HscFjKn1r264pin6fYZUoUVK3XvnJyjxj1/dBsm2cSb+oZrT8LNO0SGdPi5Uv
9S4ZaWpEjpaxa5RNIiMy8KdlmJrvBcXjLCSPsT8vjjEdtSq2z6LWLDx6U3CXtQEuuGZUISbQ5Wcf
9Bf9qA+fDGAi587MtJNDsOrWpna7GxIL3EjHPOeOvrUnaanZOnj1Dmaj9dtBK61tOlrzDrMRKeOj
sp+tzK+3ZerN5FlakxOWUnxxmdyuq3zq4EPOZM7YJipcCEUarvNuNJ3Ir+g1zXOtf/Gnyn2ejanc
1Sx8YU9RExQ0QjZzrMRezbLbZb437YhGkDt/8L0IuVS1GYrpIg0cWYaKV/rCcuR1uoxWNKjS3YLE
dsjXq6t901QY9AIo//gK9gEdn5OmMU74mXC/WLJ6yHtzBG8ID1V6NrlnpMXsHQcJcZbO1dYv6Z3n
pdVHlNpjaiXjLX76fGcFyHmZHCbiRjz8bh1DXNI4ywFbIAQouzKiYYZl69c9L1o6ZJdDZ6VhZ4/q
gKPJ37dznhHX3ukvc1q4+1yQdKQLa95yTvgbMrVcOma53EwsCuqi654TFx2ynvXfRQDx0rbn/HZh
vbK3gskmDMZmNTz4J8SVZ42UkIg02THMScX9NOsGnD4yLGsz6aJGzf6eiYEQltkzh+0QaOI5mBb7
W8ns9hynM8CxduDpavTFOFLg8w34XDMmN6fQrGtZxJDR0Zb5Jh4NNV4SndJT8yitG97Y9mgstnPt
t71FX9aQ2VfdE8WVo6fNifADCdtudqbPg9S6x6xdaDsBzjgEC0OKEiRmG82QX5NXuFz6frXEFKEQ
VWNWWZpQDUZ359h9fVsFmvbNsFJa/+R4xfvREkOzZVbxCgI06/lmSCCAQ0rG3pISvv3kNEV8YE0o
7kH/Yl9zxTIfNWRpX9gUO+cscOUuzp1uT+uXEoGkqzyFOT7PmzFo9YOn6SV1rVp2t0Ma1JAuiaTK
aewN6rhUXvtkuZX3wkRBazMbBhNLaZLeuIO57GXDk5cavtoDifPuxykftw5hU02IJMC4TgJSIeo4
yG8y9AM4EQehT+Crrfw6LZxrQ+uB3nhiuUirDkKEcDwr9HIz3Uxsle40Q27oCWc7V9k+FrTqscjb
ZFMJMVxS/s+2OJP7aHKDEfNPhtw1cb5OIiPoQDNIF7b8CAH5S8//tU0qnTVjMzNIM09fYVG2UY6z
O6mWVmwxYT9SrcMx2g/qkPTpcIVtvLwaEvlYqMrgTittNw2sxhONxXrMQ/sySBsXUjXcYbDa+0XH
Hkbq9/Ps9ajpi4tEueN2UFVAu6TTdnD8mnAanOspF9k1avfxqXD74lSms/3TCFrjdsQFcxWYebZR
tceibM4SAnb16sDy59ar5++YfHvso8P/Ze88luRGsiz6L7NHGYRDbSEiIjMitWJyA2MySWg4tPr6
Oaiq6SaDNUzr9cyiF20sEgEH4P7efVfEVzPfa7DCgA2XKbIuUf3Hl1XTIzyHVRIQdHuayw4hF01p
0MZC7mslWa/rdsiJqhqRTZtK61n2gp5YqSpM7PsT0rH3TUDvrVXiHEpb7GSLh4jqljtUg8/otR7z
ecE+1Sx3ZI3kfpYuj5WsArXtsPgZp6e5tInkSzPxWk/JepSw5m4NmJBPytxEnm4bz+swvkblWt0O
pp3QB2oRlMxpvaoBSiHcv6e1KcO81N7mUhbePLhjANONcqu1Bh8xc7HLjLV9UhVZnjLu7UJS7+6Q
Kj4AMVzYm/ZV5FP+qSC1d0R0jpthTjZT2r4tqfpWbbVUqhiP7cwp6eLqBJeQwPQyb/zZzD8reQW3
RTMfokn5Ple8g6u8ker8Kic57giVuy1NNOSV3S2nKLK2eZcT7VbLCApDq4OVyAC/q6LFGzTlRduE
41SAZHY6mZczK2S7abLQ7XL9inyCMWxWIS9zpoher9bmpZI7ABaiLvZOnF1TlmpepooKys0chTih
LyEpIfXFisedn/TDyTBH+XWW9gITaVBHLzORerscckHvzvOjEtvO0VlH97OLK0AwOmYcjgTGoMuk
23eZwXNyXU4FrgCmunMKeZWbhFe5TTXuM2phHxjo+9LbTLw2uVWvMM6L5KrvItyQeTTVMbPcz1KM
D2sres9y9as0dY9jOn6fzOGrQfxU1eSXOs7GHurLqxRlyElW0TGVnJsgOdeo3PYFMJBiZMesmdnZ
1LIM586ROyDC56pQjoqbPXVpPV2JelHu64j8YE1H6ZNnu6HV301lvYhdJwlyjU6uN/PrYYAxnQx1
6y8dKYO9pr00qvuSUt+S79Acxso81sg16btdpGpOd1lEjLZJDfHSSbEeRg7JnBeC8Z3ymjvkcZAZ
KPYxdIVJrYJS0RxvpC2MrQm3sAypnzLIfSTsGwm7wdOdxPSMrByCoi/Is9Gn2W/QEtHSr995wVf+
zlJzBqj7qJyf69gs7xjYoE53q0ukGTUAQPGkajEiIiULy1QEHNvPSu+eajKGLnV1+AY+V3msx2uB
flbxyLd71JXopTSU9a7O1FfZIRtspu6TpjR30tS+McR4aVz3bVri75lwTuNmYGAMdOPu97jQLpya
ulsviC+BcUYAoUjukdF9SWQzHacVj4ykNoYdQ/SLuLfaT/UWKo7OIr8h1cegVlSjk13KLDQZwgR4
OROilnRFkBeEKypt4x448WrP7cplL7AVdg3HQzU8+gVRzGONbU5n7FspLssqpqtTrEMTr+8VuR4+
PweD9Ibo5qh5ZTEf+io5IPW6rhxcwJNiJFWx4FhlIh63ll8mCogAOiQ8ChLUcZW0bqpB8Qv6NC+b
tAeMsGNwJihuKXmLK+KPHZG3fmzX9zm1eWwZPpgnbVNh3/YFzhpueemM1gX5Sh72DtSWE06TrtVe
zkn6jALKUxb0JOUQf7Eyg0NENaj6pj1gU/Rk96Q5AuLvokkvvXG06wN1/J2CpQDfw55/5d5asxs9
bbtwXU14BtlFP7cTRvHFSxZ392PNQRnJI1MzxXebIZDZ+lSTT4KqI1WCOAfNwDj5ruTc8tJ8eYZ/
dIlI4UYMeIfHhrovcvRVLg7tSYyGwEmHg0VO5qNRuT0axuHViroj/XCDsQECVktqyYGESm2PnD/y
6s7m7U0SIGHsnCL8BQr7S9vq9OB5hmmBrTjQKnK9vu/q8QmQUNt3haIRJ0pUZs/8cy/afs5CJ80n
/abUsHGhjlX73ZiihMEaxQ50cGJ2ZLzO52CtNJawH6uaFN5cFC+rG7cXjtOs6X1LUPsDKvbkK9xr
7RVkjDB5hIy3xAaXww2HiTlcOgPZrFoXN7o3x2m8hq7Nn4I7iqjxF+wwct4Ytm8okMO4g06kYe1T
Z90radVR4M4Z/98VtCXM7aZ9W1klar2+3lVuQ/NN+oo3lKkzHe3OMKqLxXSi4iIzM2l7Zjfq8x7r
1xjni8VNKw8AD5MWBfoC3H8hRHs96U2so7fTumOOW0QcktKZ9h7whZFsSfcAqzURCl7iIFwkLryM
semgPtwxywx7pD1lgJyOKM12YfpG0Scx78nn1r4DElzVqwVGIJhrG/eJH3dtMQfFMj7WRRGD3Ll6
ez0mjrJ4OUE8M0o+zCd2MU4hJEM4fDFfxEDFcnQLp1UDN+tXKK652lj7nryba1zUzGW/jFO1T4Ta
XpL/oj9oaHVWfzLtyDwM+bA0F84kGBKotAmlwQ084PkVu0eCv0XQwVhJvtHCWcOe1MIJuTgOB6i+
wHTbzDPTPGmfkJ6jm62V/A1/+FL7XK2uO56SbrKcSwEfoGO4SrhFFDhO1qmnubHGVx3vr+S0SLN9
5+1t3RD4wm6S0MbYmpp9VpPpTpDs0QHMFGLymJ+BxObtFF2gWAFpX9ZsvMUTseOvJkTKoMKzDnO6
jp2/EFK/HGYyFHk5pVS/IoUER1tnU+sOQ5EgMCfBwxgfZ/Tz16rakZASpzypg95bdrtfzNro3weL
EZ1yV9LYHnWzrWYE2KrzrBlgQBLUffAMY7X7fbGO7wgc4tuoA2AI6pI/T0eD1rQvlvVWTA6govGG
6ysTDkky+bBfcpiZ/qSl4kCzYrDsTZ3AB3S0UG5gP2/fG/ZbmrEGDTFT7xG9qY+LTLVQjCLrf2VO
0Jr3qVrH81WLIUHNfiO+L+U4uD5we9KccjiaU8BictFIW6b22p3r7Nta9eW8wxSnLm6wm1Gg40pb
O2aogkW4chQm93ph68iaVaNzsNUkSYpJixzDrirMbtfIFQ8aXxltse7WdZifI8rA6KGdsnEICGS8
zyAx2okH/GvJoJwUQBt9ad91TauBlDsGAtQg5dpeD2QuaZ7ede0ntYw5vmndi+eVbTvI3G5VXsp4
neyXyhLotHIGK1OwyDE/FlKXOc6KNW8BZk2Qw2o7cz9NZq63V+BMTwM+6gFy26j+UsZdtV6LETbr
fpYOe00qMRqp+0jVntNZEuay5JXaXBDKHS/BVGALZ/JYnlYY6+w4w2rijTRkn1R8Zb6M5thfK9Oo
GIcyjfUaPBnqBYyMuLC9dJQJhVRT3TkxdjCAZVoEhkw+pX6weaOOMXPGQOOAjfkOwG2DrSnZuUV/
6BpCCFQr8ojPRESdDGzsYKgZtDeS3ffw5ZxbuvPUq81NSD4k05ZXIBd0vJg5zMUL1KY534sphybh
dkmWhRP4TTHsqd0qEF3ZNye9aVq6rcwqmtTPZ71rgR41UQTJmKVG4DB2mTxZJiXZYtUwXiX8jN4z
YlFFKHI1WHkm3L5v0Vh04A8TEhPqAJmTqmC7xRu+qKjCpa4378mmDrrRSebCRUVP6u/mGms3SqOK
CHs4vMhczBianWGvCHTrKmvu1Y3HcsxK1IBH4N/aolSt05taiFiEw6S44yUOSgB6fdTkmGX2AAZZ
tII0wJm7g39tB4ngdfdwhosdv4wNpQg7PckUFccCV/VHe7WZT8ZTMV2UjVsqwD35OvBv1Yrr7roZ
rOb7jPTRr1o2Ctuc0oDvz3eJY4R0rBGPuC79Dg8hIud7F8s12VcnTQ7ZrmeaiMUZyZVJ3RM8Ghks
Wp9968wGe5W5iwaOsyWMhhrRb18Uz/jnXa0UPoRO0vemFjwwbW4DBV8BotHxR5HNXN2xmqTPdssn
RS5OQDrLnS1hzKcFGEBU672vDMZXAFVibmX/wlFbnQSIfrIkYpdZyueBLGuGA9pdTwX23g5sFjXT
wd4V5V6bOiYvGXEUtN/HmSouGCcrOtWW8YA3UOmnwrkQcaQHuannnllVFFZSRyuw+PAwb4dEBrPE
1yBW5yBpen+hF2hzwxviLvHivNmt9eC+LvZmHKWprr8Kigeen/G4mlPsl5bzuMaiYdgGJCBjh9aO
bQyALbTnsQ/J/HZesN4j56HRiHSDO6v5GR5d6Nj1sGtzEh0k5nOkPlDGtuTJX2OSkb7UYDjUw3hR
nDAfaR7N0SyvoHQ+wYpPd/ZSP7u0mFPku+ak2L7IWV+vzrBRunYi2yngVplWTYm7xdwBuNfY1bmk
q+TSDIXU5tvazsfLlTyPWxxH0n3fY24RR9BntOJoD9OdCbUfZ8BbsW5u4sWFoqoybEQm/E5Vbqnu
8ZyU0vXKsr2LIoN9APlF6bn9LAnRI3K6aN37qgCO7pxp1xtYioD4nlRnCxdItJtBpSF1K6ve5YLY
lwpjDlC7/G3NOntXYf6HGSL+KzXGYj5etLhA2Z3q08oeoczm+yqDBQBLdR09q7cwhsLtAoQDhxov
RdkQxEuC4XkcZ7cYJN3XSdvvY7XO7rBFOMYkAvqxvlwQMBIqtDcXMs1eSEvBbAZKLn0MJXlE1XLp
Zg4tCvH0z4C90xc9lXQBPRbNupO+KLiTHCsj/4zVNUGehf46S7igfWcqoQvH2IN9jvSyjUPDHXd1
s+rExpmw0CWnkxrdt9o0h2qTTwccTNZ9nRnDN9eO3rU8oaQmwjFoSpDNwqifcxBwOJ+mcw2tgi5i
TYpTUeXKhpjWAU4f2GUa847kCz3QTWofJDbrOztTuklB53u3s75j4I7l2uw+6p11i/3HhVJhRNI7
zV3bGRNuMSNobZn0806vkqdBY4ZmiukJcWtDp4892bqMitdh7n0jUtDyXixfnHnNT0ZlZb6RiW+G
XlKfGrK6wYcD1N1J5I5Ham0+7flhnPEUWh28p0o127BkADsdq1LDXFDxOO7kkyD6AOb1XigtBQVW
E3RIWR/Yy3rVN0ONJRjsAHxJnhRhz5z4ECGYIlK6w899lblu74UBDrOYB0BjxZez+JxBONzjSfsw
5t/zSj+1lfvVGRi2WfpmJsM27ZVx1T5mA7CYpqUHV1NCDX/TAZu2XlMu8SW51dF6HTvdKS4WaejX
OBTdlfr4lmUP0spucuKMw8YVAW0EpkbZtTD6MVgy5VbHwe9Q9gsdh1G+2W0RLHXMpDybX/q0Gq/N
xixx38qQNc32mz6SAWTbB0MdDpmUT6M0DoQ97sqi175Gav8Jdnv/RCZ1AMBFtZq7X01rnMOSXajt
rde2UXOcqDZrVt7ZJJp3FNiXC3Ixn+04OUDluonxB7yBqpcy11jWy17Hx0Mr5ps4YUgYjcQFDe4U
drYG+KLh4WPkAhuNTMCEFPNpbmHFN6O7syYGfh0mWqXX6+aVmbq35TBPN7qV3sDUfHKIPMJ2Lw2U
urxYMbDyBzEeIky7XCIxPRcX/1Aq2bVZwGDX7fZJbmHQbY5XVv3FoAzMGwUDqa762pkatjxF7xXx
DB9WrZKbqNf9Qs+eY7vZG3ENIaK/c1V5JMLqxk6nw0pYeZoVByPtrzO5OWWqHe5cTMuogfCTDDIC
reMqvRQlnANZMcmA9xPYrYabCeueOP3eqER01+JkGMpF2a2duCTU8ls26te5hI46YluT4xsSYJ0y
emrFN1AkQBmOyogvm9+0Oad+oDMPI0Oan42cIeiYJKkfMZ7xGKYWWEORo9qUurVBj/quVebJY8Ix
3bsDotBxwkjKhcK+AQUl88/RNklB0cXJGnrtuhOcYHqir5Efm9EwLb7Wm8geg6ld+nJnQ4fBFXRo
NCmPesln5yaCsR58PUEjXF1oSXRDa6ncTAgRApNZl5vzw4oJiA7n8sd1NO8LM3/GMh4PTGhHB2eI
sNURHOpQWy32UbE2p7YRPtNhfmOrF4qvJVAubfI/ZicZLoBixxvRGpsi0lZuh6HAAKmaACnz2rcH
szlVKB1ORdZ0fpJPd6mI9iuoPl1F3gZqPoj9EI3O5YB0aD9187E32mt8lp855I5qZdqejnMqoTCq
gI+jWYdc9rwEkyjvemNCHjGWps/yY+2SR6cs1sJmSA+0KaCsY7PPSapNmnby5vpN7zfYJOs1X5UO
HFZHCVKzvejt6aT07QkuxpWK84nsi2fOJEbvc4CR21NdTJCVhkmCWVBx49sZOe/CwfTNH6xeH0Km
fua3CcrnVYZA6ATQ6l7FILuXSdrgCDtSHeLHY4p3y6CiS5vye46hms8QrUR/llLD251zp1En+9NC
0w3FyA04fpzrCfTvVDry7yicv2mOP1H2/sWf/L9Bs8Sf5Hc8y6d2iIcvy4+syj//xl+0SsU0/kB6
QK1v4wC8sZ5hPP/Fq6SU/QNOI+ADU3D+CvkO/yJWKob6h4pslAQe+nXHNMW/mZWKIf7g78Cp/J9/
9D+iVp7xfzEpcFESGIAFKjovInh+5lVKqHBCTEgW17JSX7utux3WuHns1Tn5KGzzjP3917U0tBHc
sW2RmfTztRZVTQ34YwbZNnYHYcxKb+lanB2HxbAf6BEf8kwOPmyU9QOqNUv5A3vU+uvKXFOjHLBY
ujPFnzPDmBv11AjzuGGnxZfNqznBf3jwf38CP7JUzwnmf10FrQnO3HBhUZX8fH/aKCFhoLAKp3ZM
rweYWB6Aj/JYCwVorI66YS9nWyxeUlA0mEX+kq7LXTIP8QeS6H98qD/8kDOybCmG3sglPyQ1nQfw
GK+Kxqv8I03GPy6qIeAGE9BuWue3S0OUWmJjG5CmK4PGNE8K/J4PFvXPPOZ/E3//fnQ/XOXs0U1Y
dmDrwEsz+eAJQefLK8VP96Nv7jnh/a2b2Gk+7D+/8KmD7iaf3vct87tLJrEXjv/7Z3y+suTviU1Y
7PJ8XVyL+Jx/1FEx1J+miFDU0NJrc6foRXHN8NvwEmOWH2glz5cXfABNAOb56Lg3nc32Nf1Il6c4
Lzlg1rAqNT3MK3mz2P1H6fBoL84+DS4D3Rsxjwrwagl7Y+3/cBl1IHZBybhM3s70XIKRwAqTZFg6
TyRJVO3FOCTJvk4N8Wbok7t6uhUZ9ec+RuyJWy1KxfECSHvrAKdJTTwOcY5IlQFRfpdjnRiDDYF4
3+CdA06SGrWGbbmbVNQ/otNM+mbd7o64r80dI3tZWBttxpJ3g5H1pi8WjIuojcacEkEpdOeqXFiY
i4w4RD9P5XLtJDaEA/OU6SsEz6JR4X1gmUeJ78aztsM4Z6TEdoblyZ4ww8PqrBFOgPChLw7EbfXF
vs7Tzj0kLdDgg6HTr1ft1OC76DSNdClFK8bHyFKim8EYYnc/YNyje8li0tXoSqpkX8uK5h6qbK29
riW+OXzgNTV1HJkaTEZMVglzdwACydKcmWdXXbbvhUhbn0oGc1bGJ4nuq2Ur9iu4DD6oZldUHnHL
8LQgMBZek0TGpznRQGSIU+gv5rIomfOvinJVrLYk7FX2lBByrrUbt4iHxnf7uGeSMEYMopNCSwfI
eapylQrNafaT041LOFmF8+6q2Ww4e9udnWOsoMUNAGq6aIdReKOG+dwXX4zMMAHUy3FddhUu/FiG
F/jrQl1rKpoISEx+jTv8rd7qYDmWtYDTVV1120+Yi7Zabr2ZfCLSLxgq3rtjoo1EsLg9vOjcwG89
gik5BgbMr++kGrRDYNIWUOzOZYk9lUimRzSqJiky1gSaUyYQdyFsNEwJx1ovvnJ8WsXGQWxeUwGu
63eJnjyWseJUHicBsu0oTq9jUSoUonoRN/AwksUOazuOYZL0cfEqAJU3q9JZiWFeOPV3iA3LVYOR
59c4rrvbpFxXPKfTOYYZYQ/jDbz16mUpYDl5cR3HNyAwChFuVe7cwYvSVjIXupFiNVXGB7Cc5n3q
6rS+WKJplhDSIWJ7cHmSl7UhgiMo1Q5ehoMHME7paAav+zoFnp0bB56HMaaFT8E33ukMC4HOjWW6
Rr05p75gEvXQ6nmfBjEmB09OsYUZD1YLTaWwGRXidWRy+Kh4VqVLCdlDSUf1bknKAVQsa+sIe81q
SDbrbUMjIqCubnSlRRnbFLZyUJWixeJ3wOIWoyTNeLc1MapHhorqlSKc9bNeG4225zVzbqZmJImr
7/sJc0K7QIoBCwfeA7a7NZ1SLe7daOS7jGohv8tZsb706xIxsGplBvmi0LKbCtepJ16p4j2JSSHE
enSZZq+eFqiGttJk91TiLBPqa42JnZbi/7nyGPzGXfioV/JwriKzFIVvWEb/aRkdeID90ptByhtz
X1ZzPQJiteW3ykgc5uKZAQpSYyQ6sDjkNezHqtGtg2iy8oiKdm19R2SFech1Pm7PlDWm6ZqORC0U
uEqIEM1Uh+uwvvUnKU5HSaCtC3b4YL3ys8FgiV1AM8fbWUsE0ywmgd8YhDKExVEAKdeCofvJJFjP
PKU5NiFekUzpsrNTG98K7OZpuCbTTdWwsSIYztUI591Taj4EpuSEwXrpIJfukJR1E2HpDMJzid1a
20J5gwPkRdasMsFEaLKeEEPYz+5a0k2vcTo+oN5Ukz2OaSpzVmY0DQCjYUIPllkLlyVmorQqCfN0
bdEKw9Or7saMh6wOGRzZ86GMopZysQbb9XWsdLODuiwEbBpM7YyDkHbdwPzo6ZdjS9Sdv7L38Ta7
iftg2ilzxabo+c8rtVItQC7cmDa8WVFAM7V53OtuvMLl7PFW8+NFIk+cIN/DlnWGHIZ+g6YSiSTy
Fm9pLTDZfkAzvQNDtKcwT9WhOeS9Mz2KnEYPEkUx3Vtw1FRI0kgCj9BPkgmJzDJ3HARJ4RwqMVAZ
GYzFbmd9amuYnjNecomal5NP04r3r0a+nbuDPKMrR21gCuaVmRyZStnsqBng7BP1JSC9k4zjtaph
bR/GKNmcUFVZgUCiSsd2v2cw6+Va6gIh9j3YmKVmlo53u3TaUMZEvftSTZi41jLT+0cr19Qp4OA0
XmBwz/ZBzBNEUcXaQnsgPTXzDkvIdgaEqBmx8H2ZCAEShjV4MifReDGkcPXDQdJseOaggcNrbp9d
sa1mkIDbmvyoRZew7uL1QbPJdPfcMTIfiiyHD9NGekVlujRtgNsdDhj9nJjIwjW9aLOT44zTd+Lf
7SJoywwJX8l5rnnOWnX93iaMGF6KBnQQbNsOWDL31nggh/pLwn3egHFbn3AXqZeTgrewZCdTam0j
LxunxuiYa4AT9vkOG2/x+c/67f/71P/anPv+dzlg+HX48i7bH9vU7S/83aXa5h+aS/WHOtom5OvH
LtXV/8B2hurQNP7VwP6P/O8Pi+Er9CuhwQFARPov9Z9i/qGyZRCTqAoLsfZ/ov3Tfu4azc1ACmh4
i12keSPe+6xrVGY5JLm+KiEjiN1g549GP/lt+b0yYVHMpHoiYyu+VNVzYZ8cuPmahcveLC8aZSCR
Rt8nehtC/bz4Yfn+odnbbBr+3ZZsvwr2wxZ8RO9jYz+1Ve8/lM2FnCOHAYEbMo4g5Q33GH/qeiQX
iTGEqeV+aG33yzLQnoMWEF+Kk6yOB9zPF8RUORvxTbNCVMnwphqrYmLTWysD0zHJa8ihhmD7nyrF
7thamCszhKqUB2zhsLrWIlQQEEua4hpf4JQdDA0PBMvBpOhm2qDcaU3CCC2fozYk4Z0d27BUJFHN
LPRP9bySXROPyfqSUJR/VgZ7jveRuyw1zDxnyh6qjmS1sNTNldgi3Aei3XYn0LwLWMNwTslG2luT
2hZe7bapc4nBPk+zyCpyZ81V7++jDoMjXy4FsppZG819ujrxXrHIEgwKJJdiVxDYsEvKWLU8WRvW
ZSOLatqnDWD4xufLXmCjGRxXIkGuCRUBVlExTsNrg48Pk48OpwAYeKjiJZsYUdq1TUWe5oJyqTJn
N4MDGPW978YxE1+CTVfVz0ZZ9Vjvkwbm4/qyfnWiZmafjLrGhfpYk56TljbxAqgpJDbe8bTcwJ0Z
atpD0hU9AVGS8koppOVBiy/7MGb6HHlVAsXAHxSFoY6qFubTwEG9+MzmreeZpBWyU4pJ6xGX1dm1
pujjR3jIP7xMKM9RnW+4D9muZ0018eCUcvlkcGTZ6h3DcJUyTdGEQnT2XF8wJhouE8hvUTDV46J8
0ET/enWU7yomGfyP3cbe/vyHb6djvOEUmgXNo7VRahRp3xWMchtluehzpXrsJZ6gcJTVBpaE7bjd
7vff7pmZBHAcnpw4HtmIiTdbFP389olVQSSTq+GUTsYjaQ3dbQZRJ1iGsj0NxDngkhtXO8zbGdti
7XVSJlB2OyorrDITTHbG3v5gTX7u9vlJePMJpNQ0zVgB6OfOSLZi1ZShGTwTLSquXNEONzB82qff
3/k/XgUHFBwH4GpZ+hkwFM+xnmVDCmXEmKsjorIiLKDlh7+/yplJyXYzhrU513IfFrXN+WXwW+oj
GXEztcydWxfy7v3Q9uKbJuJgWB1xTXbHJ/ZkEcB/7ogVz5MPtuftUPhhe/7lF5zhNESQSoG1hRaM
yTBdrjVs56wRn5ukYerQ1029q7N4eV8qK02QkMnl9vdLcPaK/3L9szfMgSK7ZnOuBdOsfbfRhQey
I6Ipo7mSFtjEhOmClzVL9QHyd3Ys/XndTW+Pip9YWbw2fv60lArHnpio9oCXOt5FooygQJrDrT13
xaWNRenb7+/zDPP861HDyUfor+NJyh798wVTiZBJXy0VElKbYxuV2EGn1vpTUlgqzfKcXYBzundj
rYzXq2bO3xakGA9oCXFg/P1P+fXd3pwHNVvHZGqLmzw7kXVh1EPF1x60U2G/CbRQN4kGFej3V9ng
sLMXiy9Ux1ye5WWPOoPLIIpphqxHLciEmj32LpKSKp/tRzNZXQ8LZfSrcVJEHxiV/npvTOCZBYCG
CwMjsrN7Gwg6IT6C1wlfAQ7YZMjDFar6B/f2MxS4PUuwRiyimPGTK+n++Vn/sC9LmpCFx0mkGQqv
3VzOzV6O7IillhWvv1/GX9/TzQEQ2ykcc9XNvPPn12Z1EoornKqCNRmnqwrWwzOKPyIra0WEkh70
AwOsf7o1mypNN/k4HFhLP18PYBoCz+iogUwlKiJEcpSTUxYMGON8cKk/fVt+eEXYltn0tsMVny0q
6nNTvcSm4UTEZIV9041IcjpqKk+MZvpGxSTuFyAGEE2cBVoPMG4kqYiguQN0lVj6PeXR2zjNcMnG
Bjo24qWNTxA38+0Uk3sY5nWviqs5xb3Gi5nb1B+8A396df78620mB0yeNtPSzVr955XS1mEdqhyK
0WAN6ucJ1yJiaSOze4IP57Z+t1SO7sHiJLgtnWeDwPkYkaVmA1T6hNyq+Ff0eY4NRbq6X+iTc2cn
8gjiXDkb4pE0ZrVCJtrpApuILaUBWiYk/t+/XWdPmyfAzA0cBWUt/QIErp/vYYh7YYMs6WFaRIxc
sQcI8j6bd6pBKud/fCmc5RjfYYyMn9k5fJ7nGAdgGWyE2oLrgV4YzuWqt8vRHvPh/veXOtt6trti
c6PGB16m83LOxktVk3R5a3Faiz7R9isY1Z25RpDNwPK6UKvU6NHEvuju91c923r+vCrbHKHM7D6G
5W5r/cOmUDn91E0IDUMdcvaVCxgQ2PP6UXTH9kTO3jrb0vGBcyxie37ZD6K6nMp6Y/4WfVWcrHGw
3qHIWHGY9k5yaURls8vNaT1Vg3AfN5eODzbYf7g+Ux3sxRg4GQ52yz/fZcmR1cnMZO+Jq1PbGsda
F5eJ3VwTvvWtHAAJK8d+5oj5+vvVPdsHt9XlU8MUiXEvwPV5KVw3LnlEYJxIKPoOe4MI34YaIZSJ
2g6pef+R4/Wfpe3PC032xeZI7FCh0becnddycNS4YfYZwhPo7rOmibC6cZf2GYx7mOAfZPlF32pj
4tu2mKnHZ23CMFkHr8oiOF7kjXeVdejXVkNmGa3WZWplq9yX2CiQ4gaXBusBNASX2qQX5nGGFFzt
HZPow4BBkVOAgGXOFPx+FX99ekjoMSECcHBxFDwvQkhattxYkUzJ5qE9udIoHkSZVBdJV4Lxr6Xm
hK6iK3uxsSTsVFjJB7vAecXLcwQHYIIm6Ci26e/Z+YKNGlGxdmOGsHcBmjtRNG1Yuz38VYn7EGiE
pWGzUvYNCk7dTpfUt4yxeiJbjfj236/Gr18sGI5NWgz1H+tybrLWJhTlCvyZkD9Fxt1U34lI+ij9
5uxFwr9L06AvWKAynN98tmf7gm0q0KxqgE01h4Xs6bFlfsUsUpsDJ0L+uSs5R27TSjNL5OawIwK4
VI6+R4aWfLfmuni1NZfZlD3Mmw6pNMEYpcogMHHXtNsZWUpQkIamp/QRTxQvXZ6v5SHOHZzq2sxF
y7F2/fLt9yt3njO93ZQFYuUwFN0KoPOlc+MIaUkqdKSG5a5jqhLomQW/akAAD4kQNtbMLnWfk8Vn
ecrYDOiHs9n1tDWdw46cQl+klXknyOx6+v1P25bz398ty40rxbbe6vbjOG62jeSHbdhVeNZL3tow
/dImGHEomD0dJAeePdSm31/r5xeIazEExBFTEI4D9sbb8vO1FORTRUIOQEC42saK3tym9aX44KP9
5Y62rsFS9S37gzgc9ew4Ax4moHEZHIhJJmmR84SPhkjGPRaX9gfd2FnDv90R1wLDZL9zTYNG++c7
KsjBU6FjOwERf9crvyrsFSR8KKPtry6heCER4eR0jeuwUwdXv0zYBj23ycnmYfCxa0gk+qBR+/Xu
qeM5zm28+Plx57wbvW8rg3HKf7N3Js1xI2m2/StttUcZAMe46A2AGDiK4iSKGxglUZhnx/jr+0BZ
9poRpDEs8227rKosyzJLHgAcDvfvu/dcrl4x5m2HDI+S3midOe08nFicTgxlHt1oGzSaDlrKoRNW
tZuZ8oZv018+yyTy6c9nzuEWZb3PlCixyqlAULnXx8sgoWaFG/aOheNIHW4GtZ0fMSMot8s0O1+H
LtKwVZbixLf7/Vu7jsrmgUmrkjhkHV1gO5fAjWGoBXM02neZmioeyIX0zF06fR/loUNPpyKiK54B
BJG4eclCDoDIStpfAwpE0xtcc7gFRKz//YfM+cZikaRQTE7Y0Q9byiHNykzayA8mFyG3XIKp7cct
ebPq5vM7/8FDphjPjWfbDr/v+J0dK3xqY2ERHrlUkN8i2qHw+bLrlbr88PlQ75cH0LLro6YCzgl4
1aa9XYoWrUYWAUUQjgFJ1maO5kON5lP87sMKyp+pRKwdmXgWyjm2K0f3zlLMtjZEiKllsvN0q6ea
+R1JDOHSxKss3qC7/Rdi+uBQDGF3YhofVTX+Gpy8k7VGaVqEdqx3+81q20XZYsRRbwe44/tzaun9
FkeH8cUqwprMlRinHKq9R+ob+bawmxxbe5u8RPZqRv38Zh9ubf7zSyiWEtyz8upX+uLbX6LC2qrd
qbSpVM/5VbeE2c/OaqbrYnK6vSiJl7ErvX6wR7W/rzts7Z8P/8ELvRJKOTJTfOBrsM6FNzciIyaT
mDaF0FlTmS4KRRWPE6GR27SX9/zT/dbM+vjp8zE/vvsmyG4iI3DEaUffulzV8FflnR1otTV+WawC
jsRMOioZql5tASGApQUXq8ElCa9BDFftOG5JqP17h5L/3Ps3v+NoolsEkwJIK/gOIsn2M1enisf5
+wyUofKDTzwcOINg+7Gbp11aWNP95/fho1eaYpbFllajLCzWqfHm3veZhlF5wmccEuG7jTGU3Exw
nK4kDuBf/2So9a3GRsMp9uhlm4056hOUUgFJsaTSNaygJKv9Zgc0bf7/Rjo6fyxKVGI/YaSSHDo/
pNYGPxExRz6oTfAPhlr35VQFQc8ft+h6i90r668NBWeGNrKGZoCPFFtYXs6Jof5sDA+2ZwYvKLJW
B1wUQQrHmxm1rsbWQYoV4LZqsQ9J87xKAQMgam0ucPq1exvzJt2VZfhq2iPsY9zQ30tRWVd9Nsf/
4CYLNH0szmst+Hj5Usj5toaK5YsXyN3mrTS3ejOJQGsmc//5TT48wP71jjBrCAwhDduhvHY4Sd28
dhQLH3cwljQYjdgqn1217S8QALVbinHliRxDgz/v3Y3mqAVoHdEy+SGH40UzskCkL1xao9l+PyRy
9VtOJz4AHy17FL949yjicaQ7evMn0dl2O6yrrkkFPe9ih7Biq9jFo6n62apLpEaT7j6/lR8t9W8H
PbqVpEIWOs4LPjqL1p0346Jci5gioaK2Ajcq4klXJuKqMER5LUZS2j8f/sM7S9QmZT+mMpvSwztr
DpFaKSyqPEkjDXKjxLXE7uXERX60qKEM4KS1en9d92gUJcmL2kD/HaRkXOyckohdNeo9Gx/+P7ke
NK2cLxC2o2E4vB41njEDRlxPFru135Av6OmFOJUm+uH8fzPK0fXURmvLtmOUdODYqI5tc2UwylWX
iiboR9mfff6UPpyZFP+wYqPVeJcHO2i5Wpk2W8oW53DPcdSpNwI6wy6vZ7mHqT1eQRqj4f35sB9N
DoOmEiVVi829sf79N98iWY6Fliw1r521xGj1K3vb1cup9KZTo6yT580oYTEoRHry4YfEUdySDA+E
YozVE7fwo/eMHblYlSmmgdrlcJRuoppVKrxnCUWa8xnTkwKlJR2/DzMNMxSWSUPFkV6CZ7cNWJBc
H/oTC/RH3wt6H9QbhcneSlvJ2W+vFB1iZ2UcvwmLzlm9FBxa50ybGswcAQVlmJDRSmAcnDqeaV8/
Naa9vKD1WDFKdB1OLHcfvJRo2dF+E5zFXxzXy3M3FXj4SlTRY9Rf9HG/bENSpf3S0YzHzyfSB/PX
ZUtFrY4P5ZptenjhFqxXdVIqhtKj8vuQt5O3UKXquqp+bvmSb/MqVLefj/nBtGJMkxIDwk28LkeT
t5vI4iZmyAHa1ywk5KTaOTGSp7pnH46i83bQoltZ+kfTyh6sZZnb3AkwnpWwk6rfohH/wdkf0Ow/
85j8OXbRaaDFyZdJkOZ3eP+SboJ7gls8AMWRPcolaUN/0RVAW0tnkTYRSVW7r/TSeFGgCAFKL5ai
2tSLCY2hL2wKuJ/f2w+f55vfczSRSdvuZ0tj6iSiILNAUZ1sw6S3v6/uzS/0DLKvY6qdstp8eK/R
g+HkocJJierwLnAkEVY8MGpDkeZK0RPjIotP9rY/HMVEpEmRSudeH+2KO52YaJBZvKQjYIklF8l1
ExodjoNiuawVKe/TRSy7plRbn1rIriyhIGCfwNtUYxLviOs1PaVpTtXnPljA1mArgPh82fBti8Or
j1E0K+zn7MCcx26j10P4ukBu3WTSJXAqakCd2aJ1vdEhxUtOTnLimR91OP9s+viskqGLa211qR3t
VKQlYzFpVADYTqMg6S0183SZK9eclp3rBIzS04QNM+3gcaV6SA/U7GcPafp8v4yG8dq14XfbzkNf
SfHQN4C5MWw76ZfESuB7xA5upc9n6UdPEsEeLRaWEJf+7+Edm/GeOIVhOgGyF+FbkR2fqSDwTiyj
H70L/OFsang8a6La4ShNXDYCHzfvJikqXg2RbfLw5eNPwpq8w5KFbo84YFwEn1/d++UbXgEvAems
xJmTznM4bllGaWq7HGocrY78GJXPprVjYIMSssTnQ61P9nD7zVAYvolRIa75XXcYNrbSu0jeAnUs
i5tuxO0PmgyHProlB218BmT/speqXTyDiZhOBXm9f46GqlMLQcDE0yJd7fBKXdqreply2sjMBLs5
5PbbliLf3y7bMcqqT6ANzlJ13NqoezMh6i+j9NT2tDMAOW3NZXjNcESf0Ap8dDvJ1XD5Hv7psB5d
j4PYzu2ICwgQbdZndir0B7VfxFbULTUuchqa3/osN7Coxc3nD/KDoikXSSPQpHXDV+WdXEZmhANB
Lw44XgCYHqcVI+o2yU6os/0UjlGzs6269iLH7mCesQC2dPQueKe1TVogXiIl5quJ9PxEv/mDrdF6
umPLviqYSFc8Wt2gYMBDyAfKHnNnCo+zkH5noYe8pwNiXE9mDTxgybT85wzhZvBaQBQzJgPmoE8g
BQDdwurnv10G4zeRKUpXhDOu9kej/GZjmoQWDR93tgNmZXWdpxIMaz8svzSjggLTwJbzGpBnJ2bH
R++1xRmXbh6tH3GsNWrJfqoHXKcEEeFFiHSz3HLc+KVN2ilb45+S2sF7jcOQyFSmAnsznbfo8MVq
CUd0XQp9QaM6+bmDYNerxRTdzsDeLhMnSXtPiUf9GXJ0se1TEydr6RiUQjHm6EtR/3QaI/6FhkW9
scClVl7eQXH4fMq+e/nX38jE+BNgxyHk+DeOYBNNo1QCLDfInWP3YYGNsPl8kHff1qNBjmZfGEVK
XKNWCxozn2564GA/CQYJX7rMWtao0CRWd0CMpt891/8060u3+/wHvFsS1h/AsYTtHW5l+kOHT4IY
FzOVLLNB6iiXhKqfZ7ko/UkRl605XEjDvDW79sTncd0uvXv6FltKvh70UsTRnR0bo44tnIyBY9E2
x3BTQOUpLXhMY7ODDKI8fX6NR+1yNhDrRSJDWHcvGtnBRwOaCko+WyGI2FZ7WNp9ZAZp5045sA2j
/T3BE/lBLCCqCHLVvblBTwfj3vv8R/wp4ry76jc/4uhRFy0tBnJSiCXpY7yY+ZiKS82do5u0pMzr
hUQGXMxMM8xUszgHFr7sFfKV944txxtzcZpgypPwLrEq5YyEkmUPgcO+LRZCL2I6PBdlO8CHHwZB
smYudwR9AyTCNA2vte+DdhkdL81WcHbdPHx+aR++KWwFVlEJhNrjohwtxQipDW9KSRTJeWpDRC20
fP/5IO9Wp/UZvhnk6CQ38Z7i5qlAXqB2JUwTZyVwLvO6r/v67vOhPpqfDt1b/rNq+I4XQpCRwxSR
nATeMI/DTbnUi4M711kxtJ36bTIS8fvzEWkKf/BOkIYFH8FBz0cR/vA9HLViRqY+RJtYSKyxtP01
P5oq0JKpjfvMJ4Bg/IrZzfyCMXHqvNaUUw3+HXodP00HyBc5CoaMzGwsc1f2GKixCaj5N5b6+Bsl
gRvSJ/C51pS/jU3cxeTLxdmK+3LDqqGlVilzsgmTyniK+96NdxNcN5rS8HFvGsJW8AQq2vjVMAcV
X3ILYCDFQdz7GSeWClytkpMi08ERhBGUIRrtC4EUoyaVVPWKdsDOSd32d4n0+dIFTuluMrtNv02g
8lqvpMNFiRPm/J2o5+qxnWzIS1E9N48msK6rcLAnYhtyEmG8Rpj8dxkulPOxeOU5zPIp/bnISY8J
S5HQdnFBWAli/8qYzklaHyQIu3aO4QiPBCOl6P/3bpE3pm8vDuC92Kr76FJBcqAFodo2P0A6RFFg
NQs5xZwkvsH46tONrAXEPqt2oN8po07Gg5Nmzn0m5jaDTg15oQQhiVUNVICDnRVPJf3nsm+RV9WE
Cdn6g9bNWp1Q5pnsoglgQMKA982iDh+SCKgavFS1utfiyHG0XW+vSGSci6REYyFtYhwhxUhWX5y5
goAYMtcD0+q11otgdwrOfar9gmsue24H+hB+qroN5tTcmBacBI7JlqvPRukV5sSZZ9GSrPM1O5le
B8RbX2uaca/xmBEZo1qFmvs5ySBd4CDjXh47p4jGrVU2YbbvLLKGcPCqsvbgZDVo7jXFwmEPtrv3
mrkb7rSu5Kyo5b3dBrg22bHr2ON1AMqtXDY2Dp3lnI2TAxaZlADIGA6W/MCNRaSg6NJQQshlUn7P
DXNgMgeNcoIRtTdUFqBtYQIMO2/ku6Fs0zyUTHUxWNeOuSwQyIiy0f24IoOzrSmfY+7vcADFyvyL
kqmdBrOwo1uQNmB0QQvZNwP6LfhN1VQ2bP8E1CjFLLKnGepr7g3Agr6wt3C+yrmp72jIkniyNFVN
yUUvtZu5buDLdzoQ4nVWjsNlE2IL3o42XlsYSWT4eJ1K4DVJIYUVb1xzUr/rvGwPqmYNYP91TrNY
ZK32jPC3P0jyymgDPo7TD3o0w4twO/4gOiE4rBToqgIj0rDcmWGk3tGD0p+hHdIMh1VQATnul/a+
zDtz2lAJHAyEc6FlBXqfqKB46xmsHUfF5BWj63yekmNKSHOexDeQniZ5LrSiOMeR3ZW7jnXRgVkS
w0dUY2VELTU2KZ2lCJVtQ4x7dOl0xnSrYPN9XobMvDE7W5KOk8bYt/IwM0m0c0A1xGxRrwwlXSYP
WKr9c+zdCIoZN0o9I0NPh3LlainY7xnHhg/jylqozcUGyQ6q6PpgLoXxSiAT8EPgn1GC2zRVxr2l
zlDFczb0ADf0qUrO4jYrvzd6XX7X4Dg/dgr4QYCCa/CQ3Znus5NG5CvMekhalFtH+eQXxRhSq0qy
UvqUMgARV9Lkg9KKeMdneby3pkzfd2asYGJzBeyB5bzP8uTHNCOk8bQsT59iU01Aq9RZywJsmu2P
Yojq+wgtsuZLx5JPRLtb2p7QoJmAElxaFhFdWfygRpb1oKd91m0NJ526YB6TYvpOxUBMwTCRnbaZ
k1j/OiXhMAEOU0J+dQJs7WeCW133ixlhLI7gpLMvQC8p8iw0MGbQduNUDtF5ou/oduRNefocgr+r
FcQZm5m892SLO6XKfVWCbV6LLblnUTFTdvwu9bk2gHPuZ6MivmHIFVz+jsbuE3bpoK6AJwNF1tTX
leZZiY6KvFTNzPKcWtrPw9RFj4YZIXpZujgM/XqASklimKpQmwJ+qp5VsRFFfo3yAot7YY87J7XA
06OJz/q9llviUVeGPoS1bLXFWWcPYPRUpB6uh2gi5L9Je7CB3YVFckEwkLKL4079DVkLV5UBZ7G/
BLMHZN5J2Q74fWeM4UMmFbAQ9lJlGTHjNhWqRBoawhz0zKSm98glMQQt1uw5ZSm+ZUZN821kH6zu
Uw2ezYPAAlj8koCYx6B2JkjVkI9rPNnuuIusxHpQG3d5MuBnk99DpCTcAxEm3yzR4mdMR7Tn5N7h
39hkRlmmP0KFrw6WZsykNIfdnlvY59SphDarXraA7/RtO1ZeBqVzCw7hnEuDPEuheC16nDyjdZqu
lyIds1um9gjeI6o1fmmi/GwNo+/PRB9WLyrl0czHZ7mUniTtnbXDle4izpMecixwBEVqLLzuaGxH
NAXmBgEandSsbWW2MWdr/pYUUntUBDRY2MsZ64TCPuTFSdzo0kiyFvhcVvBpVw1p3EdWqDw1YCE5
r4mJHZPSDWLwJRUi6adtFn8Tpa1FPpHj5QPsjlkPmmrQfivNIF9H+K7fcYuOvHgAOy/ssLXZMhA5
SIjfYti8XYpaXywtVbRtGVZztMvtJD/DGM4zm8rSuOEUnT9DPtavW7MkqWGeq0o+iDZNrmS5EPoB
EbG57vinQo+2XG1tVBLsf8RCIz0lIQ4IHsw8LJgxnXR41bWRj3WkhtZlWqs1PNe2VzxAqJncsB/H
funAgL6QpdvJsyRZGrkzarCKvpaXOi3/frJbzOUx6ycJNma7xdlgfDXicroLSwITd9jenfp6WIzR
CayReFm2cb1LvoBkXntIpStS3/oRzqRJWHEczPhmQt9Shvklk2VZr2EJSocFX4GJYVeT69kVjlmM
tjn8uCadzkMdJP4oilcBLJCwuMYA2SLiNAuQQkDMsfB2JkwhyBYUEIZdLCvgzk7dwLB0x/R7xfso
iUxSctpCbY27P5eG8uR0Gi+hKePupZ3nibw3jm8m8XfQkMtKVDj4FRVrm4Z06KWcnB0wbYmDl98L
eFXXd2nVqt2PYrIjdZMUuQ5OxCGSaoeadbXlWbZj+kXTweiQi72cC+Kr1CBdlPGi5bh0jWyrzAJV
2sZtnmQeNaYFmp1pcNWE+LI9NhqdT8mo1zm2qKHi812FSyXR/ykjSRwTtMCNqKLpwkkdNdwBKda1
jT1G4AtZ+SdYG6Zjb5qigqxrgb37ZRRT/9tRG3ZEJUlLV0R/opmM2gHxcT6nFpBj6SiFPyRuK/xW
X9qQDRHZy14YUqUBhwjEwsevBkWQnS/LmUunESKvIEAq0FFjrmBgiAgnCgrvj0nopKkhcpDQOPIe
l47syR3bYcrdwNBzwgXVtL/lpWDfWMKc//zQItYT6+GJdh0LRz7WKQpVxzr4se6p1zhRGGSEaBvg
kZrsNVN6OtHU8I3rNAeuAThEtS5NtlzLxpLjnaIWWEg6AaHGS7R2eFb43/d5VGTnrtqDkATFno7c
XLN90u2xFEFoyjTaqc1gvCTLilWZljCUW/p5+rUzQ75YBe7tuIlstb1FP6F/XeWbL100wArVlryq
tkXZwcCpimb6UkIRPnXP359/uQ/OKkqnwWhQGD88u1mFAVZEZi4bclAleZY1GwWH/j95svTgBKUM
W6V4cjiKm2TYdJOWJ5tOVdBCeWRi6YC9OQN8/mDfn0W5njcjHR21q4IkI2k3bsCjm/axHVZ7Z54W
NE02CryoxrcRZ/H954O+P3Rr1GdofkEbxAemr3//Tc3T7McwrvPeDWa8HsGsE6KWqNdxfamF4Sn/
xHqrjiYuY9mYslF7cj/Xl+jNWESygNpKuUBgUvEeIn53p5Dtsi05pxHeiwR/qZt7gxPIt88v8n25
j4vELAEWcPXr2Uc1oBajuezswg3CRjdewZiahPia0rgjyk4N8iEp7+NS5E96v5ArUpn64+fjf7A6
8OVA5+giuBGsaYcXTg5c5uRp6gYSmhAhOLZDWAcOmx31rpPGkA8Ho5DsaFT+sToc3eUslNGQz0zY
wXWrbVbHS7RmSsob2Fvhif7CB1MWLdH/jnU0e5RunrGm8UTLkJQWzcnnK7uz8685mzOOuz1ZWOVi
FsHnt/ODFx9VB54XQCbYWY87tk1GMO8U6yGvZGJfGGppXWpalJ9YZz+YrRy5BD1hoCe0htdrfzNb
R8rQzqIPYZC72gwil0+ODyc3vkzGBVKOOxcEIGXzzCmG4sb+80t872UweUnejH40ZUiQLae8IoJw
JmvtusudzvYHou/uLdGRb0CuITEBwMa62L4j5Lf4Ba5KB1stiZQEynNhds2pdvxHN4SOHDAY2mar
AevwhtSJmbTlSotIW9fhy1Zl+wmDAKFrREX7hl6ZV01pjUVQ6mztTtyPdTE/WjtW1iYNccrmID6P
ZlqzDMsYSpUMHD4EO42ovTNDWzS/rg3zynL7FPx+mF5T74kNsvYWcd2R+/t3ZYn0aKi0AnKlcr82
rg7vAMEBnEGJ6QxAJNqPDXQ+3ybp7q/G5P/Ri/4F9OLNYw9e5Mt/vZaSnLTrl+L1v//18LN9KZOX
t/iiP/+Pv/hFhvpv5Ok4LVy+Viq0TFb5vyC7uv5vTYDOBAdAw9hg3ft/jF1T/zd/549VhUYvFhwm
bVf1Mv7vfxnGv8W6e+B54ttAreL+HYDR4ZqE6UhHw44oAL8PmgD6vIdTo4hBpOl9OwZpprvnJIUb
oGO6U1uED0cx0AOiVaFz9M7kk9SUTutlJKgjmVFvp5ncT7KYf7y57Td/vVZv9UeHb/p6McLljiIR
Q+mEJe3oYiTFUYR18RBYdkV5MVYrP4S1uHdbOzm3+7J7UMqO7ERcnv2pF/3w8/XX2Oyf6ZbjBkHr
cLTwlWNdNaNeDoEZV1r4nFMJhOMtG4dwn3kRKqCCudQNL9Vp3QV88qNHqbXa91IvWJrioiPWmc0w
5aZIAUG/KVq1Kq+LXtWmUwqZ908DXgPCYQbRTZ780ZfWoOicWb06kHQj5G1H/xSyqiGbU2r6w6/s
ekuQtWNRMddGBcMcPY6UbIFxtBYSEfMMhmAs9Mn8osuiGa+carRa2gu0qamNuVEirRMP5N1Foh6g
jYTMnH9jJjpaeHspU43aLcEsHQaRBajmhWhku/18xr176mCiaITy2EGkkgt1NEoj5hS4KHXt1Cbs
bLAc4t5Mki3MZHn6fKT1T/rfDwk3k24Z3ko2Yja6AxwDhy+qObt1gQRAC5JGg/JUAl70mgEHkoOu
4AItF1Xdz0f84A4CX1r9AjbwFHYshyMmPcZyOkUCIZfh7GOK0HygKuWEjODdJGFBVLEPIZd3kLQf
n0BNQGmtkTKKUOvwFlN9tqVsw2l+SsSZrjaPAuzW39r+/bmXB2MeTcwiIbrHWBhTd9bs1CJcAi1r
ftaFZX2TDik5TmTbJ77B76+TJYlrhc2MNg1z2uHdtKOplR1RC4yphOdDusgbssMmyuiVkXsmRRZJ
ITUZw83nT/H9vOHsYHGMWE8v69H7cNyohBmbNpJK2tTktwP48pd8CS2P5dfugfUX2d/SJ3FzWQH5
F7ACjrc6G9DDAUFqhB3tMpNsYaf+QvZuU3MyLFIraJxUOfv86rAarUr5Ny8GexpITgyEGQL1LCa0
w/G0qqlnu8mGoLPCfNjRL0rL8zpV5PItlW0e7yIuMtxGxaKXO3SA8Hh1aGm5lyOa2ZsaKuqXKZ9U
UwVJlw3tOblrTnQ+tzYZGXW7wEMCa0u68kRZKPbanBT7jdaaobUpIbANO5Y1jRQxuwMw2vd2RXR3
m4wEOTg9jfuiJQbtS9sVi3ExD7ZWno8LeJlvzjLZTQDg1+8IYXDz2NU2otAITG3KaNH3aexO8oeR
NKvuwJnH6nKsrMbaD1RgtfOUSupPrS1GNSATpn6qSvZ/Z1Y6IANxzdgmN3Hoh9KnsF+VPt4Jk0My
wUPg+Fp32CV5Oy9eWNSQfEVe99kVDcCeWrcjIp3mjZnejI070rrDdzfcKNkYi22j2/VTPWcKvbQl
NevtJBsSTw3knomXtytpUCOh8AvYRU3srUgldR65o+07WpRBDyZrao5+sjoak0EBPNJpsnL8gvcA
SFfPsIy0i208SHVCL0yOFKBVXa6gvEqGOu4FmHEkPfWlfJyJrIx2bp4RroT7jUZbpNt5S0Cb7uz1
qe+VFYMbOjSICDxxazmqO/pA7nOIOoLaWjUPjXWhjmNrw77JaZ7fjXwutK9GQ+zerpjx8wG7NmQ9
esoCeWijuJkc9xN4V30bT8OgXI7xRBddUSD339tVQce5WiLB+Zh28LippLSUjQBN1HuhLq3sRqfR
uZwNjTQK5Lg5fx22dF5xYUT2tHHSUvuWpopDWMyYmRddx3OPPUG7qbsM08S9j2ZJMyVKw154eT00
jw6gW9WL2ae6/iRCI7s2Ye/OW0oYIU0ePoAc/uI8Jwixtu7aNownLxRZU12wrrPZKGqXKI6y7fTC
t9rSfGlL+o9+Q3I6oce1qJ2nRoJFC8uYzO9iXgaC3JW8SHy9UBsK3enUPA5SKPe6TsDwFsp0yZky
D+EyztmgKd4Qwd6A5Ujbhgg/RfnNzK9AS9CXVEhNCcPHrB8aOsMW/DXA7VNCznMNqCJIoGKfE482
xqSayPpr2WtRuQG0SHeLXEMN9FDr9mJnl1X0DdJiyx+SKTEqgE4XtD9JzPwhokFzrxNYuKlX6BZt
tcmhUeql/VCQ/73ENqXvMdR+uUpPoJpBY3liemHN8BlH/jQLHciiY+d8jGgQ8TL0SgurpxhFkno8
u2zeJzHO6m0nSqXezsKpXR/i0tJ/qdlYjQEq19rYqBSn6vtCoSV1y0cwTba9RWfN5/vWXBN9MsSe
lsjiex+N6pMyNCkxU1QQdn0y0ZmO0i5LzloS5OntgglxHjj3q+e8uup3OQ4zYtpa0SFcRov7nOmz
E22b2DCV2M8crXWfRRQX8Y3o1NAkmkUrF/6cQs06lEt1aDbxjkJpQdFaHdtvmlG03Y2w6XJfJLnW
3w0iMtEiV7S2R6+XYTxnvprxUd46c65HZ0LPyZvPoHSnlzX8dKC4+tzpN02U2N3tiPeXBDlHtsqw
L5ZGJOTU0RL6lWaZRoZ2Q0dlz7sJ5m80OsN5jQhUDFcrG6divQ/pJvazMsW+MuI283MnZSOA36S/
1gvgyNuhGceSXOJl2EVobJ7tls+MzxF8ic7q1Mi+qrSi6LMQs/xVzIN4mhwpaKynQ75JQojfQd0q
8ntCi+BCgvh51TJt+R2namsSzVqnX/ohW1rIVrnyQgHOecZVbt/bDuA8yNSOXDxnirtX1wnHG9Xo
oa6Fltm+ptGkh17OX2uoFGVK1B4alPaMeNxsl/KhIQdicMnDzfLKtuiSIBQyFyMq9tpYltdx1S8B
eoe1L0bTpd+SDKL3QSzhL3gjvYI10w8p/blWp5Xwbaep7hON5dMrhpnQzSnJAZvKDP0W2NHqu20u
QEmKVPTxvuAAAp5DNzGCY7dVfnYKjFVwnnbxDVB5e78Iq54BgE5qGnSt0F+nLEXXqTeVkOfprCMv
i2IYhViseMtD6eT7iojE9qzrpfUyZg6geXSh/VOn5fT0C/r5kri9ebrujXr5mneJ0lINjmwuwrRi
xasjoS6bQg0x2Wplrld+xY9+LXIzfRFZCqAmcbu0CxqAqF2Qm0Y++gN2duKX1Z5UNOK2nK9Cwyp1
P3JXIl/rxfACXUj9mbM/YWMlR5ovQhndxNNWAf8OZHt/Ndrq5Pgyn4xdMZRCbvDDRjzFgo9OCrDh
aUbHSOImYbjlhq8vMHKUG40eYHkUqF3DMgNDvgCgloBenP1A1iG9HJfG0h4FFqm2mF+UH20ZjjXU
foKUYD2OsbXJZlE+S90O3et5yrMeAQffjnt1HgzFK9whvyqRrWubuMQ6V6pYn/Y2us5XiIU10ZeK
3UW+KM36p1WSPL/N+lRxdx139HfqpGTFhvPMVJis0niMGtEOG0ROEdlVecWfh+/jS+iM5rRrbJdi
IIjcGLBIYeXf9AmJAG1TWBOBGY5MJCcrk8VPJVtlkvk0M95q5lgXPrquMPVst0puprYWsS+SSqN/
osL/19QEVYyZZdTEgSI7L3lehk+VKqGy0YOGBxcak3hYRk2ZebIa5KpF9tWLopRWHmB1NZjArT7M
qC2wYHlW203Pjp6H0bZ1k/Y2Sm3gXpxZ6p78K7cadyVpESrVtNqeiGbQ82mTOYa6VTpd9n4NEffc
6kQxb1qNfGrPYKvzI2ExvHX4KBM5b4QttAZntLotHtYYdQ+7LpB2i8NyqREE3XqJ09pi2xmImM4G
Rdpg9Z3M+J47A6GcWb8QLYITPe03XTi7yDEXsvk8fqCKkirTu/2qb7ufHdaVs7DMe8dHJUUop4th
Ub1Gl4gQMqmxz4pMyvjWZj9K4i+JcZk/gWobgrpPMFG2OAW3S26Sz+cMkF8InY1IGIVC5nqWdM2U
JclSyhVH5BakK/cD26k2i65TRGbjXmrUtIMO6yuadaPWzpKyhh/EwMS3kaOCogSOMELJooiH/WjZ
MI+JlZXnGL1It6D/Hz/W9GfXNc+o16yKWHxpQFoaO3W0ImtviyKVG5E2bHwTrUu+kTg8vLQ6AonV
Qo+XkEAI+3dYoLajnxfSUB/Qxf0eWBvviH93z9WxttJg6ur2cRAq7jE9EjWrSch8jlGI7gh1xd9c
4VkpuHzLqn2jBw02NmXPt93u6x9TFVd3JWlrD12LCJN9eF3v7Upy0VD2TSQ1ptMi8yE6G3UXTbpg
IXiCT3FmEec6DWnnN6KOJXJ5rQHqRISHhwyrPK8UUNZB3GsABJWhth8VoNaDJ+YIOn6uLaQL8k3i
F/HBYU9qUtZQfavTm3pDVhxAL5CyWhXYlJl7LzIcm/w6DkaICTVxtWSKWQXUtVrbW+D1zf5gcwT2
iKGJQ2Ir1I7UIHOo3fM5nIdho6HUukPGaGS7GrrfFWHpyxNRtaAnxFSwPVQ7ggN9PQEC6oulGc8Q
XJXfwjlU2AlVRXHN42x0b0gdrOKrHOKrJbv5OV7KtgxK4FJ3ckgRjelz+dClYyF9McrwFZsF7Oko
mfsbN5yWwmuItFOYa7NDOKvsJt9tp4gsh4YwOljeKwVjcqafQ1yUpEdO61mDB7sitZOu2wyTErPx
jSazZ49IihJHUrU8q0mQYeNPnAGh0ZYiQPPbk/5NMcjW83qzrYjiXFJu/pBW5ZmZWrw6IRvVr//D
3pk1xY2sef+7zL1OaEstt6VSFcVisAEbfKPAGGvf19Snn5/ofmMowUuF53oi+nR0HC+JpMwnn+W/
zERI8BT9UCbIewN9lmbPJZJNeHxKaWJeHWt99Ufj/449Zvv1LzRNMeazIqO5HpOAUmCy3dzZ1O08
LnYhbnWr6bg32GWAf07WzzgnYAMETCSCxxh78WSNj2EoqhnD11pcAR0wiu3QjuUtTrgKwbmKTeqL
UAFpBDUvzM8DGvDhZiIU3Q9VEv1y3KKazjKgDdfFgHjzBSEyf2wlPnz7bpyc2yzgGoNqU/Y/u4aB
Muia0Vh8AxlOkQsE3x02QnpgiMENrg6jAXg10cj8e2Ff0k6gBdk4XXyvcXYUtoQBXk5TErf3krkg
sE8KunEbGxfXZAPJFiq63pvmnxw9doB1OIaedxHALoBrTJC9gn9j+9oiHbepx4GACi4C2c8BrlLp
YwLv4muEMQ4VSq6iozeC+lN9wB9IZQ82uLWN1eY6iLgYNJw/o6y/NzOirldiAxZ7Iz90tAdiNiBC
rmvGHQQWwrOAKfiY6+hmAbtIqusy0EyxaYaug2dhJzg36uQCF/VQqdxXbZAUeF9rbfC1rzISwtHq
IU8bbnGXUiZh3cJv+ALO1qq/0BB0CTGNSvZRz9qS5GoNhu60coHJFFh6FBs9lvUNAuxJtwsVdyEA
5l0v/SEZu8ZTMdp+BqHtPI7xXH5Hmn5WfaD4sb6BcFi9ROBucalxs/kJ5D0FmJM7BG8tUyBQNcqo
Kps+0BMk50T0jdKqj3bBEKY/axEPL5Xeg2SaophLqMngA+ynNoY9OQhTBEAuF7DV2KnWHytRZXld
SAPzthofJHdTmn0GRYmyFOq/LvUc/IOevERKgnRilETZXhNlGZ3jAan6yBaNBjIS4ZxiKy2Tl1gZ
aSbmhQnGEXevWXp2iN8tulxk7xt9lNml0Znlw8J0uQxbuBKIVFeUlJFj6U+6liuXQzN1j2g2QF63
sZub4K0n3be6cwTGVZUaJaS1WqLClBOZ2IDLKIud1VXBLxIBFMBiW0WyKVAsfo6kDCVmPQ07f4MU
qPPFRqzkVhGFco+ZT/0UIFvCHW7E4V2fL/VKEpRoRSpNYN1OpEuR5+ZI/l/laLoYe3dw+XtIA+hL
SMqO33prRg+VUKv7wNYZ/nawJtC2T9Hz2nTtrFVLhdQaO92BYnOgDCWRbPQG61UnJb/YV2OX36V8
6NxLcgFcEamr+nww3agEOhl2F80ckr6rKJozdhCVr0tg+GfETqzVAciqCtypyvg2WmmtISiaAcaV
hai/pemYF5vMNDAtqEWekDLPczhv7d4sE2gnIammkqbN1wXd7nqUZbIkJSfiInRdxrjRKIMI971o
q2tTUfRHt+v00dMrDuWWCIwFk9P3NJAquiSXfS5LZR/YNtVHb0bAsGezEBQODQptZ4FLwfNUMMnS
kUjPASBOY2n+GJqyrHAmwL/MGzU10jajIZLrqXdE7dOmmjNIe6DMcXzO3UMsO9eCGY7G29bOpuF7
Zyc0Y8xu0J56MlGsldsFeNxX7M3zgmosPBvcGJioPijpDideCYYlli7msmneVRf5KBt+h6AGZeyu
PsASDHEFxoPYOIjG5mcocL56wsyBZfByyN2LpnVL5awpJ8ykS9diYwFGZAU8sxxORhFZ4gzdUF5t
L90i3xgNqiY7Pa3aq1jVovwACAOAb9vn3GYdFFZ302HYpXhtjSQK0mld6fpmKFCUzF3cw0M+37BL
zFrJtoBBR5zT0eqpHlTaUQlAo8he2FNT52ymXFSWB6naZjhba+1eS1rL2iAoxXQGNyzd2er5ON1z
gmexM1q6IpSKIjlrKJasXZEHIFYbUanYjwhrekm10nigrJCSUNHNz2ZniXNdsyZCHabiD8KU9o8m
0ZvnMMeaFcfbyM026jSKF/rDACA7M4ybLb0WGxWvEVGn0Z7Ea0peP2Jwrl07EHgn7pTQued+KrFF
Stmn+2EYyq9MMVT7ymnM6r4z8gBuGuDXG9RW0wc6F0G6tZWoI2WuW6DbrQYWY1Pbyw2vTMhnbQxM
5ZWNqOICmzTqiOc5qGi6JBGDyrZKYssLplKKrd6pYbUbnBD3v0QNcJPsGxTzbdxDrmYHu75dgoLz
T9vAps8DYU0/SYFdMp6lDfjsmzamGwjXKWrKrQEARD+Lu1phRxNmwbwYVSG2c4Cx9ZamZHGjzzon
ok+t6k9Rtv1whjgl+cIUGlnsDSXMd3gUkMLuFZxC72XNtGYTz910VzWdiaMGYK1iC4XF6M4GRFJq
DhHAvO2EiPVlObWEc3McMAyvB2YIdPaqitctap1ch/7mZW9mSsb9jKPSdhQxv0XB2Oirg90JGp+N
lQNO1IL0CYF3nbYBh1DulFgAepwqy/mhAggOPTS5ubz7MoTCOpWJJFtvc+tazo6DYY0J4ZdNFIU/
XIX2jdfLEmMvunY01drYNn8zTQBulRENsk3SoC+zLcoseYzrKCaVbBMHo7FJS5JNqc+pc7YoSj04
eWFh3y1FQaatLhSKMBcBoloQZYKNCOrqR1mX5YsZqNptgqRz4Ft9NPIxaVDhYdbW90TM4Ys+2KKj
Zgc9u0kI0H+MrE1/6RJndvyS4YjsZU6B45ty0B4CYJqJ1/eNAwB2jPsrASELg8fUrS1/TCEP+Uop
0GdCLEDH3EQ1g+AgaPLSz8pLJTyLkcqNPAmV4MEwivrGRfSl8Sj+g68IDxmgjbUpuXGnhJmu6xZI
ORopHuKmNuRfEF/L212iLChYaQbO/aI/zilujdrxkFahzlS7THd2pQUMyac5P5O52L10dtRPwWWk
Fn3uiTDs2vMkr8qHgEZq7QeBHv1R3VAHnaQrGFFNCFzdwcgQfLREKD8huCCYPPMSyl1Fcy/0bRxK
E7zr3eKGFM95Hl1j0LzICfMfqqVIzJcHLb2Ph7LJffzjmAi18Bttr4sV+x7foJpbn/gw7TJDS58Z
J7e4mXY44zyZTTCTFbc2Ygn0/lrirmrUvwYg8oHf1TZNZGKkG96Ug1CzQwlA/QWnxu63VpsTbtMm
9PXzGDF2aC/KqLi7Msq0a/ifA36R2tiqvujLhUNSu1iH6XQmrhoihEJE7OUZ4n5Gd2lyM/+A2qLg
Lk2icjDGHvqWqBrzeRFVxTquRp+QKtkpfiRoOAQwtqRznViV+Cbp5jzjL4pGvDbZyq+ohdThwWeO
nT0640iRAKqp/oAMyhWuSKlc4UpDcSVaQz9jYJ1V53ptwb2Tfd3STEeZl9w7r15cd1aITL2SXyro
XgRejm9xSZE+p7/CsUkmTlKJNRzkCoY1ZR0LpKqBa9obuCQEWClAtHtj12XOhtrMIfmDwtidlYZl
nyu44fxOhIopuq0wFyBejhD0cofvszNlikl3QTu8JqnFH+YCPbJQ3w6zHT8i5s82oSrD2BteAucX
alR3DftV/pzQrqacM8hyNySh2IDQoW/rvcIgVqGpI5u7CMnxF8wG42GbVO30JasNnDJh+o24TsYl
ylV1qmjfjKgnrwjMuU23eLUOtDVCtgXMMrz8/IFRJdwjiunkwARNXI9GN7SUo8ZARwOCQeRbjUMX
ANHbWQdfnVfIn+Kd4fCjwOH0kB9w78YceyjM/WjKbyyyReuisppYbHt3DrVD1zriy1hW6g2Ox/T1
kUmGqVd3lTaQdRg0lUMGviNjn0pcYmUAM60sxKxcG0quR6jDWMj+j6nkLGdNqau+hm0Ik7FGCRxo
JIwgdy5uqwQmJG5Gv2oz2t5uSd8Fi/eySfZBQt/i0uKwkkBiVVteQRWZlW1Jh23e5tZQPOYOjoJe
5eK3tw0oKL+SiSilT6JJ3mXLIbvPaioCP5EiWIpmy459jZNS7tt5trObUa8RmKADgvPTGEksPdMp
dHWougBk/Gyqg3w7pzQAPK7sudwW9mi9aNRklNRBGmuekjPE2vQjXS1U/3L3j+tKy9l3Nr+A7Xxj
HwJjKcYHys8rrYxh3CHzaBO2YCHAZdQHI9sXTDca0JrBcEGlZPWHLtKVa9ojaAzGETQqr1GNoPSQ
bYhezBlRqW3MtC/bOQ2l866NWsvxVIhjGlzLJCk3XdPIO45trvia2XEb9zNBYVfZanAdZ4aJXKxR
/hpiB6T2RFvG9lBQxJqvCaaUce5MDgS3IsE4C4daSiRsL8t45waVIgluMvgmssBt9i5stiV80z7f
2KFBbapSwJ6RBk82MrgzjZrB0U3lnPzX1vbFEKvRnUrPunuOVfKwXWXIiO0Nb02hhcOq6TXC3Faz
J8tnYljS2MwvUAZjsCl000kpZrMSyQJJPbYzKCAuYAiaP7gsO/3MqGou2iK21HbHoD5Lzowy6681
SzDo0CBoNd8idNPI4ghb0GVDe3hg2k+jeGbC1VP8Zg44TyNJ42ibcT2bO2QBbcefy97YkedDMIO7
lbM7IPN8A5AU/2zLOKbzmtGR3dR1O17SxCdN7YWb3+ad616BZpGw8UKzqpY8FvZkS+M/2uVaYWHU
WhdQg+WEfefGEHOfbidqt85rEzcLiEW6ST6SDcN0ZkR5YO0mY84fNYI8pQUWeiod/MF6bKB9ZQwH
YhUGiV7SelCTvGsOrJw9uoOiXgx1S7uhQjL5D9OJ9AFfEYuZypz1z67oq+Y35Qs4q12kxsJ8LAlW
OSwJk6nOT4ema/4HcQLGWnNmKhB0s0mrPBdmiTyn+1XiGWz1jAYDGxokNQxYgY09VcQHI2NOCM8q
doY/dR5BKqvbhtaqkSJ3e8ewIeqopcbmaTRtoocS2XW40ZPAMvdjFEKxpMZ0FK92g1lgK5yYZ+hs
LuLSPSo4vtoAS/IT7snbwknIe+kr9YfJtbHAFGqSfUcXK6z9hPl7dZF1FnHdnbU69mquh/lWxpox
7c3I4fJNahVzUMXJVElX3qqi87JhyrjtSH4iurNWhAMmTN90l2a9oRyqUbg3Dkle7ttKq1k5va8k
EGf0XYY69PSQ1OoJoY1+/l6FWtwcSiuq5hTIAK1R8nO9omwPnPw6xsgDSpfN0Vga0Vm4eOUG9FQH
pEC4r9rC0Dm2PUQf5P65VERRKvNOi8c+8mhlWOP5OPYT+Ik8dXdBxVXGJMjsQi4Ri2JhgjkUQSp2
y1Jn+jf3B/5VMClGksaGUYnuxdIMlJpBvgIFdAnSwzyfOyKqMNnWECHbAHlgYMKcxuHkVVb7u+OS
ulVA41ILKswDPQ0BE1jA0hQHMxg72wfn39NBLIIp32p0cyFLo1IjGFVrndzA08BLOi8npqPQ0J3x
QhEYWHuj21XzXuvjxD3XGF9fzbJDnC+xF4ZAnViRZ6V57e5hHKko8GPxpRMeM1hbHU2lc7PHmHoP
rMbiLzfTcr6vwjROzqLSMqJtr9VuQ1uZfTkd6jSznku7dJ+1uhvnDXbnWJ7TWVMQaqVmwPC5A5VQ
b9xKtfN7IMlddAMPN6v+OIXZ7NN2TPIvY0aT/zDQEcUaeKLr73emHV3TWmpxAITEGtIhpB8H+p6+
fPFdUraWtMHn1j7A847VrwEprDhk2tCZe+5y1drFDcAAH+UX2vpdL5jZmrGr6pdaaJDCI1SGLonB
zDC6nprYdP3ItOvqQedKLG4Mxa0VT0yAOjxaFnT5jNiq/0F8/R82+b9e3aL+/9aqty/yOXrJspf2
CJ68aN//A08W1n8WoytAOZaOdYPpAAP8B55s8iug/xC0AWdM0NZBcv1rrqoY/7G1BcVGfxfVQnCk
wM7+xScrmsqfA+zrUmeQL/On/wagfIywdHQNHRYkjYBxYmQEEnGFsCwk5wMhZiSNCOM7dBI5lcFo
bDs5ud7nYLJjwOO/S0GGg+/FP9Y7pTIk6nNTd4KNE8iI/JrecMUk5q9glcsq9KJs5Ol5a7btvKrP
vOFn1GUth7jOlE2CJNmWCSca08z793/7LDb6xXgVIfaGhM0a192rPEOQNaHHe5pxxcZCve3aePf5
Kiv729eHQeUHdDuOdihBGQv94c3DLOFxnLMiogEnf9f9ZY0+x1SYmz5hwkBljFv2eZWHIK4y/MSD
bZ+rW5jf25JBGhy9zVze6JV6xVT39vOf7BhuufxgLoqw6BRhoAlW3lqhELlARO6oAMYSMHXo6+a3
+McxF3GicctOkuTdNHs/X3OlWvbPokD1cbBEDstCHf34bQxRwZwMQLDnFolzmEqlPHQq2h+SPvRe
OHm1Ha169B0o4ofBHVSPKcQXeo7T3jKK6BBZSQ0uInROQEBfscH/A5F8/bkERMBFpl1gI2WuvhLS
aNLFDyf2skKRclu6EqkuyuYtDdjSYuhBh2RDNaJ8I5m96aM6gUefWD/Aa0qPhuV46SRBs5/tiNrO
scMXJSYP3VJjM+iA5B/+7GehXCBvOH8b9GEqwPkPFSJslKZBqwAwI5vS8xOv+/1xReYR0iphYWGn
rVXNlyE1gzCQGdKeJ88w4myPz/kp96Zj/Oy/7w6DAbgb6CKIV7XJNzt8RrHFEjEwB0WAVMErF359
mFvMiChr9TQ5ZbX6Pt65MMMQUBH4TvHFVhvXBPEJlgEDXifKcOKsgcqpubTgqqOt8fl+/egFOhA/
Fql5h2CxQs4iL5WqVa1hpmVB/0cQl5Iw0U8RUV8tsFe7Dw8xWMb0fPlUazMZhq4d4Afe4Gy6xZd4
VKdraqnGT2PH3HdUdztVi40d0NmUdNmxr5lg6rvZGqPNeDUEfjTY46FKb7sImF8ku/wmopXpxa0i
zuBx/wSGHG9Lcmyab6h5YsWyJGgTpvaJsbROcYCnRrIOjhtkJ+LfMeHkdXNY1nItGdZC7lkLT6to
qUx9RLrTZQbDM/iRHn3PbGujm0y/F6sZ5tZXadrGf31VLcaB/A/HPczF1hKzOqCCNqxtRhbSiM5c
Zg+QR5Jy+/kG+SCIcu1C47BgcSB3uPz6m70/4m3SFHoAVANQKfcVThIzM1QwAsxgnFEyrSSgnVj0
o3cKM0VVaaVAGFrLaVWiUweuR9r4EVBZHB7TS8V10tts0OuzJtbiH70haSLYRXwCTP7BeeBeXhgj
tsZxWNNdU87IPMo49mQvew+3WpA9dn1KXfuDA07qiwLrckmQRK0OuNOZzCFt8AMZDB3Gdvp0Ztdo
pgBZD09sz9fk6O3RI3+jUfDKkWaP4M11/AFBWJOAdBXyPo32s4ozICx4XypKsh8b5vA4Xd6Gdtfu
FKeKb2QDnThnCA5lTd8XtPj3VW1Qm+qZ65VOkfzl6/7nh0P0FpFe2AJroqobmDVysfxwcy+ir6A0
86ugleqJk6Kvv+p6mWW/vdnEAIWWya3KPD9y6QPJnv73UAlPmeX8K1WD6NCKoL1Uy0He1VkYbZiq
5VtKlv5rPDFj6prgeYJAt8FFzzg0rtbvFJk/cmU4vu2M4dfBRYFAt5PcN0ZUc/Ikp5feuy+fn8VX
wtLxt4QUzTkjVnP0rYUR+PY5CMwya+rZ3HSO4zsuohOTlbnfObgAlGO7/9UFRUy+o6cqwi12Qmuw
XaRiwEKD9W2j7LHqlFBDccSlixJqduinaOsAGSgN7TYrwIJiESywUkTqxmQMElOjexqwLUyDhzhD
hsJsmdf0IV1dZqonqbLLdbN6QHgcOFJxUxCz1zT7ekaxzG4ltKZe0+mileMjj5X5Uxy552QdJRxa
Z/Bg2DQ+VdH4DWIvIMLC8oOc2hlw24lItL76lypGB3SIEyW7E6bc8RsHvoXOLmNScp5y+p4J449S
M4CQ9Rz6lpnJE8utnIXYMKyHKSxEFhjUi6zf8XqMS8y24DBvRqZQ06BdprS3vR5kO4MspAZSEkok
k1CGbpw69csUHLvhTieOpb5kg8ffgSNB0Cd/Jfq+sxeRoLqWisLZGKCf/BGz4LuutzqPdLu/7KMC
mzBtFld61pYXyoyuxOjWjdflpeNXUws2r0q0p0rPCR8VOh3oUHWbTDHduyEdYLwI8wVd3RMssnVQ
pQyFz2/qi0UiB36thwiaxajmoGM61Ehr5xbKcxZCykkhe5/4Sh+uJEzYeJB5KXvc44/U1XXVDPWo
QP0o/qQyGfYJJCHPjVTlxErr25dnspZSEbNmnY2xZvzJykTQpwHTDONPnP2kR2iJXZmjLjXFWnEi
F3y315GZQKmQ7bdk0ginHz+WNkMExueaTKaddfqL4ITczNyXle9kIHs+j2Xvn8yhJoPEQF2PDZC+
OlggH6FijASrwJoD2HYManytDGo0vETzFc2J+QLhwuTETbDSdeV8ccA4YtTDmEgvhOfjZ5wWCG+n
FABrC8QK1f5uyKerErwNwgAXSTyepzYSQ9F4SV534lC92zUcJ4gZeIbBERaIpR0vnUkBngT6i2dE
g+EbQRWAVHNSMu/x1Jd893JZCl1mzENYktbJwpd7c98lQcX0FSSTlyF5s4XuhbbehP5+UbUK8mqg
eUe8/naff9GVLvbybm2TI8gL1kluzDURdtAbZvp9RxJMUbav+yzZJloRnsPRCPdlqntzgV5ZYlTX
VdiZl3UTdNda2LsHPBjuT/wsx4zAf38W/NngIdoaehurvezEQz1PfENv6iZUWe12arHL7NUNSMDK
ywK72lcBwqSVBQKHRFNF4LFT+xOyxa/l01EcRQbDJRzBdoP5zhc5/hDqCHa6xVDIU8iubwgl1ZWl
V+WuodzaGm74OxVNsAfSEuPjOmnXVlC1+27UJMAMRTxPubF/fTH/1wT9LxRq3uyRdwINV0+/n8Kn
9vmpedsEff1D/zZB1f/QsIQtTlBfPFiX7f1vE9T4z9KwI/5qOt00mij/0wTVtP/we9E+shfuKbrR
BJT/1wTVxX+wZtQMXAkXsQaUCf6mCWqyVd5sJTYQtg3Lj0DmTSdifb05FbalaNCB0oqy6TA7KIaZ
YVf83YWj8ffzMGxXYJqvskrHG9YxLRWt4ASPbFFfRGp9D4X0B918vwRnsmnMVp6IyOvHYimKWDSw
eLf0pdblyQQxg2n5VHsAA9XrSFbB3rW5Wt9865t/XtNbVYh3q+ganHnHIi7xdVGAOX6sJA0Znyay
8Wo1Qj9Tbbnf0Pi7+XyVVdm6eEHai4oGxg+WTct6dadhOOBkGhRK4EOT6c1oK3d5uEvNGIH69m5K
kud+giHz+aKrW5tFSU5RUmNvEHSNdf9BzkCExhaNP9Oqw61GlraDfKT4QtHlJYbV1YkdsoSst/uQ
PhvpKSthJogz1DpFt6VUA8dC9E4x7AeEvuwty5WeGabdiZXef7TFtw8JB3IEmiv28utvbrFAgr1I
kgnMOdKy53I2U5CrzIs/f38fraILEhC89GghrsUH0MVMrNhBwhDF5DqF4VYHCpuxbqcTC60uZT4U
gkycYZW0h/t5vdMT0x3COXI7Glx96PVjmoJELvE/D+h8VZjD/2m7Lj/7/Ok++FqCwQ1poaA7JYz1
BWSTXiHu3nudbhZULMW0a0yGKExS3RMbcf0imWZwwJamCRmORTl//LnIJ7lba6izyRgme0iKxiEY
4el8/kCr7c7mI0Kx18lP0VjhUj1epa4zFZgLMHVpVylIa+B7enaJMlmgnTId+2ApkwONWjJ12FKN
Hi8l0D6rIPwjf4tdh4Hg+IIct8+zSi+Zw0an5Oo/Wk636LMh5c7uWB9kMBimQ9kLvJM8ooXrXgAn
G6I6uxiyQdE8sJ/2qURx9c14m8y42BgMSOggor1x/IhGYS0paEwSOlqAA0z3Fvxue2IPvn8wnRdo
Izu1ZEPvPlmkhXUr2pJFprE9hGpuHrAbSPwoAO0+jZBpPt8iHz3UEpionDDj4Go+fig0kgn3uQKB
2NBgWgNN9DMXCaDPV/noqejQW1gMWegmrZVt0NyLZaU5CcyxMtsEBehuSNLSK7u8BfWfav7n633w
VNxgbEW+F8n1+qlsU4FnaLHx6ZEkHkEzhXVWnfIVfb8Kn4j0gn+WPMBZvTswNtmApm/q1VVsbUHm
NWBW2nL3+bOsohLbjr1GqoHhlYYYm71apbPcNnZmoPxOwzhJ5z9hoMwQrgwjOJFffLQUQnvMt00S
8Xc+hp2uhfY82hkaoJnlRb053baaO25cXSZPf/9UvDnaqZwm490koJ8BM1Wzm1HShndVH0wXA7Rt
MF/jqf7xB18JmJOxjI8pYfHZPN7hgKS7uIfVz80YYrkwWL2ClkBp/y8eiKgOU4Ecd3ms42Ui/BzG
jvLFsxKlvZoVdda+6H0dhF/Uwq1OiON89EyLAB6kANOkQl+FojEpali2UGggVC0ArHi4UrERPFGE
f7AKzG/LcA0CrUYaffxI+IOPQnJEvbGpGj9p50dUyu0T2/vDRRYPQbxqDPAPqzsqHrQkCjQWUXqE
DeKiMa9DfBlOFJcf7GzHerPK6uvoC0aoyIG3xsEYnTkVlkMz6CU/00f79m93NoU9xTQIEazpyMqO
35rAJ44OMuMtMXL1oost0m2qi+RH5vSn5HzePxYKUAQ4+ha0SujjHa/lpmmqj6aawndNME207eKy
G8P4iSrCPBEb3n8nwC7L3UTHmaRl0d57m2COga6UsmSpkrjqiwZZOuRk2hOrvL8o0F5iwKrRhaCG
AwpztEqRAMCHopnie1eFw5Xel+VDFqZOdwFpxagY/yiZc2IHvl+T8oOuGukE5jrvMBkjZZU+lggL
VYz0NkGq4pQEz24LV5FU3Wi0E1nZynCRcIdNLJGIuRlm8FQiqx1S8nWgyuMfQj8naJGWRFkGDH3V
htDppfNdGS033eMD0COFN0A19mWCfIneVu1Dp2EC4wUQZnWvYta4QDGj/trExw/kuQV4DdF0Rr27
3lQsHO2N8Offbm+6uKTJS9GLNOEaRdCg+xBqDBS9EaMw+HbQ9yvKgRkqIuRbcWI/vN/gnCWqa3iK
hDte2fF+aJusQjSBPG9M7E7u8lTo942JLh0tfXSbTqz2wU7Q6Mihq7ZgCshmj1fTgxg38pz7z8Td
cTPhmZGAucxgTGNSI5mNV2Xz9fPXufyVbyrEZS9oaNWpdMh1hie2cbwkdhVzpKQWqlauuot760XO
cHBTNUK3roLgZI63ny/40TNyem0dJDXp2LqX3Ktm2yo112E8TrBpQ+OHO8VXNSxOL80YEH2+2gff
j5dJj4ixpQu0bYkqb8pSA+tMG4g1tAKqFNgXXVvdKbJODwkKNH8lpPZ6rOzlOmTGQJ+E6v54LacS
zSjHrMAgqJ38yCqVC0xDkvMsb2f/88f64KvZiCXy9hZTt9fG2NvHKiJE65Ftgzvkgviu69S+19HV
8Eu013yKx8TPJIDwzxd9/+XQo6MVTvQAo8bZO36+0kG2Oo4h5o1W2161cx74Qh21gxsn2gZol7n7
fL33DwkmbEnal5KYQccqTCk69ouRQ4rWjxOOIkMJoxCFNrxAolE9T4J0usG4Vmw/X/X9jnHYKAzM
QFHwH2sVxRb5lNLuWbUBKIeoGBdZndY5RgnZqc25akFx9ohfAAtNUhxdZxx3/EKNxLWzoUCihVlx
D7ZOmvkN8GG12BjFXHzPQKbcpm0NxRYNh748EWzev14aDexXMKGv/aHl198cjSwmG0JPpPDspumu
ygyzjNqkZ4m5xZh8UUSW3AWCIcGJZd/d48vEYZlXAsOhxFyLajNSlLJAydqrXDjGkxNmlxAWnBPn
/qNViKGmQb2nw75chbUZzSGp1jH1OTTdrY3/ieeGTn9ih77bK7S8OAjLG8QSnLv0+BV23dQMmiB3
1DAg85eEbKPJjs8VwS3+y225LEU3hVoRGC+83+OlshnJtVzAMoRUbJ3pVjdtTVXmvpoo0/7zpT54
dyyFIQaxjPCyRkXmi/pLrIPunirFRnyMaLMNmqz8y24yTTweaZlDsf3pdq3TkFFv+yRHk98r2hHm
LMiO7KfloAV34kS/2+iv61j/YDEMsqzjVxcqMABEKHKITTo0e2iqA9T1ym08zJyUBfapt7tOl9Xf
73RKWTopmOIubqir5Dg1EtROCgmYUiD/1aDm8iRSA2+U/8XnIh9aij6Md9eT4BBDDSZUY+5RgPSC
Bi/sUE+hHXZiW7yDOyzfywBhADLVYUzy7nnstETrjO+FSEroSN+KwjvM6VAMFPBFVeMMwJKfFaOO
Y6HT721IticOwUc7881PYK9uBDebWru3NArCXrEGD9Ot4kdvzuLb37/Rt8us4rLVgiNqOVzeYEzT
Ve469+i7DCdaUh8/yxI+gM8s2f/xrkTJBvubYMm1MDlpdpCdGTzmique+Gwf7X6aDyACAT0C5lw9
TNHEQ9rXQHpFUi+CdJP2rTWRefIMMj5cU+w6uNSi4lSR8eHjaQwdFswciO7Vp5K9KBE1YllzjuGR
R3My/8jC3vj6+af6KAIzpqcwokmvmWuvWWuQCh1L8jsUBNxFhNTcSaj6CzMfJ7y/vlQ4zAyGsSkl
CzLXksB63JvDKHgmpRo7oPBRFSOm1iCR+flDvX93rEMSSREPVpR78nhroLiqoRlCwDJmoOebdjDD
vYCIcyKfe//ulrk/5ufERB1szGoZDKbMSjfDgZ0geyTjWonmne2iNFjmJ55o2cxHVcZi+aKz+5gd
0kU0jeMnyuQ0KBalpBeNSPsmpVLvK3R2r9HTKs/SIm9P9KfeQUcM0DELDAw8FCU1nJjjBdFtEVJX
+slLwNcl11UGpfspIyODL2a4Tfc1QnnjR2F36CClkEb07zAoe/tAzqBUt59/znfvGboFeTqjTFol
jEFW7xlELt6J5QBCz66VXWyr+V6lmfE1MhAN+3wptsnqTTsctwW8zeCbe9VcJ81BXRRBF8S2hxWL
QqSUhTK417Y0zfahMCoIi9vUGeveQi9GgUbnUfnO83WDrRl2Z1wdGFzQhr2r0ymNnxLZIjEW54v3
H97C4ktGpfVNMFMU5+mkgtNoqlGbfMSXjQfIvZ11MdW5W25qAM9ojTRTHd4r3E+v05F4RIRlmEn3
DF/vzAH+oDmV+IdjvFeofBp30vvxC/pJVfMtcCezS2CnTejO4lnqnrUAjFEiCGHOBr/QaOoteJEc
VnD2Kox5BynLUhqwF2OEAIxfgS5BS3rSIsn4CgFYsWtkxBQN9qjmIMJiwIG02xx3gZBN0Heahd/n
mIWGcQW3Llige1Yb9X5tSMW+zIc0CDPfdZscff9EiGIOPSfBeub3JJQAK1rhZICEUJqYng30GjDo
naN6FMhTTgN6VWE7TpiuqVj8/TAmIzKRE4llYH2zh9IFVhMg6XuDEJJr72ppGe0B4J2lQwdCi9K3
wJapPLqJV+x2LN2k3puyt9wv2GdKF+DoMFWXQVrX8nqcm0y5V8IcVH0wdM1w58jSQN071tTzIYwK
gQbBPBcvNaraL0nZK/rl3FT4xeaILZjnBLhMvUItN2kOeoO45SEMy6Dx2xHk5gP0SA3VhWGECm6H
QfjbJKlysOAJU3MhuJpFeGGMuPKEW5qBUYwOXBTom5CgXG4G02zkM7pXTPM3hhZEyU9OW4rKQy2K
4BZhKMc610Tl2Ls21Sf9MZ+0GJG8omisp6mJUGGmBRLn6AZD2azBwxaY127SqJnUbyH6NNgiKE1r
XRepDm0HCVvVBtBUuH8agKwvTZm1IyxYKw/PjF6Nsv9m70yaY0ey9PpXZNojzTEDZm29AAIxDxyC
4wZG8pGYZ8Ax/HqdyKpSZ2aVqdQL7VSLssx8fCQjAnC43/vdc9gQ1nYMXcQOjbVa18rFxWeYEb4d
k+mqDyAZwGwZpIu1GRD7d5OE4k3X485m1JLfzVu0Gmoz/LyyWWMpJYg2w2eHXjyK5QWKLkFKu00G
pnPC0SaQWbB58VTsyq8aiN7CU7sKvhZx5qFZQbiCgDnFESPUuVEKru0ls/UbiUr/AlICW8qEVIHQ
mfYYPgFIJhi/zSq9dKCwvxhbypiqkKgrNmOmTFcXJ2G7MwXQgCBm0mPykQpVaNy60rRWRV435rqs
hfYdpUBvVw7EGrlZOIibXqcu08ioQNa/kZLWjVM0O/zgebEYjiUCAuEOi/tcBW1Wqdca1qRcVUbl
jnu7Njlz4Rersz0DbYK5pbGMvrD9pQrERQ33fKla/bsNj7x/StgMDz78ODJ1emaxC6IA3Dx2ZSXm
k51FWs8QNdMa1F4XkJkg5Bo7O9eVCCGfmpk5g61zYrGSiizCE5gdR4f02jtAWJjaNfBbpvoVWuMS
vyyJVfJhpCk8NnQCdNbTXjWeWPjjl9qdwgfWbi0Lyg7gM9KRumS5cRqxbEfWzJ8WG+abKYt2OlA0
SJl275LiMAucyx5A9NuIUcr+fiWGrPgWWqg+xZJGNcgQox89M9KksqGIzsz2OIWV9S4rGAX3Ey7W
7qWoZ/EgABtfVIh2pQ9axVgOrEPlRS7mkO8UwN/V1gzbbPGpBTWPdS+z3K8KxfmR8Kir3dxPQ7Nx
00FLjnWsijclFpDEoNrmyoZMUPStjyr838Hp3HFXuFivV4DaawWeJbR+5ryBVh2hygGqN0Zhvlix
6CwGVAztNWW4YwZl5sQK1kR3cpL9HAnnoMJcX4418eJy1ZlVpgRE63WsjWE8kvlmINMavbHq9Lsi
VGKG6Zsbwpr5d8OBOEBS/TOknd+cuqKycXoPt5gla4k9MuBfAPbuMAvf51g2x/dWdOLdQXaaQbcs
M/WQd4pl4LKNWfKbyIR15A5qr/nqkCnZhrVEauvC6UDWe3O4WOoqgkKGXBraZvSaq1P2WctGe7Fg
7IbMICkFMQg9J34sEp4BbTANoySDD6+heQiVvCuueQZY7CUCEBlt7JzbFYw9RxHonLr2oMMdN3yA
AkhOIQhBwORUBHtICNCFK7tB4bBCGcs0ZdlWaXmJSlnnL1aZ69omc3NnOdoRgbGnuK+rkLBnzVMy
i8F6rjLahA4XYtr2BJZbBqwAfSpi085c5W9KPsSWn/Zy2ANMmMadsfDhBa6TiC4gkJOFgI6qOduW
xbRUPy3d/pkzkyw+RoQD3w3x4vYLJgqCQa6oxgwSBdMOvAalYZOAXMN8ZtnA6w3zMBfuPatV122r
Qo+mfc09qvsQ4lLYwgMg0MkDR9CGL1pjNcmj4gxC5WJ3rBnNH4gwhMBZJB8y1ajjR5TovbFTQVJz
SRfOYBSBI+2yuDpiqVz0kbEzcJXAwa5ObTyO2R7IrJtvo+h38NniGMCZEs4z7QuIDNSMOHAXWMxY
dnVVvvcuXf0Ps4+66CGBbtJ96UD2uIWSMDbPaKudb6MKJQ974fbmPiG2kXhlqs7LbraAXwZhxbK8
CS1gRyQGLId32C+rKWme2Rk1NxK7Ukp7yziHalzBygv10hbUEl8stM/R48Q7PWxQFoz5pTWWRl3T
XozJnUfMfvmOPuQvIynU+WGWgOhXvPwUK70O99l3s9kYdmaiNWInFKabwGuDC6OqZOt7s0vm7hXP
HjU5YIxQW0y68QcQZqOzLRkgSbxJhWxKUlmqhcciIeQWIrGmr1QnUetLN4Ob8Md65DP3O6PnxvRi
MZTKe1FkyrhR4wYTvCL4CUdDQ4mx5lyZqyewNyUDDv1UWF4jRaqtiaFA7SzwXkx3Uadk2rO0dOXc
tGDljpJ2bv9V3/CmZyOaK6otdmao3WOskR/xim7U+nWv2LV6Z5dpik22N9wPpReie7bDGyPesGoX
2sE0KIMZ8HiiIsoMVGUofhZaM+My/Rg74qOO5hE/cRUlPErB2j79vpn+//Hb/8mIwi36+IezxT9F
cK9JUbX/49Im32X/kf8xhvu///LforhkGX/TGePgnMAA+63S9Y8oLtXK3xjnpndPRtWgJc3B6B88
Auc3nEjkcCkAckITlK7+K4rr/sbG9lZp4lxPiRiX7H8nimtbf66AkMC9BSD5jhBoqVwxX/XnsyAH
7KGQel0fhknOL5A1Biq0Vjn9kO1DLsOi3K2YFS1n2FOzu56jVqwmpa7XaY2zO4FF4tWpkwWhbbS7
pWrjFxEuOuznoXPXZeWI1wm56a/R6Lurm2nhj1RmcKM2sJZArcF7eXWcy4WJmzi+69ko7BNrhOgv
wJLuIL0tp3Ko+J0Kt4vvKttetkZpW19WGhZn7gCc8Ab5IXJ2+ZqOrD/28QBm1GjvzZt9TEzJVzsO
A/yzIVaupatXH3T+w5+Q+gRfXbsKkhC9AiiUWBH/ZZYh2/li1pfLyJbuV8Iq8v3779KFNs+MVjdj
sDdjTvQ+Fsv9bPJPE2eYe2pFypWspWAYPs9u6pFBZ2A8GhgVbzkjrkywRCfKL9VxsW2AVYJj5S8x
qLy4SoKGKSozetVrC9ezVTmrLlO4l5WGFodXLs0pBeit3BhR8xpXCQN/eNW8Mk+0hyVrLci1kFv7
QqvfgCSGb3ALp4rnmXLTgDAQbd5pYb2cHNzwe5eJZMaXIwM+GhjDIIoiuKkRH6IzJwDY62ra31qt
rSfLsnlRtSr0QdCH136yi341gsXfzm0E8lGVQ7oORZM9mHLENAU23HiGvBzfjdltC7+0OrBS25i6
l7pwzHca5fa2q/mkIXZ1V1UNlRcZZtHWXjp3l0m0KCHF3J1wi3DPpIMGINK61r21vJvWaPxK5tTU
/DnRu8vE+NCt8/AmdDGdpzFe1vNgjBe7xEBugiFKIHoXd4ao4l8QkMydKkbtjRmx7G6ahvCN3ak+
eBZHJbqfebdCaDgfonDYUKGR6yU24/OUpM5pQYv0OkW9eG3ieH5KmJa/ExJcYQuf52xkRvYsFzg9
QyjY5dls7wbRYmBAChAocaFhOXAcwNBzu2vSRcJgtLLApTXyhMT9kqQ1IW4pyyCpJv0jlg5N+zik
SyIhs267jvuhdK2YmkEGWUoFyfdmuS1nplyZT2atRndFNkTvi8MTauRx5ms996amkwLplzY7gczL
TnreJveA3cP9DNzOU5c+YSjKha1k6tmqsQbzQPq03HRF55xyF5OFSEuxGnO+nxzt8tEKK5Qw2iDu
4sFu72LNVIIiycUKEM8rNHjw4Ys7n2BPFj+5W05nq5/jU0jr6VdoJfOG5IMEqJWKbUJE88Sofsnu
Uzee8zmhzAOLPF+PeR+lPtskyVx81HLoK0RbbeMIPl+jcpuqoWQ2PRsHg/nUaHI8gKf2XTQCHF0l
fBC/OGxzCWs1l04FKLCcVPAcVjX4TTGfblOzAc/PaEV1w+ugwbH/iaDSdeUaxOpWkHVMm9mLYgR/
xcZFgTSgG5I13xbZ08GxftnqJaPWGPd+IodtAs82Sw7p8qEw5Kl6OqiiJn1I9U1VXLsUIm/4ZOIH
0jVSK8em25YTNo4lYfvvS+WuxMI5PTV6GUzFTqsu6fQ55/E2HYM0OUgo7BCHV3K8l9rBTc5seieW
pRpZ0rFMk8BRpg+oc4wbIcVt1zG3UJ9chnqtAPaGyOLXgzxXdYXhAzuMz+5nlxVrCFqldrDt7iH6
rO2tOmz76kEfoZ6OfubuqHMa4i6jBlLblLXWofvlIABhcR6gN8YUB+twl/DKosFDkhE2CdM/sx9T
lGm1gxO/hO2nnr+rIL3CWvdquYvU0AO/C/i1wieTDRtkTb+mtLv2DMrx+FsXcvLS0dzLRj/Ag/qw
KLVrGbOwP9NUeYkyrDQ1wWPw4GR7I4Yb3zK9srMMBSiVQdxo1Y8jsDvYcy+gDuugnRsm0dFMuPqe
kM+Rsy+Gp6r1S6PWYZ4p11jcKAqUWCYAJo1bglI2VhDOgpJzdli2Vz0xA06t96YGyEntuy/NZkp2
Mc5LMr+MfX+C+PVc3IDaiCZeXVMeh3xZdTzyNDBnKycxTja5GM/SZ8iBmv6zjOOrKLUvPe4hhD+U
8NUz06ULpV9h78GHcp6b5EPw1V1zYgXxpYXXphyGC1pnzypPt3fRHkGBEqxpxmmrjc2BvjdU9o6t
H76jXlvwzch9ll8kYeGCNrUTFlt4335TpisTCLDNUyvGZuEqO7XkYtvmzTdouY0sP0N9gMsO+1wx
9/VIktVdoNmqPNH3prrjIlmGDbjpc6J+1kmyyvvwK1SyY03zxOurX7FJAgpLzzJ+MhtC2e5ka+V2
Kh6XaL2UB8P4XAZqdObDnGyqOURj8jabyUZlKnhQuQxQfLReOLXz0VxGfHKJxiuztbkNliLB5xJS
QDObdmsjXeU9T/Wg7I3m3LjFfTv0TDPPZ2Bo60RLT+nifmpW6TfDWyHQNiBc2o4qIwMpOKYgKu1H
vAdMKXymxX4o77IKhCOVG+dTt6/kyhgQ3jj6sRrXMv1q2/qYFBepX8v05MRBUb4W3UmEUTCDNe2K
6NIMVHGOXIVb194Vnyl6vNbZOPWmL39iW/UqBRrzuLfahyHPGEOHOpvuGFrF6+X8MnsKTBRI7Gin
ps+F+RoJbzR3pUPD0C0OdviY6MdeuUmX1qq96qKg0rAvYAMzK/Huwsh/K6zwMujAzMojR0Yv7wNz
eUla6ryrnrn3eL5r3c3CWL/lrtSJo3lkBsZ0ieBmDqDC+2FFEdsr1VclDKZvJfwZqt0S/jT9i1Xv
NPHZDIehuSbG89iBwtvGsvVjMPD4YLIODdu1FK/606zeZQ4KpW6n882G/OrUq6nYi26rUtyFai4e
5vzai/E9AzzLx4Yxmoeb1W/G5dvNDoqxKqrV0gW5+R2m+3bApzCpWy19mPhHnk8E0A+a0hxTKgdW
c4PNvWmZCTULwRC/dxpIc8XTzdBmgIODr49BN6We5r7Bxbah4M3ZzurO/bSXLFX47uSytxicGrFT
mKB9NfD5+bkqTgtLbuscxfAzDs+SO0hBnVftW/lWNFs1345jx3YmWlUoL8Z2JLau+0q+daDrlW2+
LWx7oyjnDGx5go7XafbC+o5hB4nG3jj8stWMMza6mu1dFjm+w9TRyJ6aBCA2q/KcwVLPW6TmwLkB
yjMjnXv1GNjyusCDFnUAp/F+oaRlIysagmTYFjV0JV4E5+10N4BfL91z3Ky5zEqoD112oSrjjYvG
+H35IppH9wbUpvwo2RbGkQ8teuXKQKH7WN/6AFyh0Ben4ZJTog2Veyt7L5d7V2UtTNaxodIy/Mnr
p8bYaqiW8mgrrJMGjT59X7IkGKzgD8epfzHlpup/bvP9fi7hGEYECNAH7pq/jr2aaoxNS63yw1SF
XLFpO+YruD9avkpcJsg9qMMz7EOcipQR5kLwzBLyvUlarHViso5WyZaFc7e5rUpVvtaa62zsuR9e
TWajN4nSSx5SufaSsZbUo6j9VrG0R74z+McZSPuFs3116YlUbfuyM/akqsaVPvD+d206b1pKTTD3
c3mos3ZeMWv57vSPjHkBCOMeZDYbImNCTIrDvGudbbX4Bbz00UkANrKJRorQrOJ0g+Gp1bunive+
skt7xYhHvY/U6VjGmfAjGW5pgrOoduDZi3ntAv1WmmaTaz92t/QbOkOR9EiejeeYuau1WHa2yx7m
dpeflGI4WVVgze+zeNLqX1qmUytxTn3xEM0UaFuj8/DebQV8d8+sh4D10HS5d+JrHrL3ry8QNE9a
iyOlBGtdbGjS+ANgUVwC6c7lGWK5YbyW5VPPJ2H30RL0M0vi/dJ3v5bkrBvK3Wx8FHG/41a7JyAm
u+1Q7pR4flHHcd0V2eZ2MQ3S2sgMeR4WlaHpD4tjP6od1pVF92TMEzC9Vs2tNRa+x1V90KcHtfmx
lmc1RodcPYXOWthsQBmy+jf9wt+nAv7QmKU7pjL8yHg9EDROBn/tAS/CbPPWbOQhtccX92ZBMuv8
2LbDO/vNhcpP1myWckqCsYtQPzAOsGKvIdZRbfwd1PD/oNxyZXtZFf9x+85fVT23bGL7//yPP/3b
iUNv1VU//V+/6k9/qfvP3/84+q5u9Y8//QuP2KSf74fvdn747hhx+v0H/P0r/2//8O/W+etcY53/
qoayv323iBv3jwUVAAN/WDr+qRJz99F+RMPH/E9/5W/1F8U0fvs9q85gKTFyQso03/82C83t/JtF
4eWGn7nFFn6Hk/2jAqO6cCQZIWb05e9/+F8VGEo68LFwD/M//p/w5X+nAsOr+UPz3wIXRI7MJaFx
qwWRJ/tLL37OSI7iHMsCPcofS5UpGzQMul+HIOn+8Mb8izX1X/8kYu3UjqBd/r7i/iHSaKBJVxXq
B0HG5Ou5HoR5Ny6ZESBrqP7NnfOvfhQDa0x38w4yqvmXpj5Zh6HXel4UFpW7GFEiRF/zAUzCvwkV
/zk58bc3T9cBzP2O1KTQ9ufiFbhIoMqZmwbZpHWktKfU5JEQq4caGRga6ih7+T+/h3+plv3+aRHL
tEj6Mv+H4PTPP1CmuDmNNGHEgof+xa2c93RM25Pi6MY6i10sH3H376YumND/p9dJPpuZfPTCgqAe
wwl//rFh0TUKqpY4oJRo3ylyzr/RD4dBkpUxWOrYeaTFPZ7nbLYDnRT3NlGdfD/V0j6HNrE3s9UR
EtYZWi2OU+s0Yl8qEXvfLTGbEUSp5jEGTbpzhVJv1ciyHzn1gYBX6eZ3XUfrng4CbfqiqvtDLXNn
b01V9pZrJo1YLSYPDE646vw2q/uVkC2zsjNHiFf0gb2PzM1+kyIsNrGu9HR0mfG+ONJwvkIRGu8G
H13i2XTZvaKF/M7GtJ+PaPH6D7vKf8WZTH2h22fZ2ekh0VzpE73nbLzQmOX9QBwyJSYHnUKfDk7L
VsxRc07mOB9eVJpgZ9Om260Wsl9b1gB5mpTc9FzaZrdJWDwvqEU1TtVWsjOw42xNUXyICmNOSGsc
grPsomfKcepHO2QqzcUI+YFAgkh3a56/CHgxMSlGJ0eLOg4bMiNshvNCypVCVQV4dkJdjcxIOlzM
VNDxtjAhf/aEWJFZW80xJnmT+t0gmEIqlPZVIgF5UI18vNoxXkOHetdKU4haeARlPq1FV3wQ4yX1
iyjRsbkkyhGzpLNSEkEHGHPRVwR83wsZ2roqej0onlOFVCHgDKZHq2oz3J55uGsTRwTawpQ9np1u
H2P7uKTwVe/6vAl3qt0v0oN2nG0hnDKvmxZUQloUNWs6G4bFmWsK/STX5L6WXf+IqITwHD34UaU7
Vdj7PjXjN+ZQ6OcvDlDpRTKwuMQZvPhF6HvyOeWHFnUtJNU+1b5kqA6DlxXdsB1D/G5ejB2OrUnr
bNUkIbLSdO0cDDfquEHUcCOq5JJ0lAwBdw2/epaAfTG5tB2FNXa1R4xJfehF334PNE0OEEytnSV4
cxcq4eukWxogKTjApVc2Y+fXGqmfNO+b18aS0c6SKXA0TcbB4AJDZ8snlxVBdMIVBcYDUNvj1p1U
87kf5Q33ajVBHEHhoUIWvqDRTX1VS61XxSjE3uEk/mwKuaDha/L3WXHsoKkAtqSL892rZbnuy8R+
VSu6sHSF5mviFtFDKU22rzi3nsKCATKPYYYNQtJo7yI+PAnuvsmfQ1U86UssOAHWIWT9xGHmlL3I
YxyaiMiqMfyVsDO4TGaZ+stsZ1SRpuxeMbvu1dFru7/HB97kUMLVsvtSYjqPAfX9ImW3Sw9pPZay
FysbRXgvvTluw+qhzTC+4J/XmoZjjzUV91IQ3lo1A1T2X6Wbj/lal3IIN5SrnXITmg6wNeYXq+pE
yzzcZoQq06csYzCezEsufnXSHew1SYFoDiISODVFcwJHJ5Zh3u8lmjLHD+feeF8axepXk7bY9rrM
iqEHyZoZnK0TRLqeFTl3At6AnZJTYG8MTMRr3Rp4KkVJJd0S6ZiKD5i+w5UIF1szoiKZHZj0Pk5A
EoF8gU0vxn1sjiGqLneWL2UhDLlh+nL6QIlu0tkzOtjfjdZNXwNxjWUzlJ3+PA4hY/SZHfc/Rd3N
j/TZYv2aZiHylbKwFORXeLfjXasoVJkKu6inQ5zqag/8Tc8f2ijCgZiET0mYtRvBrtEjcqD4qEyO
pmjdFSa5ymux0qzYd4drKaHx0j+lcFWNe1IH6ybELq2Wc/isS4Y//CJNf4x4XnxJVwW2m8vMP5fT
xBcSHCIAVPUbMgH7tnSYKBpccVAGi/WC92OnSOU7NW15bAylvutrzBoix8nFWVHbVgrSBi7+x4zL
q+qFP0ZqRtE0TTcIZ7j2YvfaDd2ltaxtWBYO22HFEeui6TZ1ZO3RasmAMQ3KbaGhXujvPg+392iJ
NzyBAqdpD3Y/HpAo74raPqC5fB7H5tVEKLOZwvnLbNQPXTYeAt+N2sqjatVPjojlE8+hDYkwjqNR
vrPa1sSTkQzeMPYFqnrO6lE07Kqy2mC7wuHOsSHDykYdCbNAbS8fedLii8hOPCU3vdv+dJW6qXTj
Yhi4IvL6kUHA+xLdokcceDNa+iax4+F9YG3wijikbWBbO1sipiRtZZxlGf7ExnhN2v5iq1wkbnmP
+PBc21obVLFL7AlrMPmPioxWWKyjrrt3aq4j6iu2AFOTN5uQ+VR/SeOvSbiUcTnNud9DTW22Md1V
vOTPFRkIjyInS2ae9tSgmdkPdV9tyqNpTm+JZW+Z5PUlClO9Yt1lfj+naGv0/Ucr+Y0X9Ygy5FIY
7b6NOyRls8p+k/KH0TfrrqXqkNqXvhvxfQjrHFUaz30d5RQzco+G3QaMH2IRnK5FNGa+hcP01Djh
lvFdriOt2JqDup6pv3p2Pr+F1B791Mr3IwUO4+bZQrEJKY2pAn+UbkVcT0EOPzXVKpoUi2PxaPnq
2G7SyqHsbpNi0hhFqBwI40zNbSqaMB70mzslTulMOdLxa91oL0Ni3+nSoNkUTnp1ZCCEvGNjoFUf
kj3BTXeVNphw7Sy/JpTeiNqUJwsJ4ybLyzWDWzuxOAeziz/yKvtV6qJ5iA0qfXY8e1Br9qkVcUch
6EyshEqKg/Ik0i+pAl3IIZK05Qfw4tMysEPQp60u1navtGv0by9Ybr+NumKDAlTER1UWs5wOub90
I7bWXrXvgW3W5wRdyCrPK/Qtoj2DGsQb4SrDvehrd+dW5iuRH96ybj64dhqurVzsmqUQm4iM3YNs
h3BdVc24LpRwe/MofGio5k+NDbB8mMe7MCm3wG4GhhM0zq2KuWscpdom4wKxDDwMyqh3nWc9LQEa
k4WjnuRi4RAes22rRRiTjTR9y4Tjx0p9zmO3e405ITF5nkPkhEA0hyOwbSxJ1EteqXfgn56wjlv8
xJEf4E/OdN/J5LlSx4fCMQ4uB2a4BVXMxX2TTmraWbWV00jmyY8tUmFVHz9OszirutzpRX3v6vN+
SLqjVNtp8rDToJyGT75pKueEmHFhvKh4z5voYOF3rKbxUhF0oiGoHQ1zutaz+gMAdGvrzUMTh895
bj3opn5mtOBo5/Fd5g6SwuAAT/VmAcO/Snhn+rJEAqhaCYzM2bl9u0U4wcibcVS4XT3DmddVl52q
ODrnaZauHSc5V1L9JEe1WoZkI3siiMnMEoRz6V01GqouRI5Nw76kWR4wUouJkWxMR+kNwcVKjRfl
aIny2i/ikxygoLkrV7FCLrbKK1pybFn2nT7TTeaFRw4kvHmaZs/CkOXFtDNJM1stz6Xl2EzqcUm5
1ztqFd6AVh7cq6k/2E1/VvlDzzEGddtnSu9PTOp6dQ1auq8H2gO19qR06o7GfR2IFn98IeS8Q7GM
uqTVfgmHD5GgF30EoKpqpnzVOYJyMxqsfaqPgkWxe0IP9FjGgBzsBNOKNmKe7DST6FKrU6k1wb76
Js4C1FXa4mcV3q/BkV+SIK1P+Os0WKOyT0YlWLi1uVTc1y4v3yei1naXLo/LRDOq1lvhZTYPp65f
mnVNOG/dy/zF7OXMtxzf5kI9FQg/CBqovLc183sMMqlbXF6Ux+GC/dKk/Yn8bTN3CrWw6oNE6BxM
WnhhmQqIlmdUOfN+TT8eZY6lLus0RvzXMshKrE5S6rN5uNTWjtfPS7HKc5rU38zgHBxmtXjSTMDm
G53CVIc3T4uy+DC5Bvs35ho9s+gUujb5LYTcGesKst8OEVCHwEetyq2VZuWmWjDhEolGU5NAx16p
Df1qvZq/iwXNY5ZLYq46xqSZPGag5VQF+3Awy5U2pDXZWTE9k36e9h1tna/IjbJr5rbnrktnUtMt
3ZmhIINNVotSeKgdi6znICJ6a3hGRaXC/WJ/TOlx/CxbzUGnU8RqUOiV85gAKgRQzpnvdi9y1REf
8KmxVN/qFC9HBTX5s4xM98eOiHX1ow542kKUvpqTrIYDn/VuQNRyobqZxw8xg7wfmcinbWsgD0el
vh6Fk53zWUu+02Gx+5Xudta7YrlwYw3F5PHAttrvozDDw9m4tEziSfNiRpJ2yaA2lZdOmkNZruTQ
FKmFdozDKd33UNl9g2DJqkz65Y6MvlxbozmdSen2j33fmRcdZMepzdy3aiGJm/TC+A5zIgpemPQc
b/DC+1HGNVq5fXVsWQU3Rl/RB2sz67GdmSoWTJid+1LJvErLp3XYtM2qVpr5Nn4jL2ViWM+z7JbQ
N/DKeeGMhtUapX3oErVjxMRB8gxrgGCjWim+HsKW92QzvCRzrB0YV1DvKQ6QNHBjPTtpNMeuSpSx
/Q2JUjbI4MNszRVrf5HZrIKaB+jLxFX4gwS3vQmetc/J1fMjIdPaH6y5PsRFm2ReazLa4bkpjiKu
67FwPZN7f5/dSJdaRJCvMcL+ZIY902uJ+B66xl5HRANXRhg713Sa9Evjkrul1aCs5o6cXFuou9hc
Qi+Tzi/ZqmHAFJ697xaXD3rSEI4LRpEOZrQMD61Z3KoaNomWTZdqTbkiLakm++TmGY+4wWJ2Tdpd
Lrhu56MgI204P2U3604VYF9WzDukgvM8nITRJOq4asBfkCotiMvlFNktZ9SDZiat7+djyETElNt5
RcVLUU9da4bGnZU56ktvFLOBFCilLSyNKnoojPnIuAqLawHnScQRmQS8gNmm1xrnpZxNzOQLxFdG
RIqCJYYqO789G9FYX5dhq61VNW+OtYOCDyIbeNZJMn4+gzRhDgJsd1OEm4EI6Vp1rXErB8H2ZJG0
Amhf8z1oMtXlOitKmxJMavgAlvsVdULnqKtM0RpDeAez16JThuCUU9tE5EAJkW4iwPXI0p/MrJYb
Xuq0zwwakhz5H2c5jbcP2NmFc2J5ssfK1Y/RKe2mN8NZvq2EttnMYLMn9V5Bcx7re0LjCHDbXck+
1kO7x3l/Qknp4ls9TtHcr/JFNdcTwweBrIdh32dJe6p7Z9zQEs8P8Wzk+yQlG6HMuv4autbXxA29
iZh8XQEcKNdVbtHMCjGQV6VxDTV2wbPZrW/2KY4UWtT79eRidOhD69BrpeObpiJPbWHXeLbKdtdX
pkU07CYnLJdJOQ9FYI2Oup76Ch1ITZfTNJdPt4259IxJEKfVrfWsNtxZpFkwNMX0+Q3j0AKKChx9
OfL74FyeXQ2Pboa/pELataodsVsIGx+5l0l6Ms3jK5nKO5/FxqWta4JClbuLLUH2wpjcPehhHHZU
sdKXriJc53V1NO6GNv+sq87C3dZngeWoMgBYVm3g0RiB0eF6xi0Jqn3sPpJ5KdexU1Z+hR5wHYdR
sosXp7k01fCQRpG1stvoWQoRefY8ZkHbYL3sG9RgAsNEgX5uyw1vb6PJmgOtwfGNngXYMnUIWar6
61wwkhFKEh0ThQJvdPQzAzrzuaFUu+JYWaw4YwwH83+xd+ZKcjNZln6XlgtlcOwujBILYo/cVwXG
TCax73A4gKfvL2oxq2rrFloYYcxGqVLI/MlkpPv1c8/5DsWyxN/wofHcoH6XDNuqZuRYU5znr2Lz
ZodrI7S72IhOvNR+mVb+p/OqUxJwNuulLK7ZNAeXVEZ3gYsdzO2s8cOWBtujOZkKbG/2H2CDoJJb
oaoXd+QYLMr4oRnM9EyoglNtsWWIqRYqEFyfD8HJTHkGu/qhav0LZ3y2dtug3/OOKbbcBGqFxgIh
K0utW+zKPZi9e+MIiemdZi+5paRxPiOEl1gg9MxLJ6u+jCjSDxDfXLaM0s0+3KHKt00gImoj+3zb
N9OybUlkkVWgkuOgyqQ8WuaM/7cbzEfZuMT1Z5rp1nFpmC+A77gtDdvbpmWlnira2bDzJM2WHsr2
Lab3fS1Y4V0ykjcHI5IU2jpLhrKJn5LXUSabZIVXLroalFuv+7Z9nVWO9zrKbRK3Pp9Ou2s2loWr
MNbFLysFv8J9weetbF8hylxF3Jh3RNJMDibJWOZjAZlWsa2LdJPP0n+1MgBv6WLFu0l2xhFIQIED
qyhRIeoX6eXCZHCEqELTeYStmGmRek8dUWU2T6TRhLu883HI9n1H7fCgM2yIGTGslTUyg1KAyXgz
8klxmJR78Vk6db23B4HqbFMwyc/TvYf3b5UEZRAqCM6rDDr2WgaNd09TRnl1OvvaYQxl3e7P5kam
pncw6vRlKMQLTm2idhUGNXCTDIBz6948O5wSfCSCTkLbApRsD95ra9j9CtMPM8wSLjwTdV4dpKpw
QDTkdoJ9Ftn39hx8ltP4xSzlMuNCP291MNwRpPtNyalD03lfbiPH593R919JrDdD3swHUpC88lpz
oPZVu7gBo+6y1Plw7rjj92Um+g1h73mPYXwinGbnYZz6Bs4qq86Ps04vLk4iu51/GSRxeLLp+ala
zP7R0Sgc7RDH87roSo8UoHXXQLy5BQE1MUAtKHpN9UmRAyTiU8k3GiamNxKxPKTswLjUium5SHHX
NtOAy8QDmw0lzhuDV3Dpp1rkRch+f1NgQ+L5H3srIogflTe3GyvSu2YkqOcne6aGDYrueYbv/9nO
XKQ5OSIeVPvRV0+6S7fDFGzKfHn0GtyvSPChm6GFpGZ9CZbRYvitNrabgTvt0vRBd/0GBXzT8Ztq
l89iptqDpu+EYqCrn8p3oB4nTGDrxrF2C0gYIsv7YCmfJxgZYZHCUcPvoGrOS5k+9IZ6HpPmpcO5
0NXBHlE1TKZyq9BDZDke4x6LUuKFOhI/AxuCHvfM7PX3lbG4n0SKseRQ+S24bResl3i8tnVMfq+e
l7fML/fLSJIsoelynLcNk3pRGKeu5ae3kifbF2EZjXqN7BBOxrTmk3EPFSaUbvnalMsmSbuPOdar
HjkGvBinV3yMqRMr3Sbkxyp0jHn4GEt8e7n15LU4pzuLeA+dDcdZei9Ro9YgDbeFg70jWzYyb0N6
u5loEwxgSP+exf3m06OE/k7t+O/SxlEz4Yzea0w/3BpHbenmXdv2sXQpcB1JvSRc62k0kVMkLUdv
q+XkzAjVeB7qasfLlM9qZJ+rQR9QDEjYUTDOnzSP648m6zZxlq25PzZl1dyzDn33DY7BIObSNr0z
5uHHqkdBkiZBP7/i8I5A9taCtQDMm/Lmu/LOt7awBB4Bose9bePCizPaMBMWR0MQGjKvznwrL9LF
Xjx0xxyfnLbO1JmFU5rfO9o5Uc+Zb/qif/ai4n4OEuTliS+C/MxrR1o0vcbxmZQqm6a0fMKNjL8U
+Ysb3R6szUIkZTN5Jl4RbT/EFAOABfqc6dgo+OGLuTwQSI39ZBGltBdr7XnTOe8g+AQN50VwMRTF
pX27KSBHe1SgVRHvfsXPmJzY/GHSAQPGLf/QFPHZHrNP3av7OSbRm1rD0cqWdSLc4BFlfWYMAKwJ
Vh4znHdRypnIbdwUTAquq3qcHuzcQtd2iecvQ3bPhf9QeAMZH4pvzRwFwUJb42+f38LSrgS6ViWP
bdqoVedjQylIMiqU2EKbOzpGwsYRp6lU1fqWTSXbm9xXbnl27LJYe7F+HN35KSkiStOsU6rMcV3Z
vd4quyvAnHGaRgb8sKTGGzhg906TiMcnnyset1svcz7tIAqQJNRH7ajXzuHoNIpp2eS9f8KK5W/w
8f4mAcjtov5MyXTodHYgBLmZqvRjTPwHVkYvllsFSO/qs7DH05IH8sAy4tnh1GpYDrLkvAwy+ZrH
+ZjQXx1l3v0ss30cRByXbHtEKomORTL0RfeoXVQFS+NEFul0ah1xcPNyF0n3JaANm9RGjx9vwbgX
O08qBWwdkRpz4uKix5Kcr72aWmvXTIRcveSX7EnlILwcIoeX3+0tV/NX1wZ+IFNsbDM/uUVyIoP9
mHvto4KBs07c/kgnwZX775PKZGftieCF/p1pV1oD85MfbGPWgutyqe78Lj93lsp3kbG8scJe6XI6
lRLvFXUkPCwi8xwsZvoE75Nya5VN12VhLaeDGwaPxJJ6WtLyOc9wUCYROkluGvG8mnlqHRInEliA
aPkVZj6ftcDtWsjl2nTpsA+oo+Et2haHfsaVFk9OcC04Q/ZD64uX+bYYNIlAryoR0BDrW4M8FJND
L5yqUHyCrkp2mnH23cjmDLOcL5dTatriYrnusM7Ba7Zh3dJ6LjqaGi0j8EI2yWyR2wK88VAQbVui
7AvIS3ZfzC2yTy7ndmXD+diolBzDOKfuve0nJn+ZVMb0PObmzzhKpBhD0N5DBzEl4HG0NCHw868i
maJuH6WOY1MnHasPQ7czN6Su9b1oVaPXkwwUl5WFRZOv/aWKyFpHZdU9tKwP9/Q4+E92Kpc3z3CD
u6YcgyvtrYJG+YIns0xjbL2jY26Trpju0Q7tDzJh5qdGSt7XupCESoqoCb3WxGHNHg5AZiyxrfsD
3mk/1Y949o3tzHizpQxh2QiLO6zqIUAS5cT42i9q403DRPIDl2c0zpw+2UCKVk12yD6BzGYdSYAC
RcGSuefhWDBcYLo1LEyhyCQc7KO+OKOVXoLZ9fg3qiz9WlD5u454uh9HVwe/qJfjfraQQeMc63xA
xnGjnWJ6MdWQrbQd/0BwxNA5zyl905oLAChGs++hbh2JsCxnnfa/syT59Ad3uEuRD7ZC5+2zKh0T
w3jdj2cJOPgwU5391Lkoq41OUWUQVjdLB8rar90Kel3zZNLGzXeiiNlKoqC6/vJVsRzUq0SSvJ2M
no6dnrLjAWBB6Adtc2rrruIHiKOtJaLi1OJaI7qHE7rbozSX/JQO7g5nwgO7IfsxKRfm4Lbjl5vY
ejYT3OntyLT9NvXTcqDUDqGsx823YYYdt25MrZ1O53E7oKFuLButaYRFdk+SPbiAgzeuc01x8crH
M9ms3HRCuqjH4s6aQUwzXMYnp5s0d4eGs160WC5WoJrUNe1BhytXZKcocbIHs/Y/285qQwSgPozB
Ce6YneTa8N0yXZk1F7uKh+Fqjj6wFC/reWzncEmPys3lkxxyspu9qvHUicjswFJ2ZUgUWN0FjVny
XPMqmpUXS+1GKpQZ+hnfeONT/rI4fTcwFmRs06ETc9DY6CeXqJucIw3otDXnDa68ul08lI6kycew
nKZsr9iAdhsZZxGzv9U5z6KJrWbj0nyOjdksNerbIu/KUhklTGBjZmIc5uuUU9k8U1f9LnpR7vOR
Cnfp6gRJZ3AvKZs6vqbhXZuo9/GkZ8iULjHpVZBR3P6XpcKy0yhBIkMIg2OwnzBrZGYnuHRiYuMc
3RGvirqIxLv0QC28gzmh3hnres2D2JtM+/CXIRGtaFlLbuORsBurjiAW7MmG1rx6rd8Pu7/kZZ71
no1m0WSS3VaS8p9dz3zc4aE0c/IaRzbP47/5hv4v2Pfump/qCW/Cz3D51fy/4M9zMCv9z43N55++
Hup/c+fdfsPf3XkWYUbX9Ygx4koTf3fg/d2ch8fOhIRDS5kLoob/gw74T2+eFfyVJD/RLhN7jQ/S
5V/Skbb511t/ry0pCSA2iWv4n87EfxjkMDVihcSp+N8Y5sBM/bvx6tZuBOrW4Q8JRomkzn+l0/T+
DOdg8ilRznqWnV58zMkcb3Ou3XfhdFtnHotzYVrDdqjV0bTbT8bNQ+SN+7ZnxeWaCYEyfq6szuSJ
5pQLX4P3FLvZJ+R8C4f8bRQIHseBIvjGGa6jmT7PfjrcGX3LEtHO1tL/HbT291gicmGCDjFG3Xdp
cWC/9Enke9moyBoPxJ7VoRoqAEW2263xwLzSZrlJ/I44J5PKqhr1HbW8p3awnQ0t82eigzvP6FFA
iZwALmECbJdD5SMDW01yqhx9iFAfwTT0P669fCIgbvMMqECf6rA1xj/t5Omw4AFI0vmLldYdKa9y
ZUATOsKA3bh+9ontkivO7kI/qf4YS4agVav3rivvFRrUWpqo1678dlPWdPEhTV4nox0/MxOrBa+D
dqVcUOqNhqZbzLdgDJIaXN64IcmZkU0lPITsBUlB+ASEbnNjn7XrZqkaVKHlne80Wa7J2Zl+Rb0v
4po9JSe7R7qzsSpUKbLPaN0hKRMMGNa9qC8521VcbtUHN1fBNmw6yjz212SsL6QqK1YevH4n41Yk
lltmCKOMlaBfPiRZsy3yYjcGHVrL8uBExcXuSuYJ+9h3yFI+4KROZewAO8p3Y7zaBOjX2jH8b2OK
7g3fO04Urm7mll8c3LAC9jC3DNVOuRnxyWOHYWd04oeBgmOczotXg/wpWD2yhrMbRZ7MBiyQGk9E
EMiFRrG5Egz+O8zhr8btqsrrp7ZbMFK37VdaIIZynos/RtRQejzfVGhf+lAgsJKkgYg3sHTisE5T
+8B1d1RZRl3wlETMRhzLM8xAQmVTu8ljZ+fxvO46kiPCvniqeavyqsMuxktxcvO7NG2ts+0kIQs3
P5RzP4c8cjhrW3lJu3nPqFdu3ME/so9wV8OsrrNvkmlqbpJlLIyHahkfHZY2YVuQxBKMeoyZyXte
8z1iNTXjgLg9pRL3nKvuvSvki2kUZLCSOUxaLkwistPVqcoDwAy1mVVG9lPkON/akZVN85rDJeEz
X191o33qraJyGxfpl52pi7gt+XjEZtvUNvcyuxQOEg0jpz4MWUxNI4bCVeloQRptoj8wa8t133sz
6coaKVdIruOpGBG7im8tCOJXANFI6hgUcWbqJLr0xZPxSIqt3Jdtwc93QlV77PHbsulbVvl5HBRa
GZ6ukMKztdWVR3/CsmGQABap9QXMY4d9kpIDxQgDVqnkv+Xu8Xrd2g7m1QCVKSnuUvaDWzyO62R4
qCIjlPIzYxHMRyH7jvV5VLYkh0aw04GyU2TWuCJBXZ3VOFPKqDI/frKtsdnbuWjPnuH1yBRNue0W
3YcWT4aDSAoYTeP4WXiNRmDnitaye3LVfJ5jMl/OxHsN+pF7bUDV0CDuVhjCSVqoSnkbXRKMcuAu
scEm5yj1uA1KWW0qv76zl+lyk1GYrqa9HbjwbflRuteSpW0znvpC/l5IyWQZcy873q5M6k05GT+p
N0oUWF6rZhzdxV4Das86OuN86mu2Xp5LJy40m3U9Bzb/kdrY90POVsDVetfXdnmxZnvtQ+pYp3HK
gK5xQI33oDeuWQ0VVphxsVc6xcAQI8i5wRGZ3CJ2WHn7RZpnVYJe8AgpWiAhfrIA3TQIblhXK+AF
VFkkpHjys8CZNsHSTWfgTRUbIYxrvV/pDUsZN7TZtM1j9eT6xUfePULv2lfaABdFzTkR92I7jGhN
S17Mz1Fxi95zdFN+PrzOntVfjNg6VnrZLqo6JrOmiMC3iecZ7rQQNHM0SxaLFE1UIieJpfkmBcLu
Cc7QJfeSO6OZcLwUQ78yVcKkVAwTKYv4Tpe/rJxosFvjO/PzmT2t4/0aVfM7jYd+14nEXjuDu++k
2Ce1EWpMhHVUL6sGuNSQeEcdL2tfpFcjTV8XN/Xowy6PgGkOEEtIoyNtj0bPvw8r9GAefmY/mDZt
XJy8KIgOZPtgy1CvcfMJrHNS05XJ/dKqSzoEL92NqaOik5fr3yYBuCWW6CSoQlGQXJrY/MFq8SJ8
SrVrp3PDpBPVtmYtEXoJlog0qchdEUYPcWbRucmLt+8xKrZTq/ZJItPQ7tQIcU0/OqP5MaVLSGKH
Xsm6Y62Jk6Jiq7fWkJrC3ijyi5TcPuOiaX2NGuIxvRC7tmfzZg4BH/Ig6sK5W9wwA+l6IyuZewuJ
8h342FvgsQmwNQA4tyH8YxvWRObCbfaTW6OjVayzizrJvtIsHkMH6hW/0E+Am04RjuUI9kDiperL
TOzysLAf2vcm8t4i6pactDW/uvNcfxDiKR/MHCLOPPqbzr1z43B2eSO4clpz9j7ZhvNWVnn/DORI
rxf/rWpckjxR64TJ4Iy37QOyUs0pa+Q+2UMQ0Fi7o0/Z+wECNE3IsanLjdMmYS/r42RCM6jaH83s
fY5EgDnTcNvNOLu/skySQ2VZUwrDfGrj4c2aPS4z/xHz+m7Qo/3mxDyN3M642DFNzzGL4qMWQ7W2
W0HYt+e6LLCeH4gKhLPRraY8wWMW38FxOibSPCgcAvCk1njZWAlW7T6NSA36PTtCVFqIDCWlxxlu
VacA65O25yjyCBIU67KVq0hDssBw24fFmNprhMH9nIvnUjo1SxfNvISu1ESYjgaYRclw+6H0cBeW
/m1BgQnE22YZCaW5PpvK2E5xsq48fiJuW7FEPcWW/TnX6KXsFsuiO+gU1LzjvPTgK2yxKLyAxkbO
GTkobINy9EmGs4tPxFXkioter93C2GReBwnD+iEGsautc2UG5OTQUSBnu4TDHfceTfK7sJrTwgqy
8Vh+jhMDE6GtGvMRD6ldGSnUlOaI+31XIIsyd4XK847GMAQ7ITv+yfE2hOlMMiVylse88q425Aqc
2xpf8LS81LiW+JMg5duJUvtW6dcAjufGAfzGze7dYU5aNa75FfveiTWTse7n5c+IhpG2dRa69L5H
Vb8vRHywU+uOTzYzX4p/fKEKt5Whrj0kEGc/9tElVd1X1z/SgvLUOB7CY7Rp7Ke6Lj7GJn6rsHGy
iA5HCZTEoFUrNg4+b8AWXN0EcnEDY9vaTHrC/GQiNfetTfpg/lPnwbtbcFdxQKDtfdR+9+OY0Qlz
P4SHGl262Gme2kbq7JLcQhRodrmrf4+63MItOY7O+LG0e3J6WBVjpvkutEt5tvMr3PBPFJ5zH59N
55FigYd6kidFJwPwyTBIMp7oHf4vNkDRSDGJ4DSrp+7UOQw3c6wuCuKkx7ALehJosgwYmprqyyKq
4FGF2uSXYaGH1YxhvlMwz9+r4svMpvenyvlgM04759nzN8MiL21b39V29zAabsghcuFdgzUyuHfZ
oyzdo91j2TFZjNFHdkc31ACFxLqY6bwZOhYo2uBGaU3aNzh12OR+YG4II694S9Pi4jCpur04+Zb/
mjrJS1M5N/5hiplS0BcnuLlSdV+DYUtjF7wCAjP3gtrPyobD+T1CcAxw/C8TvNUqMFhQyYOq5Ovg
Mb20gzrO5Osmy8boZhsPoy1e2ubdJ+85efKbTxKriiF/tGJSs6PH2oTXSLzVCTYmcubboMlDCzrM
heyovQMuv18m6wqX4l57y7bsZzxqvYfjh067VeljigAb1an5NTWIlZK5XwfcZbDg1uMoPyaGpYz7
zKyMc1H562V6ITe0a4w84RQFW+A542OVjpvZ7O+w3UHQUaecizDBGLpyRu4BNbmHCKsMAbWPcbyj
mfIKYediG8GTBImWd4BDyXYLjj0uDjjtympeFE3v3q/MNX4W+5TigTG9LY2J9e3Ye5hnl+C/utSt
sh8gqv2e6vRSm+5rKVyWx868zR2yx/zpksi4ujrdglY8Wg727LT5I0X9MMXjtm7ercz/SeyeTVQF
HQTGSixcfIbRXQNncNWP9pGbm+fasrIGlJ6cJEA+RWEq1EGk/ioFnlO1VKUlfc3+1kZqK3xMhLq/
FI2xS61lS4HBvuu6zzww3rrGg/WcTaFr4o4IOkDgBldDUbKX0vH15hxgSc1hQx5jXKW9JpWS3OIB
ld4aJnpzrke4L0nzx8AT3VgEWOPKfET/IQAvOM1Tfxw2Pna0g9ABYAa/XttF8Bw1yQe93kxcozrH
wro2bNzHhaaoya40YV4vIoLgvvJ0n9cqJwti29nX0DhPtWHXu2rIfyUWAyWGpHY3iuplHGdIEFEL
mXDuV+qW6YnajzKvCHT3Rkx8Hna8r7Nv1rn+uqPa9whRzQ8XFahVGnhfsa4fTTCUG6GC+y7DhGJF
eUOZfX9nUeu7xN41d4gAZZkAU9theCv6xd1iAfdWaIf9Km/jD8PjGDB6h1BEkOhd5kC1rBFBd2Yw
FyEpiB6psmxRXie9Rk2rjlRVZXzL0+hNALhNWgr6eCBPt6+m7nJO4pgLzNhbXRLyjzOuOsONVshy
zSpQOTEPR52KiBHe6OIHbOnrSVuPFTGABNdFlBLLKVy9lXX7wxb1vuiWMCowRc8+4jZGy7wJOx1V
Fx/6w0G0mb1B/zU2IKmGkK4Qufbq1H9KR4dYjsETe5kOs1XyiIyZVqZ6uh8i8AOxN0bntC5JdNiN
YZ0cRcSmKUnKZxJwWgpU7QDwmHHpFschxVQePANHgT99Qw1dB2YWzuDb09x/r43grA1eSr119Nzy
T8Bdi/f2M4nMYE/VUs45jcVmNVnjZ5nqV8zfB8PxeLvH9nHpudoW6WAlts/WyMd8grvCfFqsPM6q
TQeUBIfWqjGcs+dywvmiflaiMSUkDQJmtjYSOHdNafg8P3Ag8q8JN36ug9CvRPpL3PAcUz4WO8nj
ehcPNwZVonCWwI2WBw1CmO4DUlfrDjboTWK+nR7RKYujy4w4jW1nwcxYGB1znfWqouRLyRxIhDhB
Grw6fBIDvPAYja6VbzzjYPOx0LLFyKBedViTKqJbehFbWDirLoI3OA1cy1nJfjknyrJGjNpCEiOZ
Hu89oU/gfGIiOXPYCGPaqBpUBkuBkxD2NWNUK63q2On0B4DhNnXGo0xtcmrJyWm/Ci96mfrgfgSs
5FhuqALr6GNqpqCO2BwsjXTsPyPWfn1RfnW5vrZs5ggexL6CDjg/2A7bhjl/h1p6bvJ27zK0eVSV
sjQ4Ur/xEOB6tVN2s52RbCpDn506u7fLHClJ3cfjm1n3OD4L70TB2mrhEboZe2ZFMpoO304dbZeM
dgYlxL3ie71WEbmRKDNvY9JyXMbbdKzNtcCHpRLWLbRF3D4iixEWuNOwTlhffSk2bSaureGEIH4v
o2n/CoZyCwb49wC9WbXAviz0DvxEoShYvNUkCoGXkoBsAqz1Cc8MVV1TKuixpPlt6ET8sAMTmAsS
QdSsbCNUNKnkuc3ah6Sh0VQrbJ52vo35gOk5fZbtfFosr171Ax1bCK8rJxME8tUpGOW+cjg6kzHe
UXATpp2dbr1CrkqRY8LLj6YTPXRz+rPM5ZOAw7VR5vJHptFjkLDoqrr3nISUjTFR+ktocqVbhv9o
dbPzwHFh3rnlMe2VwMAn7N+5jzu2Kqsn6aXeq67aIlrNJC8RYdyah8ixi/fu9DbrszGUM8mzGp+L
rQNIBsos3Z1T5tFD39TWtrdamC1F7oSup9Nz4qfdzSpJzEqNDXhURaJuneTgV3ocGvtpaYYdoJ5/
dFb9f93/PywPYsf/rPt/puXXry/186/K/99+y9+Vf9v+K2APisghLUrz1sT3z1g+VeNs2vDM39rm
MRiZZMv/qfyLWw25vEX1HWnRS+2zFehrNST/5z8My/oreT1BxyPuUXYD1v+qojyw/z3p7Xq+D4GR
GiefhL/Jj/Otnuhf0vIEGINZjhhFSWe6zKe1iobqKWaq5vHBKz0zKLtPM3HB+eSFSJ/1iSbh7nmq
aokBqM1WzIIiBB7MPhkvd32QmNRO2DXcTTU0E8KSKR7RN95c6Z783pp2fQOZpA1cflIiVSIYtbCc
jG45VRiQ95qEVqyk++1UTs3DtX/2a42FTk2vpolw2UVmYjwEGda/lfJbcjyNM1fftqmKw+yYYt95
ChUsWapDxh9/3/BLeDrdzDwaX//Jqg1vZ5HO400JjRCxjpOSJzyXmEggWDfvjhi+CDWfbK984J8U
d7pikioCfKA4z0osmhE+FGe+V5lA6K0e/C64tjDnOWETdfLnOONQgv0GNSOhzu2PPZnzDZSaxAyU
dSR2Tg0+sTaXfjh2Zu6dMfS7v9pR95j6g3o9mQRLYMEd9Jzr3QA6eo2hWW45MQrgZthU/Ay2q3JJ
lXZirpgpeONrm4nRsG6OomX8LoNBPzT02dy1vKp45mTy6jmsSoKcABBVxTe8UfQCrWJee03DkvJm
Ml4ZNdp3kfT3ixyaw2DY00FQwH4nsBLc8CyIv7dsgppyhFl7iA+ZAWCprWLxPAZRVUNDq4ZvvGdL
yOwt3pdydE6zl9ifRSeNXZl15R7zxniAc47mo4gfbOkYtDGDDlWzGTjTV/LmwTR996xu90KSl8u0
0uhIOaQZws9az3u4svhHh6xx6O+RQGjcZlyedVp262Co++Oc+e4DWHBj72MJ2UwkFraYU/NTQKcL
MwJk37hQfA89a0Ll7YkT1NCB34OsZKMb0PqyNJN1cCY7e85GfwrLpW5XOaFp/Gh5TZLc6k4y8sTB
liXQQv7W1yANcCpkTnzDNw8SEz65oVAlwjnr2jROXiZxTJbQZQh9z67Y3eqUfs1aj7vZhefcqgXR
3FpodrLbAKeSnQ3+Cn3ZWRcywnXVDcvBSlrN5zrITzUuF8lWFy3BISNjG6P9nYzGl5jlzicpGzEl
a+NVFqIiyIp3PlK1/FVXffsCjt954oOz8Enx8ZxhgH5wRI3Fva/NVeIDg4sXxziaCG/EoRcDSSol
K+z4O7dygeKZyCbmzdmsufrPuhWguqPSDhuDYQmaSEdSCksIOp5gLDMJy69yO/H/tARTdlJWzomi
jYe4JPlg0Zn9ULnTbsSU1CnSJl3Jysdwy+vUecdmKLuzdMz9oNvqyV8sdAiRYOP2njJZ/QIW1q9S
qGnaA1/fVc3tGzZ+zpY0sKrGSJhg2ah9Qtx3MApi8qzX0s6fhCF95s9UXINO8K52vFeqWLLQRmhl
9kd68ctfOX770EJiuU5FAR3cWL5teP5fGm9EHsnnuq7BqxO7CjxnE0TxXbIsL7gUd1GfP5Rq/qWt
+B3VkXx7t+krowyDAeigX+PD9Pqt55s71+v+sJaNT7xc30UxfvsW2iZ5fZBfRUx7RXsHDjv5TF1A
8vVSwJu1puQn8ppHmfhXDHktIWLjrU5FuPRoFRVulN5LTyWuLlLG7wZcy3sLQ+aW/dTbCKTBw9PX
2H2yrhvwpH57JCVPu3xlHum+bYDvizMe8d3YY14ebEiLaZyRLbE5Lnx/3fY8CRH8+12RzRyNvljS
56l13T+N0xahcVuhOFG90t58Cgq+f7yk2fgC7YoHB75gNVE1t7jLij0nmDYxoT/ackK+Jx1d/qby
smEhwNzMmYHZhw1AZMjiOHsQp9D9rjJOfN4TQbQaG7nsu8I9+2xUcJMV35mcftLF2LkGkDTPSS40
ZJDLgFE9kfRe+W7yHQ/ZERzEczCSPjM7zEnOtE2D6GLXLa4XzZ0ydP4PsijR48p7SLR+Lgt5mm7s
GH+0rHdl8PNEcOOuHP1+PyUgZonmPGjL3ppS3xfCk3/yOBHIkYOHgoypq+4MQnPcnplHiafPFwhx
a05rj4c1vmCTReogtoOzECZ3eXK2I5sHa/FP2YSTrkuWF5MkyKrDOc9tW91YqwMc7ZapF37vp+qJ
WERZUPwERV88SngYaPj8XoCQ1bTqs2HYCatsvzGOT6sUV8wqKvLu99Lzyq/5m+6kZbQ7fEABfsZR
J9lJk6CUD4rAz65ZAIrSGjFIHVq+jK44iKdkFY1/g5HAQvhSw5g+NS3/u6G1EAohai/wCDUjdba+
96CSqN4aSjareMBxrGgeAIZoVkf8TtH6P9k7j93KsazNvkvP2SB5aAc9ueS18t5MCCkUoveeT/8v
RlahJUqti8hxAwVUJjIzzj2Gx+y9v/XZNenJFPYJIfv4NG0IqWgTLgqxrVEkpJfZhsnWzyOr3GKX
k29RS0yOopbxxkD4sFaaYXihEMYI3agRMlrOihCyX5dUdSL+UodD3dim5HZhPUu5EejZhzD343Kt
pkYDtt4YWvJss5Bi1cXExoqycPpeSTeYuMyanXDnE18MW3jKbbAuIeOpyLk5WRyziJ9kUh2roANX
Buz5YYjaZs/AXKLGcMyyde0cVF+gl+selI7X+uceVAY7oZ42wItAoZ6/kx0tVE7kZHwtupFXMooz
b5CvCoLgTlAYlyAv4L+TRVs1HpqKqSvpI9nY3It5rcvjXHc2J/qUbACtJuEP0082b88RxF6ZJC+R
MZLaxK3DoaRoxWVoHWEiRUJSvUVfy7cJsp1dJU8IS0uvYz5EF0ZeV1Sbicc8T9k5a5sqRz2DyCbQ
yo+5cReW4xk1tc3OBimNeRjCSN7YZBDktFh7CatUw05n1YMgcD197PaxxUsXrGVnOrKOdDzW/J6a
Jbh+JEjiXWJX8bYbR/5pnT3BokLjZVJ7Br6AzPy66BvvFFNTD80EgBaLmqr7vkynE4KTzU1n6s9m
UJabkjjqKfZS72Uab8qSnyKzJKW0p2okUI3niBL5tR1pJPumqq+3KO42SpVva3NiGVmuZgwP8eiV
m6SP/XVF1A51dHNiS8ajrqXU2vljdJumfPAV5iMsgZxAnKFxCOolRZcohA5jigjPMUzMiMu46sAG
ouDBFZDLDdE+DrYiG3HMUzOkvV2oFrxOTSZVwriAAaBmxNjFPvOxjiRJStdqP8S8CTN/lMorpeQ2
TcAnSTltNHQb1Ql6WmGAalEGkhbhWCZogpsxBKQt4nywNv0QANNT/fbRHzEPhdMsicpNA0tKz5Ad
xRBiZUESwgxH+UqOyEqRWzHqapPKU5hcUm0rlOdayMMeJoOoYeOAf7TuBhnKB+qTNA7OCebgl8EG
O5q/iwxIsUJORHjFwU7MvtmWhIHf8sY3O8lNJ4S652lv1fmjweS+DaB3SCkNYSWBKg46QoA2u01w
kFTdIlHPqDS3Evimk0yWg/KVREfbk9bQhbKbwimgZJ9a5/Cu4Fp7INVDubjETrYaRBmEOwiqtYPc
RDtQFQfNkMeGclJXnaevM/Sb3rNRo7YLZQv3UYrJ0f+d97yr65MqDoLbOkQ1oYGHW9eY17Qn49iF
A9L8ROGhLqxqpwYQSvc+EFP62mohBz5eW8FqoomZwRJDt0jHtoQJXJKpPSX3HCGEwKNGPdeNseNN
okoVqn+AUbc2Tt+vdpTyVh8pqC7cAlF0u0YmSYg9mcaaaAoWh2RKDW2a1EsY6VQjdF3E+uqHgnw3
yJz6OQO6rbu5QXmMEw2FMr//w0J97P1aMg/4JwHx6TPsdlyh2FpMbLSOqgL5XDVI1xgo4TSRDigF
COaThnpQzJqtWpgjmTqst6QGO4tGhltktD1hqTLMSYVGHGpzINoPJTfrqlLaZnmewZEGc22cmQq1
GodBUYNk7Sthk0B5igFKJ+wZ1Zvomp5zJ5AIMHrJQGGLgKTFC8/277UmU14ai413lSM1vbNQGqUu
h0La77wKq54GpKYL8Sccznp9qnfhkE/KmyU6q97KMBU632mosJyZNmNL2KeL8nOp4fjb8nGRwsob
z1zhSiJFVLFUVncv1Y1cuBFS3+xSLvuCYzYdeRiLKJyps0VtOppEVmOsoYW2nfeYp5ZxHcpxug/n
moxmPm2qOkx5x3YgMbshdo0sssmKjsOuJnLuDKra7q1JyJdmKceXqlx1CHZt5rUqqFCgIlgtn2wk
PZf4nmlPXhDc8WJifSotCTMpyLwAhTqRxJaSm8e+M6ILBUY3nKdGAoOTVU3nWopBJiUYB/nFTgwN
Zid1hGgyzMbeldzCH3jrNZJblYNZH4oEFBu0lbE9KYfMIONMOZ7tDdDijVIBaRWjH7APnW1lCdnU
Lr41Bv+liVXjDC1oBW5HsZ3WAhqtdugPmYCMFB4pFdLMQXSFCsEJrKiIDqnZDpS0QSm+qPzonbJ4
ktI+TDsYKmBaexha67IkBdh1KphOCknaFwm8nvP/61Obcf/2f/4XsaCf4lT3v7PfU/s7efkUqJr/
m/8CJO3/bcnUfhoWbtSyas7YxH9qVCVT4O1hagLjRlOfq1T5R/8JVc2RKlOlbXDkMigUGJH/jVRR
oarx8EEtJfMfYWWjmn9TpEobH/iRVM8SBVMNHNpUKl4VMYfEPsapkMQP0sTx7Ob5vSK/VsHVh+H4
pgh2/u//LwP1y59vze1/iIM1vYY8YOw9gHa70ngI5Wc/vqRYZuaF8OC9/7k1dSYZLpujgpfgHjRH
UkHzP//QnGHJIUWnEanP0Xdb67YKUifsT2XI2iaUJX8wV6WZErGKn6fhJZSggXe8Zh80DU8f7SBN
L2N816N1aG8jUz3/+dfNLM4vP272fDbxzJSR5X3+cVNQlZbRBZ5by+A79Ac7tMjw7YfxxqLmEjPC
bZ4cGf7PJE2G32BKZYxpxVzxbH7Bg0qkUKS25EFS+uwMSjhVKyvFxWBsuunXz91b+ILqOpcUEHgy
ICed4KS1xGliTydic1RNV60xFwg0IR6wefeFk+kmvixppRbcrwkolLEFl9Cw7F9Rxq3zr+ih//kZ
hgKblQ+OzwvPnI9rIA9FKNtdZLlJ2Uw3+sTjFNsMzlQjmdK7n/v8ucD7P23ZqoBWarDuxGJKG9ky
SyOHJDxNRbkukXm7dT+Kl04jf1m0Tbj7ub3l5zoPsS6rzCo+uaq+tIk2weC2WmWaLuwQ/cLG3XBt
GXZyZKEuV83cimERtJZ1k/L1PzzRD19RV4FfEopskvAeIxeR5wshZ/RQ0Rhv/74/cEkhb2sE5vEq
/zxXZhuUVBYj+CMKRLm5jfq3h0z9z/H0/6zE/zJqdMSC0I36VTZMw1hscrUeYJLqtcJt6yrcxhZY
cxAZwd/2xdLIO2DHTB0pZkj2nBL4MGo+AvA+IEHrDqUsU2KTgZWZXVJ+HjF1Xr4fdxGTZhSVz5r4
v0lzix2VwkA7VSw01iM+LiKIIWLN8aNm17bePjJB4UvpQ241xDtMx5+KnSz0tVQaG2Vod5QF7eB6
rCnjfBE8eExZRVhPIbygFGaILn/+rV/W0eKnzv/8w4gYhOMiHT2RC9rTpuhnvtQ0lOgoPpWv/6Ip
IfOQ50jT7eUUy1hBwKihKZFF+aaxxKMgmEDcGO7Tzy19XUyMv8ZUC41skvgzPx86FTcW9ra5GFxP
pCiEdE0+5elkHlmyXzYWho7Fyqlsz6RosRg6whBcqbm4uaHVmUhmEU3wmFLPjRG2amEBHPi5V8v2
SFNxzZDZyLgH6Mpy7+4CSuwBcY6uz6OOeOqu8rWNqnOfp4z456aWAwjqEDkMFtIKTHWbPn5eFRL+
0XJTN72L8SoF+egAHqqhq46cRto3zcD04EsQ3LJkZXna+oXwlMKcRlcL0j1qwB6jJOXRQqm9Ciie
yCrEsTGMmjuh9NsBsHBr35kpALnCU8GATCsTpJ9dPk7UOlPGpVAXUPW7VCPXIJ2pkBEVGfEZ4D4R
vdiA/sb6temfFOVp0GFHFntMPLeT/IYb/EqWHkyRkOdo1iaq2zjk7V48s29vdKT8R76Eb/pt8EbD
oFpRLXYJ8Xl480izk8mju2k+2a8DCovnPE3Wfz2HXCs0obMRqSZ/8bkRaocgdKPsoDYzlTdd1V0B
RhqOGI1/0xMa4TAi02vofBCfG4E+U9WSVvfIOzJ8iuLZ3Kqxon/RFcYL/Rhkc9qbv4wP37Nh97pn
4r0DE60Wp7qpYasxttaR72uRD9ZZ9JaiGLOsjNuCuryYwrYzcIDsiLPElAI1yH9vbBJRZwMM4i0m
i4LytUE9YkK/vHz/adSE6cSXzTegLwbQ89M8gULaU3Ri5dS9VC9lpsKUmxKJIGBdEkRX4Cq7mK4q
f78KUddx8bQ5qdgDF4ehLlIpo2qNUZ09wppK8lxkr+pfXofmDrKXkLenk9Y/4PMPcycwnJMnckfQ
r31zE+lJe1A42k5+XuzKcnOcm9HmxxgXd52GFjx6Kck7DBFShBWaKuAqFrpTjqpPVdFoHWIPC1/g
1OmmNjKVf0Uo65qMx5M9JDut61E0jARioiS9RSBEgZJyeuTnzRvmxxvB/PMMw+BWyL1QVfTFCqYs
FO0s54SriJqcttdU2WuFL8pFYscCV6rYuzYMMjOTgnc6hTJ+fVUPiCUcErImLLzWt19+/knz6bT4
RbZq63xM3OsEn+7nbwqggwEBqW1ddMYgbUZhUi9kBpuk7Y99vseamv/5hyUQKHY/y59bt5V84sNW
ng9XkTaKfCfnXt0d2Szm++jnjvHmNrELsFkPHJmLs0svLJ/4HxY7HSo3KivVAVccXIA7o8gcmGLh
KVGoHUTBawK4w5E7wZeuKjIVJXMogcOTu+xiVEE4V1j/RqVrp9lExktLOIUqs0vUbR8klXKkr19W
PV+VSiGMLPC94LWxuJvLcPBFMhK7G6PyIpGax0JQ0OmZ4zNAk2NmKV+2KkUxFV2VcTPlTBHqYg0T
ls9giZI19yLUIPIIpy1rp3ZvNHV3XUMC5Tjrk60X+dbm57X6ZWf+0/J8/2F4ZW0uGPq4gBIJemtV
U79ojGQDVak4rdrCp1AheIYCvstyUjQ/tzjP06dFRItcVU3uJOyQxvKEDkU9ENXBqLOkOmAlm3G8
qRJUFD+3slgtVB2xH3AF4BMUXLisxQ6cAlJOGnMqXAIiujhNifTW1wNbf3kxgkCW/u7NSHNUXVGQ
xRSapNjlReQl0wsfCX6FFqQo6l8hkLptytmGxkUPxJHtZTGAc1s6lVrEzLirasqX9ykXbw8xYeo2
TahcUVbq3YZTWvzdNP1pBT8MjcXIVcc0FwPoTWOjF3CsXYEFxXZSguilEiI4ckZ/mSZWAtVOqrBp
SGZP+bz8wqH0jXxi3MAIgDRLRZ09gIcrkk1blfWRSfoycIL7h6kY9Iqgn7J8VZQAbiQSJnRpimzq
UqkDT6PcO3IqL6NwBpFOm4IGlZZULm7W4nY4QpNIyo5mQkIm1t4sNOJBmS+os7UqPdGuZFAtNuqj
Eo/ci6KvEEwXlkSKHslntKa0BhqTGgITe06xUHoFVJpFv61Mqs5yIDf9OoDCinIqCnwld0tYxd2u
m9TaAjgV20dCaItt8J/OzG8whQguF9HFwjZGu+wQhSWwonTlCjyQ1ayjCUf6NcDc4l3h2NH/7uJL
k4qisxTw2sHCjNjd5zXRSFbXTHqWuiTsSC1FKLHAh+RH1rcyT8OHfehPMwbWaSoGQlzhrXlP/nB0
xkBxvG4mxpYDaEfwh/55j5W8I3fldFB6q7gpE5BWfhD6m7odgnVj1ViAKeWwNcvaR6k6Kg8/b1pf
F+h8Sea2rxnqfOlanDlU15GJiiBI2jD8d2Gk9ygcK3Gk59+2QghW4QFjWfpyfcKgDNO0pJWo0sMb
K8BQuI/IcP59X9g95ve7RiBSmX/Fh+GVanLBotJI8KBWAZIltVtwi9m/WCvcsFV1/tZU60s4Ish1
KSnshOt1B0Uc3QToBDg2/6Iv9ITYCg1pyyML6cxYcn1M3MFTkvdcyPgkksmPjzSzOIv/rEiLsWJm
bMLkymLL5cCscRShmaTOpSspQriShRPw6ibArU6xYnLq0Jh+7tvXHVhROCOJE3Cvmx9on+dpChvU
oRyWrmV5ravEg7zTYpiVE0WVtz839XXhYWnF5ZGLDr0kUPi5KdLRta7akDEJIPIiUjJMF6IJ7an7
cztfu8RaMIhTcauGPrI8jOH8a3KdE3vM4AU9Fj23/xI9cqgaa1tvVPH75+a+TttcTq2C/yH+JhCC
f+5WolRGzWlNcznYqIpdQt+MPRJhKtQ8bRvPImKZqd3+bbPz2cmRhv0qt/JloD8Cmi2kMQFsKFPa
tzaUmnorvZw5a2016mR3hyBy/TStjsQ1F68AlikbtMVqxH2Gwf1z/n34socKmfxAuTQ7Ze+dBChg
90gBQHkMIz732R/wRiydU9UduTK+Rkf6/XV25+ZJOLN5kSVZxursqIlq4lgeLGEU4qdViKMtlQqp
lCOjY/SP7JbLWvYvOcLFV6nFDac85jauuzlzd2fu/P+b1Wq932y2zspZrR3+ZrVzd0dWMbidTwfU
l4YXp8Fc9UanSE7eX0yrdPX2HK4uw9WFvzoPVueXv7d3h/fHt8PNz6tKm1/zH47FZavL1/6Uep6e
MrHuc7m6v8pXt6jiV4/8zevvU8pq5r//vV0/Pbycn9yfn77cvd/cnbxd9asjv+PPze+n37G4BaiD
1qj6/Dvy1eP9FYbgq+f7x/uT199Uqa0e+d9zuppWt68X1/uL59u9v9pfry7319f70/Pr61PnfH26
vd5vr68P81+tD4f1yfPN+alzuDk4Tzfnzs3NycWVc3g/uTk/XLknJ+9H7k324iv5Mo6Lt3IO8Lyo
wfPx+1/noeT3v77e/r70V7cUn/DTr3/fhvx+WJf8JXbdq+vt79vfdOl2mGf4gX/zoVhdPgWr95en
8/e3p5erYHV4uWLEny7fGfGrm/f797d8BeidmXq/L1kkj1enp08vbyfvN8Hq6u1In/7cvH6aE/F5
pyv8fEjAoXouDTEDV2/vJ68XKc2+Yk25uj7nJ2er06fD/cvly/mxc2oesJ8anz+XD9uOZYCCk1oG
9Oz57PHqsDt7vng+eXzcbm9Pzh791fr0+nS9PZyur68vri82F/OcH65urk5u1ueHI7/l20+TeuX/
5rLFIiQWJ1Mmm1g/MLm3r1Tqr67D1evr5cvp5cvT5fnbjby6fzu2or6kvpZJisWKChtJ5rKMX65y
Wl3qF+19dlY92m8aBPVV81CdRPfj5XQevEzv4aV98NZUcR3r9/zRfZyD5U9YLIB+KBMp6fkJ+b24
ka/NC+08fze2/kFcEejvL9E+SnfyZQRIcF/vYMPcakfecF/fIwT2ZSCKNpFxGSTF51VAKUlF3bzk
OaYcUtWs2lOQbqifjDBaSwUZMCAxnXJkK/56caFRTFYM3iVzpHWxE1udnFPC6CFm1vG6l1r0qz0l
XUdaWez3PLO5RcgED3hKcc1UFgvcbwdNbwGuOlo/yfBsovuEcoOdWlIcd2ST/zyNBlkuXr886mVu
fCpZ+s+DKNVtW1WBZ1HhFQQbi+I/rFPi/kh/5j/lw2L5pxVS6dwTCCQQhfnciu/nVFLawnI6VBbX
KjTR55K33ZMCoGP2LkK9RIGPcftz376MIn3jwUHmZy5I4MX6uVXqH1CKtKpFkdmQHTKDoti6U2JA
2pW/+bmp+WK36KBKltJCa0cymjr1z02hMLK1SctNJ1DN6p7g0NBdQZ+RUMRGsZBBQ8gkCbZN1FDR
uRIdDoNHwidfFiYXdkWH1GfNKb4vsW+5GflT2053VKHUjzW1+CDqrCx0fu7osWYW6yUOO4EEosIF
CHrDdd9phY9FKabWPzfzzdQRXKayizg+Ea7lw7SZ6iGPApztKO0030WqQ0QLRvsa1G55pEdfthEG
juSdopvzGxi95Oep81sNOZpU6ui8KrQxqZyI5yYXzRVq+wjBms1+8vedmxMoMl+2OaejPreY1FpF
XQPEEtHzSJUKgYoCHGhzn5eW9vJzW9/NF3sJ4MU5+Mnj+3NbI9jjNLeoHg2itji0sZSfqVqYuD+3
8t10IfFEZYrOE5f5+Vd8OJAj8FqpRFQUwJeM9EHSJORpPolQ2Sln+vKRAfw6ZaxzDHzJqoG2NMXi
+Cs1E2p2VqJbM6q1QvHyprd8dB2Fdi2G5C/zyGxetEZ7qkKVAym2xXRJgdqqSpVoDkp9xTsdAt9M
t4A84Dz8PIpfd0kaojIaLS81e6AkPo+ilqaIDP1CczjetY3difGuT4ryWiN+vDemUXoQhW1d/9zo
16mjUdihmkb8B5ucxQJJCed2GZRbnnAihuEeTZQgmyqFu2t9knL/yNR915whs1XNEzin6z73cQAI
NEGh1QA9G/jBxyoE8WxQLsxUS9c/9+zr0gdESjEV+uM5Wbk8dJSwiOGOjxpVwV2/KdQMclpW/v1O
9bmVxdL3SSwGydiw9HFvHd1OL7WnsZRwKihbVTpy6/pu9Dhd6AuxDPb5xe7L3WNUR7XTHNwssGeJ
msq8RrCGn1Fl6c2R8fu2MW47JlEaQWXaYmWg0KAKraVn6C30jdYkqJ9CTToFKjYd2e6/+aAFuyHh
zrmQgtvP51UxeSO2TxFNKWZbXwWToI7QiuVZDzFCwMzSvz4ssW6nKJL7FUV9qNw/t9faHfSFvNbw
BWrM2y6V/Z1tpvmRXfGbBUhchu/YsnmSsNl/bqVW7CLvI6QsIV7nF5BW1X0KAPTqr5c5kR8Ksdid
hGEvbzlD0OBTZLI9pSaul3ENXV7pp/HIYviuL9wriK9y66VIer4Afdjh5aqtB6p/NEcr6ro7GUwL
s098z6Qj7XyzBwoubQDOqGVgQ1rMTCVy38f8WXMyfLCQyCkbvUvgfcylnnWBm3GqlEem6Zt1TpOC
Oz2rfO7i565h2Vbq/UiTBT6daylDthFp0FoyPP1+nqrvWmKX5QMmK0Rl5KKlIPCiISQl6vhSoaWb
wdZHCatPDcu4qbbCp59b+27KPra22GoNTZ2iftCEo0tWTu1BHGKf4debf9GKofN6mEu5qdX7PHpy
BVUI7i2+ufBONwO1QycJ4osjx8Y3fZnXA5zjGWNtisUDQokaPYkb7GAww52Bnb0GdcZQjhzA32xD
tGLTkDxflZZJFyH5ZaN0swewrY57TSlaF6f66d4TuX4W1F128ddjp80JLpPKX1kmcvt57DIjNvA+
mXsljbiZWj58CGBKRw6N78ZOIBS0qWa0uHcuWmlzEQQETFgHg6nuOx9dlpdZ8ZG1/W0rPLMoj5jf
WuZiHUQDKiSvYx1g2obriySp+8oIgyMj9s0XRH7O1HgbEOCwlwdgUFVQQC18lnEeiu58ObLaLdCc
JLgD5ArV+Of5+W49fGxtsemxn061lsnY1KEwfKOAs1i3xgxKLmsCLWpWd0cGcf4DPz8j2cc524kw
aCx1efGMVFuzwn6YT7awYliU6L9OszT1XTvq87UdlzYGDumQd24V9Y26/rm332y9oABgs7P0Kehd
rpO4ryVIKfTWBPfhbcAaAFMUfS5CeHCKXu8Ii2DRKpmFlR8Z6O8WD1kgeU4sm9T6LhYPCwqoE0xE
Z5oZYajDUNxjr/iXdZTzTX4u4qdUghTNfKv5/L1ht1hpVQCQuBwVyaVMo3NryxP/pjMfWpk7++Go
BLkcwFCfADr0sOwJ5Hi70MLo7+fZ+u5L4A6IpgpVCxV/i6VSeD6qVvKqDsdUnTmwXkwNyUAp/6bI
juDbz619tzYQDFAVxEOZ59Xi5Aq7xNRLn9b0QQCR42nOmYxPxpnfF3AxDPui62X/SICPrXA+7j99
EGz2JulPNGCUQ7G5fB7LhueIOsVqRzlb2dwWilf2u0aEzSkSFoHtWKHD7cvUWnoSWZ6cyfiMUvc3
FtY6BZNvbmLAWSZEjCa89iMxQhQCCXGKQbAGY6zSrd5phZ/exIUHuNSIcmAtjVEJQBMcN4XTlVpw
43FV1Fd60+QnViElOIfgoxGuCsPQKeqRBvVOLfX6KW2iCdckvyg6p21ydeMD4ZoJDZr2S+M/PosL
bbLcWJjoD5FFYrqk+UVMNXRrNh3mlPl4i7ORsq+CWdSQ634OIEU2f9uSjZF0KrxmG5dedIrrnU9N
kUDFChRSjy6QdGAC4Jd9squkWVvelLLxmmuUnqzalsIxTEBimKtFVUIqDEsJHnZlqtD8osh/Kj2Z
c073a/oEu1BA05FHjOa9FjRq2HVW4RRjlD/EQUd4xIi89pYMePzUdo2XrFJe/vHKx1X3us2BCqA3
I5KxklUlfNRVC9ibgIc2bhRIpG9Q6PNopfd1fGvD5h/3WdZYD5U0gTgC8wcqNJS0207kIU4zSROe
tIUBXzLqzK5albXId4k/gWRVFVziHNVrgDPJRSld6vUUPfoKcUSnQTbfrksDYxbHpKQe6KqFs/mK
j6U/g9mbllsT0+MCEZSAk9sPPsBD0Bj9TlILiIhWoIl+7RtB+DQqRvCE2SIOsVU9qPpewuCnc1tU
B79r9EenhH8ZtLGu8jNZL4cKQMHkn2JNCXZORKb1Eska4YjYJ2KAWBg5gJPUIdTPRkuaV7PodUxX
Q8AOXTVWL/1Y62dQD4xnIPqGeZJjd9mv2s4scTxse3WV2gZ+cLLV1Ne+B83TUTX4WI5ajwWAEwP9
+SovKAJyzbFLrXVXFwL64RRwxyQbSh2/LAjcYdY+YmwRW2JfQ5t6jdUhuYQVn7+1QWI/BOAVBmei
6OvEL6r0WSm0+oEqXgkqg6L9IupnIqaecityDKK55do0O3kfhBoxJgOw5LiGFglPUBatGByUyvJF
A7PXcGpCH7dWM3Y6gmu7ucTHvjAdYlf4W2EWVZMjD4zkRLCA3gNcbTx38CVgSkbv5cxWLPybjhfQ
bTfa46NkyZAQ7brFcxl3bjBOiWY1vQNvRl2rY6SnG25efrTJiSHB/usCzDY5cfvNOEk1QJJR6tE5
xibo674tALlq2nSfJl154pM+D9dATrS30ezAGprKYMY7w4aMUYlB95yK2AZUbtsbceT2K/taCuwJ
1xLqZx4onwFGnnVCOivBHT5LmIY2e15O2YkMFDp0uSo3V5CcEm1Te/Ct4qmMIpcyZAvWZyK38QbI
69Dte5UX92aqp+SsNjv9d2JYw7VRZpOBh0pXqauKIahXWtpUwFzUKbmVSiu4lzpNu1D7WuWjHNPO
R8KSNobTJKH1PClDeZ5GM59wxB7WXlMvDZQprZT00IlhMB3IqiO4f6GyUQlzMDEPNrwKkmfeZZGr
UD2B4I53OmOnd/or0aoe1Eg0DfccQoa5beuxa1eDImXDRoGyANMWumi2Gaw4ulTHwJLdvtV1GJ34
d7uFGAOgX03VntdTmqLN1uoMYqRqIuuO45lfr/HRKw7INuq1+7RUZNcqm+rExEr6Dc8qC4OHJGie
2rqGKCYK/wo0gPSsUnnwDuGgZNcYkpaSIyWFkTzacbyWk7oagcF42W+IRVieVWCPgotSRh4K5Wcc
b0B0oUVpisj/hQNX+l6wtEZ34NrU7ZQxyLrVEBg2/W66e7Vp64MPEAhQQT1Et1pZGy8EuEow9zDN
z1EeKO/ekGYXEp64w9oCGf/Sl3zUqzauxStwr2LYteR1ilXcx8lzkJS9jLDGnn3lyDS5oSjz9NCE
YftLeFoUr4pJGl7Jvg3yxma8z3RMY6EVQRCBJ4n4cmOkPHLWHhQW/Ot9SXQYz9p9vFXTsMNgxZOu
qNGWXkZ56s/nrM9zn3sziykVyn3WWSlYmTRsqTs0JiwThxAvmVWgD9QsalNJ5XGCXfMBTFD7i2BD
c9sPLYvNsLLuRoZO9isAmgqYv+9hmwIHK1+gyY5sjZHHSaIrqcrRjGcO23IdZE4nY/DlkKXx7stJ
tjP5ZMpCzuEtQJP0SkBbTTH8rkXmFkNSRE4c2fFlpdXNWycybz8MsMSCKvYSp82YONYbi/ePH+gt
B5vxagcCoFhVK8O934noqcBZA5Y4JxGcKJ/LpgQF7NnGc6bDUqyAcyJareDGC+/sWYlDrLoGCS40
39WEMrrKk9PYxDoailkPe2zMe1wn+evaIiYXx3fxZLHf2I0URlSIaxps35Kdz1ED/B1x2sN9p/D4
pSuM3eNgoyfDwJRWk18e+mAsdYgRRTZBukZwtwF/jyOtZU7YBEyxQqt22KnBRjMKzMPY3/V7z5r0
cWdIbXujSlzqQZEGuex46IEnpOa5j81K7/liJcq6exZWSS8q0DL5tkTzUDtaN9g5m65mPdS1N4M+
/MCu3Dbr6ICGVhQz87BL8XjkPgJctLTbuyGezDfcWczKlXweYwxLDT6YR4r1K4H/8VCWA/aV3Rg9
k4ytsGDyp19Dnxe/pEDxK4fMHwBq9N+QCjn3o7Myk7zWgRsRAyofgwCMETZn7GptOG48DNDsjRoa
kexORRHfxnkwyG5XSYXOTaCPo5Wk5RKYqER9LRolb906rohAyOVgsekk2gPeG1yFsMTzxq0Rdz3r
EBO02XQpBjWFRkzxwPxz4YOYTvVgE/5S7VgzsSYtIezFgHPyJ5v4JKA/qaSQPELvAFtHNsjm7fEz
ktTLGApw7nroaqOTNFBG/KaMGU6njRYUmFwq8ntUA1PsxgSB4LOBuJg1R9Qmn5pAiLzd0E1G6/Zj
DvWHYkphbiclEw9Rp8vtRtKAzWGlbtT+ZW+JASt7XSR9iVFhaEP2oexMg8KPCI8bGlupSd6lTvQD
+fOajieRHJ1Aag3xyctwEA2AZuLHal9bRa5Ia61vMvNxKFP/1oyHqneoGatiH/PyyvD3FHZK070l
VaVx0VA1Pe0LEFnJwcySqcMzqOWG4YRc3ZMTKTFyad22eRNsIU+N8VUgAqyEI/x6XV/IknzAIgdD
FT2FXvamBVw0MW+ppBiHCB4HybrN4doR+2uicdu3VogCkcpg24NNHso+8NyiC7Hbg6Tw5KM094Yd
1aUlviCa8Eb7gPwnrU8hD3L5Y0vR2puEO057MgAQ1q5Ew1kpr0IjUas1f7YAU537vX2Hwzpit17v
LHvXs02QRuLa4zk9hcnRTV74VXpn9SpcdQLUcuw/mK01yKvGDC35McqGOgL0m+EYzQGq82zg39St
fa2VHY60aQDfTPFRLK3iIm0gKXKWKngQx9g0cVFL8d/mQMBBwOTIhE7IXn2rlEzcaTulWL2YYV11
2wiejIytFfz1O0WJp+lSC8hFF3s/AdCTrXpYArDNfIzHut+W50H0icKizzalkFIZ4XETSPcmHkfJ
BWoLki1m5WML5hqF7skHAsazQXyL6/NzU1CxnnIv4ukC/UuDG+vo0PTvc/hF49pvESXcgueWWnYP
MsBgwDzcscPOBtGHrUwnsSP4ef5YtwqfV0fwIN4A3qm47Rn6/Cirm9loG2scGmb6wn1RgL3DCtj0
SmWlcMOozws562a4o4qNxKbL0246aTzi7O/EIAgBiiES6ouRZZV1lhtp010XVqKLbYOl23xzhPp2
T+LQnK8AfZqMD6PSQA5dmWbrVRe4x1KnuCqlKK9mpGHFs88GN/Qmx1bMda2hOJ+ovR7gk4ly0Mly
kezzLuwAZEaSrnJuKTXg5EAqIaaGQRBHp3YdhAS++sjsLhV5wFWrMbT2yeyQ9V/8D3tnliQ3cmbr
rcj0jmrMg1mrzS6GGHKInEkmX2A5Yp4cDjiAPfUq7sbuF6y6rWKpTdV6b5NEkcxkRmZEwOF+/nPO
Zwn8IqElhD69UyjgtInvzDOFbibLtO8pe4htX1BYmtVbcI8zFqaOtRYuHW0rgeRk0OHc76chN0zg
KtLjVBHYDgiHjW4lD7ABbnyIjyIderZ1wzZ7n4A3jfS0jBpbvHndrKd0mal6a9nZr7tJArO4b8zG
s2Jpbot2ifWDugG9seDdB5oNXnwcytl8lLyI7U6xmTTilHZ2/dUIats9eEOmLFrLpfS6/TYsNHas
o2+IcHVG2VxDuEuLa462bCecQrXLwV28SZxr09P6BvRG4DzygjTmV5GZc8acPa38t56K42IXkFor
jtlUge8pLGVpO6lE/wnsbPxmeNt27mwUk3d0VydrQj0znfIAwim7D4KcyvrMxrAcDbql6stMG8D4
FP0ZxzthvrjAhm7JCKY2JymGTZpxO7aYVUPDXDi29n4B4Uant86NJ5cNUrhq5RTspDD6m1p2XLF0
8FX9EHXLOr9SiN4GtxVpw/S1YLnOL0pOlf7lOK9+9XWpEDQui5Ju3isAEKZzmvmOt5Nmm0pdNx21
qAU7JDG1CftZu6ZTmLQobeEL7/tR9bZ7mzfQ/8DwlIvlsa/bsuYLLYFa/30rB7ooF+UAk29THufe
yySAMIJ3RpM0RqNfeL7YWLDY//jr0wTcc/hcM90CYlPIYDRuXb1uvqB2d16yTHp6a/ct5/RiatNk
6ktqEnimys+MS4mGqQ70FnX1Sy9CL5cTN8K18i9r9FcK7ITO0b0m13ORogIHkFXAi7mOcLgExtZv
k8HJM3rG9Nb8lMro6hhxgTvCyBP55tAZyiFs9Jbb0iNTx1VTQx/u3Cp1mGbB297x9cjbmVrmfON4
2237ja6nJ8Myc/oUV99uIn8YxpRySwmbheJmKwGnQ4XoSHGBEXL4qKc9DWWQaix6+vNEzJX3uYmS
TkCz6/eT289X3XTmzvZBPn3nptzAHjJUOiYrKooGEKSsLj2gcwXVnEGlErr1hsQYZv3VGovWPHTl
+foW+gAm0i89KFfYsde4SJX3iP0CBYECiPRe5jVaXe4oU8DtW+c3Vxnu++JlbR1p87LdU0e7oq/p
xnDtCUC6UbCZzlcpyonCR4cY4LA0xhbJwixeKATsxt1QzIu/5zzZ9ieh6T0ImrM3IaPwrFjfPW8k
Z0tvdAqjjfK26sXZGufKDFK1RcEChTZx9HJ+QB0ZjISyevFQ+9Zmx425FUukGIF82TSrJuyrCBXH
9GvJZ+EHXha5yhZmtBYV4HrD6vVPCr5Wm1Ji5vkRvWZyO5SawUhSo1j0gxeOctl11SBvUY2Tffed
WkMUsIWaQ8qfym9g/cw+gpbNTTML+vZ7NxoVlb+zBhfBdGftWbW0hedR1VWGcZAOroxktTJ2HyUH
xCkaxxaq47xAD4nyZbSZ7rZd/+pZJQzBVEvzJJiW5mM0oZ6EM/xMQ+UTYAjO6nzDlsamPOe48ESP
DNQanxY2OmygE+fsA93iUS8EMDUp8VFE5jp/5i3iTrT21dbvgzKz34VFAz6DiUbdWOmSUbPDrhjl
0pdVBYj4XPJnO8a75pQTfdOBNz0aigjYUq3QSWF16N6hnvRgi5yp6Q3aS1XexoHKunfoKLQJi04U
32gM9CrOOmz4Y63Ut5Z7sL12sLWD+Tn1AQtS6Biwz7AL8s7+TJtDbXqXmyWsPoRrBi08swx0MxYW
yeG3CbrnxaSmMrJThpIRE3dwgpolZw6kTeNusVAaq6yx+LpgDpD5gPNs5SBkilWJiBKQwo2KbU3f
YRPil5pTG1pjlZc04gYkjm7ZBPUagieUgpBN4fgxFAuPbHdNRiWVz/06tAtYm7GURlYdK1tpfug2
RekmlNYVn1ozmQB3/NL5tlTQgOIUWiQXezUpDQSGgTg8DLPIT/OcnltQWdLgYPl1zerT+LWKKtGb
7Leqvr9ij0jrZg6hHOyNPm5fbYvG1Z0HG2GOChY9Dphyolg1o0bFPytL3kc2peAM8JU25iFwcPNd
2kLQJFNk3fiyYlRDZ5x7o4ikLXN2E9IaJaTkFTXK0BUklxyVBTXGseuHnh5WYKZa7leJCQvvO29G
SjV9brVG7HIg2ltwJabjPLhSS3xE/paFg71DtGRGZsZe1zfZXgVdvwGqObPvptGmOB3DDaCbTC49
De/WQPc6kjql3X4bIFdMi+hydq4UTQfijL8FDScgjEizpsgVD2WbaBpg+9gLpAsDvqKv8KClrQ0y
qtOcD0rUNU7tOSJVHPhZdq8Y0DwETXOBBDX0MV/epsuqSEdqrQJBhaU9OSsV67PRiKQ3g3mNzakT
aWwO9kyzabW5ejI7a/HZzINfRMuyWfmxptImc2NOKfPyINJqnKL5bHeM1Wh5JwxfnExc7HQffpOC
7+jZJl72jb6Me2sjgQiaix1jLC1zvpeTZz1xeQiohZjfrirRGU7YaPV0ooYLDUNrqhnzh6ZDLgQ8
Ehuq4PJB8Xoqzc40eS/4+nNKT0oBa2dFDsotMljRGJR1vS8MmDGUQLXnmepWooLDN3UWwGOFrsV+
nSLropRoD6JsAHZ5eqe/GWnh+mxyFpEfNwVNd0/lNoA/c277m6VFAbjGEEWbr5FNKzZ+cw4uy43C
sstGsRGPOPjq7aGXTkMVcNuxVmX+6D/5faBx++vPZ9ONeKLM7hlq5M2t4JRxKjx2/bFHO/c1rbjd
W695dhY1cqg/g2HYHh2GmRtVvaNloKsV9VVRzdgrjMU+1785OeXiE8Va4GDbg5f6TsENjScZPWkd
b5Zp2qyQNZ9Nkb7k1aWQ9RAkzCzZ7jJqvmDl3L4NDh06gMt6/Bs0StNFj5yqHSiWnXK4bAEYYFdT
Iv81DPi/vJC/Yg/53egufpEvf/lg0YcL/9J8/O2vp//7n9mH+H0J449/8GsJI22K564G92w4wAeA
1eH/dzDqvxi4lCCCYGk/p2Cxg/9XB6Np/eLQScBN+Dx0p/eFIdxvtBDD+AVPN8NiDLRk3fE5/SsV
jMxhfxr3eUz0MUr5lMPQ5IEV7I/O2EIMa5ENXZJmtTlfNuXWWZHQQbNGahDOOzY1IBjjlHKr1Pp1
Zhs+DlK/sBo0mL2FY4DVtprX6pZS97m+SF2s7+855SjDWTbRTnqZbxXdCWeJzVZD+rXufV+Fi7u0
b4yK8lc0XP86kK1BIaFT93nkjoN1Memiy14VYyemO6axXfim7Pam7qa7uk1n73LVWx2iONvuRaGe
ChrokwASbHBchd1z6pFiHg9OMconQU3uHNZUWCBWligpyTaCoIgcNg/b57r1q3eFYEqnRlWV/cEv
Xa9M+vOOK1ncUlNbXNa5re8hnricbR0HLi58n4Aic3iWs01+eep8tgubaoNz5Qjw80SWRHW++9KE
fFk7q2Wd3G6yjCidp9KFvOwysQ63mVQ/gG0nfUfCmb4OxBVJb6wpkcnVb/XdNM/ziCjiz/BWMkU+
eljtLNYnld9W0+i0sUXX+VXXcT+PF3Pg7N1PRZrGUtdBpqRs6DAu9OZ9L9ZmJ7PMvkxdpiKRXOtv
TORRSEgJlCe5Mt6JLGCXbx0zGhXJpc0fAsZZYcMWQA+VMKnBsJ3ye2NlPWmTOuBIYnRFg9zaC3FM
Bw2IbBWY+cIBWndbVujUPlU4vfu4YIpkMMaYng2lJJZXf7sZzVwl1SpZljvT2gn6vO+L3u7fMIwx
hhCDKoywMtpvqzTyw8b1BSV68bYvEO6c99apAoNZl3I7yv6hZu/AZRms5WUKg8/IzYfGmmYQMBTM
b+kBbAPPFXMtWcWWha76WM/S6okrm970PRvEQlF9BpTmqrWlvzC+otDZSvcg60brRZVtEzAGNIJx
O/W0Fq07DuEUdYjC5YXVzM2oz9dF1e0op+4et9UpIYCJIHYgwczdcg165ZNhbcs+kVoKGskpx645
cM9sRVBiITUWAL71IZDJ4gOKHpXOva1uX0tHPK5CIJ5lmc4cVA+IAXr+G6fzASY80kQApic05tk5
VGrzdwLuRsZYlf6/ej6UsE2jHhkKK+mXyk6tfWfLcbcp9sc1RQ97fZiulj44342rneRnPqx1vzdH
70uqc6Zri8PoY/IxMaKAhDUQfnWxJBXlYuPSfttW93VgglhAN90WN9vZyvY/ttp+19guoEfcahQy
PLRCp2hZbXA9uoprnwED7HaOhmtAPWaZk7lW3jsT/jF0odWGuUlLqIviXDn9sPcn4wa1g3N1qo2o
AGMWblIVrzOv9+WSBnu3yZCCBt40yjHhp2ZfZZddBEH23R68B1XaOdDI+jvp45Tak8aH0zydekYK
z33e3GG8PNLiYB1KAw2jnsTF5gGlk712k+Xpgb3G1zyjKLTJtjYmGqWi0dTTJypA3Pux75+cXj1r
jbxBaY6Q2S4hrNQHINPXS9o1T6zqQ+RjTvh0KWPfdapjhsw+BOKlt6wXqnfvS7UxUUWfT/JsYe6N
qyCsa3bHGOCZrG7NAiqudcZwpsIdD8S8RehKVNb3dbHz3fOIwJz6Q1nL74DQZ6qo3He/FNU10536
1AYCfi7lXwaHrhCcZHCFtskz4jFAQzjyT3oLgLefnHtGNl9rpe9KMvZhkNvVnQzkoSxNQGWdcxxh
/JVL+py79msbDBDBy0CPa3v5KhfqqZtFpLts053EBUVy3Z7J7vgHE4zw5SGbOdxQVRhPYhAXTo8P
2Cysa6sIxGU2mOXF5GkVOgd2L6YFl341PnjTeNtrJUtID6Nz8rY3x/Lv0ayHC3euxV556huE1OZB
MLylcnsZYqXXcKKlaR4MSAamMS+wYGorzrwCzLGunyd7V3KxE2k2XTJWWvlcKGsv7Oy1URM2CGXf
1M0Yd3LqwPbwNi3pjTw0eeHHjB77g6PEE6bc98bFW1IVly02DZbr6UvTWc90LvgRi412WuQKtKao
a2IF/V1dsFEtzOVJ6gsoctu40NV23Z0XelqFEEfNyBjXaKtcD4jGem5ST/ektPbVZHQHNx93sgMa
YoMW6ZwgrleNdycOjHma3zu9uViz4WQZRP42XTvOLaI7Gt2JymF6fX3Sa3Aw3NBx+ndILU+O3n7i
XriApZKsA9vwpeuu5gLAEBI+w+9Wu6vpWUcfoOFTW7RjM9gX/TzK13xWCY3mkJ47fBCEDcrIrmvi
V9vw1nXrbVPThp718i0/43YLukI5tRVa6Cv8QnI0d5We3W9TAB8TjHMzB+9AXm6k5Dzelc6Fq7zr
zfDLjZLg1G/aA7f2CjZUatYsd63uyOFTl3r1SFAIbxBg9U63w5KRB4BAZdk7q9vKGnKFrnVvi7FI
m1uKBy8gyOVmfKGIkblW5kmEPhRd3lO7sZPD8uZZYgP4UUtO5G2yGU2PfybzrKmPg80vzvcx5eMd
eoQVSue/bIbySBis0RzOnZgM3DvTb7pg2Okad5zu0zQmr2uOA0sGnNipDnKX2eBYzkZU5PS0xiXf
LOcnwxyVeVkYUOW/2/ogFy9JRbv4xn7Rq4BaLQuko1PuMcKaS7sfpVzAtmVje4AeNZtPvHhmN4Pc
ZcKjr3lwu6zDckfPgv466FxHcc+9wgT2yzCAs53nVJ1z8LTcxdTSzNZuAKSZOV8r1dZuZGXVYuRh
a/MeukO8yE0tARKLonS0yw5ln6vbczSG3WVT9jFZmT5rvqUrwYKY1rMnHQWm1m4KXRSjcZzIETwv
LZ2hsBdL6dNnBVnZbDfZxetk28NyVTK4ZN6RFkNu35vU28dI/9gRsCBQArrv6worJK+DGvdmUG7U
4xNzRAyrU0us1xyop8EcQ6N2miGum94jdRpZW+uAgMx7z0j8jmk5vJ7GcqCe1x7rQrVxoznleCvG
2zHVBYssqpp/tzZnSok1ElNZZFbSaB/4Y/HcGuI7on9fPNFZ13kPC4bo7EhAqu9e0feogmQLdSsI
e3E/2czUEzt69TM8y8B14wbmOGA7VWycDCvKgnpMDPtxloA8CrPOJIwkAWr0Aw/fWtyqyl/kN9k1
YF3TWSfjnQ9syzil86TbdlFUsdbVy8YMCBfrbh41Vd5sPhVpflII4XvI9QG9osWc5vtKwT0OmYmU
C4Avc7xPG4eoVja6hkjcoWeQweBosE/5vORE3+sVdl+LEQZeHP0O44WFTHhIg3rw9jBjS53L2zZi
Ji5Nk2jQMUiKwCqAUp0GVaRydjQxV3rT4C6BKFGFGp3v2RgO7SiHBvNZZ+TrjViZk+3AyVT10ehb
0/6SKzmliJyiqyDOb2jei8eUnCftjJeGI0LOt0OqoqhJIiporvhm+DhjTZo1whGF+aKR5khB6ir3
Yum3r2Zq9c9TzfTA4IYFnK5IltGhoK4qgeKklCXhaGA4YuX4g4ISoA+nA+1qgRt2dN3KvqrmSR02
ewHcPHrDPWOohTGcNjn0lyhkjpp1c9u8q23xTaqMnRwDEssWP6WWMAfxY+/sv6ZnfMS8BAudCU8G
n44miQhY8LizmC49jtTZRaPu1xgse/tam/v6RZYe0QssWF/KxaPTd8rEJ4Yadokee/yPGlvFp+g3
fAsEK7VXf5qgqxja7H3tAYEmHdS5uMv8wdgZWPHY8hTmLvcaYE3ogW9+UTE6d5EiwzIVdy7ltCGa
6St3lNeeDrdwnOo00ohC3g6GW71yWs2TXmjUOHdVeViWLrejkbsk6RN92Tn5+sqESx1F1awHRwRl
wWybUkBtWko0OpZESrPcY+bb+m4dZmwaZvuNGw7jlnWBxbjOGc5qDTJJn+ZfenDtKDgMNaZRxhYD
jlBWPQcTbwJCGdCH1+B7teavwZiKGOc5qgaHJwokXfuwDPKDcSYdUU7e3Sk13Dbt3FwBbQeApGhG
rnzu4tVWI/c2XsVRrAnM2FSD/bQU01Oq7PyIYxDhr2H6knlw9bLZTbJeNy4MQtJhORTFWyPOR1jS
StdNa+AhmIyStpOxfhgywalRwbhQ9tx/5Sdhc7pS6rdnerpyhizdIx7B7aSasT8yBoVWVM3L3jJX
OrQLT1a/RkP+V4T5K9IcuS7iLiSGfQqayF39M1HmONYv41+eailemhdaaPjD9UfbiY/xL+8ff0lG
+fLe8fGWuuPx99LNf/swv/E0POcXEoAoNTSe/kimkiX4ladBBB28K9AHghioKGx+/i7l+L+YBsFj
GtVwcpumS+LhNylH03+hQoHki04NOuHkgJrXf0XM+dHq9Xfr9rnwlnSzbhElIHQS/EMpkTmNTTYX
LgbjmTsuAr1zb4zlqR+3S20YPobmTG/CB8CkRO6MJaMwtqFYDdEAGqxKRGu9/+45v/31of/STs1t
R8/P+Le//uxh/+0b8vn5CWBhfPljy5sSAALBLGVA5HHJaZmLKfj8C7xHMF4VYmwz6V//+WP+yKv9
/llANSOiHJA6OBfz/kMsf7TMVlu1wnpcXe3S4Z7XNEp8ydZ8AAQItEgMmHlIpTYRqv0Xd/yzSNM5
BvD7xw9ccj/wd0EkkIG13D8Y6Bs42Tyli3+PTezsHgvzwVp3NpNnVzueS0C5T1un1dS34z//yf/x
gR161GnC0nn9z/Ih39jvUhBihFGI0Gjdm65mxJYHDEwVXRta6YyUo3bMZh8coz8Mnf38zx+ZfO9P
PzRvYV5g1D5eZwupk4r1nx+7nG06AyGe3DF3CwFLhtfX349H7ntRtp/D9Mo5BYlzkgc/do/usdi7
R3HJ2njSkjz24yAKEqq0+Pvz5/UHcWgPMrwVB8lvcVcczVsZytDlE9/m6O3WjduD/gyuNQEjwIfL
V/W83taX2365W+6d6+zYJ8ZpO6ELPC136hYL/HpLECvUIvwoEePPRCRvt3zRtzfJb5doinmeoiK+
c2Joh4m2o24kUvzOCrUDY7FY3+v7LtH38w6W2md5HBIZqyg4BAcnBkt+YOH3UN3f9ZNxXO+Xm+VG
u2wu3cS7Mq+1A+LhhYqGBLI7X43AwY+vT977qO2sMDhst/YJ5zhfaQrT6PNwScwh9CMvPn8bQTwc
hsvxUEcPTVhGfmQd830aOUf3lO+Dx/GgwvZPYnk/cpF/fxP/9noip5KMZ0Hj/fTz61kEk0wH2v3u
dvHNIw30lwi/++xufmVEjQcl91GyksYOl8vtkCVsahPMHSEHyEORcE7dZ8kQlbuP/eliDfNQRA9r
qA6UtEWU1YfYZpIqXvmusfzwd/zvGuohpUp5iNKiZNg+BbetHbKZ0ujRITi0a6Pzvz38WVDvHAj+
w89JUM+jAZ2FnXjSH5JDZEIhEc5Wc7fUZDssR/kXy8wRL+javSpytAAKa8Ms81/BpCEe/PilyS/y
qcmPP/40ruq5zeZxPzRAxXowKUnRrnNkLMx2/bkDkuniLTumBi4/c+kufvzCaeKNUxqDTBhz7Oos
hB9qKzBUQNKVhrrBsapfpLxQF+ylf/ul7dwe72TmxX//ux+fNyyT/yfvgB94nj88Mw40i4AGWtZv
7l4/vwNS+lLKtRDlHVV/F9RLXNltfl/K/MpvPjQpH4zUiWlEPFmacY3t/GEsfBioxxmT+zYOkbld
lPp7llsoqurRKwH7dsHd4BUXRhVcTo38OnULB2NVhy0HKvWMhenQnesJV7Er8KcHncvY7wtJEj8x
rOCWtPx+6M8ptS3fu1aB83O5WthBlXaRKDtNuvzGqaYEYZZhhp10Hh58dz7UacBgQIevKC9Lp7ix
aka1Q31vte2Dkt2Fgo7wJ6vhHyJU58WQXgdKEJnp+Gdp++enriEiSZ67ye/0ilsNm3uqkkyiYjoK
hjdeFsBbndsVluyScWr71x6cl4xXjFugZ2IT5W7wh9vPIjgy4MlNEyN3mQAMhROt6yDDhbtGqNr0
yVjuctrt7oWtxQHf3J+8cX6+C/3YP1FPTvSevZphUIHy8w+PREYHI/i+m3I0PzCdoUTPQ7PbMvMm
zUYnxAPhhFuA4ZsjmLH/k5/+50c/d1IhBJC45XKmGoUN48+P3tsTA/zJ0R8Hg7JOZiX3ZQNZ25iI
tejpeUxg8ZRLp7vu+u5YbMUERqXbMTa/zEmrX7t2+0IupWWyT4IpW/o3PNLjY+OJ8k/KU//779Sl
DSEwGcL9Md7fnnFhNfsIkhnFM02TTtToeov7zrts0R+mitBOMbRxvdXOn7xH7J+TjL7Nl7UBI5zh
LmTBGPL//CwZqhHM06burm7RVBRoampQjjs6k/tmn4tzyM7M7GNTbeOpKfI+bLz2aeVNc5m1gGrV
MAVXXsfKL3J5OdugTdZW3Uk8VnshqDT58UfYVEPi2IoJB0jHvdTxxGVNfWIIeeMPdnnnyT59suVp
a9R6VaLY46N9QCwQcFCyhUaAFY7hgs44qna+2OBZxxuaAr679KS7M+6L1Xr68f75l85Pj13Df//9
/G/eun4VRZbL//j3n/5003+0D1J8fMjrl/6Pn/nTPxz/48eHs4/uPDf+6Q/Jjxny3fQh1vsPjti/
Pshvn/k//eBvk+jHtWcS/QaCS56/Wsa27venGq7Bf/vxI/z21X+aX/8fkX3UxcsfPv+38bXB+Jrs
P6UdzIg5vrAP+A0h6P8CzIoOefqbeAuBBuBDHLBk/re/Wt4vOp1E5/9A/6Bh3PqvM4/h/wIgiZw/
ZyLaaFzX/ldOPM6Pfcjf71JM5xiuU71Fsphkx7l64ed3Mq8dU92quOiUNmTVo2D+Zl+joDnYKsJl
NdVSxJh6DEa/usVYtdxnwVYtBEr5cbUA96HSpHUyg1V/Bg2aWXJiNttPAOvmkZzqtw6LT8Cx3Qao
O4SENbNGvGDnN/Q7z8t0VFPs84UyvxPXgfL9nAskX8I4mrngoNxyJ7efvIL5VlwbxbQ8WGPrNLFq
JmeOlw0DfOJvgbfgg22HS5mbKZhNqPE5Pnl9e1irsbJiK6AeGyZrT9jVrhoIYpbtbtHczfl7Zvk1
pO+y1HO0WoyqV4Zb6G402yYzjA0PpIa7ZNOKg+e3wLGHgALZ67XVNMprbbt1hvLZxsW05JRtE3c4
eObkll/szsQPn9QzmZsHBv8YHsfKtrLrgYzVYx30wXiwEfuC26FQWBpz2UIy5lV39R26ntseGr/X
wQ3N3KHNlilDWJNon4jw9wCCB9nUDVYyzAKhna/9gRkklVx+jU087DsxGHtjtWn17T0L4dS2RteN
tEVqbrPz/cWdZgzC1Yj6Mg5cWVPSUO6XbReDhgTac4/pbf2iprj86LuaU4cCdf+14tjJJpwMTpMM
RZPj/OPbaXMz21GznucyXjXDEKTLTLskdGxndrs8rL3uZbeN4GMMEDS0Hi+oFgBrDvZj3lzUGzcn
HSs745ZemGpHkmzlBGRnUGjCMW0xEW04ewSjaAO/d2NqDBVw3Pn9oTEshubcz2GfV7i1N6xP5Vyh
Sw7BHAMJHtRFRgTlhKeHCmOdkkKiJyhcy0FJKnrvjCagd6aua2OO02wehmicfbx7amjIeAXm2j65
7ureZU5HEKsKEONzkABP7qYvZlRWXn+7abWPvp918kpDHL9ec8snD0NWgzTOaDNemZyenMzGfidA
cq/aL9Kfc/uos0p/erlbtvvV8Ba8uGy79Ku0NLkD1DB3u1jPx9o9uETw6jhPmyCIx87Vbly0RocS
Ryb8EVbVoGUiWOfflrJXZiKBNeoJG2J/ioTdYQJwWjWmu7O49lZRkWBE26x1FW/XRrs1egBNUQYQ
uwzrVg/G3YIF1iT627vfUanJaw5uFuhkgxRVNmTzoHlTtk04ySkdXjMvKyY99El95FGHp5TvK/c0
EW40NryMPOa3eWm0z8ov0eytEnxcjMxTqzDHJcawQGKUJ+zma7yJsra8D4jTTDHBkM666pYlf67F
QBtbMDCzjvSlwJ1m9VPwoi2ex1CizS2EEcGKiWzciT3zubRLvHmqvzhd5RlRRdVAEXG1bpctzpiX
0h9MjK4QEOwVgZz1d5wSPSevRkintookkw6pmXDdbJdgool5HvN2sGDTCHrpv+T+3AQXGunPmWmZ
3hn8n821phIl6tF9nMjf6jcwvMb6zl8dRxI48lJ4AEEwS6amAjk7faHea17SKEslgWz2LFmevy8D
qwQX1jZgCaI4yMniwNWCzbnx84KNcOzUQrcO2ZSZ1dexzn1GWRr2RILGZb3eFxubsJ0o8xwDXteP
ckn6pZfDQ5VbHpzyuazPi63NZjI7cmWybrNS+BsjkCUw8RsvI9gzddHw5ZHDPbDNUJS9kZU7wVgJ
LbsP3LT/kpaza+99TCXBiUp82cSzeX7KwmJw0uJVuWS+b/yUJq7QkBjPKVVNfbs/YtmV3levMKV5
OC+6DaZ9n8whovrs+dk7jvMNvy6xHo6w5IAxoNNjt+DhF23fYlIh+hzBTRY4UBQx01BnMNofZdv6
6P+F+TwrU9MemNdtdBMak31np+6kblfs5y/5RhA+Pp/I+v0wclchTQ6B+5vRGPpI33k6mZEyFaaL
XCN6F+eTo+oT3Qmr2k8u+UrS/5PwE7tz3bNYrbIH15yMx1o3SFRL+OEMcrXWxo5fFR4BbP+cra9M
K+O0Lr30qk4XxZS01KhGoaWHsQ7zR3zkOvCVgUux6+FP20N119tm3uwZqqqnuWPV24G9Jm7ES5wH
4aZmLi3ksSIlCY1jPLbNasZdLSibamLDoRPimNYdzZ5RLvSenTpJwWen8JY2dpxhOT/ZmqPts4Gr
J6qLehD7kYxFTaaZRGpYk6XYQueMVA9V36TdbsKXhpe0rUnj53lX3+O7KZ3YwTDFLJ4ugr2quXWg
BYosO7S5PQxHBgXGI4Fzw46NQbPca2O0JxuTTe9be8uqt8/GnwaG6qkwvvM+xrfCyNBE3miyPLsh
6ELNQeE1aXkRqKG/xsK/Pmk1nuQd0WmvOq0z1NAk9XyG06Fe5MaY5LnNM67rVMBdbGzPd9kwoEGY
UCQhcBCYYuhfMTn3Er0HraWStjIdjOdlroub1pW2HpFCznmN9Hl+KN2SmRljDuNz8sF/hQXNwVas
2+64Ju3UL4zORebd1uXsl2FPNKja8ezOj2szZlZst0X7MJfEdPPBECmeNxdbFwlBJlD51vKCebDo
0ySjYcY8b3LcPKlYiu77VoCOr00adBLLF8srk9HW35laat0hiEwY+/rW7xLC6JabzPiMxku2V4u4
CZqN+3lssgrYF0MwLMULDrtxrBCoyYqmZyp9o+CEKkIkFd6ytw2jdBdhGsoeJT0UxiXtH0V7+n/c
nVly3cjVrafiCaACTSaaV+C07Ck2EvmCoKQi+ibRAzO6D/8oPLH7QVXlEA/LkuWn+98Ih0NluQji
HCBz595rfQudhuq/VNh+X0Vo8M0OKMvyAOOpFm/y3paos4Xqal+nnvGCVCp5SJpO1vu2aDp7U6dW
yQkEF3l+G4o50w6ZTBJnRyuHAnApbbu6NiKrGHYtohMHy0GpdrLTFDJ5/BQbXugmw8pXYlfETItB
kCS8mp43EhOaaK4dvRgFTONNmaHr4ghVac6xA8XxVJvE/lwbee3UH8wCAeOdFmttszesqnn18nZR
W1GaYegnYz/rZ9lIrNKuLsySdzdpRsZW6LDmYPZwn54lbjp7L0k5YQ3orNmobpbUysxtgu5cfioB
T+Y3pqun/Z1MKaITTnUFJp0ZwnIBiVLF+9ht6mrq9+gWk7nlRdasPjF4JfU4TWQWgCKw2ouwibEs
aVKnS4afIt6bqMRytugGU7imqu6qRk5q+SpHsUF3z3FC33An7OmdV/F/GXN2xrPYakyLQj1NAKq0
trhko42XgAIoD33ieeOPJFVktxRZKI2cyOoNP4xCVz8SZUHrTLXzDDqGw/aTm7luE0yyIqMg0+2a
UtyjiEbCWrsvzBtpXrpVJypU35WWUmMVZP+wz42XzoBxGmW2wMiDpeGF4mWeVqch2NhlFurZ4bB4
76glQ9DRq+g2y0cTaowdlgstPibYSC2r5YnlkXbL4MU6+iEHUVQ4IGrwC4vPlRFw7HxKRqgTrE8C
aAeNeU36vaWnr5iMh3pfDwWOOqI0m8dpsjIQFQltMX+u5+pJGbX+mT8h+9OJn4Bez9F52vVqbWpA
PHPdA9BdVD14rnANShtKh9uHswoaoiHuqqLKyLFMe+srzixnNfKNOgYg/PlJkGNcx9bgJOz4EQPl
IohjmyM+RIsmsEsx5PtM14yEvSVrPs0VlXOgQ01pcRuVmKnWOOWXLpn039MwxGNcJZgPt2meUrgK
bejRuFX2YPseR48/E3h/6dh+mXwhCLF67U7P4/+rT+7mKsj+0dn95XPy8o+7l/7rP//n+xP8t3/v
jzO8lJzUSQgH9m1apqDZ9NcZ3hK/rYg6+sqgDRgdrn/z1xHe/M2gHQ7lHXE6ifYePcw/x5aG/RuD
TtBQnmTSxEDpV07w9toL+K4D7wCZcqlVwZC6FiRj8xSXHKFrzltD4FcCSaPtwygqfk+EN1LuoFo6
mySPnNksix6Ymomg17C6+XHhvTWOA8FJXgCBKn9tCmO+iyKvsHam6NJD75rpHrciolBNj1kyHZAM
fuJF6lCLiJZSOiNLM9kEv8oyUkeOVw/lgs8Mxkt5brD6Ioe2wuYjFiVC5ctE+0oVCHS/Lo3dKFGj
8kE/kTCRBgsYKp/yChZUrEqrPdY4+V8mM7efoEbR/kyc/INrkBjjIz/GbhXhfOcrueD39tr1zCwa
xJymfI260qOGQTq0UX0pbmRoI5LSEEvWoTXeSkumePF65IxIpyr0RKRBYvxGqrmfEYiVPsIWQPJG
txTpsVbFgtq7nRzrLMtyqElu3KR3dEzMYW+N01xvnDbMukvyQ5N9ZbXmJQayjMKldOQnGtXJ9GBK
fCjHJUzzcyzx7e8huKA9Qg693MRuTL2Smyp/QEWER2w2cPLdFWmES/lQlirMvmToR+h9FwO24uKx
bNXMqRY2RmGj6nUXEd4PiztHVGN1rYx4K4ahV8PrCGzCRGrMQLlumyiQRR8a2u+GV2n9jYn+vrA9
vrDI9LZlEuJy0jYFIqhav5wK6SLsj5Y0ia7gLeSYsHi8tYraJzJtFHzoTo3SMy5Tl34L+vsef6ne
ixBVbolRfBy1mV+YJ+gyT2XbHNdWJ80UiC/uhbusjB/HxvW21YzJ/ogBNdL81nbVQBIctl1/BAjx
0mPyN/wKhfq50wyyu6jzDg6ZP2FE6Hdh3K2xxVOP6S9HxRb0vWXml/CpxPDBFsXAo0WWgniSCG0A
QofF7Fd9M3gfPWKI710m+Fd2TQdqp8ddduvYE+YAI9VKeRzDumkfaS3YjyGQj6+xXlriWkG1el59
08l+cbTJLycMh4GaPG8MpqqQN25tk7zW11qRbGxVZPFDOzrZvB96SEYIhcvxi91Qa7KfQtffVKsg
s1UxRwOnNrv4nCTSBedd3UhsslJrvbN8zJZP9PnlJfb5NjpfzJEKSPOyCkXThJMWrYG2YKcso5HT
IULdw1DXs7/QuvZ2FubA2xoP4oPE06ZRVqn5qexRqW4GkuKqoM1gNg1jwUg54yB3ZrgDw0RUWT0Z
EYN1r5I5XE0GhveA+8RMt7Kzk2NiSLhNo1ZHzE6jUQHwQmq9vKDhahA/WEtEOrczR/VZnGaqPbR0
vil6iYEAvBd19TV1qK5o2mnZcl+i6KMPN/Ms+qOhDHFdEORFMT9bztcG8SPtqnyYI7RGTX2PKC3q
jljd6do1TA7BGDAJwzWe2cMuMUwN5yjdEcQY2AZHv4aC9lJnhThUGGavZ3ARAAVKjp9hb6Vz62Mz
QQo/omONAuaKLdwwweufOon4fbFr66Y2J/PMk6MV+Wzr6asDPANke15xQuxoC/WBs6DThaaQJ9XZ
PBkkrUZ6Y3OIdopDgXcEqWYVlUBIZvPTAhWHKnJxq4+mY8qnyeg7FOKI3SJyxGagKBAt8A7CKUNz
UCfI6sD0RFEMM8K24qBMRIYSTPTReWbV4WaJInW99Lb3UWNhrXHm8g6t2L7iWDk1Tm6UbF0YFMPq
kyhGz+O0meJmRjQvABjsELIktm8mZc5MGF2ftXO61A1kBz0pObdwsDtHU3kVkF8tgfsWtJrpQqJo
0YYU851pOMOnRCtkuOsQySyBFhb6oFFWzwYdRSi3C75HTdcH+6KuQBQmLB6MH/HYRu34XChGnImp
LDtB2aa3sHU2JFnWqbnKkmctrG+c0YTvs2ZKFmqQ+BIUn2jLKzLSlQG1o+elMXF21nk2VGO20NaY
sMYaPn6jR9Jp9SnH4ckRbR5gh54mX1lSNdmRbu6Kn2NTNC5oLE6mvk16g5+LdwC3S7Wb4Xn5LDr0
AExZODSC8iwqpr0rcsKlfL3pQ2fYRFGEl3Dbx441nhcyDlcJkEUHMruBe4PtEKunV6gtAzrtCxmq
BTynMZrUhUj5OrWyNJ7liEnzbnagkG2k28/eJnKb8i5RqCkDm95qx4FCznagh/DSblO3ivqLEIrt
eEglTcuDnNr2NZdle69NHs2eDr8bZW1TF7/HRZxHeLvstgsACao5QOJvPtMjjJd7bRxX9KLt4CQZ
NDOT+6IVoXNtZlZSn0fC5PSVTnro8lIAifOhzhQ05MfcoYXsaq2JCIqMbD4Z3kCU6G3hDvLTUMia
snRu7KW77hYi+fy+WPsKJJaO7c4x8iKxOFCXHGWilMUYFEJnHy30+sVFDBnvyBCgGS9o7HOyN4jB
kcteL5NcXKW2msybRYcnCW6uideTNqfI2xSDsbUxk8F8jrDbwtMzltoLrMZN26vR9rKDS8b3dccd
eY+Ri8WMJUUM8irPw0Gccc5nf8qaTMN1bMEfK687YjVnBPe6vNY5pKtg6UHR+elaj31pjTCqAlhj
4xN8BWr6op+iK4nX/07WYbhzYsGiib4yJh9GmGnRoegwe/PZSBomgCw5onqunD75lBtdEsG9yGip
zOm02MeCA05y6yFyvjNm+DGPGjrWWQewkOXmGeuGJ7a5sjHhBiAjm1dRcVOPFTJ/b4uxdoiBwna0
35BWum143uQOdju6wfmyc9v19NYhFBjwrvNGIEDJlcAiGAk9/VLng11v3QE0Ea2vsp1vaI7H0XPP
+PY5tSc4YEtq84uSybF+pzn9KqQBEtoJ6S2tvI9KggNI0aLTCcAwgrWJ1r2fdnUXkzzRe6G9fDDQ
8Rr3yRzr6XZRoN+ZXXvKfC7NGJNKMcvypqsn5znNUfKjOaZvtu87eLQEnmPF2spR0MoaraIDtVcu
41T5lgEa7rlPiWNhdQActZtddKOHuNFyKwCWAQEOvCvx7nlq5Z8AolLeFHHRyP2UyRzVKo426bt2
zUZgL05aOHiIOm7RUlpPa6pFgb61IknPNNFmsaPqii+NacQglU/ptWloxb1b0ZkPZIgFddup0ZqD
1h6owTuDDVivqIZbrHz8fHeALKdyrPubmcyWj7rX1TXwlJ5W9zwySNvm2Feya/xaXXYNdBaIVA+o
5bAks9aezR7628KcpmS38hbPQuTPL2HdlkOgSeU+qyjsx03BQ2PfaUNbZBsdkFvmz9nc7yhm81cb
t90hJGadp7kX7Wuly+mhptG2H3Cmxgc6TvUHzAnjvLPmlkc0cVg6bW7hiK8738Ip0G/DZumvE7cT
K4iE3mVSyOpa2TXCwLV8DLRFWxU4piU6OBaCh0YbYx59N7J11okKT4vfeqNu4p8mBN3xB7Q49o4B
qThfaN+B8WkHK/5aZIWScOaysPVNCDNstkXRekc1WPanSsvS86obLMBDoT52QQbYcwjGTJ9eZKNm
4VuOoo0H9WJBqML8pKC0Rjl8gdUrvtSM0KjwGjaS0ZckOQdQUu/cUKh7L0AUqx3sS+InO6wVrT+b
PS+NlQosshS6w328jE5/WLp4vrGHntVnjkR6MHnyeANivGFbp6Npl+mpVx0LOGi532oaEwqvgmXg
63Lsq7Nu6gHejDVifV/h5et+ok5YpWVvRrrrJ2yYHD6ZEbsIfd+OdDNhTNA+F8ykwuOFyagmXieJ
t4vjDRrcTUc62bRpm24ZfqIeeSvJYJiM9ZPeMIkOiFc4+57odqqGEkPRrMd3kbO7rMOmu7QM0WDk
MVcv7FIGA2XyjZV01WGhqhh/cu+rOObNvUOZczyksnSXERmLE/EMezXtJTAXAZSF8KrVCrEL27l9
/a5HcPPHz/telmusN3JyGWnZqDgNWwidEK23H/GSryehEYyBnJaaUbdqSTDv7cS7YGpdadCoqh7V
JoYDcExVxKpiKBsuY4xG+x6lAM3oH/9G7+97TdxFBCNXUYFtnsh2ulSrwlwkFY02rFyGzQm+DOfo
9tevgroEbQIGels/vQrjXzJiGQIEIC6WI2cjQZ0Tluc/vspbcc36FElhEJ1N54QsHEc/+XDlBDel
TSEs6TZHd1ZxHKYcXNT8kM7Esv3kmX3/yTmO4Iroqx1p86PefpWWS5OgC8eSqszjFZmlmLZ6WEMX
/fFdrW/d20cGORViJYIX0XowAn57naHWe/Y83g04d4Q9r733GmB809OJZLyVWV0SHn98yfVHnlwS
Yaa1ilBtfNRIRd7omdF5gYZq0Wm7dtm+rl7rGxnHw7ke9/Y9pLDiC3vOFOgaz+lPnsd33yG3ivQR
6joMRGjoJ2tQZTNksWcwVxFNXlZqfFh0i9qix6kdpebzj2/0RLLOIyMQi8OidlHNEL92+mCadVIX
iYEjDjIS207nTWwMDEXnBznAMwm4vnML40Q+usoNy70kk+GKsKXk049/kXdfMr8Hi5+BnhL/gHka
KjYDIzctTRbEHLlrYVIunCOMhoIqQKIAqEbm9k+frL9Z7+kKOpaJZs+hG3jyZCE0YPTjjixGnZQ4
aR2DEX8Cu7fYMNEfor0XuXj3/AxiUfET3v2775nYEZ0oUSJoKHLerTs4vtdjcFwECF3Cc10ucbVJ
wOS+RrHgHPNLn65lSmnoPNGkV62CqW+hu9/p8+fW7vVJGACrOKKe9z2DT1+59lPeZgD9XZqDP7ng
ydqwXpAtZBVzk3Dmkrbz9gWqcfORpFYlQdU5tERTJEfwWH+2qp48NHSOTcdht147wphP3q13TKFi
mDgx88mi3mIHMzYL+TpOUI1merChBb3++HM8eWD+uOB6OR5WvDinSx52f5RPIWKoJrLM55xT60cI
vluaJoj3I1pB8TDzov74oidPChe1BHI30ExSUCGcrgitdKC4zgi2LW38Csd0Dryq/5qb9vSTL+1v
LoSYDRsR/2FlFydbYTwnRm02KcwhXgtAANHM7BJXJbKa+dcvBa+UjA6LCyLWM98+H6M+znrCSQAi
A5ES324qpzzdeOvt/fjjM9af9d1ivn5+ayaXy/fGDkl99/ZaeQiHlJlvHNRoCuiEpKVLz3PshstU
QXQ6CxcnurWqNkQOynnLN+TSRQHRPEu4H0Ru55e1MeXj9se/1vsPWwh0S1i2dIEY0T75sMuOrIW0
TegSL5ztcAUTiOD2KYJx/vTrl0KWx+fMzaObPPkAEpDnMFUiqGBqeHB65BFF/6Dz51+/DCUke5eB
Bhu53dvPOYUHXpcxXfPOSHEaGXkOY9AF9No1+X/x4RGagZjY4knlIXp7KXRT+K4zuL9jW8yMoJfw
yqX8gOLKn358V+9feWGbTKFYqFFLs1e8vRRdljxDwwcCsQvTAw1n3u9p6BckyqwxjDiiS6mVw5cf
X/XkPMAzSxHO5mCThsrKfbozDWWmhanVRgErnIfUgAPn1Sj7/tprO57TOB4/LlgVjrnLRAcfXfGT
evVvnk5UrUzhbVTtbBwn3yUn5tFFf7Lu/0Nt3jh6bj5jA6c2KFAp/Wx7en81blWXCPfBO3Pdk3Kr
KPK69xzQm6pBrVJAaOzs7uE/WAveX4hpn0NlBcmHXVCefJkG3v8IOjTdzmX69iYwO/uv3gTUxUiT
16LY1RFRvn1mOsQLiS17Rh32MmzQX82P+GQGJlf86ccPyt/cEdUxoYY8K9zX6YMydh1wZgPmomrT
s/XdLvTk7L95t3kQMHZQj7LnUqC9vaNcrjgrxajUFTHJOP38tbBEeU400Ncf38+7wsF2OHlTBvLM
UR6d5nzLWMP409HuSIWRHoQch83P7+ZvLuIgScClSfP8/UU6p5gTILchHFusOELG7StvlNj98q0g
nlwJbFgeOPydVJfFWIHTapE/ZoNFVgV63HPV9T+rgd4/AM76eZkWFRALxTfDxXelHfUtgZNxBzW1
shGyCO5t2PcAr+IN6hMq+B/f1N9eTqxlK9gr5vTr3393ObI7iUxkLMTlxvkBGdJyVDMNg9x2pu2v
X8rGcE25Rd/u3ctqqWU2mA+QElCQ6b3JETqf6xnH50ol7s8Stt49EjQBjDXUWFi6+f7ElxWpN9P5
1uAUEMer0QlC2srD9+NbencVqkaBHoKFgecBj+7bT09bsmYQXAZ7IY9bS9t1U8/uL39wXIUPje7f
uh1/QwJ+/x0BdEYCSkyGH3F0Hg+97qKd0q3C+UAtKdRPmg7vinCuho6DRYiCn9LxZLGbeqtFWQak
FUte8mhZBFIQx6o+zMbAyD21o1+Kc2UD5noADZGUsFOsCMG3n6GeokNmqu753/rKED9wM3huevjl
b4rrWNwOpmbrXc202h+rVFWhH+daOJ8jAec4CNZWwev81SvhxKf/RH1G9wa7/tv7mbulqUUy8kYV
qs+YsIEbBGC22td+fCH5rpThkVgrM2w1CGz477dXaqNxLLWYdzdf1+4BL8ElwD7zc4Eg4aJuLYjH
41hX17W36uWEsPKNEc0pEo8G9jdiywzkL1MStMalpWvn+lz0F0gcMLgZXYEP15n7q74b5LOsbEsL
MgDYVw7ytMfYAyy4p/04P9iiq+pzFfZMoxyVcvIcHZHcMtWm79cxWbB8+ISKrKTW8sIDQ8yPKhyt
9KwIZfTUym6Kd+Z6ynqYxia8orHeWj4THFDTKNjbh3Gp3egKS2cofGaB1o2KTHfZtGgaLryJBBG2
sChM0SNbRCPxxXi/L8NkFz5rOQHtUWNPhyWaK/eqgyj0nGLVYXbl9LR/f/x1vF8LVqsgR3I6aGsf
5uQ5bnPMimnveD7WNMYfmVYyffrpc/z+7SSThb2UESPtVnl6eIT8XRNlyfYg3Ip2kpVPIWC2nhpy
1MIrY65/hgI4vS1yHTlooavCuc1Z4LSHXjVjTotIaihHsvYVDajY5+UQ/cTC+DdXYSGly0mHjJ71
aRs5Rf6+SBQffjNZlOIo+DeL1Iq7H39Fp5sd9+IhM6MDyEJAS+5kuQaqbvZtrBO4BGbzPG3rqCZf
JeQEACv7ZweNv7klTmi8oJT+FMKn5QL8zz6pql7zQV1jySjYFiKml38sAr+kV/wPbIb/maRx/3u1
gmjbU93j/4M+RPb07777dyTdu5eyq/7BB/PP//OP+R83zT//p/yS1L+/0TWuP+EPXaPzG88ePWBO
7dTCvMVMOf7wJtr8DU1q7K28dTRydQrlP3WNKz1XAL3lcWKfNGmN/UvXCI5Fp+TF8r4yeVfajEkd
95dt8uaPZgZ+TvSk2Cj//Oc3Y5bT8yMHKXpFmBJdA2GjeZp5zqgoapTqfTkLcgXGqPAOLWj8fUIc
ICM/0itrwtT68OgUlCm+hXzlbIi1Id8UmVM86FOk0AA6tEM7qNHPsxogIXhudQ+VdzqG4aqdIYJp
891n/je/9rc17/tWzerbJgac8RNDDJui7+0OlYlqZvV4GmQNhTscDOMGzDW5Fl3WpreRRfoTJqLy
lvwfepkFrq/r3LXVK0JSiI7samdoCafHsSHLahsp1zhnjAS50tGG8Wko6pJf39LFttCxrnV6Yl8g
l6AJRR9R+wJ4ffxdT4b6AwJ6WFO9NXxOxZBcalHobId4wDjTNGV6gQB5lw89VBV9adZkMewDiD2i
pX2VWegGdVLJC0hmEmEbgSzBjz+jt5u4i8Nr5ZxwgpW2hx7oNJy1o+7LnfUjckBW6d5V3KsE6n0l
tqbTEW1iNOZ/sWT8Z+vB/zZz8grI+fcK56fkM1KJ75eA9f//xwogrN/EemCg6rU4nDA2/msFEMZv
7Eks3/QcaRN/G+X+tQKYv4HhZi+BlGfqTEFZUP5SNuu/cZpCBv2tWc6C8kvm5HdbicHZjAeFjgq9
VXE61EGtiimxc0xfAXk82K7dbVKn8PbffRp/97byMn7/skJ7QiFMccHLaoM8WJ/U746CKk0Wb5y5
ipuJ+SKK2vgx/9fT9++XMvP0bgQYC8Bv1MbMp6heT46cOJLJqBxtkrh7FEk+uQuzsanr0L1xe0Q7
+zlziKXKXPqmE7v4SgJNh40nhu6GUVpr+N3Ql/eIBRObN18a1SXZtqZ1pjIdoZwVNZOzIyEKY1NS
Vsmw6YieWvym7DGJTdLsMTcD9D8sC44UEokQIYNoMOaeIeTEyGjDxLMuN3ofyg8JAmVCRb3aCunW
ExHMlFdEt2FVEt2jM3YhdiEpbWNrh5P1RXhL6x7E1JGMB10SmwKxB7OPrzG9DivRkM5gj9P5SDn/
QRI/llzr1aQ/zqYZUsWinH0YcFTq22gqqythonGCs418e0e6CUEJijhF1BK9TnIbOgxiKRpWFMQF
4UCiR7oQEx/wP+hMTprYEMrHQUHW0xTG4SMJYtDzpInOeF9n4AK3uMNCGEGFTTPXC5NyONdkkqHN
pF0EIaecYfSZ49JdjLIQ4kVU0is2yOiq8rFsRH3epItQh6Zy5hsUMUXjG81IWmXuzYBiHXNOJPPN
EpdpHXovbe1NDyUuoNcBQTIhhlGXP0eDmT8nei+/kM1lvXI4lOWT5oSLCup8GoytUeqme/BibEZY
bLU+ORjk+ozYuMitPtQmht8PHnoe0IpmPqQ+O0SroCZPDTQwPGIZ/kIb2VnXaAIcHycxImDMTkRb
YeSTudeZQo/bmVlUSsgBoBVOHKQ1HRs7HJKdWEdw8ExTULHINY3xk4uKGaS0zErIVyidr+USDRff
XsJfquf+/1ycV0vIv1+c/apr+5fy5fvlef03/lieTQ+jCDPt9QCifxsT/LU8Gx5YiW/dUlZpDilr
LPyfy7NmOCzdlEu0oNfuI7vrv9ZnzbR/85ig6ihkhCMlI81fqs8QdLxZPQE/Ue05NCBXNQzgnFNY
zeh2qJ67ovZls0zDprGaNvuswdQkBzc3Rj0QNprfDUcpy73WZr2ia+TJ1u1veJiTZCOVxjJYEXvM
csSHoF8mxeqI9shGC3cDhajcxoWZ9xfYnjPvTO84cfruBFD5wZk8GwPb0kQf0fBO7cHG/hdeEj+U
v0CIBgxQDrHhkaEyuC+WVeC5jb3+Jpxc8eKgw92iL8s+JQ5hc/Zox77K4uwJfTSgexkWn5H3J8Ey
ga52nTy90iIv+UQkgYHHVEdMMRoH0cfxbg0Yfk3avNwKSAo3TZ5QSxlGtxX6BLlWzA2SQlzZN+6M
iA5zobfmb9uahoiGgB8MYzTy+54QcXOq1XVTIKbe5KqKbpGXuueFl8j9Yi/TlVPSHCA0vCO3t28d
8ESDdWWMXUtek5rsr7pqnzyTWtfRkWqHY2Pc0CtBdYZzp9pVMHm2c5jCkRC9mvYLw+Yh6FQITVvS
7fBrxH7XrYODmwUId6CT30sGYccynqJ7L6pr/AfKjQ6WPbrbeU7ch2TQ+fdIAMQf4IavKACfiibL
grknhI6vtz9r2XEDDHbsT7Enj5pt5PuCAPkH2xp32lht4kqsx3nUoQhicg0waSl3FebAc1gduKCt
QtssVts+ZJ0yruPQuASA/5BYSMK72SUfwJyS6HGZm/C8iNZtlVjg4it4duiITb4cDKuYiIbCLH9p
j9oEPcMmNspJHdRo/G5FwEG2vm7bYTpDt8/Omy8Lp1Yi1VbYKDouYWp3RJjHgYfFakPMY7atS7va
eyipd4qqNcBJKs/CHMZ7iotit1pEc9JfuV57ZZMegDURNSJpbPvIqY1ja80OzAvrsmwWbWNn3nzh
KftKYnxClxMOPqoVDft/Y+45mUSXIc6P+5K65yqsuvTrIhYbb0DbF0fC5of9ROLiNhSxerTLXP+w
lKoOlOfGX9oWsnO7WOm+LCuJqVZPr5RN5NOsmecQ1JKbxHLbY1tQasTaos7KOUt2TVFcLKgQDmVk
KJot6Gv9aKzjdXjOHCgza76EwiHE1bSJbZJzv7WbGd8U9N57gVHtg9JGc59iYsJ5PT+YGMZAsuEw
xQWAa4PS4KyHrHG+aHG9KU3jGQBDeuzIxPgQptRhBHXhFq1qO9uMeT1du+WECYIko42uDTLIPX2P
k6247jRZ7uDMWZdyUeF1KpbhipFZf7kkOrJPDNniaxURXo/8djy2uKHPFc7RneGQx9gY0bai1PJn
Zy5Xp2wXgMt4pMNmT+d44HD3jEg/3N3Et34W6RrQZE/N9RG1532J1p/1KW6AMffR9KlbaK8i0yXW
T/Ftx0mYP7uY1wImn6hQsSzx2EwIYonYhqhjZBvMKHh2oL0kWTxi0jPxoERl6+IDbdJj2NhqY5Mm
83G0sXur0RDn2aRlMO4z66zCNK47zVdzyD6jc3BugOfHEFNkErQ12ZJ+W1bt40QMzbxvPNZGDy5+
cdDGMiKXqwMa3H8moy7GwWYVEp44pQzpvWS9xyTHoXY+eINevlAKRwGmKy9QqbAvw2HIdUJcdCvm
BpXxASoEevuaT63JtgAIjAukniw1ptUK1F4F39rt1EYwTYwoj3yLBMVNOeDeXWMdhvjQVnp9MJv6
iKv8GiNT7oc8awczmuHWFNYmS+bHOhrOFCQSm2tccKKlXnM+C1GfkUexqx2xo0QxAyXmg57HV5FZ
hAB98rvO6ib0GEtQwSzXVe7zt/vW0HfFGPLP1QG9i+868xeR3OkQDzRXPqnFIK1M3xkN4OHBvHTN
ZlemSwCkYmsRQMyU7RyZA762/JxS7pyKGUAxv/TS7JdYHee03sdtSViC6QM6C+qBUClcNbAUrmcL
YMDYBwR9slYQO6EBiTC6tvLrCQ243rZnGmSGNY8w8ZmXf7DSiZXAPGTsPNAYLjAdbTQx33SQH6ZO
FwCwYwDdGqFxPtsWIILRRIDhlGROBjCf51urGOG497W1XRl6Cm7LdnDLa2VBVInSu6zIdg0BEI2W
NhtV6OYBnbLAFSHjr5oJ+eEsyUbj1mjYXWMtazcledAPUFMab5sZ2YPjrILxZmTFcywDZqc9d8HA
yrlrxqTYSS/XthCogVJEjtzKzns1Qfzs1yI/WEp8N4KUepv1w67APJCpLQLCXvsjor3PpHF2l2GM
Zn7qG+uYqTi8tqeq3CjHIqjOqs4ml0J9ItBzu/Jjd15KuwTPhW+PCi57DWccCwzBOvEhqr3rymnm
oO8YI2aaW20U2TvbKnTUlhE67243fA2X6tKAc+S4Wf95KS3eCO+6sBbzEI5es4tEdSf18I62bBtQ
rYAawWWD01+tWr4MLI4VsGDuYiJ/x1S7MiZ9uaS1MSM/HG8HNkHqe3wrJctHPkWEYw9kRgzOWT/D
SQrbWz2yLhRJBgttq4PbW6HvNnrxccQOt6FkGA+dykrixmfnZeSscAbUodyH+DkaPBQYAiyVY4Xv
euMpxg1Pfa77rZVE/ZajMrUPyI3XFkEUZlmOUVIl2SfmCQRTOssl2wah9j2Je35Ij/Z3KAVnNqeP
Y8fxa8uqR/SuNED82OI5HEyC2vXe2K5K8tHvnRzAZ+w+gUGWAeeXOxKNTCATrHdIUlfzAZElmwqo
LriUqrgBl8Kgou92qcUulICbDz0S4cneuyYZ2q8HqT13S8uqZ0E4aayLYUTVlGPRGUbtyUgwtemq
D2K33cUT4SmIoW4JBjWvitS6QFcq/AIl1p7jKiuFqb229Sguo2X8sOjZh15CER1rg+e3Pu9ye6fB
3J9iL3tNUZWuxgUb+RYisShZ9ungVYdsGOCkU5f6RAECLmo6j/kMCL42wfec5VRd9ayNfmdYTzjb
XiXYJnx1qXuY6/rcxoUXjIX6aEN6CJDb1X6zUiz7sGh2MBWgbw5CV9xT3NSXZILnZ0s+GRtnGe9N
k3oJFMlL6OJxS6DVHLNBn+CpKfxAxgc4+ddpii9HhcqYL5rYIY/BIT4hw3GzpQTONyrU7H3mZtXX
yFyaPDD0eH4w9A7Dqk278UW2ZeMPbm5hVo4KJk8An1fYUndb8YnBXBYK7xGHdDOcPPx8uH/TxVyO
M4GvTHpGtWgHKKQF87VIZIewhZEGDdHhfM13qvu5GuBr5DbGM1UUMUj3WDGmSsmkviW5L38WWsQF
zcW9DtOsueykqH01MtSJ7GnBC5Qv1qEgaGzkTGyXl+1sqmdyyuLYp8A9Zo7esxtNw1HFnFJnzvc+
Bmf3QtMczt/mwrNNHI61B6GmSPjJnLPJST/hyBpIP+A0vW9hLp7/X/bOY0l2I83S71J70ODQWMwm
gNCpdeYGlnkFHBoO5QCevr8gqzkke7rKuByzsjKrBXl5IzMg/BfnnK8XqfPWL4rqpiy9TTa4ajdj
adsSt3S3StFs3Hn+mvUoDgVpXPVdOgwmyCvZBdOLmAMDzsaQgEg3DE+fVrgY896c8uamW8bljKvQ
cD0gpAsS3Khvar/f53Oziu+zu/YHI8Qcey0GBshx1QQPiZNV+hACk6hiB/rlswxMHhjCucQnsAmG
UuDIsfuUs3uFc8TQ/obRkN5Xfpp2322j8PDRFgYXfyHXqNzCtc3tkzmCOr1umqauz7yrO2PPazwz
YiOrC0DY4MNRvAcOtrJ1GkxGGCYqCGgQnpObO8vvSRlrMk+Fr/XMlOEB6jiXBN/6bDxAkO/aA0J+
p+g3xLllIw+752HfSnuyotYxa623gpQb59B6QWZE4Dp89KWy7j/muQ36jV9VQNeKifiUo8+xY91N
DprFTUVuGyh44rkKmrLVy8ftyj4YaCfqP6JDCtf9cnBFPilmIdORfLZpelRTlVg3dJYc077yIM3U
Cxkjm9BfCjVxzHbTJ+svNsecjGxqJRyO9mRLZPjHtSNq5zBlUEDXZcrmUzEV7XjWCbW13VX8Xjbx
Ymu3qIpB25DGmK/pWvC1/lhYCh7tQRRfpazDGLP0dJ8Yg3skwdODhQ0UrhnXbMf1MaLc7wP4dUQB
EWVHllswG/Juxl71lKVBXPoy4rY8Bq6xxoVcvU1u9CC8fIIVYMNcAnOsQnjHBPD0QRV+bOd9c8ux
AbS2pn2tZPeWlwEAqFGpLSlqvKbCcef3Qj2MGYabyGnCmwIb4FvTYB/rL1M7b3qpZ1tFleF38eg0
4s5KlHyEl/FYVvycuEmf0bA32yrBaZWoU1ilZP6M+m7InFi3rdixIziLgpCj3LCfegtKrYMfEOPV
i/badrdkc7FdQyUis3HuFzhPAHxPtARJxOTZ3BgtWMJi+DGAQJub5UXr8EYvOU7tBXuJGueBgUH+
wqV+H5S8kw1IT8NQnyUbpqE4uvXwLTebQ+UtVyuc6MOU9+9ezgWYQ7ChMBMRUk+eFshI1DFXLa8h
cG6EFTyo3tzJSdyOIabloapPScjqJGy9TZuGzY1l9I+Yfsl7Mau71NEPxaquhbLmqCeECybPBKGs
Pye+dQdaCJ+4OfwMLSYhqjih9FmubBtrdDNRvjczsUHwdlI13a8N4MAw+KAV1we7SI6ewjfoe7RD
PIb4JvaXQxBuXKV+5km18bzkDn3kdWrbW4Iad7x8WX2Z3kc5rGc5llibL6EQa4/eh9HmSoORlqRt
L3wf7gJwx35fQtBEk87eF9kTGa2xbq7JO1v6b05TW2dh1h8MPOA+QrHmJRlXS7puSYR7mVP80aOD
Esv0P6FRl7GxmqSRe5neTaZ2NovdHDpOwTYdbvzWmWbwt+vn4HA7ZnXOz419TtejcxwvU0hFrObo
rXbc9PzIFn+T1dfv7Bog+tGlbiCCf+8yIG+DNDF4QgMjxeKM4/Eq8I04by/0PHQRNWNOCFum/aD9
/Lku3HvoUHtiLbp7vMC09wHfckA4fpgdLarbYB2jlX9etI5Pbh1IY6M/IIugf6n3mFEeTUp3doU3
eTG/zEonzwBntmWWxL613thh8WybKJyG4CQn80hQ2z5bu4NP1GfXKYL1+nEz++UW1lK9Ny19nobk
0CXLCWodjXzxTDwaDtByKwDAADd+tEjlYD5TngTZGWJysqsQWsrQir2ZOUebIJWEnNqIRfqP2emd
baFWe286wylZ6i2hHQ82gryDXHjAOecV1DdnS1qzu+HBj8qluwtWI7idPHXL0OTIfOYNhfb3hMJw
5YiOA4LebjLbGa9MTcYrp/h7Jxf7HLYW033Ljxmjq4d8qkWcy0XHeWeEd2hu2s2U1xcMXO9t6aMI
VxI2UDVyuTM9k8mXDNV9KVMWKVZ7zjqOX+i6rDvMEiac+ej1ahvkKNO8/hpL+ZNbuGAUw/BhTCVD
CoPgA5JCo1kohhrhHsRW5DPSOa2tcxKw292p2DrFYByY5pibpoTs57iPmFuPi9NGnG1pDEHzvKrA
2RULwyNmHPeJjVnW570O7Nc/EOJKZ2hss3w6QFuo98r0d5bG1j807hcrkbfeCE9+0W4ZLvGgZL6I
nKK+sfML0hX/acrrCkThBvP8yS9XoDcoPOv2mAfhNg1KliCmcW10N12jriqtMM0TMVUMpMwBvIqL
MCSMIPleQ2Uz22Bjt3NANcFWC2rzS5cCTFPpa9/Y3LH9vufIbugZIdLe8b7e1KqL4ZnF/kAdX/m2
QWh88ZAkITxXb7sMD8SeHTsVPJvWClCrerD4wp2wO44W3RrGS0NQklrFzvOJkjLZm2z8Bv3ZlMCM
r6dV72jBG2oI9RnIdZsu6VOnacWzMvd2IjXYwhsXnLSpDlNj/agr47CK9ScwdJiPbJHzzit5ppPL
BzTjZpinp8yfrlOwtATXUEGX3oMkAGwT5MGWDF8GgObAtsZX3ydVn3ShP4pcXpeaUAkxx165vgJo
fBcgstykpVhpPUYxdRONhr5DLbyt3eG81OpaU3P4+G/bxnmZV+LNCpG95lVxOwkiaMf+XIPqynLD
v3aRiJE5yBCjK4iQ9ZN06y3uO7xbjNfdTb1Y8wYACEZwk8yLbhBHCokXMjJ3xHzOm7F5Z3h2RGW1
RzxDIF2SEraY6CtSU81Iecx1iaYt6Fyt5zRp4gFaPM0cyxNcdteQsX3g5tljYFaErDlhzKJq1+ue
bTebpKiw3dPgEo4krNTe56r6LEWVbtyp34xkTQRHIXPmqMJ5dxDxRaAH9a50mGmTntjRbLXdqa0c
vhZZy4hZHlthBvJZqP299voD9eB70RtmRDz41itVgh+7JvKtD++rvHyukzHUbyFtFKVs5izhOuzW
siRcjr81a5Jfg00UF/MQVKlRmo9VL6tSbI2gnZfRiPyss+1onGRd7NagAp9ntUW37jR+64cenLG9
y4IG6atzgdHtyyR3ntcK0THXgyDpLXJS8US+G06ySUklaeGa9r2jVi+BGfSk0OIjTL43fqKnXVEM
7k+AOv5Ds076QZkBNFYZGjPPOdWTv+mDlndEWjoj48zWWPutl3btO2kuggABkogbOikCTWLINsXN
mmvjQWm3fXNX1wcygYkZ/sIil7cw6Sf6bFz82a5IGcNH5OGAQ82cIHu25sQrCCjubVQktgaXwAoT
Vm6hFJcxBLbOHdE6mNL3cJL9/ogp3BOX/aQ9b5GVjUzv68DYz0tTfVi5M9zroFtvIbVjcqkFNe9v
oov/bNn+cbGw/Yst248aJdQfd2yXP//bjs3+BbE5ceok+QeAh4LLhus3EZTJGu0iew/9kOUbw2tI
4f+9ZBPWLxgvLh5PIACmi+H69x2b94tlX8yJCPvQqfpIJ/7Ois0WF3XeH/QJl49wfCI/0KojsEUQ
xb//gz7BWlh002oyvZAuOWOT2wUOTE1biXrnsvDfWQHtOiGdKy+rjdBYBUhr0M0PbawcfIXu529O
dck1kbxr6Brarhkjd05o2/qAKicqjbwuY10rThu1KsvddkFQiE3NNtkgui0QT8PswsqxO4OlGcBN
0LUkXLJHmDsqPT0SVXFdaIfVCR/c+pGp+SsPq0wWrOK8Q4iKcUvdnBu3yWb2T106Hn0CX+VdrgzO
DqQOpI5NXkoyJIhNoiR635SvlkyLMerDygtOvdaMHlpeBZxRQ8ek22inHblLXRmjhyWLLJmd5Uzz
ORH+aF0CuQQLxp/EROUPODcXb8tf4ZAWpqyRkYyYc7lTtqOenFowHFJOlzwnss+Y1Lgz81VVuk5H
gdr1j6g6WiNaUoCVGwcxVLJx20Z/Zqpj3ssGrbO3M+iJmmZ1hZabOb34SV3UjYxdR9JgsecRMS8J
I2i2pGsD5nTGcQ5uQe3lTkTYR8BwKnHzcde3vvoKC4s8+7rorYWDaiEM1GjH9mVQMOP3ZEeQOEmM
DYQWd52am5qomQDmJuZmxsSTsUapDmor8sslWbZW1/fW3gouyx0bP4DPeykhaEWN+jrLLfiZZm2V
Z7fL1XDLZCtn8Gp1JYkbpL4vx1Ah9jgQgsHczl419WqdmOgGML8sDPvIP1piMQa2t6+JyfxJlhQC
g5lv9I2hzOBSj8vqo3FdTckTUj4GlI/Kn581GS9EYzA/hmthDZg11+wC8yOrgkDAauKVvxmcqbpz
Z7Kzt7IJ8/d1sXrAU4XrOZtRTtrd+P1gfzRL638SHSUIdlltdYfMZzI31uC5zHXCgHEWk3AOYsU4
rIoJjfGuyBZqy9jsp/QStVuUHdsHB25uSDScT9bVryuL0beT27SiNItslDXLPAQbz1LBN5Mw72c3
1+PjONlNSO5MQZRJUxXUIOU8B9/zqXdec81wO7IQERNN1i7yyxSjcaNS4laikL0RkK9pIkI+nCC0
wz+13wpFdDejM0Dy10Y724dBZMlPltnyTHZo+p0ABOthQCz5SfgJ0hnG+snXYNT2z6xsu3eiStSp
zzrnOUm8+t0kxkUd7BzIN08NWXO7xoUTjb24nk+m1xsseJifV2z5Lik58TD5cH0cnkdC7dIme/eJ
wjV2DACZg2WdxbouSE0mfqCUR+YXugqJ8jPzCyKnJ5t6A7x5ZX3nKcDbQmSE0amQtQjhlCrCV2T7
ce6K8i4DkjfFmu2TjFscx18NWsg3O8iGZ0rA9FGOYVbFSnYWT3SwjD+8Xy/1IFR/k1bauuPq1tw6
YjhWsu2+upzcIdbATvdl5NgaQMrnNPt+b0/hptOGEUZB77s/QJ0MhC52DQ+4bFns4WfKxMdgN8MZ
CqoqYlk4lHEyQCfJD5z64a4QbpEh7B/Hp8xEih+RR2EnV/XcSZif9OFg30lV7iJeWSTMgnMYlttg
mPHj7xAKIDEa2Rjj/Z96P8vuaqCMzKeb4rY3vWxEucrwcafZ9X6ZWKeJO3fb3gFUy0gU3E9aXYfI
Arwr9mhUrE7bsUv3apE/kBHWiJ2LNaUlXFga4xGXEW9HUt+FvSWY0yLjjOzGYt6SZjapmPkqYPvJ
YnudpMJ7rkTbhPxYufDUc4BSwow9P5BHI7sMJVVPIua+zYJA7rn/O/HaGpZYvjG1sN5t1SG1skre
bgfEu81d2JBZvSmCqsewPhgs3jBMjLey9djDFoxKEJhpA91bTVY9AQik4H+mqWnBinaVDVZWJ6Tx
kpctkYDpon3OEMN84G1IXkgATe641XlYEosZu/YXecORmzGuZIUirixJmtd/lEjDcvz+f/4hLkXK
/14kXX+SYDR81n8G2fz6H/1WKRnOLwEWAowEPuZGwmb83/XiF80R7gWMe2j/fffi2Pq9VLL8X2hK
LlxPlKTEC10wN30zXjA3wvnFt8yLwJTUw4t93vo7pdJfpEiMr6m6LkZIVm74Uay/qK4tjzzsacw+
soA8xdLHsTjOs/lvdMt/9lK4v30IanlspKbp/Q/rm1Mxb2dU9KGDQtJTsRTqCQQ/ma32Nn/49v+t
LvWfn0SN6eGiDvGJ8WX/se5L3TVEVRi+Q5VHJSTAUz8MSw3q+e9+jCWIv6FaxYfClfvLx4wAdLK+
cd+0qYS5rc1qfJrd0nT+zff2ZyX/5bfhYwBbXvSvLgrhv14cZJ9BoOy3VdKx5vTgr2mQJxzNloiR
Og47FJUUsVVZHu2lbP/NL/nnGvq3T8deT04DNDncKX/R3hbchWPnmG92lScxyXEsOgyCRmPHpZbz
CkLnxzIVZ+JTiod//fX+v35vTjfnEt3AXvxX/NIfqnc6XsOii31j7TLkz3PlaKiYXr+ichotwzwM
NvVbDFraLzmgrQEWddDq9t/cS//zrgUBj7z7Mrxg4Gv/RePsLRkbtdZ6G3NGhbjSnhTOiqgoKvG3
Pwj/9iUM4mL/wSHyl8vMcSsXX9pvgI0U8hhXbUnET6NwTtPjv/5ibfqoPzZGXFQCtwP+sRtc+jTM
m39+QGokdNy08obEq7SMFidjkpYkMw8LQt/qkUB/ehjSIkMii5HenfwwXciX9aog2/QLY2hGkRNT
6X4gLzmumyT/SnxSUVg+e/YnWEsg8KlAwINoQdVJjAavaLaTrSZEC8tqBRury4j4M8y09M62qk3m
O8lEL9GtFVgKnfTiG9YW8qTyaZXhxkERZDHBKSg7DSelT6mV7bOyxrnFHsEW63XgruNVtq5k0ldE
82ZM+8f2M2Cu41wzm0zq+4CgmFfbK1afFJyZxYeVpyFFXM7WmsmXPd22ijnwzul0AD6LFEzudUyB
j+gUobGDUQTv2C4J65xKrwXp32XVfEe0nrtb0OHldEwcq3tCeGCCPAdiTp52wXbo0GZpf2yTlg0c
23LQk6pzWZW4a5MdiEN1fPrAZJm3kzsv05NvFqt9BvZATCh4semDbEn5vYN2EmySLrMKc0Ouupd8
CvLC06+RLcfDigRguJlGLxkJkOtISYuENxt8sXvTyKU6qcGypfnoBLm0qVg4bIz7ZvR6L9+IZK57
9O6J3xEAd5cg6iZuhrVWWYalD8F3GISxZTXfsS5zWl33xo2B167r3tu2yXL73lqdNqgOJsLv/iE3
O8HMqcyxzXqPugmbYd6HnUJMMthjMWTnSnSFQjHk5Gw80g18qtYNmM8ZaYMcv1r8dQieqpIwbzmg
LzAhaezIHefiM4h1WaHGhiDN2XZiz0p99YrECsrMJnN8uhW6AMRryXFic8ruZmQ6MDyV8wJ4bWOb
VUf+oj0qRHkmu9lomoeuTa6w59fjcudCPPEAh9ktqtO9ly+urjZuZRI6+9wTYN4o1K34vtjsqtZu
YyD2qYMVMLvsxwCGEAU2InSobmSITf1MVrdn7lGUdD/1ctHruOSrXofSS9tjI6rg1e6mFLSK45U/
8rKx0p/t3I3OTb+U1H+dSlqSZdPJuB0uswbaV8uQL0sgLRWJAK3J3u+IqLlLGndiJ5u76e3cpgbx
NarO32ckj/5+6jCho7RwVhLSNxbpn6/SEu24Z0ca2FeDR6r6AYhaR0SoOztElaJezM+ilurNKywT
dMQKA2p7majBLxZhbe0NPfvtVyqLedh5qT2v8UzQAn+UEf4MPmhCbvxGOP3U7YawToznBSuB/STW
KUluM9Q25Y6Zpum+5Uvh2pCyK1N+D6tBed8QiNgTsaPVIkS/ccfKal5VI0JmODOPe3idm0xqPLLs
83C4nkJIbgSWmoNOAuIvuil/LghFoQUnNtbXT6zYauSuDcqMkXcNRtwro09XrqVMwXCL3LtbGHfW
W0BtI7N2PZX3vcsC/DJW5q0zuZZixGygN2Hx0QPAxfNhoSprV7KEaFLu6cLmu7HLcxinyHXCeCjb
bOZwJDCNszoDgcPkN9/1WS6DqEY7UUZ263tLbAqBjKvSk7yueLP00SJYBdA69JywWYX+mS2Ml+B5
K+eXHtc5+50a+wCJqk2CTKTyOIb69JKDAB9jeoLM6z43qFHr2EkrB/5Vs3asGnMv8y4MHPQUVj0i
sE7cTl6njZ+9Qw+28c/KfL4TRIXapEoxUYqKPqGRzeAKwyYDGHiLzpRXu8CggSvESj+CYezY1SK4
ezetvPk2EgdM5aMhXfvSyn9IZ9WC9V3Wf3gkWV+3ijxSyAAZy5xxBOGy1WawvDdcPkR0bu63kWR1
x1BCNOGHG9ZZEddOV59X5kZMhkGwvTLsl+9L4FZfElWv5vyo1RdMMJJi2Kg2xxYHTLaXnqVv6pkA
z2NhOKSOBzMJy3Fur9mX61fu/aSW8lkYo/2ZEzJDuD5aA2gyg8oeBcKkDzkL5xmNl4YfQM7Athmz
MIg55tBd5X5nMQKfAm9HdtUKm2uV/s8Zpea6WfkYVplK20ncmh2aRdwytbFZhhFlsQXLjw/pOsZ1
nnLNKHNByhCWjPJmxy+N7b5aw2LYlzwcbGOw8WmexGrl8RuthR1TzswS/UShb8y11+eVgnS5W1zH
+jlmxXDVY298LLkCOvY4WGsmYCO5/jw6yU2D/AhVrBPQXtbhOue8aBUJ30HQyXGzckqGF5Hm/M2u
W+BKLKLh8cxrkX5bch/U4BBKW29Q2vMutDzoBOQ0u81N2RPmzS5Mt1+ddnsDUfjEdQERWn16Qadw
JniUGUTi1i4IYuXX/XY106KN07XVyZ4/jboKSRq7yaJqxitZuJMXVVlf5ztlJLgLclmLvU5IOo6s
pK+QJ5WDBv9kte6DTRbzuvu1LvrPjP8fNgXg/96+UpWN9V8YLpf/4p9TfpMxPyN5QqCgrfrkp/33
lB+PjclcHQv+pW29hB393rkaDPn5Z/xruklcM5TPv7euNMNEkWE/Ac7q8D8S5/5O70oe1p+r2Uv9
SjAXWVX8P/5AnJN/avfybswM025feB7Me3RX2ypEV1EYmXmaEerIpXROklhXYAmkBut3O9hXzRDZ
FvSiodh67uNkP+IGwIVQxAyqwwj9fQTEYqPRHAfGw7A+QiHdmV11aioifJIrImrHjUeI+qudnmzr
QRif5eAdiFlA9YTZchwn46UR39tJxGhNlHWofTty+y9DdedxrYojlrgy9kUHlis3h12HkU7ifPGD
PEo8Oi0v+JF0PMhCQ1HqeSsHdpPHY5KjBuMoV+ltXtohQyoiwBCvhpUbefnNHHQP7vqQ2ZnBq4aR
IMr1dNIn3NsnJwBJwEzPnVD7UkAZm2oYgL2gYTQF+4cOlYPEF5F06mAM476zqpgk6710zbOCZZNM
H5M/dTFiDbAF4cVxkn4npQDxTX6NYLRBUl53x0uISMeQCmMfZoAVFUE/8fNDisylG4k6jaVG9QL7
W/J60BelNnHZprVs9fDTaGQcVD9HaW+dFaF49xyE3yUeiNW7SALW8AGZ1w0TTZS6zEn2PbV4Xoxw
tL3ndfa8Ax0qtYIZpDuUT4i78AFSodmj/CF7jZQAxaALNLPw85dcq51CylLX+SGgDuCEg9hlWL66
NjNGneAVT0Z1ZTmfqMPfPI+lD+LY97X6ysM5ZieuCaqedGFv7XZgEC6sr2Rc6z24m/FMg9ffjCth
67X7MpK+w6oWwTMX2e02oBmAvF1A4dqLIUq/CJZIInOtrXRfPWS0Ta9vqpGlzsbxiTB317sQvsQ+
C851w0lkhMcyNWBapu55dmaRsXHB/j45W3qPnaMd1jrzlq3WuREjuqTxh0pK7uimO81evTVBP9rc
pEyKf4ocQ0ZQ7UEuABbLdkI1l8Ur638DBeeGwokGILj2oLppOJUKgoafFFQxBYJIwx+jygHZGJop
L/QlMhYGpnVw8EeovFpHQH22otQxqseNHI1YB1DPivuRtRRL54VjhoDdYNkbbYAkJbtN/HwLxmNX
TeLeQlxsBo8E4wBm0FaEhD420L849tEkcrgLXDwPCgmPccomJ8rtuDSyXd1/65snLF7SfEkQ4VnO
fFyScts4SXgnwr4+soCkwofvthjnNhCbMUdaMn7MlDhefT+67dGi7cDItSUOqkU7CL65lsthNvXD
OLt7sTa3TitwfnYbG5LjxqhHhOfmg25eSUU4CewJeekinsOCjCR2Z843+YB2A+yay6PU5/MWPqCx
vmbmm8W8vWwTda8Jnm8bWl/ymijXGJQfB/eh6FlnV5VDEv14L3K0J2a1s4bT7OjHUeXHtb9vePiz
qRtiWLhX+VwdMrnQyt1aU7rNEAoCU2czifxrKb4G+HdSe1OUALO0Mmy/mFkIaDqy2AS+adw1xbsn
rZ9JijAFEsNIWZfg3HN5GgK49LP4qlny+9A4Wxv/C26RZf4aWtyCSbGtJE+aK4JISTRa1jNjANAp
ftTi3VkUq5H1R2L8rItmM+FT4gyfPIxa+X2eJ7wibiY3C8+rLd6YUXNr19Ek0i+xFJii++fGc3Eg
+OYWIc0V5psN+na8jdGsJN7gRZ4CR9+Bf0d4pHmtadTVsvYpR/PD5Di7ciHICyP7vJMJL8D1Mt/E
BnfRghT3w/oaBp8hKh0NcNWU9a5hnMd9hzDJRBxHBhQ/vCOcyFBFEvnV9NPvVsgSxtU6P4K+lsPe
HJ3g3rHbJ6r3WKZ0xujlZAq/UeBLa6raO6KM4B2PRWq9CkTnxKTz33RuNtwM2LA2UmXlV+/KO8Ny
kdeE6g4PwsfEU4tY495E/7axPfO956zpcKt8YBfJL7Hb4iot+q26JBXTjG4IJVQosuRtRbFrdd6m
dl1n4RfLsF8XNx1Ap48wNyMmlsek6q/1CnTS7bxdiyPupmlARYhG56fCGnewEc2DcsS4bZA843fu
H1QlRbR0iP0H0y+PSpNCgptgIu2ilfMrtWe/xwPWPdu1iGwk0tElh/zHpEPrFVhscehmmp7JgyoG
JLF462oMcA5iYtK25jhlUjQQxb6d+j7Z9+BMIH+IndNMB4flYdWK9AyTMj0yTm+jXIcZwtlxPJGf
PD7jUx9iNCAZdTVvoiYjcDjDyL+RU/AqWZYQuOZvMKK+0EpEruDwD31975YhT6S8VrN4ToxkG7om
vgUgPjVxUC/hwnfXOQ995qV7NDl30xroY7laMd6HV9YuCYtrvKe7ecD81v7Etwq+ujHrL6Fa/5SS
lEUuiDeKqE9CTFHcWOumaExShCBPgThL0EuP58WRhzlcX+kQUKPO37IB4C6/gbOzII4srnfEMnYU
Q5DFfc0FRrIVK7py5ojQPpn8RN5QZrtUjjE631ez1m8MRF9bq90CgcODVU9HWam7qu12hHW9dr7e
Syz/zE8YpljChPhaq0PDAIGFIErZfe+vl+OFlTMdp+cqLSPHMA4V0i2ZQ3vKMmM4UM6DoRjPw+wF
P6sg7M5lC5HHbIb6pU2MYLcspPYpt7e3LHBhNF2m8pyrQ2YPe8frh/vBYIpSIdS8xfaTrOywJRJl
c0jGp9ppgLLBUvvwHCVd3rJdJ6JWOksD9QzBZkPV0KL3ApOz8NJuoezFbrv4kUePflcnDgURTft1
rQt/3zmLc08+REZ3NcvxJWk9Rx69wWmJNrebBd9PzuG/THZ2IDMRvbau94iWC2QMZeqXvEIDMAwg
35hsJijQT76B8oIroaHmjX1RnQrFc4SS3PDPPNX9bUGA4ruzwFIJ+2q4Qkcyj7zCevejNmXj4+ek
KSUNBFML1JS3hpthO43YJGKJLiLdjWFLA95xvp6CaSivnNFhS5gXw5F3ortFxbDsClJ7fg1g4BQF
mlZBBzsPdpreW5qDg4iK+toYyKAonG9d+FT4+uxSXryMdbEcB0ejMC/wKDXSs6/sOdGPRi/nd4ef
/saTHEg6T+w4zEN/G/S9d9+sC+Orfm7u+VGSY5bPDz44IABULm+pvHsp4PCh1MJlDjYPMyM/wPpt
xGK3L4XPANQt47AKkjsOY+R79PxxPtMwS22ei9Y2bkbR1F91ZtYv0m+aK1cPHo9eDs9lCfi8mnkA
+ud2hCuCs5X18DPLYX2VtWofQhErQ3tbGGWFTco3Nixu1AllCdNCt3hOy+51EUayD8Gm8EgyPMm7
be/m4sNv1+aUlr+C4dzliYjG5rOyQvcFMUqybZpCH3qTShkEOJjdcUl21hJ4z34dyosR2zqA9haR
UtogX4M98nEJDLkLi/SeOHIXrtyYXDudGs+NPeUPxEl/QxR46urhVRMakQX3q+rfJYuFZtXgE6bi
upDtUedZQwkn/AOpREeAs/KWVBJ0vBpxaABPUqHn4RkN5ZUzO0/sz3W0muraSDQNUBJkF3EM0vUs
+6Ew18FBWxCGF/6VpebHjhk0eS6/1oYHv+DLZZrVX2UpBXuZfUvJQKJC997E6L/kkwmZklnflLt3
CZ7zkzc5V3nxs+RaxkuZ4T7uhzsz5yRO8qyOkaEX2zxdX13Deq3dmdI2T/PzIGF1Wwy30il8KElu
5jV4RiyJScDW9+zXXutpuBtwrJ+G/oIEx3+aCuaNDFafl8l5by59i0WTkvrFSVgXbBh2b8/TxfXk
IQdGH07DFDrzHEufG8ULT8gXcLUS8M9MX6z45OEZVvPo7jrDekmzubuuMgfP3iDD/M4P+zZeuW9/
5K5UsS2T5Nhhi9pq5PT4FZYaL4rbqCOHrAuLAcvDjoe+vy7KcbwpsoxwlAkY26YCPcmTUV1kqozj
0s4fe8iFF0qSStGlIsuYcJqTV8I2DSe7RPR5taxDY/Gd9N33Sc8M4Mq2MeOK+zvWgPm++kHxbdvy
hHWu76+GCfvhih103DS6O7RGl4y7tjDd7Oz16MTWg2u365thrsVWGdPeW8SPHINEN4IULWQDv154
7zTFF1/A/Jk2Jc4Ichp+WzX9rZHK/2+ZUGgk/tW05KkpfpSf458kkZf/4p+bfuGLX0gwY+v8f9Of
fhNFsum3fvkv7s4sSW7k3NJb0QZQBjjm1wAiIudkDkwy+QIjmUnMgMMxuWM3dwG9gX7VxvpDldRi
8bYk02NfPZSZamAiEQjHP5zzHbBvPkhvskwYl7Br/Dt5JPqNJSvYuJ0d54VesENA/7bqt0CZsKjb
978UNjFAyv9oXPLLtATSZMD+nakLAxqKv1+xI7ucwGyBtJ+E8+AO9/Tj2anqHoy47sX1iiOLJPX8
xnTYoDWs7zvZHsfqtF15aII+oSjfihti4ufu3MurPBiPGV3ijz7dLb7P6gSYArvSwrdJ3+UoBkGT
EE9Z4E24noIPywxi5Jybo3ZvBsiGwrsMiCtl5kFvSQFeZR8L9WqXCZFAw5lDCgbRs4W/hwEtmsQr
v/tQll8s5zXo7rV9G28X43DfiPuOjsPet5fBrVO/wEE49Cy0jHdh8psmfyrRcqbD/ThcIXX7N2vb
X8IF/D/uJ1OnfT8OuiHe19g/ralXG1prVODSGEv/s7/kZarZ6F27W/glhJpRT3HaDww6Pll68m9D
1zCPXkFH/fQM/j8kD78Puf6hdd0vA7HrjvtyOLgDEf6yp++AIEgIAttTXYgXZ3aiRz+3S945VCPV
5zXqvwbS+9ja2kpEpM7ClsCL3IZg7gpOyOJ8/NfX8+uGGdUCq3tuCJNDrufXbTauC4AEbrQ+KaHs
0yzL+DRu3ufJpUqpgiv27dYlwg3n+PuP/R993njoRv75cDYpvr79fNbs//YfR41wd5ARuEhUIfup
sKdb/3HSOLDp0FULtrhMRu39P/nbOcN/QyYLWNadCQdo1P7HWBakpYf4IObvxegPmOv+J8eM98v3
IiROi9OFLBGPRxJK3O+5Qz99L/otmL3BCa5mqx4QshFg2668T4tYXkYZbWRUi9ZikUXOb/3sxn3x
UGaUqhtbWyYP2VBjlq23+Dl2ct+7gHkgg1PZuqa+3uZO29d9Vw2PItxw1QZ5FcenyttTHGEpWJPh
NGhLeRpVJ7ADO3M8JblV0vRRfVQlgcwy96lxsLOT80fHgLvCr9Q6jpc+aXhkEIH/sFId2LSeZc5a
P2mGeqJ58Jh9FFHfgaWU6tyRVrsHw7LlLbEsnldLdNismVfOXmdA1OB6dVoKnTsNJ9K+I3XFydYD
V2XfIMKoP6NCjtuLupmc4HPUNcXXfJJbykmBUMIeOvEhYDV4jI2Ke3UnQ39LVZN9nJlHYYJq2diP
dEab71ifXP6I3fBq3Md1bjd1x7Shtz4r0GRgFvI4f6xazgiVcKGSRXU3zUNzAwGOCFYYKq173yHN
LB5ty+B64iR2OvmmS796HwbLpsInbsPTKQpSL3/Ki5jpFBIAr3uVuerNydCJJNLV6xvdpOPiwlX9
N4KGzQ+MbN6wHZoZxswRW1Jw75nGvhiJfYE84WZteRpH6DMEcm4A0gJPj1CHhLgfxjLDKBUUVpFW
eQc5Ourt9b0STi0fyHQpYMnk0xoyOqT3fh7KmKraQqZvU55f2IA7H8i7rC9I1l0wgxujUU2P2Ekz
QVi4WdvRBoEaeq0+lWWYd0RiQwtE8rJiQe25f2Unfyi8+WjZMWmPGVOaRrfYvvMitD2O1nhFsMvQ
g8w8M7Eq5k2GG5oZSrzJmOEj9JtpA/jXZZLbm7c+raLvNeFRe72Irqd8LZzU9VxtLoljDccj0vjA
up5L0tnPOGQiHMVTMF+xtKuKqyCTMNaHbIIZPxbzpHCdhXNzEaKmICgdWP3Xad1+MBZb8eKj2G3s
cH6KTTN/CHnjpGUbbRZBIoG8MZAF7iyCIU/IW6ELYONt72bCcbod/2JBEcHTfFoa1zwZZWiUet+o
C+TMy0OOEe2+Am6WkgmkrTsAevPD2ndOmOhRdHXaIgF/cSyruxAYjrlnHd+M42ha6+wts/TQ8qjm
SfQYpg4FTcGlHIT3oEUov+ZdHrxmPGEK3ra1VcnYQCM/sGzd4Bd1uUVKd9O78tJ3O9rTCAgQfZ4b
Y60sx7q2bir0JZ8Cdu/P2uBci0grPahFDNlI1ywKuE4fp5nOSr8VQlcZGUfZhMm5JTwDNTiOzYSv
5zAt3zkcPHc+ZmYY4HNriGdEsaSS3oHH9LDaddzQmKhOR87ZtYdJM3CGtLl9EY4YIZIUo2dPTzHm
Wvi59GioSpBmVGKjXFJbz3qaUfTc/5A7ArEigbnOmFWme8gbnjjdwUAkB5lwTtUdu3haR1ayIITi
9jqL5sGZqHQGjQB9dfTknQAl2fj1tUukgIzXLm4STUImvSckQpQBTKWcW3cd/XV9abPdUUb3p0JH
YMaAV3kukfQIZpPSy4ckWETmHsYQANzHPm9gtR86EazFVy/Ox+4lnuYueN0ar6+fI0H8w2l25l7d
sr4u1W2QjVt5jOtCkdvYr3M3f1CFntlmo55RQJTWFmqTwyQuU37wdWYTghu5HsILYG3emdkFHLLe
br8UfLgInrV1WLn7aeE38spdGuuJhb1OuoJIZEAfFY5JQACpYWhaHwR/0C3KaHUV1UH0WHRDnppl
C46qdCHJ6SiarXM8291FqNfx1XXZKrRKgNm3XALhl5XRQTkvcXTA1eycdRs3L4Xxw3vcKx1biN6O
sXbDFXCnPGTSE3qX+M6t+zmQa7IiDrjAPRCcCeqKLlG1lvToRvtfQNWHybQi2if/eEtxPLYXDN77
m5hTnfyrYTPPtULXxHzMn45MU9w0Q86JyEFgCRHdGKoDnpH45O2yJKw/zke/boGzTBuTyna+krP9
I/As5zmUbog2j4iWA+My9zIuZPfSmCporyE6+OfMDb8BXBjUlyLnQL6aQeoMb9meCXcLtFgDealC
PnD0mJCwxFJQmPe8c19LfERAdXCad1hw4Htmt1o1Xv6G66T66geBsD4Heq7zG6bTXXTKqsrKUr4g
InVXHpnDmItwSeK8XKPEY8f/oEMjgVHb2JzRoXV3yPK0nXqdBzxNRGFnTqWXlYyj7Ty6bUpUSCns
LRz7rZnOlRjBoyjsoTqPGW4McQvkyYfwdnS72Y6Jkq+rGDwAcBIICiZyT1bbt4CfWEFu8TKcG1dG
X/x5s9NhxQV0sPl2PrTjEN5AVQkeJ7WFJBDXca5Yjgq6ZFQV1oUNbuoL3flmJzND2hNCGSMR45ua
/TFlcDJnxfR1CWw+/AuaEoAaIGDr7ftYkB55l9X5Gp4MUqfonJWlucbYK25aier3UOUlEeA4uH6Y
zcvNedw6xbceWNPcfvjPi+T/mcTQ3YH4z0vpx3f51//9jfnV17+k723/Xf31v6b9/7y9N39JeHD7
P9XZ/FF/E0A4aBnAdcYuhzc6/F3m8Lc6W/wGr5lqGgsOqHVgyP+30PZ/Q15LZBiS3hCxrbMnB/y9
n9/Lcyp2XJARHY5NFMd/UmlT0/NjfvI5Ro7Yo5n46fv/hM8y6M8tKHbcxSLIHnCE0ZDaEOuyaRrn
0sietOpxRqhrkLkderdthoOJVwecmxLiVbKdwfgYrDnomAZu38G34WqkgPSKywX1Hgq1uG3YSrTb
Vp7pHcIPXl4OX4N5RlxQW5Z9dOtyn5FlekY9qBqAjSqjMTksrrQvUYWzASx5W/FNIAI3YAmNUzPN
g7W8IfF8Gg5LPEOkmI0Wn4DugjxWfdMw2M17SIOuLb0Eoh8VgbvozToZa1MAJtdlmnCytQLLXrAF
34siY3Dtx1N03RPMyqna9c0bydU1c8ue7OrZZpXA+yfAbhVvobrq3Z2ArxAzN+yS1x7SnBltZJDo
LqFklt13fK3bfAEpuWR5Wvb4Gu1xap7Hfs0sRMjlHCXraHVfZm8zu8fbgQ88Cc5kbWR3YmLKsR37
E1N1UD7mME0EnB3Ynw6fBjdW8ohsAhmDM9r+np7idvlxyvCaJvHgGwMjbyNgW0xazmhWMJivndjJ
sOCUFpaxJaREr2+ddMEnp/BDLd4Pg3D4vsX1Clcux1ZFmIqoGeM4ffg8lbH8EVoRHdeuKdaXg9wo
0azMLrdTbIYcqbYNrfhAxk+vDyysfXEqR6vhvohqfqImoVpmm2c/y6r2v8AnaOSBbUT04i/FuJxF
X7kvPWSc7zUhzeyxQ3q0TTXVu6vy5WWhyI14PoCt0AoG4gF8qfcWYrzD1V0CRzvomIE+BtLFQT4j
XUPc/dKr6iAw8MOCWtBLPpByNeDY5y1hZZftGvmQ8upyLafbGrKFwyoR7xlMqMHejbyRfUJbKl3w
eQDSKNLMHaa7kFBHBzprdxEomZtDg5j0Srl5DMZqgeE03Ua0iiyZ5g3xjEdEAoezyPGyLyy+qSOy
DlXRQzaGw25cq6m9boZWT+gI9dD6BNLQCrDKsT3+GsG+LMFfx8olMcCv18tAlLVnH2BcG/+LER6/
Z8xwujz2NY/k9UYnu9zYoDA3cJZxb5+kYD3EFRMNdIybrg9ZNdSiv5IRcfVJtZB9STqCFY6QL5sa
/2NnfPEZbwR92uZ2MNQyOnFeZgpDJwIiCr6PC+/FLVlQ1mVfGoFK4WUedukkrLNAXs+1Vfmf0VPG
zXUHn2QTBzkPMv625ZWsHpu9NITvyTn0aJMTOCTFioThjPh3Xe+knMPlWtbsKVNdk27DDYvJcT8s
Myy0Iz7qFRn6QC2X8FqttkNXZeq+4kPkxzjhXOH5nFz/tbHWLT/O7eAAUWT/+q1lT1yktosw/jVv
ymIH5q2AkiyKUxQxClhtbvnAhVRrohsTIPepwgmxZbs2OB6dbpzevaVuo9s1rGl0aHk9DxlLr637
2KJpPWQcNiixssKdvxpErE+sM8jO4PStGOo1sSxhGFH6HINlQOhudyiFk6aPvIdw7aP6VMTZ8hBo
IRo+94KjiRnsWvHr+OyosmBdf4CUm/CFLnynYYNQU5YuHyn5mCvYDyJzxBNvqap98rFfPyLDB5hU
d1tOC2sDhk+Qiy8ORHIEDCdbOP5DTT77962M5s8eO6PvZViheUXIvX6jf0KrjOJdcdIemrzPvuV6
bCuwSYEYUyz9ChBhUHINkNVD64igoBkf0N4i7WW+gsmgmbspSyZTcpus2UYtlWcOMxAPN+09n/7o
ncvZoxysB6+9LRgrQ5cKoDUkHcVel8bYKJGu+3HNISSH2PwQkq3iuZojCDFMVXSE/rZpm9PYl5E8
L4vdXNWyGnYmbuZld3U3gTsWTaeOOhAcujFsrQ9NDSTl0DXaLan7LNdO8qIsP0/D4r42oRH8s8CR
r15QBf5xNR2WgD5oxgHWRSFvfBjAQP2cluxcJPedR+o7BpO04Yv84gzxbI7OUoAvnkW5vnZ5FT5Z
U6DGFI6uY24dmdd3pWyzHz3jXqTXhH489/k0rmdmXeN6EbgLZPssKuDd+M7c7rrsjt5bw6U7KN45
MUWeo8PE+10ui6G3P7tIcKdDCA0HM0QzNmXCjr00p3C2/BW7MMy6A3kyokuKTDYL7G2XZNWljcyD
o3z7tW/KoToS/Lpz7ReTQYjMlu+lh7vmatCGaZTScTwmaPX9MSmKOfyo3WKWiTAhVD+XKUWR8Ny6
F701xryiNafZAf7P2h6Lykz81ept6lR7gpxXxR2CKVGOQTKJTQUX9arlkJbSXrq03aCWoCEemdnT
IIRn7dtRmE6VjJ5FX/MZzqth/Ud3zKiOwNhvDW/nLoFXyWHWAhT9MAonyxJTOe7HRW5uBIahYZsu
KxvrvT+OaSRLsx2I8xLfqGp8RuvhpF+bbm2/OfidCt7KYuU2u0O8P8qu9Uw3Xnze6iF+w7K+7ixf
TAQJ4GQuwh8MMpUwbm1enUV0iSeZ66kbhok3ttqxRfS3AJaISG0pHaJ149nXLbMkMqK7I9Hplv8E
V5U9nd05xQbWEc94imJ/bG8AfeZtolrHegflHvTIbNbKO+WTJS+3PFppdj0nD5JodeLPS1z19+iS
EAdGaBA42xn6YQBp6iipeFmXR2YWMNjDbJjOGgFWmbBRwN9QgUCmMy1BRSV1zsmkpj4bQD/3s4sM
1oFmPS8AVY6e3OnfWblFS9L1M9K/cpDUKrXWRXbKMR/frMyb5cVYAyZI14Abfd7yLevuttIyr4ty
2+XsL8v2w1Why8MwloRU+XC/2psRF4hO46nfbgLlyjeIG9anGoPyMzwk3E7RtMbfJC5M1j6iMe+t
HWZzuo1yeM20FbendbPcG9aYkAom4ynvwN8sLxY9bl9dNUc+SgzLgy2UuRbPaGSjxBiNLVFXIhmE
ZDmGdw0DJqT3mgMlWZvVnw/IXKprV2N/Og7lkF3ZqF/d46CWieHgVr4RjCRBF5Zj+zSqZvgSL7p6
yycd16m9IPU6aCQhX4Y1Xxt8Pqr7CITRvPfSyA/VWqI+jTY7flZhXF8NyMe+UsJmfH7Oqr7zTlYP
4Li1Aq7sIJYH+li9lLspRCizPcX9sF2s9KVc8WCJL4tttY+z5WAJd/oG1ZYp6GU8AjSoysY8/jY0
S/7JhI3/NZwRMgFLGrtvEnhmk8y1iW8mN6C6IryjQBUUq+i15Um51STXeUlfVA3uUXedEOtNDcQG
bQvot0wqoxvM4S3rsrzSA7YRhP6J3WLxCdA0KHhIsKoPk5rlc27p9QK0Idq5DtvDB+V5AtWcYKnM
xnmLn0zXQNMOx81cAp/C7oGiev3EuWZbh1w3RJt0HN7YuDYXq4F2x6U/VlDL1VHuT4uoFzTKQ1A2
9TFsQeVBWVHQrpSR07sUowJ+Wo1dEqw4Do9rAXPj4InJ+pTpdv0e9IH9XHFiYCeZJnhlJYX+RwMR
YDrA/p/7UzwFGykuGXDxvNld/C68zSzJEDCZIz6xBSCpZLB/yEg47C8kA4X4IFaDLKLEs8YozmKd
dzFVyqVcHpgKHraQajpBWxdw3veeRL1tvKhF4iit5wx5MiNFawdvKzd7GUBpNYypyB9OIwJTemTY
O44rnwbj3eoGOsaFijfUTYPVrBSXwRJ8ChyYKKhZFgSqEQiMEidJKwXYgI7siF1w8K71EsTHbKXa
TVnu4SesTIwZA3dk9XXiKWFx4WILBBaz2F8QF9AFLoUcA06Hlg1ClIUTqVU2P/QIkA4Pql7lB6cu
/VcV7RnQ86zWO7TjzedsEjOg7i2eouOEovylaPMhOoVA6Tcm4gxZUrowD6tJna3vBJtnKB1ZDgH2
HocpP/F1mS8gJqNgypgeMtDtAMKwM7FhPCravT6NtEcTyQDUdAmcLNwszdAExYkEm9akC+RexpOi
JRobZKuQFxGuviLp/cmeMCR3SH+8mbPmNPpNxSypzDUfDVrMIm18p5Xn0WiglQ5yulNVeWwF/GDS
9By5AcsReRYqk0Zss7qz/GlkUsS87jbU1SJOVR45fTJoK0Pk4e+G8mk28GaaBQ32ae5YvSXh4jTj
sQ6ynffXYL56atyKnDTcjbSlIWFk+UXv9rymGPBPwGv6YKnO7VYDO9F9j4xpcdugu8TzF3V4n4DY
4IE1LvPHzW+oxLcsRvfDmwUghKu77kxBM7Ikr/v6Cr9hRGRGIyHUerUjg7QhJonRJqmad/HWuqhk
cohduqWwPY9qRq1igrmOb2fTG504ecSvVoMWfKsUkKAEvRo9sWMLmZ0IlQ1w7PjBaIB0OkN50XjT
8nFoasaqbBVihK4xi5srUdhx/pGsnMk+yrJeh0NgmobytWDHdjCNU44p3xcMdttooiENtfKggee8
hkCDlHF/HhoerZMKFmwMzRJVlJ7Y4Gj83IKNydg45F3QEEJiWwDceYmaFwbtC/AMrB3gU7Mr5vWM
+sYWAMBFM4RVcSnCIg8vcl7M/R0ESVVdbFEu21vg92V5wfu/zPl+TwH8tFiY6VLaTd+h2zRhsNOr
+acTIOPiFCHUtxPhW4ie8sjGcI4oYBBvzFZBtsrA7to7PL1bl9jQcIY7XWAqP+Dr2qpzhaG0uJBg
bJ0jF1j3p1rlIJA2v6XZn2Z/Usca8SsmKdpDANsrwGVYe+Bxp96K3auCS9sO5Cb40f1Mp97cWWEJ
qVVvA+BYdlyqvIyJ/JvTnNlzebQ2IwgmWpcOPbXg6X8YF2GXad3UmX+SUUV6lRXbWX+GCpyFcxp3
FIOHEnVVdFrcmQAIPKPhem8kLOY7tgFze+1wRjQPwEtU+QwPvsHCWmYL+Xo+EDe0oc62hY8IQ7Pi
JnZBQR3MWo/6tBiOeCMX9buVADTTipHLP7nIeLPnWYKUwYJJlAGv4xlm+2mgwVU06UxPjjxQw76H
4fdPWlPg9K4n1iBJO7hbf2y0l+8cp0BWQPmDqcDZjUQf1MokMYHgpiXPoyid8RgEXVx9qyWb0QiG
MoS+ftyilLlfr1PDLW5PEYLr6Ua5o5l4oyIxO08mJ4hgg/sEM8Zt6TEjb6uYSElAn4lwcMcjdF87
B72qE5lUbKJi4zWNskxY0wTysqzbebzkBU8iVeyzk30cXK8ArhV2jLtdf5PtOazdATLNWs54BZ2S
yTmOWWyqqAa3+ezGSGasSM8mncop6BPcPaU5LMJVjxXujK+kVPh4fkaJ+9XMitJXjZsFz2tm4pAG
kiDeKOjCDxA42hahazPj43TIYNDjEp0F3ygYwmpThE1wxf0R5ywlIUskGwqtZ9DQ2Jhss63SHuuW
ZuCT2SL5HNh9rBkAOBN8Tx135lgxFCyPqg67KCl7J+qR0m/NB4YD8Kn9RgeXjN/6NTE9aQCJGSuQ
jloTBGKxKLgrWY6Zk0Wb+7lUUfwSL9D/cf/w1OJP6cMvTunV3wzCUnZ2VcROKbMMinlyY5Yrx3Pw
Y2BbRkpk86vAmZQt/SyKX7TMnmoMbEXQ/l8aiy3IYQP8gKyIYotXSQVk9aDCfnzjy2+pNA7VYK6W
ZXTMJ1XSH1yaONcvTOOXkpuvIApRwWtK0XpZZ3YmFcC16pYv065CNBjL17sGDu3cnEtI/hRSvU33
DOixK/IgDSy01LCgZMB4DSamo9UFNJPOVI+Lt6hhurQ96gijkrn1anmCGC+nkx3MPkNay89H+cQS
cmvI9xRecAShX6/f52gT7AabkAyAd4v8Zsw6ABWt60IRAXP2sxIp6IFYO7t7dvoWxETk6gBVclB7
ZZpHTIvkqTfKzhBEezNe2cNYCOlZJw+wQJQUS4FidUHgOfMGiJvgooH01aTL0AcSinuwbHBmaeAK
HFdMxs/QzHzERiQRbqDYGwOIpYGEBTy7yHzIoluQh49dbRv9jjU6o0JVzUxXeb2Wod+fGQ7YtDDt
kPu8eWiSC46LWq7R/L2IYVvd2lLR2Sk3tBcH3T1hjQVTujYXLpYHIUgLndkXDd+ySpnsyySCen6u
M1b4qNDtjC4BMGmwc85Ifpkqc0DT63toJhoiefx8Q5e2CREVb6K0VjToHN46eEKH2s4gr1Ca8lBN
cUl2RuktFcSzpewfeSFlrL1bVUmZ8pokzWoDBVqxXf+oCth55wUrH9rxaA7vbBZgzMFCwezSQrRJ
+z8EKXB2OHt9rtrLDB3NgIYGs1s6FRpZyKqL5t022fAOfMF5mZwKqFy5DnZ3dAeP8rAcgkJyuGoQ
YvkEGDaNnW6zLj0EDahzrSm8CeWknCvkDhoioIyyMSEqh/w97XaRPkduCbMdTQV1skMfzilmSfM0
WhHy+XUc1umKfSmOt4j7TQ1LHBBVEeBOTMUxBD7aMmcUiYTIPzIisofPqLOLNwtXVMw8qbaeJFQ6
XFKObMXRMGXakhjyLOtU3RcfFsGfBGrbmm4ZFeXkYSGt5q/9VB4ZZ2r/QyeAJRxYAUQ5VkMXBSJp
QM1bT+LRy7jFqwV5N0Igs1jsnjlXRkmaIzS5Hw4zUH6FkGgWPiAfAzjzy1GkbDBy5Ors278PLnF/
mDpc7ABRNqFQq8yqPvfd7pGKmkU8VutOh3Um43ynTctPZdjUjzWxPSyBIwQJ27STwfqqapN588M9
ThJWN2P0fb/iLGsVpTYJ5ad1nLBK8jTTjWvXGTRcdESDvQaneghzod6XcN5tevZSP5jQnvJjtIXV
PYolF3FUyV7ykNWhf591YTQeDWP2R4x7dU++Q1W8TxSKjwxFuEfLpNanKTZzdeBog3+3WKP/wQJb
0XGJOuPsrfg+A8Ztq/IkVTQbvHBlUR8aq18/tb4d0GlIb7uNwxJJk9IbZaYlie46bEtF78hWZw7T
rMlsMg6mynPScqvdbxYMXc3BJ9sfu5TgHc5GmWaMilIzcFzcgCXgJV7OHf3MkpNndwDyQLeVWdb0
4lETmxSaBxP/1TLrc8YSprgkIidfWUiVSL6Fw3sXZ0q43uoYssqBH129002VPve4j27ID4vaU4+O
nKGtkFDRJx7QSwGEFt533JQ//A6gXIKnhcWNL/3dVeNWVMvVilcHcLodcrI0tVfBpgwG72gxK3GO
WPmt4krNeU+hvLuMehQhHMxTyBZuI7uXWzKwkM/zBhNHX5VYfJHLjxnpfML1DjCEqPfZinX1Pqdh
MYRnnsZTKovxB61v8JStrv0S7Umkp3ZziwcXjQfPUrWxjIYtUL7VnPYMRdZokkxzFppyhhmefaWk
HL7HetAfHb5PHpRqZ7zDNAE2JAx666HZchz+7PkN+v9xYv81NyJ7Vp4DPKbLXcck0Epp6YeYRcgd
hWH0IHU/4ypl0riP50eoOTkTYLDgQRvYEKCG4nM86NyCP+kGFxs2AXmKYLyOGHuHgYFOYNoaNW9F
+BodoHiifwuvsh1+cxy9ytepnUkE8kqzoTsI6HrggoNuCxJ3cFX1Om799KMaFnLm7LZZ3si8aOvH
YBpR1wp7HwUzjGEZFEX9/IiELrbIkencuymGgnkYoBZ8RlNlPyBxB7PgSU+VNyPXdzNE2FsO4He2
F4/VE/TUAuE0Ux+0X57s4YbYq6DWGC1bAZAJneJxaUfEtC5ZBamxh/EFomCO1ks2/ff/fE///5t4
HvDQv1rBf/j61/81vo9/OXyt+vHndfvv/90f+/bwN5h2sMYCGzXk7wv3v+/b3d9cRPM+welsN/b1
+j8E9L77G3pTG2kr2ep/5g349m+h7wIcRqLtRK4PBviXIPV/Fawu2Pb/tGwHaYCkFeQA9ILA5o/b
hfo/670dAPPa1Co+MLm0ns1IPjC7Xdvw9WM5mbJxho9eM7Y7jmFRnCvPrtojo0DmDCt1CU/rzFR9
FVdRkMWv1NPdp0HrZk38yYqa09YVAG5yGWfPKNDUZcxcPSHByvwBu/inqcr7Zf5DL/77r+FzM3yo
ZjCyhPgFAWZ7dN6IFQkEZWR2ku6CSMfOMW3tU3Fa7HZ47BnEMKCM60uQ9/+OBrhbJP77BUQ25DzW
YMK2fxEtIArtW7WyFB6p+26AD9S301rCYZ4GiqOM9QOyBZivV6QPWxchE06MtdZTE+TjZSfNcdkU
YbtYALjK8X5b6uFexIQes8CPz2TkQCLwPMc79gBFECFK6yOSDAv8eBC/EgK6eZiyIAAlJqw32q4p
u/rjVrdkhPz0iH/446b+pUOGgw92GmEz7oy4X+51EItIoHDFb0G2wp8fmS6nPg1rxJvAWiSm7iq+
G7Xtj6cNnWhwKnoiStcorpjHIVJbklniw0xqL3OThk3ipxhp2tdQZQFiJAIexvaAkIh3b+7PPqZ6
OKrdv7MT/M71+/M1B7ugZY+YF3wP/V9xdC7gXGdiyLTrhO8cR7+TS7cdLX5BAPP1ct2ig7iaYv0k
NIVruGdXTfnkfzPt0t6z7gdp0HeMAx1dDDAlwkbelYTqXDOXWj9uvJe/08SY6QimCNqGUWgzGZow
76ni9cqU7nxyg84m+rU/VVnnnfkYB1RcU5B2cnTPuqyHbyCo1K3DLvNTLVzzA0UuNHqnba7Ckvie
LJPiTlqjRXqPZx1DXpEJ9dF4LfUY3iMkjOD7rN1T6C/xW59tHxWv1Jee4cMndlLdixU2QTo7bn0I
GORcA3FjyEpX9GEsut2YXfboY+pWXzHawSdj5Hjbb113r8RQsKZYXABfIrvxnQ1pX4wlbNnGu2wq
1zpFdk1Pp5r1yXWpvdICPcOgfbSlG3/YIVzMehuG1g1ZxdNljqbyTlfj/dLEJ618qmVKVISMr0IO
+x48wvpcaYt2BFAs/QZRnw9Oadh06W4Jzlr7edrqqLrNC5IymKrRSyO4v1gDFhmHQREMHtXyU2Ss
+LQEuPAY+0HlseeroWYmAWWs/8On8U9Pnz2Y+U9fCUaGbhi4OzQ+Iucq+OX42acXGlExCKtoWRUo
FULf/H5EmSekVD/IvLEvDNy51KpKc4/gVt2aIPw0WcJqU1UvrBL0YAVO6tB5pQH8tuYQg9OjdY7P
ImzH1MRQbv/NF/nPQqvQ5qoD/Fk+zgmC++xfYZAd4bNh2BNp20qLUE/JdjJeNygTtomJTd8+hkCy
37H8r2egmO4RPDS7duBtr//6Qn49UPbr8CBy+sjPAif49ezULpyULYSLtOhleI5LPt8qHCAPzMY5
CTUEz4y/pn/3mf33n8rLAkG8h7LDCYXY785Pjg78JDmN6Qo3Bi31cqQBHz57ocq/z7XrgsNpIXWd
/WrrPtZ1H5/Jam3xZOl5zl7hbnkHXJbeK7yZ8caKkfRIgP7XzMdSDBfsTf/1HQqC//ZZYUDaX2/A
O22Cofe65OerVRgDutJSqHqYIf0f9s5juW4si7K/UlHjRgbuvbARXT14nnz0npogaOG9x9f3AqXq
IimlWBp2R0fkQEqRDw/umnP2XntptiAxtPYR44SiKSptnMABhT+KPIgTQooNTWftu0Ci5R8SJ1jW
dSgALMiHYiY1w6SoTmL65Wurws4M4F2seoTsj7SXdxDZQipFTbVMzOxWjQQAomIVeKJr7xJpbIoQ
NdW3dmJcV+xdxGpyvHHbVS26ZrdxL1Gc4BHrfQGaGzI5Gyi7PXF0/rLEqoMqptaMresnR0NAVLJm
sE5GTEXrpOza21qqbk4xds9MpLKLqvV0b+HjHdhMpPl+CwlxO6TG4WyjfDY8u0SDx0AB0M05hHdr
fWld1mOu7zTiQrcxXZWFGVrVmjIWM3MZGPdm0OMQmRI+fIqwqQxA5pIFrTd6b+OcFUehiRATqz6E
0lKdmWZZ4+vPumeEgmLDcBaf4DXzERUa3XSYBi1Jv1FBVpIPvI3af6mOA1Oe53XUbwu23XeWV+ZL
3/NNIuna8EyD/EnaZ+atIxZ/B0OUeISddei5IUgsZJwGh7UFj6NKrG6bKtc/TYsOVaMFZQFHcp/r
EAKoJu0sWxmPlFfEukEz6Cw08gXWZoQCY9OqItxmBU2WCo4zQFRSrhB5jWtU6GRZYSIvHoSf40NU
dHz1KTpI/bA9GUP4PQQyDUdR4xw4VthsUs+8I8lHATUNbvAlaQtZuVREuvDYGVkplkgWF/Br6pME
L/GRMdXNNoZX/AgnNNlmVunMeBSyBXER0gtTHVvxycyd48aprqcx8Y7rvHFOnW4CXhlnybHdITzz
RGFuyX0402vtG+C94WLEZcCuvsZtVHSdhCmQkOJAHYxHnpBpMRWrOvLu/Fjl531vOac4obATsBa6
9jCy3LCMlgck3qo9zLYDpSZnK0a4OAGcgau0TLSlT2vpohmHeD9kzrjELn6b0VmkVmT0Z5VVjGed
q4WHWuYYuyllOYtSauslHbmUbYMmZM534Lu1gHRBdNBPpdG2wj/er+jRNN+4hzPSrvmG5CU8dJtB
nnVdaB6BGM0PmebsuzKmtRBJVBWWlXr4TrRopdrkZdSo2dNVR2RD0ZyeLhEd8nAq3XpD/Q4SfcTW
uyqDl9xosGtFeKw3qC4Gvoy48rKRCpo/lShGWZ1uKsmOueGFOe/FFD9muX8sZixtZVT5E2uxuR3r
zk+QQ9CGMlJ5AUkREZpTtTdZKS+jwjcOU1mDx0xUSrfA5EGewjxi515A3U1bc9wl3IAT4hWNB8Gg
f6tZTYoUJ5PXDujh06KW+R1L1WBNJPl4VIMBZGWMumBGlA7JokHpQHmpBnCyMWl1IXONhKQO7gYe
NGHL2sRRFL4gE1UpNcQ0O0bXSY8nN0CZ+FJuecbKR20on+ySmr1TSYdQ2nFckpVsbaGujnuCMpt9
iAr/tJaVubdNWqqOPd2q0HoloqLcUD3fMjW6G1+XKU7d6AxxQbpM3cGlKiSsbUtWy0MXWrsc58xS
B3S6YzUT2zcUTMpw0SEqYoE2hf2NLdtSrQYXWAReKVFuwAk0pz11oKcxzlu4D5RYirqHIzSRvbVt
SQZENgqqwS1Ij3Ojke4xS4GTANcNb17cayd92WWXQUT7Hi5vDY6CtQPra93feRPRE8qK6NiLJgT6
AtBobH1nT9oh8IzQJLeLTmy0broheQ7Jn13W1ZTeOggg0ApbxiPk3pboBRx442isPaqkD25n9MeR
RY+EF1qcxG7hrnvb5c50pk1cLlbdzDrsBtRnfozkkTaviX4gNIbK29p9gnCC+Z/ILBLK1Wq0+upQ
MI5FS90ADWXCilx2RVHUKGLCYad7hLojmSChojCF56J8VdDUQjxrw3Vomezu6Ek2q8FsdRzVyMuf
e8hk4pS4R0pOb0eK+siaYxJ9Ymjm12B0HP8wBTpqLtpWBMRk2mMvz6vQsvLn1vUS+u2WftLlnkqX
uaGSjvgKfTpioT6uWt61dV031DknkwkYvnK4LWg7nPVorOFDWaA6o2ESJzZV2tVU6eoA0wt6xJSk
5WU/iOEss3PJQOzRM14XWAxnL+dgqA3IjBKlFQIysc9prvC8NilXV4ed2odZiGvHcY6Yx90bDp6U
F3ocRNCpBwpbZxTwZIs6rRxjVsGimPOxPPKyfRJS4SgEafPcFXrPSqYWJ0UUVru3r4oLxDgoqibc
jrIXVwV6AzLwEgGijceY9DxxguGe7F+q3vR3igpQQ8NU5THLHAlclxYEHs4+HEBK0c0ZLyp3JOXZ
kXl+neNXJfzMp6m5UFTxsLFwtSgkWt3FoKXiJJjyGSTtC+MhAizhz7G4No0HzfTEJmJDWRM814eg
8OYPIuCj2tVD5R6ZJo61SankHq0x36OLwwkVW1Xcu23VlMsqd4oLWSBKX4rER/9ByAwPbB6QOBm2
nEidTdyNGlJfs5Kajcq2LlA+cjvz2UPOTUoqdkQtSl1/PQZQKKpamqe0uaxsmQgXw1OWufk+GfSR
eGZTo5vn51y6IUb2W1SyfjZy270ZJyKOl/qELJwVxWA+JJ7Qb4XbEe9Gdhx0JeLpurOIksgr0K3o
2HCJlTNBPy/ywuUBBUHuyPSwqLySdllgumdwTjVC7jAp9rbR58gxmmTjUrJd1904bgI9O9eryXhA
ECKPsTYe9Brd23rCl0QZMziEotyfBCTlIDboJrFMiNK5UklckQoSmU9w2tCggNiB/Zgk444g7vjU
hiB0TiXVOJ5cvYH3QW84aVR1iPw4XCOpmHdqNdG1KP7yjWN79qOoS3CvqujzXVknxZ6eggSvFybP
tc2qo5TbGClFdKQwMK1NSrg7IezsFeHQcEyoLFJ8xJy0AiaLNGqLlg78u7Jo7ycaXCxVCvpwPYqS
08JDyrMI0VJTr1fZuK1KtaOqAq8N0WhNOHw+JTv65tTbVavCvSyZpu0mFwdRYrgZg6aouNoUiFlO
WMLbYQew92TiDS8QxeuVkUjSMpU+HAocjxeRUUlrWbPz3+XG5B8b5PtYy6Qbbzxp3LLGvESLcV4F
EpRhWVR7ZHwC9m1zYShkcqYaNxR/qkcfncyysfExQsb3T4uBhdRopto5ritW6U5YbWkDn4MPcpdu
wF5Ss8xxTcxMy7GY6BtpDnj3AGzlOdLKOp2GHVUE55sKcFanjZtT3I3VKbKebG2g0lwLM6SSTCfl
uEYgcYKjrT4HhR1dd5q6LXLd2KnayU/wmD1onZffVGYRWkTYFC60yDBcJWNDg9+rb/y8tO5bZI3L
2vCr5yqkvzpNdGnocVcl/ex+RuA7xlZqxWYihYw5s2nOmyDTkUHlDiVCDMHbvJUGd189h5l5jfTj
eGpouOVJtf4fYe4DaiOgbWHWzgmbF9wyvZGsWYleZyw7wf2c6nFHGNbAjk2J6rG2mgunNZ9kLEDt
MKaXenGB3vISuf9VADXQj8MHtDvXbzuxP0IyXOUp//3P+XeeKCngiA6atxrsf/723xnSti/5yUP6
Un/+qA+fTDn3x7dbPTQPH/6CqSZsxvP2pRovXuo2+f4t/Jd8/sn/9h//8fL2KVdj8fKvfz6RJwvU
+OLFp9zzoaI91zz+3oy2pKM8W8/+cfxQkTL102/+wMnIvwyXAKN5m49pai6L/7sYrjl/UYCmWolW
36S2PQMb/o15EJS8DarkVFXhuVBd4bfq78ExxlxDpyE+7+HxstmAfv+gGs5++kMhB3MbBXmCGPCF
uXjkpAmE4v02Gwjt4CWE1bep5zfgIn23CWkq5lZ7VTe2jk13xGVW3VvodcNvbZjG8qL2W8mgq/vU
6ppV7/pN5DyzJIs9bxMUhZk/92zk2hbokpPdTV5FyBnLxEI7CgmQuiybyi52medm9Io755HcuuRR
z7zg1glsliYQHx2XSaxHv0DYGKx2L6lw+hQU4l4RLnrugq8cIB+mzAHFP3aG8Cg20n5YOJlor7p2
QjjIaNmaq6lPB4MiTx6f6yqoDvD2qpfJ17txHVTCIKDOskV8ig45Ule5IJjgTpJN3J74GMZ21IPT
byboPYuc3MZNK/b2/fgK11qeq2SCHQEdLPhmlFqGL173uyNH6z38t27D9/XiGI4bvW3L7I5QyJvl
CkJQrOM1AyB+PqYgAhdN7cck1jVOK24kWeUFODTi1WesKIkPa7xfqbOB86dY+CR+f9uGkRHvxzgw
UFU1yrhBHUf6bC7YCi4rOl7+svfNoj+gwdYHB6ZNNNexcrSyeURZF9l3CnUA+c9loBVLXvXAWpl5
C7i0tLrRXaBWHVmjQ72dNgSHxvVSFAq4DyQ0lPBjio8FgaPAdGz74GZbtIrwPMnVXk618E9cq0Yf
rhIFhFkTqrnSeskiRE0WPJCi0fPpRDOi8co2Bi9deYQUGU+2BLizVDiqqcYlwvf3gRtU1tJkqx2v
gPOH5cKmJFvjPKHfupiMbJZ6NG3ENTdRLyz1JmhPuen4HXKKUd4yHgjsY3xsgT1kiFisdSTaDDFs
ggnDRjJtLeyadvKiRoRzQ5gcWDOBbeGgB++J1Bk5AUF7fet4y1Jyz5C1NAZAf/j2gGMDYvKwWGvO
c5/QH59BybQySPFC3FUZrY1fB6ObvTfwpPgbA7Htmef300OBa52cAN3DitjnAWHKeRha9mIqjOGb
o8nhQlSEjdfFoM2AgLnL28XSQ2nQ6kikRqVic4mFyHuIhIsC3GoD9yYsGzLsHUm4wNLw+YySnfdd
pKXZObF2+ELdvI5fohLJ1ypP+xAbUWhAz3CAOPddNeySjvIUYjM34vWh/wEKxfanHVeneO2jKuPM
6M5da0GU3vCT9lmhk87AZq9tYBWF6ih1ZydUJFQgkcJklLjmZVEGchW62aqI3O4+Uhbz0ySqYuCy
Ji2y2aCQr6KU+UWmeLmXVW1IJLIgGy1It31z648WwE2zbsxok8D2536MNDK0ocrhXUQNPsXJ1k+T
2rds1AgGaP8umawTcAOkA1dlrOsHdVqzRWu1qlnSwPAeWEBEOKWilurz3FPeo6hE/agNtLAWzHo9
94L+obeUfjQe0oAe73VUHo9qsLFyK0G2x2Q0OAkzZ2KpytYEfw/OjPQaQC9kjJpdhXPg+1VzNFtr
H2nzd4oCqm2XK13P03MOakTLpMq0HLW5oKSpD+Gt9Bykf75oyj0hmNZjPpZ4I9qS38PqEow3desG
JzV5IpclaIZykY92du13enNhe4baD3lJM0ljXUCUVEgf0KZKdxfir8SdBxMElSS521RP6hpfHmKu
6MCD0D+A1PHS8zYmSYEzTpGzq9Khy1WUenlso8ZES6gnJDci9s9RtKbtZarYBK1kHlaXiD7oPgZm
k+4577xChBNMqNAzbIeLyhVatET4W6XHpp3G923lZDelllZimdZdr6/cHpf9uqMx069N4kqPCvLM
4yUKL6pUvpXDBVWAJOCCKek/airJ0NPXgW2zwNYwZ1QptRS7tVEWuVWUvAwpGbELa/K8k1QvGUun
kPjKsG37M4V9ZVaK8a3ZLZOngKAwCJ7kLApn70XhdwEUJWuXFmgOxIo+ksuVdAvbhkbgIa6sPSwI
Y8/2DWmHjPHBWe29Is0Ub6RZT/GSUD8XEDx7dZq+oJ0olfutjcKmk8d1SmwSfcB8ZP/AUuCaDHp1
wZNCFUvHq/jsenlfraWeBXfITdRVOuiIbjwjr2+ScIwPYrv2Wgqlg47qgy7kY9qXkn1/rdL7PjFH
eyuMnKwh0Nc8VkNotTcVtwm/ymQDLG9IpaJOocXOU0Pji0pOnOQYHEPh7VPNMPMl80Hqr6Oigp3D
n01nAc6uoLUTVejVsjrtD3NaS/TCtVCe4aMPS4rBGu6Jmdh0mqkwzZfUmgNtVXG2dDc1vd9hqFXu
ylUM5hQGdHRgGgkVMLQL5sHBrNoJqAY1Q0RXDs5Dz1H9vrAaFKHO5Awmx534PnVKfvSiAZ5CtHWT
W/1q6hLrzq6r6hBrr/kq4PdAyxDEau8Kw5t34YaXo4wUDY7HVO/TDrF6MyGLy8A0bSldGvVxm6Ng
hE5cqGsRldoLe+Xoqrfwwi/InuPMGoklhQWGBM7OB2bYQLB4qz1bbdDCZCrLYAuzTbtK047XYBhT
k0uVJWTgklaMKaHVdO8bVBbZLTIlzQcvplkM2poPWOVjLB+xmcHixqWItJVrLs89oxSvmR1FF1Sy
7JeqyHA1pLUXvwZ5H1eLKLe7Dk/CNOwL0VavwELaJ4rZDsqFworOOvZX5K3bAjz2hL554rI3Hc7H
up6O/FrGT8ie4aZ2qjbXopW8bV6UVu7G9fuxXSpLRCfowxvUlMLhwcGAnTwZtqb6dSutpl/TKLaZ
mCgnPdQ1MsZVrxr3CZdWfNQAsL9h1rOjPU8+RWs/nZpjupVNsU1yE+6N2zoGmQTo7M5plU/PLsDS
q67AIrYKM6BSShaslXKgGbgmqpoUT9usjZfCrQz8jyoYTgX5w8PKZNxzeKjnXFuQ6Xj6AjHiQ2mt
SL9ssJnlh20gCnebg1Tdh7rumytzTKrTpMKGBLw4B6dlxdR8ooy3s0DDylib2qiHU0vgYQ47B/YN
9RCC0GnSNffSg/VU5VF3HRY2+BPNziLIYRMhMRlPDMvQzi7Oqpilw4oBLyOVxi76fd3K9l5jjCwZ
L/1+L1lTIGVCwM7MjU0vX4qQ6XLrIz24TeGQtGCcWhhIgyTI2BjH/KFyOSlIs6I4wNCrHuymqi78
bPDkqmvgmrF8qZ1LcAM+oJEcfxV2RC3A19njT8OwVRh4K0Ge7LnX/TXQcvfVHWd5sxvSHV0rdDDt
1jDgNwCAt7tvZtQWCfpHDTB3gVPoEC5Gf+/jSkCsrRcZiNsxujQbkMT4nwz4Cbg6xjWQp2iXgJKw
tcxuMaRo1gEkheRFFX501eIa1XexwuY1oCS59UrpwjjtigqykoAsx1zeIgsDKYECIZn6Qx/4GqfS
+lgVBppGS813tJeosFgbFGWCmSJ2KlBxdpAEwYYEr4rgoBiWLDloAcERvcAlaeZ2e5FC+sLrplkw
2/vKB382efB/AsxAxCZAj+kW5Kx66QayVLVRQdlYG7POC9hNkYzPKrxS1Ov6jCaEKUOW+24ZDs0i
7nwLqVzpMGf8+Wb7v9tJ/98mLDPZeP5mN/3wmP/j5qV6fnm/kZ5/59/7aPmXhWqLDTRkSstxZw3O
DyyrhNXCDtlwTFKTEELxSz9oiUSziplp4krTEPMOlx7zj220INGVlYNwbRfnta2b4k+20TOR8Z0c
AsEaMyKoTL4AAansqWbR2bvWup9CXzAxeeLK1MwD9qL80cOLfY85zjjsCAT8VoyjD4awUnJd8KAt
Q5eu+ybznfQhB40aeK1VrjUtB0USJbWE56Inp1bRGA+GA9m1dXTsgk5I+iouDgmRT2ajc8deQjsF
m9bjCRrz9Nb1+vZIG7xZ68log2dI7SoC2G7bMmfIifJxG7SG+RjphvZgpKPiTRf92mDlTSb2pBYJ
Zb4DW3d6Zk0Zfq8l/a1s5JP4juvkwM5FSEVRhPmEtdDH68TwAYeR2G5Ku/Ja6bQ+66QcUB20lcf2
JcF7j3g82PlmRlcpsNonc3TdfpEYxGxhzfaHSy2MhI78VXY3OvmlI4A4HLqRFhznSV5QQNN0JLuM
lL63EG2L5jw2pi+EJL88DySEMwZIujq8zY/nobrat4nrei2p4F6knvcSsEneJkVE2oWlkRSDsJjN
jrG06Vts/S6wLtx0IEFxJGlrtGebaeOLRwTXHdkJDRWKVD/qol4eOH5Q7eOsM85UFkRwBdEmvHuz
fiFnm7/bf5Rhb/dghswiaOO1YYM8o1/fPauUeeGFuf5rluL6znTHOHJoD0JA7OSRoJ+8+v3h3kCh
H4+HDE2YLveUu2q/SYneHW/qWcW60n6hVnCnxeZ1kExibRZRs2vyLNl7PeN+izRvCSuQZ39IN7//
Auqj4nM+YRd5KpIbh6W3Iec62/sTTiP6Kc2Qv2BjgjEDG4WVXVtHJZqxTL5OiYfgw6u7A0trzJAs
Dn0EViLxYEyhOT70okQsQ4qMc5QM8tTMbMzQLZaQb53XJespZn29MvQGCfyUauG+Q3iardncaTdm
XpBxntjJKpRdjtaM/cs9ORL2oos6J9/Y0YyqD5rySvMcP17QDiv2vz95+RnkC3DafEPMIgZEcKt/
OnlD9bkfBM2T6qquXOTSGg9H9PZ31UAoBNvdMN/kKtRfAx1eHGzHwZhHBA99g5NYl4HFTokdbM2F
i4EsnbQNBfgFK6n2FpZQcxJYGMc3g+mcW05t3gzB0J/wvyiUBSW9SJxViD0DRH5mHl4hjjxHn2Qf
/P4cf3qgXSF5jm1eRYoxxhvJ9t0DxiuSg/cxH4vSNhaml0zrJKZBLnANMI97xhfSJMVU8/EF4nj8
JxjGCIc17U86qjLSbdSK5WOLevLOROiyHuM58jBp0uigTV35oGLX3nXatKcOVIzL2KsvJIr0CmU8
oxIrwe7IJHqRMbZI/aeqMeq7qVIVPX9oBIfAbEq1REDdtIABAAVMwBHOQ6fsrqgWyxl26fdXYiB6
IwmmcgEEVkE3yhq5rDRFxcF0q0NXhe0r778Aydop/HEsJr+4ED8/WvA4DFaK1LB1iyr3p/fKoOFN
gOlTDzdnFfsVrhCuFi7PKtgTtcnuidH597f6F5cekrrOZO44lq6rT9VqQDF2YxbDk55UzgHIymkl
E7ICTNwvXw1bP03pvC8Mk9xipOe8OJ/Ojsk6Jb+6fsL0dmdVOXzOoqmTe5F50DzcnFIFNb1dDFcO
DJBjJ99CKALHo2H1wxdfRc6z4ocRlOeah01HCccXcuYY+fcDGN5Bm9RY9zEnofU+HqcUdhrQqTNJ
ea7H61DE3TKgq3wdeb2uUJj52l2Q1f2djAiYyZK+PKV+nBPkoLcTT+iQvZgOgTsLaA8d5JrOg5NG
I69e2FWV7aUXqgK5SwDLSXqexSFTu/riTr6Jpj+elBKSN3buf7g2z+3Hk4Jb5iBDsh4QPszBRxhL
n3WkGcuK1/y0G5sGEJCTzeRhyxHrgjfnhWBkZPvwjBxS12QEQVLEZEs7Krry28k+CoQFQodM6+gR
gOP4OlodIwLbKdhSwSQvjRoXLXoY425CWHRDMJQ81bS2ozAjdrFXhudxgE+bsEynSxHYwI1aYNvC
QVR5OTzcsR3vCYuoMAoTQ6oXjbm3TLgJGE3aI5FgSMYfFg0u2LgIMxMt/+hcWKpBQ5p2VHB//y68
6TU/X0FEOTp2BmGQ4z4/Nu/GPST/dQ+X8yHRMww9sJstckhDSg+2MxkEYaVk/9TZWNkr4Q7pHr7G
cGAHAOTjKUoO2fr70QxJaV6HBCyPXTGPknnbeaTLetkr3mmygKo0TpFhEQmMOarOz99O4Uf37sda
5Ls74/90Cj/99X/9v7ndYeR4dzfn7uSPruPc/vzXP4/Cx/Dh/Vbn7ee/73XYz9AWFOxW5j4XAywj
0/etDkESrmA7w6KT4ZZdDcf4sdVR6i9Ezc5bvMSc1snA+e+djksL8iNm/g8ahh/nWuY1hCEoqBXt
SsOatdQfn7l6VClJ2oCXhw58sdvUuGEgq4ZntvCrS7uyhu+w07/dMnwc8W3JYE/kBlsrTkHRfpj/
/d1DbtYkQFtdgJ91SKIVLTttVUvtscsqb/PuDvx4Ft/bPNgU8ln/eaHYWBq64Zq0aRUn59KA/Xgs
Bt8kchp6QVMxSl+sk4J8bf2ycEFsjXSxUKGh7mUow1Xqu4MeTXPaJdr2RGzSyqIyCbQmaGKUxx6Z
OTvaeRM6anBqoDVw9XrniaWKE1vzJBbJHi9lnZvxJXJKKFiJM6hmpbVWoo7cIUzKg4DuEsAOUbTu
mugbkT8NAmT1xsx7298CQrS4D3QQ8nKXhbXpb7IIdsYqjWOPtCPDoahXp05qnHh2m9ZnuWWFcg26
aoyPkTUOT6Q61PsqnAr7IY1wGh47k2+f+WboHZPDFT4lA678ZQZ0paf8gdljWHm2OxlY5iOMh+Cp
51LyaRLpHsaJgXLvIrTjmqYAFaICfD6MaKrBvRhxcppMISxDakWcpAjgzPULAj9Lfzc/1E8+YLzk
HgllQxMTplJU7ocRW+Jq0C0l86XrjanYO0E5kzjNIXdqfQakTJgNfWnVJnncLPQmSByCwtRAzTGN
I/IBQicOYUq0Rd7flbi2ymPTJw3+agaG9qTrIX7sGPSw6Oo3NqhEsMS0XQeiyezQU667dnqzh/nH
IjvXZpsDMWa0AjyK3wrsXdnPkVXztGUwnqIjsU+bprRSVmtaWrLuB5Chtz4yFS91IHcaBiQkWE6m
PZ3ZADDArYdNpOz0dGrtVr/w6qxMb0lDiCYMwQVq9hWYz75+SOgYAdCg+T2O55wA61M6a3VrgjpL
jZoUWkjgOegIIHmmC/RImGN5YQMASc/SUDNOgRhq9aYWYZeu8PtUt6WPJmdbItJKN2i5cm3FfbSy
FctGNFlo54i/BOSk4hV+6CjddXE1OsTAQDOhqJhWT1NU1NO6KWBQbye9UP5NS3pWRemskjqF6hFH
mn+q0bWg5Cw9rDEa1zpfySyilVPaTktzN5+ZqlbWM9kbVPl4WVwz3CkSatMVSHTAslnqqFM77mru
poq4YJkVtuqZGl9fHPZ1SpS1sBJHHSEZKpM9TZ9AUSXX2eQgt5yC4TJiAq53XlnOPwp2ECQpb4U8
Ib9BR9KJ7xvQINUlqqpw5WJ9FwE5yRehb1vFi45FPN7RIR/9fW3ZPiI69AGPdduCpo/NcDgImwLT
bqGFHY3/hCWcj5a9RLrSrmv65xWhAniA227jDY1mYWbGAU+JNu5SiA7KYfWKjbwQ27rWoVo2LWX/
hcLmwHKjtmCvIFmlU85O1F8EMgCJ1hZali90dPoxQastfI8qMrMd3klLB02XDdCiCL+kvqs1sXs2
q1frHeKz/oqwOOkfsyMZnK2JlFJc+oPB47vWEjKIb/LcG0jgBVk7BEtlZGYZ3Q/YAxCLF67ommPL
yTxQ23B8wx3gD7xrrYEGEqxsCDtbRUgKjrIoIlJTk05SbqveC54z0McTlXTa+azyYoKApBv4J6Nf
0SsZcn26DEUCkNS0Cnp51FTLPShxB3Xu1JvduktbkiAl00C6gjHQDpc8lT0tX4jcxjX00IEOvGgS
PwSuO7gM0fcSWSqcyqqASDvdU3swxAWJJXBiMggsY/4tyLpRynuhZTQ1iQOIvscDpEWYVXJhCF3m
1jpv0Hb0z35Jm6eEdGl4Xl4/TgLrDJGsvK9NOjwP30MJ/v+qqBkPnv/1z3nn8vdF4LUfFs0HiPf8
898XRcr6a65YET7C0IXf9T9hOdL4C5OjYTuGcpUS+jtTsRJ/0e4y8cliBZf8FNvFH6siKQjfMQTv
F6UhpnyO9Aeroo87YRRafAYrMoMqpEMzz/60QXO0Mae7Ag6nd4wF8/guzZNDJDbMLAUI4npThlfv
rswvFiuflirfj0gI+7xDJappXiO+XxYVKVkvMO79ZWw7e6XnWyhY33sRf7vy+uzx+3EM/L3Acy2X
+vbHY1hyajqkx/6yWBFVjChTrqxX7zDchYvTYfHCmdJ1e6oWh8XyR+7c3x/7k7t4Pja1BZt7Zjps
fMWnjf6YoO6uMg+URPWEPTgh0iIAbQymDLCJRr3tJGVZkI6vv7+sn4qV3ElHuTxl1Mk4uM0i++M5
oxcYg1jnuFmjVjFcLa0SJzl+AgsFr/LXQFnOZWJuHevb7488PyLv1p4cmPX0vPQ00PRZFJg+Hrhx
tJxGGyqW3IClNHR06QCSrZOuu8pJulgRPGR+cYN/emrnVa6DPZjussCJ+ukZCkGjpyj5qMEX42M9
DN2hzfJ3Dvo+63T7GjmAewFyOP5i3/qLw7J1YRXiEDAlqKN9PFN96Eo7DyOQf/CoUUIJ+RhDDSVZ
JT5ACb9S7qFB2/Lp99f3pxfGMTgqbQeDGjTNok/XtxRI4GIQmUsgpDUqf6aM2zFxCA/6/XE+b5C4
jzxANKIshekaiOrHs8NpbNG9zijw17PLTmwGWo0kCu/BUH5xIT9vjViToCnFp2HT+mJM/HRKlo+b
lWk8Wma05cPpZEAVArjk9+fz83WbD+LqhoKVMA8DH8+nmJIEWSRinrAi7JQE8iWt/279+4P88kxo
30nFNk+RxvDxIOmQRiAAVbSsgtyDHjZgO52KB8VSYvXnR2JbzUxiIN503qz+77aT89IaIP3IYxDo
S8btZZMD7nO0L07oV1fNMEkjBBfAc/BZVWvnKLtlkeMMksGVbaJ5TYovDiF+eQzeIsmkqCiFfrpo
Wi/agjjAaAnjrKLGrOQZrYwcC3V+Oekpcdw9FNxRtN1KAYGATAqNTBKvciGrTpC93pBWQyzqV97w
X3wvXjIur8O4Qmnq0/caQvYFuo4sM54yjC5N6vWbNHe8iz++k1RBeC5Zzik6WZ+GkRR5qV/7M+KL
MFfpY6nDZmNQQ//9YX6eBR2TCdaZCy4O8WGfZ9pGL0RTExazpMD2WLn2wBo7utLJ+lnpsamtpZ6/
uHZOqxeSKjIMa1aZlW19CGYyPip9OJtGNJgHpVEs2eSp16alWt9TXl1Neqs///7rzhf34zRikkPq
UFcFc+MyKnx8k9ihQA8wbK7KeJkMz7Z3Ap/sfFTXvz/M2/z703FoutBumQEk1qexB/1p58YDHCuz
IyKw6PpNT4jCiQPYl6ziChAAkk6BgHFkgW5RnKx2LaH0awzU/nbUYhbYelJ+Mfb+PLOwNLTpNrLo
c2iFfH4kihojP2HeyxyZk1ON/tngdg9xs2vNgybttV1WCu2LSfQXQ5eiEMAzqLPGpJz96YIjtGVW
EfGyNOx13sPVCsLs0MubL7q2n98qaDrM0QyRzJxCxy/w8TiR0KRApgSHd/QJPAjI3W57WX9xlM+z
1+ejzN/i3fBIdDaGQAg2xEaVmI6Vb0PZn6y97FS5pjvffnHHPl+9z8eb//3d8QLdDf2u46zM6tgQ
+6m8EX86TrwdgnolugxW+5bx+QZBNquIbolI5zqCSLVInRCZVPrVMDE/W+9fCA4DWMHifSCaE0fF
p2dPxnEbR5nOC2H6PSZfzdomXjHcd3bQYS+sajRztb4J6ddBnz+rsSpBXWsBfv/+zfw8ALx9DwFI
aX4PqM9+Ot0hGUnKcEY0qXWw7TITOSXMk0Wgm+uGusw6cvMvnpm3Af2nU2chwihJZRps2Meb6Ji9
Mv83deexHLmSbdkvwjMHHHIaQEgGtcycwFIRWmt8/Vtg1SAZZDM6e9aTsjKrWxcMwOU5e68t8j5x
dasbtzoew1uclSQQmIh456iP75HCGN6UwJKuJGUlqWg4tsMb6hGlK+KrOa920rpVVbN6aCv/6us3
8skYW4hPrN9czxBsnIwxIODcjfSBP88fml+KLZMNnGO2Qp9yx5m3f+5Zy/z6azxXkCENLWZZnKhz
TEL+NieQL1Fx5ictH/HDG//rJ528cWFmQzjMnNzxK9jHIC8PYA7cwdSvJye6g+6hAUPsQA7R8/v6
ZX6yDOm0E7g5c1bj7H7yZMLQKCTKmmFuAmkdazO5qDX73GKnfphNbCsIa+iDcA+ks3zyHtkc6btF
GscaLP84HzOSoAMFUZ+g0GluMBQ9AtzAqpcf+i7cktB4ZmH6cBHk6E7vAdUICjHLQrX0/ksGSNWh
JJJbNQbBb6vVr/C03IsCDXaXhddq3T6ITvOIjcUH6O+/fskfRtHJs09GbFv0jkiaHuK2/DVAytAw
BqOdODNW33QR70bRyWNOXrKKb7WCeFm71TCtLavbWUr0o6XEsjK18gAOZp2gBavSbi8tLCI0P0JP
JSrq6x+7jJgPf4VFddJYLt//Maj9NWUSq2pEBJaAkmh8g9TmECnKWlHjewkoxC9wAPz785Z1gLYC
ayUYnvcfFuPulBCkgkIFVhlLBnil3AOyUJvGZqTu+/XTPn3JdIT4dUvGMxep948LFRDEYNCWl+zs
wjI6hEZ/2zjRIderWzV2LmERlyuV7nVJsO2qnGxMsvW5Nfr0ZLSMZktHMKFZCGw+oH+SyBq6oVUr
0t9zvXtoMbqTBK+A0SLdWa+fcsJiyvtUl0W1oetTGndfv4YPywYXYZtaG8U77se6dXJ6yZtRmduW
Q2EyD0feMiQFM/zHCspy2WYDIrCPggblwJMdGEhnVmijqN1yTL8ZRucGZXhjt84djOuX1p/OHPw+
/Ul/PU57/2GHJJRzGIARxxXRrUinOYx9d//1a1tm4MncePeTTl7baMMFslXUVOysxgqOhDfkFnwI
ZiNrwpkfpKKNPX0eF2PJ4YXS1yI3OZ0bJFjZYZrBwK1NNHFjM2mqZ3SqAtBrJgMACj4JdF5D5wRa
R+sX9wVXTzyMZmdAYZrpLCDXoDFAIo4dl9d24HfhcxjYRnqFajO3DuXUgx9Avm/M99psjVfpoCov
Uy6sCwnvKPneYHMKPbPVCzBABhHCDmLt13pQ61e1sbtdUlf1jU3eSfkntyPt2hd9nTw66ky7VlG7
+TiMzh0eCnvdWIr1aKGavR20cLCPkdYM9m4aHOWb6kRNsUU8UdzWokBqpTYYPOnfjk9iAF56hdV7
utZFlu1HQKFrUWn+a8S2+hKkQXmpIe67ii1jif1ty52eJK/AGmZ93yQjWlX4GyBYg3AOaF8WZui2
tS6S9YQZj3BZWgv0VDnNA9XLCRYgGjxBA2PXmwjN2SGnMootyhAhpc8m7F9E6Wg46vz8WDlODO5c
aJ2/79tI3iQt1jitDS8Gw/cPlZr0G0C3UEWq2nwWSjLDaphUcRRqrt+iAAFFEs/3BE20VxUkxD3O
WtjJCUkBRExufExn/l5tHMv1tSJcD0MetjulwJ30kygO+t9tVwybvtNxpcjIuq77Vrtp/aTs1pmR
yQ0KnNFTCXjs7sE9aY9GOzYDBamoNLzRxgOyBxM0X5D+LYgc0zJeXLZGbtNFK6WuaHo1IrwhIuQw
6HHrzjmwJVtU26xMrBezSJvXGr/reuoRE6J6cS2C1kMxVTfZCCeKcQlRKh1fca5wvg+ThTQb5gqB
29m2NKaDJrDRE3ts/i4JIIhdk3wPOBappwCBWlszHAVX0wN5BeEpuUG9KW75Xu31GEVCvXSq+adB
jDWOrVySVh2kvGc9R+STcJ4mwfpV9sh7RWzfFEtVCfOJG8Qhze+C7Pm8Evpz0sw/LYA737Bc50e1
Gcq1ny9/IAiQfQ+AfR8VYNaRlSl7DXNkKfXacPHwYkxJojUNe4Q9zkpJk8d4xHmGPW9v9yCX0XPT
3vrjgGbJsVFMystoFNdTwTdmWVJXENIeZlkXhHRN5cEqs97lH1J2GUiYQ71s98rs20T+qYgny067
jhzIHXNRTHS5wmKdjwJQidpfYx/X3Mac1N2QcbNPB9Ag1RpR7UOKNIKA0JhegREsRS/6v5Uco+84
pKJVY2QdaSnVLynqmBintLx0VHU+cHBKrtF90c0dOzHjQAr1g19/n9P4grIc+DSnpUP3Yo0TbNbs
Om3nx8x4Kf310KnDY8HwyG/Bu4/Y2Yiq3uRp1O3ChlgvJmae3A8K7ZqVwGV6T8CyPmupJ+zOM6G1
2Wn4DTT8D8QAnGJVQQKngjGET98+JBS2Loj+TR8bH+wDiGrIWyVtgUPLwlb12M06pdp0iqn9aiLF
3OCtdACKsSqsA5qvIlEv61JfA8xebEQoFBzjD0FtF01qHAgP2LxlDrcNEyjR16Ftjtm6h5RFkLYG
u1RC9geKUzwFPRQQE2XgSp0Aj+PFXUdZgxoLlfB6HuatHoY7HSZFPjv7MFsM6M53o9M2iOw9PDxu
OgP71wkOibvn0SIQK454XOwRv9L+7rKgIfZe7Brc0S1mcmAZdIl3saSdaoCVB4jT9OTMuuOKBNah
3fWlKZ+rQR3BwjQvrGOeY6aiP4gpOHDVxUQp5lfTbsmHLiFhp9ZTW479VWyyLASmEa+qmSiQDbuS
+lMVA85ZE/kd4+Kg16DJRSJNYFFEXGk4ALk29UHX/EKm/csOjFvCVNOdTeIEhkY/q65LvSWjU4nV
em3m9r0EAcQ400O8EDMuSGLe5g2egupuRCTK95YYm3BgihuSMlLcVYRQkHLCQjr5v+1GjVdZ0JtP
Ig/S3SzDS1LAjm2oPOWG/hIXvVvaWM4D274xZT6urUbugmmuboykr+4qhXwtB1SZNwFQi9ygGivG
U9A56t6o1Do71NOo32ZEoMD+gYhEPGJFY99if0B8/tzmBXIgglPSdZZXw3jwudZsnT7YkqsGRWBW
uleyMzsByT6awoe8zacbKZJxqyiZcgzM1De3c5NZF1gu8WBO+CfdqMn0y1TXDky54AhWG28mNusS
ZUsb4vQeWjvDkK3+arrxWfREhhxoJ+jrrh/8X8Cixmrlj4L0OMO4AXxWcl/PEg/g6CXIFXXHodaD
pA6kRvUgyh1wSqxSMnFbBFJalOluP4WQlJpxFyFcbLHo+gbFvw4LClBR8RwThKofBNGQOjQJKf/U
asUBpxy6NSfYtajNSynCSwokcJGa9YxTEjGjX11F/VXUUNAryTmM07DYo1yo8ZBSdUHFaVZ39VR3
hzSsB2MlMKYyb+z4BVPFlB4aNLLkNBhIecNsJKticsaUCc0UNXCl1fva2MeBrJ8ccHIHfAVyRdg8
2HUbY6dzMQaQWyvqEysGMzCvFnjAirBW0AGmbq7CcN6FQzA/2H1X8APLqn1MZd8bnIUqm8zfPIyw
Wlrzzscb7HHw+RUImf9qipnoRDA/L6xUPyhBI3TJWh3N6OhMt4GmDAulvYI32MeW1/g4xpdUI3mF
JzojvSEYp5olhpRFr8ZXivzaJs1kUmEGrUalID9uEl5hyPhRISx1WGUoVHep01n4lbMBIZ8w6min
VVbXuHXgBFfxXNnfq7octkDcZoctxRgDFBj2AKlKBbDh9REZx8Ayi2cnH13wxS+NRVaVTDEWIHEf
j62m7I2yuh9ttSBq2Gi3qT5XG0AiqsXbG4Y1FN3hClzYdBPmFlpb4TxL0qQvS0vZkf08hN4YGoTq
lMAx+KeCa5VwLaLpWKkViLvobIm0XmnFXG6Aoz02Rkyvoxrekgmc+LLNIvIpwNO/BFrBAcWPbNbQ
rNqVLa6alWbM33BYXi1JwPHODOQuJHWOuESn3OKJyomCdHB6av6IKxekW19cqEYLUTtEs0dMcwOH
D1lQ1oXhMbeHfRuiyaSyGKznOfsGYGA/wPEK11Vym/n2Q17mzbXjW8/4Q4JVkMvNbJQYTgH70t+m
FqnoyIFegpnXcJE2fbIt2RBcFjH/Cp6GtdPn/hoe172dGIWXTR0Hwj7B5QSGLruTKmDFVcLkWRWc
eYlZTfW7BfhAfpwiDvpU1Bc2OpWXdBrvglS9JXDjWZnkdrDSNtgBwAKn0q4NSWIw/8bA/JEM8wIl
reXi5RZqfCMjdpfW36Nz62+w0JKDgPrHd5YQu/rnEObVc+vb9V3JSfeaUITWRcFVPnRzeTEpfVZD
Ry3vIkCunta2W5m0llcUZfI6h2Lb+fX4UpZWlq6siNos2WFPBI3h9BXaD6uL/mRgG44hkJByDSnX
P9RWdxnF2rAFpCa3Ra6JTZhET1IWBWThLvOGEU4g3hxSyYf0IjAK4zpIY21LEl4IiA1rc9MxLdta
W8eDYniSdeC+WkKm4mjJRlRKy4uL6AdJoq7Zl9ZrDcyNS0sJmrSzD2aUrCGIbLiIQgxo1npXkDEV
s/unlSyOgyrzXV84/ca0w2ZnIkhk17VJJIL4GEAdE9JTynmZfSgBzZsJvTiYD4gLKSE585RUMQrH
rN06CXfZgeCnwtVo8/YX0ugLYudgDJqjiZVQRbkdg7teiamumlUximyLzxaQFiF26q8usPwV8kXN
1atw+P5GqTWi4CcwmX7Vkd3AMbm5c5ziO4HA4bpHuJYdq7oe0L+Lidxkcij3Nempl1XJkQpR53jt
1HngEds9AvV2THgLHeEmXpSIgGYYtUEifjFLlaq5qYAh7vRoCa0Ya/SJIymkrxBtlH09glPs4wp8
ixVYYbuOJWto5tQUoaqoWIOEJcBhbonEjZqf+URzs/Wj5wSXySoeOD9NIAQR34V9uUnrTt/hp0EW
yBhAZZuMT7lODqBeKFfBmLwWWlffxmabpxs5OOl1FLEp7loWzRA4xMCpU20puXjmAqjEvq3lP+bB
cSroH9IPLvpZK/MjJMZpLjjGSwIeEf05d46/yDG4UOIp7lSbMGyyRLNk5wxdPboSEGdlrRx2SJLN
sxYat+uPTus5ZcLfNpGtad7VVGoIFWf1J2xlEs7eSCDlhNowV91KirirvIFOubPt9cw2VnXcKl5o
Qb/t0klOz1Gta2AdDNwmXaw4C/efZmsJ3mCVtLnDMTRPivmZoxWJRZK73LhFSTm+ys4qf8Azqgn3
TADQuqCh0sepARazHsZpeqSUn8htVU7OH+Ln+9brdavEmyjDG6tJ23vHDLpvnWb4+TqYp3A8kis4
HPgnVeX7ENhBto3D2iZXcu7BwhcILn9CNXJuuGMULMFwluQ1pw9reAo7Anj9IAIL5xNPaz/1SpD7
1yEAG5sEhdGKjhB/zOCqkJMwPJamkuVoCc2MnPZYFqG6G+vhboB+t1fyyuC31H/qNiHPzAD0vyoz
blUr2ty1PGRJXjnPRd533QWV5zR3lVI62yQxnG3E4avdjXMEhV3h0kSsXZCs2al9k8HoXE16O1zS
bscKGF/kCvn2Pmy/ZoV+sK0XPHXyC3N5/RipQ3gs6ynlfqViZ2w64qyMotXHx6iXxtBvS/9Bce6j
qD5EYG+bJc+HlQCVucsusmGXK/vwqsBxF+t/oqC6r+ON9A+mrWlH7uHBga2z9wKdK6vYquIWuCnR
gYFIR/yJqIh34ewZhhssIJtUaVTPDzVEy3BD0cxH9tGf8Nxs8lZdE2E15x4v+gq4+YWMgHSK6ULW
z7r1fQJPOi8sQl9OxVUQ1TK9rWvN9HckIgE9mGFPG1dkeRW3ZW54SJl5YPEyaCpuxz7+nsSc7YNZ
5V51OfvP0DQVs3T18WJqOh/vvUExLq6rTRjrP6luKO7QT5AM4RIcYbsew0q0l+RXK2CXAJpsGnMA
aaP6NbDBEThFEoltP87iT0ODgBx2wtTJkSAK44Gwo5WRMO/Q0fp9fYGTQt7hAa+eBq16LC/ww9Yg
Y4qUnbJcoE6xu3DClFY/arItU+ESCOAFmVgnmnplVnGQs5qbjrIp/SFUN6lI/GsIqhOhpB2ez5o7
TTfGbqj81LDemPA6oDjOrmCNzecObnHpTvAhWuwCQw8XAv5z6UZo6gXAX4c3ZMlUXeEQz/aGM1fp
OqrNTKGDtiB0kiCCMZSb4e0kMkmEWw228jIzlEOoad+deRp/WUFKFIGmEHUVDBLoOQOSm4yVmz/y
BPYINFAqMDWl9/yIEL6tN8qYhmuQUpHXOyStw9aemqsAqAzVG0lsdxMK/mBOaem6w035AB/6IumC
0F5ZefkNCMWeGIuB85rejcOaXKYhvFImFZxSFz5U6MnK9WDpfxowUiA1nklyIgcgy9rQoj4Fasyi
M3ml5sRSEHcI15N58sABNLhrnXJjpKYerMk/NvaaSr1pHoQk5qFp6g2ZUZW9klXWjw+6WehLQEsF
rMb2B6+xGkD97cNo5qX5syPn8BgntkW5IzJcycbsarOBvW6VNax3+Sa0cl/Zk7xxmSQNyKQQxGfR
Xy2RBJTZnEOnlOVVJ/R1DgrVmzq7STyjnfsy8Ah0h7O2KgYZdgwcIzlaoLVbrw2QLpdE4V6WVd3R
WejhjftDPJJOghLEyjON4kGCuI7KAQassE/Ha8DfrIp2NHPpsorXNA3T+BaylLh3fFpArgrPFP9Z
qjwXhMAdR8US+XWSo2zHBzD6+86uiKdYAamosKz5AHUOvdGIo0RNZa8XtTIMrjpklKXB7CV9Msab
hFIFFIs5yR8IwAMSh8GXsAyE9UeCk+DC2klaaevA1BIyQ/0+iLezNoGgV8vgQe/NSVk7CoYIpNaj
/iowBg7rBnG+1ytaTI5UUO4dCGC/fGyQDw17/u9U1ImCH4PUMgN6BkddYLKsei2+kTjf57jormLi
HDcJf+URLpUt1s5invFnrGmun7SFNAn01eTetjECTrZKj2ETN5Dn8w0F6jIz7srWCn0oAMPswG0B
HVJy6fw2RFLngqXoY0NEsdpYrO4r7BhIfdRN6M/8K2jOQurqtjP5iOMWdiH3fzLEwhsOT/ojhe8b
2cz5LsmkvJhEY1yPGfcftZOKx+45xIegTdOHuGdMUX5Qi8bNRG/rXMOy2Fhr1USpfQe8qBz4/Umt
ESr2YxiQyCiCuEQYO+NgpCDtKii0/9Y6YOC9yZZMA38gPfmTvhOO6TmEG1S7TQuaiyrXxOptOg/+
eKa1c9paWh5E585UTU0AutRPuojaWLUOyQCEqoZp61qxVrqZGj9DPXzmbgqvKeQ6YPR6caZdcdp/
eXuugSicXrSQmNzf919CVN+BkiJp67Ms3Yo6SK5AmJVnxA2n3cnlKQYiNhOtksF/nLzGoFXaMEx5
jSG2JwkSOCCHbTNb9ibPzH5PHvc5W+dp8/ftiUuD0rLolKGQff+72pCw6GKgYZhn18p04TS6a4bG
mbbkaaNneQjdT5gMNNcX9e/7h3CkzJHNLXrAaE91mbvW2sE4DhHtzFf67EEQVrAsUgKSkuyud4KI
Ep5ypi1qC51SMby5LRYekji6vLqL/PhM3/yThxmoEmh0qkD8Efy/fxgROtAfUnI89J47IYcODthN
UbvM3jPv74NAgRdo0DzWwaciU0f+9f5RwoonwsS5oPUvznXub8z60c8Au3ScYyiLRxvb2JuEjf/z
pGaR4yeiZ0L6f/oDo5pwReFzIUohuQH2qsQzMKjBzfHheX4RK2de6CdzDNUjjgbT4DaBvuf9rwyp
xRK6yzBxkoDA0xm4caer669/1OcPMcFcISfUjNNANkNwUhgiphiIl2jVEgvhyVA/Rw74ZGwsITJi
UYtCDji1aHS0UZtB8upy+zrrCdb8rYd3dfr09W95mzh/d2wZFzyGVRDLCXyY0w6qMH0yc+KxcrWU
jlicPDXR8CNlIxvM9CDJVUC5s4HAUqyg162s2t4lsXnUrM6l4PSo5bxmpdEn1ymcG2to/n38MBFR
hS7YCvSEJ2tL2GZNBZasouqkZrsypzLfT2W+r5HiuBIx0e7r17FMuPdvAxMtckyLwYpQ2ThZPdXB
koVWMkvsJt46AZEUtn0Vk70nu2k3TO1mAhPeJunL14/9+K11JNEkdjBmmfHGyToQsftXCSgDNyOX
m53DG9vQNRrzzm/tM4P300fpBk4GZqWDv+D9DBnzKtH6pUSRUf1NuHUjKlFrLthn9qFlpr1/k2wI
yD/Z6HAo8/XePyenq+U0JeuorGKPbqyHUZA28rwe6pC0AnU5G59b4+TpMzk4gDhZhDkG+hznZPbb
8BBrxWJn7yA5raYReGJI7DaXHzri4rFRk29N0ewC2heV4KaaUKuT7V0c07L8+oN++PW6yTK7uL5w
OZgfdpFeUZsJ/mXtGhG/Vt4WA65HH/R+zQUt3YG+/fp5H8bt8rwljRKvCLZweTJuDdpZoi40mgPr
9Ka9mFeVh6Tvuf1H6RPefk4pMLdRly8QjJPpmJuUDkxuDC5V73yFl8NyUSfdlYbywCE0gurbe1//
sA/HmZMnau+HkZNLnK/06lwz/V2nWAdShTYJvQal3cTZ2V1yeU9/jVo0ghD/2bCwcmHgf+MV/C2H
RI8EqoaQdxdAxkE1/SvZZF7J7ZTCSBHstJnAmVKBGf5fRs8/gSX+L6D1/z/h6AWT4v/snSTu48ev
E6TE8v/4j3tShQGhs3xgf8LCwH9hGfsPUkKV//NmbGBWYXPgwMkY/C9SQjf/x4DuA4JCpZTNsYrB
8l/3pA7Wno7GIjG2LU4i/E//4J48OQAIjaA4wb/IlEj2MXmerG2doVddx6XLJfCmpy6u5NAla7H5
633c/GfU/Y13ePPD/DUY3x7DTYgN2iT+zzZPhH/poBEV5utUxyO1uzO1RjxVplCW3J6qvqvGNroL
S7O4JGEDnDJdVsIXpmAqY1yckqom1mHiR4FOP4fNRBVgyns8/epUowIxtVS5MOjGcK2e0uwiMcyx
WTms5lfO0NNxgvfL5ZNQq7hYS62HGaRLVfmW+ap6DyAtfuqTZOy202CxvodkW9xHhWkBOQgMQQJT
Hl9UiZqQhNkk9rXdQdc/s+SdbGTL21kgGxoMDLgjXA/frwyTn+QGTi+MI6S517lzZc32vQ5m2vjx
9Xc4WVs/POjkM8xhQoAoHXe3CrrnqSyuqtRemXSanEGucVjgnx0PbZ2e+X2nKx9jm+MlFh62Ms7s
9snKB0wdg1lOth7AAyQRhTOsgxgQcudb/kbvqSprRmud2bc+XBOWp7J7cslCLs2x8OQkUmEz9Z1h
BMgrO8elKRStk9SiNjxl2k1FXB9lA8tMNkOioWaq2mI7TnrppUu04tevXT9Zi/9jm2b+c9lD0gzL
5/0HbrLcIF98VFDrFUbpIZs2LvESacir5VhJcEeiBzLf6M4VPEDaCtCSsssqigEyIEVxso1oO3FU
SXz3V9KvaUGQIHunV0l3qwBymA5lraLZ6RPwQdAciHHb6nE3lRvkaOQVYbJLIe0OKayqujCeRlBl
dKMlzZmVWlnGz2W5ERuRqWrPxq6b0xroLrth0FNMH7Umgug/UP6sEFati8JoHMhVqRjXjtHE38mE
EtWZ3XIZin+tGG+vDGM3firMbBBvTvZn7J3BTMo6gZml3QHfNKsn0B/Tz3LUzqlJP5gosAri1gTV
RyQo58gPdra2pNMRR6AFTTWFt9DaiCibrj1KpYxu4la07mhBnW3QU1wpiVKus7Sqb424mHd1D0jR
VQalOxqk0R+mRWdVcNvwxgTM/ZlBfbJSvL0Vm9MgQl7IqtqpNt+2khHUaBO4i9xlm9F4790GJIRX
lKK8S3Vk5WcO2R9uVbwcTDXol2xNmNztl5PqXxpxm246MmUwxQ2smWsjtew/vpbl/feprIOcWhvp
dxCKw3RH994Rq8FMfHsdGU33Q9YyeWxTaUAhUXzk7FgYkOXldH5ojmZAnS2tY0FQJJCTM1Pu4/Dh
1mMgM19uXKp5cooUFaN/1vmk8JHvSyrfbAD98vSvH/NhZTP4l2O0XAoSC8/zZJROfZGYKZGk/Jw8
+jYpobIBrv2jLcr8dqrtwbWxdV9//cwP9gi+CBNjsWZQbeFmtwySv76IEViYeLqM0yPhYOZqprUU
bynwgpOnJV1+05ECA0QnIZkCfdEQI5iEVj25am9N91//LSfHh2U8osXRuXWrkBw+Ei4nEr5sAbZt
loGkASPnDeGe/rkx+OljNGou6A4kwTsn62dmpNySjFKB0diLfYqMdk0FuAtdrHhWgiRU17/3w5ju
fa3UY5QRY8ZamIW/yqKMrorUTugW2f64ouetnfEDffq32YsLkc8vhH2yp04FCb4hhG3EE2RS0u9T
9px2gn9/CilGGoG8KkdFtrT335wUvwVCBAscv2N7YxX0gRCqyuevP+fpXY/PyRTnmidwPHL8PJnr
UC/BsI+8ZwJFso1CoMy2aqlW+JXE4g65fSf1TnPnDPXe109evuDJcs8RVHAnA6O22N3f/z6NzAQj
Xvh/etzgtolQEUcrxptyG+uT4ykwZC9xACovCGeHiFkdxLdf/wXqJzsOcDUKJdSamVyntbAmILNG
t5cdh+aFGymEsNcxlyXySI3rrE3NJccw2Dad7Pc+5w7ksn65T1RzREpotQc1HSYQVxPhaXYz92dW
mk9WfmYYH2ghAVjqaXGroz7HOR2Rr2LV6nVimt0tIlKjdFPswEcbZke9+fqFfDYY2AyXhY2j1Ie9
ZszHiNQFlfgo28iQcjfAFgel+IksOEW2z801kpa8RPo8vXz95E9WVfh2nDmw10OgeztO/bXAOUEn
YEvJwJVdxYGslgzIku47WZI1aisMA2skXP7DPz+VAUi7gQIlq+qpT2bUgprWIMSwRKle7SFpv0+D
7/fI5EVDdAb8o8gd+znbfv1YfZlUJ0MfwwzlVwq9SAxPKXuUTXuSi6sAJH/JWKpj6jqNUmnq1jTJ
jwnywjfoCopSIXy5Vw9Qv2R/kFmnvE4tYvLVkBEUuIOdLF4jzad9lyXUx4lHzciT7RCFl17kTPPP
KJOztnO6CgkZUQ5l5hKrTeebm9k8bFTqgw92oGf9qhk5/exUnXzdfaNlk45tlnxHt6GJX1w0ydQY
m6mIsp0MOHt69J7NRw30TudqioY9Y+j0aQu/lUprl8dmt2qtLid03klJzrPGxCFhgNDU+Myer34y
R7gSS1yLdMUMeAHvFxHpKGmHU4AZjG/jgtwn4OqjqiAlHYju7gIiA+KMDLCoT4ejn4zTUbci7RJv
h75D+4Wmf+rKfRxK56pqhXbdy4Fb5pnP/cnXtpbKFgh2CqSnC/mkGUFDgmDgaiI3f8esZu6kVP0Z
P9Ynyyl1HzYKyjyLjfPkXKI79Tjx4Tl30Vf1+swOM08bTFTQdisiz/aL6YjlXRLB3dqjGyWWcP8f
fieEDIdumsa2uGybf83hdki6aCKOgqAQRX1RAaq5saMFZ2Dwn31y7lMQgnHWsVQRJfDuMdziMsHl
Ge9DnMtjHWQKvEI920xG14crrErOvqBOvjU0ECp2NUY3Gtk2+zJKQMNkU50/hajAVrGYheuooR7Q
q03VM+/i40rK/AYxtNRxWFhOYbETjlIgFmyrWQ7Dpc3JlstLEZOKOQRXyO3VPRiD57EV5pld9YMD
Ul2onepybufJGONPNvRQlz03Ho4NSAGMbaoFZMyaw7C1SyXYFXMRr8Kgt14p+0hU+EFzaMmJOxKR
QsxfaebpPw9+/hw8zOxfy8H87c/9a1CA856iKEcygdSg97KCJgsd6vHMUz5gQ5ZfbXKhW1CiQAFM
7f2gwFlVDtaA52gMtXYtk6HxKnwAiP8bkW8RZ6l7ZUK8xqX/24xmpXRrQpyRvWUTrmJR6MiNJLGm
sCAI8V2Y9e4Yhz81nEpbshGIQ8t0+8yM/Xj64G9+u31iA9SYt+//5iHBQYnKk9V8KH7q7AEYU5vW
5Ew9IRn9em5+3F8pDWvgAnCRm9AZTt5PkKHQJLiHU7vP7aSb6zRC0C8fq0mYj1GRcagwJvPn1w/9
dCwiGSBXk4YGsR/LmvXXx28ySm81GR145EJxEL5B01tLBKGAOSHtgaKQ4hSSrO4q3KgWgo0Ohqux
+5BIwQi8KZDCM42dj/vFUpMBHAItRzJFTo7uuSzGjjYZ46QAD6Gg9y0oCenQCuqC9MIhGs9ybj9W
gnRyq2iQa7RTWJlPJqQMTQoEDq9eyxV516H6BEXRzZN1yJqhaLc9/MdxlUg9QqWsKSBAYeU6wy6I
fHijWZbHUGlTmz670Iwx9WjDRVvLhLX54qAAatzUDNv42qlyJ9qQ6paBQjBM1Jpff8xPVjR6/JRl
KJhoQDdOlt1MCVQr6fgZVq8Ot/hK411hTw7xun29LWo9vdT8JZudAt05D/nHut6yglD7eKum8xJP
nm3GhRPJyYJIQNLxXTQ3xh8cN1Bg2jhryXlX+ki5bZ20OWK/MYw/Qg7zA07L2F8FBiiVr9/EJ7dx
/hzQZirLK8CC0/iZCf79iO2U4pGeRw9DFRsepV7HJ6dC6V/KtIoIn1Cn+LEaGgwbBlH2O78MxeW/
/x3Gwj95A4FILgrvp1c0lSI1cV24TaDO33CcxyYCDE29jHqlmbccg1AN52ai43Kow3Sb2ECQD0VC
euWZ7e7jjRjOG59oYWjTmD2FfkwKyJHGAj07E6u2YoDk3ghy9Mz15JMFEwMeb50WCVju00Ush8bb
2gXLyWA5iJMBpkK102ILRwew9TM/6dOHUe2gAEFoEZai9y8XvZHTgoQjGrrAjUDagP2jzTN0t6P6
9PV3/OTlUfTkrS1MI9IdTj5jYhE3rgbLzMp9MNR51wM5TqMzFenPtkj0Hqg+KCUiLjm97Fhp1E86
UjoO5eQz1uU8PM1tlM57LBLqDzMDY7K3Es3xoEGmHg7vGPijEvzWhq4j76JNfxCaS3nNNqzXDLl0
Svc9QkhhRlh0+4J0coIyRXr/7y+H8ofkdri0hk+BT1QaDXuSPccZ3E3rqHWm1SRK/czi9sm2QNFw
EU2gn6AgcHJ0TYkcxtPOUzCoEsXOirrFwK4+yiK0jpxrmzMj+W21fH8DXJI8LD4DzTEdlNH70VWF
idJwOF5GV8HiL/r5m6ZhiZFz022DesT0nPnjEWIKgfWybfchet41Yvs5XkWD1LwyiciWoAaJBtvO
dmZjB5vKrjWskYG+LxR51LHzNse4beozJ/DPxisajDclIJynhQ37966uzcWolsSC4vBMUJmRCLlT
/peyM9uNW1mz9Ks06rp5wHkAqvqCOUmZmmVLtm8IyZY5k0EGh2A8fX+0C6gtyW31wQE29j62xEyS
Mf3/Wt/CwvLBLPvHq0AIZcDTQ3XMdUfzj71DNvQG0GfOui3T/bHXXhYHcGA+uMqfRvnKo/XYEDDI
365qmhB3d8b4GcuWTJMeYyZkhchZXbu19RHy4U8XQ3tADgdw6Mh/2/RTGvEVAi8jFlmdXeRz3p8T
e54e3Db9iOj6p7vHOAetz6zCGvHmGUmn7GZcE+z3PGTQDemP5+TluLd/H5x/2FX6qwz4F+tk7dq8
fkaE5Qb9pJhSJoJiNhwC+n2rEf808k7JZltM+Udr7/vvtdJGfI63K7/SfCvM8WhLkcPJ4S/llIss
XYlrbzDUB2/4+wcF9s35BZH5dZJ9s2+1sF1S8VhJ6qNZ7U0jSIj60FjOrCBLPyoGcY9ezwRci9oh
Uz+TAYek1/dwxFOdGT3X4oRjbju4qXHaSf3BBGe/34VS1XN4IaCUEcG3Ypv/OZzKJVtyckbAXBBA
/b2vcJMpq06PRIXPZ2R7ww0oqv7ORHl4ZcgQtjot6s3qSN0Kr584bC+41QOEKyjoSFbvx+/l3ET3
0LaaS9fWxQMHLSyKf3/B/vAgfNSsNADoSFGhfbPxqybCsmryIAijBZPSGXAt42CYI1q2if3179d6
/zJTTLCBXDIzc3B+OyW7XkLJBCn8RpqBiJ2GZuACQX7TOFjoWAn79D4P5+EjbbD1h1f61XXffEfA
LiNmW15pI6XK6fXOUyFEteej6C0RV+Ghmc3Pk1Qe1oJl8K9RMT3VZaTbeAU77ieMcGuGd/v099vx
uwr55s2ERr3qsVGjrqKR169M7S+0nSOdb3wz68StXLRhEMMDovZI1cUr7jWRrvAu09T6GUpG5qbP
E78g2mYA2+yJqYk2fW+YV40vKm9fZCOZCtR4w3uagD5GwiiqOF3PrvmwTrxAEBJHTptpjftkvxx5
u0iQoLgBWm8RFEuDwIlDsRIvw7DM2FjLqC+PU6Q1bNCBkMYYMarClKTJB98OJGSYGypg5kulESNS
NOfMq+d5vKWGVSA5Sfvm+9TiejwNoydyNjbCxcmqHHzCfMrF23Qzr/dFFVALZdVde7tDa5MBhWpk
eXR8HPG7qLcCIASJRnZFXVecKC12y4b0SnQ1pS7n78ruGNMhYhQwBV3kXQRJSUouoRvkJBlBlD0E
gSB8Xo6dnmOfiMmHrp+b8OTNRAns2LPR9cpNBU1w9d6VsRgt63kwrOY5onjZsF/LTHdfck/01lSZ
gejBMNxPNIpT9jJTn+6scA68TR0pHFxkEQoa+o3tfMU36f6QEtU4CdGTe0yTFRVVedN0wENtbCF1
CDLRCaBf+YYBXq9EDvp754zi0adQ4Wru8Jw00IiyvGtvJ3C3U9zPjow2Vo1Dbu81K5WF4CwyF2tU
BlFsWUlIGYamUNyrDNd7HmbutDHyLHMOWZ9XdzVGni8SHccXYp5vnW4szvvcJwUqTOr+pSMQ4jsc
iPYxiQx9A7yEbLClGLwf4awUkSeUudob12xQ3aFxFMXWqbMMLcPSBNamw4auttJwPJroxDB+sqYR
mnMVSOuByoijj4WXhc6uCgp8ojVxtmLrNfVygBVaAV3NFqzy9gTKd1NPwr4JGLu34BMWBB0grx+H
fAm/F/iyacZCQbjHwbpYm0WtSVtmMmNqEFrM36RFvZywKMP8XHUFme2DX2Wb2lbK3pW95dTH0Q1G
3rMwRWvKa5768eT5yf0yY82Jqym1LmYfSk9cKFIBpyWvnsuinq8I7hyeiQ5pi/MA+yQ0OXaEulE+
LyfYpfsWtSiImj7PvZhaLYxs4GzWaWnbPth5/oiLXTityPa+RRTMznRghu8iZGqoX5PEQKEVjRmB
3EMOKnruRPLkEk/B4li7aFH0ksBfMifssFktsoMyVOnHUaC9ew+z6UA52BfYxMNRpltXhX11UFh6
yawwUJR0KFy3WsAPBc/QgBWCJSIeqrpo2m3VgbiNDXqYz2NQgpsl9x7nl0jdUG9kDeX9QJoMVnMx
R02/U7AFatKoOyaVDlpVfWZMXrkOwsV5LHuJ8L22FjxGCU33VU02/SytoPlkjZw9Y9y2+C6DQc6g
hvCNbDVEK0yic52/tJGFGTowjeQLSKP2glDYYkZLlUTfTOyuX9w2rHhummJ4TOkLZyiFN+DMJGNb
3saMRlwmcCSoeFGn/IQAV38Z12LF2PuWjDO3aSOiQe0q22aDHh7MbnaaeMo8ea0tb5nAk3j212DK
kpucKRvvm8zHO0oE+jZaUgQ/DTKSJc477SwH1AuwN7CVutOxC8HE8Mh7Czip1WCikG31fZAWuTNz
oecdCaGuv01zY77Vfe49d1Mlr825hZ8i8Hc8z2SsBFsjmkvSYNEjF1RJhQD7m5c/x94zH5fCtLPV
KJjeIvfKC4Y0GvAN45jkO1+QnB63sG3drU3P5m4OoZxsLDVhgSlyGRwVHrV+63bueFmNQ+JvPXfq
5lNikJ+3onSqT6kzd+GBipf7yYJrQIhdVxZ3hDdmzxzfqLIniRs+2dT5H3OYDfeujW/1zATVJygY
MLrxX07DI5iq5NcEhK1yLroraAMgsVJoOrwfjpH8bJWH9jhInfLed3T1hZk7Ci9M0k4wxgnRfh/8
pMzOgtVbGE/zAtCB4fuZBBZd7zuTxSoOp3y6700adjsOr7RcumVMjZPRLUmwG3UGACckzJu8uGk1
sONcWRYQPmq6wNc+XzhE1FwaXWI+SYvEL9ym1fIDRXbabApBSfqcwDsCXMmM8XXsRln0rTRL8sGQ
f/SnjEW7OnrkhW3KqLB8EoAc+2og3mGOB8+R1pm9+AkzhwMOis52AiohiNCQRV3rEkdABbNAa8Rc
ui3sZW63rcaRHpcGLDVyc21JjyUPoicuQErE4JOyus/CwWp3Abnxn+dQ9/YhkfahLxJJrGGaHdOZ
AbdAHaPRmhQgJscQ0wBtdcOwti2v4HKWhtq4kn6UZRu4Qul37S613Gp3tq/wIuPopb/VnsnEQyNg
ZM383dVkrVJlc+qWhkK0NjzNXmHETA133uRhT858IFwgBm4yhs9+29QPlU++/QVhwXpX1jnpYWZX
Z1+0nlZWuI/HctvXrnlr46V3Yo3HNzsMg0Prkskh9c9dL7C/5U6kM9zSLByQBZbgRlkWbVplJvw+
bPGZHbdJYF4QRwwESJhGe50uLqmiufIG82AvPSDV0ZqiLx3ufYQVuZTHcfFxNBddry6Zms0+hoQF
jKQinBlI1lBHRI/aZFxLr3GvFWFaHv1OgZ4vRS4Hr0KY2o/LUo/hNsGuWQOoAZyz77CuF+S2q4kA
NRlW40XCk/vh9cH8laqmW9H5SoL7KNQFyex9Ubmx03X1E3tCJLn1HEle8Mkltp34J+dpURUwM/J4
SChC2gibFdYUu9LCgAIXJ2NkA9AC+H/lyzG6NophuBNJll35ukuvs8zC19pIRq8N8qViO2Cpu77B
Y0X8RkEFPpzQPW6KRS7f2PxxAhFeics1MXH7gxXLS3KmOrVAyPImeZsulf217MySSQuKh7stRz+4
Wo1am8gdZ3rembkdRRf9LAAoPo027U8TgIKHVrJzAPuxhiZQG9Jmb+Pvn/aOA2nNK/p52GW2gQym
t3N7H9DB7u5KK5nmjRCAbG4ZH2QVqyFN2k3LOFyt40b4dV7KjBAaTLbVqXLdCQJRTvDBKaizHkUL
6eL9VmI5Ls9LLKSXY1O3FkaEbvQ2hkU1LbbRIfSX3tglHcsdOZA7EAuRs+3GrhkOtoEz+hDYTS6O
KixK9glm0ad7IzE9vD5T7yKPGoHuRMaoPle9Udy3uR2pXU/XoYISabge/I+m/wyBsTQ3rvYmiz1L
WQMKGyIADMorymU7wpl/RDvlAomIWvPBq4P0k9cqHNV2oLJjqwIL6gFBunvSrha22bwqN31QssVy
Eug+oNTx6QJlmi8bKmicIxWCA7gMzthsZz3lQzypoCKty5eAvAK3i6Zz3nZ11uAir7dOpHivF88I
LrCgWPUuqGBtXVQtQTIx+6qR7UtmRGT/zDK6s+pgDvftMiU/pono0L1WVVpteoLBCBAdPXTPTRtm
P2GeJ3w2NiuXVbOYV6SPEb4erHKHLbRK+zurp3pgMHngRJCU37bO7FExEfWNsLIsORd20n8Fn9Bc
o+UGx1mbc3fAN1qibrDrdVstrEltUmPwd6noi5yTfJVdue44cHaG9lBf9Ho0IBathsKdIPXrLPDb
Qm7dmU0BTBnP1vtKLoHcQyUo7W2Leg1GVwDnfOOWKT7ool6KcScSIFA9BV7fi8uxarrYnTP9gMC+
u7I47qgdOxSK/WbktitaQYDOAGtYil1okn++Ta2pgzZmdcSnontwlzPPWfgt/zvVfemkI+ofUhIN
eCUYizbpMBm469ic2B+UQP90tKcxjlXFDlbR5pva0YL2qukJRaXxaGcHYZTyJShJ+80bF27QB2fZ
9zUWZGbkDNGbCMnKeNP99JyEXa0zsPx05KdlUyS3syzkz8awPSIda/uDs/MfhGWej/kBRKP5S0n7
pnjpYFMrhUtRx/Wh9JgDadGxNnQ0xCExEUlGOpzvNUw9Vt19Lo1QXHdLBA7OI7qyNxjg8aw6gwwo
mDaHUgc0oP9+R/5U7PDRm1NcRTHyG037z+qqk5itLwWq4pRPqSZS4uOItKWNnkLjBmCAuRmbdvng
ma/P9E1FgZP96kyMuCy979cVhSBlVeJN5qpOO54MBS0OfE4RwX+K9F4GPmXv0BnhvrWq/KAC9v7a
VNdWJWlgemvY65uKqJ1GCfgsrt3rYqEJBp1WTrX8KmEQsRtNbsgJ6Ek1MT6yQvyhC86VA4zfSM0Q
fL31wpZVFS2TPfP2LZ5ApA8NMsNz2i4ZCsLQShj22JchRLXPKFjLY2ZO8lgJlbz4vso+KG2+f/DB
Kg5yaKHRBad9+PoRqNyI8Lt7GDOMGZMYAbNHx0zgilIQzeDrVV/onhcfPHf/3XNHKotkh9YtQlaC
vl9flFCvqNIaqaeTFs4R6wvHBc1uqMVgeMEfVIe/v91/GH/cb5jj9KvRVlB3eXNBk+TCTiCdlEbb
7tsB2GMKAWKjFXtOVjY/sbaBclkvaduuYDVjZGFB+pndRSagC42o92ipETGTm0fZZrZd9sZ//5B/
uCkshrwYSFboCLwVAc7FFBI5qlK2IsKPZxy0e4Q4WeHszc768fdr/aFljV7bXccdChlUxWsR8h/j
fTbMihxyAuyA67UXnrJN/DEwssDAzvkUbpwMc+ZmiNz0cdTKSA9OZsLOIhe++cjD+4duPg+G+j15
esj1sem8/ixo8jw/XbUoeZR6w0VjABxkq6btK2J6Am+LbTjYh6W/YmtYflwsqDbbLIwZ4Q/DMCGq
fHBz3ldgQ3MVS+FixqaNKvP1B8qd0BDDgt9hKoDUdZV2Ebez3RC6DG/rrKXcXWfikILAZZOul201
Ot2+G5PprC+K6etEZXA3Cpls//7B3r8h6+eiLYWECjvMW212b6vIWQbekKKqq63S0sRMt+CkSkPj
rNLdR0LF91PkmjyIrh7L0qrVevNgBmMyO15ImurNHD4utLDifBhkGQ/RekBIF/baBTCJ2CEPaP7g
KfzhIaARwlHAK0FMwFuLAzMPBJ1Ip5uuI0ZjmKpgN3Pm2/3bt5RXj7GAo4aUkne6PN8vtLVqFDMO
kJ9KpNc3YGKsvWy0PA8rf/nIvvN+m8M6R5OMkYKymTbP63erpGiBzImFduz69NqrTWJRiybYADmT
H7wuf7hUYNKr99nirKLYN1P7VNu9Nay2nawa9VYPstgpVDWx7hL10QS7/q7XKzlX4GVht0vzmi/2
+mulAU61KTPZOqiMrPuxEY+ZW1eCfmMTXmYTKJqYzG15UUeGeUZ4yk97ykkj7nNzIwbqyWPQtpCI
kWR2o6F31G+geowu9s+yDOZjhWD2g8/8x9tjY5BGAcbi9w7CEilEoymjiUpW8dIoY97LZfRuc0Dj
539/y973dGhY86wJQaKQDcrm7aPAYVdWIGjZwBlmfd2P5HRvh7ZTP6D1NRJv20T+tm8V/bFQbkp/
yc6z6amzs3LY9brvYFLXKMe2Ds0M+1Zk0YewiF/KiVePED0FSYbEtLItxuv15jM6gymTytTZRtMy
XB7TXKXWZsb2EW0q6thQpI1pqQ6+1WTzYVB2tHxGbyTRFpdBslWBZ6oNaokeHQhz/L4TXYtFUHTU
rUPGchLTEzKu/IIkjq0ijpH80GYlaNkYmeAEjkkzH2vP6S/HOpfljkxhtZOpmalzY0xMWhIGcu0r
Sc/C/mCg/Frt3nx1TEVrX5w7QHTemwk/SWoOry2xoz2bzcNsdIbaVmZYfqMS4bRbkojrYkc1EYp3
ubgVFG3XoxKGnHC5xBCEihxypgH/cvaDezkGhfOtov1w7+TF8j0ICkqJReTCsPQHHn3MLmz8VhCX
QcFhcpdqV6g8k/QZ8+zfVctQzeSgEzEm+R/9jdfDskuTqmQXDJrO5MAX9TBTRQ93/oPX+91QQlfA
qc3x2Myzm3wLxuFOhbmVDEhIx0RcFPUYqYNsFpltq9rtD7kODf156ZOGwncOxBMlnhwBgIp2Owl6
nVTsvMjYpmrAx03dI7F3U6gK/YHk6d2Sgi4BHAIraGiTbPtW1eNT+IZjjIwjsAp1SEdJoADHzt3f
78afrgIWyw1xg60j6c3LRIXEKxislJQy0sUNhIDmZtJFLj54a99Nuaj7SZUBIoWuYz1GvX62xuqy
ljVxFrMQ2dbLfQuOp1a7pQZpfihS5Z+mtXe0kcqVx97LS2//92/6bn/AJ+B+YuhGJWW+E/7MpI45
neYTEENu7KVrtnGAQ+1iCFQ6UdAb1M41rOhg0za8+ful322FuDSkH7BgK5SE7vzrL69owo9mDmU/
nTu9mXGrXNJxTO6YdKxblZT15u/X+8NDXc/GoHQQNlI0eHOzE0Y5ultKL4OAwqgq98eCQ/+DJxq8
v8pq+eZEtHo6143562+VcD4fKjJaNrlfe4+kkuBNzyKX2n7PriHbFbKEtSuNDIdObo7NtNPL9bAI
TLgzlabuRFltum5zOYLdI2Ygdhf6xsHotuMZ+VHVoxP46jkxMvDjopVU2yXA2zuEbvZVFQRDsLfn
PCCSQbeOjCc+6TclrMjYjWU5uVto9EQwBJYxJyBnZM0RyQva8bpdhNHHFcpJuv8k1t/niAWTl3DN
pYBaWvrpvp6VA3aYR1THM3LialsayAW2g1sPGj54ULtbKFepu2ehB+SJPMt/tBNM2dueOuutS6ep
/dRyOl5ORPpq9OlqGrqdqnGDw4JXkDwbMRAnT5dbftFItqxtlgpPbQtAfBN3dGztw1DqiB2Fdtpr
w0gC6LqLpI0lGSy3KWIsLBCqSj4VRj89SeETnWKaxSy/CtrR514ghjzmTKj731PGv8VLucy/961s
fw7/uf7Y91YsiHyy4RfY43/+65pgnfuhf3kZLp/E27/56gfl//n1x+lLu30anl79x64Z8mG5HV/6
5e5FjtXvi/z33/z//cP/9fLrt3xaxMt//cf3dgS2y29LkfeAPfn1R2vkvLWe9v7f3JTz5kfbvMg3
5JT1Z/6bnOJa/2JZZogzm9KCWMsTv8kpkfevtZa2HtEw7wC6YUT+NznF+xcbeTqxvxIHOSqt2iZa
0kP2X/9hWOa/UCOzE1uV2livkPH+G+gUqiSMyP/ZOfgc1FEL8otCVsA1y3str/zjHE3TAu8RESWX
buGASo02RtSPBv29Hjtw66eoHRhnnqAe7ALIHvPRGTZWR/1gwyvvI+dg6vSPdjJN9B8H+n7bkh54
FzfuQvScL2k5bowwZRM1sMjjrc7c5DnTkrW1pAX0XCTAH+JZSo+yLnV5N54hvnfBeejge5d6N2jU
H99GivfiOZgA9e4483IKmPOMkMhwCQdCCEQ0Z/eVHpNhs+AJAwbvhznz0Pr99RnAlrH6tH4Pwmoo
YEp7w5ck9yMNk+IhITnaesZugxjlchpKqz6lqq30A+Er0rgHUGD6h5rogtuRtlxS7NiA2fwdqnKp
F7Oz6x0zbubJrE82kdPgXIzSanxva4vaLy8tYk+Ne4T+dhDDh8/6Ld3m9UfK3Kep31dRAxfPK2ht
HpjZXPvrHBRze8vH5P/xu6pwT6XbLd7WLTleXPY2P/5lHkIRnvo2SN37ZMiir6M0EhwnvpgAXSDy
99w4CSDI0cJO8Jm/0Fdc2sshb+DLbxwxVMk51g64Kd7AGWZnGoWZ7lwgMerWqX23e15xIu01zfZS
XCZzZZWHiR6e9UhzPH3s3Ko0bjJTusPZkCGQ2UOt8+Se7o3JsLWbmnhi/uPUseUqTpAwlvk8nyfu
al0v1XxtaF0UL1E70zvSlmzkYe7xshxA6jb+1w5EtXE/g4HtnslQscprj8iP6DC3PMkTze+ULIlR
FPW+xhqV3E9F0j1kaZvV59Xk0I9osaqx9JSUrelUtrnXfEFdANqbY47wrjyTBvZLlQuedZMCXfvh
mL10LrLRdYsn7nOmb2UGC2B9sNKMICYKzIoPK8x3hrLV1ZX82rvpCHq7aNYFryzdnJyhEo8r0WMF
xZ9ru6L9e9bYCTN2slA3OqT5kCUbD3YsL+h6tq5P+Pq547QVpQOKOauymxRuSradmpa4RK9iLMSD
CqLrhRTA5lRS9aV7aQX+RW7adfXI/rvIeN4kjJyNFfEyq4huYECFUHHP/c5Lx/MMlsr4MoUF15t4
2rQxQy+TcSN7REHsrKPHOinJSmncKdpbAhT0pdnOLDd0yDJxloENR59TEhJ0sAbNY7Z//RMue60f
Cq8Z2E2YqbhSveuVl78/dCM1r++IDrK8pGPLv5P2pM2HcLSzgPzqcrlxfWGIW7YmPAXTp0q3VYlC
aDH5g+LGTaYeX6xfb2Rqj3NzgtSddF/bvizU7UJaU7Ib7bwkljmYF//oY0Q1vskyy39Ajc8i/IKp
W9wRyZNQCB69nMTv2G+WxjtxEORXcCnbO1+6SeS73jSgzmXC0fiynZI0Mfqz5NMM9lLyqRanOoRW
mZKhgzCRRhUM3iA9J4ut0A+/v2mp3Frdjm7pdM/CSdf337cG89gug7mr00Ka3yZgzfaFZRBgcmjH
glvlOjXfPSlNnkzRErpEBpCbOLAOsQQeQsjx5hc1TPJzn0bFsgEmIE9N4trlKcirBgE5srf6FIo0
G8/zdHTKSzatrTrKyh2iTy2CwGwX2JM5nHepM92aSS6RadW+4Hjqebx45GgF3B2AVO68H8sobPe5
MmwCgUYmZLqx2mIE5oK3aDRKkTDwiRehwmyRj0KdY7zJ5/GHFnaLjalrC30cJ8zgm36yO3mGrCOA
KTF2hIWA5CbcpWJAXpL+bXR3i5vm2RPc8Mw6yEWlCde0rac0F9UcxVnZN+q2KvhW5w3Kg+HcUNjF
7+kuLgyeoRg9dXRnLx+Pvi0QUMT23KJsaJrUKmnPIlNjIraWzsgeVOEpf19mWaOupgB3OfYOI0DP
Fmt3TNObop/G6cJbD2woMAZADreV46jp1KDtaOpNl/joFtyiNLyLtFwc/5CPFc9nMnxFfpTCxbar
jUA5cZ8vfsfUVDrMAkjI+WcKuIv5ncwFIvuI8rSMHa+kH+3cTMrPtZu7lOQH0ex///VumV25/z3K
ln7h7bDmpKrucxIt/NPvcTcwAS5nQUKbfZMhYohuG9GR3hA4cMY/F2QLkHZQiWG8WlRfmrc0VdFf
lQ4IjIsWoChiGcsaVIM2NKEaO21FlDNK07CLOmM7mmoKb6MRhMFX9kxBfa2bij8257Bur63Kz4Gj
ky6XJ2cIHclDjVXQ8Xx+D34ayBNLH4IpfqTTEG3Pf/+7HMRk3C+s6iypJYxGop0JJcAv4pfiwlqi
Ibv8PV1Vvxa+KgpL/fB7mKRTwhKsfOnNy37pmnVAq5K4OFw0Mujg+7fpNNfjB8cZ+01ZgMRRTqa0
GNhOhOvR6c2hqbDlrCBvt4eGfB2MxVGYDOe1Xfhyn2Fzac8Lav1qH7UNz4yOcKVu27Jj3EzcVVJr
OrbscD5klm9rdCTjDqOu8rF4zfpMqs5vt4KsFP8Q1W1UnuPQahBAGJTR4rDsec3SbggKolPo6Opz
URpu/aNNG8gJ/9iy3vze7f0TbfcWHsXGj+IK2yLQdjgQaKS/3gTS103bQffF2eCnkbhz08QZae/T
5I/JdinKkxB+RPZCJ53hG864fN6gwhPV1eLApf2kenspnrp+rENOeJix+1i5QZ3EWd+1D0bKdz6M
9Vh1H3xu5/XmlTKNTW+DAj92GkJho7d2XCc1JxuFm0SGsy42UYec/zxlsxRssNJBe+jMWSRblOdy
ORpiQRaFVl74Jw98mbHLYdqTZ4aHG+UB4W/5Fva95ZzcSax6RYAC9akdc2vY+QWJmXsCdlk2rJFk
ORQeQ3cYu3HZRUlP4E+DnaLd69Y11MFDdVntp6Rkbp6Djt9CQpD4mkKJZ0k2ZtaGvz9ANq2vt/FY
ZFe/ONBRgok9zvJvap+NplBWlEF1ymSSozvme5efq5Twljve8F4fW2ATNGxFHZV79m68XHDJTcej
i1+6D0i0emebQp7Pd1UtiYYyLDSrm9LBJkf2cOmzxZmYC4Mp1kE7IPgoIlL++tkiZW1JRhopvTuM
z4K6UvQFqVQ9s0Eb2lXWVeVHpjl977Yst8UU/CCxot8jBrpCe1bvlqiluuiWdyrXXxDxgAhhSwDJ
tBg4x3ubZvCurLZ9rDRH+rXTkXjW3i6zfVvnN0z5cM1KO0YNFsZhN1xVnXE7CjaxxMrNEqnkMCB8
r9Po1iTa7NKBrrGDrTES4YFMG/AUivsw6OVdYaJNRCFs3iVJ0BymdgSPw9q78RpFwIoNRIxhOd1O
g3uu6+m8afxvhGY9yLZWiOzVsgtT685yp0sDx0+M/GXgsOEXsfSDamO6KMYzy5cv4HlH6zCnFLy2
s63TmypppuG7GSC+uiJPIZRE7K07aovAwOG+Fkg6m3LvL7531qiKQLbgJmjcs9QxyBnMrlMzhCvp
GN1BiOV57MuTr0jUyKPwpVDRk2z8/raTFa9lTxylU8xu7I0RphxnRKC7YDnlcjj1p+Ez6lzqxra5
nZzyJpv6e0PnN6Tk/XAW5GtpF8gYFNqnPps2ncX50J+zU+Skx3Dubojzkke/Go+2pSQCjOJ75nQH
ogxhwhTNHtWhH6+SHvZNV7nhklxbBjepWr75hn9PeI48CVq5hzYlfZCzkvOASfEFhA2GHjfcLSm1
IrvyHsJI/jRlRaZfNv5I0/6z7YzjBhcoFXg1/7STVdC28ECq8NbR9bEco11GfMS9yDmvGMuXYGiC
WAh0/V2pj7OnbWKbumnYUejMq4Oc2FjRNcAMzXqDVjM8mEVwkp75w/Ht6YItMkq4onDpKcyX6aj3
tVtcZgKfQSETvQ0GR21ruigHGQRPhWu96ErcdqVzj8n6CzQeopaaMkHJlGO/mu1m2qsaIbWhimKD
MZOJZ3a7/LkkURBWT9Cj7xklLspDR9IfG09wESiDq3xILlrK/NFRtd4SXFd9QkREsgw5PklDNlc2
VU+1zQGEnqEEJBzLqMvihyBab4h72tT5zAmkmfu9wI35LSjq4rJOsQ9uWONIM/5ogno1PyEJMH+5
3elUUhxkIX07P02DJcZhUHtStgL3rKBC6R/buepR1cF6y846M3V8rB9+m/S7yCTfmIBNP0kPRGLa
9hkulynZt6X23I1ERBLcGW4zfpFLMojYhb6XnPlu4Q4HIqDYBU9a9cVni11agftR+PMVGtklPP/g
W72pH/OtqN4yGbP2rKvnWySs2ef9gKVh3neNZkutCy+ct3WfFObWYj7uvs6ZwW4gX3KV3U1FVQTk
2woreSoqTX07nsrKsLJVjRb5oAdzCxKeTwzbaQhmtk/Zr5NgEEjnZYkqyqWgCsKpu1jynk1bWGSc
IDJB1uDdRKhmd2ZprftLFOZW+igk2LxrNuPTfPBcg3Xx79/9rQCD7q8FfiNENoA0b6Vrvd4zDDps
LWsy1B7GBSfVsqR5eNTzYs5nrjegkByJdUr2CUIa9wzSAoevWU52HcZLi4bugxfs3ZOgI+1iDKVk
xg6GuIjXn4aUnKhDpmhzZhrN9sFxwH6RdeyOyd70qBDsCRcpsnPUoQZGmdxH6/r3+/GL7vY/hbSQ
phE9BNZeany+hzRl3av8o5DWR4SKc5f88zFFdHiuTe78o+v39r5uezFy4ki95jLPyOE6kRtdhMes
C9R8OeGhCDZhx0iN07LS3m5svU+CdYqE6ahLSmMPRrRrr91uMPRDFU1C7klk4r0yDVF9HtlgNN9I
0lEbO9OYSma2cu2JNhWFGOj6PSYzFv3A+S4IfhMvaQhd4tz9VVj44Ba8rv6jT4Lthn0EGgu0aJo3
b14JmWdNTvPbPv2uAABy9Em4sZhsr13E0MQ3GTRxNj6BmZTPpJe3R+p2FYHNqMR2dlRbIRHY6DE2
7a8TJ1WKorryc+mJW6Gs/r6kOZttOcIwxAMsApwTi0jOBC/NSjw7Y98LooQlx9d6Yi9z6WB5pcCF
X0hRn/LMpxpsX336Xary57TR17pWbbfH55fb9/DxEv9UO+a0fMC7fNObXm8NtJoINiAttWBNMnn9
dnRo5QcDhOWpc0jdPQDccw4a7BygFMwEjnVmsRm1rmExMI/Uc0JC/P/l7Lx241bSdn1FBJjDaQd2
VCvbkk8IR8Yii2QxXv1+KA0wozZg4d8HszCw17Iphqqv3th6qA42WTNRn93mVQkWl9lMmng9paKv
jzzc9lXrJt89e1rgH/XRKkVAbbhM7FfNxG2ymvqx5t5TCmVsmgKd7KqkKZwK0MgorRMfRB+fJ6+m
5dfQlXmyYzFo3Eyn44T373fjWiPlM6wT5eW/5fXo3IWrD1R5kibSyHJ2ZCrE7sukIc6kQpd9tln5
ekKpGU3O8nU2K99d0QUj1M37XpBmia4dZyrxKJ/9v14UKWbkFPFAFg4yuF6/MzqVyXNq0t075lZM
CetkJnxOc0mGaPjm/TujI0rFP6NyGsgQnNVc/wHvb+ezCWjL0f6Ti1pehf8uJGyV6FBIl2KaIMTS
JWbt46uitCnNDCNPd00eJOpnR+xx84sGzgWCEQTkkKYAGLC2kHzrd5GFEnwfYVwsz6IsdHvXUrY5
HLAMsEA0b6/NJ9e3PKmP17fwzyiaIBP8Ref38fqMnvJtGuTznS4Cu31S3qI0wthc4pDyYkeSwE1U
QPvkTPRyLmsa6rf72g0oCPScEfn3ZzeMXoUPl8Taa1sWck6d1BGEULq/nI7+Z+1t1TipDjH6IeZd
L6Z1LYyqN07eqBc5kuXl2PLgKiNyj8IKBo6nEdVSUThkHjvDkorKNJ1JjmWtVbTmLdmnyfjcZ2Y0
PDdlR6W9FmdN9kfOTcAf4YjmR+6Nqbz4gSTk3DLq+hCPtfWaM3r5/H056xMcXZ8fOJ52EAZBx1+R
R7oRPY5Z36hLlRvKvK0W6/Y+6G35DfabIvUmkXmHJm25loTmwGYLpg0Gzv/4F2dMBPa+hpRwXtxg
tC+tPsfew/tlpdz1/iHHXCM3subAtfUTAEc4zwArwzDolrrX2Hzabfs2XNh6bvcP0egwbyGa4WqQ
/cB1eZFraX+yeZ6crc0/08eughuhlG65nDzHRP3sqpgbx6rNTIb2dLmjtF/y2zgly2g1dQk3INKs
udlRPzzu5xhXBPqpSXeqL65sx/zBQwjen/QSxmgxakL1/LFNnMU/3scJFiVvQDjEDxy2Ot7gF73z
7fJPnuB+xd+1PLKZjKZk0zhCGDee27gm79qogmNAn6l77IlrHp5EPUbPKHm4NuHgK96UQJnmbVIb
QbPFAL40epfp6HpfOO37mCl6PS2+6Uro9Q/MGRkV93H6G37aK+8MFbt26OjaC0BpEBzeB4valrws
ekDmwXYZfNXJIbNyCC2rXRYQM+fXp3kADXESJNBhm9q6dhNhi8FdqNKMq+mMjh9q0GYexSBUl5wS
0mp+KVJUxC6wht7auyWcAobuVqNK1/JqyT+L3j9wdm7rH8rk9XiACQmmPSorDyyPBZcfzZ9KHpQo
k0ns51zp/RehucxEPR/GFA7ViGtylXkxtUFZSUF56KVY2R7jRvlTmKCoB8Oz6woJeSGTzH0xKTzG
2P022VlZ0E9QXZTKH4pILUTCQPK655pfCxbxg1FmcuvOpvlY+HbNmQ4V6uhJE2+57YVZhbZGKXud
m9ElHzjwN+Qi/I5NDcOcJF1wkJq2sXzprWdpOVsKKZOTICHqbM6sfspEfoVLCmpKQruowlHgF8TJ
3AHS0AJtO218cIls2hZ0x1+c1Ps9c+oJhU/iCiKah7wf7B80Xk1nrLj+4xyP3b4ZgvFYY0s+JfGo
32hLVC1zt03+I55zTpPzRbOSJKxbr7uX7TSsSa+eAB/RZHdrjJHejeGkzaaLqj3kZbcl68dF+Zci
Ewg6HUB4RnEQxEXyrc3EfPTSptlYRmFuy8luboxkTvCgu9J+QVuok6A3DmuBFm1NFLgVoktIbuRQ
2/u2Vlh9rdHeZQbnhFVPH+iXDif4wanrpxxMJMarS8NXJOvs1LmsvJXmWCBSbXRpYGF3UxmJDW+d
vUUabYbNmMUEEujdN7pSqYfXJ/+eKsXshRJAZkXOJ/HKQgi3jiZ/OHUWhbA1Fs/bttHyHDv3EO1a
bTzmqJK2yUyIgJuWA3mFZKmH4Jj6Xm9wBczBVFgbSl9M+tEt+yeLsGOsGs6sR9ofuxBEsb3XlJkc
AgvEkFpaiud782stqvjWT6QZBlaZwszU50pL78TcyVPRl+M2yiaQJjwl8yNh3mWoT3MPWlm5Cmaj
jbttQ5x3aqTWs577+npKvDSkPSP+MQ/5kntvMEVX428cjyP4iL1PM7/8TlauPm0GD/H2I1KHxFxP
EZIWr4/3jpFYWEdLVhvuc2tv5JKn0LTD3ZxhR45h40gbKU3CfjMf991ozbtuqnBSdQJF9mYaRc2y
M/sYu+wmejKECSaDKCQIq1hah47fgmNJA4qIgZc7VcDnpaxvxD6AGVmQAv2cNHuOX943R2v1jWOI
YB9U2m945fhI3CM+Za+ebkpiWVemZmvfqtzOnu1IQW/1tTrjIMi+ZlqHERbfYXmyI5O8jrH7jvbK
WsdWRUpHlnkbQCa/BkLrGB1x/m1KbG+Y0s0UL89cRTqNrI13X4HRDptk7LqHrFsEqUPAnS/MgBZk
H/9Vic/st0GC7a8hte8z3Ie/ROaNd460MDF3xvgCplpqa4vUzm2FN1N+7fTc/BrNgb8N8JO5uDvG
7MnDZnrGycaoqrSHKIt49gkFVjKHAugS71bDUFjhk7NR6RSppq+1RmZr0Wi1ExKwnu0IQCEit9Dy
iyVBzJSnzS8oMZw1Ygx92/Te/Ox0WXFyiyDi63ab/YStYtsYWnGmZxkyXZMBRrd5iDaEanbtmnOF
l63KouA3PaXqP4Ii7VuMB+7GMOrmKGL3i53W1p3FRFJUA2EDdtluY6CPtd/l87qgs2lTW9MjB+bo
lZPVyMPuCXHNl3wDoK47hKU9JO4U3yWTfkdjBpVaRdccskFCR7TKgLcul1sUc7Yt56BfF2be7nq/
Sjdy6h+nvEjuLeX+9vtpXJTIlIVHzrS36I7fR12eJit2MW+dZ8X4LffKsIX9Ow9paq9NorG+u7Ux
myvVDT1NgbgRS7ePn3D6s9o7FWnWahDml9qZjUtc6/0z5uXmOWCnfhBWXFg01QzVJelpNrPNsiWq
pyx3aEnIRuczAPPy8h0aLYAgFyzSRwFGTVc/fR1zZ1jxStJqLyfHfzITZFhRhMh1Zjlhyoqzb0Gs
5q8zzd6hhf682Aa1QalyFQTpS0n0wBcYE5ZC6oMJ3dKqg90OeuiXcnjsXP/GT63pYJVtfReQzHDr
DEa2U9gZN7zc1q0zBujIyB7e9SYAzmpuvP6cpU7wJU/B8IKmNb90WZOEeuZYPzvE0QecKNWvru38
k1c3FRXh5tiEjVeWa0Ig0ottcENdispDZhOFkprzmIVKGifdQPUpsdXfRaOLM9X2RGr5xIGctamh
q7gvInguke2IbaCQDkNpOJLXeOkA5FHkJMFNGSfxV1s19NHq3BEEvPprDmqwroNk3vE1TNRq9xRt
JGXubXEZDzrBNR1lBKLwfpLBcaHxoHzFSWodhByMZkNKdqDWjJf2WpDXsuFIRqm0l/dZaGTC+O6g
PN/PkeZuKUbS5pVJnhD8p9+1xCkYBVZ2x9MWmDvpbnOrUC/1RKBKUXjBtDVUncY7OeVkL42k53he
4m8r2e3LqLJ3EdPMVz1ttw6U9baYBFXM/jifQRADKusc3JslCzvbpLxnd2z3UN3TxhWqOufMoqvO
iumPwQgcsukUYWUVYSCI8bAT4LfRmRkclWHvodKzHffposHePRm0LqpVBON3wZaD6mPueqg4vfYw
yIhxJzr16rRdt+s8uz2Y5L5vyyCxjq6A+sgTuq1ZYnb6MM2b1HEVIIdy2qMhxm8cedwbZorLNLAu
TMQihrVrHmRi0F5Te4zOjJ/rsY7bvYLD/M5JhhPUlF0ihrO1XdCGgilzCoNWp+dn9HViSmxvY7lx
+4oasbhAh+jonNzipiIJ68J72TD5KGIWlDtfSN4zFHucSTF9RljxH8RD5c73phm1VYwhN3f68WWy
jJ9kbetfXaHhvM2/dVVn7Wmbwk1NtaZ8xmGwRIj0PUk7GD2/480u98yu/r2dV+5THjgpcHLehGVN
CkTs4TycqQ++FXbtrOrRT39GMnZ2QYTtN0qdBbiZ4Mh8o4wObIzlhYyXcY97Fk7JEuxPSXeB7NBX
Exqqk2PlNM3D0J38Is4eAtUbIUZiPP352ASP2F+baZ/1fXqj27F9x5+VU5bZWms3dYFIhnIJe1EM
E65z1NTQLMRg2c00So+MlwQeHBqU1buJiMJt1tnpg5G69UXardxOdf2a2h4rdA3roRxB4k0d6Hcm
Ibj3beU2K61uMETkBnn2SU5kE1MQZrPSemaxmW8y0PRV28evRk9C0AjotbH96pvrR0jqFKdTmJVF
dDpBYXGMpBJAhGbfd+TO9jbpL16SQGtpBOGSZ1Ks4Dn7Q5pJZs/Mnx+zqhI/DbfRXkuh8wMAAJ0i
I0qfrKC2xTphRlpnBieEso9IRUNL8xLJKd11Tl9+C8Y6vxmcuj/PqalteoKPQq8l9r4uSsI3JmQ9
49oWA92+pebiivDjZjcI6BGZRjdSSGY/TsrPtRkVN8hOeVfyUQMF8EV7cXJn2rlR5rAPD8fehj/R
avwDppfeDs4kv400uGPBcsVLaVIlpeHWwM08wDulA2SHxbfi+dN6DKZ81QS9eXKnRB7nWbGDqeLG
4Sz1BZFTe9Q1q8TsYHs/SOROVmzEzoXKNHRpWtp+x8pUvGp2glVBcZ9WJTZAuKN4wtizRAWMlkYA
lUjhgwrde5jIz7m0TF07St79gzv4/rnpUqJeLDMKc9HMJ9Nvm5VMCw+biNWczAINiFnYECyZ4cL0
lgSOtuVPPbKsB7e0ddBas4s2TtxOGzTAMUKo2U+eDeEXx0xHwhw1sxP6s9dTcCxzVGC6RbBA/tKk
XoK2oJWnmEWsJNu7pCreVDxDqw+eyaJGfEKjBmewwMF5m2fGFrk5Mpt51OUd4RnZU2562mOAUmKN
tEP6tMYmdjhm3XTbO1V/1pPG3vlRLrvXObfnTWTSpRB4uEuFYtqTlq6ONn7B5CHvhBOSKFpvYtF+
mVLd37mknm0GlfySdayeC2rjv7vELSBGtpM1KJq59nI3JbdJaFuNYzeRKRF2qN7ruo3tEWc1zvjT
tjOM+DGx6Tfagn+XT2QxBOPzO/jXUnWLwSbFhbwXPW/tA6m8KJIIxm/M20ajVoz1WiudFegnpeok
ytSL+mDIuHqw5jTaNUEelJfhTY+gx40h7oYcp2Eo+94XYZX4+rDpkjrut0mEhWs7zJkV7HM4DWpm
ZWGkSLxTq12Ta5MVTx1QDpTC7PPnz8MYaad0gQJXaNIyP0QjurzxbTIZ+hP50tWzYZJCuHK1Riuf
AYEJPBpTu3a35aj78osYJu3c9qSarOog9/uHJqiAVJo5isdn0BPwACt1qnqndwT+z8gJ411qqcS9
1eoksI6022vNwcuy4pfJTdo2bS8JoMEqoZ9ia+SmBSWuzjDmVTF3pEKJ8qKE77nHFDtqu8lljcRp
ZeQK6EgvCzAmleGDOVZW6Va7IUljxNxjm/q3WtstxNwbXFSKkf/voTnnhJFQm33btapAOzVacQm7
XtGUd8nrsrTC2CAmZ8v2rV4DSmiiEzlWy7N8Q2EKv8WpO/oGDSnKLovxpYEqyf6Mb/jR/MbbjAWC
wf8gJKOTMMlpDWquc8+2au9dMfEeoFiarGPg1717a/UVwD9KfHC8ojZBT9fCe+N/CZPWTu6AoOmR
NACvOfuGHLdjBL/ohDqsWfns1JIQ2syPyEsl/Tkdn7HDcrfU2yN6f+qKZptIraSeuNQLcULhhI+k
j58pyEDn0kyfvvfjWGWXLM7L8ZQy2MwtK3/Hv2n2LmCRlk5t/VskAEfkMjpjex4ZBjWqSAKHuDFt
nNnus4Q/rUr1hfZEd+u8GFM3AJkXpcYvfYLpLszMfzHdBUDF/OTqnqtTtYCe5grTbQxZaWTLiAPr
Lm+2HrOL3cRF0fREsUic/ihFqRio/Vn4594GcLhhT29/pl5dz1RQp8IDVnQseSQ8LwcTZ2bWkekF
4I5of4oBIRxugUjfN6xCyW5A2vtZBPFVLAEEg+6jA9INFwpwYSevfEudNPnx3Kg+vqO7Cx8szkqi
GlvVkzsSq0IElQoZpHFBVCOABj1uo0pCPx1IpKl8Jt7NO6j4ye39COlzZTYANRPyG1OKlOyKGCtE
g+QcHTBqBGuMxDoY2z64I0pK3ld+Tx/ikMWDd4xl9T0x/RxvSJGZPeoTOTg/hl4iTSD7CmX3Dr03
kvR/X5759+UhVScHH0OBbnHzrp7+oKh9yvFQU8iTWltBvUp58geTVjJPa9uGnpwIPFcR1NWuWqsb
Lg2aZW9VuK6qtrjinOAc23FgnkVay5E6KeK+Di3xhDrxF11kuVtQjqG8CUop+EPfGTpvSOf5PJvW
YIexigrvacqjz2vX/mYrIN7wqwZE5pFsf82mpLmtmVGOZrWiRdm8kN+SDAc1dEV1Ww+TKbYU1dbx
93eJY82/4u7MCpzkYEG+//+QOzCMdA5g+gAJhUP5yFQ0Ffp/k5pUUiItmD4i5RMZyqG0bhB2kUqr
o7VuJWBpEXmI2OCI6h/uzPx7UzPXqf+Qy+96yNknjOWzCP6PkrqFfSL1yw4Mfek7hYC6olJM9Kmk
nZRk63eq5KgFksYmySh7WxJrhxnEH/z26NPDmWASWbSqQe+ad8IJ+ujBqOxZfOJ5ND+SO8sV+ZgG
vKUDBZ6HjJePt4xESkIq2aF3U+N5+ZZhBv0qsXzzPV0fXbKK6rmmM0Kl8blAMQ3D+EYeW1DcBUnU
ekUgV+SIIiyEPyUrCyI22mVNyzon8sHCe0Vt5nYk8c07jKWSh4rkP53AUKPGneePlr6X9ujWyzbp
cWLW4fN3La942ADilNtPPsarFzbA0E1uu4Erx7FwWl8XzaJknwlGTI3jOyeZazoPn3Qm0ZBKPOLR
sKq5To9AN5DAsuk6wgijwvAPUjW0yuFtBh6cTdQ+F6TUnDnIynZOErrBWbtz0wCP4BoPJAn3RK39
QVmdM7/mtsFy/e8f5Sq0hF0FyptgZlzEPD74qysm0+hbT2pDWR4D8kTBeKy8OGK/yJ5anUinZ89G
W28P1ZBs54C+8j1C/di4gI7BEZqSRMCHkZiyKCSJKjMfsDENt+9M2r+v86N2ZLlMFmes40QHYAQ1
rzc/1BzCtIqkPNpGuZDSzhtbh5U9SLepSV4zYSKEbN2qpmZMSvGjfPrVWebVBowDi0gMWCMbHhoR
y9UOQZ7yGHAgGI5dPVXngSxv+07OtYciShsmUFKzL3wIrmQquz1sueqYB5rYAhPHumA+esKU5v7d
NoOTS3JqpFn1NXC0of9im4ntPjPL22PYu5F+y4ZcEh08DnO7h1HNDWw6Nap3WCfWRR33ZPvaG33T
nZmylmwpgrE5rfERLkviBCjv7uyBuMR13URFcOrQlr4oTLP6FoIKZgnSK9PX8ZTV/c+qKN366Poa
9cCVv4iVhBfUG5S7izDFJebfr5y4fI7ouSSCsKJfeZUmejn9UlInPxbqbNL8lSNzrP1xU2jWofQb
xgosRKw2Xu2glXwXTLWjxYJUEz3q7loRVX+0IAuy737qTUwhOFTybT7onfboOrKet7bhNOlxtNOq
XuulMYqNO8/etEsQ6PNzFh3uCpIjEd/sNdtJy20e14YZ9lyXDuGbAXsFppYf/VFOWghug3pgABwN
TqnnzUC4704LLRmFt6s0ESXr/4xH7PwKvKDlKPDFtGYqtEyWvnRNmAuWYB+3DN+nDilzihhfFuSG
E+YW9juy1z5JgfjhKxIWt31r1PY5dRph4HUgDRUviFbsiR9sm70K5Bwx/ZbKRM6rl97BgSvAr8R5
Pcw9jhAHXw80ROhvQx+MaEnKBsaS+0BkQuF6dy0UOrGqK1ipdLqf6qbM9uSa4oCvMMfHZ7Krs/yY
tyqwdrrPdnoyORpBjINB2PtCT7PnaTDmYuO5AwriwelmDD/NMIL7Ri0jQUV1S/EtJZ4ofcykI0jI
EVXl347e2H+mwbn+zulIspbM+WUSQy9wrZFWnUEymx4wV6ER9I9EOtT3DqPuk/ZmWtOkPaR7kOBC
e1V+WVdETw7TyDORGITcYWKvyCR2jk2KlagDgOIYfzOpmJezFIIcidJucnHHYaS6cxel3oHdtMq3
0kRQtCbomySgrHTvaaB0wtY3K7EjFUw9wwXX+bYhlvWzye5Ni/HfuX6pV15+UJegKpttHQXex70z
bmob2sbsju+SgrHzWvc+iGOM7u8UeP9GQL8fMwJD5PJQo2B6wIVkvTLDp/omVzDZhNh9vupd7ezL
WEz/UoAGzV4aQ9jhP16dNSR2O4rIBqvruQPR2PsYO1JlyvY1yLIoOWUwr+k92nWmjdyC/g5ppebj
fvdkEj3N566PtTmfpV2pu0wnxvIh0aw2PlVqSqwnYljdCkCgIrm2i9ypCxGqtPQLjySaPFcim/uX
3svJyEAyr8Vn/EBesaV5LSbbfDnG7f6913zU6b/9yBj9kPhA2y5CxasHgnITfVig20eiJoP+wVOE
L97MpgiG53f5w7//OvNqnOMFcH20iAaKIqRXf+nOnNmSHE568+i/fYC9UQlxDKhjgC7FzL2ZoYvU
EbCGG+m19ZCtkzeXgkVOv3coi7p6Jm4DOCzwwQhPAiGpcyB1ji999iec56NjqWY/FHOf32dmLfPH
ogDfLOMojT+xe1wfUpklbCKeOaPoro3K7WqPJGMdrk9O1THGKTpfaH2aswORSouwnoCxIEb2QY4r
M92+QzKApkcqMJV/39G3fKP/flI8wcA0dEZ4Eg54dXl5P760mTRK/A+8Khr8bXMpE6+Mz/DzVR5i
utCjVSQcv/9G2jP+tT5j7Qc5TdNM+1XTGggxzEmfr89tcudeQ7eL+fNtv+LAj16kIJA5XZScWUrm
/gj6uS91nc+1KjVIK2rrXyO1xH6YDinlrgAYWNe9bXrbtLBtDd0jEWxHGq0hrypP83LQDJ/4u9au
phcaLnUMRiQcgNs13V1vIAU6KEfTy402lryJMkhYhJwpQ9H7Dnf8++79fUZnEaYdeek1ZwH2r2ct
6bvt7Ko5OLl1wFxrp0UnzjjTm/xgEHKO2bELHvA9+8bGzKjHrRW2+nXJBlqde2GX0LGIUN3/66S6
NMABfPgEA7ksk9e1HOQYOrwyXnSyNA8AquXzrQhaJWJzPRUiNXhsWad+mDCp8X2pSRdvZSatJ6sb
OUbYsddVJNFFuadueDLCDjsSolD/1I4Cjvz3PXzr1/v4BsLoGI6F2Ba0g7n14xvYp2O/MBz1mZ6f
jpqSues9HH19mVRrYITcPUvpclnvKtz3ZXNeDEigCqhf3TdP8LvmCDUsssK8LNic349NZDsz3Blv
G5f75hPSLCObdijrvGZnTUleXDCaN826B/6M9h1w/UDIbUyKCWRVVK8FydZqF1Opqq2r1ji+z11J
XXU9CRS5K8+tRQ1VqIshAQgeqn76Peh1Tso8h6PfJX6ljoR6f/7C19REZwuirt4kWsF1RYFSw6Gq
YvjTrnRSdZjy2Z128xiQ3oz6XTIi6vYwIGeiSx3pg5fk6ygVbRG6mpO7ayso2VaIik4Jx+MjXBHO
quk3ZpOhTSc6tW67szPAZhJkTeDtBpsk9yaF43U/2QquFPQoKMEjfMckLJF5H1PE1V4AIgJcLsD6
3tV9+AZMa1e2UZM+kNhvG+si7fgmiWfucZtkjdGeerdID9JLfXQw/36rrhfXxUNn2h5fACExCxTy
8aVyIz6AGFFhCBYGYgvi0Jvthu5KMzRby7hoosB0g5zMmvYpgqDyAcsw0shPLuMqyYo4UQLfAGEw
W5os8whMP15HJ9mwRYxcYxCl9kePvFHb1o4Ut+YQV6x1E4rnnds5SXm7UP7NuDITdnSo52As5pNy
YsaDiCQwRWnuMjZ4b347b5ScGLIsXezW7WxdOldO3U1kiKy9NDTtlo/CM63a2hisw9MlmGQtf+C/
LuUnY+jyVP/3613ahE3+wW5M/sdfQ4+IMctxRnAOFW0Sr2S15cM6gKOF7AN2puQw1ggzxYOs2u//
fsRv7VVXfzXhaATzLLEjjAZXW5dPqVE+AfocUIdi8TFatzaBRqOfzIX9SBVMLn/UeUF1S655/jMi
1PghsiCMV5nBloJwD9hkK1HOsBC0g7GmSNDsN9XyCypNKvuu6mev26oSAQabU0E1czpQr0FXY5Wd
rTGhD53znZUeW9srnHTdcZA11mLoh+omTvpkeMg0G61u5VmK+UuXDXOZqx5jyBqIBaQ505rMMusG
g3t330d18F3lxI4dzH5ywrFBV7YeS2aqldYRqQMzXzVinelDpLaZ14gnt0ygcZnB5mbVTJ0YNmPi
1DdDxCd1BHmN1lhdWBJtUqGadTSPUbdBN2hXgPx5/8Mvgu7gNbL59u9HQ+/fX68F7UAGPfUENIEA
XS8GuJuoJlRFcsxSmj1u9IQhbV17nZ7cEWk7Ye4eYxAcWZq9vrVdT9UXbriiv9zE27ee7Nq6lUXs
cIMTg7DjLB3rxbeaLSZHQ0TO3gykY2yCCDUOSsf51i6IYjlmcRNnOyTNJGqU9ahXX8lTCS6wg/Th
DfpkQOWy40YrNF06YduN0XyFPHaZYVyebb4r7KJ4nlrdFUezDDp5tsz+GTV0/OrgXCIGPuO7/Iqf
i/eFuANvOCs3mfDYCl5Bqgd6Y93rSavQWBVevycxk6RFMkeyRzVQ3QqFXzf+BkySHyfRgfZ2TsIF
ZqpxxQY4RXVEqwZcIKkFZomjDnEutTg6keCQOTDMWjKEsRV5FnC/3brOl5jNOboAuxfYtDJWFLoI
yx7HHMryct11QjfDuOLtiagkVFsqRjXj1NSo28Kh1jkXmoLv41ClpF9Pc1XRracVmbNOVMKnQouG
yh6xbPMWDQMt6Si5NIRNRd1PRHyMfvLTN0V2KadoKu4acoRNMGjKnLB+Fd3BTaPi3ggSanBrq7GJ
MIByQRBSGN6vd/sLsXSU6Wr8Ku1IulocyagaSYpxY85Hppz9FANdRvQIjkOvOQiLCPkbzB4M92VN
d8GZ5qwGE/ASLRK7BcaSyS2c+gdbBH23OZDvSo8C+ccyKQLYFh043kE1GQmtdu6q29YT7br0OncI
CUWkbdzWCNY+EAA53GnI5Imq6t2ZIh7h90MYqZLygmhiSbypCGtG0jvSQaZTHfKsSo1jFr74aVr/
+3v6e0rHnMC2CsxuYqWgwvXjNtKYg0WvTmQcB40cg8OsclntsIdzm+uiyr+OPkAQrDEqAjCbSTRo
2Uxzvmnk0EFUV3PjM48QPcj+O/fdWfQEJa0Sq8y7sJ20+OhhMJ230vF9lgzUL9/4sJi5ILoYU/o3
QTeKdND7lrhyUgso/Rz83Qxg82J0PiNF+eZQIqafv2LWVWrfuohDn0w4pAoH9CQrPLmKrIotNGGL
PAyHwzetSKboF3iLN+MlHVR72+ai0j65e1dmHc44lkfMJxmAFPFyF99ghf/xU+jaNONT6r1j3vgw
vWyJ5AEJdJf4Dd0KHtOxRjwII5JwfqV34+o51thbf3gQ8tmfd37430/0r2tycJByJdhWOT+zQF/R
AJ2E6u7HDHYcn2hKTh4RLoRVGXH7LHvdqcN3v4YJmNj/BzfOizZVT1krm/q2Ue40frJqm9eLNnM4
yRCO7+qEO5BCffWW9TTAU1HhZhy7MqT9ErlhRHUUSeTbQOTNvQf26a31eRx/u1juTXM9SnwXIeHw
mvkSewBvf4I2V+Lm/bAVtzlr/+S1uRd2KfzUmm4LakI6PB/B6t3aigGRRzLwVnEM6gE44d0/udXX
IAW1gQsVzB8Aeg9odjWYqqZpLY1D5y54O+i7niZf27fBqvZplLtRvZTtsaLm1/zPy5xxaG9DWsEY
r8h58G8zrDHTcUqILNhNI8DACjXK5ybU66n1reAQD5eBOQMH0PVL0SCt1iPMnDtRzUJsVaIR91RR
9+G/auxF1MyR1YHwy5grb4eMoS+wQfd6ex8FRRSvZG8bJ9q2AjqyfJztO4pyTT77wqxClRHBdEsk
EyFYiJrBp8zc4Xv+5F7/NQ4uHxpsm71gGrxFV3xbRz6NSN2pRwVXUcKkd43/MLqjbE/oJ8yRQ1yX
VysSgsTBSMT4WxuJfV81it0dJFgviFrhMEhZjEf1fCSkynCAdEMXgmQXFeyBpRFT/++L/gtIBU+k
H87DG8eFW9eZcZYrAHY9azi9Cx/ejy+jHCIfhqnztVsWBMQZBb5LZ1tNg9Z9kvn/1qvwv5NsQCYe
nA0t6o7pLB0YH5f3ulG0iVlJfRqmRvxi5M/GxxTtUrbBA12/kHdDAoLv1269ez/EloOa3TMrfNzf
0KOIHGHQSZhEZUtf3UEf/R5h/RtBIN78ozCZCwcM4ES+k1/x3NkNtfw0SqnbqGhhvQ8qDRrzQHhV
XTxr/Lc7rJrmdIn6HhQq019m6QyMSZL0X3WIKDNXayQQlJ34CrppQ3tUoz2awM6yXZkGPjlySD0H
ZK2VXRmcqH5kNjatKbZCg52T1HIZjzCwveXAVTVEwqRRXPs7h34Xt1uV45AMGydKYTnabFwstlPG
Fp+QDsw5VlGe9iONJjos/x9157UcObJl2V9pq3dUA3DIsb79AEQwBEWSTJ0vsJTQWuPrZwHOO50M
3kl2z9uYlZVVVpIhAIeLc/Zem6q92d46yyx+5kEeu3tBlg3gJwjs5T5xAUtxLHd4GZVcsP7E4MOS
PvJF8d5utapyqy+IKuTDNjDCis8Jemg2kLLzqiasgdQ0+feC+ZaEZ43ltL+udchTXu8O0XIsYQV/
tAejcT02C8Rui1lNox39t2H+xt67qQBRNVb0scfW+Gnog7G8on6xmhodJSKvya7U+toKO5dkF2dM
1HRvdEsfPcrPGbQVlfdFWFlCap9CTbeClDkd4ymphQrvii1jgQNmgv5pNbPevtLGfblc0fFkw8nJ
nmIXrcmLOTTPs8BSXHU5YMQxgMxZGTNIXGsZTRebZtsXbjU118KanRIvpzDsx45kveVKZa0NdySL
pK8c/6wLezZTLSsnMzonmLUAfXn8a2oVzm6bMCFv8jh50FdLkuHuA0pa6fsSCWeKQG9kkdoPmLBM
mtCNoH6SEQfQGZk4sgsmUpMpVkGXhzUGdQCSM1gO5lBTa6U3xIOPS3VpCq9G8oczTsq4cJexUEk7
XDgpAhX2ZoqTjkGXZEE6rwAbWEBtqgzYMjepmTGvVVH5RiGiWhafPuYtGihEUP6kEG2qGbFWSDPx
LNVtI/wBxpI+d64PARFJv9wWsIGYWTXZpKGvM7dfsIHmQNtreyu9N/FHCbIkrD55LPXE4eiV8PRg
X2nr6pa0VXR6cqFWAlRIRxOCq/5G9qgjJUfZRSreCoIwIxR8101fJsFNBScEErwA/XGVuREe1D9P
xttt+30uNB1QzVv/xKAsiTP3+VwYhAbknbhRENTjhnpXVtMi3hqpCmrRUmeumDKjYH/IIYLxjCg2
z4VFYJhLDmdtg1vu6pEfWlhnpod2UJrouhpcN/PHbTXPIZw3V1MaGsMuHZCfI3NN0+ZdhF+Shz/g
ePKK4GPzwj/7Qi5Luaqtizp1YmCnz79QRXUkZ/sEE0QLMe6OGsIeXy2dUOxjQXPQs0IVpJMXQlYh
iyhUCv0QbTunpHLE8OiUANvA0Pd2yGYgbmxQm5tCz2y1VQyJMw6DgFmL+lvIbMeAM605vOkjOn1k
dYQt8PptIDYW886V0dHj8xxILJg6CTkM9nJ/2xSw8E922obp3T+rqWrS7nvd6vS3IUuK+QrmiYYW
X/33SwONm/oYCUzAWyj+An99ZnReWlsBhp4Gh7mrWJn0itjoA2QV5aPaNpxzyOhixq9HIyKNuIqT
8A42Ev9HnXtuvrWdZ/oRmTsEIfSL90VNdXUH2ai7xRVUxbXHxQtz35gicErxWqrySW9asidhoEn1
wDz2RAr/nFs9bL8NS2+IfUnU9IPk85VbT04eLuNRWw83Wx11MmZzfgyWrp33/Cc2ZLNSy8/rMkC1
ZVtt0j5gCEoEQqm4+fJBttRlBRtlDjcMriC7SCOo8umb3qojGvlVZrnaBuK0B9o/wErD+L3OCJTQ
aGagHeK0BW6lSz9r+djWt8AXeI1qJDUXLmRARsi3Gmkhk/GmnekKlGkfAqfH6pirQevccfZed7fb
AijFD6AAWPrk23B0Y1WS5+sE5w76a7mHiEobQoNUU3QCsDfujxx0nMTFydK7PLQXVR8R5MejvFLM
KP2ke0mUAeUx9T9p3q/76tKs28+B3q2FhYq94EOyUQgz4ty6E4UlF0Mx3sa8uJbvvFRVgq4/MuaJ
Uni98VklKlIO157kJLp+gGrac44fgVTXWTFiFRlC2OnaYehsit4SYFbpC+UDRF98NE0MEbzXNJ67
K8Lw+CBEChYl6tBijB4cFLM2ngV3bHnMxjxN2RUaHe38LOzq6oFMZcr5RUd3eF+Ns436kXbeOpj1
CrPtjo2fhpsTKzcZG7kGtOR9htbW3gGj762Tte1vbCmJMx1up5piymh3E4ct+2NlkurrlVEZT16k
KAO14IruxmoN7q0boQgLEwUAE6fdC04DpJPZYY6gXGL70jpgdoRvy21wsL23n+WVGoxirSpH6ZL7
WDhX0ir04M+xIkT3LWI9/2T0bdJjTNDYXKBL4YbU+sxrFcj32Y5t4EBLi1dw4VLQtAX5pxUM8LGN
oHA5EyKQx9qym5ZI1jgf94WFSIOkYaykRzXvQ7AUSteCfiUasK33mCF5qluLDNUHGyfG53Aaq6NA
/R/dy9HCPtN27uD/VN9JSoqbN13NOnQgATUY3hbZSFCYoThrczLfukI6doXuepmY7Xn8t1ViUFRN
+VEko0lRqEnjD+xXVQgYFXZjYhk5dx3HwCJfPhhHWz1poA6Ksz3Q4duFyNXMfeUg8jwU9IYT/2mG
RPWT7m3LbLPMi8qI+mWlh7b+DuI9u6Fqg6JORZPyNLREj+IC3mYPO2jWB0SOYUjGfPlwXHunURKE
SHX6OomND7lmtpBHA+0eRMba4gaRNL8bC8bSQ5iFIMh80xGE/uC7yd5bCwlJDxo1OgsXdsqA/War
WMZ9Rolp/JJVGviYlBadgoA1SIcOYkEc/ljk1rW02SZbcNmZyXVd25SbLElePCOG2OHHUahNzA3k
WBxKg3BiSv3DClyloRnR1FkiguGHOp7B2ZhMVs1cieAOh/tkP4wTLNnryDLYgU0BqyWmCuGW0xcY
WEDrvRYkTPMx3+YsuzFxIlGkz8mahMmIfsvCtLPcCV5X3CYVZcEPUuaTbtDjuO815xbKafl9RmVa
3qqqAWePsBn8WQExxkdUqutoHfWGJk9lYJHsfUxOdXS0eBzM84jMggjOSktbo6WX0M4xZvmOmRWN
lplTpW169cZOG4gY09DX04GZwmopU8ZzcV0JOy+P7twtGROHHdUmFesyAgiD+elqQj3b7OSck1HI
Zwo0BYNIArADGw3brUldmAhIrFnlwWQp+IIIYka8mfXu8gMcf65NBJIbwXSEZtOpnsMcmyEdWPL6
2NBvxowFu388pIOW6ITYTQvATkclyZpigdvsYELMAg0VkvfrGOMq6ShpVeTDDTmzWnwQBs/C9WwG
rHD2PDFSNT1J+pNuQJ7czXGdZNRuEzoYe0sh5PWgQryJDM/gruTQMxtRfBxa1sb9rJbN5xy7WrTT
SBXvjsnI4LkCATsMAMEp8Pr9HJqM+GSoBi9C1Vl4CO444OmEy1b7oea4TpboNhvgvGeZZBxvyyT/
om5FlDHnvlz/5rjz+hitc/z0AKhRlB/RMpn9YVHEquwb7d7Uwx1gCcV+yFps1MUdklhw3WoeLeU9
5N3afqTHtN6LYFnXslSjsOnVZQHK7woEAr4dT0fl7fyy1XFcMl90WT2/pZfPbBhp9Nv8yO5zWhm0
FhaTdYmRIK6mTVMo9VJymyK3EPI4KyHQo4qscc0ItdS7YJm74SHEvppc5bWZGo8Dy6ZxqJ2meUUS
/bLfTiUZgYCDeQA8qntZ7ujhGOT5lIszJkps7rM7AlzEisOueTu3+CFbBefYC7uPfGTcHWLuQK++
yi683IXIEr1A2qStKHmj/mBgjHGuSOVQvNBcYT3TprLPMce5OAFCKO09u/r6vozjEBP1sDJJcc+q
07Ub9dr8EUQLFvIU0juPaZUm1vBWd5T4XcB0Jzy5KwC4zisn9lCkUC9wtxzgvof5TaoCF2nZ4K1A
U7nRj+neU5W2m3VJmYBfP1CFXC1sLB4/ohY4Mmb6Qs3eKFTT3lKzdz/XVq91uxZr4Xkm4eBOc4ui
/KWxO0P6yCT2nXG0hPu8XqgcRBv83WIDN4OyZXY4APBubsy0nyFAzbWKpnA03fmLA4bw05/PSJSl
LjbOroaO30QCp1JBWQWAzzfOnairFnUAwEcKLu1npgceDYxnfDC500o3QTha6KX4zjm6Cq80coop
/ZUt1GOpisD6W+QnEwDqL4WUDhN6qBsQ/kH3cr6PE+I46ZxUFSTKSs/aj1mSTybwakskV0YMluMG
QFhh75PKBhCh5GY7eDxjsEalnr9UEnPcJyPfw8O5bARv3ApH1VucQypSS2pquPjoSei+2ltteRym
snC8aDMSQAhgOnqqKShdU32jgp/PZxqCRMaLgL5oQN+D8PBs6Qa2OEti3KkZVUk078mq/ZZ4HLkT
j4dai4Gcwq15J7fDfREJqFIQot9gkpvh7KWdi1fRifTGk5vYEdZD5OeILX4wvDAxmxvcHDrUxPbc
VFDvBpFBF06hpsqS0TS9tWd+Za+Ec3H5ymhi5jRQ85N04FhNjkQYnMY3zqjQ62M2iYj/tyZL2I78
d6hQdH/iLbdNUP9KxJiZd9YwWSc7UFLmMcjLD3Zj9MVBek7YH5h5xAcLl9KDFD9OwOFq5m4bcnkA
q1dtR18ZJgzDZKmAmUV0sdP0TEUjGNYBflpXB/RMEeykLI2eHBw0abRjtXCOboLtmP3ngbuGgDw7
8CEWwCWCKMnAEbCWk56P2yjTUPtXhnNWOZJOD0Va8zwvOqyogzxkBA6k3/1IcAwLhBlsi+TkGl9K
MpTyb2hkvsltiiyezGSAWX4frAzWKJhvEmSZgQ8LJBa7aR7Sm5jksrdJj67Mp7mrTTv2EhwCwEsA
TWKy0PYO4ViOr7kV+882j3VfTu2t3bIpyzcOMxAG9YSOvZrvqsA2v2jkfmPOIKA8OtML1cDzKPXi
vnI6fnmpQA+6JiUDOn4qwLnnlyrnSwXkhyhnevY0pyTripbjPOGdGZO7xuooLs1V0lNpginyai3/
pZ6VRCdqMJaJah062gvvTFPNxD+02XVNYXQ6zcjcP7WhgyxLzAq4nCTM0BATi4lQDxoZxEZ0AOlw
lPLX3o7WK70VoTM7ViMk7PYEzeRJi2VowXVZV7q267SGRq2y3fkwW7T+Vp8heHtd06fhkQFtEHaf
meMHBS1jdsi23arc/f15eL5ogDk24TW2it3OoS1Hp/D5NW8STcWEWxYnSBgoRmgcFh2kxWWmFLaV
98BWIHNFWjhw0SWHKwagbByjpdL0H+vS9qHdPJYZdhvnU26FI5TuZNTIWbgGyQHcsXbjRT2kLFMt
uo/ZFr5080qvYk2dcjZe6YCuY+X3OgueI1S4gowdgwruC6l4keqpJUBpnGqMfSl7zY5mqJWPjXVu
G5aN98HgUvr789XcNB7P3tXRVJdbTkOImvGLRSoU9FlNoDYAgDBhfUUmHlSQHIe1vCq0iJOgVSqn
vAfhuJ+jRXWu2g5OBkUNst2HKC87WExzcojg68MJ6dHmsITRpymFyIxbJSi018C+lw04Uo1MDqEu
5lGYqkhinw8A28p1BARpSAjDDN5fNgwTy637vWNHKttYtch3ddbhP86XNLqPEQC2r9wtdFOX9wur
EasyKztTHwXRi+U9tTFSiElTT2YyEzqjgbF3d9FM1ituLuqJjw2mJ+tTWxQoWjythpWH72NF1MuK
teT+JZDFKG7LWmIVD4iyZeVZ6uOVOFioHnOwJpeBLctapS6Loo5viQiNXOyaazk82RzPwGOYX0Cw
WjVZiwJciEpcl3WWx2C6G8iTG8wp43uIOpZ6wo9Y0IN0Z7FW4LrqXriKpb+FemsrhyTS0/I7e+zx
novQ6/eA9JpgLz9nWE28a+h0lLQ1YgcgzIl8Ct+SvcFpWIhK/TgZVj9R6aqr8jpnD9u/nyesIHv5
FXBKU6YnmaBIfsEEZDHgKGHk5hlPgTOC1lbTgNJh2Jr3jTEp2ddshI3lJ33URrdKSz6B5MGFyCvp
AFhROHLgs4zgHr2IdqjiBqaEj0PCLq/UdFjS2xbFkuKbGbBG1QvgzZeHzmJhfqI/63Q09TdVDxp0
nwzB0hxc9osaRZdgUu8ZVnpDFBHwkTeNFfOtwzBeyP8YmxJ9gjQCaZPimp/kmqe4NQIjiDCmc+MO
dAoPaKmHmdMZ/B++bGzG/J40faFqo66vFGjw9qNF8NsnnvlaQxtCTfeNBOV1hsNrS2O9pB4CUKAz
oGxTgkP4Y7PvVDOer1rSPzNfupGLEVDrGfczryN/V7YkpF9d9Dp+dV01uX1ZZzJQ5K0UlsZcKTsM
kz0xXDiPBs0nt8TKe5UD0rHUvQjCrjylWaBVR2BaXDUJ+dOcGC3zSBylckidJdL3KP6QZ3RhpSaM
Tb79TvIM6prlo/UXgm+y6qCORv2oRlkW722D4+ZtFGZFAN1eT9zD4uaGfYhB1qfXNNSL/sxK3Ldv
tdxW53doe4rp80jOtOnLJmxeG5gS1SQQb4OsnZTTqjo7AV1yH4DOmdbkyRsdTuScXIEOUeyjCBh/
K2AN5dFN06AiuxWo98QHkTap7ey5YX10G7mtQLvc0ayAxVDNdfLLgqJsfsLJpY+ndBms4hb1YA8s
SHZ5liLhuQdRPNhvwigOKM8VnHuJQa3cbq8XZqYfGQFTcwxQ3tUHspNQtXhx4c4H0CKcoZppipsj
2K9weCtZBRh9uOCW0o52Q90xBdZpZiDrj+r2LEq3fhq1q1ojAow7PC58przzTLdGbf/UEYsiHOhe
azCEPlJF4lEQhpN0r2U3bzbC5ysMC7YJoXptTVpIQZ9P1/AFKhSZhjgBoHa/Ob2RcPZK7O6I0t1G
ub3KQoWFR5Dqm1mrpwJd6KdEFE22V0Ux9FdU20btQKxYfA+oEGRSGTK83hdYd6fdVE9rYi4W1vw8
C56bx0LpgvRRabW0BuOIIvNQsxEa3og1DWRHxA98GnvQ3O9GXXT2QeCTjz5DZ8EDAcSEJBQSabsB
FV+dm8kO3awx79Te1QJfSTNSGXD+cLzyBjNv1bsoirHEVUHtpI8Z2onaDxnOxamiWQDmcdIn61zN
wVT5qw/UQ/gY1z4lKRSI5B5Zd1mTVK+JvBElXC5NriPYToAlQKO4aiaeX/IWm+0wFTGYo60UvGha
UtyQCJ4kN/2UUoZ1MyeHhyTVPTIvq8Eku3yYanNNQhJjs8YICewIt9Osq/2HGsYCPctQj2mpWonD
Wb2wOTbXHrJVIob7HBY5+fKZaClHyzLasmUJmXZbWadsDDXjTjqpJFlaLktKbhHO425dCPraC5Xp
GHBybHhiyMLhJ2BpLX4kj070n8vB6IdzPuR1Aj4Wh7g3bLUG6QIs23HtrgXhiB7H2g7bJkp64oPE
osx8WRNm09P5O6vy9dP2yzIb9xrZCPX3xojU/lbFCEwtPxAZWt1NeGRRJUYKiz26a7+kLI1Q0a0y
huiNsBaYbdMYzpd0Kld548KGAZPqKmOQDRfZfKmK0VoT+oqeenMfo0i9lrKCp86RuYLVI9uhghq6
69HKIbOP+qNTKtU7Nv6dspMQcR1SinIi6C0S/pIRXPsB8REzET4riL8SHD0H4Kp2KbXRZK2X8srK
gOr9IBtNsmVnSM6APAhLdrz81DyW3PcyxUBQsttYS4yo3g39Tq+IudnLWqu8WcJkhxD70kiEWrmt
Ti2CoMynxK1PR3Y6UOKf3KiplVAAIVEry2dv1nIkm5iLJr5vGpN0cUhGKKisplsUxZRAO7mP0fk4
VxrOzmhH9XEdlLL8BRyCLh1UMBeOOVkhSvxTVAHc+WKZOd/4RBnDSczsJSsmTzXHBWtT0STkOvH3
WsqA6seWbI213+JuxOrctrmSqR2st00koUGHToWr96Yz7Mh9I6LRRam/ZeZZjVsrZ5VExnJfoWiz
DsQgprRsYrNf6xlrkwNbTGFVPARUUNc/zdvJWZYW5yahtCsLc9XWNlxnE35IytgKqNGG32Rj65zC
MGfrwSyEzxYonhl1xVVXQhtIPaZ2l1ZTq6RtRG12jXjQt5AzlC/12gyid4Wkr7PK/LMDdVN/kOe2
SF5HBWkcP5WVNTegXxEmHOOqiSukU1NQzxO6U/NWakiMzF79kWo/2+ktjRqmCPBF62/MiE2cATGz
bix+g4shORt1D1wxUip4ibmlK/VVTjfQPmg9hOjjFHaO4nWKXWdYzlZVjUyTsFy82YQdxpUS/tDz
3lgeeWA6QtPbbrY9o4wrd9/Gytw+jBgoAAImbCNOJam/yH8Utn7ltzLMm+SglM0Avk3X+7VZI+KF
Tzun1cL1Zdo3mrcu/p/HVIRxfhuhIPbk4yn7pGnbax9SVYntb0FUU/cYc06LjyySNot5SMZSfwCa
MSneTDFcXNcpz6c/C2URTOv2POxZ/rrQ5+LGy5F6BTe66+bS2aGf7+OTLLiOASiO6zpK5/6hJyrQ
g86hQhzjvLXs83VveGVjYNWv5LPQohha0Wgp84OwYPb1Np4yj3I7qE9mA6qnm8vK2tgYsgsElp1P
jxu+r323Qd1699QdYodL34CyF48t+ByNKp/TD1j7E2JWKy+p0IH5BYeA5Z7EU5LakMVP5NpxWKg+
WaaTaO+kYVC+XrmVbZG1Bc7nRswDGg6FqLkHQMzacpDFQWmHKQZjrdNkAyfQdah00+nJ8emAnzkl
SdLlfhpkesVb6ur8maMqMYxu1y/Be/RuYUebKQxvazAxOwtfI2GimpvO9C4MKpCVJWjJtxkMVSB4
hqXgMF3D49YvunxA7eGWx4ITpXZWiVwYUfc3endDUixDsMwainYkMCYlY2QePjJFOO7p6ZndWpLy
v2W/JUpbzPhOp0/5e+5NHVyB2JnifViNrnKWE21GXvKviTNBtVNKTjN7xJZKf00lAQbZk+0tBcB8
XYIrc7xh021nKuY6D6NTw6lJFhkc6j48ZxxY1p5YMq4MgWzQkdg4SFSY6cqRzg2BqqvLfSn1NW4z
RAkOY2oIhmuzasX6mG4JeoNdckHtxOa3E2NhUcTsxS+bAIJonqlLghxVK5AenpMN/mE5IyXomYuf
XwuVnsBbpyCy9FZyDqbI5SXkQ9yVo+IQEGt31nGuFtZNN2NmPA9VLSY21DqVyxpCHj3Sj+DJWKJl
shfQ3IUv0as5vWW47QFH2tJ0+vtuC4lEtWFktxa1GdHtzS3mLndiiythZjNXoqqQCB6SSpnqypPT
m2OOLo967bQdy5bs2W8XB0EAD0piq3w4qU0Z5xSV9hCQN+Ylm8vvlbLKyx2Ya6ylfxzDNG7NS5V2
V8Lx1JIyY0/K5oPDUcAEYeRpHuH+0xrmd+rjev+GINCp/8U2BNFPPRURmyuzylnzENcOpT/NTtve
WJtu6M+f8CI2Hb09w4euIbYf1aKCeVlFUZuScpMlmrPM3pzoT6PloWPdH5jrK8RMkCoeylAQUUc4
Wc/+nTIYcH0cdEenT2hdyu0APTtkJimugWZH/SAPr+zUXZLdWiqP9som5OQIE42HTlGz+Spc9E4/
lgi+OeOqnSgOSE0CTPaWmh7ILJ1xNJSh6pxLFU8Xz/IqXRjgu6IEtdQyGL2w7clPUdsi5YzfW6wa
2ZSArUvHqn2f5FXAYK4zI3F3EHKHQ1s5ffGYhOyZzznIpsCLaQNO+2xIXcbTHFNM2jeIvap9qdgQ
s3oL+9AHSUta3TvtlSHjc+WGdubcjsZnmz+qLlinU9nImPKeHYGMjyw0RzF2vebGI93WcGl3ZHjW
9UFXWxZaiOFsNiZ7zbB8gizJSmxcMlLrbWfhsOcDvrTJQDLsNzhCDZozPsqKfn6ljm1cugpw5oHB
dBGhUEmgVntRVEX3MpLvpMfn0QhZPSrNRHicr27Zq5p+mvNg0o9+oMlKt4OUm37aUwWwpk9qDoka
dZPtEsm50oO6Het4Qz8W4a1xQC+NKWpJ+3J5kK8MeM/Kb8OxJvW13+gloWmu5BOciwgd/GbC1PNh
GcDv+EtaIv2ZjVh3d8pczbtwMPXP8mwh2Gn1V6mrwb3NCrOxT4Y6iFu1z0LtVnep9bfoHkStvK1j
ZUJVRdsAnGWosO2T0hiRlaqGZ28yD39+tF6YbLmArqC+hk1adajNXxYoV7N3qTZgQreEBqWOV/u4
jN+QjMmkD7UVc4F+3QcFtipXZa1cjWmWvKbWvKxUuhYZm2sfea2aEgN38XkSwPezUZrZdRhN3Nws
0tG3ylhXKyzcdA0m12LEMRVaTyCkFc4blHla/1Pes3JxuaMGDN7vY51b2uFpt7ot62mnsc3i+QQ3
58tKmKqvYSQGpQZI6lWjBtf9Nq7zKGJTpG8hFX++5C/6MGuFAUYC+kS6MIAnnh94I3XgwIK46ror
tEjZlXitH6IBeNghVknQ+BSytGlHO+8FdaAtAOXP769dzvd0vCk34Fyhco9L4fISc39hiszGRLfE
oKZkRwHVORPuHtXezaHTJnmPOqnHU86sXuMhbiPTfVMtSpQ+QMfkrhPSxgat36TNr3y8y5I5H49W
CRZpOkQAJC55ZkHQoDskfuA8bDdCxoQ6aUPzR0WHWr7tgKWegDwm4w6FF47O3FSTO5kJiUYVUUiw
GPk5x7M43QhKaNp+nuOFlUAtEojPSJHU87w9r/Je//kLvEg6c20CcYla00g5QlJ22eaa5skZFSpw
1yI0s2zX6kqIol5fI9/zTNXGq6bKbHFXbVsiUzNQaniGMZJC45RZ+0OKp8IsHTgXmFlwztOyMe+f
2lmbH1GhZgvuYtuN4RDOlndB3hE+GStO1xwoUTMBp4bG2V0phXndcrww/C5f4uRN3tTKap5a5+6F
VHMk4e1kv+LaWYfw72U0hrYFu4I7yQ4fUd3FDK3nMaUzpzEBCQC4/qYWVVbsNR0FCqBP5ADBVT8o
ufFAbV5rX5nRXgwfl6YUQb1c+ZUJdTl8etOx66WxFfLCS2P8hfI7697QX1UpZQsGduu36UT9MQ5j
o9hFGf9uCXldYlOacP79+/S/wp/lvfy+7X/+B3/+TqsWPGfUXfzxP9+VOf/8x/o7/+dnnv/Gf97G
3xtIMr+6P/7U4Wd59zX/2V7+0LNX5t2fPt3ua/f12R/2RRd380P/s5kff7Z91m2fgu+x/uR/9y//
7ef2Ku/m6uc//vpe9qRb82phXBZ/Pf3V6cc//loby//++8s//d36+f/x1+Fr/i3GmSFf6p8///Nr
2/3jL0UTf69dUsKKhaoLICa81PhT/pX1N8xSi/9PZQ2xzKoEQL/XRf/4i99ydEgRK3KGMQdJ769/
a0vK1ttfrU49ndQ9Jj26zuZf//xkz27gf93QZznQF/QFTJVI7umu4fTFNEvK17o1+c34SYVWI088
Q4Qdj2zl58T5UiCEeBBsNmAU05yEh0ARsHPf2VTwAn+ikP9ObcyRDPhsbj32isl5qahocgh0so+4
epxpp5AWfMraUnwcyNlTDzAFjJ0bxctjaS0pbmDQW9G5bhRbuantXE2O49zH7/tOrb802ugMh0Wf
xu7KxPZR38ZKpKpemGdh7TcYcDv6C8ODBT1UpwRdO1/c2KGbNsTsbPzYrkAJIOYdNC8ZYEv4Roz4
laIkjgxPH8YWp3IUGHvLjQssdQ0xBv7c01/yZgdzwL5aiqa74iWxNHOMUqEZ1I7BVKYG39slW9M6
9NR2PQQ1UbgPC60kGUQgf3Fnok88YrrmwrPQhgxXrYXn3KcoisPYTNuhJiFitCu/G4akYHc+De8q
tTPuut4mKwmyrkluRc9J3V8MouC8xmxE6iFXnjhud+TznIQRwR2n5trBtXTzj2kChW83Mil9pHaZ
ITZgIgVeNkExoTxIoWG/oE0qdkIMNUwBp7EJ410EpJSgIuIXUII6wdhJUsB3AJcSAJgIwo70+KPZ
p+mt+wOV1R8k4BjhlWtUuOTDGHQ/52Tsix5nW7h/czXSXTQpg+H4IaKBQJi0j7OdMynLu26mRat9
aPUoFh6uhIHfAvXcHbXG0BdGDScbb4Apf0aPNnXo03Mo+WnloorWmW7vVCdtzyyJWgb1PZwGL49A
S+/bkuQgjAtp27FOUAiQpsf/0XT335vL3lQ/oWI3P392t1+r/w8mNIup5v8+oZ2a7Gvx49mMtv7C
04xm/s18hmDBZe6xWBPXzvs/ZzT1b/gta+eDLiX23NWk+TSjmebfdOqRyCA+tflVm996mtFM7W9m
IDbsFq598tL4q//BjPZcx2HCwbDA/q6AObZtHHz4CL/PZ/iHWorvDeRqXf9saeZy5WLQ31P4VQ4m
ZLxXjm4XCg75fnxytvVUsmzLvpg/U6hFFA54P87DgB/Ag+c+AneYka5OydgaujUCg6wqCAw7Ny2z
T41D1kuC9e9UtajMu3F6nEBdngFjkajW6+k+ydritUbg2uf7rw3M9jl5QLhlgJ8RTJjrdfttnnfd
cqEZmlVMj82XGgLrORK168ekXbxy4Hl5B9gkgRFWudH4sy+h3FrfaurSAvunR1AfxolgL5x19n5I
oMTR0TblY/psU/L7GvZ8a7Z+Mzak0IPYnRItZRoXdzzWsU9Q1m18PR2ZwxI2hlEK7BTX1HxLEghx
K0JxXrnv/+JLWvBtTQONuYW+9OJQlyVoGDIDYEwhbMWns1J5VZumu6af66MolV+/PYBP6/bv3/FC
diW/JEOELYQGqxlp/vPb1+H1EllMT5XyYUQeX5wO7yMtFQBWaZp9SmgAE4SBFOCtsCvN3aGhsN7W
mWP+sNVyDRMTVTJ44dxoxZ5IqtLe01ekdMJ3WKYdAj2FiqrWfKfgrn6pY2LC1y6i8zbJS2Km//xl
/tW1Y4Cw88AmqkMff/5dmtUTSzIindhBdW6KpkkPeUvcTx6m5R7+gLX/8/u9HPrgGoTOsX+1wwjt
4hE1k7LCJeMWvqnGNeeHwD7pWUL2F0GKr+iSnp/119uEzxbrrmVy5DctcXGbXC2bHNTDlT/OifCI
GUuOjhMWr7zLhdWYt2GK5UCGLRCxGpPnxeijyKDoWcPbUP2YUBe7GGmTwPm29o72KQZINhvBtCsi
c2FRLrtDX5WL1+mBdffnS/vi2XOosWJ85eEzMOdvjKPfZpWQEE6lN/MKCW2AjmlggFZFYV5nU1Pt
2ngi/C90tdOf33R9oJ9NZbwpaBaKPJR5oPhdBAvbYzPU1MTB9WUi8aE1k+5aK7pvdCHRhLoVHga1
c3a0tOL/hwuPUIBJlAO9AA50MZQ0SFamEvN9kTWTBqMFuI3RanmBkus3ICKB3FLruwMzp19jm552
SC1wkgZgHf58Df7VhWeMqczkAFLgfT5/hnC1QvEuk8pP87j1lbi8yRNC3aK2BYcX0g1BK9i88ty+
vO5Uv1ZeFXO7yuK+VmF+u9kW2i1R1C3YQxPNEH1mFB7Ins5FEkIYsJETOaVY/Ihgv1fu+L8Y8NTI
19UcdgaFJu1iwHcBfcsREI1fWnbiu3lTXYMRiw6iCOMPU9ekOziNBe3NNNrHVkOIbm/ku57m1Stn
8RdzibMW69ftCjudl9TuCelF3uS0HqGQhl4DctA3B7hdCY2eV9a1F3MJbyXgg/EuADdosjy/3NmI
PgFhWOmnhZOSAczJxBTq/Mrk+PJdGEU8TgZlO7ZfG3fjt5s6a1Fk9Kv8vVbV5qDHefxIsJn1ynB9
edksZizmKoqzbA0vd2WdNk4OVXhypCrb8RGupofISGdPHQr9lS/08slgTSEaGtAehCk2lM8vWwCA
POoFb4WvXe33kA0AdceOtc/xy/h0NgPCEsHuvOIZevlwsKC5JoJonQLXCy061jSlhdRW+q2tpFez
qYjriUTQmwE9803b6aqXc8D3yKR+5dkAoco3ejYfUgqgzs3ao6nshbaH57dbiEK1EzX2RL9V7BbU
dcJR2CEI5z6O8U/tUq0lRaRXiY1qieo8WSITnwagTlRLw557YGBFuzNm3OtesiRwJg0CEwdfV6z4
rCQhgU0xRMo1sKiYfwq8V5/q3lDyUwhI8zZqczhyE5qV9lBFzYoGDxOxR3tEQC2d3tGLTDLvD5Hj
EH4aUsS9LVLKR/sVUn6uRBM+JIE72F5rY2TzDSdyMq/UNVg9zlwmjxP88DdVO6hfa6Ie2JVoGZle
tEbRixGq4z52i8kYEl0xL3sdpE7mDzDkHW8yuvrDesIHGlGl4ehpZTxc1awnUHQb5H+c34PaPBp9
pXwP4sn8wI69IhtZ18DJVEt7n/atuVoVY/toU754WP43e+exLDeOretXuXHGhx0ESdBMSWZu76Qt
O2HIbNF7A5JPfz5Kfe9VprJ3hmp8ogddUaoqJEEQWPjXbzJi0HeTivXLnjpD3qZwRz7V9dAYvpui
KY+Kzn1ndZ6zhhgpeqEyMc3ySwJlrXAe5TyGpODo35TZGp8QImrFY2skJjpnfEpKH4XLogVwHHq4
/BEucwAe6ban250uA7zDqPDwkhZqV7eoZHaiwWHVJ9oyuXMqx3jXlY2z+Fo6QaCvPWKsAol7xgJS
rPoSU1vp3hG6S3Qyxs0JMEMRu+nlODWaE6YyT7udlRGr6xO3Nb5TBpF3QTLDJvFH5O6fekUWnD81
+tIHKBAnuVv6qftMBF2CVThUUq4vs5ftEvAAcn8dC/5taghOozVpm/umcntmAiG4FbCTK8CcarUI
+jaHQe2zoQcfQeURFzsDH+ckpE9ECENLtfpepWqKOUezDLP+hiwuv1S1yV9bevXBa5pVhZ3XaZ8K
rAihDs2xcn2TqD88NnH5vh3KcRx9V8/mDzi9AazULlR1H5RKfVIT9CRsRLP5i9NIpyEcaGgfE9kv
mNZ4A8akELTXONlbaJTuIed49k7HccoNsxFiYwLVewgS5OEY4Sbp3ITjECdXeg3357GRrTOAPPXi
0QCrTXf5NGSeH0UJCdWbhe5dqor8x7QSpQafYio+0LdXj/aqjyWF8Wq6QbbkpAQU1YhKnxWt9oQp
I6LeuoUPyhHi3Yqn3rhbXKO5SkqzzGnN6qOPINib9p6Nv0qoBsf+qjarQ7dz6TGNTSWkn3A929iQ
IwyeRVbpd2caBdmIbVulO1icxqNQNYgXfX873uGJu+DGiyUYYYRui1YhXtstsHKW1S7NXG1Gp5ro
P5h4Cq5haCSZAmQA/FjyJCXk24QnsQPSX+gmY8JZ7yTGaGMAzq7dJAN5kKGyUCiGc6Wva1AmqfRA
6Sq+9YS2J+33n4DRWI19qFn0hoH9C9LFx1jXhrBcBp20YUIv4l2loYAhYrFZvmamVBjE0vt7HOgg
4HQ69gqUqCdWxbehfn40NCyV/Swnz4WIY0PtnKJtLYwMW+87bQh+bJSk2nM15MtTqbhAXEyNHSeB
ahCw63r0ZvuqrQt7wWAxYH+aiBxsvA8IXHNyMUGYhT/aWzwvCUgJNLSm9F4QiiYrV0Rd3bSzkDFK
vsXAyjxpIQApZQAd9NCy39IAmSZylGp8vMzF6G9zGOIL2IBe2P5id/ZTX+FlGNgz1KSg65P6Hf3E
vPQzXZff5bAOn1Ff1MS5Tb3EiIoPOxQxQUPBYE7cFQboNCQb5PVIXGFaNTgNVjNWl2CShl+4zhQH
Ss06CcSEUz7kVop2bwLQFYFE4dH6ttw2aZEohCdOZA4hdpPmB3rY7jNsW324kIsxfvZWuGZX5qA2
AwmlWR+XBH6Mn+SlhK9uiJWGcDK2dwMpPxDG1z5/SWD83fE9Np8T6PrfbMJZ8bfqa2Nk33cU8J9R
TjfzpDTsRG0nedDdtsC0yq46w2djlt9XSQ5JkGqN8XnMu2STdnjNQza05uhPVbxUgcAt4U6MboGw
mkt8Tj6K7M3AoX3o/uB1quqNGnJ8UyMLE4swL0lZZ1HFxneMBwpy/1g34SxL512vacXnNXH0NUw0
MefBXKhRxyXPtcj63aiJ/lBm6iM3wBziMg4WDyDLCYEXzSaFj6YUMUSqQ2UI+Lu9zgHbzbdNDvkn
EGRHIKb1yGWEu1IRCdzakUF3H23QFo7L/RwmbuxcuWQTSY4y1I8+XDbtqp1qwFnVzqvtE9lu1kHS
oL8k6XatbjNb9foOkCwtNg0+Vp7kXydgsC1Z8xeGVecPbT5v6dRdWmgA2lFELiMcYjx22zrzEcEV
Hzi6BvZfJZtdAxCCSUETrV/tvOqTHSt0eQsRA2eRGXtrnFDFhLKWSAYTxLgmrJVNsoBwOJc24qWp
zFszwA7RbsOlctIrJI42Ng5l7nx1cVc3OQmAtf3IUmzuIunW1efdGre1nRhd0BfbI4CMdO9bq60x
gCkcIkoROs514GkLH2U8Da4/9PX60bTXhu/JKnC0sICcf5TQuHqM95sczrGOmyBOrkX1SYc7SbMR
It034cVJcruC2H+GKNaW4Yos+I218gj+kJoZ4km9w7s/msQ3p3X0F1urzNDRKaN8HZX0j5hEbsfP
map8b3fo6Tvu0yhTEOlIQPs8uqWvaH43VzXsimqtP5fjIh+iZPY23obZPRa5ZtxpNQQbDrzik4Oz
wKNLOwQwI42GliRhHWIwYu99SW7GLtfNZJ87cX2V1pmBm0idKVxlKxKnY/L+XgjcWT9JmVjPkOPU
jeEQywxS2nfJDn/X/pPqCWsM2qQcwzKi0XxnmZXVX2arVB/UKrhvMnE6tq6OsQQic8cPE6XSl3n0
enGVtGv+HNWVsTm8ctwECsLRLrKKob1tIap8tCSJP8SSVpjWtmRc+0OF97QfT1S7PlnofFh6XozX
XeM0OI7BjV1Dd/tnAo7e5Uc0liWlkTAbEWRTW4JoZJN4u9ZLZIYt0uUPbY1LcdiTunmf1a1nE9I5
c18dWULEDw+z172ZLVXVPtwz57lVDQFFxgzHKPWdRNZJ0GMu6u2zChOQEGQs+jIaZve9V33+bOPp
2PgFbFqaJmjE39GEAN6J+k5+ZNE6z0mjmmvOudjxPWScWihmt6xCisLWCy09tTdaVJ22oaNIHiPP
oSWIMMqg0u2gVxG25NG6Ta51wjSu2l6f0wst08zUNwrD+KgtDgciWc0NCUzamjucKEZyayS6CatO
5sZXYIJm9IXe4e6X4sn6tXXnXoZuh5n0xmkSQL9lm95Y+AkUu64ovDf62NrepdUbdexDW+jfDhH/
YoC6Rr0Tq8wuR31aMkQqWflpqaXxhnuP970pkf0IZyD4Go6HPtOLS3OKsMZZF64gevQpKiYooRwE
ReubhWbEl6mnqqc+xfsJbniJVXimJ+ZDm/R43kdulOn0oWL2d3eK1bsUl/zan9F4egiVR7pWBoVA
G9TS0x67LKZQs1tjC1+P2ZJMTcu/W7lO2bcOS/MEDd0gqVCQptggz9V9Z5zc3KciSL2L2cnqKZhK
Ugt2OYIbL6yITHrMtKgrqA6c5jv8Oo7rWhhRigtevy5+E0/iyo1t+9KGzHAx5y72zZwkeTCJxb6s
ASJ4M+M4Pc64n7LRTj12HfXcW3moG/3yoEGDnILFAJZ5siR6CD9aE1VykqzixRozuiuJ1jl+A7N7
IJ2g3YJysWkkFMtSeR9KVSfqss7VvOvxfZt3NnzOJkCvNH5CK7WYgT7pzClts/alhZ4aotQQrd9A
u69C14EAu6tLAq73uJslThhXEZ0KmWNpGQxGXrGWuqj+MlEM4cwU5VyQRde4WSDSmm+v6BLnLmv7
3Nw75OOwD9ip9PFYwzhHE92cAzZvQJy26PqThd+kJGmmrdFIQPwjvXQZFitUbTvcOeaC+if2Oo5R
mqF+bnLeU5vzT/sRHWX8BTVzerFji/izuJRiYxqXvMK5W7tLFEhi2PP1DpRpTdFeT/Y0P2c0nm9d
6JSmP1PwE0VJyrxPrJBz1VYT6y0qGusNghx1jRu7+DAJveWawJdpUuK38+eIFqNvgG21+xUr/I4O
QmPse9kOHbc4TuodFKL5KSJaZQuUzp3nxbaxhpkhWtcgXrCkd4J+Sh/Iki0n0CgL6kDPpvkNfWA2
tjW1sCeqV/kyiIEKv40SiOcYjPzwzKH/lickDt5n/dp8klU2Ug46WQyyFaVDFyASaMqnEcPaj2O3
pE7g4vOmYbUlhipIO+zl/QQHA1qytT7itsKRm4SVmeltGPXN+qEfEHDeGETC80g4hN4L2HpFoJtg
4kFBINjl2i1c6WZWPaHlhWNFOzLKEbsOaVnulQtpnezSNUPsMS/de20xvCnk3YuHohNLDvjVTWGB
FdYaNnovr+n52VZgZFPCg1decuv1cS3CpLbxRuI/l1OaiLp6Rt5pu2E5zPm3thDe3ZxVA8mtkKrp
gnf2GoBtFp9Q2KEEiCPthWMhyvxE6bp2ZU65cgJVTsYWkjOPdyu+jqmvoE8JiJGRR7B67uL6xc3T
vTBaB8WVUxX9pb5U6dVg9vN3D9ntcuHC97bDHguVGDmhAFeAThx/tUZT54Uh9MXcNlnxYsJkbwim
QiicrEgIuDFaoTncl1t9cyjaUjP5TbG550D09BD0UMv2gyfdy8TCBYd62cq/oJhSEnde0m8KLWa2
iSVICYGbrB9Zt1gvfWqQ5UaM3HRJ7cZlblZe+t5YHfnOqJCykPlY4kzZJFX2sFAreAEvrsCXHeO7
q25IaxthmG39sOB9r6GJCZnpr3RUTFzxFfYDC3le4NEGXCPMLzv9GrBC4iFUw3/0RwHnAxQnQ9nR
zrnFTRJCIwbbLZTXOiXR+oJDFurXoPKJLCMc591d7nTaDVl6eLdxM8rYhtKJi7PmcnJSzTXfaM9j
/CbrWN1DSVw/z8Mw3Pbpon1ucW34vCW4u/TvSboLElLUzeu4bU0KBA7RIdBU07XXeYaOZ8/lsfnS
VUPkbFvBYgTNUMdFMDZl7N6T4ai/rbAnXnYTBgngDmWnfx9m1yp9bmozFAGxdm+lVjt4VA3K+tjz
Fc9X5dBaL0uqsGGzXAOjlcJKMm5Tsd2w+oRE6YjJISgMBhy1XwDO3ORswvztvHbfmbosvYvUskQd
mvXInpLwGeQ+8FzB4rSw1rhS5oQAucpTpnlKkiuzgyMYWFbSUpJWo/nVsTdTN9Jn++oKDqGcQgfK
xnWfV2ODbKqOMNjF445mNmIkBws9T3h7ksooerFQoK1TeNBbxswey7Ar9ZYUPjPRaOqVi7xoh7V/
Hzl999CmJhC1njdJBA5kVxYGSuA0KLSN7nu6UGj6K8Ve5pezPj6VKwEKmKvm+Uf6PtxMU0XY31XH
18wZUxs6IAgsjvY6yXpKSd/quF/6OG3KluqwTAlX5w4zPKisll9TQbPGb4ZF4zCsxuyDgZLKox1v
dU4Ia7OATx5jlcE61Or8QgD3/aB35t6ulPa9z3ddfuWIm297UdpJuAGTCQWHIjW7ajPy9eh7yV2M
1rYKraEuPZ99KXICHGOjx7YrqGzizHBb2JFxdsOFYkG0NHKhDNrestdbDUEl7J8JTMHPpwbXfa/x
Usr7eSIl8+3Ms1V7NWp4hE3QEbvBtLkcmZABgxhTRLWzF2P6yvk7whhyjASr6SiWV2WdOdUVCgRJ
BeTYtdwl8YbjZHYRP5CMMn/8b1lWOCXA/AxasMTHZmrXN8qNh/v/rqJ8gbYElclC1Fogf02cy25z
cdq/3kQ6ARyzIEwa6DDJDOOY1mm3XR+tiijMJNcswIKxutU0cwxhTBAx2Uu8yHEKgNPQeRdRZvdn
GhxHTO2fTW1Y/+gz6GrDg3O2RvFvwLXVlmqMygyhlDUUM4UA/CyVFd1Fh6Ua9glFdCXQc+0LoOEw
rWZj3+F28betCRJ36V7qtLQs2gY/vcB++xEajpI1tNaGcNTR2KTiAqzalPeFnKszdh9/9Fq2obAK
IPoJfJje7eHzGiNGIp3FDmcB791YRNX4bTI2ZxoCJ0fxYMGYBEzh07E1SH57oF4mvWgdyn2idddd
gRjmLRKL7gzL489RqEY9LhXEDmz8i63j89souO5GTo60ewtemfeVif0ZBnGNaf7166ENts0YwR42
yQtHHdcqISJYJQNiHP6hy3Z7kDpG81gOS3pmqD86R1sfhRBmuptYZvNoh49EGDnQR7u1sHU7vl7X
zRkKeeeNcEoA1nXwdqPTOWdayn/0jRgUC1Jd0E+m/fZTGvLbPJqIPBrBiQDYzU0OFqK9V1lrX3Sy
+oo2ZQn7TdVLzlxxpk/2k/Zw3DaCEOHYpsGpD2Xh8HFxJ9mwRb4+czKU8HEqKogQ7prhyqiXD6LR
zVttNsDKkA/7XdONNzU9Gj1oV7cJVy1uzsyEODUVcKwJuaPf6RKzcfiDZF/SvemYCgxae27xThrO
8Yx14jhjKzuvL+OkptuSrM+gJ9cKivMwXeEnX1x6Vj8HecJ1zsYI/QYnLyja7Rq9IScbIMGs7DM7
5x+r3+Xr2r4tx4DUBg338KeKQukROUR14JDY+Fzg84jASM8vX9+fT42CnSVfmIs9Np3Fw1FkNKPd
b8o6sErDvatq5yMJxM3TPxjEEdtTwNsilPpwkGnku0K3w1XGzK1LJdricVpr99xq21bTwWpjxlyo
S0gpthS843U+mnM3lVVU0R8dcSJQE8ArG8wtxbbm97QEfNKI9b3dW8nTqBtQ+ckEJ0tKZkaYZFl1
WUojvXH7WXtH3Iv75fVJEKemGnWOgUWAiTLPOXqhxjSn+OFmddCU8oeexu2nsWnf2GqtbzCRza6L
fqmRgY/AIQ6emXeua8H/d0Z1b6Pa9mtsci4MkakPr/+ubdjjWfM8WBeQpeD86EdUl84bFwvMvQ5Q
Q5dEVKWgW5OIQ6+08+u1nV7waSn3YvG+vz7uibeFO862MUjcCdh2DxcFVxHEsSSDB7lNDTpFLkVk
BPaq9PIcNeDPKoAVgUIHAp/cQlG8oyoAlHfSyLfnJMlL2qsNjtBlsZi7zaV4Nyy5Hkxx6t3XfeXc
S28tfZKztDPfs7Gt8qOJxmN9C6+HScgxfbT3F95CyT3QHiBZNQogYRo7AkVKH3/Ajvvtkl1Bk/eu
JaLZL15mDe9yo4BNTXDhlRc3zY+iJydvMyp6LFFnEFFYtvbbZAHHSkwu16FoBH09LA0+zFjg70UX
dXVgt/o5PuqJBSOhv0rPdXV4I8cvroQIpSLCRHhx8fxJxqn7JqKG3slBVm9WTBI/CBotd5pHB/f1
JbO9pqMZJB1mKwjgQ2JOdlTcJJY+NDqwSlAKa/yq3AgDXHiwb+Du6G9aLFTPfBonvlj8VWy4JBIa
IXywwyVKwjykigTNfAGf8A3UtvFhIcP6zKF04kNwmE8ytSWKDHG8L0DrSDOSdVHmJ237lrDBlh0r
Th8IDhRnqsMjFdvG6qMSh4qzkVdseNVHa3AepMUOgxl3N2Abjdap4DKyjDdi0uhjDTGNO6ULkH2d
byU1SJ9R5Xscxm+pVKIbY2r/eoZpIuuQ3DCyofCyjk4GILY4H6dyMwcX2YXVw+1qYHuc+fT+XDcQ
dWDuUkOyDcAROnyPHq4Xhal1cEOKOf1Qddzppo64uwrW7n1dAZ+8vk7/fKOMh7MmGw16HMc42lIt
JNFQvBgPh+d036OVwlEABXRS9/pfLx6G2mS92/+xVI8eDfO4omjnpgicceyu5EZKWnN3vpIp4Orr
T/Xn18AYOBYjgYMZKY71aV5OW8spWDFTkdZ77PGtC3IWz8XEnXxXns0hiZcU9fjRA7ki0fNZ8UAR
XUZek+xuKpCgYMC43I9sjC1ff6qT7+q38bY//604Jm0BM/iu5am6cX3b4njiQy7P9slcnmPunhrK
5KzjoDVR+B2n4XZIm5RG9kAQN52LeNERQT8U3Y2GT8iZC9qpoTjo0CnBuQOi3Wb5t6eKDYVIcAJZ
z5rBupqGHAeuuRT3tY7V0OsTuMnLjnZlKPHcKsjMBlvCufNwrFJWtI8HiAUV6StfW7uGHGtl7mNj
G3gU17hDEG+APSAZkPS6+27Zb+X+o53gfZvJpi2JCI3ccIBvToNkaNoQcYU480n+uXi3H8miEvDY
8BI/2mj0gbqxIYUTQkPehLOIcDcEaN6/Phd/TrtLCC4JdxRUcFiPmY5A9/C1yc0ODMgYF0lUEnFC
OGZo5UQJvj7UNquHZyHiF6wpKaipeYFWDme9Tke7QI1Q0KRdqzykr+K8J3/SoxuOJ5avF46Ig8ld
zlWxJ962RaOOc9HFRIA4x8NxI29ZF4tiOpgWhdFCFcc9KL8YLiecZJn4+g0vv79mqa/3xmRNN0vu
1BdJ0hM5SXbcgEvHlL6bRf6oy8l5Fq1az7zqP1/C5nVg8yvBJ8Caj35h7A0zgjfYB53hjm/JUKvv
Rh0UISHT58yW+OdLQHLN4YUEZZNQOkcFSVvmhJlhax4Umud9Nowctxe614jldEsLI6cDaF+Sc3DS
n2sZlfAWV0lqJdLK44o9a2jYtA0kZaTo/TsXT5k3brfa3ZmH23784QqjujOxgtRxQDZIGzt804Se
yBoXOOjvAK/XmFhBaRvBP2GcufPGXaOfOClXXWngtXjC0Cx/fYmfeE5gGcplHMZ1bsHbn/+2ieXY
PnsGmUwBtbSH3xoOaHmCCenro5xYLpSTDo0ISkqcT7c//20UNkrYaP2AKUdkTm+GZXpCE1F+lBgM
/YPn8RCkCLQ8nNT20Ua5tLGWKkxTglz3on3UlNNXR/ea59efR5x6IA/pAsx9qj3DOao+1rpBpINX
UjDjELXLjIHmST4gmHWWKAvT3It3NoLI0DIG+k547exmW30T+UDqmj4YO5rlkAizZQgECpN/sKg2
oTKrysVU2z3+ceMA0qt6WrlpsuXMdoDsOf0NrgwFvTqDrrFhR9W+IdouGBFJnBn/jzXFvLBq2Jpt
Aun/2BzYIbtolGbkEwmYv0s0D8OsHpeiM+/gxDAWRRJQxKbhoOo8XFS5poqeUzkhYUwaC5TsJMED
DzcivyrA+G3yiy69DJEx7uV5uSMH44slkukC06Jxp6UjwdVa4bxL6MaEP3/a/ypO/2tzYfnPitOL
Ma1evvyf3bfxy1B36ZfidzX99q/+0p4KlKICgHZTKnCw0mL7v9JTuQlPt4WziaKwS9g48P9WniLA
3/5p/oiiFXXpVhr/W3mq8d9DSsW/tt1zTCRV7t9IT83Dj5vfY0rAEionoEHGlEebck4wM1dvVNMG
5dNOI6HAvMCcbn5ZkZ/RQtREEYWmWAQ0Sb2kl0nexHxBH2jo7oomdlRYUp9KQC+1QnpwZOIQNWHn
H720xRRk1hXEktHTxm/cAbUvspV6cQPTum/o3+l1H66G1EZWp+U+66SN2xudHnv2dHHtj4M5YkhW
W/XiOxEurDutgEG+j6xkvrIa06huR0cz6dW1UTdf/fY2H3+dS7/LFw9RCSYG0QfqMD5vbup8e0cb
C3g9CleazVmcLuRxpNp7ARxyhc9TcltkmrjIvIxOYlTW8YfXRz781n+NjK07V2vu1rzhrWL67QBJ
xGiZPBdegzGVrt0M98ssmnPaj+MXL8Bs0H2wMkHFyC88er5FtRuTAAHGmFHYmRvD3U9xRH7SNUgS
Jh7lfTXdOINs8ydt0qenTEPFKfxEG2Ft9DBqOrBu2qZ1CRenUURVrHF3a2l96vk05UuallBsISiS
X9bsy8UaNsM4kFQoEXCCArINnXfCw3nWHzqiMMHG59mity6nAsKlGuR+iOnsOdNivSUY3fq+cL2v
QzjBnokpI8nBb0Yl5k8drND7PEmMH1gj0nVrYn1Zr5H16F9o4NV5kOD63hFeu0RhW7sVLo5L23z1
OCFemmpq1oAK32xx+sJeEduoWcvgmq16djfbJvH1Vg17P+g7uLg7OkftpzzDe3q39m734toT5xpO
mBCs8jUimrDOegfHybiIhqBeRlu/tMjFXp4iVvujF0NMDwhunrKd1RjiowHjMgoiDWGYn0IqfClH
7D0vJ7iwb9dq0K2LsvEQrfVphkuRRPTqhbGOk91NHtn4lJJdxK0WhwSShBurjg1/1SHVRrL9asm4
WALDQ1+3e32BHqE+nD8IU9nVuFSzr+nIeA5XqLbWKanl38lVqa8lKqKnCSCogRq+RXFAUl7bhiht
HvgT8Rwz9GzzHqNTHUZVvtERk/jXnft/z6D/2qRg//kM2nUQql6+/H7ybP/Cr5PHMv8l6I/TPLIB
4nlh7DO/TA9M+18U4tsGAyLOLrd1rf598gj3X5QzHDDo62jvsTv8v5NHGP+i6cell4uabqEi/5tz
53iPY88RIJNcqrBw4bZzVLqmEvk5ohTLx+EV69JY2LucMLCL32bjxB5+eLfcLlHcnFml7OC0KbGx
OlynRA/UqLkkPih50X4cvGK+dKp6uoYrnJCpOKhzUPbxprrZlYOCbv0vz95MEg8HnJEPlA6bqD+3
HHDe7DTkb6vhOq/sLHz92f6YwW2oDdPiwkjl6R4NtSxDhm17Lf2xzavPuDIgidCa5Pn1UY46rj+n
kCRmsAeE6MADxw1mgddXAsNF+mbuNY+VE9Wwe5XWvTU0DRJGUdcv0VBCcLGgHe9n2kv7QvTVxx4K
xx4SU/H59R90YoZZuzr/Y4LRkh8tHEy0VO2N/J4Mf7fJN2gPBHU/9F/ikQbcPxiLrjrKaTyg/4hU
i6u8LLdgSSIsPeehadX43JBUGKYOZdGZu9wR6vVrorf6nk8SD0DCEw6XjsKfZqlVA8euz8xr0XnR
sy1jd7eRjO7kNNWP+SohMOkDuz58ocRvdWye08po/UnL7KDUp2hEhphNN9mAa6bVRMOZ0OMTaw5T
NRabQfjodrs9/I0LL3oVeYlIo9SqXWTi5d4Y9Ri+Pu2nRgG952TZ8Ba6a4ej6FVKyJCb277T2jMN
q9V6zmGdFWdm/LjA49NhBbGbQePZ0KejzQG+Ob0InIp9Gxxxb69jfJVxwftWL1l3RSqZ5voJtsK7
rQP79vUnPPVVYcaLLnyjobjQBw4f0bAalaG7Q67WJTVGyoPtXGKOVjr7yYnEg8ygwaAxIH9wtF1o
qfCP+8uKfiQhoraqXybofX8/66w6B+NN5h4bWvPwJ8UuorA6h0bpljJ6ypt8DpveLZ9ff/ITOzLA
yAbAQFmh77a9+99qW418tsqiGekPQisvVbkKw8cs2HL80sb3hp5E9O31EU+sJtYr9yRapBw5x72a
qC30tk5jiXYQlRXzCIqJovcfzB5ScbzSXFoaVNaHz8X9QDhr7Fm+l5N18tPUeKmxo//7Z+FSSOUK
QLthAYejkJtqCNoIEtp/Mz2KmuwTt13bM029E1ssV0/8gWyc+zAHOfrKNWMVpB1wstC6sS6QzMkg
gu4YKg3Pwr9+IHzkHFIrsWqEQXO06TmVaGxtKCWCY4pzFyJiWCEjPvOlb9Py/4HHn1sr9ylKFxYc
PjTH25Y+d2U56AOj9Ig4kVPCtRQ5iTR2WHcGLe8UUxnTfSSc88yGeWIqaWwB5fJsXCKPtzJXdkWr
NUgPLJURfwldaD+ukx0YXXWuz7UdfMcPuWV3bJQE3dlggYMva5Of0dISlj9l9b4Y7Sn0COdM9Hgk
RsK4bntk83//8jgLMIml4uFUONpApVe7w1AM5G5ATPeXfiNAmZn4+0OYXpBEpQe+tYF8h89l2ARz
4j9n+bKazMuau/9+HMruXo3jOd7eqXWCBZRlgRJDXTGPPuIYkeBEtoiFKNHeOBKucVXqo7rYwJvb
zCw1/AXy4rlb42mvN5Z+Zg85tVgk5x5+pZA7YUMePimifKsiwIk9BA9z39E2N3OvG+4KcZa3dmqx
SBo9kv4ayPGxsxZKXKBwieDJ7NTDHFVvFlJOSbpZf9hRduvG0H7/dq04YFacLgiUMO84xi/Hih3S
nWoLxQM5ulkeGTcpANHu70eBWgERb0NtAGQPZxARQD9GEcrTVDRl6PSDgV1/5PyyFP2P5l1/vifu
UyDFoGZbs+TYU0b2SbXGcWPB/4YwgyrM+zYSAPS9gG105gLz88Jw+FWD2BNaZwiarjC9jtaEkScd
j8oNhtrQIYYsJSA6NFNzNcNUTPLBgwE9B4mrUDiUcjIxNOQvi5A2mD6gPZ/SzysewdhHeHWOOEvP
F3JCuJWRudd17xt4KMluVi1q2Qx4y/BNRD6fckWglq/bxTDtSZlO7wiJNHPiIyYU6mmmtd+9BCMj
gsP1qYFRZFuo1WtDPkfLQJcDKUCOy0NqlQU2Jqn8Gtli+GFyMj5I9EIfalfZlt80/HR+tGGrG2RT
1nNSSep6lLbQG2J+9adEW8eSxCtMYT1Hi3lOu42vIwJc85C1DcyivF5Dl4VFB4pJU85pSIw8OaR/
vaywK6LzgX4E9y/sSw+2VqziHSLSdQwfe2nclWPz2UWxd/X6ICdWFYgKW89GaGQPPzrbETpAVRXS
xP8zX24ywM1LFz/soC0R8P39UCb3J4+c6O17PFpUWYsCuEae6G9BMhc5TebWRwIXh+WE5caZU+JE
reuQHYjZINdwbg0/jZp/K/mqgiBdVXCLqpzG+aZGSbJqXjTeYzc3SIQo0KY+cLwyQsGne5Ofucby
3UwwgIkR9zy1kryJ15//qKO1FQQ/yaNCp+MJL/4YfRgbE90FdS4iD6O4Hhq77wk7T+WllnlIC/Wq
cO9a1F4IIWSG3gf71fm+n+CW+3WzDvhQkDg1+7NZcRkrsO5+ameUAGf2zD83aX4lMCV9LTycwWsO
l13tGvAHAdaYIlLR+xZwLW80+YObv/GiFmHfo2AaX16fm1PLkBsAVxJQe+g5R4e6g55XT2r0kE0t
TQy6Riss9VRcrkOu/ZUR26+3gKYRl+qt90B36/D5cpFlXLIq6cuE26zuIv73nPmpS+uXRWb3jqrX
MzN66uGITAVywqiYXubRwjejUpZZvGEmo2ove+Jr3hf8zWAdiZs4s+5PjQXmRFOFigJjkKOJrCrM
fJFcU6ujcb4SSrMD/D2aW3IGxn8yFEuZLj4IHd/a4US6HHnrVFO3rJhW4VmvszoKrm+Dda7kO/lQ
rEUIvDBt6bsejqQI284WMsV9FNkmVBxAbl8IF1YON9S/a2//Wh9E2m8G5nTAeLDDwZItR7mK2JCU
0xBONVsrMoPB/vr6gt/+K0cnLHaAXKrot23W0kd1s4hLMQmiaVFeivKB6Mb6ctV7tIz/YBiew4NT
t3lubR/7b7ughw1TrymWwwy2cVUlhnkLfq9f/v0olCZUJlCTYNQdPQwbGTAYLT9fDv30NHsGCRit
Z5z5cLeN53jKuFNDiHe5hwIMHj6LVDShh0KTRGmZHIpW+SMS46NIndtaA095/ZFOLDl2IfqmoNWc
Hsfsg2wdCUM0GYwDxvwocCrZezrRMF1i/D28tbVbAb83LhJp0Ucb0mxprp0pGy24Hru3BL64ezfp
pzN33hOzR3oyCjJQJyzU5fHs4ddAjjsXGhf646ULp+JqLmfrbTu4JQI9ZZxBTI/I6j+/I2A0e/P3
3J5PPzpHZtyxFmYLsKmpcAhwyI3+gB/ccE1yZfaEiHj9nuareEvbD0HuFI/TpeL3Xbz+Hk89trl9
X6xLehLH99PVtGeMpNjtMQ5aL9vMaHZOphnvhwEF6xIN6syncGo8dg6owHwOpjguO0q+kahYeeq4
06srtAH23lNJ8m5Yo9Vnw9aeXn++E+uUtght283oHvrx0SbcTTOI+E+wWOvHPaJqCPRTbO/A2z7+
g5GA0CAyIX8BmT78/NLM0iOnmCmV4ZIHSgoZeNlU3RRojf4av9howEhfOJ5/7sOHQ8VerQmUuwC+
uvXYm5XzXovb9c5253Otmm1nOtpTOLg2VgPxlLCZjzZ7oiG9zIgYqTOm/JFT4S3BmUtYWB2dmgTR
QjjpnX2pJuqz16fzxAEAzgXQRewWC/S48O6GWRHSyZ45JbP7jrMowr4kWc8sjxPLEWkDR9ZPzdz/
cHdey3UjXXu+la98jinkUGX7ANiBOVMMJygqIaduNNI9+Sp8Y/8Djea3uMVPNH1ku2oOpKFIcAON
7hXe9bz86fWd/CFe0jDKCH1vKkNfWx7puFerXOcb0saPb9AUMdgs19klpmUPChmdhXvvYLJnuglz
cE4f6JGTwqefoQFucW+s3lkmb91C2i1rO5G+F9nj6w9XLgu+KK7tYIjXTTfQZMo97KP33ui3rrIq
nWlmepTUDg83gq2yNWvWPRKMe9rfgDLzd3ODNy+CvpChV3p4hn4Q4YAraACIkYc2dOrP3VY5F0I3
jO2f19xbmwWlf0qsfJpVbfj6hmF3D42h851wJpvdY2hsn0wd4oPGyLX/g+VNQcRhShjKPWfO60ul
do/NvCCgX1poFEUyBWe50px3asbrL3z4+hLFU+ChJUeh9SDaFcIviGtZAVPWZEeJcGDwSazUB2tZ
jseucTaw+M4ExJxoxk3jnbPlrdu5ziibyOCp3R1+xiQz5kTpA68wAtpPZSuTl0wF5mUdWPGHUwhk
yj5ayHWrR0N68OR0fLhAeDqEi2ihQQdlw23aqHI/WcN73N7ft0QuRQ8eCC1aUj7b6yc3AtrED2eh
bK0NXRqNllNHquucF+zJPDhka8Xcx+iDvuHuz8vzjSuvYjDeMw5C7unB+yy6ZXE1X0LH9p14X5AE
3xY4Ld6Tg/pAIxor2xLtZRuwFrRy/nzt358lCSEBGL0aWuk0il5/6qAu0Q6RXUBzMbNoTcyOeqwC
j+fG+5geeA2MAp0mI7p3YlhYWAfvesyIoANSzKLWqryrAgvZ47gfPn6+kFzQd6JdyowGg1+vPxCV
1jafSj4QptBB5IDZjfhd3lMe/L5vcRVamWtQwLv+owrzS37h43zCxkw4bpZaf+SupDGrr/Tthx8O
S59dhN4pafthJ8XBH9gyWh8+S7XoW6sfVgMZkURS2svxny+1HoivdxSkd4yv0bNh3vu3stGcmmM1
UixHL+TUL6WqqUKmvXqx42y+HIu23A2paXz4IOOidCY5zOjWsDm/flZx4gVlIiaKnLiCP0/zAuSR
SbbPf/5obzwrwgx0KUzprfzjgy3ZmDU780xcgG3S6B28LhtoRfUxVf+P1c1V2JJJn1b498FV2sYt
tLznKqLO4y2PDR1DVS6bP3+WN17XVaJIara2V2nQvL5jaASxo+tNC8LtsGwpWy4RGPYlMnxrfGfr
faNsx25IIsjIJgXx36ZhRlpn80yhLOy8pqOYjY3EVvMKJUPKCMbxxAnwlI22u5WGJjbASauvpKpB
EHaTLfallpZbVzjjDcpGczM6s/3hOvG6Wwc4tKyVegYqXt8L4TazPREvh9aoqiO78XR+k+y9Xev3
SJKr8D5Q8KFn+sOw5tdKQiLiOAsK3sHES9wHxv1r+NUwaqNST6uIA/I9xsQbyxUIOpXS9aIcCweP
ePZ7xoU7HnGbuPr5WFrLDs+l+Z2uyltXIRhaCwpkbdZhV8XUesybM9cKC6+y7vk1HlWs3nvz3ihG
rxsx02U0uKlh/bDG+WWbnFgys9OvXYymtc+r3HePXZxVb6WA2QgDLqkfqqJoI1HVzXmhJ+XXpUhV
sYEzK8+Zaq/e2eXeeH2oNKxyMWpPlHgPlswsfAeLQI+HSXJ5Y1ce2HOmhG/tfjHfOdTfuBSHD7W7
dTsAV3HwGPFlT3TQaHaYV316WeWyPHPnUu7GJX4PtPLWpShDrfPx67DP4UCR1Xj133045LbdZ9+t
5X4GXL4ZmPTM34kX3ngdVtoDLwIVFYw416//8kQVXN0YNQzVDSMWR90y5Rep5gUbuF7aTs7Ze13a
N9YpjVMKrex5a1p48MQCmwzENypYkR0Up7zJsiNXh0r4sW2Ve4b2nJ4piIvViO/gUyF+7npPcJVZ
0QiCuulugJlnd3mpfVRIyPwK+uZVkmPzqJi4fH0D3Zm2nyxKut507SJGjfPtBJD6ncd0QKtgcXMZ
SsE6YZZB2/lwtK3uJQz3gcv4UH+dytkXChAmfmsLXGclvO2CbRuzlHmIyhnTthhUeAINDqKh2Xz4
7vK7cMRTlcfvHWzO649slvOw6B4dXKeGF4Hs2+SY7/19A93wnfPxcLmsQjnuL1UUpBlY3h8+SBca
d5Uhy/CrNj8J3FSeShNLqz8vl7eusmIoXFzOaLMfkkqg3HVVxqsfdtKdng1nlg+dXT9++CIsSSBN
PgEZRkEHd23uVNoqqdsQzjw8OwtTouHPPhq2UKpjEJEmDdk3hadDTI3bjoC9R25YYfnd1iWuPXVw
HH7vsdiH+8Z6HZQIOLwhuSDFWW/pL/sGwvtqpKlthS6K5y8NssbnAf/IZ7DPXhUuptd+79tgui8w
B3+xRqN7seAT0xcbc8D/KRq2IYyNCquurvHmKzY8pzvSx9I7GXBy9u5GlTN64MLNFvssrrTjhEG6
5MjL2v5KGYM3RZmkH3RMDFyf1XVe0aPHC+nLDD552WYA5o7qobGwV1tmS+HZlZWw3EzdlFso1Z7a
CHPszlJnxM2+c9P+yRIxcV5VTio5wtUWICtniH9UCqm9SBWUEEaHCi+DyYSFuqv1skiw3/LnOTny
4V24MBM9M7mcAlVcYG84fxrgBKqodxrnMuXFlbuyqHNzV1ZiaYH2zos41u2yw8a7qaoHmLLprT9n
7RwF7pKdwzOy7nQwBS/tiNFGCKt+Wu02jaraT4Qu8dZ3pv6cgKB4Bi7cTTu8pm1jJ4IJtiacPPa9
NDOb/Dgv0tKMBJFdso/93G53lj8FWljgxAha22jratNPWP1sWiZyhr2J5iq5T7tx6iMBi8hDPjmU
pxVO1jk8wqyC3NopMLytpsGkdd1ufGn11viE12Y3wGSKV5J1XQd3tjO5EqJ8s3xJLRfdnQwArkVs
b+LaScviyh5wEQ5lPFWPhC1ZAQoOAmI0C8gZYV+0Xsc4tRixjvDL7tzULPuT2dSgGSfHLT7p/Jl1
3g/ukdQKENTB5Hdqt4CIFpshiNn+c6TNECwrLOP3zYIWG7jiOOIxrLedFmad6X6OIeB/wrFUNEeJ
qvkXYBJxzOg8p/taJyKNz5FXLUVUWZp1l+iFPm3NKo8fvG4e4iOPgaobb1CM10MaPM5nFRxnqS1O
YLyLyEI7F44Isp9nLXY/UcKXbogOFW6/BiVfRPFiYRo2ZB3kPysfgCKiTaumvaSy8VWfvIJxnAo/
vSjzQYCzCQrt8zpS9Migc9BGuepKFflIPqZoRTjfCGdY2k3XEnHirtJ11QnVs4SBR2Mtj5H9Fjpz
UYP3aZDwLsOF7/8yDFNZ7ZfYn87qwBcy7Hog16XeggZm6eU87lwYQVhjBAFjs/Q+jz3ynm0+6bHY
YTKXPkwUG8Bej25zhYWkjRGX3giL0ffJj+uwrFsAtjB2VbqlXbGcAQqvpkt0FO5LKjKn3IxBzUB+
X7h9v216F4WD3dW+ewbGMR8vHSks684pjSWNXH9OeBm6sscCAki1tSndYBShBt+zvkYnIZ/StUW1
Z34iM9HjOEP8lEPar84zCMyAoDVRPAqo1m2YTJ2zwJTM5gcmjLqmDGv8tfznDiPlnRFkU3NWu1Ux
HrXID2u6dXJ4EumyIvy8GWpw39eDERVOm8pQToN4VPo03CSG0zCOzb04hsrrZyj7pJ+dtA6TSZse
Dr8bYo5tj6EOlIFVXpYTwRdDJiPgbuA9gIlFj4hiGeLhzEn1yjjKMzCNTScAh+IowsNbSvu5qlz9
lv1fPrd9RbfEt3C2QeTXrhqmtn1qB6xydpbmdsHWSsEkkFaJQsBiHvvLfM4Z5Z10WScYFpBXhA7T
HZ/SrEiuhtnN+nDuzUVBkC8xswXOOfehNgrnexk0u8T2yhcjs5OrAjcdE/gq/if7GEthfrqe1zAP
SA/KqI1T8LOw4xrczYOJ+cg+yazLvupMc9OXYCijYDbxn1gyWEGbHsVvclR5zEIn26lvlXlMXbRM
4IIF9XgHsHq4TgxVMHmSCt8G/z/MzBc6vfEc45b2LBRbwYkynMl6cd2aiOoYhzpana0fxOfYuGkj
VjvCfNKMYajZ/zPTi5B9Fs5Wzk5xRT2NtdlZQma7wtFcbrbhYyffBaW8zjzQp4gsCgVeWJLdAHYP
gmI7Gvl8IYJlWDbOQDgaNYbeTdtuqu0LLYvbu2zx9CJEDec5J26qhm9IuJYObq413hbzhFrjQdVl
lx4Dn7bvq2rTtsI9UbpVfZ8TYOZhjKPfSVEMcBnqIGZmY2004W5q+lJFWAfgB9kaGvlsEOsA+LED
LE4sZvymqKtN/9jpNd3Y1HqnP0Pz7+xNrs3+Zy1Fvs/nmxjhs2OTuWdnMqedpNi9sMvYyHuzZphf
tKBJ70un6fEqsvzS3ia8UNTCyxIfzGVpcxZwVWbuFv2xd7NkdM09ZVjJBl1+fGJpelHAOvX53e0k
n4Mt9rLt52xUjdr7aHHqjYuHA8KLSmXHWe+P6c7qKklx1k7h9HNfmeubtKACIT3Fxb4bi+y6NwD4
bjnCBJOP/uwcDUEX3Pp6USU8SBf7JZ3+E5hYjOuNrc2Wd91OGeDutFCtHREU4HCU4Ng0RDAaIfxO
7aCF7dKp8sjJ0+B6iQcGKfWi6y4UroYXClgJROEU6reOGD6Iuka6Vyz0ZYrqmgP+CwheOLs2VfyB
YVNUfudyKpr4colxQcOzQMXed7t0NG2nptbXLw20sflWMmdiP0+l25d7lrXXX+rKxp0oMFil56ab
5iZSeDd1bzJbsvdlrqvmXZrhUvIozWKat7bSVLeHbISmCnC9k59rpTkbN0EwOuZeK+LUPCblaRQs
S69sdwYmRA4GBDKBcxmU44to+xGIVq6sm3aJ43gOpyq1/aOmnAZjG0O+5lyiyF0/qWywvv85ID5M
cwkhSdHQCtDEJ107bHtZRSHZzmeGGeax2cL1cqLCTopLD3D41Z8vddhf+XEpY60srXOrdB5eR6ua
ZaAbsRY79JCaci657sYVFmvd7oNpJ9xYnWSJNI9li6WYlKre/vn6b35URAsU+FYh5KGGYCz0tEgr
SRqTLcGu6x3rHrwFbG6cIt5p5vyWy3BX6caT0q/DiwS0rz8qPriNibGbHTYxDWDNsOd91/bTO7W6
Nz4QiEpbZwKI9gpit9dX0Vy9jr2Rk8uUDe7FHtGXUnjntL3evZP6vvHs0HOu9QJkTHQbDgovuFqW
S7+g4S0LW4eyZyGOdbJsDv3UtS7YyLJdvrTpucq99mSE3/3lz8/urRv6o5mD5AGo0uH1u1zzgMyR
HAZ+3O3nOW63o0Mb9c9XeeOG8thoF1HYXiVI6134JZ9qVbWQSY12qGHyuoUtKbe2R2Axj3Hw4RWy
snioRjIfz4zlYYooehufpNpH2pFh37bQFTh3peN/+/MH+v22rVdhuIGTjerS4Ri+4RlEMFScQjND
XG0OAE/GKe/fuW2/10WMdS4ERTz/MQd76P2YZT7qg4TLaLIcL8m/va1Vgs3mOFhtC2TrX0xywnts
HqYLtzLwxZgL3H8cxCbHvhwGCs1JRns1qN9phqyvwK8dGFA9a5UdUQTNON6Qg1ekmsGNNwTQob24
+ksyONpO5wDeqZgQ3WdQDWtIlb4nBHnrthvIg1apEJXaQ2tseFAKBwnuB+cw5NWqWTm6qbX9+MOl
BQE7h72MttlBU24q1Nizc9qhqit/J6vxAer+ew2L30sMDKgyDcYgNaNHfJzXrwQHWoYHC+cDIv4g
THtDPdYQ+0JDFt417ibT3x/qQ2Pwl+23+pah8G/9+Uv7X9dv/dK0s8iStP/hUP+//naefcGzsvne
H/6rV98k//uPLyffms1L//LqL1ty5X6+Vt/EfPNN4m/w4wI//+X/7hf/9e3HT7mb22//7b98aRTe
lvw0vObqX6fakS/88nzX3+Tn9128VHxflKmvL1//9fVb+a9PL3325aVufvvunzgW8y/q7VT/GfCh
uQzW65+heMbb13Mc7RZG8zQcWe0/Z+Jt4y/6xJToKXthhfBjXP4njeXHl3QWK3seVXr0Lx8ail9P
gl/eOBPt07rbsC4Ra6DWWxfUL3toj+lZMk6WEaJwDIW6zuzruH+J445Z9Y2sj2Z97023uhvmwdHl
rmpvguzStJItYdLGsYpQq6iNoKHSKGD44q7uPlntJ2e+T8d7fblIuyvVd5t8j5tVmE97l0KFf+02
X3zvIpnOvPjGMW5/PIYPrci7puK/w0X2amH+v7QU2RT/tBTPss/foAH9uvx+fMffy0/zYChgXUAk
wDKEybBuPH9DGbSVFISCBWQytBk0H+tJ8XMF+n8xB7DKMVbiz9/L7B8ekP0X4+k6GnMaBhDgDRCB
/7yGV38vLd5gbjav5c+//wq9Yfrj1RJEPLCqk6kho8Az+FXtg03fn0t8mPolEtJCvuNpbiDxlfNd
DX5mNvUYsusAgk38Ob0QdyEzCZFyIthzAvrLMOF7d0fnV+wqN46rXawWfcA3JGFx0meS+qYg0oEc
thT6GbUqD/ORxlM3xM5uEc648SW7AK9OLcJFTOyxPMvSnWwzwIClVjTBZvAH4YZx4mvfkJN6QdSq
pDptUtEQv5GRn+ijmvTQwsi04H8YZEqeXGuhlakFpyQV1kNp9doDRiqpcWS3SX7nx2X1zYVUfuxr
4GlQ2+jbamzzo8kqSVGC2vYj6jpLtplRUN0KVLR3Y9biDQtXZ3zqi9I8GYo2i/GyUVQDm9gbnpMM
5G5kT3Oh9jHyLh1LxFqQ6com+B5La7ifPM1xsDMeOVBHMS9hg0eVG2UNznahcGYGsHpd+reeZHo5
TOsJK0WtssQNdGnrpZZBeywDN9dPHPQ/LwXqUwwGilI7q8cZU7UU7cHDVAKx2mcSe7ZozgxfhBah
hheq3BpOk0743aZXpnrK2XZOi07UWEEZqU+ZZ/DaqwVqKqZg1TKqaPFUvs9bb/SjVhobK6eNHi+9
f5osXv/UGVbb4W8HfjukVpRhLu/3fofUd3HrEN9A89wpEuOiCzLPQgITzC1qmFJcuigVMRXMrf7U
Kozi0aN2VG6csveak4EPd9vb1VrL7C3K42pukwpDxdKgxmS3ctoMo5wuUQM6bug70v7mTsFLPTOD
GiZFjtsUbYwxCfO6dC/Hljh7ExtC3k1+sHwd9BmDLOXbas+oc1CdZknbt3tEJ9Ds/ISssRXQjuwq
K62b2IEFVoNT/5pq/RgfD4hj9m2MJ/imd+cct7QmgWE1m9DnZG5P5lFZlNZRjJYpZf3F7rm1QNk6
nltNmFvs9mhzzwgQHoJsgJuDBy0Ub51mwsPsJ3S7zE4z+52Zmsm97FMhdgnkxjucp/xm1zqTsKJ2
0uYnY8HJK9ITpoLCQhfthWU22cgTa3jeem00l04V40SZ1NQktg4OSM+zLvUgYp0X47bgIBzOZ2Ow
yqjOPGGGqjDwmhk61fmkl0WZ7rxlrE/qcVTDzs/5wVuvCxasj1o3x0OSJk4RZSZz01RHl5gyoMKl
c9MVkh4fNIP4brL06jv4W9ggaG/nLmQeWXsk9GKYdqRvUNKx6j2su5RjNrtZG4PHxsS/NEyBm7v0
dEeDddjJm0bMxjl+Pt4T1Z4BA78goLCnF0JTuzhup+8i6XS5qRZyrdAxK+1KAuJVtGgoMPd24sio
retOhuA0DHfTL8aSREavaS95atkUUc1+5McxzwMyv3TPfawIcRRiMe+8GATFTurwz6I5LT0k7LY6
ohi74GBku02702Du3wUzI/Xb2ZatPLGEkX93pYgvc2zX7ajqKE1Q4UYHdgM9On3xY5MtKETdRzMg
9fUFZyEUcWXYDkUmbwDsqmzHjFqrrnqk+xfdzGZ97bt4XsMwmJEeemwu/nawZbzrF5tuBtZWnR7K
tMzrqPOleKyqRJy4csQLtmvq8XJWnX6RCeY+t76WOnW4BH72OVZt/zQwJMBLq1gDPLpm3BTuBNwM
1oT+xR9mjMPGaQ66GyrSGF7inLx8KstBf6wozrSw9lXQ3HZG0VF3zWt6uJfj2FvzZaWtIJJy7Mps
k5hepTZUf41lJ8ul8qOJUc9LEWte7kRWk1D3raFQZNeWhkkiujKZpZtFejl2fnJAb7I4MTZ5kxTt
eStr18eZfTKfZcO92mh97jQnnqa3n9o5xdwMB6x2oHpsSe5M0/kqjayB6nVI28qoIqBzlbappEfF
yMC2Qz/2klHZu0aUTLF7c18ct0HRPIkg1a/jEhnBaZ1NNa5wMhO8sbFv3s354FZHOZvXObZmyXJV
L/4o9kEzFIwuJjW13RY3c16EQiQ77P6mG3eaJvyxEGcDNknrMfZPV8zWdOn1fawf696UBUOkZN1e
Ossixl1a1syZK7+QVxoPsozcgX1tbnPskdNMKrXXjOYnwvpDUdu/DcleBW5/zDb+b8wjVinKv+dp
3ajqpf6f/+NV9Gau3/J39GYGf5EfIBddfZBoGa+Sur+DN1P/i+IKfRlU4+Tw1jq+8E/24PMlWIJ0
tEF3AHMkC/wne7BWBCTTj+A8gNBgmPKR2A29/avYzUOySNpi0ppHfkY1wT0oNJWlr3Hg6GaUFUXW
PplDyZERNs2i4cGtdV0ZX0LiMCrs0rIUC3TPxLSWd2fdpO/8GqfyC4F3ifdZn6seZCt+ZG00YpQe
b0qha/a28aUTvExzmc0RrmBGd+ktVmqczfq0aEd9Tos1xxRXJOkd/GilnTeVsoMkxBagWXtRmDze
NDDfnauhaQzcLkezv/XV6J0WVHmuLEXKfJypwn5oBC5jm6lqnWQ34yR46cWSQ0kl8NXZzjjbqs+Y
hhuqDnuL9+gMZyf6rJuUQql+r89WGV90jOS2ezso/ZqsiP0EAMccAIxOEYdsSLHqJzutYndn4v06
HdVMvAXY8wZlvJ3dvu0ZC7X6An1KJ5Yw17AGDWujBpnoa76WEOGOibZLEq9pN7WUY3Je9kFwXsFF
v22LbBl2opPjmV6OjRkW2ZCqkI+QPRNK9jezO5YmbSY5GZE21NZuFrnrE3ditrWzsQ1NN1bpA/XT
rWRAb0ACMJQ0cpvxkZ4FlCjCYy/bIlYlSHEU21yYUL/8luFc+glXoU1CIYXjKZM2l03ca/oAzRkO
bcydCZokeHtnRvK1ruwi32uxdlOVOnbtdPnlS7y2zIImqSJ4u/ZZ2tsLcQmmtB02R46XtCdmFeNk
Hedpf5prssPxmhL+fWoVw3Hb+uX51Gl9F8WGCciq7tXnxFrmDf1IoPiVVX7RnZqNuKvqCgekIg8u
aWEZEyPoY9FvoGw6p3o+5c/4kyQi8vIpnrC4WSA6iBG/8yRjxDHU4QFgtQPVNt07mqfkxlpMeVsN
TapvRTC0e3LtMQ+7wqq5N6zQc/iSA5EhszHQNYJcBSiNwIHslGW7JTFDMWZRIpN5u3RtCpbI7iGc
1XCMj4SjkGBg5N7fTHiTYVmc+c2DUKLrI+nz24eJ2VaXlrTtmGBjKAzGPN36oslAWYf65KuFScJh
zciz7KtvZk4fFbTLH8Y0S4nBW2u+U9Ll+E8FrIRw7LpeO5qz3qkQF4jkK73x9F4Yi5duzHgyG5qV
qco3E6H+904mJbakscivaw0BU8hJql13tZN7tLht/Cd96ZawIzBtfxqHoUAumzc8AJNI6LTqc4mo
AJL0V3wS+/msT4sRF+7Mcq+NvEjukbnaIiIYj/dpliuiyT62Hs05m2PaiYk2bHWtyy/Lkg42o0ZY
EQH2S2hoK7622rNSZGu9YTxLoOTcZWXe3AjlKUyDPfoVBS3BMXIIYx6o9Bv9mdep+QhQCA13o46D
86yie0cA0OXTRq+U0Lc2NtwF9lLQJHwNcc4u7+kuhuY8turE7OwJHafS5Nd21MZvjSWW8hgNVpBc
rdYAOHChXIm3Qc/u9RlnRSb/1yjgqfFa+LXxsCQ1G5wmjCi1quKLn1Q2/RWjbUGxZpp330+ohCLT
XDPFfGhEte0Go7g3XGSI6DRU9TAFFl11seT+F1HP9ZU/lgaWwk6XJFvkaFazgz6IqZRmdNpz4sRo
Y+agbO+8Hr/NEE9ovdxp4Hi/mx4G9tuiaptHN0l6edL7eD5GnTXF5M4N06mtYywYnOB3lNI5pH26
691ibeZLq/MjpAc8I9dlqs0i+w2wS4PKunOMobpY39UAGe9gHsVTvk5JGlN+BQQekg9Ko5iYR6tE
hJV6d9X1XfLomj1e4zBlg+SIiw5TNOt2HB/L1MJWnTEKeieDFczZtjMtXO0xkS1fQC1ZXiRGdjU0
HdViYwXr5+XOGzGzjlydXGYDRE5eu/i0J8SRjSs2U4rjSmTnNKJCzC20E7imOLryGi9fPDL/+8ZU
/TcCyOW89MjXIhkkxbPMBzsLjcZFfsMN53eH5LPQx62S4laSqKyCKbsVmyUwKF1YRTvfjqpw8v3o
APUJ89mriWz1Kk8jTQwgm8ygpoJhwYnIN0Ua1J94akhinKSJv/pD7sA1dZYhiYTFVhqhJmzuUaWL
U5X5HDXVtGDF1I9+nu5bWeg3yVL709Yng6+jNrfV8Tx6ZrNxYdPeLIFEAjLR11xg6Q7JQ6mr5JKp
XewY5mqlK1ZZI/1Ixyb30pYjhr2+lSC/qY1x+VomyXiSMUzbkiJLY4qMae5VNC9Vf61pLiaHnKje
I9xm68lwYepGTh/IGQyvL7CyXgL7AbNa40bTa6JSU2YsV29ovaPRqBXUqtyxug1apcTdpdqKUR8D
BhhIMC39hbqpMEKJQb0K/bpyr+qZcdJVl2PLszkpWyu0anu+0rAHxSQIILbaQKmVn5SdmteE4r4G
6rnXUZlYmXHPwdQUJ86gTE41vMa3WYqlzha2QNyGdSUVCQ7nbQtvQMzphiKa4h8yfvO4+AOsmNa1
tYugWh23xspn1eBrMM4br3L970NS0jpNO8Kh0FrgxtNCkeoLPyMutwygm0+JnWZXrULasC3H1uT9
ShfjpJoK/P38NvXiTew72W2w9DTLnUYKnwa2hee2udTylAyPtD6hMONhDYy4IlSGXnxeHBTJ3WRS
KbObDu5xj3swztOYR19DvWnmk6owhn1eSh8v2sntaHz6s8txG5tIl/wcJ2ysJuLi0bBiADea4XRn
uHtxfJGX9hmukhob9kzN8cGhHoBFeSat+6YIjGXPVAjzYzi2LmonxwnDeDHL1N7aSzbSKm+5Enq3
vOlDhfH3ctQgV8TShJdGbmLAb3dutuDG3KXc/2hCW3CVB1Y2bAkbM/sMJWEybakpmmrrCM2fw9El
9MUqfjA/K410iQgi9l9IKZPnflIG3siOJz1O8xJBRuFL7aY0GlFsUlqhFGrwx1Q7o8htCjzdoK5T
POZxtYQ26R3j+OIOZ2Lx11dpNtpNy2GQnxmzDXyI5r6jR40vZoz55sG4IVeybuC1oC30KoblQKnk
ewe/lnzXVj4W1FnbsForPLznKAHgn1U7yvOTvtPxS9YuOEjT7rSr5qzbtdJ30qdyUaukhiEuN7g2
VAm3JpQ9HIFT3lJVfxqGUYzbPC91XYSOW5nLJ11Uk/Z50vulOMcwuuvuUJwRevasrfrrNBRuunWs
qrGeVINVwdMvqcsbtdyDRhp4BvDe3HuHbIX+nbt+/ZdmQpybmtvmAqoPXz63BVK8AGnrO83lQ7rA
ehkfva7OzCc7Mn2Q15cJRFtLor1i01KQqAkcyunW8Hq2R2LGfB3fMtszt21ypvwtYj1djBi9e5m4
+3ir4f/PpHXFmP37nHWLTXp7kLOu3/ETAu39RVceyA6yewRj+oo3+QmBNv+ipUBOysQNxFnWyX+m
rIb9FwMOjNisDsPrA2bp/ExZrb+QvDANRCsC+TzzKtaHUlb/sMe8Dl/+6OKvLFBELvzivy7SvJx5
PdwppWAL2uNkwNL9ymydTqMCaFK+EmBSOVnKunHZMHQrxVJ8KBbtSQqB0lPk2KI9dqkgRK0DNzHT
CC0rpvQgevMnawyG9CSdrJT+OEo1ZigwkC+2BuVL/7jv8jI7EaqJKcVUuWHvoXLET57TxlcofguK
REXBPqM5cwfS3DSqr31bF88F+7UXyYLshF3bWG5R4XbzJhNMWUQF1a+BsmHr9VE5jRSzOqu/isG+
07F3EantdUckeFRWBfW1pRvbYpP3rTg1iUidk3xG5hSWDOrghV47rXEP+H1sj9FwoBcpiRMZoinw
SDoWTR/EG5xkk2Q3VdSATyy9C/RLDltN7CvH65JdEdfpxAgFSrvI9Sie5iGDcUBE6aijeLhk318A
9BNx0niQcUcETQ8DBEpIcxxvyNbFBILk1kM7uHUa0bpjCLJz1UROGG0RbagiWW69vEnk3VCQVZO9
N3g5+59NPZsmdVrD9NbV9eBRliTlZFYwDy7UqFOVvDG1ahUSVpL5aXwVhsmRyLkzZQN8vFlcukoK
MaDe0VIpZC1Qvg7An4NIqiYxYHSJwNthPiDV1jWaYgXIdlZ72jqMN51mqiyeDa1rcrUCdzr/apxT
mhPLhL9lqAeiHm6Tkvdla+coqkLEg0Z903SdVZxbspfF3iuHcYysMhfaBmn5QrDRKXSGhEyxGxqI
+R04fJRjjumCIPnF7njk4G9GehxHs2OqY1mrSWJkEAdUD+omQ8yRO+a4tRkw9XbunDBAAElSt07M
+T/YO48tu420y75LzaEFb6YArsmb3pDJ5AQrHYGARwT8a/Wsp/+L9cYtdTVFVUur5jWVSF4HID6z
zzmZ3lw3ywSHOAtRPwWUOrSQtJ536TjyNw22I164Fp4dK3Jc1KFPV/8OZ//ZiBV8thm6/FNX/EL5
rXCKuj0GA+g9Ggoxf/O8fALhxHVvu27dZBR7V5/z+QKGOmFY5A4UfL6vuglDhXExD7PTo9+3c2EB
L5Y+lOPkSEataPR4zvuiVn7YWOPQXQazOeY86HFbSUMjIYfunkhc7yEw2kkc51HH8IhM443LG6Uu
jS+apMQ+mGeMD7IUpI+VFXgfcQmgfklQjiV9ldpIQGfxFA28OOOCOqY5NTEVZ6Yw78kI+YaaCOJw
OdOH/ZlE7FeiEUTonEFF0QeaJ6L+nxzjmWl0znxj1lWMP5p/co9nBrJLM3DIbqyDyNogyWEs4CWx
yZA3zLS7G60zJjsyoGnvcduFsizPxKXdKO0yO3OY05nJFMXGZ3ZnVtPZsE3zTHDqWrY4sZ9icB/C
0rJg8oDVH4cN/QzOFOhwJkLx3svu09kqDrwqxKg606MUypCk9pkqdQd7zPa0weLCO3OnxP64dZxP
G4+K23X75pwpVZFs1OaqB3kRabkWnPwz04pt5XjvbqBrlovMharmxgeiVRmdXlPAxaYecsRddeZl
vcZPv+QbRKuojgtalwrecBJ0GPvuzNxSUpSgHBuJW2xQ7nzmc5sN1XXP1G5nJP6FfWZ5pw3rTc6E
L9YX0L7jmfztl7kbIvpX8jOaMx1cnklh4FH9hPgLfpg7pPrhaXV5KXtpfxnPsLG+VknWPBdBNz26
ZyB5IUrkEy4NTFlYymBOkW/0crbYN+0ZaXbPeDNKnmElrw/qmcaYw8AcdAQhbGmUf8jOkDTKQUlr
UoFO+1lPzSfPSDUnGXh1wTPvrj5D19Zac0Ol5gZj22VgvGBlzM6IKNnlXjptqu3Q1iR2TjyjOfi3
i8ad3IVlmWCbTjGV+uHqqoCY+DbQZzphr7D4CSQmxe1us7HkpPPdKXhu83Ruw6Tn4cXIlrI6NHqS
N2hZZTqPUTcFrNHsTGZA75rr3os8EL21Z6iF7yfJoasflirXn5mVaf2JfaVoQtp5E1/DwGeYwYbb
+DB1iaU7CldVn1qEMkwiMAls47Imy3Jn9wjjI3BF46NW+ipBdoPBCyGP+0GGSyGSfm/NJcmMGMMn
l22x1t3WgQ0irovCuu7MOiuWUNEkjzutcxN6CiGt4csU2MNjslLHMioquztuAT4rDkHw+oHUxotK
MOoKSWBvnleTawPRQ9bwrFEVKTTsrYPh0h3WwqxBKjun+EFGjedfcG20a1hBtRVhO5fj9iYXyZyO
QVpdR/g0lF+9Qm3LziEb0ifWYVp7o4ve7t5yped8u2bDujMuEodBxG5KsKpihsFOat2vLZktsemO
ExlvdaG7e64E7asylBqjFoHWw5hOVrZnUeDfNGBfS7Tq5XJX8M0VYdVo7PO1hPxW5l5BVuwK5g+v
/Lnlqzf2wcPCqJkLBPbgadJH72Zifa+jx+i6b44xmVD08+xZp3Uy/SZkRxT80FTOpKMohvoGnzka
1MXu78wgaX0Ge8H6HPSJ/b2dq/El1+R6jUaiQYMgRXtfupl8sojAScPUAorbVzZnI+0UvsPb9dUU
YQ3+yLvOmsANZ18gnc4CFYhQgWdSx1jNNEdOkDYqLOfKznYTk4+rhGaTuLe6So8cp2xWV5fwdFd0
KSmWLtZjNR8F18+ikA+aMwMYpEOXX1m4pwNS+07zVbFKuxnTxMTxHkz/wc9b9TEp5TwUBcKo2ECw
le4WH1lx6CZYpUR9piWHEnuYPhrrqT6s1TR5FyCGzhDSzhtuKGanqve6VTZfHF20J5pLSfOupvaj
ByJACpjN8hvlGRqvOsisd56uM+ewjXkSHgJFzzjeT+Rt5rV1FgXr2M0RF0kJlBAkGmOWbJiOPR5r
VTTB+F0tVmtSbfqt/u7SQmvopCYmLtIJtDQEHNfzsOrc+gmhq1VfzlWae4izfQqeum56i/WrdNUh
yHy62kyO7otuFKyLF6tx6ys2HW3L5FDmPOm1QTIj6g273a16YdTxYKOK23mMGPldbHQ/A0Kob7ll
dPyzVbbwxFsJjYt0qhfG46RFD/GI11cfDd6qfcjBF3qYQz8w06XrY27AvLePq1qlduj2i8+0nzN+
p+YEx9CwtLpexwm1TnovbBPQJ46LbrBCViQZkA7xSsaxgW2r9gWKACynUfTEDj00SsKltCSmMpV2
PXiNNA4apaA4uMFKYd7atqviNBv044wzvIobVfm7ppSJv68qbXqYmJ+mhwXrYx0gB+Gaq2CU1g1p
yAfnkzl3rz9OsxpiwqPm+muzZZIwOrFtERzQQ9JEkHuy6g+b24L3JJUdiJggBHWVNOWoMV3p23ut
NwJCu71JPgddifPxQQR+qvbLqkkex8JrNCcI3akV8zU7rbZswqlOqP5gddaiDzmwV2df+F1wL1m6
36ay5hoR2TA/JK5qiTizWhYgNQIA1gXUkKg+TaxWeKzrtkx49leUCp1djbFdqWDYp2O7fPXTUrSX
dQGys6uyqS5Dt3KZ6+XoTF9F3QPZsDEmXkKAOB1MbM7cuKgN9gZtJdPfQeb/Lo3/sTWt///++/D6
9j//6w+w6vbnf6dN7d8YPuob/0u0BqGn/6JN/d9ooLctsolcG758C4z4fWFMzJLBRlgH6kOaTgTT
v5pvzfoN+1Ab8zM8w9jzYij0H3Xf9NY/0aZbwh2439Z/06YggfhlcmOXvtcp1LGZ7PJ7uyGLD9Cu
RfxvWn/jR8db/umVfH1T//MtGM4mhmeF/ieuFXVVtWAnZbT4T3Y1kuFxRRuUJXL303f/t0Ov319p
U6nz0Uhh+jUw2WedVs08yU3SDGMzt/tQzssc//WL/JuPs2UusTRg275FSvxxaJE65HtLj/Wh8Loj
HonpLQHT/d7H6Prv3C1gk3/97mADsHPaVKewB573C5CZWC0FirOlVWBLFg5N3yXXAWr/YtfRm7Ux
BUrA+GRVLtvg0RouA9tP0MCK1RrDIXErAtyJZzPjtk4VWHBK1F4EoYmwNyj6Zn0MBqFb4IlWNUZ5
U5smttKquC0my5SHnv3zO2U8Ga+co5RmWuM1zwEkDl6lExNemqOJ/2mmnftD1CsCeYUNDeRNMzo/
xMrKLOKfsPP7pQJAiAyhGR+2Ngv6S2g1kOVpQsiJnVPgn5LcczlFTUIJbnQis74MGEylO4tnKDWh
UY1jKGXvvXuYdLNKNhP61rkISsYuhbe8zEofv2XKJsg4yBMORFmOOR17jYl22HtWdRozp5v2iaer
z7qYqmRX6vPyRjU3P89TVf1ACehcdwyABfLmbHiYZ3/N90VqpiMf3M60KFDC+eZXjd1Ga91ob2og
xDCxq+JL0jtShsJONjpx4NjBJqHKh28+I2FTj42s6r9VPmI15KR807VftN8B1OsHU6Yla5d+yq8q
bQPqJtvDd6qnNfgmnbJ4q5UQb9w1w2u2BE4e5muDTpNtbTuCB5jq1TMUTN5q8MuwFhf0GCm9Giui
pZj4h7vpZXMsdQ4VNYcC5bT8FwoO68a0FAeSTEkQHk2r5010Y/E8mz6cnlXMt2s7ZQ0URF881qBh
LMMh874a46yxnB2W7k0EQf88J+X0tSu0xA+Fu4h3am71qHzXLPfm0k/XsoAdC+d520EXK6C5H8xu
ijlqSURk1s76pz5N+fuIVDen6QZzDvVRpjTPZjdQyDBepmTygaqSOjdOHdIBtKK90K5Ks0z0qBB1
a0QzRS4RNYTH3/c6AWFRuUoriQegTNaITVqPVDxrtd7PK+K8ujLG78XkZW8MY1LvwUdA8W1wEcnC
mm4dgux8P4sWDZlI2A36ZPDfzWbdjV3BpGPsZcK+Ljfad9Upwn8n4Q3fjLZi+WF6E4Vj09dThC1D
uVKdzl3G9dd4eajnWnGjwUSz5OnZlVAzr9VDbfnZVcLMwQQRdOwmtHwUuhjhF8v3MRfMicoOMQt+
8w6byjYpuctKXrHcYXnTfhiZ0vFiBt1hkT9okw2kNjRfZD6uXwoe+0EsdTf7GOxyQoWiMu+lsjr3
3pQIgKKm9LCF5M0UNBYykPc6RhbmJZ467JF7mNx2V84617/eMi+O29XCxSGwK+dFYX74DlpQ3cEb
5028oEPpwkClGmr/XAftJn2gMpnZJJkM12Yev1GSs2oiyEK9z1xAD1ZufqPr59cq+mG6YbKwfPqj
4EoaOuZpEX7BZFkEReLv6FnqIaaUpsxB5D5ocZfM9lfJI/M7DKE/QcFYbBZ44MjqIiDy+VVUS8o6
yLUSrqgUwGZPl8Ls1UqsGgePrM1JH0A7Y9N6WgusUtfzMW0NUjLVqi+WlvMHYFdnIAw9m6s4TTPr
x2pwqczBbOVh0Liqi2eRaBYxzARt7kS5lPes3MpyZ6Kdekj5AMWe0ejKApFIHleWZhHbTAC8vXLt
KcEYosnnveUIp43qBS3YYVQObO0IMjuFLrOIS6bw04vBNJjNbiV4T44PUxC1bW/yMCub4s5JDM0+
mqyudoFodZ9xxAxCyai5OqHP1xvsrgzZxoKSk2hCOhnyjng+e/Sxo9VdLIMvrd1oeDUOHdOsBxTl
nXMnx4q0v2SV4t3mahVMHwaq4zLzyyrOi8EaI2r6oQqzIWBB1m5JuXPtpJ/4cTpIrZ18vLPLKh/j
NMe6NfLJrnscXJvymHOwW3ab/5Z9hAEJ5tCam0BEwlr6LGIhqt4TsNKMAKPBqmChWh6+7JmMY1Cn
ZhCKqRZdjLeK/VzbdcoqzvNGiEhN/xwS1qxIZG29CkfPPVr+khHy5pmVjpKtt47aanYXhV37CKEN
N7saZUYigJXYl8vglE96UQZvWufI74Y/47lCoi3b0En26bVT+eqmt/TWIhOIJhogTnSs07NMiLiS
pfiiea3+NjVifrCNSVZQuq5WHBrVi7uKxrCJbCDx97aYjOc0GxdiUyYtyaNk7HJYJXw/ChLfvO5N
59m2KwffopUzk+atxhnivpG6RQMgjTuOBe9GtVJHBj2be1PzSNbg399g1mzEFNplLnMs/Imx0+Ru
13kqOWS63Klb7r9aPSWqyh6CypmXvWR/9FEw0XMjeAvXiEHBV45dj+dXaButPGmCfKsodfFFjxam
91YkTQLgo97I5EXPxffW8W30EdZ4mFCMlrcePVO4IoRAZgIUKOd2NmpBa49/EB4PBnck0Hj3iJOH
9yq6jp0wS+PpurVd2h3NNntnZ8ETXnD2qgPbexM+XuTrM9em8drQCmnM8g0OkHxYiv5gGSOXk15X
9JN+m/cv61KkRbwsgieAkCNdUZIP8+1U2WZ1RbwFDIA0F9xw2i7oXhwuvgLWvSnvFxDPH5lutTdG
wx6dOiAA6g/GVHx3R28ldzodlu/1kOsDAy5bf129ynph25/ceCaxzYck6cvLXmsEYKW0mBvPZPaU
7By2oGMMLd0v6aTAAPRzFHLJqIbVhSRIee8tg1mRI79FJ08Uk8CIW6LyIq0t3AdBDEnLChCQrxSv
vL7Yjf0aZBBtjInuazCp4h55ZjleKqMDe7voUse+N70t2JmhFD8dA0yygJ1zLjAP+O5tBNMvtZUw
S/+cIDyf04SLMduShZG9FZf1aE3uhcSABwGP1xjWrp/EeJenJhDagEWsdgkYznhknjytj/wuXaeQ
JD751ArKTnpRw8Kbo2j7O9JW64yxgC+PbW3OBTZGroJ9cnK8SeSw9bnYNsxvNTiDGy8ow08kDXV5
SIZwJaIC2K3Ys6YIcGSoe3N5XivNvDeV2ad7ojYWiYeJl5t3velSGKlu4QDTV9NnK6J74170rLbi
PEURfsMAp1ziZVZUd8NsuOUNc5j5VeZNZ4bQLm4ZF5oFbJfn/vgBN5RQRmb97CO3t7AqyGz2hZz0
2zsflhSlSx2MbhalKwYe4B3qY7OqZBPhNvhDFakGcW5Im1MnVVJNkQz0sY005boKCp4HMf4j+sUE
Q4fb2eSVPl4t0Gr3K7S4uu5H9ua7QCVWgK+HPh7LsQKYIIkbsUBcjqiLQgNF4ZvH1Mnbmatkhp+U
gQlNJB3SRG9FX5p7QtjN9aJaxoK7I3M5hlbR1ycryGdN7opB76u9wFvS4LljjvYxcSH92lilQT1E
Hl4DVdxQWLivRkYPEHKdg3iB0aa1+6YAx7A1zzBZZ0+XFoF93fm2xvtKyvabkZBnuUN6kutfk6mZ
21fBjLq7I66r8+5a02bcqrcpBzHFnVt8nru1/w4m/kF6xE+N659UsU//87/rz/VnJeL5L/w+mjB+
w20/gGUnZNWw8Nj9v2CAx8zCwLAYe4Stn95Ygt8nExb/azPkZRCGE4TO4O9fowkLAJ5JBxbcDDsY
KjjmfzKZ+MUxgUgRi/4a+GAbksAu/NJgQ62uMww6ChXMXT5Ks5f7lXldnCXD+DhpZRkvcp3vvFqf
Ltlo/4f5WLy8iyKfYFaIfsSVzi+DkcFtl9rJbDRqwMR3Tb0ObwKPr8dAWu1/NErwNuoBv3JiHBjG
bOa2v5gvVlpiz4oDGUouL5/mnhzfphzIqTfKv3NN+NOXCkLPp8Ktl2hDnzbqj1MLuMNZyjngKHIo
5chfxY+rCMYKK/PVafYrL/nkjn5lANxnwaea1GJd/HT9/ZvpzK8Ovnxc7GO55vB09rnwnF8+rhID
h5Us8NdLCEc6TiRyqAgTxoH96CrA761B0x/R35QvTmrDTo+Aml9p58AepnrJ2VLUw1eHuDeNcWun
zF09ybb6G0+GP45cth8FnAkpLvMjFk/er4kQYvHBOlyEc7W3qutWy8eTVmFF9tdfxgbY/DQVO7/M
5huD8YPOFND59TLrhrwNiN8jL0+rN/WoP+PSb41rw1ciTf3Fm1NxW4EyYyMYYOl1MFMxMeRNDfud
4YXM7jtTz+5oBJWIuo4EqJ2sJ40jISn1p54inLVKglQhGts+OzAoqW+wbmSxIFPLGw99MDrLfsks
Vvhd3trvf/35flWjmBgrMPfcPGt4yGDX8cfrDTVFtXCrVUxDCnY/BXRyx00XTkvF3qDPpru/fr1f
E7RNXjBwSC0L9M013/w1uiEF6Z/8ZqVny/SDTYkcmpYb00XAzBffWdw8Nr5zyNEABo39Qhl7YpsT
135/qN36OgUq7xQbx79+V9t47qch6z/fFM6fWGnw3GRu+8dvwXM03dFGUOBMgo6yia52VbJ8rqrw
L2ebUr3sVBn99Wv+ev2aDD8ZLHN/cJ9zz/9yl60jauHUhvbBJrq5wDqt2NdI6K7/81fxEC1x7eJa
ALz1x082CMdXRLYwgqsILpoG2e9YZrh/8/39u8/CWQBrxlhq8/j946uQ+gWwUvMq3VimF4bTk9kb
eOXfDKj/zatw0jFjxXXU3CyL//gqHcCNhkCGW1F0r5VtTd+NTtoff/OF/UmghSzL3dxUWOPwxEfo
/8eXodJUjTE679vyvA5JsXKKI4Rt0H66Rulwm+rpM1GDpX7EEEYz47JYPWeXkiPEuAM19oSVl9WY
N7gH2Qit9MJrbqyKrK+jcvMljea1b7qL3u5TP8pnCRxszgpHPqHQXN1X49yVl6Zb+tYVI03+rj10
S3vKEqflAFp0Y41GRZ90JMa3LuIaogD5fFbbt2uXjpjxlq1exXTl+TEtZBCAqAngqZEfpAsX4keL
WKb5/NY7MLyx7KeaE7ySecqN1U7pbTum1nFe5Fw+a461eFHfeJq6KrNqWB8Gq1v1L0mTpeaBfX2/
7qbAkO8Bw0bEk7Jawd8p4SscVEuySBHCZmNcL/pE1Uhvj4qGgagWb71ete9ax2craK/yWW+1sYoH
PUn7PWpo57buZKHvcN72hxNONhjfFbXTGBj6qWS5RlfeZfFkzs0SE5HpKaY1Rvbkuyvsee9kgbHX
FlJ3QnypUK5gfuBjYNYPtRcnjURspVsdUX+NoRwDc70SFwA1GtZRN5SOjnstG+sCRQ3fT6HA5fyC
7IlQV6n+vVkq5jctxgFJ2OLf1+2NuUdhDlTFN+iUMNPo0pz0vp9njjzByX2zmELOqJsYYiI23Va5
Y7NoiFzydXyZl7b4lJM1qp2X5kWwa3j3X+QouQhK234w+sXQbvnHaHCLxHCrnSxGvDvNdm6XnSiS
9bkwxaJfzw1Kr50x13qwD5a53i82w4wLU/EQPjEt7iewOKso77RRdRKA24Q1ZhpZdJQZyL0NGTTL
TkN+04VtKasXuoTqLRG4yoZUpkJcL902r8qNnl0AT25zZnIjIfUoA+tPrTXybtfPokSkL5sRK1io
+FjpVfdhaulADKzM7SOR3jR17CHWJoKZUBfNmtU5v4SDuSgX14IfnM2uNBp9kPBo7OBNqC8q2VNN
OpaFBn623pym8bUd2dY0VdSGdr/PvNkoL1sDLimEpMtPQExVxQZryBZYrBT/3dnr+iJKkZYzl0cL
iCi+8dLXxesCmywOQqx21aKZb27eVjwq6fA5g2HD7TjVq57mc649iC632fdGnVU7A2bmCrJhGZn0
BGTbdvpUm/CoJrze5tswRzroqRV7Y+Al+5F2Tuy0puWf5ZjpfrTBEtyYa6v1N8x/7flQL8Pq3Q2j
MoGUura9SxRo0hejV4444YUrTiv8G1OwdhQbkjnCNyg8JfCjmDIXt0GlzS/5pDTMQMZ5bOJk9oxx
rwJVf18CMd1bWQmvG5rEGfU7f+qcHiE5q6m9jSWju2tH+AtsB5diPWRFC61L4hyugWZWOE0sUoPN
lAR2sY5+Pax9SJmaPWodVmUR+QY2/IjjzZRI25YxYjKPEV0zpBZEyhp4w86qpX/ZtQqy1SyroGZr
L7oHW8sXnPwp4kvGE5W93pk+SurQRyT2AZqeGAeQdQxGmBKkz1jvItuixuw+hNV71yYpN83OYpp6
OQ8zPmMGcywNqsBvL12jc594S8k1kh0onJq1WRJimKCseIbzP4pSjtzWuWRaPTq1+ygsaV9owKNT
7OqlfV2026y1S7yKIW/dFmmMMm7EzEG0wcnMykZeu1Q78CCZJa0LU2+TR9ZCfGIUlOgB04HNm716
3UXlA45GNpoGPWbhPKwH5pcYdFlOO3V3I9iYe+G4rY3drDMFLnbHC764jF66V7YqyyX+rExXwP88
A8I2K78acxU0u5an2WEV0L7Y32ZWt4d4wK8TunYLKQSB7b3VuF3BVdMdRpgMNdDKIF1MTaeKs8E2
Tr5QFSGXgaZd1kARK19EAHFUdWaxb2vpdmEKocPeyjNL1lS5gYtZ7uc9EXCYmfzg/lDfFlTOr03b
aLgQrx0ZbV6VMWdhn9kzW8haSDAPU7sxnOZ0KTDIhCkOWwKv9EgPKoJB5tZzvgd2YZhRlo2+2jcw
VljMqwwZvZZiE7FgWgwHM2maHq285rtdT3gqdHaDslZbM3+IlKjQHU55O5m73rJSOBrUYic7NTMj
crQGY2jZuNptmlRBEFfD0jwmrjAzHmgCcppDQDwVTI++BHOb/KiGIFcRky1Tv6LnYqhkFQs2LWvW
pj+UP2b2hVNY1deFCi8IzVQ5Q5zNW/PjisTyQsytfZ/xi5TXw5CoK41buwtFgWMLwuCJijIZzS/w
tD0OCXrlv6x91947WlkjClI2hr8YiziRqZt4tjgNZgSAOO6CGSc4gn/vtXk5H41htovDMi1SO2xf
yA3Zf810ylSHKV3mY1UbOexS36vRrvklXL0rOF21tuI36JAmIRpbyYRh65a4PR4wSWOsfbQAvYNT
JrVeH3M71eoqHLh8iRPaYlyi3txuq0Bsv+qIZ8mNvTI1jt2gmDHZHYRE6VMi8TH2MyO99I69cj0/
ohvNMe41XK/3Tg3/Dbn0gmc09gu1t3CXtTwfM4TFNamrjApNEn/7m0VZP4bMJodp7nCdqHaqwJ70
91Sm/86e/oGg6Kfq90+zp+vX8nUQP8+ezn/hn7Mny/kNdmJzWcNd0WPIQ7n9L1EKixjgCseiMUZM
Trv0+/BJC7DOAoEAX8CvnIX1FqH7uypFM7zfDLwnCcDiL9EqkFj2i+vVX7lgbWMeKvH/17bh4ksr
4BHxZluAOETJ/9K2VUme56u54mU7+/AESdB065WC2t0nRdJ8zZg8TSGfYYJWtOV+o+QvMqj9OxEM
Lj2lWRHzIBmo9MLfz4UmT52hr3GdtsYVatRuE4NMzIvVzIJp7PoTVX+DeL5fuNzzqJ66S+lOl5uO
7NMMlpcK5Skg/UO/1vSPeRs1zYhHz2Qyzpnbr3avL7yTTRHf2SeE6pftYET9NN1acnYwrqq7Cwwi
SyTA/RBqRRvsp2W8PI9iXEP7oZnB88AKJF2HndIy42Ix1HZoAl+2trabUZKd2mnCVgp4mKQOyQ5c
+eBtMnnqulfEdrDAwjkOJsvM1CZgsu2Mx7Qq9oHV3PS2Zu9XPCZgAA5pS3bEvB7bpMMxoo9xszk2
Bq4KtDPBbgTxRG6Y3bIF4EGh1jgzbZTX7rWtwVhoeNtWmDJhHGOU4jnT6dktdhWl2DUF1ZTbfudR
BnrRs7rKLfNTVyp70VMgeb13FoQZBq4vJN5GGMdbFyL1fGS3AfSAv/OmtDouVUE2ELDyA93PJWfA
Ozu36rIIKAq1QWUYBTEXlIP+bvV2FvfOB1qiU6Zr9231RMkbOxXr3uEarDuuygmDYmcaDo5lpw++
IW9wRjq1/XMNCr+QaZGjjASPgekwp+Zi6o1vXFHYu/jjpgd6qM36qp3QTlijaR7Kwb1b6+UT8ggn
fFVfBFRiR7za39JpORZ90cVeUpwI3sS9ba0+hBjeU9u5XV2uJZQPYaV3IsqFlkTVMv1gclNFuV1f
VE6ytyrkoODJZHrbA85nTFg1z8l3MgfdKEZdN0OO7Pw2Z9qPwcdYnkq1XiGCtw+YQ4n9ZCUP0i33
qjbCMrc6jidRHPVW3ahJDCEpEe/JYLzXjR0Py3JhFcMJ1odjIQAelYYhQRw5O7Bju2NY9Alkc2/I
9Yc5JUPopf28awzxaUtrH9Aa6OtCjh41bggZ88W3+y9Frm7SVn+0Nf4E0wjsEhcjNs2ujP3Z2nlJ
RjPQnTK3BtgRK/qL1H1FO/Vmj+O3EZVogbjVuJXTtqyUT0FjxRbG94ZG+LgBlZEn/Ufa95HpIR3W
qeagPu+6VBBgY9UwX/qAx31qvheI4U9oVv24pmIM26Zl46SVp65wXs3J2tHFcu0QW7BcBDDeo7hb
00snhYlTKq5p1BfjmBQQwoHx4S7OiUDcA6YGmG+t4KFgsWk8aHD7BK9TDEh4z+qilgfLg1NdZdzI
ZI8j+3eEwkhxfYNKnnthKsd4trDbK58t9djMHpp4Y2N7MbblvXPLR0X3OtkHAHxk7M+IDj6ysmT8
2YwefsVIRFYqBTvVwW4GfBK+T/1kBNyeAFBIjJLVRDZW0KQCHjXOwEBzsbLlAfcVbTmN+C+0fE2L
cN7hAaBr90hRq5zhqiZ8+yJIZj37jhe5i5LfX7yivtddZde3BFNU3UvTCvIDMrAqcQpkZyDVUF6F
Nj1ZzGWJGIckxeVaLgX6gQliKIapNDseqeAdcMqp9cZ42L/Vg0zI2NC08b6nONXwf7LbixncjZHz
Wo1O1OdzBpTd5352yDrbesbBbUYot+itPKjOct9TPdVFRJjeauF8jtz30snXjmmqi/UYnmr0oCB4
qFMQ26WYe8QK46xq1w+Y8uyxf0b4q8xhDtuuxZwFUbaFUNgGRr9bTcfbJcjJD1lppy8V4/lkKbnh
fQdXuCxNQ9ce6+tEqouSu9zBnepbCWTyqlbjhr3Bre3neO2o2npqEiuN2gbxb2i7y6NltIQc2Vj0
NdKvYywTv1pQaXR1wwfhm+2xRxZwa/Qjtw6GiahWIuisY22y86+y4NSt+wVOHxHVZe9M17YYEfgS
hgCmh+oioqE8jnm+S4uRL765mywGEMyFCovfXcPZpk2qHU/a5ZiuJ2Oq+yhJ97WnVddjQBYLW+En
IUQhcH54UYSKIlnwriYc0MJBfa52efR8oI3JzY6VwI4Av/zOdPx4zkWPMUyxH3IRdpaNP4g29Tv8
P5ITIX9xIqeDNYzOd89PQUFnS4TkrfT7lbvowk2Hry5Ymxxpt2xxUvRKU7Gl2Iyb7KLLHiizr/02
3a9j+Zjojh62LDOe0iWrrmBJLSpnlg/pfF82WnVhlyTLSBhvYc9J5DrJGI5TcuDXPCDKasN2UZ9J
Wf7wCzbGljTEEeyjjY2gKP8PdeexZCnSbel36TnXHA2Dnhzg6BAndOQEi4jMQAtHw9Pfj/z7Wqeo
zrQa9rCsqoIDOC72Xutbez0C6IVwJWhy7NJr0aWe+PaWMQ+cMC5ux2LeAuv4bHrlbETdjvKqnzXi
2olfdWNukTMlp6Ktb7sSgJpOEUfvQQqlO9gRIA+HYHDcJzhP57pe7qwckDL7C1yIuPs9YQ1eV2e7
nCx2WzSf+G1uUUjmNyUX9um/7VoVvIE6KefB7K/tpku9JnNpUPRWlTy4xvQWjjdhhsPITBV3N9I2
itG0u4SjsIvuy8Gn2CBYSmmgV2b3ZKRp4tU2k383oVdXCgCHOHO3lBfLAOHYY2dPxyUelutQKfaW
aKKzpc9bM6Ghb66xN26BBnMqbgszy3aDkT4s8Vs5dEEBMmBYxoMdjqo/o8oI6/oI0+SVhFIc546n
rD14An/cg9qlJ6cy5sDmCdR2ctcCwWtwztnMy5Mo9pzlI8gAlntSsvjT1pcgN5T3nGQdp2Ig1VT0
ptyvq9nrkOAiEmQArCbYXZbMT7Umt3MVUdJR95FdvEZhc1VX8V6GfCDCxptVfkvhhSA0DXJcbGxj
sLtW2bNudnvL5FsMyxtKCHyGeMO2jjmVBx3DsC6r/dxO2zF237vM9o3ktg3PccLYknKjgMQbUb81
7kM71WcKZuxvHgcjDEIYld34LPV2L2b8Tn0tWAVvXGyBu6KrDjJU9pqmrPEUnl7Qc7KtZyHfhkL5
cLOYpf9chYP4RlzSicKTB2gQm2xHc8ndQcJ5pGwQBjhWtF2ZOcVTPbrP6ijye75JBx8hq1wVDVeV
KXZRbn1aqR6Iji2NdEdm3wT1gq6RPhE3dwmHytlvTUQAZv2sSAfGSqgGzoyHB65MyB669KOGqRDA
BDu+cNMq10VKBc39YqE8zk5tciH9LEgHM9pg0IpJslqi27Gunk0nuUaqk/lmZ+wYakRB0Q7xkrA/
DRQaWlG9TQam4c65djNVOcikXnWdSKdsKr4cn01c2nAT0WI17ZbMxOUF+UvJSvsFxXJFtRETkjsO
AcIf0FGkl4hrsFGQRwH97kNNho/pGO6xBNflhPwRDhe0QR8t8auL/AY3d6/F4I5mSruhzdk7GX2h
C2aGdpUihuhGiTfdplZo+zF+5MScIeMwfmYcv5V17eJax+HV+okpOMzj63isyjInfccylo/aqVzK
IfY8nPVpSP1eTnCoUA36qqZkVy2iMl/WxkODiXyj1uZtVczTKxit5TNJ+Js9wiGSQa5SxlDQ9Ldu
Nz4uM2LW1D3aizzkGHg28Em8Rs28WVK+maOzntvboba2tCJ9QgwD08g7Tyls5bJAVdu4RTw8EW/y
UGjssJT5JLsR8GPY9B51Og/5yTNJU6fGDvcI0g9YPv0Va7cpbPcMkfOcJmhY3fRaKZ3nvpg+6pa8
x/Li9iYF5WRdXF4kpugYlxC60oCCUop7r7EeTLVU9kQU4Fwz8gOEqr3VVSc1Xa401CnM/uB0mtUO
TXYGMJF71dJuilFup7D0F0NwTuDgutGERL7kqGxDON95EYSW0UTD4ii72DB8d+4+EE1ae04PVFC7
2pNWtG/b1MP5ONLg4eG1qII2dBvnPfrCR130HOYKB3Zqlz24LLJxke0aLTzoY//IRvAIG6Tahi0N
HynnIx1g9gTPAC1dT8QmGeet8WEmynFk/grL4h1tfAxiNtwtsJg688Ky8mDyP9GbAPmqY2FvGuj6
iknRjN7osZ7650wnkzrprxcq7fSe1c+xSb5FwFD6KH3q3f7cx6LEnpS8GO10ZcwD37a7n3ktVrgH
8cmO40tob5OGM4HB9rZCxtAMIkB2pHoph7sgz8tnWfXuEwFj3Rks9Z6sUxJ+8n5rqOIGHmHl4aaY
KRxxJoz08dmq9S9lbqBGdJPrvFPe5JLQ3y4IdptmLy1cvATq175zkbJK+9gONxIQVWg3e9lIyn+K
9MfauHXIWronC3GbNlQZFwrOfBCUIaWzHde6GUiBz2hpuMUQRZsd49CkDCXR6zFjuf2Ay0J7E2EG
F3rWv4YxdmAIB6bXTMVeoS61bczM17G/QpAm2sjh8EFvvTipU8su0Xgz7JJ5xHU44ZvzvbPoKM6r
B473qgEC14ajBcGs63Fe5njr28zeEudwNyIHNEPtbkyjYNBsArHSoOp1zLfN3hmneyusX2o27jlM
g77ljFTmnnRObm5smy6ni3Yu2+IC6VvCLrb9hJSIBi8MW5xNHb/3S75Lxmeqh/ZVI6leUiNOv+Al
bwJDDacK9Zm8i6wBZFZx29tu/BHFiRiYtvP4W6T3y1VqpJjzRFWqB0aUUgVd2vOC2ZBg5Bv1QzyE
bjAnQFJb8C+3dBbFOcsYezKUBkHFSf9coPrwML2IQ25bs9/MHJ7DZbmC0SZ9o7YhUtCL2bKfjzlR
M4ATLVJ9yx7b3bJQ2TVrsQWE9R4a8YxZWUTqISvoDkhTTntJk3DXDOEXRYvLRyRCCge6SHvPqc4/
t7Zq72I4GFs3Im+3XH2yhuG0ByPrq1uOsOolJGtrH4aWuae4TAkXbbi+jWNHf9RjyuieElPw3CjR
rN2ZS4gcn90vxxyFQhPKWjM+1iX+oEUpjWzj4mPw+5yEvk2YmTOLhpVVZ5aWTO7sdCE8bi1ztCjg
r+I6Vm9KKxyPRelAJBJjNn9Fdg9DjQ7ZgRmoOkRtPB+GKlKOS1dy9ujQ8IMioWCQaNsZ60Mg6Fjh
jF8K6sja9NLWCEk2y1CxAPAzVwbt+Bmyn/ITGgy7UicFUCTjhCmzmL9mpsuhVxRzMFclOaUErKGT
tlNOQRV3Vp2zNIoDFXv1roujybObyNkpjIe3qG+tnWvO2TsTOUT0PA7kMog9EoVu8lmppm+G6dQv
3UAjgF6WpT8gU569qS+Ns65PogadboT7wamSvZCG5hcc1du0QfWKvTPDcFNz/pWgSlkPEVQkaUgW
SWpe4UpFHhytDly1FxSR7IFUt7W+WDOVWPo9RZgw87LFvMb3br9P5B8+QOXleZFySh4CPeJtrYnw
YcDwcqrSWj8XuJ79QhWnTEnoY5KAUga6YvBniBTvLrZRC+B9cf8a25pgToXqebETyYHEGYv8PUpK
NhtTWym+xu52b8sOPGI663tpTBxiCwT/X8ngHGZCHPUx9pBTZgdJWOSpgZ59pKuQnlO2Ry9dNs6H
tNfNk0KvpQEL5gLjrzSNeDKuulnIzjS2NIxMtuuV1J85P1WbGiT5JhT2AZxI0IXLARXahWA/AjAb
927qqzctbHayCY8jcOJdrJLLZhFxgVEqa50CUXcHoWtueyoAqD0dx8sLcz7VScY0EiKElrhR4nTx
4tLd4QoffA7yw4OFdtdvHB2em825nni0zjY5e5Th1oUI4Rkcp5HmoPXwU4vAiWos4x20Vgpz8+DX
fAO7LOyi3O+zfvX9Io7f4cRKt41Tq+CaY/T4jj2+OV31PAyuequIyWAfUJ5yHfU4QUcbLcs7P3Pd
9AKm0L5SDPuuMopt4ZQXBL+onvSl6/egXoZo14y9fTXZnQQtmrf9fVTWX3DIrl/qGHewB9LW8OAb
1mQd1E1ykkIz86ADYsamBApCPRnvZkj6F1UiZ7qKCKoFe5UX1pkdshqUs0K1tdA1osWToZNHta7k
auELdxYxpxmM+bJG3rhQ81xs2HdHvoLJ68vmMgq22prGWYrNSD+8xnUBXGsh4oDZD2z9RtHII/QT
xGXeAnXwEQwrrAybv3tE658G+GDy82Ibwx5IwqHDhLqRkeivcCc7AXJ57UE3lnXrsTjDYTTUnJoi
MOxjR6GC5TWr26sJa/W2Vw3zrNXwXplCVPIYsRlw5lNp/gm36w4UZYKk4BhY9iIYol7sGnvo34Hl
JH47chpOwZJsOlkFrjVslVjf9XI847AHANQVnO57XUwfdl7Rbs/Zh3BgzkxMUxH2q5RFHG9KJr+Z
SRtvF/RGIHwGoLD49OIrkt6mEwgNyiWaFg/SqyEDwbeobk3HrNn84D645MCcv0ScwdwNWHsEKcoE
2wVB8klXmbHTrBluNDt6QgrzmFUthcUuuoB66bxSQYYuEROAOOCF9Wv42spGwknD6NbvO223NOH4
ivW/OmMg6ja5nR815lqONskXXVXi/Zg3r1aR3qLkeBhC9ZNpxBt5lGxLOYcr10Nj12wsAAQbxuhL
0b5QAuM/mcMXbBV5gFZn9LQ0ZSxVji8q8hkMSBds2cwcGEs4hsVZ2q9aZdxTSVJ3YYP1xc3123Gy
gRWM1UqCopNfKXuC855amcd+tBjdhTrTbVJOqOKnIBUPOubBc2Vm78A1TiqwZ40NoiHPfanICwzJ
ddeqJMEy8yJh9dfbgS/JWW2AhJaKeAZUjjThSzhX8YbFwPLGZbAfk8YKYPx5aMsfZurzG4ArN1PL
zoHAhY/c0K4FaE+PHTY+PyILDDOdYZqK6sNkrNTMyr7e5zciQ8GCnxfvgO6P9nifW0a3W0RZ3w29
cALNmM4y057LRf9AbfDWpY9tiO00rAI8CPout5+rnA5ED2DTz4h79EhMmH3VfFtIKt6Eif04Cvdq
nujFg55nrR08qojLRgqVYkoKN7ob/YraGOzP24Eq39DW+6muA251azIjhHRfik5sOTc/Tag+dnZh
DASmEPg90uNMVgtZiuLGXq3PAPgfxr6/CV3gmhygz+MCT0BwXkgwigbJnH+L26GhFmnfDUKm+4x9
2pl6wx4gT3KVqWzyHIc8BUgrtyhtgXq5zTfdYkO6VFV5S4EY4yqTgTVwVg5HE0COeZwBMvkysd2g
EwA7k3FPT8d46auBU0H9BAhky7kIFZVTfBthju3yuO58VqZU3CRpqYCQdcrDCPyq2OmW8krl4NSX
1KpVZ3xytDUhZJr2YmgvkpiMuu8TbwlHtmhV8dkiCqO+8old+NmR8AcqvYWGaaTDJolAPTROnG2p
qDyO5Llh1ZMXOE7ZkfLzckUGqdwWI7AFnGSoQSySr7Fc4uGZvlh5fnAjlSdHNQw3TvVANR7HXyGO
9N+7XTMZhgfkheYRzYyDiWe5Wi0HyFRMeFu9peMttMgYcHZCD4UvVMmTgw010LvnOZvUcqaXmegS
vxzcc9Yv2pUCHQbBrjNepl5VvI7IUs6jyGiXCj66GeN0xZrDHS5El1INq2V+CevECaZIe7A1iXAs
TbUvvRmPpIULi8Z6RNSL6xIjYqVKiiLJEsBBCLqduq+kGZuHRcFQOy/4NljIp1NVxe+LEiavxhI5
12Eb7sue4RIpFscTubZHkItFtTxyKgplFgb4KRMPYiUcdnAtQeK0M7KMTNnquoZTsDqHfbkDsgKp
BLi7pGBH2UOhJEVjzMUYiZwPfcX4jRRpQmOzl5g+TEV7CBlGtl+o4jCjhdCxKxHEcW9eaRbfaT2p
QWtkX7U03uJr3Khs8zb2GG4R7z3KprMOuVp7hkqhWs30APkFLwmTkcI5LtQfEwU+PeFyLfXo7jNt
5cuSufHZtVN/jmwVxxSLCjuMDb6UdKch1eiM9FhKcWhVk6o2UzRw401Cht8XaIJNMICk2YSl87hg
zx3s5IS786im9j7Ns52bsa/KWkoq7T4eMViSC3xOlEhejwJMD/Bomjkkwm9cES4+LY2Z8AacpCJx
mdRSbpLaVVWfZb+ginNydq29uVfdc2mYxd6o8+yYhegYN7VhegjLH8AhPCv69EkXi9tdbiytrJja
1x1C/OJSYOoJbvXRprHVH8V9kiaPU6MQ+1LGB0Muh3kKT2GpXpmNtSOInqN8H58SYzyyMGKpguAr
1r7mtjNxLKTISCCHoxDMdCqOwj3B5ESrtZjP7dIxcsbR2TiTqR5phzwQVusNfd16UpGvId1tf7BD
BEvcybayasWrCwtcnMm+TX+q0td2hEBOswPI2SZWFxxRS2J+6yLrS0P4QGMbe0AmKg2skoKvobuP
lYkT36z5YLXoGrn7Q5Ukb5VoXsVEWwGJZtC3M7ED1yh+ea3SmhGexsY2RfYCwZRvRVVQdvcKlr52
VenhLaq4rNmqF2yUxabgOaQJ1ljIkZSoEM+JUxcZxb6G3c5+mVJDVmEOjYFMol4JTHU7WpLgnmXv
Flm6Acgi8J2Cu+HYf11MhernpkqnK5mOcBONXVwYzqOdUV8mkTj2lcxub3DZfPR0O4ZW2a0tTlCH
yPa1MPYJmir9tl6+mGl1SdPzmE0YX2vhE4LNASavHiRP4bxkKhO4aj2oGb9vTlnyFtH4mQrViwfN
uDMH8WmJj3RoxveO/uHWtDMufissxd6A8nOvAU5dGuSCma3fpDV1oLEunhAN6hvDXdhxD/cKe439
giHYdfs38rhnyOTu+KRTkE2lQ5G6sy5Ci/YLrkT+sx01VZoaMS5GgpQZ6kwv6p2wEBa7fKxLkz7K
BeUmWKhPa9mWLXcMq65CPBxHLxqW6zF36Cxq0WUpaDZOEwb+aLkL2YIYgrDkghZJVHxGFnSxBHaf
JZYRTi/bVpaaG8kkb9flTndMX/bapnInZGxpeIrG4qRD+vDsxeoBpxHDUuoHt2atzkSbf7Cg4Hpw
jXpbKu2uwly9b6uq8V1NUp+hjSfCorzh08r8vlruOAuhi6MpF1aL4UOZq/yKfBscfuMDFWDKXX29
D3EJq+pXNv57CPdXZc3ZPrXzr1E7Xll582y4IZ+e7npDfEtHyBsYyZnKhFyhCoxmeS7ZFBbP+dgf
1HB1ejjU1Kw+eSrUHILYjAQQJtgdXIiPUc/vVvahIyxxMKyO4mNycldUqBq9oBgOvVqtPwuA7Bwx
oh35amQZCYhNozVT9DejeaMNyVURq+89RK0rrcdcqbbGifSl3s8haitDTLLZOH+xRNE8J/gWd6NC
8c+mKOSzZ9x3s/KKBCwoY0mJzhx9dCAYF4FNtXZ2NIqveRpekx/vuXC4y2F6iA2IE2K8r9QqwB38
Sa2TfqaA846s+hEOevKlH8rbmcPq2FCgrocgGxSOQ448OV130uqeAJ3XCKt87RRoB9SNmtsXynY7
PTZ2fZgEqzJGYyyGerObVIp3FVwZj/PqVs/HQ446ewfR3y+G5LobnE0xDPyD02GUZmmukGnaxg3t
gUOdoiCr9A9FMu9HTXdVDuKMcn3jSoVy2mXQ8HtTsIaY0t/oJd4j/anoQaTR+HONe5Rwx24Wxzhe
twLGGHqs2ZwAgbKXrIiO8qLIgr6yihPXHlH/zDtVn9gptee0Cressj6w8vagapqnDHvhFGwiGXuJ
s+vm+GPGrNxVNdW1imYLSevMcXlkP7TU8snkJmrbMLcGIB16iHdaK5/jWXpdFgVx6qCxJE+CBTL+
1CNm2UivvMnKDpzxERxbwbIgaYq66NBY81WrJnxZGjLULHoWynDMVEorxYXt5rhN6RJPpDttivTN
BAkXGcpDR4qYGNB7hrR2F84NwP3bRqVtoJ169K3wYjt/UXSquAX6X35moTW4RqEngLpL9uWCEmAi
Q7pddmrYHguY0OFCnF9evJm58TzY8w01t9yfqO1b5Wlo5B42wGYxZXxR2jJU6P/MU2CLmTp9Ws/f
sMYTWzUbn1NcQvzgQZn1nXCz+8U8uiXC7ly7T8rheqRpwsTecKIiZmqCjxikWYYsotrRaow5nSuc
o0nyOJL05AalzK71XC6PLdtTJsiYgivlFCMySNsrA6fPOYeqywc527ukye7dfLl32nGf9A598sK9
ShdHnqXo02skSctNNUynSVvY6oR/8ZSoq//lF6EaJqq1TgpeCrPPL0K12h2WEIDCqrC0zZs5Cy2J
YLPPvpZ2kz9LbNlouIHyn6cB+8UGYUanBWNOqzf4Qd93+59L/hgdicTu518CxgqOFcBzB9AxBKtf
/IUEWrdWgX59g3yvfSNFhzetUhOEZ1yU2R0Qd+UrZXvnIe+r9t7p9HFL47LtfAUS3bfvP+Zf6S7/
f8umUtcc6/83Z+yqWt6K90T2PIr/ZOYevv7v//X9f/qPqtIQ/+Xo9BWx3WFd1MXqzv0/qkrMuSoi
R9diC40OdlVO/o+qUhX/ZeDiEliB8Yyhd+RH/I+qUrP+y6Hop60AMwNTimH+G1Xl+v7/70jlz5Ag
zcHB0S2NTGmuxb//gUcviHlTAFmNnATZwEVKZZ6L3kkv0mqd8i8Ozp+9h/+5lko/jowfwaehrq68
H64FGdgd2rzGl+IOISfxxlmTf6hYfrBPGk66k0X1Xy75s4Xs+yWxO5LbSqir4A388iGaNME52ElK
CNa4RqHMSkATMPmLHe4fbsxZKWqmjjFax4r9843lOOVkaFJwjLHlxwfbxFZhIWDtKcCUjkkzsoRe
9MM4+4cv+x9eHCZCAXlIMwyb4fDzNVctmG12NsenfiZExpgLTnvxwum9s/to9+eL/dMNumLF26k4
cJ11EP/45tJQl6oGuAR9aUmgZemaX+mcyr1UhvrYJ7jO/vLe1vfy47CEXLIasFEPM0z4ftyfL8iA
FEOVVcjrxvgk2pkSWFif+p5qWWq656K0TrFsgz/f5a+DZb2oY+NWQf+MY/VXq2rc0WWz1t00skPq
dIU1eW1e5X8ZLL9fhamYBBaYgRD+2Ff8fGuDrAtYU/m0kWo9XCeoC64grbz/+VZ+HR26SYKdY9Eo
gRagab/mtZP54Cx1Q7mpNtXm0aVjdZtpVsU5vC/2//pSgAr5oF0ozr/fT2sQRZeOJoTLaCUq5UU1
mhuIQeMLdap++cs7WkfazwMD6DPzFTV9m/bfry7wMalkgaZuoaDphPvUncPnuB7650am0VWhzqvA
MJ3EXz62X8c/j5PgBR0pu8ZDhW768zuLOkvK2okXcjOs7pKsBZ/UccuzXhNiPM8lpK8/P9R/GCQO
wYQmr49mgWGu//6HqXJKHemIoqIwEEoHfJQe7h17nv7yWf/zVWgyrTsE7bfPOjFX5l8Bk1nXao2Q
PTXyyckK//3Dc1GkqKxiJsZBTfv5XsKcMsciwJ6MjSZ3FSbKa1Kr7aOGtOAz7smy+vOz+33ucFx8
B8wf642p39mNPzy7uWHHU9VygRmz7HnKK2POldDU+pe6UMl+xVvYNepfwAH/8MVhUtbZ9KlCsBD8
stKAe9EKYA4LFeIZ7WAPvKGyLXcfkvLz+Ocb/O21rXOUttohbMfRxJpd+ePgkNR7elobdD4cvb0a
lyjdEaL7N8jlb1dxYGgSJQLdUuUPub8MwUWRIsWJg4eAVLmCFHtl8uuuU+//5c2ss5TQ11HOCg1J
7+ebob6Bh61D3z8TRwM+As1/2cCX/pdXcdl4gAzm9GbrFobvn6/iatTtM4NB7hLa4WtDiA6owh38
56v8Ngb4YgUYdHOdCXWe3s9XmU0atmhNeDGGoxybbFlQuhiTl1ptuv3zpX57O98vhe3GYUOlad/3
/T8McgGFYh7TktxIM6Z+OBe9MEiyTmwt+POF1uXopwkXuQEblvUs49rU0fSf76kZHFqj2kI8eW2F
KnP63Nn7xCjoIGn2PC74w+aM4FFp5x2MMHDl9NpTZ/rX92ux+WDcQ+bgFdq/PFq+Vz2NEvqlKZkk
0REPqit2mk4M31/u9/d3aGk2ATwW16PlvW7/f/y44L7RoCS2CwhkVW7BoVFy65d+H+m19vDnR/v7
O4Q7YBnmyuxnl6P9squyFtWUGCqdTTss9Y1NE3FfZXRY//VVDOKEDFDHqspcv97wDyNlLiOLytVq
vHPKCEMOavCyH+O/PDawwb8MFAAKQFkM7kiwmMBT+Pk6ZoI3a8Cu4yFFoX8JHn8tTIyx/Ir7OGxe
FUJzKM6huaBZ1CV1aNH8bji+o9HM4vLeavAQbGmgS6ZPRVEqWHCTgmEkLDJxTrJi+WqjOAGKkNKH
+RbCWEw9g244iogEG/99pLeDvQ1ZjZtgSXFvwxyJ1Kw5iilcY9AJRSTy+ti6g03M3KwOM07esYoz
w4X+2eNNPEiNlIZLGk/GsB1bJ6IXxXomh4s5EdSJqjJ1jWApy1692HaCNl+t0x5qf420AeoA4Sg7
4rTwKNGfrJ8Qz4qdTvA08ZDcXX0TGqSfvMbNOOdXAsjzgtPAXVs2gwUyVcxV5+6zxFXL28U1q/kw
tfOSXaARkXemYvaezuy3iR6kZtZPJMiNsGp2YPULcOcgokLWVJzbdtBNhJneVSsGfhuvcWievpiK
cckKE0wdpWd5SdEKuBsjWZgTKfuPC3E+bK42febU5rY3W6180aIwEseqw/j6CAI2Jpu9JrApf6Pw
T0ha7ZS6TliOHscAOc2+8LvSkeSyGoNdsLutKnuDXS76kqWjg4IbAzHinUlNHgVISCgLbg1Nw4D3
F0MubKrk1sYy/+jEGtYEFBBUD+nEw/ZsB/TTuV4vhBbnwOh5a8NMRgAO4HhtVPcEtPRQN7zCjmkL
wInPqTsV/PVLTLwHgtbCom4LkyNHGpNbE+7uHnDDdRYDrzmWtZbf9nDxrYcZwdl8aHG6mCvwsCDE
IyD5EVcsIvY86np/nNpYeXdS0Hi6t6CSaK+xmBTNaUygZ2C6phHwFcbpcmj02QkRk+R49krkBsPG
YK4mHALvjqYTD+V0zX3dIcl4h3RQr6iDUuBFD+gOdcjDM0zaWuS3YSXI0SgLGdlDEEkaA7avoRoZ
vuLiE93ZcGTefiOogcw3z83oQURbY9bVa1zGZXxs6yiegqHBHb/nR7QfmXBKcxe6dnKLj0N+Arwj
1ogWTqdQwXftqac2XhbVrVQVtTM48un68LGkcKAxBjeKqxzcabGGdzEWWrmLehdpj+bS68fCaBYW
vvuUzrybEqyEaJ52KPYcS5kOzZDktrfE5E1cply3sXIBO3Kv4GnU7S6Oiuqrw0c17OKOb/ijaKkw
k+osy9MaITSf8ylUcqpT9eAc9DhTwYXw8YyQT83huhv1KIIJ4HT5HWGImbpLqilW/Hi1dAfopaPJ
X2JYgrjbQiTrapgNdAJS3NyB1LOCqnga0spmJmUFA/zIYwApsrAlqUKiEWCDPoHtFwNqVEWS1Uhr
Df2FHRMVAsthqPadluDywT/Uo5loaxkS9Qp0bxNSmv9G5yZhAwyxkehOQNXq3uzHcnwl2Ee2h5gT
j7tPlKbQT3VbRMZt70aj9dx1aazwrFyzP1gOPY5d167IF8Z9Y24ppbrP0uySK1GTXRFopPh+ExT3
IiSLEvPn0gE3DAiJrOpgjIAR3MvGgX2siEpdX1A/vhmDu5Iusyp+qMYUZne5Ghmp3mvlNTpa1Ne9
6iTz3o4qPfVoVmgm2iEO/Psxi/FOlYBNi43L1/iyUmPWZ5YXl7ZvShDQU65cZ3Mm6ZRyLEARDPVq
p2sDs0ZZtvQ444Kua51JSNFa5EzNLppCs0VSRK7IzRzC0QpiBcbttk0ak2gGXXGcgCwxyuwd3DQH
lXItG6/CGxC+QKqG3DpVdPaILOmU5lod3eRAg2ntdqoALb3Z1pLylew6xKMQLdxXK2fh9DTIvdYn
Ou6YHr9KS/RkE76ESX6OEc7J3imUsyUFXjWnzHOLkBeVBK1oFKi9WcRn0iG6UvaBQQQu8JFhUDHI
hp1N7gwoTjom7kyfI0KhuBxjvhZ12yipoInew0A/InmjL06X1SywVwD5OdAaRUkZ5XmqPXZd08T+
ZBuRexQs5SgZIHZijKEoxB7Fml251XE2W0Gm1fY705oUVxacE1TiaIU8PhYkuXUSmoAY7MqwYVfn
A95apRDU1XvoyRveZEW9I6a7jdBr4U7GqKfPURv4ljxzqMyFsFcjeplDlVLaTGaFIEd8AMi+1Dah
HuDiK3o2kEkI1VFrNoW1azXfAEQQJWCgnRk9BhQ5rLOrj/tpaFGPYv/HEliNGVnyHWvAl4Rg3XvY
DFBYC8XiU8zzRrmplRBhgVancF7ynJhz8gMGNz3mmQaWc3aVBDd4ZdDTtBGbaf4AR9nwKTWmn9ra
58ATpI40RPpifndqeuK4a/URcnUjSaZtULQpG+QE2KbdWiW1TlsZv3tR1L2xSbSB8+pQo2NFGZcD
eRED8X5tOFjPTlfG5SEpSgVvdkyy8aYi8N7y7CqZL1T95tKz2loQ0aIptUOPPoU/SwSaQ0uzNZ7s
ZQCeULQqB1OSwgU6v6GfhVdk4bj4do2YNV5IluP3xAg9zCyl5SFti6hsIFDu7Nn5UmCaoG29gA60
qheNpY9PHrlVuRlkY+OSNKX+NSZhkAVw1ClrAZDBx4RbH55qVgxSwZHMYoA0NEWpnixZ+TbTZUUQ
oVfqAz41WvVVrsljIxoCmFUlxQNnlSSY29HQ2tcEei10+VxnctggEUFMkWQ1UfakkmpBLe0sBTaP
pfw2CoWMbuY4r10PDFax0u6+mzXld+MmkdB0f21RVvFV9t3hmcsxne617ybQiu5Gem2kxjLsELqm
E61yg7FDYI6lnlDoutmpZi/RPZSpqyHjjb4bUy29j1aJKFga/OSViaV12Rbf7a1gA6ouOmvf/a8E
xRZrjLEm7QjfOwspOBebKlDm1Ypu1F/YthAJ3aAHxVcjR+jchlL0+4QFsd0NVoQeHaAxPfs6L8KO
6DEUzpu+hP/H2kET1sNau7xIZY76Y5NDrOVijUpVmEbphTAu6WLqcfEMuEqcZFuy5vvZX1CVVT6F
HwDhbLpIjYihWvH4JY8g4M2Yx67V25a+Y5dfxH+zd2bLcSNblv2Xei6kwTHDrOslAjGQjOAsDnqB
SSKJGXA4ZvxRf0f/WC9IeStFJous7H5qs87Ma3aVUhIBBAD3c87ea2sVJgJH2fN9FaOHYw+OrhJ/
lrKuVTH0p3ZD6ODa4A11iEJzST+blNOuzQgQNkOqRqnNQCZi/9BFhvnAvBytcG34ndiiuEAz7SPM
brc9odARwmV/NtYukmOzjpwnev2Os6rGqWvWk27Wl7Glu7jS+OSSFyBLI6nzpXauK911uOXLkI9X
TbTIe3oK0YaBZ/oQ6jFvEE1D7I72lE3iymySHhWmSFFEsKgPsAE0AyGWUQB1Unk43NepZ828ho0B
O5WQzi1aERDvOAVgjZBKhpUsr4oE1QjA5n4zGZ7qQQkgql3lqHNvbc1A2QppxiYlpJncSwckgb4y
czDta7QX6YMByCtde3Y/kpJC3OkeKFA4cXSGM6u6G71rMaRaAf07RaQ36xHjzDiu++cc3DGTaSTK
BrdM2qigSzt3ifNy27umY55cZYqW6UwUrB5Qsw0vpTfJeydJnT0B7uylCIxabAqiBDwZoTU7TO5i
FraVNi7rTTsqhsA0QVd95wIecyiHvg1a657NJVp2oj/SnNxKktsuyfLDfOgnqnbWY+ziYYvBc7sB
GCyxRVWga1sFedjZ6tlMLomLlYK0R+BJRHYZNaseupf5qivTaEl/c62Dq/VRdBov+kOMVK7+RXpG
iNkRUBlMOsu8HJtON9fkPmnXIIVjbePovbP1465j/NqDY2tJb/0JoK6+w4lHvomobGSLnQFZbgyn
xgNMrvvE10+s07IchOHOgIEwnqQOhcYVPY/hOUI4/JLL3raDQmtYPRM7Iw7OB4mGfxCG/cpqVdnK
s0TYOHdJ1eL5iNAnJXl4Cg8IX3JCTarOomwywkeQaZm6mkJ/EnxAixCSbSWyLvuSWf2A7J60U0+U
67GYpvYiLjVY/StN6k1NAkfb48dvel7yCzV8/jK4PF2Lvcrut500c5QLrW0/RDjUby0qQbX2KELN
QBBX4nEnpVO7rmAReVs4Ov3ZOLNnR0UzU4XwsCbcc3rnxAzZDauNn3G4gtqSlTcjDGy6p5R0DKD/
PosOtynK/JXUasw4ZhEt8rk6K0GWhHG8Zc7r4fYmEZ6QFdWwAZ4LAxlTYup3fcrLm7DunCRQUI4d
2p3SJM6GnInzEhlzwdcgkRwjWSueInD+/s5F0PMg7dwEudGWOSFiVmKuHWP2HxBDa/ISOwkZfSvM
Hrb83iXUcbd5wYzsa4YYS2wybYAPH4/svAGVdM6XWCr4G1WPxnul1W6bBCF2wx52yTxbZ4Xb2bfk
JnfjbmQnuEC8aCb4V8SBxOkZHkPPxYmUadbG6Bt9Rz+2/rFEHvBqQyGOOrwlRIM6ORv7Db0m9uNV
a0WwyGppGEjERntvD3PurGq2mw22oXG+nQlx+xo5Psz5KtMFQnDbOZYAsECcJHCB0Vg5/d1AzDD8
UqXX9kZx81sruqc2S20nDURdLi20Fd1hpLs1QIZ8V+P+yVYOfuMfBVIBXnwMaceVY6eDWHet25wi
me3GzUSOKfYZwHZoPTGuf9OGWCWHATDiEgTouWrH9DPEeyv17lo1BVEGxHiO56VoCn9jVDUuYjXX
4zWR9CLbzWWPa2boNS3ZLdFYnGrnufje58HZu+5gL3G+9J1X8FFFfY4EENlh4uWOe+gLRE48ARX2
BkfKduXahXGrVSQZ8QplrwvnHQH4uiCb9ywpupHkzFlL79jxTew/Y5ZQjJw2z349uMjAlEUswMpu
BWaDzIO8ibzRUj9coiualTBRWyLjgh24G1mqZcB9yduwGhEWbwCE+VGQRziIEbEn+dcaabS/aibS
spDHzfkX7MrzBW6C8VkRW4xMZkxUezrIvn/ivozMDUwjN3khjqCsdzpbY+00FOi8Vh2Jg4yneyXy
PTitttx5LtUkiRReZ24penX9awGzDk6GmWb1RpEi/32sE1475PeJyzxMQMZk2qxgATgQHEWfKE9B
s8gmLTwSx4rL6Ya0Y4vnq+6mdDdIdiTduS69yQiyejZEUM0Uqj/oG6QFCA4H/l2kRNPumghzYbSq
U0r124xdXM26NxiO9pBbehLfMFN00Z2HcibCHqGtnjfXuZlj67KdkXlLTYKSPHqhM7wMY6ZN6wlh
FK9pI8Sf6GaUK4nrJIds9sJnu4ZwwN62e5SkYRr3yOa6/CUd2XxvHZcd9Eo4lQGRqJFpdRPHKJt3
Ru61Mb5wZtU0Aer0vo2wlmfTYh3vCaWASaDOzFKy10014lJ9G2+htI091/lrU4gDjpkLYDQvPui9
IJbuUwlz8jEFcbcpvMiHCDAAhmDHCXty5xVkWWZiMKwfkWdN8dm//6W6iZWGurNvEu1Sc0ps0raR
EoiCtJ6WYao1JFFEnk0l49KB3RnNYF/8u1eNwNuo/qjPywg9VpXCYGtV2l34nSluKMwENrIuhj8y
DV5zKf0KLQ37rOzLxw3bvzVSEYQyEBGWLoRu2vqbtjChBTZ3pkNEBld7DZo/XkOo80FrkuHz8aHe
dqCpCxm7MEJCSuD4jM3e9GxHc2xnYEYruOPZMWLPHViE//7DiTdHYSKiM/FmKoI25k3vvgHr1VZx
iorPctUpNVB5QNfyKcb8tdTJExzG96nP2ZszZzTEm8F6EyERNVpyqYAZ5OFWZaw6uOKsst64TTad
kyPrnZeauRAoemXDJgLpsPJY9l50x2T/8/G1fe9rFLpD132Zelrum4/T26ElNI2vkd1ytx5aFxqN
3ug8GThzfx7qHwmrjkCvqqZ6af/H8p/9INaJdKy4/Qlc++tX/6/Jrwy+5P9afbX6X/8zj5If337X
Xi3/xS/plfOHBWqbIbCx3N0L6P2X8MogLwFCJQEGy3TdFiYP2J/CK5v8BcoVXj2+hyscAcp/6q4s
/w/LN11mYLphWEQRWP9EdrU8w39N1ZjfEoaIdIekSYh76FuWB/O3oYxupdTLhWOv8B7rm3AoA1LK
7rvcOgt7QgsxH+5+uzCXv37070LA5TL8/YgODwmDPEqyt4oC8I00+KikCfEyvrB/+ZZgDaCAuG3C
7oZK78qTqL7DwbyH2vBDN9V1msjv5AM2KzwOWwbaz7FtHzIInU7dPFTmhKGC6pdOqPcJ9/vXe+f3
y8P4ftEj8LKwbb5E+80rkPSW0NHD0ICJTzMJWSTNC/ax53Hix2rFd1puHQvgdQs341ZZ2XyVJfAZ
mKzs0nn+gkma2i+CMNObIRjVnu0cWl8AQYbRnLNffbSJpwNFx8a6MWvzK9yGK2XBFwNTvDK72Did
vYsogZpLZM+W8C3mrK1LGBeUtS9lOZiB7RZTUIXJ3oBJ0G/CCImS0Z6PvUXLoaDMcDWhAhO8xRrB
/U9U77WhCKLvlFnvZr9Jl/FWdBhk6gZs7sFcuNVXeNok/s65YDsVizwoUeEFsZ2Kq7rttSvmMZRR
RpnQ+5XmvqNJsKqxk65zbJ4+XGGXt+82LOoFwo2t+TnMNLhtlUWgDgFwAXPccWV32kanrb5mC0Qi
oMq3cVHex63ln5Bw+jBb8sZuaGdFuC2bcTHJWNCLUkCAO7ee58MyxD+BnwKSdgmgI3RtVY9cIN2P
VEBcJk4LQqy3eoU+K+q1U7+vv0RToV/PPdHEBY2vjdB67egj1k7TrLz3Kex2JF3C68n8fV1V3UWk
1/Ga7bF9TArrpIjTJ8YrxWXuh8nBLvVOQIQz4x2BNRWdrDjb0RLe9dMAgrwlzgCPF+6qleaTHuZN
gFeSfI5vaqMkzh4G1Lqm/9umGE0SrCDrRZXOU2h9Yca4Y7bog4EzvoGcKwIBIJVtkj+uZwMaqcDD
ac+J2rBPLOl9g75KYlWd25oEvZhV9aaC6sT/s9sgzjt5zCfaP6UXvqROHD1Fo/2tmVpCMklZBPfl
xO1eolW5msMiDYpIjGuNoQ+DWlEFtavMNaESWFL7ONranvuD4Ivkm+Fpd8wRzAsaJNlhjkWzM+hT
ncUi+rZkZT3UTqPfZJMaccuwg15FdkiGLATWo+rwGKCSYPsKFHFYl7g4TlUoyScP5dd6DPFdCcIW
Sy8qAsaT2YmWwIXUJpFtLJVgNJDORZwKkxgLLF+isosTNC/uWtZVeo5XXm6hHNvfGXXk5MlPwIG6
UW2tMb6sbDjprl3yyoHGu+f9F32p9fG6whfHQxrlW9VOe2hY+yQeANU6agiUaBuoYTLf0KTeKybl
G4/22zUW1ezc7qS9M0qrOtd0f36cMIU8dkx5r/JJUPCpmO7o1Me0DRK6I65/1ZRNB72TQCos80DT
iGOHShV7QW644a7tGNKvTK37no/2hSNUuYaJDhyJgV1oTMdkcL8wVHuyzMY6YNFwd03ldRsbxVsD
Jbltr/oiNNfsTLem8qyd7uDeGgYXZokpDKAjicXgtRvrJ3I6fTb0lvMYhs0dKMBkP8XwdCMY06sG
h7RDhCswU+Ti32ajIPEs86w9/YR7yJkYeyKnuWrMLjyvGhEdeQ0lOCMbiml4ufTSFvZM61NrVZNx
6c2j9xXCVbpLuFevZC3lQSZlfmmkWU+rOq7XKPunjZHAWuzBSq+NUH5LhwJ3Tlq1LzgXxSqZ3OgC
MB85fYSarAejrR5qGX+diqUF1bXXuC7ELm5sKnS7Ryei6RdtNNxqhnU/2vqdnXUF1uNQRscsr+N9
ZikI5mxtxXXD/PQUsLw4sb20CXJG3M90b9wzdAzhXoqwA+4uBQPfUgIQX/UwgU4Kt+ZO7LvkzG3p
EQWuUEDbXMlz3QA+pilem3vdLKcdUh9hADfJEntVTbW8kLW9mBPHmoKylt2ji6wk2eZhRx8RvCn4
ZKLS9dtqqkaurCpfLIlccm4NMFkidNODG4ld64aBFyb5k9FSsiW1V51Zcqj2I0BrRmFu6H63iSGk
SknIcfSpnlZjLhKsyKYCN6PAmecOLrYqso+emcqrUOXZBcQ6eHyjpZ3Qn4XpGHXGjzlJ6nFje114
24DuAoIU95SHmIYR0I3xaTs35VWUdmLDbX2C0jSlIG6kyUBATVumfHOwlCtbZAx9taHTR6PMn7VN
G9v+JVhKRmdNkZ926RCU0rdpqNvOyvQrb9vHRgoN3Q9f6srqL2lJD/5WMLGYeWq2eqfN2LDSAUC4
RaQfrZEO3aVBhDvAnvhl0Br/rlKNv4Fga31rexdYWWcNclWjszgzmJnKc9k5cjfkaREQYFfkAa3+
4kKmofVdm9glh+Yw75Fh3Bi4s0/jye3OIvbZG0ne4Eb63XNcRPl5A7VjQ1kotk0+nCq2+ZvUzNrL
xrD8LS3Be7XEh4wOu2VWA7BvIL31NZM1GZSjlx5zCDXBVPYOrwnIZsAOfP2q0ox2k40azICMfllg
wofiO4S1bzMbyW1Erl1O5kJRX8TNnJxnw9Ce4Oo+eKxAR3YHTAJGm74IczYYIaxxQQ7m6EaCyNxq
bTJkOI3m5jz0s+u2QB7GAxEetNY37032HmuJwOTC9mprP+FXLfqMPgIT9SneAOuI99Xgegc4uZB1
4AK9dC5yBo8V40xjaLkXllT7ykhfksYDpctk6KwmteouabhJeWVr4xAHdKBrZDGp7MfrRFeEnHiR
3p56CwFqakfSMUKiA9Y5FCvwjHGKGduBMIX3dGU4L0auwEnF1exv82K8nOymhDFKyF3Q6tFRxYK0
x9ygXnVo3WlFOq1A+LCqSdtiSXLs84E0hCCnQfgwJ2O4ZxhT7RscW2cxJfgh6sf0PtKSedtIr15n
LH9nCrZ8tqr9btx6tNBOy1GT3608Cc+GzGmeNRCaBVbzqNow/xmOQ4ThzoRqfm05w1WLDTcoy+hm
aER50hvAG0CHGTvfxChXhQXgg8HWAxMS0t7j9bPpohZqb1qlZ5XQzAvyOp01zhjrQJZXc1qCE9sR
M3CZhICNUIkxUfSyZ4at4dbWMn0P0Y6QTzPZdp1GtmD7c6o+8QAKMEMdArr10NcliM5EnAtSV7Le
Tg6xFV7PDN9vCUtuAK7lkOx746mshuqUYEp6g4V5RwOrvYr6eZ/HHBZ37pOKWvpFSlDnDuTk6ERy
h3F6RYfe2iTooq86r6N3ie/dO2clTe/6jsWzMaOKt2Ndn7UuydX6EB1KP3WeQ7ORx2ZUxh1QG58Z
J61F6A/+eo4GD/UnPNhLZpvD5WBOCx80GuNgxtkSM8dFBlXi/jqzfeyeFSMdVzEMa5ibBqZXM5Ax
cybyU8SmEPQq7+7qMhTFLTqKZm0IcPUj+ikAofB1tSm5yaRzRNeSr21DbVpXy4ERTQ9pE5Nx4Pj5
SSrg71bKqda+3m9t6d7wpktQACUIaFxWMgBRL1J1c0Cl9wS35huzOXgX8mqmHjvmmfdDOuY3clhR
PvgxHZDIOOIWuQXGqZ0WSUxTbWzJXi11iEwiC/QBv75Pyh1yCW6+oWmibVb3wwnteSB/gmFXntvL
WLDFYTdNOOxSI1u79SgvSLi+UVXpbSnYGT7RKQWMJLhe1iXfZE4rFyhlrstrGtHkWxesoFYnl6S7
8ElzEDAxRiMFiO0mzTQOS4jmxtajdF2zgK3SdsohKi0+vLKRtwwu40PmhNrOdmCHC7q5Ud2f6E1T
HHMCa04iWUG2AbvCjK2w2Ix6xqWe5BYwDAzdQ9vna2Nu95FYDIdy8LYEl9vXwyifTMdfjH0tAa+Y
DFsdTdNo++16cMzTPm/1c+FbA9PN2WRC7GIS1po9grHxwiqSU4bH7TZKvfkMky7duFJT8WEC51AO
S7h2A0syyzU8ua4A4so7snKswAVSfpDKLC7jJEfP12KRJ7q9PSVVtPO2WpZX97R8dGJi5kM2jt4T
jO/7OS+/6/U8BCbu6QT0WzGuBkPvv0fZsvdFsnBjoAIh6NszuFFHW+1LqbwOrE0FuKs0OjyKLRSo
1jK7FdnJ3b6r/b3fafuplEBHXZ35LvO3ASAcCG6C89oX3A/2BvsMr2PyMgFttLSfjF6Dotboj3Xz
MkTjeNIXDBJXMhkfh6H3L8bY8H9oCIXpNIIiRLm2hHWTyS5ENGJSrYpdYlvXTcGw1pLmFbTX76XS
b3IwX6dkqDCAmCklkZzfMLBs91iUxMNYOgkzBu+cLNcvre8tNMTkK8qQ6Vxf3nSuj1OSocu485ec
FhraRIVZPhUtqkgoaH4hTphG5uvUcEvc2dVT083FTRZhLm9K2KFWlF3AtnICVhamKMD2ToaCgCSV
8Mlgup7ymR6d6S6fomlbiuqCgt24Vu64G6BOzatinK7RKRZbjxH6Y2VkVMqILbETZwAMoISvLJr7
O74YTo1M55WaqZf4fD3wteUyeTywWC/SwEjaRSnCCWywCp/KIiu23EAbJ04BSIxsgfXxAI8/3TbU
4mvgVv6UZUdwSSxZPo5sVMBfKjffQ/LlSw+d+ZDMVK/gWAmX5b0440G9MatYu2PP3R3wFE8nRVmE
P9yRmh1RVndK4EAwy6y5VwDU3UwhoqliFBoLsLyiRg80e5CnKTFD8FpNqX9ZJts70gC140yP46Tt
RbN1VUV8PLXs82xO8sdsomhRKejFf94pvK0K/vmwTfjfaybunqvzb8Vz8/ZHvWpAEvHwZx9ziaN4
9YtN2SbtdNU9q+n6uenyX83K6Lla/uR/9zf/tF3eTvL5P/7tR9WV7fLTEEeUv3cFaSj91i/7WzDG
2XOZvOoi/vzzv9qIlviD9qHL/c/DYwk6gP9qJJomv8Pygc0EP8YSc/hXI/EPYgVNwlJ9tOQew2Z+
618GTusP14L06i8uDmTZvuX/k06iWOwzv/XKTAttoG5jrTHwunje8vF+byWGsYY9oxTfIROHwngY
RTqS8e3bdqndz9Og6ms/JM/8JG4q7lgrM8ryqgppTDIqLCL51HkQTfRTtEHm+PjbRXyn6fi6BY7r
kY+GW4v/Mb90dGvpSf7W5VzS7CS0jqcxJoIcUF9oFWu7yNl2AZ6R7ictzrfDjKXxbzgmgYQ0dy3a
t6+P1s8kqVodqBCSq6LAaub8To6ZvPr4nN47CkYVCOMegZbibWsyjqfMZA9ES2+qYXpAHz7JS7f/
rAX66kv9NcTAMeVjV6FRjMfj9bl4egUF08DTI0WRQu4d9HN/jLt9SdTcWRZr/kaP5bPVRNMnp/f6
K/vzwASE0jg3sCm+NU/VJAk1rMcpMy4G1ZOYhhPVaNlWTKr+ZPi0jH3+unH/PBTGdBJnLfoSb+dc
czlKu55pjtoiRWHXzi2Zt2QeaPOLbjLx/vh7+9uJMVLiqcYzTeCuj63p9RX1iySHv8MUMpui+9aq
dWS7zTMKsvmT01qet1enxSSKQ1g8+K4wMYS9PhALV6asOoZWKIg1MdKk2JCVZm1qpxzWNpFxZ74K
p4uPz+5vd+UiFNJt2yPQh4Gez+vm9ycttHpwZjk7xWxQbrGZB9m9iI6wv0+u4rvHweBkuxAGXaG/
cR33S9K0k3KcmXjwBzs0F7WdTL9/fDbib7cGp0M2+s+/de6UN4dBqzsZrUGaupW2xNsg0Idu3Vu7
JEIvrKxjHkHhSEHYgLiqYT9zu6CX70+A4xwnn82loCtLM/8TZ+F7Z4+fEFumwWQJ2eDrq9wnNgpF
VHqrdLZLYk8pbbM+/OwGeudOxWSNF1lw5hgY33yXdEQLjz5WsioGRRdRF8uc2W4AICGhnlCnf3yx
37vWCP9w4S0hvUQqvj4pADmA01LwkVoaadvB8r6K3jtrPJtmVfVPjeScEi5JpmfM0RjLiTdXkE2f
cCmU49VAWOWeMID2SiSV5QBvM40NaPb6s1vp74+jwVOIvYolkiX5rS8ztBGHD4LHsfeH+jyNvYdG
eKd+Bbc9QwCjzzutfUiIrRkbI5gRTwQIo/dF4zNBajVyoCI+7VSmZDagUPz40v/9fjJMvmnG43zd
FsXR60vPpBzvpYdeq6PdRw096GvDLKaTj4/y9/uJozAPNxldYk98a2sHnBovo84YXZPuTGejXLwQ
qMDDYReFCcqZjw/303r4+gXI8RxGjbhweQe+fQGaA2JfaiaqVh1J0inmJjhSNi3KQ2TFxDTKtv2e
2hF6fELiIw/7hafd6zFdlEChdvhHgcg8QVAfQDIsOy3dNJ231m0yYNEbK86+yPyu2Q/93I3E3ZqR
8cl5v/dl/n6gN/uwKu1ie4iX8Umd5hj5TIDMxCV9srr8fPW9vbosznjfkdEYRHi/vmfycagrvO40
ljSd5LEkR+jHoCt+USXd9FUbms7dMKZdshhSgBQjmKYi8bsMrcPHX/R79xWp8chHUDjwmnqz0FWA
oKak5W0I+2oOgIz62yJyyQ6Tvbb/+FDM2DmtV6e9rAd8fQKPtc/RlrfYb1tJHSNFmcIcXpUIxOo9
E1JCqCzl4/4rhjLSgy7x/FugoxiQ0DMjZjJG8gZZp2zhP4lQeF+SIiw1ch0HAkroX8pqxi9SaZCt
v7PHr8sfKo4699xXJNYkKzuOTfATckAhmBEpFD62curEqVuUZMaMZWJo62YwRvx5g0Ad2al80q/j
MWEJIihusThE7RyWO13R+DRWkTdkWoAeERoTlq75PJZjxDgYFS1pKPMy9feNjmiGfnTIgxnUaO4K
j5xOALpp8hRpkd8yctQi58ys8HgFnihaXMxDS/JK40sTSHRRVoQhmJMJKjWpQkVDdmyLnfI9VZ/y
xNtf2RqZxSFTuTJ2heOSAgawzYZKa5n9gPRxzN24W+PpoawAmRslhH0dEay6Ub546Sbln+lVhN3i
MZWliHDi5XHW+6s+LgC77SfEt1q8jpXyJi/A7qO6E7cK229WbbaXssiTK9eTLn3Bpqj6IFUUUAgp
LcCvWS7mG6T8dbSjMa27606W2dceGvGTUpqE4p9lQgbotFNQiEPoXxLDHT4mRUraRtNV8GuR7uPv
NMh+807A5Xo4s+g+OUECYiYJrMHv41MnNJPHXnN0hVCa7RTttnYy1bpnR6ge9MFC74BEUyP5CL+V
S6ceHTVuFd/WuMAxMMhwiEpGx26oWZeRn5QI6wrasASysuEKMI6lxIt5EMFm/GKIDMp2ArAlzOhb
nRVQxKCpo3ysMkKP0fHniTyLMXXeWXbhdVtA/EUfwMS19hHS6xDFOKDGfCWgrYiAiC5B8JEpyR3r
PAe5Yxp343WMxaNYa2LygBvU/lWBic/ezswmM4LGrGhsAjUYMq9W7kDn6Zi6lQbaDG2rwjiKvg6O
a1gTksUd5w7qnhhbdJ9l28orrcp7jcAeRx1wRfoJ9GtduLelSaTN9VCkCCsKZhb+TlqC8c/Kb6O+
vBvRwAZSRC2DaI8+ycYzSk3Qj0FJStvKqsgJOWPq0mjJScqilZxQ25TOviCuK19DDcmLHQgM/dLV
9PT7INI2PlZj4iuYdnmSs1nIvXMm32RHuJQL6Orx8kOhE6ImuikCSc9Af6AhCv0qfraJ1i0wOTWj
TxIY1RbAQ5tcXty8mC4QoMw+DEOUIpBIUZpjHpJEN/lGq8PvQV6BsaIsR8wckbf8SGEBZ2M4wKXr
aoGT2ICeRnMcFy658QhSrMBovPmQaoDmmVksMkcS1mwVYGBtLqjqKn8jkVLglK5UhpHAZf61avQo
P6CmncMV5EBLIo0k7S0gPmwYKTMT+N9hXIJYQ8uJZ6lI2vmb8KGFMvC2hs1IbDfJiQCKgh6JZRYI
XZOPpNMM/mM213Nzb4UpnOnWCLMfde4JnoJZOcbOiazSP6toP5mnnnKluxGuW6itchpKaZUX5lfi
inOxreXMqmP6Y60FqHPSH7Hn5/2uwDW3N6g/CIxKF1wfth90TVwl4HoNLax6y34A3llMc8VBhF0U
DEAkHogVM98CeqqT1OeNqKyH3O/Sl6p1Qo+ocDz3hGrXLuHZhBo9ZL4+LyMeQ8brAvofRsLYbMhU
Gfoe3l8YAm7X2qpodxi67euoY8i6zpH1QcqcZUpG7ZBW5rqfojg/K/O2nm5aR2SGWONGqq0djfeS
Fr7WxophYobjadP1GCoZ4o/JhTa7Anwvz9mc3Q2OH3nZnu3/4rWuk05JvkWcyl3bPrtpaKtHfMl2
W68EQmJUVvakeMI6dvXd5dhHxonWzNXXIUpFg3vZLtPAtessO40r2yp54+TjtCmTitTptXJ8F9Un
DfDBsQNKEnycO9/AKVH/2iX+fw3hv/2sUv9rESG5WOXz6+bfUtb+av5p7h8OlR5QD+pdEGkgvP/V
/dOE/QeOJQh/NGqQty5blj9lhML4w3H542CefMR2iF//s/vn/gFbgn/LXyAU+B3z/6L5R9Gw/CSA
C4hIaERSmL/eFqXtGGGXio+aGtS3EcUUPnvP659TZL1OoKOeurRFg32NOzrEqVi4fXWWlGn6HVkB
lUbWNmgPP96sLTXcX1u1X59JsFWjd8U/jvNmq1YUZa0bY36cp0neFLlmP0qAB37gkNPx1cfYDI8q
xyJid0J8sjt+Xcv+eWi2olwLuo0IGl5fjnwwtBDrJxjYVNvCYrMPQ8FeTjMS/ZKxQvz94zN973DL
esdGHBwPSt/Xh8OnBj0nT4+elacuzi9V/EjrpPwaehV4Urdwnz4+3usd96/T+/14yyb5t00wsnlH
dRxPGHO88TJdniDF1Hdeyi8/PtLrYubPIxlcQMSiy8zoTQOGXE5ZwZ44kk/eHlMtK07SeOo/aVq9
d6NQKKI7d5HB0k16fTpak/qd0yRHlFTVbupT8aLY8xygLOcnRtjW37vaQQaWO/+MafPn2Xk8u0sf
C7TXm+vYAIlGDxAf8Tp6C77bgtufDdG1N9vedTl2OLByv8eM62jXYVqBgPk/uLo+yCNhI8Q1jDdP
iO8q4jR0jg/xegMVnUJ8QIzz8UHeuTkXOCSNfJej0JJ8fXUz22tTZPfHxCPktSP2dUfWdXo1kg55
NKRqP+mNvSn7f15UATePmQaHM2iCvj6eMXqZbdjRMR1VdaZGqT1UiZFcVkD8r1CFjo/+hK5scswl
mRce9NblsSEQYiin7cdn/s5jwuO4/M1jyRzgzdfbEwuAgz46tl1O3LbMrSDsGnZrftV/co3fORK1
+OKeMCEx8s55fc7QMDJmgbijGCc/mGOSnih/drZDnab7j8/pTd3/8/Ka7BV1+jjWMhh4c3mLmjeZ
m5qHRE/EbculZLyeed+ln83d6eBGzh2BykSQd3GRfQu1Ds3qxPT+68cfYznKm3c7syvOlrz3pRB/
c2lHApJK6YgDT4+L2SqX1lfsRnJT6PN8pN4u7qh6UIXmVnP28ZHfuZ3xDQMkY0mhTwn19NW7r0CG
5PYmERNR5u2NyW/RmsZukKJ03YaijD5pmr13vRn2oWhgfscOYln3f3/Xdr4Vs+YaBzatWFVBhwOg
6JjpWqusdruHoTfHg4q97j7RPLHXwtK8V0uz+uOzfu96//4p3txgvONDFxPhwYb2ibVriuuXZkrq
HYAe+D/p1O+mype71vTjT264d1YASzDmAqEH85Bm0+vzd8osToZZHNqxmE+z1iA5ga1r8sn5vfMA
Waxoy1SVzu/fJoTtoEJdSnHQQr3dhHZv7Nq40NcItdpP+HzivUMtgFtmhIZO08d/fUJuxCjf7sUB
yomrNtKZmhvoLe3WahOTcO/ciY6T3gwniYGss7Sa7ECGbo1fp7DrW3eokHnTxTgf8yGNV4ZNh+OT
a/HeGxS0JBYpE94es+M3t5wHTEWz7PEgpJoOg2qsjSh9xLp4THfULRT6iKdhoczhiST/EfnTWJ9A
mJaf3fvLU/z6Kce4ZDF+0VkeXYYQry+VH7cadAjnDCFWdhHmSYo62eo2DhX7Trfx4sfuhHjeqUh1
RsF2hTkz3jMOLveSxXIKPn4G3nkUxTIEWmZ3Jl6Zt68+c+wGss5syONVDt8r645Rkfg3kCsNDL9x
hLLE7fa+IKxsFmhBk87u7z75DMtW7s0lWaYHQFUWqCqt9NeXJKUR4NNkONPMpDniCnAP0LHCc5wS
WqAQnF37yQhLPXP9UzMp1boozfLSoWuz/uSD/P02/nklfAd7jMmw781zmXaj2YsOn1DRpE+otwnT
s8cTr5AEk/SqxzfgNydRC6TdBFnz4gvVPwA+KQMBJ/AE/SXezN5S594wWZ89Yv+bvTNbjhvJtuyv
tN13pGFwTK8AYiSDQ3AQqReYREmY5xlf3wtU3koyqGZ0vpdZmZVVZkmIQADux8/Ze+3lJpzcJMge
ryclBg766SumRGrG/dMudBUghkuSku5h9BY7LNvdocq++ZhzVxRZuQcxyV8hGVI9Kvnuwi/asHIK
rZ84qP3nKHfz+9pvbU8n6ohl28RuyviHzjEDS8M8uV2BaEcpmeQLrYsQKKEEK29mxPCQLKk9grJM
j5ONcrzrmm+hSsimRTrvzif79zasg1A7U5ksa8yHG8QihPKDOal8Kh6A6CPLsa5dWOmAXcn0DfoG
oyIcbBLtajE6k0GzpC2JMr+aR/Pc8OCPl38dEmOKMz5QgbtWFyY96wsYUmKNuZw4K6IZE2+waRFO
+dDd1l0gb8AbPSfQd8/sKK/Lxodvz4XxTCvycl59/w5Fuejk1FQu4pwOPtH2WHaCwlybeirfpoTq
flVGq/5pZzBrkLJG/m5E6GliWnNU7o+XZXb7r08g2P1gIqKG0ShbT1eWNEc5XM/xRVTAeZdrhUeV
yA+YX0kgGldrDbpUJiXe1iAK+cyy9nGDBWXJUINh2eJaPaWhS+EgEs2OL5Rmqve+X6IsTtXk+5nn
/49XQQzDDB1UqH1aNulRW6rVHF7M5lRcTUZDeHMmYfYAxsb3M8mo5JnYMAyEtZAwZ870UnMnk9kH
Cm1tfgaRgKccrl+w+vyTfaxs+PrLIJjCmd3/VLGQ0t40aj4Yd0fdjlgArjL6y2t/VAPXyk0SGws/
x/Lgn1nJ38+DlwUBkSr1K9MzGQ/oYv58W9clrWaFeSbtLSOxyLQooAG75dCTdx92RRl56eAHPHCI
Nc+d+l6Pde+ff866S6mzTKRpDZ08/y05EWIeUbObJLZqlSQzuopaF3vfY1NgyKEhWWGQG5F4V8bF
gEweQfnUrCWOEyA96uSmrrD7kJ7U3jFFvwYOM9/Oil4fsqrvXUBiL7Xc3XdDrO0neH2rvKzgP6Df
WRn8zzNVwseCHNwnappFpCFTuS1P3ptmhAkIkjUV5GS1vB8pIx8Ae762QdxvI/ZS5+D28yfm46O8
XBAMLSsnpy7j5JfjccnUWRj70bSDVdBZ1TpJqnNY/T98K95K6OK6jEsY+ub7byVHcQm2Qt9nkuLf
9KbIfKfKUVpPipJOzjCH0t3n3+rjfm5S8ZHzwAu6LMrLv39zG3MEOxQd9b5dotptcEmrNFSMtaTn
qvv5lRCO8Xe9fQDpUVH70i7kd+MLnko9KsKdSY8xVuoMRGpdBTpQjiaQ8y9ybgAss6IeyTIpvvMX
tWTlgu4m1erKHLQ+3xmNbxxUZjFwHKQGh9WQzOq2mVTcKfNYhd2qM0jLUwaonF6cWwYJj/bo7xh5
FT+Ic8pwachNdTfh3lvwPqVPjDE2lscB+xO62tZ+aaqG2CJicspvyihM5m2q0Q4rYTFYJy7eSl8Y
zQKhLP0QY5gwlPiq5OfqOPO2jb1WOzUDDTVm+soWswTMpknTlzZQ58sMbl3j5ZZWQ1Qn+cZnx0XK
5AyEwN2Y8mxBYym17oWXv/5VpfN4kRRmT1IdfLra6VLYF00JrM8Ltcn4WZhxfOSYKv9q8lG9Jayc
FD/YNeYA/EtRvuetkgZkgM1z6ZD3YnyLC0PtnZ6B/VeBC4SpMxxBzfMHGW5NIpJbomsayzFRu9/T
BFBD1MEp+v84yhvCVGOyFgCmqPAnGnXJwwSyBqMSVDE3r0gjpyVjFaeRnWOrq6SfNaegh7YQiKTD
0bB5gktotyviyFtlgxUqNtZpWH9Ruy4nIVhph2odh8xaVpXwYdyrGlorMsdiE2KYURNCRqGm/9JC
Gc9QnxpPdZ4A+NTYKK1l5swfKZrZFsycp4nJTwtYwZEsbbgoJDFHXke3t8EtkPakA/Q+1hpCLjuO
UDmsFUZa2EeanK3QazRr2DIZ1jKnxY4neYUWZYWrV7p/ndU9OhkUM1HlJVKk3jBFlcJNHffDHoUD
9DNlWgSZhhoZlpMAEhJuRehYsPINdEyubUeKf9HbGAZIsgvzTShhAdFjNRJwV1ueqkaLxp6Y1rx/
5DUAPzzKOlA3BndNu9JqMe20RsueqarU0mHl8b93erj8JHkg4QWIpmTXqWb9yKI4jvDVRu0eWW74
FDbVWK+SZtR+GDn7LMqCCipbqqmm57dF1HkZQoSJeygTc0bqI+Cgbpz0u0EW0rPFlKtddQn0NyZl
6XCRgnvVN2BlfBlPel8l26Cv7WgfhUsKX5jE9AkAcc5EqGKbIdLLTKYXZmzA6yqkt6QdBQVw1AGv
hVOaM+6ntA4i2wuKuZSRBIe57jQ8PN0F4Kki2pCFSmmOCaDKN0NBNpMDrZbgd7/GbsUGZjOOL4mi
wC6WZeSYVVPrE4lVFjbY2yDpvxtxb0IsE2b41Zx1ZArKpKWkssLVvRQD+qtexpIKbTeOH3mQO8MJ
8iC9ZsYNCjsqMoaGxA4TRg75tvIGlEXVDuuxhrNkWuK0dZkcz3mSwCLLY15fFCXzTrfgR+5J1ZT9
78II4nKlwb1NIOI1he4NxB7hlSjK9tmHNdpemxhWj/qoqqlb+YRCk8hEovpa0iz/ERgN1ucKd7dw
2gFQj5cKspUBs3RV4tUVhAEvnWEgOlFpyUCQo75LqLJkfCJ9Y6DGZKu0X0pcsmKVzr5lruzSzKzL
ZMK37UxVMeCKTpUcCDVMREf4pfU9qERICURT/GU2E3UPqNe61+BnE1jGE0n8d5JIGXldM/aoujL6
xk3wZ5iu0pXNnWFEZo3pkNaA0ypWrNEry1mh8WbkFLTlUmBHkdo9RF0CF1QZijym2x1TkXRKPl3N
JJQ8aFbDshMA3NsGMThmznOD9MuMhM78VhiEexr6KN1iI+FgBYdU112sYjhpE7XpD90kQS2uyqK4
NfD2LMnj9vBFBhr6jKNLPXCndNUxQit+4Afoj4FvyndqlBKnaWV5P7lZkMvFqoCVG68sI4aT6Wtj
YzujrYT5WoUFf2dzmoXOXjBFcMHzqJdwxuZnu6P0wjaCrdfRelth9E8wNmTXusTsWURDBd+xt+bM
mwR7ijsMvvZDt4booMV5rLsT37Dc6hLEALRI5Rf6Ler3Xi7Gl9HMOgNriZQ9mBxdb0Rc24+SIYYr
3FcWnl1ooMYqR2UHP08EMyrZdIwiD++wT5RuNMikMutl6mAJ5JdZVBqGCxOCc1gUwNJ0KMilm8JS
W7Y+kIfbyNbiL8zWlZ+0Yv2blDEajhUSOY8I+H3sX2SpM1ejxr5MsQFzrK7nyMShLEq4gMPMLmlY
uh+AJgT0PMhUh1tWXYiMg4pYBYJ3SlBj1DYYl3seSpCvXZ1gONT14ckeAPes+qg3051MD+ipiu0E
bUoTdu2OqAOjvpisULqfCJ1dwZuDx5BiwUQIM9ux7WAzSB8SpbcLyJUQlGWpSlMXEmFA6vIot4pr
ZIDR3Mx6RWN3E9ReodOwRzcBH2+YJFZtHQ+n7rSSXyeOGIfiJ3m9Wu7qBTuuO82i7lyz1u1+h9A/
388xhYTCgncdDQxVfupG320V9ho8XLKcd/ux1bDkhZFWVK5QCusa2ilyEhkxIBKdpNS+QvZMKo9i
iITxKkdt64GI7p+T2oh2g9rkvVNpWp67Y69IxzwFyu1Mqpr8AA7ZTtAVR9pydMMAjuKRRZyck6V5
5Mg9xx4XTxcxl569NEY/Dmth1n1zGCZ90nZBahvbHMOjAi2PupQFLdVfwtkPrtrZIHuSQLvK6YmQ
uxWZKX0vNDvoaaXkAlKDVNa108LhLl1FpEDYaBNXLDh2fKcZ7XiVscozzaJeZ1PoWpL1aj+AkzRX
qbyXOY3MnD8R0nzJCn1MAKKFdrfzhxJbb57X5GcOOmKnAwkMgpoQ1nNzA2Cnl8EdYNQLIH/44eCN
PFE9ea3IiMiubmXVUQseTSRlcYHcrqN5vgrtuXsEqE1N0VdRSQ+NcdQqNfT6qamU2Cck0QwwPplG
+CWSa+OH4Q9R7uY9ZQ+qnUj9ITpzuNUZE1oOnHgEfkKvjdseSDArILzD0qlhjaDyy7mDrm9RRzv6
PLCdW/NUyk6PhZ+CyNL0J4wzGBADw7qb52C6m+i93mtKKPSdhB2eXZQHHrMnbIxoZbUjmasBSq0L
bI9A9E2Nhj/m9+mnXg8A6tpe0+9hw4/3yKk07K4qmidnhslPPIBc+tchc5sB03jX+sdKh2vDsgS7
mwpLxz86aDO42KABbg6WI7aV9VJYHyRqBQj3cb7sPUXd35rYwL9mUkWCjT2Lg6XqzapUcANuqOVZ
U4ahsWgfoa+8kmy0rui6bGDNCf/kqwoKe/TCUbaWdPlMP+hd39/PupxVu1gWpKdXw5TdpqhaNiwy
UQ4MpRTzChbPgpUj45OUgUL4P/1Qzo4lSsFVCVwLWCZymMGTh5l9EqSugPYMrcVwRTyRwhNLZmmv
5wylKGnhg6KsVCwSMyVuZ/9Smqq0EME0GdEAJCWUzmRnrXKwE6EG69IWgQE/pRVoGbo5T5xp9vW7
PO3ThxKzeLNO2PKxsC5INwy/Uu2IxqyyCwsez+zWbTTBU+wn/Uc8FfG3NhqziI4xv4mHfLn5TqFr
y67doOiDQd3S8unRUXLCnqyi8+xWmE+FFNEOkIw5u5dRSlKm9dTqK72nD72SDT/4UkaDcmBwPH8d
rTF5FG2OkCrtwtot1WE62lltYTPvm25jjIkJOK+cK8qfqZ82Bg1Tf6v1zX1fxPZGAwAP5SGh2Npo
cKNXOaWXdhi5ObedGUfxtox065L9VoQ957SGykNHwKpq27jPRhT8sLqP5Vz397kIgPBxkJ4bD+Fp
+z0TRf88pfl0zHioIAvZLenM0tgVODyrvDW2LK/gMZtJAas4w7O9YBKD3s2mz7xMnsrFaTyK8Ued
EurthKIZD3PAl1mVTdM/a/QU8fjjov4xTkHCEz1q5bqsJp8brLU+Gcd6kbpBMyVXzKLTX+aM79yz
zVk8FapO8K1EPjaIbaXI9T1mlnHwpBLU+BY0oQUCUa0abOZVbcNOLasE9mpKVMhW2Li0PQ1EsnCl
TkeqSQDsdClknGBkzsJ2XPu5j0RwRgTo6Sinf9LMQh7M3guFA4n/+GQA+RMbc5D9X+iK1Z2uTVBL
c9aj52UacUUewRTt+BWQ2dnoyVehqo6PoHChNKVNdm0FKciEbGgxqDRzyMHOSDDxh+lytFFndTjC
6lHouNJfWpuVhWsewKVxQKFpWy4VYTO4fTVBR0i64HtYIwXE7FuohmeHCDzIbA346yBEd6415HHn
GGom3XSqwDFVBZxysMECdZyTWurW9aRIi4E7HOAy5bb5nPNPDhOK5GNDdDeISm6Yk6sJMUUV6cpP
TcfSsS6b1lScfiyQIoJ5zSQ8/530hH5pqtjAGYCvB03OfiVmLt1DXo65o50ZpRRRts3fpKfRUpoq
VuLaaPtHV9PSOXXNmApulQ0Dbn0p0/O9XjO2XdfgeyxeePSZnJzMeqkEBcV3k5PlcEAwHQ8roxhn
aOGIS78Ktc6bFb2YMmGzkYrroA4Wxg3ZUUgxEVhfzaz8ErENEWfMYpSm57bWKs1NYeoW66GIrfsa
ZV+9VkI1eHhtq/xXOPc/6qKy/8+05YNp9q7IvqXvbbOvf+K3cg6UnsAToFuw9FhnaNz9r3COSNQF
NWniCSURzkT/8o9wDq+tRWMK5xxtPjytdMP+1zar/IW9c2nZkjOk6sh2zH+jnHvfTDQXR5CCkmHx
V2GaZer6vu1mFJS3aFhUeMZT/T0aNGTfnZyFzps78of50/t24t+XwbeAO9iE9/dqa3jT3VOjuPH9
Gfm/kcbNpWQ1wY5yQfF6OShXTFHNM91E9XX+90+Pjz6/ib6QJFdFXZxFdP7ffzE/aWeaWLgy6MLG
Ml4DMoRGzt95RlUSZpPUShQkVRcAAs5KlnarKcNqH7Et8u4K2FGg1yBEt7cLotfaC1px9lqIfiqs
TWKFNvnYrZ0nM5p5CnMJamwUD63u4b8IIDZLItRkn8SKCUmEmwRpDc8Lym3X1xsgxLFI2cQ7ykdE
rR0hShxH9cgcQLwk0/CiKDBOfFovmj0AE6ZrgA6rl7WxV73ULiZGYoNlZ4b2XOfZFA1eFckiMN1R
liWOoXpDHV050DjNGpiVHVmZvR3zNBjZsZJc85/QhbfzowkTB7za2CiavG3riP8f1QLr7kYW1aJQ
antOVjAqEo1ilaNUPhFBpCPFtUpS6mMj8B3ijZbwBZ3kA51MeKjGu3Q2YFbItWZAmgPsYYIUUqNM
J6uJz2KrriUJja1FhHVHSEVSqVDqyGWR6lsLdkIIlbyX7AUDIAufhbGoM5haSvpFAG8wdgEHsGhF
x1MpSg/XhhJ8pXubNeDuoAfH9Boztfg1xW19jzckR2dMVAsc/5EmgTdVWghyRCcUxTWwX0mguMm8
WpotebeKIf/GP4ogXqAGsmSCz9YI33IYTlr1ml6tHb4MiWppP/Ni5tDk8JiBq1NjDjgXbaXhdJ2Z
5GiCwlv01nfQRGpC7MjUUvSp2UQXNcmLapBcI4XifEmRaJIOZCLcvqCo6KknZyK/9gbbC2e9TEaD
jzI+qBbwy5h33V0Z1LJxSEvyIo9TzCZHGzBN5Kt0kAcNUI9iJ26jR9JI+ZaoCbX3LJUa4OAGHyiH
tKHn8JLRLCrWUWP7xoXRBpVxPQZhCVqryeB6XEhxYWM1jSjM250yJTJMElB9hViNA7gqskyCqM86
h2CWEitSWpFGtQ4gftN16DWCPpw6YcZ5zJLGSNwWEFzC2Juf7YYTp2pfYRNhl5IKK8nupEiLuit0
e5pyL+qGZA9XtXJpJ/lztp3o4Tu6QVpGqCwh8kzso2UsOfhpfhX1VhYdyGIIDG76pJe7is5EUB2Y
6g4wzNJatlETmkMkpxuLHNhpR+WqGSAo2nm64tgcWk5nlobiIbPvO8wSAZQnEFwVqRv0BusmMqGv
lUb9bFdNMzCPkn361bNd5/1dzZgwDR3O81jeONelyddCj7P2QuqTxHqIg99ew1nxWx/ckVzR8JgM
WDj4ijoBj/s49PgvaFA23RgU/Z3IhFSXd0i6tMi+Ys0CTeZiWKGquvUlGz3mRVWaU219n9uq1edd
roZ+fd+VhZCmuwp3bOn0kcbE0iggFFIRcMiL8VvPeOS9wq4BUZrgNwbimmgXc0gKjZD0CaUc6DQX
LKU2uC0l6gE78/AtJz8cNI3bYJkbgf1oZbCe68qvNyZFknxtm2BT97OUS9KK5qzlezVNFmk7tgEp
EHUMj4G7I3eoc1k4lAcpAQa/ydPITHHtmL5ATlXWF5jWoNwkgp9jgYXGxDcLoWKbmvyZs5LL9CDH
UkXuUoDBSqubEbvV/Nt8Ffy2YvWT3WPMsnOrxqYV/O3aGl49XP9mH/t7V2HkTwQu24spn+wqHD4o
mn3c8xJIeWM3Z+NFJVc7oD31JdSgXl1/fr3302GuZyGRQEmyhO4iDrZProeoKSBjjLAsjEadM0c5
nu5ZJ5Mo56DvBVlAB1RM8jfCrYYzY7L3A7nXS7OJ8trhbKSLZZwoRgp5Io0v4UdpdT9dxTTK121V
yGtZhkn5+bd8X4T8vhQWTpOZAcRvxtLv92p2Nz3rdS6ltLVPPI6aXPodUXmfX+XjvVy+iEqCq0np
ZOknE0YUOGljajNm+mFepgAjgVAETOlPgrOqaxUc7PIpDrc9IQ9nfsaPXxC9FrUfg1tuJVKe91+Q
YUzHvH1hLnZ6UEMa6giaSo05+vL5V/zjdWAfgDOXVRX98fvr8PXlNhU8nkVS0pLDOdXfYa7629r8
31L/f3DwvrnjH0r9w7epwLz0jqiz/Im/CTn6X4A1lrBUtit7Kav/U+pjkVkM2DJ16KsJ/Z9SH/Qm
1hpD50/C015Kff7df2p99S/Kf35MhtXk2yND/Te1/vsifLkw3gyb5xBGBhGop5IPqeJQryUMaOia
hpsYIvglaSrJmlzLF7+1zgWinzyMXA7mDQrBRXRjW/Jp4KoYI/qlHTTXtvFVN5kMmHx6dE7ef6KK
XL4Vl+FRp+Bnnk+M7PtnPkylmeqo5dRd2cbK7Ktgn/jy6MpSFO1pSAxbvwF668B7Nq7GSPnFRql6
b56CPxxvXt3zb04brx9iwbcgyzb4tqdqRASocjeWVPhZWRff41QObmdyRlCb/CqKQgcc1tM9K9Jm
nxlLP1QJ+zXhD8RN5XVS3hDXon7VI7refU8w7UoVcXnXRwWVMCzUp6oHPNf2SeyijUsuo0bi5ZaL
VLlQCCghbG2JMwthPa8R0Ild0Pej5tYSIQ9VKPuwQGXyjLI2lX9YNUu6x1iMDzEQKFgEavc1hNX5
da6nG2GX/pVRMnyw0rBY21Y23JvMrxiHwhjLqLdmVzGBCv9emf+7nvyPzib0/+4c7Jr0W/N/3KJI
3q4oy5/523Wn6OZfsBRwOzCf0iH28K9+w/sl7CV/kUyOJB05BKqjZbH523YnWX/xliuIuqDHE0hL
a+GfJUWltaAviwBFFPSfBe3/mo0AbuzvBx1SGckJ//zvt7rSUyUNwQEG6wSLiYw8npP2+5fP5EjX
GbWvHRtJHZ0oCSBrhfTNW93xazdYAtAmGnDKPN+9uVF/euP4i/954XSSQWiccHsEE79Fmr1s9m8a
CtnEQtAEtThq5Kh5hRni4zbn8Iy2a/lb3l0FQRINBBXbA0u3tiz1b6+i5z15KV0r386SdpDM6qeP
MMDlcLVPhh+BiPM9DZzV59/s/SrNNzu55rKsvvlmiHVqvPOyfNugWyElytwoTTatGdreWBy9Pr/Y
IuM6/YLYO0wZKwCzj1NzVCFlft/iEroN84EAtqSDz5Qmkxf1znyXkVq9/vx6H7T9fDtdhX6D9EYw
/jtVy/Vdo8FDNdXbOkiOJO40l/CXd3mS7AJpIMJgknYM5PdAf31OhcQQnWlEfbA/8AFMXaeypeVG
Q+40hKXQCAyBjanecin2P6FeRXZRbippMLdDwSGwNBrblfsCTX2Yt3fJulc7wnDKPP4SRflO2rVN
356Bs3z4zV+LNe6KBU0NIe5JfRiogItLDkY3syDZKGomkJspQ35s6PPWYnM587N/vAtcEMMfDUTk
sJjETl6fGgeDYVWzcZPrNhNkK7qrFelCycpqXcbTgP9bne/TfBzpeUuuPkCdHIbIZRJR7tQcD7+c
FXcBfavfO8H//3rC50KdrqGFVWmMLkvh24cfv2wywOY2sctVqz7Vwbb4X7O4q1aMCKCrG/Jlh1B5
O6VKfcZY9cd7QqyxvCg5OWuJk5e9TgOTbZprm0FzmRGcymxKe1j4o3za8Ytpd9dLZiXM45rcY00E
O1vpN4WJFAjB/nSJyu9cXfGn52IhB1FZ8LRyNnp/OySV9TWoVH6mEtUresaK2NDuZyKJ57yx1DNP
4eliTgHK04DVk1pTXm7/+6sNke+LgVXwaNndN7tSd3UprXupuh9H9Ws4tw9jRBIUZIZzT+P7SpFv
xvZGI1pg5+OcRMV7euGwLH0aaUeBmwU/XWLBLcwQkoDeuuqly4UG07WOnnkp+fVg1zytfz6zMJ0u
9a+fgT4xwkS2VR6995+hCGpNzMhBjn3nWAdTg9PwXajrzrjSa5dn4ZdprHG2GJIbkIlQuOHOZ6Yr
/u3ydPoxlifizeqf1qQEBxIfI/hlEEf2oqDcCIm+cCVzb+QuWp64ctNvRu2Zyl5IZ+rYV7H92/3g
9PInj0BbBJkvT1weXHWkbAN120ceAp7cvB6kbfCwAM+JaJkf0tyLnkhQYBgZ/jzzUyyr3Wcf4uRx
6OIsx3UpK8fOgJNZPffwdjuLEJvxJZdvkec4Ncm/DYPCzy+84Ag+XpjEMTZ9zkrCPNl6e7mOgilK
1aPIVknoCpmhJEwyUCObfj4yS3eQ27E1QBc8xM3o1JTNBamQ+2lYD+m9Scq50Ogf3IWIGct9RGRL
4gbIhdXt55/0ta76cIt4X+goqGxjr+eRt4+JLnUQ/TXlmNTr0d4QQ3BtjJ41ovfzUE2hYBohpySr
/A5FXPXS/6I5nq+kDR14P12X+abqrirypG1aHg6ahbWO9J6UBLczSYZE4rZV5zOP9kny0u+3XCAp
p9QAHMo5+f2jXYYWUlWtV48JCspkO32rVSD3jpQ/mwgCCVgkLGgbQRQqVlW8oiuLcn4eHkZp1efe
eAjPrHYnE6KPn+fk1x6VIswLqePzTC7izSlwzSurx4y+mqO1Ya7IPYiTA5MqrUEtss6qh1jb0g0n
/O46+MrYOE5vM/lCl7eEBEs6GowvjGFr2PvV3jRXfS0uAKoQyGPkXvqUWLepvzVqh7b4fOa1/dPa
9fbOnqxdtty2ndRyZ6P5awuf2ySQYONb37rpUdNuPn/0PlRwpOEyJ/xtGlEwT53cNiGF9EZzoRwB
nhu32jrbFht/ax/srxCgzviS9OUve/ecn1zs5JsNRYleFuDEsRu8UuM/TluvIoNzNuHbxV4naCTf
A8sWyQXOD81H+xA443yMhm0x7bX4uu+uWmUlo1S+rMIVodj6rXw5JwwynAa8Dp1ooFJ3cPbxjRRO
8yQIu3US4xBDSiwLCUraPSL/uT8QlRQLL5sutcBb0OYvRuGF0lHNz5kHl6/08SvjcF8olJQjJ68J
1Sas93xSjtMGzaBcuZm+Vl60pwFxp7r2o00D98v00GxVqPyrM2+p/mHxXe44mzD/xb5Mgfz+LZWG
VNhxyR23g02sAdV37dlbVmAEZD6bzmqKr3J9UwyreE1SLPEY4w9hOIPlAZPLiwMi+tBfk0RKMMqj
BEkodUhP8LNbNPaCdy29nJtHUOziTt1GiUu0bv2THBo1e7KLI25JpQA25fjW/axcyOVWgn8PGf/c
Sn9qY319iKmoOAEvI+lTjF5TNihuAm5yGm6a2U1GT/1Gz6h4JK46BB6gHKpgrY773HfLKyIdWgJh
Zuaka6BmcrNpz+37r/7LD7/6mw90svH6wM+zZhyVozW5UeVK6mMsLklICa+lmNnboWqv++i6N0ip
uVCMfU6kjeSod3oNK9hR4IYyTWX9DLzGJ+ODo4s38qMQ+XqNejws3O5782i+lN50DG/1b4bvmHc8
Xf68W4MWmeCwodQ8kpn2ZKiO9rjEZRmO+MXWYhHQ/phdUQPY1/ZNTEBQth6gCkouODYOSeVe+vH5
CiM+bMPLI4ixiROaKVB5qu8fQcQPOJOgCR6lOyZSL/EPW3P175l60YqdrKwNad2xXF8SofkTH8uC
2rrmu2ffKMTtJ+aRxTdJ8bKr9qitysfsvtrpv/D58i4xyH7qLILOHOklOuaX/gUQfum2uWx2xbnT
xGnp/vqE0WdVqWv5NvJSbL/ZoVUzJcja5ktwc2tMLxpOASe7kkqvrjcl9hDIWWDAfi55LjmnCkSm
n9/Ghez+YSFZDnmMmFXO3KeW36GxER+GoXoMf4Dpbh5CyY02CXo+sSGlnK5MOqzJ72HR1GNXflId
aLf3+ZEftNtho86FQxaG1h/ahwFG2eyZ0ubzT/jBlLzcI/Ak4KGVZbh1agO2M7OGUcg9qtcys8LU
Ge/Z//XbVRy5zU37YJ/ZJ89e8GRxg+JGE3h5snJsAaj1f+alhxh2qr16cuYDE6icqu6cl+7sZU+e
hTzJfQQYXNZ/mF9a1Rmuup/WvXIbf+u/2Y/pmfr5j7/7P3f1dHAnGdnfVwseETIuRoJv6g89dJGE
wbn8/Cf880P25mLLQvvmMQ/m1iDyjKMbOlN53GnA6qbrgmCVHL3cWDyFOIqYkzvUU0ALInkt0H5b
64gd2L/vzG2h3tjzlrazrJM/VD+K/CB43Bikdvq1X90V4zl09x8LmDdP3ankCXms1OFxUo6V6RHZ
Pj3kxbaovQGo38S+TtYGJLrPb9OH3sLJk77EILy9TfnQwtUIuSY5i72CoWUl2eu8uaPGlPyV9iCZ
Xn5ES8hX12/88tyL9qftjr4KTIKl74vn/P3lpWDAc07G/dH/JX8Lpr3/bCur/Ht5oTCVaK+j7Ext
/drGO93O3lzwdOCpQr9sUFCpR4P4dcsDSqhDxZ3uEbNMOgJ+Xveo3eTqhUmdlcjGGjTb57f8T5vI
209w8mDiBWsEmAP12N/XucOxKMwd6vQpuf/8Oh9q76V84DAhwyqho/laT715AcKgHsbJ9+W7YeTM
WDsEoUzVGgmCU5KWFtnPn1/utbH97s6eXO/0eyVdjo+K6yXTKrW2XbZq+w16i8lwCXRO8V1lnlrd
pqaXcHh+6Al8dIwVqdaff45zX/tkjx5I0PWHno9hKXvLwgTmZs1eCZ5xKcBv/derzMmXPnl99MV3
5YdcDW4x8VPV6BXNGu23rDtB6thi1RvX2YFAM99aBeNOfsZIpwUHQ2Ma4SU+XEwnkNcTqjzUsoZb
KbQ0aeOjTF9/fltem4Sf/Tzi/ZumJ35vlQWfFJFy2kLWuAwxsfSbmE7hVdjsguKiDDZT5TbYnOpN
zguBpg805kslrsBdUCwjBSwypNw0E+rDYO3n6iqpaYB5WMncMWUdvQxnnJbBppNDFyn+bLgjWmej
wgE8eam0LZTClTmoVuZd1v/4/Bt+oFfADaBehr6FYIFWoX3SodKlEKi2yjfs8+uvpT24InJHY1eb
nq49a8nO5mg/36QjNv4zVfvJqJeX7OTSyzv/5l2zrciWGWjKd6FYmfYGJVMWuB2kbfjPvAoqsZ3n
Lvlh5Ty55EnFkOfR8PfvmV4W8k7G8bTv7bVs/DCRJskHzV6Z5zKqjT9dFLGADBQDFbA4rdxCSY4A
y07KHV24ttoJeUMAUqjRnFnrIQzz5dA6PRKql9hI3vdxsjbDDaqPcFirwulbdk3QYxu/W7pAGNVj
yfXNlRrDfnZIMHu2D7K188WL9HV6Jr7FDfirl6Reh/MxGt3+WGtr4W/kzLUPizJT8phMcyagUI1y
J7QubXzLrfhiVZs2gJbrDujHrDOv0uueePoqgalivsd4HfnMyUqX2nGnBkQ93kWzw/Xqxg0u+1/4
YOa16V/ja5ZzIrw22F7C74ATcVjz+tRfxv3o0iCw7qVjsiSbcQMOFHgiXMnWVoM/a22j5+A+ORAP
suS2YY714PeG00XXrBFHIFMIkOiND7a06sSvTtqnOLwKd+jWZPRGlqMCocIZ4okvqOfa4Kef7yzO
aHSF4zPr3odKjofv7R04WWRbu7GbLuZ5b9TbFlFlv4mkrbH7VmWWo0i7z1/sV8LCZ/f7ZJENJYuI
XIP7TZPl/7J3ZslxI2uW3krZfUca5sGsbz/EHEEyOAQHUS8wkZIwzw7Agd30GnoJtbH+QOXNJIO8
jFI9lvVLmmRKErP777+f851t/ezwqIkTg9zkfiuA/pZzckiUH0SmVTpo5jVa2nrHGpN11XP9NZ4i
0Wb+U3KqA8Qn/e6kpqGGAAikYS+l9atPHnSQGiVjrB1qUskbohbnrEs+v/D3xcp0my08svx6DnTc
cckrmOsZ/CE4aDMsGCiPWRqL7+kT2QjIEfH4j+SAl9i4N8HD58eeNP7vr+/VsY/mC0MixTEzjh0R
sXHvPKg/XNATSFEfuoc+JlpvJgbQO7PgkW5Pg//nAV6EskHXC+hd/a20pV/j6+sbcdRtCzy16CPZ
aweRzcdsXlxnRFcDTQ/mp7aa3i+Jju750SySe5NTvR61QzPkGwj1NH3HDnPb3NXOUUTjoVIMonsv
hvbEsHLyyEeTSDKBugefi6yrBQ2uSs4CqBp49Vih6BCnFmAOyS13Tq4Cp0f57lV+9aiPphJ85SYq
ZQ5sf23vkRSjY/42uoDxZ8q98iNU5xVpsHJGZfL5O/bhjP36sR5V/1aTxa6TcK8t48bQFma3CKq1
uqeANC6Hb+aPVq5Lgyc9nnidXrBR76942m5XHdIkvaMR3EsdYXS9qrEfMo/JNjTmyrCq/TVZmYvh
q+12sza8rYsvBLqTcPQcBYfhbix3tfFYados0656LHg+e7FsBfqo1oG+68PMQENm6A07LMvPb9RH
NS3bz3+d7tFwG/ql1gmOfPBpApjkD6+cZutr92w/ttWpNu+Hc/zU3MKDCsn02J8iUiXtS7PUDrlY
VvDP+lLiWmavAKnBeYg83o9WZbg72fp8Ufm9eyivDnz0NlTI7jFfF1wlZXs6Yw5k2wiCQ6rDF5ir
QNg6pF6L8YGNkERfCawKLR4NMjfoBOMRX7YawcnLMF+EyXaQZzqb4WJtxivDPred6848BNEq7rYA
Saz2YpRrjNOfP6cPp8W/r+BYbOfmkaY0WcVrZc4Fnema94Nu6BA/CrkZQ+qdZPH5Ed+3JKfhahIN
EwyCTPlYoEEmB+wZQUUWOltjxLERnzday/oD1gCQ5nZBCq7TrisVPs1maLKVZA2oGXj7V2m9SvN7
i9DZ9IKmmy4WVnQpRzzL+HUXhj6rMS70FzAAqPsfavUxai+abjmmX1JzW+db3d3AOpkl4zm5IUh6
q2Ue0y/Hn2FrN6GPGvBw4mLffQdsABAThRoIfDmy7KOxeYisKLQlhYBXXhSUdqbbLoilm2nuOruv
va0jruPykq81y86CDDLdakzZlr22mllJ6gzp8eW8B+L0Q3hz46c2LMNskeiLllqNIoziYY9joKbR
nrNuOxNrElarVTosZb1qnG3/RT9TZ0y93BCRLtz8+vPLe9nFffMBHF3e0QSgWOMgOrJyD6Zcei0r
xHkDJ+Ub6TM7j/zyVVDN83AZ1td0kR2dG78MnDPToiG1MmHsWqTW0kOdu9ZCI6ormHv9zxj4pb6E
+tIa68KexxhplHVZrrn2LJvLjZkfYJWYQDaajXBmuF3VcGHtMzgl8ZxbAzPMwjk7ruzkW9YuhX5B
i70BGaQv2LElQqedACmzSAIVmYmvspqVX1m+1voqLYnl8Oemi5f0ofTOP79X70uj6V7ZJoJWIhCh
gR0NibUWaShtAkojcznoK5UgvVFc5QE8FSRB5pqY4Ka9CqodJo1ZLXf2JJ7+SxB59euxvBYYTg/j
3cN6dQJHRWnd6b2wK+o/N9641V0p9kRoOPpZ75/4xN/PkkeXelyJlZaBJopiW/WXgqXlMHzR7Gvd
2VblrC12nr9J6jMnWmC+aIrN51epvRvSjg5+VHmpmVFh4+edrAaU0pjDFh4vg9ypyrrPz6EVWuHK
kkvf30X1Gt5XUK9xqHn5TDItnmqdvV9nH53N0QAw4njU/DjUDll+JpyNy+5EuzQPxXd0exXygeZU
TTY9xc+e8tEniaIHYovO5SNwzIfvxHRnbjCzjQcAC/mwqJrrNvvCXad08WWz/fzmv1/4oHoBjoqn
B1QcMvvjd6zRU5mPZnLILPKV7NKF7yCyaAla4tF3gPuOKUSqMm+/BpUXniXT8quxjH7ROKyGcsuy
1kPt7/salbU5DD9dHXeHpgEgE/ZXar5hTZjdcxisurF3Lpixbsemrk8UW++qSy4Chia8BjwE5G4e
falkweqOEWnJoc4nUYVdyaVk2lp/fq/eN89ZjpMhZ+DiRXeL8JYn+Wo9JhxpkI/ohIfKtR9xyY9L
IxIIfAsC3ZvE15ZIlc89RjXkaeyctmyqG92pa30/LL2cBfJR6H2Yqt0jvaSs3SIIoIAfbMlWZtKQ
AlbZ8TxvG3tr1ovCRTblmUa/ZIWeFRtFOW9i/YDb9a7to/HE2zt9Da9eXhxaiKynFDoCN3QAAEd1
fSVlJULfDw6Sg2DETQ+hbACOieBnT2TXieLnxQx1dDgLeOe0Z6ZibD6WSCYuyeMwmLn2zjjHWaSt
NIMAtErodz78PVD0U+SdAdo7z4jaYiVlqIVyBlXtS9Exi5edowANLKtlkGbPbIAGbWttqg63byZN
Yx4xsGhWn2xD20pPVL3HGqDpXk27EGBlEC6RaHX0+gxDQf4jyocbXbL1MVa0D2stN1eEb25JV7qw
FEfb5oEE6KBk4cINMvJLSHKdgbrAz2wX90NRJbNI1bd66RJ+5J7Z4aAsYkfGc6ttl51lnHq++vsH
/CKzmkDOKq1+66hi7gcfypUTqAdpa3uw7LO+MuNF70YNTEL/VokS5VrPiKKzQ+ls0rDMgV/p6jp2
+70Vl+JMSpqFyEvPh4ismdbQ5qVvXUToumeDqoZXPtcJepmIdPatun2otv0+IvJrXmTxKfbx8WjH
I7ARYAE+JuwSDuYxPlTYbexFltocOmBi6zjk7gcK0J1I5s7SqklQg3Hl2Fq70htqIz9ASONkCSq4
gpqtzlu5U5SebhQ7y3nS+Ps4ogUXEPcQscld1KK6FrpTUAQN2Up0ELgKpfYXQKVPJU0e74UglUYs
Sig535/nTGrmt4OR2kuv87LSu4lx3ZwpUX+nU2qS57e3eJHmhV028zSC9TXSKzWk1e+zEEGLAZ1j
l2rJEpBbvDNSHMyOKBaoAuOFbjDdv4yZ/9/d8g+WB6+mj3duubO2/xaJ19aWlx/40yzn/oHhgGXG
lLmK1oiK55ezxbT/IGxh4jcgmmCYmNKE/jS2GOofGj9iTzEjvIEkS//la9HdPybKAzQMRJGuZ5vu
79ha2M14M6hPeReQYdkxVVFBORMn9u2rNSQOHu1aLxda35BwF3TQ9eZWhOe7Zhdd88jArQulHOfk
lkkGsdZmbaeUalXNWr9WtXknAz4lyI/FMHdFgW7ZjkJ/R2nQRoC8/CqjSy1JNswiEjAZu0I4AjXg
IP+iTWzga1DWmnwDo00+Eyc30DvxsbTN66TVDHg9ndwVajit3jtXu7Z1jdieyC3pVaZ6A3zGLGGB
um3r6rNUS+kolqVGbxOvNaIrB77TTHOqfCvsSCozrazVC8XHbLTJmzQ8ZxQAcuWbeogQW5rRVaY7
Yw75bWQg8+MGvn6fF+7A6swXyyQdokt1FPtRJO5eFqpyoXuBTeKcV5sxZMSBhrtUrGBp1kPfbRQy
kelz8WvhxPn3ZEepsOxG/pgL3wQ1UGXmcDP60r4akkoxDj58qfY7qXiKtUyDPHV22FUUa+cSBxms
ACLbzXIYOx/oJiidWYK3PMAQNwDECZShsGZW54LrCNVC11BzhUAc7QCiamdr3iYfe8qkpA2N8DqH
+CZnamCIDdOo8K/IDzDaJf54sTMCx803sVGUZwCXcvOJsE3tMut9a+QxI5OC8xtfgTO1S2oOGiaR
HdkHH17yOfF/nc3yaISjF3V1zyTsGvkqHGX5HEKQgEqiO+YXK9D7TerXFeGlQ7kHv/TNtHNnMWbc
RqCIEwjQ3PlpnT44Sep3ELCLcR4HCLECtVWtZRsTyehHJhuPyKejJYjdSxiLdjNr+9HuFm5Tk00Z
S/L0ejcHnZs0EdtohTzppXi7bJs+HzyZ0zwPZJw5/7htbxKCy2sykn4ZRBHzS2SvddVH40Q1B7g3
cUECQBXmMVUGXEdCp1WkyDnZl1ZvlGd5XDiT0NucjW4ZXvi5lt8N093Th1AuXo1JH6wwXwyifxdU
f56rY0y2Xdr/xCS8/dRNAZsrSRFGBWrFPBHHhp9c+VHjujztOJEkg9p9y/yopvWm1JuvchxVeWaU
euItjarpCJVL2ZVAcMA+gezD/qct7OCnJy1CtQA3bBQwbgc9TFKQj1mtwaSI4+Is1HN7kYf5Tzt2
L4zeKfYFH+MqD7MSMGUDtwtfkPfDG6z4uixH8ZVoWbua6V0+sN3mk54yb0LNv88sRfkxBH5xXcFQ
2We2VzgzvzLYM1MbfgUgDFQKM0mJum6zpFNnIX7ZbP75bTyajH/dRryG/AFUH0bcozI41qTT9SGt
sDiJrJsCUPGXtrLviM/RN0OQiq2lBrSG6nCg31nHKyURzrdUbRvSTXsNRkQk7iArwDNJu+EMomYI
I0wkK3a9uxOP/G2D6+VUiQ3R6Im7PPcXutLrRYzX5WTjKnm7GGu9fQh5GssenMyqaFV97eV2tZqi
enjwel+cuk0ffBmYzrSp9mIdhYHz7dvmeXXoZgO5sAHkNYxvtbvR4KcuQJKUt67SaXsj08Wqi2gi
DuPEPC6I66LgX2XFOC7VxPvhZ4Fybg56xo6mq+8k5OwT6o6jOn26QzjYVW4Oe/ysjKcgyNd3yI1z
mRU2NobUjaftr7RZtEHjH8q2Zf4Yh2Za4MkhBINJjyq1yVT0OxSyhJ5+8YKmxzZim190k6EHuo+y
r32lWWpuByE/coeNdNJ2HeS6dq2FfvhnIPdvFVyX5Y/8IOofP8TFt/J/TT/6DNEb/0Yo/vfbv2J3
/fM3TwXMm78scxGJ4br9UQ83P5o25Ud/Odmm//O/+o//8ePlt9wO5Y9//uO5aHMx/bYgKvI3ldGk
o/irMfaulPoVzkmqbvOf/6d993P/cgsbE0mAZzctDOGGeH/VVLiF/yBXirWXwSeK39Ohx/EqpJO+
9pTt5WlkHE27OE3RivCfJIZiJGbr3cOY9VKi/ev6/xxWP3MKv33v2f2xXRUuEslB+PVtSve3b5Ss
/KGjqXQZqIpNg6sRhsJma67iUzD0ZSmV+o7xVTu1XH7Xy5qOCzxoMjbhVGb99va4MJSLqiujy5Dq
QysuOprUIVAovDvndpT9MNn2gB+JiMhIvrx6Qh9MLO96JRya4ER6S6QB0qY4BiAMvlOl5Bki3Dbq
sywuq24Ze5N6IRLxnWLrDWHemt5Eu4Eic5tKnLEz3InsRfIDYD9PnM60Gvp7nnt5AmSwUh0TBgjT
ZXoFXn/TvdYEtjmElxGhdfpMp2GULprUhErSA7DEWFZ6agOveCTYqi9qWhhxVsFk1bw0KecpegBE
e41WJyeGxA/eDKzodJgnTN5kWn97XrmXKDaIwz26Io04g9RFnGt2dXY3SEECcO+PZXUG9xLY1+d3
ZPrFxzcEZIPDQ9IwHh57yK3BNbOwCC5VXoKnwmqLJ1l49sLXJeAILdMewC44V4pXFfeqHZ/C0Uwv
3rujMwdMV2zgNzwaYkGbwZVuAD0FdXgf2VI8IYMJV4HQg/Xn1zl9Wu+OxDpr8lmSInOc5WGEoaxG
xd/7oaHeuRqhQ1rWaicO8tHlWJBFLHrHTBkvTp5XjcGusIKCTdp94LOFnhK2ficDVV1CqhJ3v385
1GnUl8xuv+AGr9/jtNPhBRvJZavZ7W3V2NUlhfefMdD/1oj80eW4tAh13PEQUI+9sBMPXm/S6DLX
PDZeKivMtiDxzJu4EMMJq8BHjwdTPFtujBNkwB59lwXgdc0nYI4WOP0rQa0G9L1t5YnP7MPD4K2e
YlB53eyjz0x4/eCIJOJmJeNtDH/8vIny/ER38qMxj/6wTsnAmpqxZuqlvXoNYuGSQZFFl0SzteDc
AWNDv3eqLl+ZbhbegskTB5aRlrogRkRn7I3dzAX+jn9h3XUEVZw4oQ+uGrAB3xf9WTJ8j696TO3C
ylJ334i83uoQ+DdhEFfLz9/I6aKOPjDGVSA3Lss0bKNHXU32ZRm6K22v6x1hJS0mXXDCD2GaPEmv
PtFC/eCCaN3R96U5Af7iHYFMWBkMIrnv/STYgt8fFmDbrVNzxdsK+WWuIJCY94QgRluDrXP0GPNQ
9dRU32OBJ3ShQZWQ1WUIM9qFB2+qeEp99v1pZmC30f3Y+mLZI3u6JsGs0q/crXDc4b6rYv9BB9uG
rEqtQeEq5MVYxLOcGHqmkzm6/QzivNFMt3ThX4rZV++c2eplpev63tZr5XIsuvKJqJMJgG7iExwC
/Jm9at18/sg/mDveHHOabF8dU4SqbGNh7mOdc5qXAmlu1IWsB/tQQapZsi1BzAx8Zc1Kh3NoC8r1
5yfw0XtAn4QGGSiLac319gRaHGwRo8re8YVcdkrdXMgwjE68bO/EUpQwU/2E3pe2Pc3i6SxeXWZT
aBURpOqeosJA+UEPl/UdgTB32qDFBI2UArcxQTWgvUcjR9BT226+NGNVCRaZkdoKwgxy1k581C/2
vOMnzgeHeQgjKmXr0SJq1HSKFQTTvMPuwq+L8EYTUfpUhLG+BP8c3VcGce5a02AJYxKXXyTAz2UY
dRF/8ryrzlTydV0E7ixvrfE8zcRJ0dUHE8gUp+exb065TRjO2zvXjRZkXU/dt1Gs7Zyw0GN4nF23
a7oGmKElo0NLBsujnUtSous+ejCAKsL+qCCP07Fz9KUd1PpWlnmyI6etvP3914fkwWkfgKUw89zb
07PLtpm2avZKbeXrJid6I07c9sQy8oNx0cHuTUFg0tEFVPT2IPgrA5BA3T5DWJUsKmGGd5ka2zOS
W4W5ymOZbT+/qo+mH8eCRQ4RiRcD9fTbI5Zj12um1uyl2oozkKE69MrY/FrbvX7V17n0Zspgyq+9
A2R/hsRaWZuW2h38ESLAiZf0gw+UDxOiBsJVduuco/ouKeLCCN16D87BxlHe/lR1mZ4oHd6JFvg+
p+40RR19DKI0j64XuC3NqrDZ06q2IALH6Rxser32fYifaTU6WzP3Cecp3HSm9wN9pYw+UTRrgYxC
NodKC3+sVk88hQ8mD06KFd9EhVIRt719CLWocago9b4PWTdkuvZINtmP3lWf/ALm7jiuwTCemrA+
utsMdwYTIqHYQDzeHjMpXbuxinJv9LRKCQLBQhzTSjY1T0DI1LgPZc9l6+cyHR+Uadw02mtrEEuh
FV+DqQb5/E388HymwYmXn33y40TN0XCrzhP53huDesuLTrrAYDknrvr9QaAMmsxDLxUB5qO3F63k
mI/qotpnUg/vCERvbrUQ+dHvXglb/dhYsYKD5zSPsQ2FRpB5NW2dtWb9bPR2shutpDxxJe9HSw4C
codvF5oFQ8XbK8kVr1Asu98LtdcPpRgFdJUxD+ZxZ5Fn9fkFfTB7sEpBwUDHg+1zRAxvDzbgrehB
T++ddFrS4t4NrkMS3e8NDNjjsie+Yq6XsXEHHLTdKmx/sMdclo8WmUDzylYrEhaczoNTK2QDPVwM
ZLc0RsPey4kTnYaI19Mc95uoQhXFId04zvh4CLEsfzB8fV+Ty5kukkhBeTgQBHVpWTZGKxfOczYn
KA9Ujt03Cv8loWETEO2V/uZLMJ0JKwdUH+zKIXI4etMSQ6ZuWA17O4E8Tl2aEKUUqScezPHrzEFA
RSIKYFsX9P2xZXpw3UABb7TvYSKyt6HFl+aQxyd0Mu+miJejTKtgyhkoFu7ROogelMaucbW32VWB
C22qzi7qPQMaNswCdbCddd2H1xCeQ+BYvYKIsfJ2urDVxxNP13j/dIGR/XUix5rSyAkCWy/EPjKb
BkOOll9Vet9eqWp/USmmvayCIbwrNPIbh9zbpQ3RrIMrtY1jB0REFDp5ziee8nTpR+/bmzM6+jDk
MEZx7dd7coJUNho07bufNul1DykSWSeBeoJw6WWSkFeoldXvjmbTg4FQy+6tzoYRzYq3n2WbR24b
Wc3eybR+7qJnmUeNdYrE+9ElTkMMtEJUNGgH3h6EDAKTNnq1D4ZyXIS2ma+ZvQFyxtrKzYrwSyWD
ci1Lma2bELfyf+ORo8RixEZETN1+9EGnSh6Pnqj2TeOqgq0iXT8nF3Q8uNikt27kWOdKrWBX1T1N
innlZjmO1cgIflhdXjtzO+xHg55hof1J9P237Y53hcR08wmTeEFDsjNxzIYl8k0A2G9YzwTe2dhl
lPVRh0qI3V7lC4MdKXcsRLaAX9S5nbNfQeJitnT9+KZI9Pa8gBz37cTNOl7W/TolRgKLCgoR3dGY
I7rMLWxD7EU3KMpCL8LmUYsax50bbhShhx0jsSmqoamWkm4RApZC5Lgbqq4/aEMUJtDqQPvNR9Pt
sMH7bbuOo8Fglz5VtW4HgT35ceKMPxivETMw/E1jJOXP0dDCbEI8XpHtOycPEMYlph3OXVJVtUXU
IzMg0EAoNDuCJqzmtesol23fIy4AqwlI7vNz+WgsnVZuLo+UXa7jCbUm4Tawu3KvKdUYzctW7dc2
wTndiSH7w9GUSA+UeDasDobUt99Tyj422aHTJRs52WJVVj8lRSm1ZVBJZZtXhTHOOrsliXIMEw2A
W51Ze5u8AH2uGmRLnhjBjusI3hm0yiwNdZKNpgXr29NxRR3oo+tdNO7gnQe5mV53Whh+jcayP/z2
DUYrioSNliqLqOPR2wl9M/FT5YIsDrk1s8xeSrQKJ/TX0+keDcj0IMlNgePK1syxMtWhQvdb3b0o
6xYgJgmTi5xm8nWSlITXsY2Zbj6/qPejIwxlkmXgudLKQkj69vaB9usyio2LJtKbL+QJCXM+5n1O
VIDbIggxVIirZzQnq55RqB++o2MhJuzzc6Axd3zVVGaTlJJvyWRxc7z5yGoqlG1bXhihOYbzpAfp
vDRiRXyR9eh9sQzR37H0Zn+CHXUhn00Tj9FcqSrRXEkaWpiFAjO0LuLMx3pChAGyg/Elyy/zAqjM
ulaMyoOqNM6IVZ/oP3AQpAB6L4mAbW2RDpi+JAXqU2igNpbJoYqt6pltAjIFLRVKJu5tl6xBNDHk
DppSIWLVmuII2ymYkExatIohM+TzFKWyLwAEPFt2E5jL4iXZsI9SZ0Oy7ZR3mCWyuRAvOYhVSyTi
8JKOKGiRxsT+TqGJ5pSf6L1kKWqt7rcr1QnaYT5OcYtOrkOC7qcQxmrsinzeoRpiYUsps03ion8s
X7IbI10hxxFNCpwApzOMr9pL0mOnWGx8kXnhXjKgkgXJwcmFLH5lRMYeeZGeNNqNyNnFAvwXh46H
DcEmQ20mNa9R117paeWyd4eiiBbkx7jRs0jUXJKmzeyxCGuTeYSF55CvjMRVhjkpFG62zrqCANe4
68IEd0PkOuhWc+ZhZe4oBv7cmpwi6wI5EmyjwZOIIvxW8eSVl3fu2vBJM8bzX4t20xi+9jOPIxLU
hNGjKO3GBEWr8IO+mqnTYDxDEkW2r+/W4x6RfUI0NH6ChBRBvKCL2k4lD5AwZLh4Gp/mHcr/lBaX
aSa3emfV0HK6JrKRWxBVTVA1y88Z2FSrWhoiGOJZx36YTyBIgFskM5gudTvVr+0+RWhEMhy+ts7v
oBhmVqOly7Fp23qj8XAfk7gJXNxLYcNyNczgTMXEnWIFJDGvmTmkNP9oFDq8/qjIr0Wrp+OOHFj6
FYHp18+FnTTjvoqGPJtroyNSAoZEcRBpUDQkkblwKYURa2SLRpp1NSA5vwnGijROdUgJUmurSePu
e9LxEGx6RbBgi5S32vPLBq9z42Lq7S0jlitKTw20Um3AKEAzoRN2JAeSttteG7xl4PlZjbuHNJ9z
PW1j5D5FHHwzRSjUVWDkzqGwB3lrDDo+KDOKgZ6zD0ZAn4xlcqtKJDbzWk2ikMjsprvqIEpcawX7
dbOW6T5bRoSTf7cTWWqruvP0ZTZG3ZljGeXaSAu+0r5rNkVghMaW9OMELgR5NrO+L+M72xm0jJDP
OryNqhxLqWEqZxUIlnzmkDBLlDcmOHtbKLm4Fa2HIUv4+JejMGJoq2ge3QvVJbdJl6GXLtuxNxlD
ggqheWl28k++xf9wwQJtn38vWDj/9h83PyjZ//P/Hskc+KlfcgULfjm9R7aiKPFY809tol8KUP6F
7R7KZOaBF/8ZE8S/0Oa6+oeLgIFZyoBqxdKYqvFPtQJU1D8m6Se5aeaE3LIN43c0oC+6/b8nX7ZY
iF1hxwgaKM4nWu1TifWq9627sI2ILavJWklCZe/0CWogV+aNsugkbvKVMSh8HMz9mMTNzusE4aCD
0p9ptYmwTeb2yDDhe/G4VrpCkn4w5l6z1aSuTDmHIk53rRah6EqcxltVZhllFFA9UeoQcuG3NGx2
YARHZ31F8a/k4Dk9uCamNjBCaLCzJgI5aLSsao0bvyH1d2GYElot4V+NTcnZNhsz6EEydUZJvKFd
PCPEc57MvC6+vzzb/9EvMH3pz17gm/Zb/p0lyy/1zvb7P//x8gO/3l2EyLyBKpxgDKGTaIZC6de7
iw7ZZfsTUbMGHcWjEf33u6v9ofJesuqkPqVdy59evbt/8H/zKfBJ0JWgmv4tLD/xb29rKL4rAPi0
nilHIGd4xy9v0YX+IDznIJIQxUvkpYz9ge9hZuvre10X5rLx7HQf2m5xTUSwe9FrlnxSWQXOu9g3
Fk5IEm1AYbSvkRo/6tLvDwPU6FsLgvqq7Ztha6VpfD8O2i1fwXin9UFI8HMTXBNoO56ZAj0qzgyJ
xqULhpVd8fc8TgSIMNOZO50g0CwK3V0mfBSJImWVSyJG3aqLUrf8ZRWKDmYqaaCzOAxLeJe5Y321
Mo0aODBH3Z6nttFc6rS2z+LKqvGdEp67s9veg7dX2bgsJaJJd0VGnpPO1dQjes2kSbYY+Ag2qqnC
16EniVPLEmZ5nRm5HW6F2rb3ja3xJVbmYF5nfeKsOZXmIpuEyRWqyyuzHJy5MLV+UUyZY7aMFItQ
N6HVTBwSVHIcLESp7ZAH52vfiPasAtWz2ARJqJbyqne+eEZ7JWg2DUR8z+yq+lkZX61QIV+s73dd
4z7VCZhRkj797Gwsol3fiTsnU+dW0ta0J7EWqfVBDf3viu91u6ruv0AcyrZt2ekkebtzk/FqVhuN
s9Bj+0lXpXveiGrHrQIGaR6kV5VLs2vhbPbDckB/9xTHVroIS/fZ0uN6HoI7/6Zm4rttoyQvM097
lFbzGFUeCnBll4Hun4WBn95QBMRrq5LF91y1D7QFfpqjhsLEPDAfb9B7LROyRpspUJE4u3pV4ShZ
tBGK35kZ8atHv6hXcemWmyHz9WWtmDd2md2S/ludo738hgJ6YEvMx500cE/x1/Y1icldxn7WmdHC
HJFFdNvE/cB6RLcCe6b1Kp7cvlZ/Fj3PS5+cTk5MKyCUaJ7s1ECNkBRrS8kQYrfbyhDxfW/6w05i
K33Bd3VfCDa22+9K1B7qwFkE+WNlidaCGtmYM5IYCFca3EZfVgCN4S6Zdbjww5pKz7JqH3SEYmgU
Ev7Q7nJP0RFZG1XWnWtV3HxTVCe/arrAXrpGG+Dp1IHq1OXEFBaSVk8UQ9UOm+xeCfARTGICdCdT
tm27x5TN3xzvyokrciSHZtObzQOJQsvayG6MflhkgX6IR6qXdDAXQi+v2yCNVhbK6pnlJc1ZC2uE
aLXoUR3iFfU1mHNqrBkb6jvSe3Evl+153oThpmyjc6NNmIzQpM4z0z1P2H+YNR1oVzNXV/D+2HBK
anU3UtRjXw6KBXozi0hoRZ1R8/Ifc4QjnZTOOtOby0pLGn2GAvA8VyWG4Sw9V2jxz7K8zjBKZ92S
2c1bhFk7zOICW3kYuVuSJvVbonKDazRtUFjpMs3YDRtWntMTu+eJ9nsaBQ9ZVG9JUaYHr92mLhNu
VtnKfW6bTLSVtwnL6qHM4binoDDn0tA2SeYsWttt173kfrATYKFBwYDR2cSa+Y1LHB/1+HwUKr39
xm3BqhnmxpSE62h5r62NxnSeND9wVm2ISbsuR/1xkN5NkOQbX1FJWS/jTZjLJ5Z210XY4/tQ7UUY
gyEqxKEhqm4+IMLG+IXD1cr8eN2aAa38+Nnn1i2azGkWuMOeww66woRlCMP7oGyezaFNnpK82cQ1
tSixgHMJ78vPzIgFKJYO3bqMzHafa9aNojSkcyq4sXSz3UhXZSnP56h6BcTdFmgrzyDq5SLp/GKW
1+kmz31rHztpecXl1HNZjNGepETiMInj2yhm2y8L19gFYgiWJNFvyI53NmYYIYsbFwUynkcv0nue
OF2RWwICgl2TaeEqi+CLSztiD54V2V3qpw8xRGyhEg1t2I84urJZDwo2R1UfGf6SwRamEvPnlWGU
xl1J1iQLt+BJi3S+XbxoA7EvpE3G1awYnW5NFqQ1z9LOfKZFsGDoAVCkC0vZlh4rREOGypmhdmr7
jb5bdmZqrXgq5OTTkYRjPOe6kpsLrCK9sdAiROIzN1GrRcY6aR2RgrgvWMe7F6TFa3dt4lRzacaK
ss5Uaz+hqfYZLdlwNoXfXMlaE3NR19qCkdvD7jDU27624jNHI8cOi0PAoOE16b7OSVTpcxaEStKn
fJiNuoiVIIIB54GEtaJoMybWsJZsKz6UAZLVLNubvtjUbbAuIW3LLt0gfsg3xpgSVNAxBNJYALZR
9BvkFj/ZR6vODKmqyMtTm1xu6barqDKVjSv6eFWoib9yuJbG68azGobGVaNIEPU9t4Br6KR9LyRJ
HzMZlTdjY6kzv/nWjXG08rvSuVPawV8RstkshCrEopiU3rHZ+Esf/+19oCagd8m7vg1cJwLw2WUX
LLnBQEd9uB2SnN12Iwp2fUywVaJ7yl5J6+Fawbb0GA02TtWQUoTZc3D9bWJm0Hgw/9+IWsnPs0jN
79mrzZ9CzR4PkTT8hWrLBkytr9K6d/0rdq7ShZ2r/rbRhv9H3Zllx41kaXpDjTwYDNMrAJ84O0WK
wwuOKImAYR4NBuym1tIb688jKzsj1FkZFf3U/RgnSDndHTDc+4/b978+4d7K70M7tp/THwXkv4mi
/6ku//9NeW5feLb/epH7Mv/4n//xOcjvv8zC/NJ/zsLB30wsAo4fMLde5JjwNn+fhRGdsz6xxv2n
evyfS5z9NwgelCEXnNEEomZI/scSh/0vRKmKrsnEf4DD8y8NwlRlsUb+HkMlO+JCKyIGYVsEr/2V
VWTQcANXcYJIz6ptTD5AQ65NFWTHeTXNjLbCWyNlNKNPVqO5lX3sUCSbE7DljggKrM0TN14993Uy
dINuY7bPlVBup8q3OyGKOTgvvRNmYeRuU5Y+lkIM6qYpTJJaHLMLh+NWe8WhdEWWXdlLZ00kzjfs
chjExKK+UM9qpxiBm8YZwb9sTFPZBK3xrcKDsuDeq+3MIkI1NbIzBvdNJ244rN67OZYTxbgh7zo7
lIWmQCzaUNnreyBijdQDcDJVO1IJyul5oebWZx4SoY51sG7VfU3D/XAomz4ovpi24ZaPNih5/TGC
i57drPHMM9VeIrjy2n7UiaNbv0lsS9dqX6uub4+VGlTwNK9+644MUwElriE9r9VHTbtvcZyCcCE1
wZ7Stj7Rv6zCW9VOg011y+b76y2uP7fYSCv1wdgjVBlLdmcF/Uy8J2+vXd/cKTS2qwVzfffTod2u
r6JJtaP8VuUt9shwqxfCBTj1Qa3Iz8RxfSxzRo1zZ+XF8M4QK8c76RkBBnivWwwyrZ0i+AzmEeDQ
mttt/InL02rZ1J1SCvMy4DgGZhao2CrD0zI1To+cRkssZ5O3tduxyPhKPvGBedR8N5tl7FOiNvna
MCwKmKXJ6sLsvlnIs/Pi1Sk8Ho+TSg0Qr4A/VvJByCqdLz+Po+YeOqZ17lRIGNqrMYeImmOt5azT
k6o8a3wX2hrT181Gvv21n5a2fcCxuVsqbNvbKJ8gzsR1uTgl8wF7VbaESzSV/qtYve6H1Zapjg2l
XpkzqAIBEf/twj3nZdnGwtNZkqM83qK6zwyCybMM9FRrXT0UGZVGLw444/zW22W1XLv2QPmO6Ugq
wkZpGnSlz52Yg8SfVeMC9lZh/VTplpTxQhQt4U/bRmPx1O35Ug3CKBBLmpFvwPMlxN1VhGfQKxtr
C3FYHMrCe+tTvNen0JVDSH5sSGPzXamZMB8WI0yzNM4Cz6BzihZvjyi8bkp7/JC9dJvvnrj0K+9c
XaLpKYuw3e4rm2HxhRr3+Q1nKoO6YJaP0W3XhPOEldpzc6Vv/Kh9KLrZIcpG2ITrUbJNd3RY5YN3
hXkSqRJrlpoeMfmWHtmaU27jFMc/yz07lXQuv0q1jupjRY+7/AjEGAYn06sN92h01SJve+RW9udg
8lDcW8Ys0ytv6XGakT4HsL5pB7/R/TB27XTciLN6FI5gUZnWPrW46vrS+bvNSszjYO5M5QvNYqco
lJlXo30zVN7nWO0cQifzmVPjrku5XSj0JUEdK61DolhgBJpOtzI4+s2G+Ai9r7ETLRNyHGJ4B78N
Wje2w7mCjpyN4qZczaIl6HMsnWvKl+vtyBOXUHQ0Yw1N110W2DsscfUr5d/LSGx6WF4bzqAe2rU2
qsQpCm9m/hXVGFWOS9Y+qQg/01Z4VBbILVazXH60dqB2Wbt4j3UevG6pu4JdIeE+Sd401Rt5auwX
HMyHGlvILjU3dZl0OTr5Q0j/3XyzPfm9tA4IfReqQCR/WW2M45sOtedGsjbk9yxdjBf617P7iX8z
Kb1R7qrVWR/dJqgOHaDjoU/n9aaxq/opK+qFkOTSsa9Sf/xkWp8GTLTEIvTG1qFdC9vnwofjiM3J
sj+VbVVoi7GwIyUM/GjYpL9Qrz5ZT5kDlUJPhso+zcnxX/0KNiDWM6yRXLW3G6b6gvl5MPmpDNyv
gll0O2ypBVtUVxoldUvzMby3n9O4kfb3eWj4O8rOyUe0zIGwtmZ09M95UM/T4KGq9tEFvbKS9U/c
/PYQWcJIL+3CRnmakXL9CCoV3slREI/iNlniNPZ6Ww1j+r7k+Wbd0FCwkCtcUU8Q2Etx7/eFf+Zj
1ievDsv3sZvJlLVaJkgV8KbIvzQJV8nIlyHx13TsuCEsr2N494aXhec84Li2vf7gKyEeKyPwOBD9
/LUxfVp1VGAczNQST+TFD2+DSZzqxSS5B8+Qj52g9LSvtHkknORqDQgFR0P9ZJa6v1tEuFAKDRty
HIrVip2uZu9ivF6vJ9TL/Pd0lPaE89nEOn2c18a8chB8PxNe9SH6rrmydHZT5sgMYAzc6avVdYKr
3hS3vpjvyzWonrpt25LVUkM8DxvVGW3LLCzTm6kFaHIhBs9zNbfX4XaZAjD+1m8yHf0rcimMR6Cw
Mpmatr2najVP7NLIWIfUcOhrX+2AvYzPagOEicO+ILe3M1px1iYpJqdubXUEW+PR7KJVRtxlIW+q
bf7MZEG7uoQ+79O31LIfwJ7HL6LvDZoRBvGCTbmJHdmhYJtuB6ufT0XeSSIz29r8TEtVR8OQX4sB
MsfqRf7VMC6pa9mY6KYWpzBDD7GN41Ufsq/XpuJgAQJH2K8HmsbDbUmfdNi6ex56P9CXShV7PjhZ
V8+HEFbxuluafdMMRZ+osQIC6+yhJBW2M8lzlNN9Mwp9zXwTHDlQw5t6K9ia6sz9ygRkeO99O6js
h/ZWRCxm1fRUwphOfgm225JQGlhS0iKdXqqKSR6CToZ94gbtWCcKDUfXJX42oOkMXAa1Y50xkDxa
m7n4bxVtfB95UHtdMq75epTF3CTsD2ZidNZnl82S7EnU6D9LHvd3LPYvVWsUb/VA063V9pQj+AQe
z+mYsUF1Sh7TKbQSZcoNmMlFfILg344a3+xvK20QaO/Jbu+HEJx61eVN3a3BK7eGse4Kw6Egx3Fm
O2rzKtu3jJlfdaWkcaq6y7E9WxlwE+D/PO39YV2/s6rOVBnR+DvdC5H2h2yAPXZ1Y+/YQiF7raV6
Fy1S9v1g2OG+GP1xV6yi26Vdd28XRcCqGPjQEPjZEgMIaI0GS9Q30PP8ERmhJ+2y3RDZTq1N3TXN
zZq6mu6ktTm0tmq72CN4Z29Yi9qlpWHY8At21Udi5BRFW5gte73Z825UznLjQKbGndSdiEAClx9h
UTZfmlI2bwGuqdfVUOJVp/n0qENiJqPM38hCNNfgJRjG6UjBcbPXc/tjq33z2BdDlWSFicTBaurb
Fhnj3g+26ke92M5hLoV5zMvFi/oQN5ENIX4/qEt0ngfXOGajfFSLaLDBG9Y+Xer62XaD7cpFZYar
u3uuJJ0iWx+Yh7bY1E/b7TsC1P2fNKeVBxVWJFq6oUFQP8J7VapHhgNC7H0parJYQ/Irxj54sJs0
PxWbn90OaJ6Z5HTGE9ZMb8t2/Ckrl3BtrvowAe/vHwe+QudqHL2ajMy5fhFObSRtY1YH1Vb5x8Lo
eMzXgNtsBPt7Ht2mOoixbhAJzOJ9gWQGzqwF6Rhjp6vI0IZ/mHTHPOo3WDfFMsyYAwqCrVN/coFV
p9IFgTNDorBnrRaqXOzPRrrzqdqYKtj/TX+H2h3itpQ+bJVbgvDbgA/zzu4W79SVSN8BgRomBcMm
cNKph2LX1NgEwR2xbZPuvxXIwAASDuOU2s91kZchV2TH/h9kc0qwgC1eDXtwP11vrT7sfl5uZTgx
Hm5ieF/txibBYkxJ3i+wUUbT2HTfcCHXV8pbCFdbN2HuMicleNcYenWuKz/Pk8XbMma48aGyF3Gn
ak3sHd73XY1X49G3bBepsMVlPTbrpQOgVWS2pdSvzfbcwwzDTF559mbSx2AOXITO4BOkoadiLm/7
wiYov6vH2NKLT4eWoQzSQurSpaCqguX38+0G/5Vv3rZc1lXSrDYBjTDKENNm77D1cbEud+Hsl096
WzimjJXw2GvtFv4x7wPnsTfM9di3pSiu1CD9NJlcMT4vHbRDtBTaitdRrC557hao9IgwSr/M43qL
H7pNI8soKzIpKzM/rnnj7JhZ3AcnVcahz4QHRL+YDlKydn4IOHdPYi2LG0381Ic/1gENA2Zm+7uy
beEKhAtcTfM6h1QpkVzJEOI9aotq2K7d1pV95IxSAanO5ZtRBEx9hKk8ZXrkLmwZFKMcvv5TBFMN
7pcWJ4NT7SWbXfmhCvJFCH1Tr0Amzf0swjqyPGT3RNSh2B6mHHXbNlM/xZEu4tRuwxd4scvIuqxm
vLIL3BvtlIKM+u6ucHMKqCbLMe9wdvp3YSuWbxYz5A65ifiukJe0cVO4ZhpVRTrcV6anTljuxA3O
k+apCUJKBIOM+bkjuQ91Sjd1jx1+5n3fVNX1ak7mu1dmIwxU6p1MEKUOHHFLf4hu6hOrhtwKnGE5
m1slqF0Iw3VKAAkv2h1X7iiAJulym3lI5X34XCqK1R1DLUcx+fOLKINhzxXRvbvmbJ5WkZbf18Yv
bnoZBFfT2C6HDtNJtJiNe9V7wbYmZP6/5JaVnuDW1i9rahQ/PejgeIUZuu6B0aPZnNLvEBpjNLlj
jlZZl48WZyIPGzkvUch2dM7tsOIi0+O3NuzCM50g6d7W4Uh1YnByPXO+qbw6g4VwSytCb2rGTVP1
XzA9p+/T1Ne3djewYC/A/Tnw2mVPK9c7lyuZ3llyaBrUU6NEBRJLwOB3N4WO8oCWbwons3a9034Z
NyYVpEB0toVOIb09x/cK3lms8rBUqaQQZK5iC1XvwBg7VF/FNi5OTFaYyXlWtQlSXzrgxry2zmFm
jy9N748eQWPrwtQ+Z6WIQdo3fmPxwjNy6bbj4drBLTikpJwK0BImaaIWIkBu7zgxKjXRZCP8TfxB
q2/90IrXWY/Lc2dtZJnDjrs2ykQr+GoR+Ki4pHR4gtzpwut162XxsbW0bR6LnsF+CevSOSEE6vUe
nUI9HpiPf1Qj3XupOS4PqhHuEqk++DSDQr2NsjLHa70Fc3HfkiJ3Wfk1VMhUUQDmr+nHBDGxPtUo
3ONC24Trl/2SvaD27a5K5tgHgI700EuNCmqxM9M9OW5f+rE5ZOtx0YMr6C9zCX2ticmn4iVbYZGK
dWiuDFdgsl3I0rtp5sYsdhuIW3kYNschV28MEtn27g+PdJtDiiuJ4j5b8SAMpxqfv58SuIIi9qd3
QV6rFvpMhz7/Z8SyVe7ZSbdlN9QM7qfOg4hMdGCvNwA59BHAUtVPLU/LKm5cZWRwGvQJKbPrn/Ug
aEqoZl8dN+2uQCNBZX2dJ8ulwK4uYskumQzkr303x5oijdVh798c/SUnTe6GkdRJAKP8WNc2HrVC
Fmer2ugcWBwnCobGv50Nob/4U1Pe8TZZvYy6fPM46yFPspWG2rGuy6iSk31ttFt2aJWXJjxTqVhC
QZrtNndd6dTrScoJwRTTuCWDdO+2Q/HotXQ0ybGpQvhripLji/niwSPlb4x12rrmreWnwICoWVeH
QUA7/tW85Zv5SLiSAmTrp7W6BtrgHZbSznmzeoZtY3gwnC9DN7bZg5F2pITtuKyWWkZ2mQvvp6i3
ufmYs7qgStQderKPMVN3Ektlv7VfJQg7HSeI7wuYu7TU6evk0oprcgl6qXGwa5XPIQKsJs8OVeGX
7sPI+i1OKfznhJFmYXXBBB6mBA+pddsFpuRV88n1b1zdBZ9LMRXhuw7G1K0Ir+Rk2rWj4w03Kq39
B3YFUTyX4eJNkVgLOZ5EGxTBPp/bNLhN2WTTs5s6aUsiMeDAaVs4JfcEgvGqMqvdHw3bcZ9sQUE/
n8WjOZJOUxf4Y312WR11hcjCZHVtIkRT/FQI5xwgp3NObkZ1LCxlEMPFc2zv+RvdVdmspmuKwia5
X2qeM4/94quNWjG7preEW8m9hUif4DjKchVHanmc/AgiVPvXFXaw+eDoDfgx2ubNSh+NwOXFid81
giTgjWYHYMFVnbJwrKeH1ZhqUueDMl+JdPRNY1/mZlMfp9E2jIdCdmF92BhgsN+so90SPEoo6U1l
ajKhBhYn89kzLY8ztymIcWZvooWlREVu0Hymed1t2kBl/8forwECAj9F2T6KIcpKH/lfjuM8LkPV
3btr769xunqlEW2lCL4uWHbCvQunegOKVby3ZqCQelirSkaG9b2hPZEYVeU/hnPrx0XHHcPgl4PA
+v5j2uo1yhwtY9nSETzjn86K8Wy3/lcwygVkM+seQZChgsaAwDnk8+O0dgeSe/xhZ23beJyz1ErM
NpgeK1k3e66z12ATUEkEmRG2lqljsDnDWwN9fgIG9r7W4zgjMixzHQmjAAUBUdlXeDljPTU/+pTM
iKCedmoIXrkIxwg/I3fHNKWRIhEPGlu1O6awKlJ5E6K2IAx7KzHW5pytcV7lL8PGBKKKjuiS3hjj
ZTKG/SS2GjlJlh+IZTWOvhrYhQUjWTOFUVkuh5FksN2EdD3u3I03XlNOhm1w3gGKWw/u2KexEqXY
klpnOVPzsIYnd0SUHEnbLIFWSswIiH12QWPJbyOmzwvrzs1fwkOFsZ8rx7zdLq31eeVfG2rMLily
9Y4m3RVJRPU4Bu43iSYekz1n/jkLUuugCMs6eXD8p3zt7Kep9LrPFUHs3ciSNkQcjtVDtdF21fcU
51FRNN9apO2+kfs20dlhVydmfrOIOl7uHdkqe5TbOHQmFOI6k73+DBoKKBp35Gb3ZKkOlB94H3mh
btSmq6+VmrIX1Rlewvbhf3fSwv8wawlwyaf76o8MIgqDzBf0GTKytKXuyLlbdwMcUQxq1uxqVD9c
aCqMAyOj3rENxN7s8hevDdGMTFZPF9vQL0W8EhX4aMxedxw9+VOUjXeS/XrvACtGpfKfLbK6Eqs0
up3bSzMWs1KoktNPRN/FycrrgOQW6ndq0PHern+sneMBMpNBsm3uy+yRamsR2JDkCyO8MfXptfKH
7sGv9TfmfCNuKgXwwc0YtW6ZPRBOFSQeSmAKQPz5zFD2UXMjR10a8kTS5PvB39BMIZc9KtLmdWvL
odlVwpp2nez6L+UkKV2Vha4et3Y9WzMF4oaezd1GZOqpnjODvgA6JmkIs6hdlVbcOOWXAgktiW3h
MCQpWWgHHL3dN1Waj9vkPK7T+ozD8Og1FnTH1L4aPmGnRe0dpWVmR/jVY144y1tjUSogZ8r9tNp2
6CrTSOQdXZ8Y+K+VHtpbatX1leUC+iwMuyfUMSxDHTcj9Ld1CPFb3sllIv8+sH72IXpizDb2BQim
e93rvfnkO8N3OcBf9UBdVz65HughKU+sIErsKaz2Zs8AVojwoGDVkkxZOlFetsT26L1yrqq3uVuu
RKXSkyzptEfC46nd3AsfeqAYj1PYXq2VbSRu3lVgjIiygGItGlEmWzn3aElLROUOERisVaK5Yp1r
8sTiflkOVerJaydNvTvH47LtNqmPIbnbyaaql84seM4OqUXGFLpgQJo6gV9qMOYjDl/rwSXipXke
Mu81G7gySzKtE8RCHOm+9VLbm4j5si5rXKE5Ysm7VIwIgdyx0b6QkI8gO+8p3ENjMgqP7m1cQDsl
G/dGNLPxI0w1GZt2ixGHmD+cMO1zV/KV6hm+K7ZA81DtjPaVp4oAzKXPXjbyHQ+9ppFK+mQYbGXR
x5Qy1G8KAhGh1Kr5dDEtdwVsG9tk4Z6dcVwOE75riuWyTm8x0Rc/2E6ZP+yKhMWSA5LDkBbtjaP9
agEBRl3R3Mxl2n+1UCHFfgZ8XaQkKfMkao6+JTNkFL6hd2bmehz38wFvg2RXniaRwBCuy65Z5M1c
e/MVECEiaopedFON5xVF2TXfYfNTEJEM4NCwtZgyfxbzPN4sRVU+5S0DSLTh+h1iu1m+XxDiT1rM
fbr95vbZXk36D1iuwFCgjpK6yhcK15yZt2sZi7gdOq7Yky/cdw2QfDLCjjIC6qvHYTdpbd4qpBB7
D94wQTT4kdsGPdYzScQFSXWLdJK5NKgFtxvhtYcFzfmVLobphdj77rpdvTGWQd6diUVr4hLVLNM6
oBo69SWMnFwa34AymKeN8sD2Y93azlQ9b2mx7h0MM/HUyx/B6mYJ8NTZasLzZJRUdjE3erHYyi0p
euKiycQCyC5JKREFckdEPdQ6ATHbiYkUTxaTEdXQEekOB0KfMTsNZYcusSoQ9nTdRMBJBiDsUe3q
QqLtBAr7XSqsNlFwr+BBYiRGcAYk0g4N1q3nwTIP3UKsoM0RVFS22nfruu5zszKPjcD2bE5G82mu
UgK9m+s1aV/GPUe1d1hXnsvMrgYCCy+/Apcwkr5T7vl30oKHv4urf9/28It9yyMFidAgJHkC+5ZF
9cQfJdd9nS2G0yDyKW2F5opBeJ0tyN3V/xPfGgKD34kC0MU6mL+xVFkIvLFx+b/4xNLFRWyUsogM
TiP6q9qTtr5e6bE1k3//jv6YhYB7GAUE0WLY5i18gQTf/fEdpcFKsiQ2TtyA1ULDlPIJyodeSd9U
yyiZhHyoRLC7Yf5kZZ77ZzbAX3ydv70+/jSKAWwfhx5Gsj++/tIHIZNXKHeyMajhTUFkaViWiBZE
jmVvHxh+2L2inSjUrTlX1oO5daAOondJ0+Wxm99kYWeGt9Y0j+7fnV5/STX+39PUPLUskvW/ld0c
frZ33+qf468/dPlr/rc45/+NrEdaeH93Ef0fWY9ffjY/s2/VH6Tnl9/4R8ojLgfhmcg6QJRxxV48
jn/X2xiWTwg2mvPLRU3Qo+MixflHyqP3N+wU+CKIjcJY94eUR/tvjoUh+mJjtFwi1f6SbeJX1y6X
GA4M37MJwqJs+LdEod+5Jtq0kRo179mThvXqDU71PAdONcStmDIOvynQiPD89C/aXS+vSsQMGVx8
APC3l7/qd68K9rfi8wnPMI9eFKy1pEglk3+StvLHQ+MSisWLoN2/WHypRvo10qeHkg2yKTiXmRCv
qz+MT2XWs0X97sv+F2fgr+7Hy6tcxE8O7hdKmH4NzZmDtMftGZzrOa8oQbIzcRaBhDMPF5KsGv/9
37/cL0fub2/Kt0wuqfBicvm1GrosrMXfZv9slVZ/DZjxJcMJcDPOwfIn7+tffXq/eyHnF++714Q2
LmT/vJDymeSoySJzgEb79+/mX119eLkwXvAIYbDnBvj9deBlo6rz3DtTgR4+8kOw1nrZtqtq64z9
GhZVFQtcYH9yyP+LRBG+M9+2KNd2PSRtv7xsVWxyzavgPNYOReJIwpknJyEQhrvOfmvD8ss8hOmu
8Sv/xQ1Gb+86dfYhM49t30mJHHdpmLmGlwiYyyorTarmYv3/v/hsgP4c2jcsVFW/3CPzMMx9eGH4
537Ejlky1GIU9AEUA/lpO1v40EEDH//9i/6Lb/23ghReD8eM++sns275mLfaPrNwdNcQxXkiA3P5
izZpbplLSvElooYzkRrPP37rRCaofJ3Nc1irMvalS1Mtn/73YpDDs4NQ4E9S0eAi+Af/aQ27nAQ+
tWiYa7hnAh+3+R9fsCNDcACau9Gbgr0YXHd5DYugaq9wtwYtbzFEPg9P588IOay52AE3K7a33qGY
ZjXN/hNNYspIRzztEo2+oCVjafhyQG1Hv06KgWI3YL8gTJZWIzaUW+g9wpxUK9kQTvqwkddgRDhT
aEoJQ9k9+17dPQ+i9oCkdT985gqZW+RmAbg+loQRHnbT8AC20TkvGuke1VH2VDxNcFJxUJOQRIKt
M+0yc7ZKxlw52olne9sO5wgd1dy7+iYzFufc6SC1k6aV5TfXKuRFlER4Rtz6nnUIesd5xiTbBNFq
hM7j4PSO3sP3OdgcrKE+FwY3I6LDjtq7dUGkEI1MYu8s3Hhpq74xkUT3XT3E/dgFFJCukh8BF59+
irzpDTDXyfiezbb+HIpCnIJm8ovEXVxXxcFg5F/4HMOTjcohPAH4U9LGzZZdez1c1omswumJzAG7
2Gf0DJyQpSw0gI9wbgjScjzmoONLfmhaS7UJ1Ev5GWQskHSRWna2k/20tTc2mwMLIIfZGk25C/iR
jQNFT1ohAsH25x5Dryz8q3QWS7BHk2m/NyymGhu63tpE0GZAEUCQX9CsqQm/ONLtH7I66+/amleI
i9KvnprCC8eoRb71zOMlO/CvE9IbgL+/BcYy3wQBsQtJ75TDw6ZG97o3w+xbDmqP/o4+F+vgDbp8
bcCwCxBRVyEvEXq+kcGoyh2ukoGUMAIRAEoBmbqk9sOlTPJwuXRFm/D9necZBjT8RTvlelnzTVqK
9CzHkNjkrW3pPqBzfcTlq9veWZ6gCs4ptaalLsydhSwVbOmAmGX23VVa0h/ddNCsWTOs3xHfzoQy
jsjDHX1R6eHCrZMtL1A/+SJIt7jtF6cnscxK79oS3/NtvywXZMxd2iUJymD5MslyuoF+cj5NrtD1
oXSt5dpGiXDXFg4Ssma2ccCUDUr+qFpzLDGk3RK932xhOR2ayk0RuZC5auwLd6twgQnwMbDCgdVW
1WhyMH/M5mNv1Q23mDksc2ypxU4TNko092umMYlkZu5/UqJgzlGvAm9vjCb3zdi7puQJA/NH/JqJ
2i91Zv1daks8I6Uc3xc2wy8+hHyJzc5bvdgmfODb0q/Vs/Br91w6m/wINXmKiRThOCTIFMtTq7ma
T2Gd67tec+sdUKe1p7lu0e7zXrsP3Bd8QfA+9YdpptkbfwFkGrsGZFqz+VfKJu0koS4jfA8rhwrD
VQ2Y1Ts4ILKWt3l9S5tpA9zks81QCiEaTHzDNG+r0hzepdgWgCpdFz/pr20LIJlGPWFDaL8DRqdv
QRNQmtPCWr13oyW+agcvK93kRXNfoIgxI5OIZ6QJbYtH2xY8E6H8Cv0QGC4GLaPx5Vtq5PmtPdo5
uiYjdT2kbVvuAUJvwwLCj4MCFYXTNYmR+e5zK5R6MqvLNajN+Su9W0YGCGKGJlBWt/EOdA/JnAFG
f7UA489oMasScm2cZLRZcykPiDbR7TaLym8RtrLx+JAAK9CDoqWxTCn0wKKbWQVUjLQ+kV1QvI6s
GCnwOoyA9jaRjVOU2/byMHVZdV7adYU2cg3rhmaMi1dLTY65m12b6nZtXOThY9WUCx+Tqs4l130A
adlVDapAAVWz1AY053QxUmaiEVeqoIGLEEk/uNWc5N17PQ8taRjClggkw8YglzjqW8IsiQUi4lbe
EEiREd/NcdxMUbe40CIRUP3ifHHrAcVOCyp8Nw2M4RzODj1JBjCBfWWEaJtuJdZIc+8ac/Hhdjay
cqi1BkcON4WOiH/puB7Crb8867KBU5NMhyRYNlkRPUobo+VI/7Np51Ds0DGiaXSWLouF7FuUoAKy
cSEGoTq6UpnXZCDR/kJorfc2XLJRRQdvEZmbR4P6DHb3Q5XGCACdhu5+JJJq2rWFKd9nCL0HE7j2
p5G71k8GcbHhsZZ884Sh5MtpTjNcVkY7Vnpn9IE4d3ZOw6iD3cm0vlLWZT71a19USbeSTnHs0fFM
8ICyJL7VaXFMGvkAUZl39QrzpiuXRleglh+uLqw1AXQt9dFzhVvEGqbDjpHJmRrTTVcaOy8Y/Ltq
1JmP7r0qrN3qQOPHZohSb6e6snJiTIv9S1FMvk6ASuuX1AxWQHS/IKgyDbl6EoMIuDJqxOXCEl7v
hsjEUe1HwslTL8H6Y0N7N943fcGJdqmNpj8WJUREHGaQ+PCEU1rF0ERI9LWoV57w04jkx/HKztiZ
hbhE4M+zx5Voaii3IK/S744WZEXgRWqiPB24dayB59CeyaNKd6udku/LMDM4MZEUDbUyKDXSyK8d
HJeuXNDQlGrDzgTDpCwoPRtiYJGkb1AAy0W/88uUfgg21VJcNK5ZHxeowc2LbWrsb01bgzeP1hLA
P4xwtBRfBmvxv9g7k+W6kSzb/sqzmkOG1gEM3uTituzUUFQ3gZGiBEfvaB3A178FKiKLvKGUSoM3
SLPKQU4iGLho/fg5e699TONKGFcmqh55MbEShDua89l0Krva+ehTmJ0QkZJR3Bui/USvjESZ3iQB
BYesH6CdTdIuxnEat+H7ErdGpV4vVsMoqaTR+3YpLf+L3WjclW7n6tf5yA4hYmEuQHH4Dn6yDc2h
Bgdwg4wL9x97hw2THOM1al6LMKfOwYDmOoK6wdFjyeWMRxfeBdPtMmIxGrKoQX+ESc93gZF0T2AS
H++A3rYrr2QanGE42k8YkwkKycFGATK9gU0FcIO9O9ATA1yAcdQgdm/FDyLKrH0jQlGyolI6pOvj
ReuZpryL5xiUiustDCHbECN2NLCGVPuibwdUkrwYJFeaPYta94RnGYMnVovUsQ24xQqBuDRj0kB0
CRuQiRt76dWU7wfL9PPXc5Zf1VNeXYxJbYynCT0X87sQMWekE5uRvZsl6lvHhUY040m66MRfkFKU
GpOiqet6BXLdYbauBiUydIQUKgPpa8NgRT0A8nKzIFUsor5fxGtGvAykyngp7vIlzMKNnFYBG5su
Vx6QwXm7iUyY9xP0ccIUxDj2J5WFOUHVBXl1Qzr6xelp6/L/oT31n2b5WtF6/97xdSDvpML88rwB
tf7FX/0nvFswxSwoURhhiE1Y0QN/9Z/sVzRh2O6ZpgWXFA4Xf/VX/8kNX7FPEi79XZqhNIjYUv1l
+eIfgc0xbf4Kwz3SvT+hdpwDyTiAz9YfBSA9sjVn56zhavtWPyHWZKjVyhC9Upx/MJohu/FrQ+KB
Lp1tn3qMnnGRXJN30fEehSPDv/R3OMPzpsDTLwloYvtcEnCDztkmsY/LKgueOu0No+Bt1SI6VeXi
PQxMZT4MA68SS/C1m8uk3wyO7x1aTyef+85gJpvMvfcWuZR77MeR2VUDlAAryry8fnZrf9JtOmuY
rD8y8CBPQBgjIIKOycud7ChAKGmHy9WMA5lMSJcPbXPhE2utSyh1+CrVb7poT4krzzbPT4cUNDAh
htMVoGny8pAG8bkjklFKoTQaykUesXTIW8MyDczoc71PxOxs0Xp/SnNB2WcnIA97co6Zt/GZCWbi
mDUVnEYk86OP80dv/H/au2yvLf9//zLfpt/a9v7/XH2rq5cGzvXP/u4om69wYyJs490EwemssJC/
O8rOK24RNEO6xuAEsQ/9640OXwEyCZmeQMr5kQ709wuNg3NtJIcBME8fuI/7R2/0eYMS/yYfFNpq
fDbW33c2qmnnvmJVCE4DAv/7GfYYAX/90D+wLtQ/vvj/loJ53qziUOsnKCBal88Hlu+XT2ZnWVnT
NNMJsR3iEdB0G9Prg82z6/+TN+7nB4HZTNg0HSTz7HxsZdNJSKcTeotl69mp3hkZe4RfH+QnF40v
tEcn3GWlpqP88kwoMWAhlPrEGYPx8Jjv1baj305uE/+Gp3t+Oh5jLc+1GBtY0JLIwHh5JPzWWsa6
PmV0tGokgQWePoU0fvvrE/r5YcAgMzzBSrQGjz5v7PZCh8pP1CmNe+f9IEHiQanrj78+yPofefZl
QsssIIeYPNUeMxTrvPWe4e+ZZo1crNTzYdA9Y1My4RHi5fyq0+yo5jedxH+eFfZkoinIzWGpEufN
d7tD8jH4zlGIuIx68KEwS9tg9+dnxavNQg0an73nWeMdp5+mWnaIZHPzCA8EIVOar69rMGBnpPy7
O/Wzi8jnAugoTVI6MGcvUQFLwpxjQBu0bK/TBl0BAaftjTNIsCMir979+uyeSEZnNw1BL9gkh0vI
hPWs+buQrTHUU3UsZl19qdEVPahhSUiDnjr6kJ6qiODOyyB/Mwm0KFubXYFYNTntnZkECbYv1xtR
25Eq+lmV1ox6KJkQJRNuF7+BnABKQ856+dyVTdltVCfRvdW5Od7nBbv9t+1k2xy76xrrN7ft/BWm
RuKLBzhF0MXiLeZ7/eKJD0EOpc2AXaTzDrTo2uuS3IMjQPD0D9vn65EYvfMth7jJHOPs3YrZvZoF
RJkq6c2dQc4pLrh5/MZGARhUv6jpDz9OT8fDPmFbIOU9QJ8vz6xoZqtTSXusUlgnCEXnQxBMJJ+a
QAF//XD88/3izChuKJ6Yf3vn0/cp6zKRDM2R0IEFq0htMFhBuvPHB1k/4/jVWTZYFM5u1IBkbc7i
+uhMPoAL36g3bIyt/a8P8pOnwbO4XjZUO48y+mx4YzuMUwe/PI49Zi2IiAh1kkQjc/Sa39RnPz0S
B/BMIgH5KK3X9NkoFSVs4BiourKgTa8yGu77uq7UrtDS+U3t+ZO7Q04hhAiLlhgMwLPnjhadPVlG
eZxtw92Ay0FT5cvhN2v6z07HDiyokOYTpvjsdBgGNWbn50ddgbzUYFgPEpv+Ka0G982vb9FPT4f6
BLGETa/6/HTAjOLdnoujEabzodZOykAACfuvD3JWr3NX1jPBRLNS0pn0nz0HwlxqF2jVEZ/CvaeK
+Vr5g7rWpS3eVci6Hy01qd9MiH96SHpkVBGr5Pp87I2Q16Pdlx3zpZGkDctqb2qLIM92ro7z3CuM
AAZhyr8+T/qS/1iMKUgdwQJpsWyx03z5HCK/7BO3LQ6dsJJgNwptfu3qFCd+x8sGqimnH5b1sE0h
96r+s2O22UNIb7DazE6NCIxy1rxBDq9fzzpf5k1Mfv2FmNaOUUC+aRTwCSIKl9+fbdDZxvuxsBDU
yrwL5yhvw5QplCI+4m0nbfeGzlI7vMnGekz3Fo3c7h3Oc1JV+sY0/W2xtD0dlNguewY7+Sjvvcyq
TJAaLtBbpgHCjQT6AXh1VvY99cKmu0DJjb8Jh139HpufUvvR7kzE8rk+mksP7SoVsTtHsyaOelvp
3j10DZck8q1SXzj24jcbC0F7sutKMB8WlqAUbkQX3NRAmz4LZ44zhKqjfaqmPP7euF7nHqa8nz8V
A9yTLRI8QptEkyXf6MhWoK8GE9Ir++B8nyQWeT0ppIKroIaUu7F92rdRXU2D2Cbl1DTHUDVArFTT
hm2USL/jtvh5YEVJM/Mpb7Jx1tucgYQHcsyfsygDTGBHdeBpib5/cT8x0qIhRvuy/C5xUN/QXlVF
FDt9fNs0JDJHSRqrPfpieCxGNVmPbjJCCCo6MX42E0stO8u1p+uu6Al8qXCyPhqzglIclx0Wg0GW
MdvJrGgu+xnjIJexZuwRN1UvjskMmm9bh31WbSrDkwU9pGp+N7hi+MworH+Iec26LenUJs7TpR3f
Z1BO3kkVa/zwQ0YpfZwpSEEe29qS4wYSRXBFKzfNjnMH9mtx69q5XqSmM4zPqz60wUQrbBF+cGhV
814YdREfg5mVT4E3waXmaQa3aLWHgwQDNkJq0fO7wLLIAnTgkFz0QZ5/mDG3fimS0roOpin5yAZg
ylGRZ3m3o9j35k07VPAMRE8SiAfG6lM5B/WA0yoB0j3MPZsa5bdGubcz4JY8ln33MEMyG7eTtIoU
foNI7ynTvEfmJDjtQW/MS+SqWpXojXNe9NKDHgBkbyq+wyTj49YVhe1vs76U93gZaus0Ki9O75SB
i2TVduIG0z2pg6ie2+zW06XTRwbbSvyIEBLqaODD0jFM05UZBRJwFjpcc7lOfJs+Z1PObJOSqpm2
Q2xNOFTd1jhQFaGiJsXd+OD4GMC38eALqNVTg1wmaft5QdQWqy9yDFNeJ3OYD9hr4AtI1CnFJsAU
bL0FumCYWxlALhAW4+GjmGpAzvNcBB+KpgTWWkmMqSAzsP3txJiHHxAYTGoLdcTGQQkJQUUe49Me
PXJR3imfv9pgGKeHzNTfnXAcyPJrPs3pbZEuHvn0mtf9Rvl+WWwZ1rvfixl3KT78ChDlUuIqQAni
NfU25F4kSAQDbEijk/NBgXMSf4VhgX6KvL2UYUlfF8UenR6G1AIqSbnxhcSb5db29BUbZz/tVYof
Jmpne06jNk5ahKPSK/SHaVSuh00IBDdjOGT+WXxFyIy/zjWlzWzasix5Leyu/7EO/1Fv5X8m9vvP
68BQwP6iA7MCtF5AkJ9aXv+CZyElE2uQIwHBPiX4360X23oVrI1WdGCoTYTvsbH+q5dq269sSE20
Zag3aWi6/KO/eqm0UqFdUXsgakWhRtDInzRT2cu/WITRg6Gl8gmyQMfnov84TzlwgyaH1Cg+de0y
iPeyGRvyNxIwNmZ7FVRl4n/j3W0ziZtm6VT7xe21Yc+7JK7Kma1KaplRu9TxXphTiNSgKTGWS5aE
UC7hoXPp3UexcpzevnEY2Vb2HjAKPttMehlz2NLjQYTY2AzoAlLNKmXEveiy64Fvs9h28eTYN9kE
FEgh7U4rnROPZNasYI0AQHhIsOGIh4Qh1pzvA1jmXb/XqKNy/+gz0xq3TVcARYckK8UONyOCkWpa
mNykGGrN+kD+SK1hRNpTmuwHby74HC/JpPN8Y6wqj1wYGFx3fTzb7bbFitOl22K9lxcGpYP3mFUI
/K5rr/UGVrI5tWBAS7dK977dlfD+UHSbm2aY8NfXVWtBasgqNW4Wl9F+5NdQBbeKJ6SHf0S3uqkT
FA1rAdh+q02tb1npcvXdQdwCgHPxyDJex6p+85DhRyTgKElqsmToCFQVDssW1n4DhQKQApBIJo1l
E6gF1cUUBKeeHNb8O9lSFQaOlAyY4RJj5pDvDA1RYjPbZBdu6JvVH2P664hRMM2fZFxB8STml89l
WxTNm2GVQmym0B1uuWXecIfOo3cuSTPChbfJqsG5RtowpNsmXwhlsJspvszIlRfrwMzo93my6JXz
UCCr2tSdubSHoqrsR6/3wyJSTLiLXU71TbbdIJnY4lHsq4vS7JJ6Jy3+RQKIKxyYce0EEVUHxmC4
PslwgcnA/IgUysRekWG35JNqqZ7Mp6VED0cEPWJ6/L4AdiDrTwxu+4CLWRHcUEEaXThhi7pGbfwR
EQmGj9L1t0bX+2oX5A40lWLBMj1tq8TCDwkroZHBpizihOTgGrsLPnqFtu+1UHnK/NgODAf6Zlmn
jxpfoj74oiJQ9zSCYHbuE4aPDlPNGg4X3k5D0csIMStTyNXd4mSHMdexhmXQ1vZmgJtWR2QWOfZ2
SFLndRXCWd21S1AnkZUl/KglrSmsatfDMod4ACnuXIZqPpDH4EFlJdXhzWB53aM7tKw7S7aOpdkD
Mkqm4YW8Rc+CgbRF9fWGt3b6wJPLZdRmV2GAmzMqPCPQkKwI42DmJwlEJNmBJgta9xmueYg38XPo
6Kbb1cRXHLTBJBzkR9t/qXA33PpEMn1ZAS4fKCbLFvWaU10VLbXEcR126qtBysHfdCBCA3RaJs4G
OYgJ54ib8bAVqqCX5bVI/Ddh2TvLtkGImF748PtxqmhRnxhDwtnpzWl8F5Rh+wlkDQB1NUtELcqf
+dVkJPKo+JLSsnH5zGx8chL0EWncXF+1i0Fku/aK4Msk15V307lOPL3uTTvoMWIktIfIuCgbuSlw
z+JKEqkAuqkzxhjUil5/W9M+La4pw9betV7qMowSVXmg0WwBMW3Y5HWZ6S5iOuYvH/ucbcw7ow97
zJlGozHk8ALOC7EDLQ1c9zpxeE0tCCIQELbkwzVpNC7KSw522FHk8JTmpjluXW1a7WnicpRb3LgO
HgDAyuLSSAy3P+W113TX8yAD45L3VvoXGht50Gx1CAeIhLvaFJFhm22wRH0wVpBPAIrWyVcYi3L8
MoXErjIoB8kDTLS24G0FY2bPcluoNh0FQkNaqd1Gur6yHmjfBUt+qtDp2KXAdoo18RhqmjN3i9lB
rk3KFtRB4rt3GtRZcZWQluIcbDG27UGRZYT//pPdjHzIQkiNzlxG0lpmad6KhLUicC9tAGtLlA95
/zHr8ty4GgdbDe8qoI/qJGUXz2gOalsCFx4d/OFU/OV2ctIJBEYdop7wJTkQ+yIhgx0ZFLGW75Ky
M/0I/0T/FhqKRx1FsjM5mqWRTYdwVjEOiUyXN/HYECVCMJZ9D4FUtvsSRS+pTqYsbyCbiZoLh4GL
l2p9JFNiBOD2tg7GLA4zlDceNkgD15zAWm2g6kNEQHT0zQh5kgW1I+x82JB3Y7/uuyKeD41RlJhW
1/YkUZ6oMZCI6fnEqgDCCXhZ860TQn1C97UAS0ZTej0if7pOWJ/WR8M0L0r82AUyDTPMwM3GS7uR
ulvMEzIoVtCatdfeUm8n4I2MWiR4vAtRQC1Q4yz3RBKN94Cm1GMSTkF+bbR2I/YY8dQauRlinLJp
rVs4djW7pSLp8EXbsWte6LnOWlgELAA1DdkuBq/sGJTATVOHwD9CTDibBFMzXWkAw5ep08xEIfjo
Qxk0oVeZWtiB+7hSLajN3KcwlmORmJEMFP1atCr5hesnsHNmAt5KJNUCAzL7f9QbKLdQk6aqnvaE
J8jsyE7DvFzpRgCWcDVCaasxzh3JH++Xd6LpJIg8mKcHkHWivuDZAjvfAJijpG61uA3MRmH+m0z5
KOKiCSJj6OcLG2ZGsFWtHdR7R6mxvRmquL3AGv4O2AjBnGGpi5swRIOxIQynui+HTr3XRieC3QSg
gFgaARjCucbSy+OWJpWF9VNIQ25Vh+zrGHe2/doVLh7EroHN/LqQ+cLopWd3G1GLyLd8VJzPTo3C
7YgYNf3mccO5tmXm2J/GHhz0HayUcDgYIiMtqDVCaV8Eozuah8of2dYjqF34HCE1RHqBCcja9aJs
lPF28pTTP6YV1n0did7Hda3NcLmO29R+kKTm3TYOyXqIqCzzazxJ5hkpnnEWnroph91c5P47PJzs
dWLd+usaKNv3QlvmY4smCe+bTHxuseksXwsw3XxxCf7MENsUKIok8J77fKI1RUdDAqWjRelcmgCQ
uNndTOKRQUGjdzY955NXciE2onKB+AOTGK9lYnWS+6bMuxZMv974NZyGTZL1lI2YlQncAIsF2roi
6ocvc1/w4zNraR4g3fuEepiyvw+tur/AziI/GmNVv7OkgCzpzxB++ODV43Vae5hYeSqpuNwwEdUu
hbHSww5Ci9xlZvl99Dx51fl9/B3Ym/lpoBJUh3kEFQa3Apdemy66QfW7pj73xmh+08Mo8G0ysPmA
7bD7Lr2wjj82beaQpWyqctqFYy7tz1MB++E99r7cr+jFDJV/sNMWJ5tRsHVwftOYezneWXcE6Bks
sabB2gyswPO+aA+HYwOEhJPayMauYZahYSx2tWV2b+kc9SUP5thaf3pMF/OaB73XZo6FiemsFcgc
wRuDDhOmb+WAvB0VHJYcW+ock9eaA+3aPdug/WREy6br2RyQc+R4DF/IIFsPyEzw5Tl6BhrGgkcd
0n/yVrD0Qg2DfmYR3rgjopSwKRzvW3uoQmx90/hHbfGno5NNSzeAp5iSerV+PW/Aw7Ujl9nKKaRr
Ye5CoBfRZFePvz7Ff2zsGAiitWHfyeTCYw/68iBZrypC1gomYaMrIjWLhnADGs+7BLwRSoJ/7Xd/
cjl/fiyBeIBMvlVr8vJYsUXWVZvWYjNQf217WC0fGx2aV0ObDd1vZktnqpv16oXMfEyoiXSPGeOu
P+bZ+MKwGr0UkxJsb/j6iNmvKGFLczm2gFmisi/0TlGAb5spQ+dSOsGDwVRxJ52G2lMlfBd04H6c
QIjco86dLxYmsr+bzr+cFPz1G5mzYQddOdjnbrUxSRCcai5+Vgf1bhjT4kgbL/4xMvrfjst/8SF4
9gT+w0D5nq3Rc/Ha07/+o99ivaLHQh+DgTtDIWQl/+q3GOYriykrTVP+twq2hMc78bd70nplrTmk
AMvdNbnV5h919dDL//tf4pXFbIJ5Ny8SQ1oqkT/puDDO4/n873G2b/P0MuxAiAUqgypz/YHPn19l
LrPnZ9/9lPTQQ6UL48rPKne+Hoaa2qr1w3a5V1BlbsDnhNaV7CbAYToN5Q35WOV3X9oQ3ogCiLGV
TPGHjHL9i9S5uqsh5Zo72x6cBFlLQxKKTEy72gmCq+5rw24A2moDFLppSzauIb5v2HHeOLxWvUFt
3YWy9ym2/JXJQIruG6dADnq0m9ZUu5nC9bOlodp9reK5tT7SJo/loe3GkDZMBkL7WgR5ekJDXppb
nVmiuavAbIRJZCSWuAO8TYi2soxgD89OQxYt6nzarQ6GJouqWlnOztdqDlm8YWWexIwl5UAUSm3t
J8gY2bvOVa0b9Ql7dcICXXFlJkl5nagsJ2LGrwEW5CMAFTa8XftABQ+UMgC6NsDZqfPXNQTig6Zd
kb4ZLdz42Alii24DezCnXPY6bcf5dTtQdW88GmYtDv9lBN0zEFVCJGLuxVdzqkjxcxt/eF9YHk6H
0KbW2i+MOUmWY60cu0dietCrW4ZQd143eTdpBc4NmbvE4L9ZHDsZ3vr43B5Dhh90IVxdfXf7KrkE
CUzNl7Wu3jEvCIqocQkj2ys6BsS0lMmjG8f4Aeg8dTlVgQvCwiwLK9gzw0cGrKusvQ1yO/QOjHfJ
0mlJMnI2Y5rHROPY4SJPYewt5gFsQ3PVL+yRNgmydaJnTOBgkceU4PtKRkV6l/c8Be1cxG0k2MES
YJSFtPABqDaPHau0PGj2Ktmm6ym+2EhLWsvs8dhUd00X3oEehL+BsQvkYlbOEJiyRDNUUk38qSvA
rkb0s9172qGXaThV6sAbiSWpiof8thlBRmy6HCRbpJFls43wfApqiCYfqbm7+nKtBeiae3gAABFq
/044aAUjPdNw28S9L+fIaZPyEZpJxwK+sLRvO+gc5DYGbUInTyhxQwMw/bakAYCirkrrt8Tbpg4s
rKV+KIJEXyZShvkuZpMOC7j0enr7TVF9mjy7f8gSQEERuTr+N3vERHea0TI/JCFNFvIvSop6n81e
BN173UnKlbQ6KjETJToOANgz5aYODGyRnMY8gduxMassu9QpszjiQWhFRJIYjdd25blEU04ZNozM
6TV8UmAOtCfpWpWmpJ01GNPERAlROe6GHmkl/v11UtWL4osTGuAe+x7IMUoX6mtg7+0DgOzSJc0u
YDZIDxUHl1/6TKnQmpe7MJkqEQUEuhjbxcr4qb1hi1snI30jEovqH2g5hc3OdwFD7uGPt4dwGqW3
skcQtgbabO1oDk2ri+K4l7hy+964A8eDqU9DWv5WML1v9kjgk/ZqWUxQBZXlwJgLsR29XQZDXruF
IgOPwiz7Nkk3v5NFKGG38ty3m16V5buEdtNAo2gWhyWzmVeOyFruh0E2X1aIHxB1UOj1seKLAsMj
idWF35UupgqSku/sMCP5camDldDhVWLdaVTGpTvG3jedakx/dMDEVQ3MEPF/USjyJDpZJTuKhLY7
+gsyq03tj+PAB7V1DxV71XHrxbl3kGkZGkdRr/L6p2Xtf1d4VnjWvX/VmP9c4e+r5b5KqUOfxfOt
f/JjlXfNV+xuESsgWQhRWnpUnD8ErXb4yiH5HZki8A/M/M8U6hQA6J/Y2eD8giRELRDwH/xrlTcs
KgexDkE8EkmcJ37CU+5L8q3+qwKGLfE/FJoyt6X2w20vQos1Hn3sWYnPh9dOeoM4ASxExKiHYVOT
0lNNyeHZVflJ5f1ys7YeByE8vaHQN9nHeD5ly/NiAl3mEkzewDzc73LEQlX7gYi6Fg7nUn/MmyD/
UXL+wXn5SH5XaSuSNR+r+cvj5TZhsk2ts03YAnKm4yRJXh6KP9Kr/TgrdvIo1lYtTHjuvpYdAEwK
uIz2s2G/BdBGiR/aqXydB4tUm2CVUfz6Or7cwXBEZKeUjOwpSFK0/uFiz223C5qW5kXmdnxcizSd
mPtm7hrZlky/UaH+7mBnF7Ex50XPDvcLTuk8HQqw13d54qDWpM3S/Okde5KfmiGyUNTIPCsv7xhB
vWY1eCMlo2qMt5Dzqm2ivfY3R/nJKVGEI89E6eKYKIFfHgVSpiDqeMgxMc/ZZZ46/aHNfWpKjyyy
X9+ql3urp1uFsYBjIaYAxuCfHyotcBwxoluVPdbJ42QiXmr9mxfrZ0dB9Lw6TEhhhXTy8oSKcsC6
OM9rep8Lr22gJLNiL/uNPPjJIvLfm4EfJ+OheUbtte5bnlI+n21mbYMlmACRYpMndDm3bTdhkOMi
KtkfSkrzngjyfuyu1eg19xgzs/kqH0hlOExw3ZD/LGXbvrcn3vao6sKm2tPHJKMwhWh6TbIzvkuL
gHmatbSdkgiYgPBIVRtImYsxZRgMxazkuwYCDPrMWWoqwTEL70EVIlhfKodMj8oru3dhZjbNKU2J
v9hWsCY/J+xx/gpJ/rfflvVJPL8Wq2CeW2vx5RSrXuzZteA7kMB5B88cznmAsHcWJt3hunhbt33+
Tow+4qB+sPbdZHqQD4w0/KO+zNPNcHwTVI6JFWF9tF7+gL4b2c5r4BITnFAmPu3qYgUh8Ovn9yev
CrwolJf0nmjQnH/cSGM3Rh/z3QY23BzZo+1dUr+NW7PJxddfH+ofqwMfMxOZp89pof49b3NBDsMK
hfyJpMa2evSnkYK/8hzsjjQ609vKi8Gs//qQP3lv8HqxNmO7XDNwz66hoaa0BqxGAhYQ+w06mXGf
wlz8zQJxfhQbQbML1ctdrU3hP0SSkGXb1LHi9e00rHwLr7ybcGPqMdj+2ekwzOQWIZtgKbLXx+Ll
I9GSLMN2FP0NG1p5YS0eExa3m27//Cg/ygVMZDx663189uQjbkdMhG0KJy42qGFQ2dYJ2Cn98VFs
+h7cGI4Crezsk1Zqi62mTQwFSqXysmbwswGdaLz59VHWG/z8LcYoAZxnFXR6AXWYd3bFsjAdmiQF
6BB2i3qbWiU+dHgNj1b5aNMMnCpp7359RNTR58ekYsO7xCK3HlbYyGWeX79qEomnRdfQB2wNYBgm
4SW4kSuQwgHd/+oUDKH46I4jEz0YT6Ud8aXpK/a3NklbpRrcDcoxuzhKFq5hN7KLCbaNSAKmdm0z
kFPvOjrYdRCUCQQdyvmhC6EqRRYIVoZ5dZt/XxpduLAw1wC0gFEdVghnyUjgcHogD8KskuICjzSo
U0i+IGEsZwno/Wc2ez3A1yqC4kCM0Ow4+tYLJ/dL0q2TuWGWNpCLJGZTPTFkP5IgQDAReG4I3kTu
wpgumLx/my2Fx9nQtoAgrHXdbmblO0UUArYA8MtyacK2pnXKfqqQnwpY0+grQ5VlERIgVQOzsFri
P0hJABwoLebYs03gM3WeY+UXcP51GBUVK9iXYrJWNd4YIGssR6YXbA+l3DNCa81r8MDkjyu6RXeM
PoGsZ712E2dDvhR5A1FrVch+SBgSw3JhhjQvVjlg7X/Eyb/Gt8YT31z4BqkiUMny1AEojK6Jf5j0
e/QvXRmtAJw0EqhPSUvq0Hx3tOkD2r2xYuSM5nOc/GMCo5dBsqqcrw4PQbE1glE89LKU+gOTzfje
r0eELb3Bq71xvGAmGAQuAfgcRlRwCJr3eCVd40EhE33vUoykUU9SCPGcwtK3SeCNCd5kcrJWrmO5
gOuEA3DXBNVExqiRWp/QMMkvyFUZ2KrQVp+bpKLfQ8vE75JtBu8k37t2rmTUVH6HvNoutRs1TGSD
vcjAeMrIbobGuaCjNWZ7dzBG4NKjqb74eUmyNy39WO6zgo3BYViUM+8NURDj1XSjY0AqSdD4lN3C
SNzIdGYfXHRdqKhNw/9i1FY3bCqRLaA1ZMJzHuaO844silRAyxdN/+imKLwuER07ximAyUtTwSyA
kBqh2Rf7HGnPG667lX1cDb/m15bY1/5uJiUC40xjFYz+2McDv41n/xNdBdAGtJqy29KYU4fUX8WF
rcKiGU8l1nbSv8sxgUxhagLRmjkvEYd1qfK/i9JcY3Q7CPVfO59Enhu6Q5mPxAWlwwW9iJ4EhmFI
LDJxxKjWXMMS+nvVDgsByiMu+6PHG68eGaXBX6VQbMV2HpYJBgJeW/V2DjX4CIRsBvNBpn3eZvSk
N2xzi1gFIDMuYmPZDG63beayuYMR5JJUBP28uqT1EcQbFeJD3nlO6gYbIo+ofmu4KOU1bhW7u5Zp
mpfVjkw2nSDtdkpNqGDHdhamC2kXJs94OBbTvGOy6FZQpjERXzCtKrNtwkavY0651F/mMbFPZeZP
wxs+ObLb20zf5Ix6VXkMyIMs9trPnQ81tf/WpgNbGMTcXubV/m4SYRLkR9lWJBx9QP5lJdGkp/T1
OBZrChyk6KWGy4uKKAl3C2MpDVvKbqXVX4J8wDJMaGNxT+o60FpftcO0U8oO3xPkwMg5IceQDIW5
bz5MASQVvr1TgiS4dopqX+tiJJ/OFS1jz9I12ojMQmjc7lN2tvuUox0+ZWoDIDV1FORsFI4oYnD8
Dk/p3HqhBRk5YzN0l8iLydOpqFJpYE5jEl+7CXXqDrEVGSuKNjYy4GXV56BQMd0jCQtmSqJel93g
c2HJ9hztkYrQJ2RZAUliitrUgSojWzvhm8JNFoSLvcWvz6haQNWT0HPbT16g35kiYQNDM7WZDsKL
m478GZd53axoOEVCKfMt2QpLfKEqTUolj1ryJhNF+TrNeAmopuP0lv8G4gaNxmXZ5i2x6Jc1eCf2
E3NHGAxOSB1EOgukdVo6UNR7uubBLVfKLiEy6fITM0qCn6xaFN/6pvEJoNe2xx51icM04qNDEo5T
B/E65poH1AkdNYSDHB+Ky2ioByLKfUJ5CPV5TwZjP+yndGzMU28hiwYXaozXho4r+9CjP4bIDZx8
fVlKYM8+X5UPPUIrtTWz1n4/TRW7R2WN9BnbJpkGkr4xtu2WeRH3iqUT/bhpw/CWhl1/KesenjXh
Q80pbEio2NgdeyAwPANfa9+ylg8GFjJnb/cwLKJU9PqSl8NrNplZqWs3o1WP3t1c0dqgNDx4803C
wFbBUImmtuxW07iX3A1Zh0KtrHTbROZEuN03cnDG9o6f6dWntkRsxANkZN6nRZKbedmXpj8AvoVP
EQEKaYrdgKoeMk1ly/iLy58NW6trfHWyOksnyAqCRW9DMbh45ciI9KKsMe3kdpgAYuyg/MEP9ltC
EyMvBqZ03eUGpjcEUigUIXxB3sdIYdcXQVHB6Cc6A81lbTfGcAjppZj7RaJrOs0I9smUzWsnuwz4
8BCubJPCsKvpfnpfMBETlAUt3cv1qcSR4ZBLhnjmw2Di92ViYPP/xD948Q2qATIzwHVVrXkVdn7D
uIQWaxe89ZJGtQ+xrEVLFEQ8QMpycq88EhzawCvnw0w2dWfNSP9yRZquwbfFOtK5kndtnsQkpRpC
k1TWBXG9A8mBpcujR14gY5lTPqlaoitEPDSg6weRTbZV2nrdRUYnFb1db4f6/7F3HkuSY1e2/ZVn
PQcNWgzeBMJlhIeWk2uREZlQF1rj699CskmrzOIrGuec9IBdlV4JhwPn7rP32kEypLGgP9EueaEy
OxmPKbxnYMdzySqqlJz6wRSbXsqreaQVptCtQT9mk+pydSnUxs+bTBOuXfJrQdpwGoxKO+cdxvG4
YoZJq3g8YaLgcZ/ODGVLolhrQJXAhDMW9e/SphZ46JGxpfXnlfcWDWQUgwTZ7FQ/Fh6zLhJ4Ej85
mtJyT/KkEGfXcFp4jph3Mh+gdOXBkOo8+g5tPQ4aJCJ2FRQMmSHR0uwpUTXqxlejs7C7ybxIo3oZ
tusrG+W5KICvEFCQOFwyS/60Hcb0sctU4Vje9s2VESsCuTDBNhJV02wM7DqM5XnoRuWmaxrXDnWv
teHWmewLrGaVFSsNW6gRwAWRCkrD1n7+gYfHgrhFh9LjnMzz1svI/BkoibtQhBxbLc1RjH4vRk4P
fWqpdXmV1wNP+VWFIB+QUJyXkzHBWQvMEgI2rW3VsEWHyq1QTXPpxpMJ0Pah3hY+rUxKH62ejU83
p+prNjjK1opgsZ735lYvdko5OJjHcO0+0HdutEe8f2yNulYriFa1Dod6UhOsLTuAWJbfdwT9/Apw
Gh+EW+1RYmb6ZjpiymjIAle/h+M+q0GVr71JUaBiOxHU3Nm9c0oUnZ0dj51zscqMd6CWzzIyhjRP
aALQmxPB/GTwK6PSHm2SlrGfrHn5Mfa0FQVKP1OzxosYAFbO2pPmrtlEpmtbsks+ZwKInegwxtfQ
tKxPylSapU9DgQa6YqjqV7BN8+rbcgXnkZY5KbOUKpuc2iwoVJwwEl5FHP9zJyodt7sbqJhaQ30c
SIW7ZaJhNOo0j3oL7kndJ8hoPtdEtryAaU2eR8429E50NRGX3hxnTi9Vutz99VHqZ8r+l9MbB0PU
NU3FukAQ0f3tjKhaDKfaisuHJoWlOJn8OBLM0kJQCURZnL1Lk17x9ngjqctw0qlJWRiuy+2KaZxZ
Pm+rfLekPEzCpJQre6G5MGPftOu+upWqpZX35sgSMWABZhHjiZVMP8bYSt/6SinHCCN2Ku44ascp
dPsSW7KB7ekNEEziPGqrYxyBKtpOSD1x/Gzq2fycrYbwbraiBXXPJji294oQCuYlNsQ44Fs8Vm9/
fY1+F1V0dGkXsxIvK2QV4hu/Hjapd6xFXJJCpA1Ee1LsVRyEh+fct4pMfZLmMjz+9Qf+Lhj9/EB8
Qo7jkrYnHPzrB45L5qj5YkP7kqr8XJW2CDl0MCdXa//vjFj/4rNMNCP2IxB22JH8Zv7ackQN43VF
WyLu+XXgd8h6bdp7bO/+U2lFx//k8pfDh4HQqv+mFHmloLi9YOMs3PrVS/PlenHT9t9cuz8rA7aq
Y5hkcth2Pr/Tb/APUIY8YuwvkiH7UWR6ctsW9XT862/oX30KfBXWUfxmgCL89g0VbsvRhkOOn1Aw
eaDxLA00CoT2f/0pv3F1EKL07c9HUnHIBpMT/u1jLJt+RKsj6WWMPQ9+4nnqzIio2XhDu9ZSAndQ
u+a2q9ESngjC6upDxlFuBdmnsbzUF9qurngzNfYR6v7iHBONDqJAOMX8n3+5/CY1LISbq4b/s12x
PyhahlcrJodprrvT3xvYPo6dUjn/Zo/yry77z3jUhuwmLfXbHaSN3qj3Nbggu+MYwlwLWiNc6hr3
7V9f+T/9Kgz0aO5SVmys2zAW/fq3yTfrbNvHja/g1duRmOlzP21cJYA/2fy7YPSfP4zV5rZk25YP
G5rn1w9L1gHhysKzjYDURquk5kgO7nOrV/+uuuBPUh3PL9xOuJ5w7akI3r9+km62TsoyiiAyERqf
KMS09e1kNymJIBq/Ug9PgadGf30t//SlbQ/NDQqAMs3yZku9/fHOiN120DuX5UFa1CLEw1vtdJO7
+een/Hdx/j88nf9wwf+0OH+KP8qvX9fm27/wv2FE62+42DBJuzgnty0dK5h/rs2BXpsECn9i3TYe
9j+4bn8jIriRFTYQHI/5Lab/z505YUQGBjhEW/cFHdLaf2KNY9HCd//H6YOFPGI+hh/DRaLWNhPe
H++NSZIVZoN5zymX5pc27RFguT+TCSfbrFwvcfvQ2BNi6Ravbv26tvRrq8Lt4i+ySt6UyUE+RCCk
FqulkD7d9/ogOTkumoMNzfHI8cDunJgzCyoq8ZRjKaKfdJ1eQVFay3Gib9Hx3Z/6Ru+l4nHs+3GO
9IYivG1+Kz6Wn7pIHJtrc9WYapOIvUFmCOEk19ZR3HkrGXBNBs5UdtqOqElZQ/OwdQwj1G7WOhxt
yWT1MBHGlefY6tC8RsLCAOJhf1vBhH5kB86QpQ8tCch2j61mASU8jSMQA8rnkmjOCWLv47QH1qCO
iGT8krTidRoUx8DUBbA4iHV8dkGii+yHil7x2thpc8nnooRAqwssbiPRgwVNcyAQrK/StQOVOtlm
x4Ni9uiQsW3L51kY01ivEpeKCsbOg7cAM98LO8s/0aNaJWwh8SKdiV5qu3FSjXcj05uneuhiXIRE
E3fuKhoqUWKdMNNk1tleqibXo3G72jtnKbSVfStdLX0jN5Z/cjSju06uzdq9pNM0eW+6qtRvVG0B
K85ivNzhQiAE2VDDJjf3hfXChLh+OHPKfaIktPgGsqAeb/PVzTOkJdCt4WRloZggoYdOUVLWlRdG
ftXCWGDninCvcTCkqidwdUIqUbN63c3EOpm0J3d9QnPm3OG4Mpf1ynGJV4QNMld+4IBk0nzVsFxF
idMIA9ldBxnbQT1RcOnRuoe/sgQjzd2lDbu8II0F5UChpLL2RkP4AKpWTEp4B6W/zFanhkUJvsfP
52ryoMkbgp3T0iXfN0g1e9qYHYGPl7zBCypGm+DEpCBkejGSADr45F5aXU8J/XiK14YzQk9yXRpZ
/k2rS+2WM48s9miotBZ1/YQnzSsTwLWwFh7TwtHvp57TlRGSTWrBhqK3qW7HOCGMnBCOzGmpX/LY
AwpQNJIqNZ325uEYp2SDMz9x55zOq8GyN8XD84gMgZ74jN1hcnwy9SZEFm63PnA1PJbSWA07iomr
WtcIfoC5k2oYX1t0sOvVTgd5n0o0hnvPGQVir7C6TZDIy0+FebvdtaaYi6vYSTMKzZw6kYcS1691
XImJ7FmtwHboOSskK0VnaBWFvMOvzr4FKasnsegqyG89GlQaLTjoDnpNEysyk0fN7WrNF3fLGu9A
IWQHU+bttC8gSD1O+F4dNiq69wOBL794olmXa4DSTQfxFZtcr6fTmzomkKhUmszpyWOh8TypVBCF
ie4UZuCYTTR0TdUGWpL1ZF3VpL6qyqxp7iHJkMA1bNa1UeaW9ZtFvSLI+mY03hLOfi9NYaiIIcRm
0iDP6eGiHlS1bydb52bjtMoZeiYdiNHRyp9iT5jiktV4gXyUInlq2cfW+5XN0ryTroOHVlJ1ugRa
TSP2Xuv75UddGUhEV9bgDKO9c4wcHdsX5VTc4+7EDjfU+fSBzae6caRlYyChQNsJ4IkvRLn6objO
BpNd0ea8NfdGSbtf3G9RETGoU7OzvNIA1C8gSwSCKj+VPzplii3NJOvuTDWxlahNOTfBNxcdMWL8
AV2oTOjOB0YX/hwz1rOnctW9AqnbHAfAvlSBf/Not6AvtE/mz4Zn+ytea0oMy0K7t0s6Gg0atjH4
zjQu3FZWbZZt0GEOPVQKHTaAiFPvk61DaYWVs+bTye03kWOJoXhzy2clPHwx1rSxN9Z60Dxw1ZEl
aq7GTI9Y7FNvZ9tRlg/re0+dLmRholbAeakqL0N6FTpKnCmXGKJ5MZR4p3fQmUMhh4YtpeVhty41
BZ19yDUt6Eh7P8Nqn12M2517MrYrQK4bILiPxazT/msrTPvl+PV/mY4Yp///tkJ/aPO0/Pg/u4/u
1wDB9q/9fUbSN1YteAWXlhEO9+R0/jEjKdbftsQQNirt72f/zbrxj/wAk5WLFQGEgsHpjHP6P6ck
iA3cpVvhD/twWp0ge/1mJPwrYyHejV99MhBVaSbhfGBrnsHWmwjMr1OSzFGchkZnxsCvo/Vjs16M
wjO+94rDm53+at9cyy0g59l7+lL0tzLOdgSA4VZR3qlz2NN9CG1RIvrIczIRTgqSmOcqAzshzzmv
gv0SmEceYou5sxcvPdRoWltWCpI4W94QmAB+I/OpbfvTMkF/lzpvEx4uzWHoPPtcddlDoqz7ae7G
OhSxuEkrIse9Z+9UYsAtbvNrOsibyGVtfUM8cQgqj7ccRYn8+Ia2v28rJw7rRdzhwXoR5RhmCg+c
xtkVsCh3NqXhL8xnZaA55dVCVi8s8pXYwWrrr8XcJfuarT47VDMN186YA2E3I1bM7qkYM+tm6nXj
KA0mJzgtPwrpeJFopu6Wxr/1B76id92FEK+vmgy7Ks+OOpUgUcGH3mTeYJ5Ld8rvyHZoxyIhaVx6
3fiUOkU1+YOYtRO1Lyq7dagM92ZcYAWPrbs6nTiY2u8s/LQv8hyEDrtsLqaQiIR6t8wlXapNZ4or
V59rjU81V8qrV+Ma32dZRVOc2buYyqMfTaJZUZIYLBFgJlDb6dVF/Fa5nc4bZNa72zjXnRfZCAPh
JkWYqxpZXAx+FYmP8LGw2UFE61htoROsc3mdts4Pr5c4+QWXcCQZTdR44UG6B41gk8/tepTdvR07
McXuWcmoiBidUghSTvbW70lObmJb9Kpn9At+67pYAE5o1Ju6MDriGqPUtcdGjdXL2Dp3UN/NqFg1
NHNbStxISkZ6mkyHwrVrYJGnHHkp+aDgoJVzcZp1ad+MHt9Gkqd1BOZovRFtfTF1Ff2LiMt8YZVG
rgWS0GmNnWfmbj0/pbpZ7unBO4wVPRVMoQuNMPo7DZMhiTs1ACCdvqRCp5+nAppA3b1fq9a+WS0j
FLpzJBK+3jAF04O4EpjjHzHiuw0WQNFIeRGTeWXm6hVVLgzS48Yoe3Wa7Dqmhjh20zOyuRtSfxXF
8PiHn9Q7dqkYESA9UoyV1X7tOnSEthaBNKu5dgCxG6OzlwUlN7kI56J7hCYf4JST+1nVWxY/82VG
Eu3tY2/cj9VDY5GaHxem+U9g8LxiFq6n+op8290P+XAjRuFDEqD/xRt2ZFp9Vehn2dIwvwjoAmU4
VwQoaoz1daZH8HfHyFvdQ5pm4iApOFlbMAGx4p1dMi9HvirYafNZ1nOwEWkAVFhaAElVC2AeHZGI
u9MIof7WSvjcJEMsVyDHRI0j6wd+NldadrvEVJ2p72nusiKhAwRtGLkPLIh3JH/jb02fS5/dkPIA
LusES7ueOamGSfrD5KnizFpy7AjzP00t/TpaQUUv7ZxmRXe2gwdGJM6TIwXjUVdYPOe6d4HN8Aos
zBjMefoDmtKtzOpuq65xg0FtXutm+lIElV0URjhH3RzO9NuEwywvZdN94P/da8q8HnpD+7aU+Rxf
s241wikF4LVkpcCUmKuC40GFRRhiSwBUYQ9UgnCHq9cXjJYUzldpfOzKlW1dVgslzAjzYqtIFlo/
JSMEo9posA/1KOTNgz7JQ0VdoqWTD3HOFlNRv8GL5RGXuPldsdKNSrlPLaj+LW0TY5IzKPfmIrov
ZKJ7VVHFfVuIFEKWrlyyBBxEJKirZ52geuO1JagvwpfRHqaaJiffGeQxjmvtGfM12R56F16VqhwD
NCERKTBQ7omldHS8aOtH3rLuMo10Fwu9D9jkYXipmUncyqZ72TKBSakPdEuw7k7dV6m4A0o1ZQ6T
R5mOHNWrNs3SU2LU3snlUEDDSVZfCX1xGbO8KKvdoKuLR01Ot5hCQly9eAbWXl41osxuqK3h2Z88
kcQWYaX2DMPVzsw/MIEEVhI/OOmiExlTv7sp3DdbnMquAoS7DbYpbxXDns/x2NSRkjef5Pyu3Xz4
LOaUlEpnVli38rtW0z4bBULAZGZg2TVYsUNen6qM84LYGrXW1ayjJkcJKyTbEA6aJhZV0LPSoD7C
GMjLA8oxMOPWnwIUHdUM5WmGvfA1TtLdW1X55bXVacpbdefEeVBYZgCeawhYekaZKC60Gd40Wxgv
axcnGMskyrci+KYOawwwpfmszc8rgFp4Xk2e+iTSXlvG0+1m65zqxRsneCq8zQDlRf0wHyzlLVXK
vUG/PLyB9cVx832mvNnEWIZmugYI9BgrdIyXbVOG3B1U0rKgtJz9oJZ3rRx3ZjUf19jmZ6ATlnHG
27ivb9AIz2k9rjjiy2+Og8UTK8W1DlZi6NrjVJrhgunYa8wn0SSvwlROZGVOOTdvRWgp7rMzB1zW
7Bq10LH6LtrkQqXZkaN1UDjXqzO84PY/6YrxqECr8uHYXRyv/L6OD03nJDttxO6JPBL742L+sIUV
GZm1F/qHOVB8lCmaTx4QMo/1gPb1unQ/CkcexiK+tnseLy19uAA5LpXUDrVoUT3c9JZTi68PyS0u
WirSEozX1rJF5DgeO4CkXDe5TozzRDc63/wn4OFjXFuR3lGjhYpB7cXKJZ923vwOADIw+NrptLAM
WlW0a0+M+6ZQcFCp3VG68KSgNdIzsyEL/aR7Seb4bCwvC31kxPt287wExDsl5oepPoFNhTEbj/dj
4x2oa7/DcQHhySujQXhf/FhDIhJ7ITuCno5Yjuwkof1NyheGlGPieTsuWMCtQad1cqxoOHNXd087
V5SNSqjaj5bSfrSJujcywl48LmI1bfjhtRcBDgjq9r2OrXGzD5ZKc8SBFjgAbQTuJ63hCFqpWqBn
+fVmpPFXWbzl3XdX2pe57F51bdkNzXIwc2tn1SvFX5PEN1iFqtxPfXaERUhx1qpi5EtaD/XH4OtV
bUxoQ4hTmUeUecVW6mpRvdJXtfiOI+kTB2QlLKa3tRjCwpaAeMfCOc+dkvEX9ZZTX3zxVR5znWtS
AX3hQLr5CWiNCsfcPNkbqhCSwqVt1I355NzZIw10zjBlbIYtAKtwOdbUieCA3se1QDnSu/uGAWPs
x1sl4XU405OWTMd2ZetOp0SoT91em63QnsieG93DbOgcI/utGd4t6rArmyE08T5jqDBfcXaUj2Np
UlVkdd7ZU7j9bDAtPsV/1iMMtVetevTW+dLXxkNVzaE16rtB6e8Stznbun7l9NOm/TFpml5ott0J
4qVvx82d2er3bjoeZj19xyRxy1F8p3h02ClhQtgTGJQ/cO2l2V0Vk4uT0Rx3q9pD0dL7XYGVkifn
uJeWVwRt/9SU+lFdKShiJt3lNV4dlbe1l0Cbck0cckXojP3OWV4wPZL7NOWuTK1hz3mVI6/vNulh
BOUUqU5KPZIFrVKt3dDKikjx9M+4/QZwkVKHFZ8n6WIjKvThuTSKNxwn77qcxYmoZ7QVVukKviFO
/C+UIUWpZx8JW22cL94VPBfGtfQCgLK8Mai+8w1HfPS0Aw6jvBgYMplKAgd7iVF0VLNNuy4nEVxc
F4a4mPFFpO8lu3XXvJF5tx9L5Ui46K3DHFlIbF46ynKtvhsxNkc05J4euSkGQKFWkVW5fr3+vS9u
B+Im7AUrX54xH41t7DNsfG7KF2IpjxSbHTcDa22ne46rB0wcYax73DwTjqNa35cUF+1TuHNJZkbI
aXaUV/Tl9mgujSnuneY9K9wlAGfs7Fbz3nALI7IaEglT7u4EIm8TL8GYWtoxo1grcJwrDnY7YUHr
Ao8UuDJ/bmBFpotz8LrqOQE85SvyGzpCYGofCCi3CyZdLf6Uqo2rLWnQQLPToL3QpPVh5ZSKlRhz
2jzZFag8uPAhEAGzYaDEYV2VjfGeCI1SuJjVV166WaP4k77s15YDZKpvlt62fWipAH5OKkH+Gtrc
ct2hUO16utsiWqyqIy4hXpgd5gjdZK4ycANs9uKzYebfQL28Tjyf/TgWGCaU7Za0x4hOr1t9Mb4V
s5OGc9o8aLMDuXpaT97UvehNcj9ZZvuSqflXtr1LRX4FttjXtYnOzfTOWmCf63V6QZT66hrl1KaF
QXmevaGGwky0X405BQu3ENSja8goF2maUSdzJeAqOr4KLpA3fwSj9gphvrvNPI55CO35dTk22aXG
zgUc1sJtW0ngwhEmy8HTKGws2gsnXGU3lp5xJK1sPche73Yeng+Mwk7+LpQVkFK5YqUy9e7K3nro
+1pZ35W4x1w0jlv/mOZej6viHfDeY6TW9HqEESQme9fDprsiEymn0FAGVfMVh6VaqBWr+WOsE3CD
8AWmS54Zww3WHxp5rdV1+UFVeMBptxzYa8Zam6ShNpAnpIter7UrqvzQ7vZlrgyVd8iqeXBD0eex
9czGgXj85oFu9/TVKGwKYwoLZ6+Asb+5itOMuWNl9L6tpzEnbsAjF+uXSC9eakwcupX+SHkVXpoO
3pefy0Q7uTrVZEEv44RWrTXH+FFXphZysTTYP6MD/29E9kDaYLB4GXiOpnxvyNCBKRX7sBKX6AIK
wqY5QD0meSIwvQH1i0161xJp2rspZ9gAR9SFDKf9wc7S2rw4TQ1Tds7sFO8l9ii/AxN0WFqnPXvU
kVBZzpugM2ylZCSr1iLAg8gdnRcmcfdyrpyLoM0H8yJZcV/y/zwMTL3+2Cbl9RCv/OUHN6/vkI7k
4kZTp0zZjasplr1r825dHy0Tk3CI/q9wcvS8xF88LT0WLGVZjSpieW7KKjF2tslvqYWwyNgZQwHI
1Lo7xzD1sshxhNPEAW4VRft0eS3j7HSqDO5j5VhtbhyyNVchP1hao9XXymiAMKS+lgt1FECV5VU2
zSqgoZb1FSDMFXMnG5HZaS+Snfp0lKtjzw8ZaTjtOwe3xPmeUo3KQqqjwzCxhD2/FnCNrnra+g4g
xgvQZ8QNcGi66UGHiaXdN4AHUX6zQTsL7AI8mYCyLfuyz6TYWz0UepZDTNbYh0DMBU5duteZ7brs
9dnfWeGI4EqXEP8TI4FHl+qGUuO7sNesuybmD9SQ+klsdGOeW9+g3ppxUALXG05ixqezA7ghaHyh
ZC8wmnm09kUsmPXoX8o0+sxU54bKW6sOUVqVe7uTxvey9oZvZE70u0Wbu+9Vz4QivdwK+7amq6xc
ulOtjtVbrWlYwubc0tfjpEK7DwZPYNAtJOyokmYKPJb62twnuIEpfBTxXSaESEK3YdPh23Pc7qiO
hfu4SNiATZK+pjLrzuMsl7uhU9vIVCdnYfnZI19hNOL8kMfa994W3pFIp/dQ95Z7T2lcda33g3UH
lw2jWV5O2qnt6gFEemF5L/2UWXcNpuHtuJ3lUyCtru19IGi4AYslW052UdTbtz/hn6+Bl99ybrIC
aomzI/2CFOUlTrW5PXPH3M1sl19mK+l/qK3LvU5JIj438hYPJWSLG5R9Zdfki37G+MV5QbtKoWv9
ZIebJO7r4mhjFwbH1qpGBsIt1h/ASnqv5LnrU6ZV8YPoW+YR6io379GIymYxjF8KyASv3bDw9i5S
MHTEC2ZW4aVM9tg51yjrOu2Tbl24Av2oFc9ZvljIizGk7KxOqgs+5Pa7Fpc33EcS53Cd/VAy0n44
4ilu3us9qzD0JUh3tpteVKkijpY8Xxja43q4z5oCrpjRxSbwtY7ds7Rd270C1WG/aHPNNBM7HRsi
Y9SQfDSOb6uJN4Xbi5A4GZcZD3HZJ9MTWutExfOk4hPytjVCZTIkmzd0OPK4koa5r1WDxZcBWm03
zGQqkN+wveGtv201lxDJalRHY31P2vuphRwqXEO9QvFcHGd+cEaiEQ2/wpNhr9BPYRZY/kC3X1go
Wvpdy1dGnFkTG8qujW/j2DUfJqPkgGCuVIvSKPwI8m7hHWgY3S4erPlaDrHJsbW+X3NzuWjAyvhx
Ge7Zwlh94Hr3dwZPGMaOtoym+dHIUQZ0pIWD9BrdN/H1gSzDDAucseF4U6vzOSe6FzVuC9DCyETQ
GAV39wYIHy2BktpfhonSVsnr1Mr2/KxkqLb5a7NYD63KJFztldk7z0BRSpP2AGn6CqON07EZ9pYD
FaUMFYKxYxWRKtbhanJBmlcsDIMafjY3J5tUyKNYN6t2vDarSZzMdrE4/OTGl130ygvL5qTYqdVk
P1MCw4SvRaN+K5o+fQVOfF6Iin+bceBdwy83fkwMDgA8TXU8N7Wev0q6Pr9L05BvBO5MagCU0J2T
NmqhkEIyJRbTHkbSvt6xx9yTMRPm5bzn/iyS44jP6VU6ZfaFuZ28e74an+YK0IKHMk2jTm7KJ8hi
2ptdefXF6MABkx3oFLLBDV3kZEtgYeYDXkmSVmSRvPFm0eP1bgJLh9yu9va3rDXzEy79dsc/tB+s
ST2wo7W/ak06VwkTkhZNej5+tL2JPDH1zY1RyuLgNpa6T1fF4czlrPtSUX3FKO/mGV1oEGe8ZSvx
3ETHJD8nr0tbaPspIWlHDKwMiuom5hVISIuUEbGU2Bdx6h1VYew6HqaNyiqbFzkrb0IuAX9mv0vW
5nrc+kezsiFtMsZn5CzW3tTKRqZkaTbGaLs4FO3naZ2juTQOta4kX71jZb5ZkRoBfRKJYegPlbCB
A62WGVIzeeV4KPWx5RFI6jjMkvo9dAvvII0NZo4Q6lggQ2QlnmzdzPZYCzOgIIXqz3VvR3a1rLdO
V70BWfiejXOY0RkU6w3eXbMsTwMSPJHeuSJEFJ/GvnhWpBIZojE+yGboEZltZWcTwST7uyc5II61
myHETPaTZnPjt+y8b4YyQ2lRinaHlsWaumekc5WG3s+hhTBsPYxTDKlAXWuWxI74prvlmSUETod+
3RPqfmtqlMtqnmG9cBt7cCoDha1QTwVh5I5fGc5twEX6oS4J1EH7vBOxDfOk5LqMsnCiwR1f5jhv
+R1bF0Sb7JnxExe4NY4Rj/c9xk0y0nGX88dQYmBkIfugXSyTajfS8RmZxAcPlTFaxy1eT/pj4Kdc
tuMblOmC0bpFrMDofiutV8ut9t0AQhNJF9ofhxvDXu603Ot3Y5ydh8WID+CZjdV383X11RY20Vzk
cZhLl/nX1G+M1kYeTjVfy/ktVfQgS6sMbSfFIfFJdMNC8FB3HK8JdOiAhhb0QvJ32r1M+qhXnSLS
Yzw+YOXAQ8bvFCosqGw1E9PQv5g5knkDtwYHCTs005puFRdfuGQOCyinzQNVYC2atPnYzf1BEq0P
siRt7yaIdEy2GAqgy/Kss7MdSAF5VbR5/eAJ9drzOu04KMUjiYsrPZ6/5tk5NXVzdlfniu39s/dT
6pv6ByZ41S8qnAw1jsovYmy+niXtBRu18p6luXODL1SiUcDq4rk7RJaU8uzSTcnwwV9mGqoVxmH+
rf9pwueXlrBVDDcnFiQNytyGLr4UbfIECgd1qirQ7XUm++FIOgcLRX7HavBQuM4hSSCRjS6xL8Z4
UgLFIaeGpVOGm9Lqo3rOXvtxde6Whg5YumPuMtrSP6g1du9BP8qVDRO37Zyr8uz1sLt8Ii6PUK6H
QG6Ex2k1/dauyh3RcgQ3tit7bK791eQYJx0RLxjV6dLRYvKMxSS5EUq3A8iU3mvliuTWk1sYaqjR
eExw3XjuR9OwTiS6tejXeNpRdbpRHNXKRBDTwl6q78vaEDehP9lNPR0hcNpPRqztqsF4HHiUhHM8
tycKN/pv82YLs6GJclOU90YaB2q5XuF/vVc67ZtuxHvJIxFsf8A3ejJ6sM/eA61Rxz5OaS6e9CMF
wOc4N496yXzuVe/1QrykHM+TUvQM4i3VDnWVR92KnFjXEkmdB7snZxrna/XTGIld4doIoHd9kbq/
r1tCZEYKHrYNoaDDwqoVeyvMXA52oiY0zcjnBfFxTHTjaSi804CQRzm5JN36UxbkhzAnevc847h7
mQslyhu2LW5CGVo7LfpOS1br7LTNG3VAZ1IALAnYbNOi3M/DzpmbOOK9nAaqOr06nfPSFdUDx1n5
xF8HQqhFPXTtHqcaj5WJYgxpOByy+MqwTlNSnyFiJ7fToKbEm62bLP3S5ZSlxD7RZZpl3DnEsWYO
hG/pqM/f2na2bkbsPF/UTg921GWw1ed52JT0tPFEoPATNImLbLE0XIreXVEKauBzd/aeY44gypnN
uHJjLG75VsWW9aFumpvkv9LmH9p+T0SZiXwwt7UdQRK9oT1DkUWoY1pihCkliVky4XtLn1CdRTdS
FO26oVsn6rUGlXUNW4dFlEkQ8NNJGDHQY4rvDKMx+8NsDHpHUtXuSi2Oz7HB0hIx+Dt11n7HHJT2
1bTXGcyCpLezN3Bmy3QtTGNB3OwyDEX881ogq375Ow7gvxbZ/8Em/1cmkKibPvq0TH9hS23/yv+a
ZOk/NijfAKeEC0SHBvUPA4ihApckHgPlxnQ8FXPIP/0f0P//5oC/oc+DMg8TPzqujK76CZBUdOdv
pDcwPeNEs7G3Yg75Txwgv4V0yEtsLhKKP/mP0XTwUvyn/9EmS9LA0OsZ71esxvumrh/NWWEZXKJn
LvvW4j3pUmsF0o1F1TBk5U0N5u48ZQ2zKRGC9xl/w6eStBuBCMoSu+r8/1F3HkuWI1e2/ZW2NwcN
cMAhzLoH72oZWk9gITKhAYd24OvfukXykRVJVhmHPSmrsqzIGxfC3c85e69diz2j8uuhN1wSNhiP
ZWUHuC2Nn303wV6XfBCLZm8I7TiUHYw+O/TXxdAQDCQf+Cy5Rcq2F1Oz6d2wX8HNPaaif+mb+oZG
H6k25JSvHC3Q0g7Fg93DlLN14zwVhluvYzNlwB91ODPXoTEN/dbO/S5+SAsRfjUJFTh9MQwP9xpP
Ea+J5dKvdTgA3LMpxmx3c7owDUlTtBjN+ioqvQLsXdPdGBL5y0JMuhBbOh40zKj+6+hJIHfjiGy0
zCaSGu/GWhS9n3wRKlFV9AVJQFvaxkWQMsBMgAdDnR+3q6kbrXMVWwAU3dDgW+ZuNjz3vKrB2sVv
uwX6NeSokiOzXAtyI+lgqj66jTk2nOMW5vvC9ekkNsoe4VCwHhVrZYTRw4zrqycfpey3ImTuxYTF
jy6FiX4S4YBqkeXkPObWls++7SWiMK9iph9Npk1Mg9HucJ9GJx6a9ZiF3D+0fwTMN8HeMFFw4rsN
dzWz9nFErJomq6iPd06CtCf2LvrY2nOOSF1xU+f4l9Nj12QPaGIvxpzmPjA6tUmGeb6FzMxpx0ie
ZxnEZ+SN6bZJgsBYpoUrylVH/YOyd4pBg/rwEArG/MRZQu4jtSRaeVHQTSujdGxG3b+9vP/ROva/
LlHIRUX/72Vqb+/Fxzf23eUH/rY+2X+hxcIbTAIhgnzU+X9fn4S4yPvti4oejZh/IdX+XZ9m+CRA
O4HNn/M/kGN58V38fX2y/L+YnissE01EANwNI8h/sj7BeWEB+oeOH52vLeEnsRDCUjNZ+r4tUHhy
DAit8BAQBQfBStrpEB8CUUAyEW1SAgeKfclBFI+6+SUsNVSotvpyuhoTK2J4lYze+KXtdOq2CGKj
+gAOzmQX7IbE/yEhMyTkWBFyEF91zAPJ9Gmy0H9MghCa/AqdMtPrNHWtN0F+Wn5TSKOj2E0hDeDu
nUyywciM2QdEEyAKC2d6tVFi2M3KAW3Rr4t+fHFUWU6b2egnH5NiXtTzYiqyYlo2IrUaZvKdti9M
08BsjtQ0lJfKGltdLIiINOrb8DLZYBxjMIBYmxeQzLqH00qhAug+27qzSTaQXUdv1cwiUWF5OCfd
ED/MhjUcY2kyUGyIHgEmoV9IMFKHKShZb/u2v2+g6mySsHp11EUE05dfuZcj7Zis8ThycRe8iN0K
L0D97l2qakxr8z4k+WaX1GOzlbpKz6bZXxsJ3lWY59PCo/m3tIK4XWexdnblMPbHts3KFd7s16kj
TTVUpn8si9a7EYUZMoVDmeLm/So0Sa8ttSfXU2w/czwcjrgXh0PsmOVPJuHdAQ2DvS39xn9CkMep
efLp5YRVvkpl1u5UN4FcqMKxrpc0kmieLXImGN11K5ALEeAYTBcrajSQWvEo+8Yi3KFqBN6hcAJ8
dhsl2LlfE1am5tgHhOYcWotWDR4Nm2wZo/D5/hOIDgPvb9NbxnBBuBHjQXUSDdfpkEBeSaOjg5oT
sE6GtP1KTtVNWZthtPbdXoUXezl9ZeIWaH+irhYLC9jjTKesFu6jUAwIqfseMvI4QHGYBLex9tE4
dfBYeA1dyYKuXthQWqLE6Wglwm3hQOkw0aH95Qd3CfhUWo5G0J/b1CCnLxQj6YIlIUfT4Nf2fRw3
gj6o7IfXoQl9Z2erLgkPcwqd8NwygksO3PXMO9G9+eDobzp7w4ale5AXhTmtq+at5fx6X7ml9DYR
4DyKlYhm6y5Er7LL/fJWoPZaNLHqfsyyk/sM/tITkFtwxGqybuCFMUUmCZQUM1QPQWkVx8LHXiLM
BtAB9puyXuVjwtw/MqCazexj7WdLV5JTQhZTkzPb3Vqjl8InGjwCrrD5NJehR+YGez9EVX/jxsrv
FoklhsvLMJ+cIbrjiHNFxlS+ddLuh90qGkuMUcAs1/azwV9XvbT+XFdH1RLUtTLQ3RyMaQrLD8LL
YiQ8uaPGlTc5ubvSWSnrI7ldkJgSLzc0pGA5pp8DxpJgafbelVFVzMWacZAI7/t+LPG9DzEiRem8
kYDEbKyavE/AEvtsaNWJVcry0Pu03FOG9MhaVFTDAkZQLJ8ddIsO37Nk5NSbH8NU2i4qgaFJYPRO
tv5iQVCcAmYvp4boGuqANAcWjsBTk2gRDWJkZD7bQ3tIgoTOkg7beRWPZdx8DDlAkUWIlrBew7Yh
xiVgPCoXLma7asW2EQY7A6lvum4aA+nXhWwVcdA9dXiVb3mD9VpORXUmwqzfqiihRRDl8+tE/xOz
lAvrzhuwotBV/EIMhVqHNvSyxei0h8nN4GUY50f6sdecLlpcg6qlciHKY+pzZibedKxY+Te4Eryj
n5ILxt7vHJw6MT7JBJOsnlGFoFS64Ecsp5/qDVMnB5ZF3UqAFv2PLMqClQXV5a3uyufWGOQGd8p0
yAlw3NTgQ44WYK9prvjemeyWpS2/RkwtZxoFwAvGsqaPMzrPI32iRTkl88FNaLyOv/EehkpH5QIJ
RHYCYzWD7u3bXV6aP4Kkiu9YdMNT4M+cYRDxoj9gFVk2PqpQNMIumSMVvCjlzm9QZKqNYXrzm0OT
iZUsDNNTmpf53pFudus3TnlA2nuNROGnrgs0rp4f+gcXasapACp+GHXfbcgqFXfEp/Z4s6j/WG79
fZINEVktKny0dR6h71U28WKxgytzasfrhH2mWavRgvhcCvkODSR4tSciKgLcJzfMoNPbCc2n44fF
xkOps9N5Uu6Y/hknZZBopwBh0LlxuYgMe1p+E8896aE7JknuXXlj+1BCL5cruw5aZ+3M8qcf6zvC
5Zw9bfth25AkCZiCqM6Ba0GkZqXEu7L6peW2N0bRM0ln0yzq0rwXDANQ792SJHuMSCjxvFYDjZ7G
I1rqGTmkqpax3e3SpscfMnVgm3Ikk2aCRkBghum5bVh9pjvcy3gyMnfVOHSVYtPbO9bcrrn+zlPg
jPxVY6fIfnUCKMxedNahb27Y+i9t6DwkDbggW88xog/H6vsDIeFiKyfsZPHgVWcLMZhXFdBjAiBp
uZw+aTOPtz4CjiaJH5p2coiPFddSMRNW1fjQ05BA9vYbByWK521o9z+robrNSE4NW7RTnf3WNg3h
Z/GhrRScb4R1qfZXeo6fo3pcDb15nTTWwRP0OzoXj0qSROc0t5FgNOld7NWnIB0PsT+na7OJLMZA
1RNdh12Mx1u2Bj12iVYD0cAxxfKy17+RWpK2nLaimh9T5m3IMqdiQ1bNjTv6fBe9CSrbXEHTRGHe
NOQGt7TZSSNaSVKFoHxOnP0TN85YlxzzLs7C4CELaoncNJlQc1Iv+XWZGEvbaUletRRalkU5wMld
KcbENv2qpIv3czIYzHdywlKXTevm78Ker4lAUwTkFnplu429YkaPCaCfeQ3h1cefAObyPeAlZJ1n
C2D6ApwX2O3BzvNlXJDomFAAs1hn5jGew+LZH/1pheoixKGIFmxBAm6RuFveILWxpsLek2zHMCjt
i+t27gk4wsbUH0RQza9NKWCMNVOQryAweSgcA+PWKFldaMKMs8WgijpmiyVbvw8TldlF02JwmpxT
S9TLdCohXKFLsFFPi8F7HuiYY9PrBsyRydBGN6bouusZ9+qOnp993TcSkRRCHdqLI/EB7oI2book
9qKdcnKvQs1szTdBOjlXCv4OQjU7A38B+H6IMgS0PTddFFaApsKdCMLMnXVHoNe1ijqT6sshF7Yg
bWt0hv4J3k1+O05IWWlbXmfYD+AI8uzOHPm3g1ATwzrZnCfZ3yWGfq050N+StsMmRzAC50B9cvoa
wK0dMeLWyBg3QM7uoxalQ9dZasmI4gmpULPCAHMS5swI3ImLNS4Fk9xqL7rm1GKixCqvxtYcEZng
9asqxkoJnVuk9D8i13jPPSs+xN4QEdObILGACOCm4zt+MKBqLeKu0Zy7va5qpkSCjXMx6rF84LYO
r7Ab2pMRBZ8a2+0GNW+2q1r5rIy2uaIOsvcjRTEOv/LeMnlQvcmbkNAqetPOb/mehsLgQJxggj4/
nuMThBckNIPE5Jfrwb5p6ny+H+WcHezYtleT8M+5NRHb1E5y48PmW9d2Gj8W9B+eA7rld05qqdWg
kmBDZ1iSx0BUkQy6r7G3b3G6qJfi0pH3CqRkneUv3dEsbqGSqLUFI+0zSEVwqvzZfGGKjjWy4tjn
1tULdF1CscvIv8OYcW8mZfGChvnL0CYC0jReBk06vZrtsIEfmeyIiXY+qqytDpJe/V3XW826JAj4
Q3We91HZsiex0XEeA+TbmJdDIrlUFMp7EkfyZeRW3X1vzvmRFAGsj84Q9D/lZEwbaRTDNkMmszU6
j+1MtMbWFbX3Nomkv85rJI6Ra8JkrJKayZaTP0zkSiA6q/S9OaAXSXqxNWEmoy5DzEG8rfHq5Lp8
a7M6XleTb60z3afXgzKDZSuc4jr3J/M1KQqxMd28WTHNeh5sDeHYHpD+MB+qxvhitIiQr+Zus++d
oF8q8qOXgLPCJea9+UC4QLWdWyvZ1kOC9xbXs8diFDThkQ7OsFUoI2+DvltRivQEUDTkULqVOd9k
DPQY3fbJwUiM7HHO4mGZRBdIcu7dxSprDxOOPFoq4W1Mu2VVxZ210ikitxHA0ZHZBjgo5AdDQoPd
9LJ12qfqJWlM65b4zgc8RvVR29E5wpW+yFySb31qzZ1N3Pd1ZRAPrxpMFYYdBe+yjXnV/P7Vd3R8
U1iRe1SzJe4tYJYnh11jmTmEgLpJhEUmnB7DKjjQ0R8RZ8X2XcrpaBMZJm4WS+crt8RgqfMGH1gk
yTGfCG15wEMeO+ustxgGUm07G8uh4JvYYwiyZfrAqTa5qeDo3VGmU12GXtBeuQjncXQgbUlt3JCS
EO9jXaEyLQFMHZK6RVwYMNEkwZRyYzIUi4cz3ySQK4+GHJNTb9V3g402hvYZZU8kaQMYhbzK6jw6
+yndrIj6iq2R3GA0xtWC7nywqydGET4Kh1UiunZDDq68Iy3PRuaMNtoR6hPl836wa9RMWYAmMjTB
MKGH8/Yj83oGIrW5sZv2KUVrtAAoZG+zblTU3qraTQzq2IPQrC2ldn5A53xBMige57iBjVk7KLys
SX9wv+TB6H4rlJOXlqL/hcd5H1ZYcbw5h8BZEOFjDIMiTQdi4h6Le74uaBTQGA2mSFMJhkyGm4BR
iW1iJJcxNCriSOyDk6WSE3SE45MBczT4/jaUgA2FeScE5p+UVtsV2Z2k+gwry6yCvQr8s013dKlr
1KFYorlSZXBLrgt62H4IiYhP3umTMPGFMbB1p8w5oubaMU6eSQaY92aUvw3FRatQd217jS+E6XQi
lrMVexCUyvyIH0ZhDJ7REuafsSijXSy7/iL0dneCZsEbeDHmVrlRYVKat8YUHFEZqXvCBpOP4bIx
d7Ze94bK7hHSnXLXw+iBQnITOV5BUzF7oHHUPrV9MF73bAHgOAdoWol895VxVVnlZ0nkxju2weaU
TxlJrDbwt10VKfcC1JELw8jalS1m/+ApPB3I7p5js0m2ni/c99Ry5YseHXOLtfCUo0NYssggCBIz
wzQscZhf0AbtqL/f4H/10Km7F9fRXzwiIa+FXdEoF8ZWh6N5SsoKIbodrUGFpRvZ5c5PpIfjg0tT
ZxGkIKz6S8YgnsiGLleICCDJ9K4z7M+hyGtNZg9R0aI2JRa/oXi8oLdZt+PmJm1Vt6dac1fsucYK
7NoFZCGA2FsRSmq6KOilp2oZyBxvc4HRyqxMYyXJamQLm9KFCqz6EZ5rucSg5KAbHedb4Tj5QWWC
4tf8OWvsEgRTRBtsxcCyVGq092qav9IQL5k/IeZuS7M5l0bBNumDndYVMVGNIWHvovvZVmbdrPxp
0EcxB+Y2wmBqIXYaJ++ZkxHncador1SFlqvDU3bCgVcRb51D10Bl4r2VCbVvoOKfemIbv7hCV+3g
lqcu1WrthYF3qvhyS19Na5BoT3lMUGiPtH6hCjr5QR94C5nYxTZrS/2ed5a+wjef7yQqDPLF5xf4
rvPGnnrvlMwpOdqVcH4YUWgszcJwbnFYa94egPZW1BX061uXEJ/WY26RiPukNKtNK8yObsKlpLNn
FKO9TzlYY47aIqVzKKlZ4z1KjLXje7e1GnENNiYuIwEBeArnel/DZNhbXWCR6Sh+Gu2MF0im9y1j
vEWOChnNgAgXXlzi3MgaC7ho+FMA1j+Wg+3uCuF1O2Hhg6+haK5JLL5xBWDbfhImhrpEsge2xWHk
6HQVAJ3A6dPiSSlcOh3MVK1xhcycYglpDrJ3Wy5bJge3iBEqNAZBSbuO/NSmyFuwAIiFWRSDECLh
5K0GgimXnkRChBJqaRigoRiVeohqFWA/FwVWExtv7HgGSunRPBLTWu0jMdqbAtvsVBZ7Ffvp0Yq0
2jYVLuEw9Dg2sj5cfKJ+upoItCIxG+lnqmkq4bS2tnbdkoWNppgYdTKiC9k+VpF+miI6i7QXxVuU
k01UudeiCJtVMcvxqeuC9vJstXthJYAyTXGtZ3zHmev8MNlll10VZ+uxAdWgDLy0fT7pZeOO9UEw
+T2FqBfXCvzfTZandF6jYdtGesTShDlg6KZpA4j7XUMDtw+U6114JNYYi+ZQt3G1zVwsmyfRIXut
41LKDaL6fr4JIzrxuA5Ds8QHISK2HOR56APd0EYBmaV1G9IoC4b4qfaQNmYIPWk/BmlavmhcCJTM
prYxXbqF/zLObcWInNbtc26N6iEZeMoWPFGZ2Nsd687Kc8lyQQ6lKQL92DJJB2vtdmCLzI2IQtIf
L4PyQrHQtWZun0NqnyceNuHeRIa0oDV3dOlu3Qx8JPoSZjYELtkXqyW/RCduu8Gkzk5ru59XVkDI
89keGyEQD9YB1WLQWfFRTdIe1tJqsmo10A6y720jKa7GiEjtAwJNDv1z7Bb6RMx3by9mIyTCOPWm
n5ARwJqMg4m/TLcXG0VCV/mGpn+w89oEkUIZPRRzn26GyeWEVpzD3nvMrUsIXU7bLRrz5q6M5KF2
rI+QMTxSGqtbD0WGDEF7X0NnzU88A+MjXVs0WqZG1OMyoXi22gnNQUqDozACvWn1LJy1yAq5QFWs
zkHamlEJfnkuLydyn/xWIx/SJx3WTXcr2r7kUcC6sAuQzwjEPUN5l9A2SteAdfLivmxGdTRpAy2z
lmZlS9TYM9kg0bgoRtWfRzVfAe+2dlhY6mUbZwPO+NlYs2tWT3oYnvOqeChqLCuNnzl3PdjPO2VN
5VLE00ljRUOU65av+Pg4VnTyHt0EFQHrY8x6JIpt3avypuhitc8Cw6PJScv8aW5Db28rX27qNGle
BFSOn3ZYYkcVSTotbOVizKzCF1TvEwpXVPH2EFl4vGOJHh5EUND0xrSMWSzAPINEss6+xuC5kHrE
rI4TgtVjVnJ6L9ypELsiwdO95hRey53dQ7XY8uSjESMMDQsAcgbd7hO0+g00IlU39lGLVCZrV1ow
ZKGlkipeCXr5FMZuReuWiGZ+XYg06TpIWAvQ1Q9ttcETU6ToZ6u+fMggRms6aRm4MolFNiuw+azg
KJEDvYsA/beciCJvHE9+DagEvSe+D+7NppuDeIkQdF7P/fys4+qGhvSBwSkS3Nj2Fh7zhJ01058t
zNTflxBRKNTRh87jRIy2HybOxW7JgVOW4xaziNzYEc1ryUKHiDe78D78czDgLGTUsSAQm2iUprkm
Eg070aCLrQB/v8ny1t2ZlTauG9lXjNMrvRxSH5cKC7sll6411HvwUEjaVFuIY4m27w19Kfx0BIGn
2nKStTXb41tc+/FB0xjFZBPTi5VMI05dMaO+A9WIRlNHhz62i34zKrTq3J+kxc8j2OhVHGXGKueR
WWaNYxdrLzbJeEaQBB87zO6gWrzNGG7uGQecCsvaj1Os+o3U8fhzRoOzRRyjeCPyDEuQKhHEuuEy
b2G1IsOBvMTWqa4HKOs5GBfYwIr+1AbDmE0X3rlYVQWNnucZRo3C00PzVnOyfUWE/qOt6CznTeee
lI33l6cJQWHJ8SVVojrj1e8+BuVfdyO1VtojDeVwHuB90voArBeNUVSI27iyr8hlM7ZNN239Ibmq
GTA1yg2OFoqEhq0ora8Df2Cuzkxgibp8XDYZtgfCFRRUrqFl2NPBO0DN0T0YXnjFjIP9kDr6Fh97
szBp/d2hTDu7dbIBU3uA8Lpt8DMUTDPL19qAcF1O3rtUdKcdh9lSHKTRnTXF7o4GQHybe2m1JrpR
bF0t6NnG/NIBaslJBNmHmpHaB8N7qdDGYgLZIRuHJ0UjIOyi2wLV9CfrbfEMRGHkbazDjWtO147R
SmA8nV8sDZoDsIgyeke2aY27XjXyHqohjjkzLNBmjJa9s1MNh2LOxAO92B+jGz0W0mToxXt3kmiZ
d0Ae5tXkk40QFMGVi7DqJlLcw0VyOSbkzOCQlBX+vtZMmBp08ORGYK8NBzymVWcbV70FOsuyVHHU
Rj2uifHjJS61b9znflXfD0N2B62spnjFiugz1lwQhGytDIWDIsoBIliANPbggp/L1DbBFfhY8hBT
ngtDUP+ROpgT1fURkQi0tvroyrtc1MZqvDW1W7oyC3taJRzkEHC9NChWdkPYc3JLscGRSL/MiC2g
QB7fCSidl77BoR2mGHA3lyXkWJK4esbq7K5Ar32WnmQ0A47lAY+bgKg9nF2JGXLGWbUnXXDDF6QJ
7aa/NciuSjOjY1xOa1ePxpsHN3mhWLQOSE4KnFVzUa7qLI4fBodd7AjLmvT4qeWEFC1kG7rHgh5/
+NagAJbrJvBC65h1yL4H0koPRmpjWB/HSCN9Jxd9VFQdgeKgi/TcPbhhIZJHxh1xuswCauBdRl58
t6IYjOsPgp7coyDzs3v4z4UX5+STYIfqZ/ffF73GJ/Odizym+00+8I//+t8mzwiQVPx7dcb/zX8U
37MJLz/xV3mGBQkIxCURw6TVX6QQ/58fJP8CNthFV8YzY+LEMfmZv+GDJD8E08dFUeugMLNMlGV/
U2c4HsoNiK+eLcke5uflfyLO+D3y0zMtE2miBUIdOTn8x+9c1tlDg2t3c7IMYfBg02vdciTqk5DP
dJU4mi4xIFT9CdGu3f/TNbr5q/rjv8q+uKHb3LX/839+rwn57ZO5KoKJmZQENDuo6v5ZtMZ4KUuN
CDN12xbFpTgyzY/apV5cRzaI9FUwukG37/0u+9EWfVEt/vjjrYvm5B+alMvnA2JDlGID3XIDRDC/
//zOaVWr4IgvATSRejEzc7WhmbT0F1sdPGKpzn84YirFyshma5l0yqrIRDCdP6H4Apb6/nt4l/A6
AXDV5vG4XKd/IuNy7M7rejJStLxIbE1G5C8Ook+2bQaZf/KlLwDXb9+Zya9Dxj2Datu9KBn/+bPU
SCjQcLGYZPDphweG7RiyszA1zp0tuOZDJfXNH1/nXx8wyLVCop8E5Gkjt/39R7YEjHS9mVKizYgC
OM5ome3zbmCb7Bg+bBudmOrKm1vz448/+F9dV4e6AhIpIY4kj337YLDgE0UmccclfIcrV6dherC1
wdZtYFX4kyv769PsmKa0BQRrHiZ4pb//tGFKOIJmQEOyPJdAXdqv1OnJ1mDD5nhtZRtqa8q3fCzL
P3mP/sUFZgXhzSVBnC/6nZ+resxXU2YTO6VdeRxSnVGbWOYqj9KvorGCfXZ5rv742l5u2rfnCOKZ
QNTqc0ed73ouPZu9m9t1QT9Nmh/SqnhSU1aqP/mYX2+hY16i6qRHeCpw4G/419JuGRcozelMsjws
DNQjoAL7+QucGQ37P/5OF1jbty91CftETSsR+FjoUX5/Cz2C41DxCAZB6NGfvKFwIwJBzH5r0XNo
11q5ToZPADvVIu1tY1qMXdf5y8nTxrquSokpIy7H+k9+rV+vgWcKVklhsWCRYfvt/cl8M6q6kP4f
2HV7OnJ2Q9hLX2A8ExEd/MdrERsOR1TWIodY+u8fNk+mA4ckZ01Uozx2EE6ID7djyhJnVK9/fL1/
fYYum5vFgYaVwbG/x967rEAp7wikpKQPII+MPEMFWln1Vznov02R/PXN9CxWecy6FnfV/E7H60KL
wqKMyBoby+GcTka+nUdcQHBl+2rhyiD6NA1NGR4agE3++Dv+ut56iB0lwky2Vjabb2tQV7bU14rv
GHuC3e0CYKP5zMRmSYNPZGem22w9f/yZ/+K6IrOEwsCq4P/60tSWH7lkbBXgfmd9Y8x5/sTK66/+
+FN+WXVck2YnovjLsif419+/LCQIzenMN16UjWXc+E4ansPadw5Z0odL7fiKMZXw/ySP00Lj+vtX
lLWV1AOXubK4fOrlev/TXlk1xmDYAzlDPvEiwTFkXLLLC42woo3BlRn5PEXAyBhXrMuq54Gacjf6
YnBa7lpzmC9FoocFPoNSN//Jrf7t3fjdmsiNJlWAGB8iG389z9gVHrVpoHEyU/FtfWGmwzZ1JSZC
ZGw0UkoPKTVphzdhQYTHlAI4a1PKz4Qwrh8J8T0DsycG0WufIv3P3utfXoKLQhilr0A6Sris8+3C
DTqZ/ZRm37KzUv+56YbibQZriX+RpIzbOcW9eWaMw4PJOZFjoDUjV18Du/MWJQfEZwlHb0du1OCt
gmgQBygD47h2mh4qY5s3NF/UrFiSMylcvW7SfqCFH4wOjm4ull5Nqsy+qoaHaTngJUUhpsGrbsay
wH9MNAAHQEdNjA7NSJvn0dX+j4E4dr2jEkrTDSqAfNwo+u0h8n2iOdeCgTp9m6DHbXp5txozjRiF
xJpfgrnunSYy6Yamf7kRBVkvC3PU+ScgbljQVI8MG3QRR0uHaxKi3xn0DdkxRg+uCSfzJdeN/hM8
vX5FmeRnr6mb6qvEpFG6/uPX6Pt9YVXnHB943Bzipvnn7x9oSNY6LoaK0c0VmK0Cm0G+dmAS/lmU
LhXDtzcWgg5/v0DN7Qe2hVj820aSajCaQQPSQqCWjt8NARd6YempwqBqJjSQ5qaFcFQSNTWbqYKy
1tk3YYIlPaTtSbe5a+wTiAJ5RbNWwfx1g/hmbucN/NGTrYXBEBbvEz2vFAafKUIM4sVcr2xevHhN
QAn45bLIaYAVFODIrJvN2CVvsxgYoBVzqJbtmLjrSo35OtHKfB9bTKO6Tl8we1Pe+pil7xNnKAFb
MrNa4K4z22WsLm1XyFvpyq3r28uSmGyIZ3N2jCLUTT0LfzjB1EDsAJ6u2aadGepF58es/diU7QPr
gUc2jQMoPvS8EupMko34TkZGPSM9kzM4kqXIyE7a9LFhNisirmq1NTLlbuN40htS0elgWr01P9tR
sleOskGQU7otnZY8URKqdI54AhMjYzZ2nmaDlWx4MC14SrjRWwx9cCP7bkpvrUFh4+j4Laa1Vbtw
TIAwGgeTfh4C6by9Ba2g7mrHy+6FiIsfTtuj3QpieGigAmRrLSOV6m3YR9c93QD7AlNn7G+2bfCz
UVYDStEw5AtNbOYeFWNdJOm2hqNqt4itmkumoJmE9a0loarjdk5OZR1eJt4QR5rA3zQ2zQYuvnmF
WKDBPW+k28TvYdYbluwawJi10wH9kD/icHoz0ph+SdePwUvDE3VH9taFf9AD16oSBCM5HajXzsRz
OaKzRPAXPtFUFTdoJVqoTuKLHMJynYJSG+GVoeNcVtMwbUBYB+aCAbI4T4WbHotC0jTHJn6Zu0aM
VYbUpmlryIZ5o1eBIIcpCqLS763sKg8Vjjz3PknRwPSNGKctTdnZhpBLtOHCt60nNWZltGW6IzYK
meMtHFPmIqbUKyPCBRwl82czDpzHJFN5yKfzQiFVu/Ny1a1zhHJbxPUzEcSxriD/pKh9eBA7RERB
K5dZzxVMDQPXomF0B4txXsHIjdnQMkkaIo2i9AFMfxcdKFryfQYUIwYEn6CrDZRM13M35c8ozGeu
ZCZzVowIpCTRawA08qq/KWbDBOs+mqveAhkb9a4+UGa7vNzJ6wCUA2xKcx+CpiOMbGRiZW9ic35q
UvmUUjkuLukgi8aAvUn06npkH1+MLFw0x0d4KEYBy7Cmpbeeh0B+iTSYa6z83YWLiyvxWlVYahkB
gaTRGWC4SI7zOsl1jVJON+vBiZxb4pLcRz8G6wlu1UZ0FT8yU7P2XhDdq7qrb5EBJ1/xgHqirKDR
dO1DkMAyd8GDLRr5jpX9PfOaPGVmnQ1vnHS+AoeNDcfbR6Nr5yVF4c+z7Dh7Zj0kJQzFnQ6ia2Oq
yiOKRmAOsFyl9sZlFiWv1vxFHOajHwVfMa7t5exPKHyiMwsUvb4e93/XwoG1ahL/6nKtW+eVcEzG
OFJcYxgDwSrVJi3nR9vr9LIAZhG5+lwClGEnrR4jw7IvAtOfGFtXyhevdLs/iFZ9DCQRdK5bucuC
sf+SceQ7Hr+eMaGaPjnb3WFxf/DNzNyQYkpUD6KJhVSKUVWJXCZto5Pi+WJUDlvIuqvDiHgHNt1T
VdiLxlLdQgzaXTZVGq1i17omhYq7Mw8axlh04uiZL8K8osWjXLEaq8m4KiAXYgamW28RF80nmPKg
3dhk9jxC5irgvcTlBV5sV1elFYA3r0OszDbK9bGzd3hn/h9lZ5YbO5Jm6a0k6t0SnI18qBefZ7nm
4YWQdCXONM40cje1lt5Yfx6dDVRmo7urEIkAIm9I4ZLTbTj/Od8RzBPTp2j0thxzZg4Hbr3WfEb6
JGfqX0WPls3nxy/VXUbBWdDdIuNW8kMSkIgC3WD+qqnRcpFj3T+wmexqkRZC/+lyt3tzO7M8MFuu
To7Cku2UGcbThJeuIWCJariDMiKWg7A0RZlNtzSL8tnAcDRLqu0aLARb1maMXrRJ6mrec5I4zy1Z
wKCmDmXGvJfjxFznVnEczPatzEiOUGMLxAoeFcGlNRM4tUTmwx/kansVYQdeV4PfXpjYPssoUQBq
TIM3ppBPNYXuq7Ltn9PO3BBDvM85e90AKhrBfLzPUqoQPDi0rK/RSdS3pLyIvwE2J6vBuiXQSxA/
kmkVtEXk/MDKcARX1bcVN4c6zvxD0NkKL1f56wsmhPy3k1+uhjF5Y3r//EnBvAjn8tjkbrHxnSB/
dLCrPFO9wZtixVThghJbG7epFiZBKi2ibAOxZcuJeVsBbmMibf1YRUCqxUTQ6NspOScFfvSmmh5i
IMrmODwWZXXq+uqhbEn5a13fJ1FCoUUM6Maq/G9zwrCu4tzez0NjoWVRXeklADvNGjhvrmnj7pLL
zMr80NTDA/YXWilHoCdckMSs7+ya8la3cp5VxsXCD8jk1xSpZvGhFu5p1sO9Fdcscv1wsZzsksnq
KZxpRCGq4u/Q0n+pQmOsWE2nOMLY05TlaQAdBb0vZnYnjF+vDYBfB7ZlHymPx4hljcdMtfSJFpaF
IZDJYcsgswBkyAlD7sNW3xNsiWwgKdhTmNvSPN29S7JIK6mdrWDBwcZWxtnFiGCa2QZI0aAsn4Ou
+OZWg8m3aUexoPmzXzWIfjyLM76ySE4XuEuHrgnmtd0H7yzeVNgm80c4MEAFQsIGThUEZxQRnczE
Ms6OzquFRTeMW9a/zPAQLIZfZoOQ4QoeUCQMEGtZDiaKWBjObBBB4HMhQKoJVE/IjB0YXW1k29iP
MXFP/DtQEzIraGB4R78B9rrlKAK5zObyD/7ZboEqEGz8voMKhH+wgNS5aAfQTpynbyHSJ6+sgdSl
iDMWYMYiqD6j0TwO5O7usjDrd24Eui2Nyd/YFh9jo8bt6SXnvIBuS6jqoqjgXmPVhXid7Y38iTHT
Lhyn1TRUa6c2jxCjzpIMC2Eqduay7Kk8ATdTZ7UCu2hD1qv/JEP8Tf5iH91+17EHSs1oSqIhDv4/
l9bhtmj4igJJrrFyc5WRMFpA3dpWwMzFmGPpaqyrTw+na0DTdsKNrtutZ4uXkBvcmPbLwrau5hgf
ispjephRgWs7gAqGQ5uo42wwaDQoJRZ9FixaV2yibNoM0r+iMD8bRYih0sE1hg3FI0pB24hSEotx
gUXcZUBaZO/Ew1a1PT4rkrlxz27bKnPtDI5DAqLJNrafX9FS843uB0U+2R7hJOXerToj5PTJW0Ip
04rUdXtJ05HDu9fSRMN6b4fjLtA8CUlpb2N3AOU/UpuE86YRmDN9tDU+cryIQkWvRufDANXGKRf4
DiN5cQqkJ0+Lo6m6dE1avDt4k411ZKBeXOXRUeCchAQzk/roRElPpBd8JCg/6zCDJs7WgIM8mK7T
lB5nn1pRTw+XoVTfcnJxZo8pMB2f0zkn61e/qK/SH8u7Hibojo5bPkUUaUs8Ko0lkp0NNOM54Yby
BBvvy+srpCO5x1Ty4HviycXw1bWIhdpzfhPpD1xJba5xUn6AXm4WiVcVmHSBW/b2fE58/HIwNUhd
yOEdqf2z73xJNE8SUCj9J280LUaR1gYf27zVs04PYDefaEMmgUf1ADD1e2Y59zLS6mJYbrOcFQmg
EYxkRzQtxtnL9FU+mFn4KzECwQOrriJL8mUbarBX2FI5r8EWdgE/6sZl/uHmK/TzO3rhJQUgXr1h
8nKv6vQra4jSTCK+U1XO0avToNr9tv51zJwIF9kkjaSEbbR6aQ2rIHNd/VH2eE93gwNOaLKfhUlq
0ho7d5mHpOJ7s9UHklt3oJHwu4C72bgRyURKIIg/+HH9mRb9ycqrc8J+dqjx8axsLkArtq/EWCAL
Zmceu/lIcfR7V+b0xBcTyx6nk5kVFaBSosJVYXrljnbhb9Fl+oCDC1R4nNxhfbujufswDn2PwS8N
tpXq2IQmKdbCGbOl2VTjwvQBR6mM4axh0QCQ2vQkpbdypiAtXuq53Ulfs6KxuGCtk+upEOUJxx1A
IBzRc18+q0KQXqz9qxG18dnw6+mgZG1tioR3WSuMx7k3Rmd7oOMqC/fxaOEqs8U7sG0LdL7YBgX8
ttIfw22Ziyup443fTi/R0L2oABzCOEV7KQFeAvMyqAYj9mmfYEfdq55EkIUNywY3FtySD9mEUdWt
OPPQZf+Am/FJpZr+m7m54l55w7N7F/T2ri8Mcw9BD6eW72uMGRSUR+2zM4tn6hGMY+2r+9GPHmpT
PRQ9xoRsTqgYqunX4WMHzOo04LlfqtY6NG5AtEmv/bo6a6PhhsJlhp17E9/cPvQubpy+oYxDr5E0
IDp2wJKitrxgDrTMJVhFHGKNO6zrIdgnRXhvOtCNBgl8xhjDfVAVG7sYX4oc6m2Um3Tqcr/Vmc+l
2fztKnjj1i13RDjLW8tcVsEip1pULRpSIVxf1WCTP8gtTGR1OgIsBT0O8ydzx+CZu2P3GBhhnC9r
Q2TFSmhaiYjwpCG+Dts05otLLit78JKGXXvqgrzdudkQn+tWZPc6UvVvqwbWPtG0nCDBU9sX7P0K
YSvpHAEBEvlnGSnX+oOo476IodA7YcTjpbO9qNuOXa9fauVi/U18I1waZiLyDVhjcG+wGdi74Y57
e0rt83XnWhnwas7e9cpox35d9eaTGuLePPWUcTx5VRdfLQTmVR9Nd5SWPwU+LCvE/i+tNdVh/ifL
XUWY6Mtu5ruR8NQiqS3iXBjq2PrjNM035Pe7d80viCestRdBqDwuv/Fw78KoAP/I+9lyd0jjcyii
J429Yy553VrnDyH36Hzur1YU3KMJl5QojOxjgXunycJpuB7p2dIiC5dR2IZfLkUNd7RR0LeBozJV
xjKcU/oza+erbsCHQN8gzsG8mKVdjQ5fNLtLA68/4P2GTaYZo8NspxEZaa3uVNkch354zRJs7m1t
9E+NpHnGr16kBO1pTnjYtFHQgteikZA2wCHqCu4i4c2Bk87HJOi4Acj4Nc5gdCzMxhh2BYvKAlDP
C/TU/LGoojfCOLCpdKXcRcYP5wiFVTLHoMJpkJB+qMrOR0wwuYxGdWyv4qEZV0VU7mQ7EIyuH5Le
vutmlaxibYVHRu5kaFJFnd6kH+OK8Muph0TwyX0t+sKB6V/pkLtVi/o5aHALtTeheXzqhMt8YXxA
tFxN2LZj+tCuN9saPpxo2hL1Z2HDZ7Lo0zg9GVgZH/mkf7aNviac8u9Ksjy0eAWELtJSi2cM+6iw
IcOex6lrZsAdTbNo2GCfqoK7Xz7P6VXKfjrIOXilpFscfFNeIzt9dXhDjgp2G7GqYH4RXsETwQGu
XbetTx0xGS0afLN4TWlp8RzMiApeUriPsIj4ETw4Twumm3vd1cFKu954rbDMffu+9L4JjQ0v9CcS
Neucl9oEAhAnRX6XRoLzuavTcw6PkiMFk3VKAQzcpDDnAslUewQDqyvXXfhji8nbZLDfaloD2zNv
C1O1sflk2k0Wz63ux1qNn1WMIsVHZ0M7UY3+5sRHRiaY0mtc5kPZ9XtfASFMhrAiduoORGSnMF02
gQdyvrMo7qNDiCOVialo4Jho6XRDpWFwj6bkL42+96FHgIR+rLhYbMkWfPvwbpahwP2QCpywRCqf
q1iACZwpLtEVgQGwDuvkFggD6NimW76vpx4jihagaQKxO3fVjFRl24Px7LghuwDsRLxtQfqOOkIr
7Ygvdclk3iT0qo0trCGEMzERY+3662RzdIb9ne+HLASf4hoB+JVGD5sBuC9xU1eSsRhNwgFWLvaK
bvlLU3jVIYkcAQ03ntRGeeQaJj+KHqWRuWewgSdRWMXKs938Pe+S+L1sU0z9ZkvOs6ik8WnFWQN4
mrIoPzD4jZi2JgoUJc0nCCDuYczO81sNBSzV6qYuc08igK6gKNKWWQyRA5crhk6oaAiCoMuZj2Oh
ptnI3lRzPyAa+SBHc9YuR8h7RYaNyDG4DkpZJjyE3lKgVPP5HV1KKrs0+JwNHMBIi3MccLL2oe8f
TPh5aj+EXVyiTKPnHszOTJyfrsMzdWLI3tCeWMxl85HyPWl9CxoWfZO+6ugrAGGqTwQJATrzDLZg
yhglvBBm+msS4bGswdXFmpVaPtZadgPmjxOn+44zNYSvmpSIuwcs7imuO3CtHw0iPl8wh71rzUU/
2sm/RggN7sJ0zzF0cjg5lO0OmFnl3+cDp7mDQzDE3oRdm4071RXdq/Jysk1l5vF/6AGuSUflI5N9
BBAp0kNs6amhpLS3bVobLO3ow9hMt9qm2tHXfCIhsrF7w97FwwBqoMGExj0KrRENuykm46uoC2NZ
FIavfjpCq87dNHhOsU7dwnEZj7kG5VJgVfSm0aqvd0jxNA3p2DPEmoFlESzYogQKz1AFRCCx+vnr
FCV11QhrxTV7a86CZLlGhfXrr0LKrW3RCD5WD3rMxjdg07DhzG/Y1oiD7R2Ew81ABBgtuGI5Ia2y
G5CV72ck1pXfxiaxtvg95vgaD/2P30FRz2Dmv7d5snJ8FMipxXALrhPOYOuiM6ynkRtOp0dvRfVO
yzphjTEJ3kpypfxoYkJiS8MTjIoiOle5veP+HYDSLqPmT4IrdhDjB1kQ76K8ASgjtnBi3vUdX+I8
IpMTSgp698UwiYMCvP3yO4c9Op7lruZYvR4Iet1KAC15ULzWBVxCn7cYeXLdNoAYskU2BAGYCqNT
3j3hSh+afDCwEOjGm7atM/jxoqwAxW4qjybHUy8NIBXOGNWEBpLBOdTtWJD0z28j1o0JaJJIHyb5
cOm4GYXWZdxxAVDS5hrC/bDvUXXyYKuUPzkn+BCTWte4v4Nl3FQJHRNj7ckjge02B9ZvlcWGB8Zv
N6QptXGURSvcu7AfbokulQgyLgJbQVjObnY2hwir4FgZEIZ5exNqDwfLmleh7njdUtYslvhEmLzi
4IjGjao7K7vnaKyjpy6fcvuUaYOlwBsEfyfbwfQJbD7Eb7vCd89JJTw1DkDMjYZXGm9i16kMVhda
gRZUsSob3zE9lY8ZUQQTRqTb5mSI83nc+YWbVTUFDLdlYvBJeH+QMaiTq9PaaXHOakY5K2Ps2ypd
2FWE5xlkliHOgVdZyY7vTECLwpn8aHa+i4rZ1HeR03CVsmQ2HVxVsOU5WXvHMzx3m2awO7KtmBPG
lz4AsGA3GtYsjPd2V2BVXebYqMNrZlTNDu/YeJvzvJCpM/0FQZpg1YxMLCMOmBei7sme+dsvsa5X
tkxuU5y0j7jipzvWbdALjkcoyM93RUxbHxaFm9tjRLex3W5bkOlfE1hWy1ZQ20kyg7NPCQ8ihlW/
aG4D94lMMncLrydGRwnOhjl5+BaWFhBm5LT4jRRaTAkGMdGS23zTpDukZw6RAzbpExnRmNNbwrPg
tvaNkGIj+sS5F1wKjRvYouCH21VAUnF2y3AdqmxKVzzLHNEhHLVPt1HKpqcU8U3jpeYxt/3yuxbZ
tCb/forCLPsivzLdCzOw7oc2Gen/8AHqSKpr97NhPPbYz6lhhgSJJcNDsMlJElk5RaETEIqNiHrr
kLBE1AfNzWtLm/NPHol0hcu1BjJhcX1BiHP4SaZ55J7XfAS8aY8xI5MPiiBHamcA43Z0ryyx5Ofm
Ajwuv9MpqTi2TkhZpIocSlqgZmMu1lfJlfQqee6WgWW/OlSOQgj2eusrRy1gWCY7vN2RMz1nDFex
FNuwH0z5Zo8IOKNZwGgiVUSwBBIpybrpKszK3doNdjhpldXZbxqJSN/5d1nQQ2ObkLHxOMNviss2
G/ZN0OVb38uCr7EnwlkNozqZNElf7Fsxj0SZ5JrtEnWJb6tdHb+YEJSPsuq/mszK19j79jIJ9WnS
NfFCw+4uQQc9FUtRxVSpqT5lkiUE42prWmdkg9FGU3tQGyaI9joH7Z2sXFrCv3oRR/1SBGVtrtus
4AnLRm/6JMCZjhRrCIv7fZpAL6CJKnam7o2eK7YJ27gXfKczZAPvrreZBnG2KOeDwbQYYDtjssvI
KWTTinL447h1e1/OMeiQpof8LtGHTG+UO5QDRnNuYyMImanrxLR0zTTh1qTsOtDba1tN5aV1ImPX
AI1BpcRQOROBTbNtkdL46mHOoRgJTgFFJTA2RKwMkqnMshm7VhXrqk8usag0+nBs0UGYWcc5Rhs0
A49uGKDV43KsXEKXaQUUlZrb4LFvesAAGCi3zB8DZnhxaG3j3OJeLkVOSGcsZ8pajPociaH5klNq
X9Js+KFRK6i5D817rivRUiryacQRhbEvC0q2ag/RzM0C92gmyFUhYLCtU483UtAcOvfakuN7Bfso
WIVDPZ2BQZKCjkYOHU2Vr+e59C+INLRGq3A3UFPLHS3ZtAbktcrQD1hAxNPkld19wyCMQ2uiNjz6
uCECA5pxntivLYUBt3ZA195HLg/hQlNq8RDS+rfyVZrvg2YIdlXah7s+lYhwCREM31AHPq37rIzn
d8xzCNkR8qKRes29cMJ2FXOi59ZKDcdjb4/m2+ha0cXNEooxbCtGq/GsO0sHL5l3k1DNgghX75rJ
ylBYCXDfgTrIgoJrW2vtsmSm1Qmk+XWu+pwTRk7KjqnGDwzF9k+RlT+3qt5lAzrkc0gteamVUxOj
6TGcyrbnv8MYj9m2JkZ7s/yPVsyZJs0Pk2w3IFlBDJjuxqnFTlMzune9CLqidg+WNdZLW9LjE6jp
vbXSdI1v5Jlw97cLipV1hNzHVIEFK42Tcqk946SAPTC0BMeh2suoxrOKbiOK29FGiHxVThTXo53o
U8aNmypCHT+gdpdHbeR0OuaLwYdmslLtDUvWM4Gk+TU4KNo5kJMmbsOUiU7xsW3InwQDPHRsHR1v
BMthMAbsvQU6VT7MjzN4hlXG+rkexgh07NjinAIOGfXOkzTSrwJ72MalG2HFDHDNsct87sxsh5qe
HiDof1St2a59fjc/AjY+qO4xcZaePT3PfjWaC7pMcQgW7TyR9tLkkcRcBK9hERaIknJK+AoTMJUz
FPRvgd0E/TuyiS1qtxRHGO+o1sMonjQ56IPVj9MxYmeGP9ZnuwDFDJ1dt3dt7SMakbtZMhmOj34m
y2WML/Pi5wRJHZTlyfGNLboh9w8uW5DIbYx+wWAsqWogUGkI3Emsp2tie+5GsQFunNlK15MoSESj
r5wj00PuNeC3lwn9AWYrg2MHiXkRu5H7ANd7Os1TXz+7IfdTWCvZm/DEfqKjTk29YZGIVOqEUL00
uuYj6d3i2vducPTSAiSb6Zq7uhHtM8g289jUhn9SUV3/0fQhwnavoyPVIdAH7aTHnpwadxi6RLhm
KWOwwGTsfkS0WLpAaXbVhGcw8G/HRTXTNqIBxZDWDzaWRYyK0YTbXXuvFBc/YTIRcad/qkTlX6ki
ZFGHOLKjAECDz55y9WBY1advt+WpzdkJN+00qJ2slLdOnClddnrqvoKOoX6OhxrqhcfKTB7N09y6
zhNS9kM0EmtigBHVEPiRcw+CMCazvCp5HSo1UKRrZoABpd4ihwA6GnOxiEN+gvJWD5VSNlHe4nAt
aCYdVIsG1s5BZeCamWsrWGtU6O74VAePjcpyMAgV8KBYttSCd72A3ECzPXmzHFg87rRdIadujRWB
T1viNs1r2HC6RNbwg2Y1GANxUdQ546gb4Rwi5BJiPH0tn+kTN35j4ke7ruE4NkwQC58r12vvR8cR
zyUMk3NTyuYwd/NrWvvFWXO7urdTtzkUoaceRDFRD1dFMIc8WffEoKiAKahqioKVDYd3RdZ3OiPf
52uXO6GxGJDq1T73SlZ5j/glGnXUDM5KdFGz9LzOoKvSrcrvyS7jnnDYHD7HdZf92uCYGJuQayed
yTSh6wweG5JipI7KRIH7qGi2eILxQ+ocExzNs4mqqbvzTBoQwDhuWdA4ruUuLSc3M8iIw1eam7ab
JSrCjG/TQ0XOpl5dRcxF4akYWf28CSMc6ojt39VVLAHEzGZjvjjYKDg3pR6csrIMl1zGPXtnlcgL
RlUkHUxxxViD4jti5/FAtHVpOn30Y3TpwCj0hqCp4uxg2aX5ZbfEtbuAUjT4oLQ2hfZ8qgLGfFE+
lGc1ivDVmuevWKPfUCbHKcBlHRuT5JRlUkPLpWhTVmIkZ+fdLsiO+uP4474zqnBRB+lZyf494SFH
KNRALmC8ARdMXB9xx4HYTdqyKJaYrMo7F4NUtMZzxqrHQXtnhqDzEgv4FKOjlDSyFaotNTg1lT3A
8/iZPCFxHMFRGDz5jUKXbGjS3LauS+KtL9tznlK50OQZTcMtiQQc2N7CMDG0pI0bbGLKMfYW94Wl
rf3vQEb4GvBObova7F5TYYImVWFEer+rm11vWTUfILwP3HPFYiLheeX3jW0I+90x0ynMhnJU9PqR
u9lkMeBJMfMmCXpUVzOTCnGEmFU8DYpr58orRgA8pSjPMxy1qx9U4LrqiY61A+sqY1jJkJjDE1IX
I1CHgQ/BZuH4axo5CChGJcdz/sxYtyzSzIlpqlrmPa4U7iLRbvBsKKquMdKkg5dkg7InaDkdnYeR
SeKGxAQzIOngudLuB+ACl8ZvTkHLzHLljstV9zaXybgz7Srn4OBTcVq2onqze5dxZaUc+da4Amug
bKbi3IVuehwJgbYLznuUTvPol1FvDCsxGFd+2yzOraLhiQbEeZ+grf5/jNfWLY7wnxzAOCwx5niG
QTTL59rr/4vbW6m+c4YGktRf7vnZb4AQjIV3QwKwyKHDcERgzbpdODtYNdPod5/M5CWz3q5tyMME
XIB3YxjmPLGakvbbaqivAUNHTmOpphxv7uzeAv3fxeKn6CYGMFmvivF/2YX/WwRlqsz43/8zxfdf
y/ptf9Tls/hp//Vb/VM+kMb7f7y61Wf3+U//QMo26ai3+mmmh5+Wa87/RhHf/s3/6h/+7eev7/I0
VT///m/fRMTBaD784Msp/wn6LvFF/99zfo/9n//xH+Xf/vzkf+N8/3984T9ozO7fgxuIWRKgcEnU
3YKAeIi6f/83y/674zrSDFx6NeHt2Tw//4j7mdbfLRtXu2Ga2MfxkfM6/hH344v8v54mwjbkAfnr
vxP3w/L7L/mAWxbrr6CQ79+o9qZ189j/Jw99SRRNVbp/GWzaX6zZ8ZuTICGPNy6f75BsKZSKueIv
nGBcN0VMdj/0re3EQr5tZWHdC56+Q2ArusppoybQZc6Lesh3dezS+kcTM2E9XHC1s8czTikisaeY
JYOq2dDa8YZ4u1667CWu+IkkaBfIsgY1e/quK4p7WXf7LBEPbPZ09WQzA8Ci+yW6/5on1R2Q1Qup
awddHLy9KUJK1moXypWbXZF9rKeuTA2B5mLro/AoeNoi4kz5JqfMi34cCGVYxCGTQZhK04/IBF0y
dBgCABsmB9mDrvcNmxNV4b67tA/JRWC26rt0QrpgcTsPp6izTBSfBKdt1fdWRdcpH0rfo8a9jrAF
4e4ddggazR5Kb3mfNZ77iX4a72a36XYFu/Sz1bfYevQY+lSYVVa74l2K1xa00V2Ru79pMXmHApn7
XTnkvSnoiurNiCfCnSWm0k6+wdJnipCXCVpfclFzfJid8Brq9OLTRR5H7l42/YNIAYUpakrd4Rqm
5ilV1b0vh8cyiB81Pj6rTibsPrIC9zw+GQP4yWTEwsdj2rsb7D/Tn1IF5zAZ9cLIkw4PVepTSzzb
3IihgtIA2P/gnYHXPAYHUiwRBSZKVBVruDe4Iv/tEn6md10OnNRxi+QbMQfzqxZmmlDxYRl+u8Qe
jpOVBg1p9Gpdlgn+nVaDt3V2Ysj0ah6lq9+VadUTOQSdF6balYBSffw/SVa/ga80XnNCiwl0qKIY
H5zRH6OX0Uw1hgjtB7PYYIJys02bmnm4bFAuOJRNILNxCA92tQlip2FYXKN/8uCIFhl/LQOACYty
lj6J+JQWxJCQABcS6n2ezEb3T21r+08DRHAGi77eTYWDkcqkSIW9rOqXGN76R1/3XLDmLjr6Lo5H
2gizCoJmLrdUAgzAByeVX6CJiwMj0eqFxnjnLcd4fF9IapxR2gOeGg5Z7sgkHyrFCj8UtS6yGDq8
JPIvSg/j597ABTbdGJuFUWDd5MR9FlUdC6zMVcbeWyUFJTWlzTPn8NBvqfhTO5/6kxXhDKZzAP4H
ThFUJIJbTkyAa2OwsuqQqaEt4/mg0EZw/9XeNROkFZYjB/jHEOjTmtK2GohDVXAPykxzM0Kr2ftm
Ldh/IREjg88mfGxPqfYDEli4aoPI+ugd4pF6Go2DBjG+DpM82/tJtugNLzh3FrckC/Gd+To4b5iS
5k/UYS7k9+xsIj00OBh62JnGyIcGI0o/XCNXUXJuGMCmsMRDFrKVVW4HOVWXKYvSfYA2hpHVUG9A
EumsSqLgF6gJZtGuUt9xTaeuzsaKmQJv0Bj16YpXOB1xWtwKqB21ka4Vb8sZlbcDf7ON5ax3aaQi
XjODgBXIEudaTDWjrIFOCDcfulM19vUKD8NwiQMn5BBczY9tHQ1IIImEUk4e8xbkLIBt5MNaT3Rk
uwDfllMR0B1VTM4OxcZYzVhIFnBJ51VZUHGTyMpcBZRjrPKSDjfkAS4JHD/VosM2jwMBLbYdgRNa
FF58oY6Ju4rlCWsNTy8o4bhZmjyVy9bxYTfM421sGUfSO+DCsNHuWLVGIyy33LiCJdw9+IJYvjhv
sCOECreQ1b2ECE7cu8N96oKw5mi6nn3zO62wcw8W5XwQl7cseDT4ZNnPVIt4V6JUczHCaMRV9xRV
SO6zs2k54bHKKGPdTSW3gATzcetioO2HoDxj4sSIUVqbIGsdZvguXlKVWYehTj2AmGU7rgJNHsBJ
wpufga+ax2Q5CQ08K81pGpl3SS9/KWqHT8JleimqAt3DdKodDuPVGDv2Q9+b6AZu+utbmOsj42ph
QFwp8BfH2OGobIT8edE02aJVQY/InVrbWQt+b262zn33KSj7cOZsTXDFGNr7LhgYiaamSeYsKZ9v
0SfeJWTIuj2rjAltHxb3RseCG9twujDjfgqfGrOwodpVBjadUuNrmemPafaevDDey4yQ4tQwN3aD
GwjINjXSd+gcAdlNa8zzPf6g+g978pXZmAVqGysJEvg1QRjDgvNXG7UPdjrMN77Epu2i1qw9PCTk
jWgimei4L0p5j3H73FjOt2rclZu0kI0wIGwibiw3s+o+dkDZRCSTiFY+h1RGLUBPfo9j9xNNrTrS
r3YbeIlVkGNVH6GazMXZ6DmfxyMLf9EwSZ3iIUGLZsf13XPMBMscXGNJVuS7DdjYgFuCqP3oe30w
oLas9MATV+X9wyz8g4ftJ+mAVYceUJsw1Lc++manq+/Qbv84lE8mbvuBF75YTbgFTCpWl6aLSsu0
5zpE3aPdATHvqwZ7bwLfDfonV46wfJMa9ECX08irmKHWYJ8ZZZVPLe/Ovphipkd4kDo3ezZn6SzS
OdrgbbYWdUKPeDdHYulVES2DfsnpHcMArYQwL8fSwHRk5J6A4ZGWh8Fj7CFzlpeaUQXjNzA/UUci
vPKfdBWwS+Qz+jaLacE+E+H+kzL7M+dyT9vM1h68aT02cIWJuYHwbqyXJPOvvBlfFQZ0jOkEhERN
SZttrQcMtWNDD8aYlH+yxHvPYe5kif9o9Q6X7zYNgmWgUQI4Eb1FaXfndUgPamzeGfXEr3ikgBeS
P9zVKYTfIiD2UOb5+Eogoj2PLPYXe+jjF+rgZjZ4cShkon8TUGqruKotpCjCHO1EFiLmxcggDVdq
JnU6pVH2ZDp1v+aDTbNp3zxlRnhiuqFxfZjVxksQSTOKN2+CDRVz8gY7puxk2fX5gSK7Td9x3gmH
2UZ9DdQZCQ+mnkFgyDIVKQCcVgQr0nxlWSgjrRWWH8wMwzX8cYYI1mc35MmWCAVpS9rSm7H1QK6S
l19kdgOwMzR/8rhViNvuZrLDaTkF8ncwEkw1t0ISo635QULqTOkYMp/KkjluPMiPxMeIQf+kj038
BiMH/oGkQwKoqv1w5Ua9uEB6Lc+9EZx9MrFAuOvrYFr6HFKge0wnpjBamldyayTLkyF9N4gXMuyt
IfPkGZ6arC8vnWmMS1nqV6iVI7ZAqKgt6zHdokwUfyezYAhUSsw1i6KJ2jcxYcE3iIM9UFz8GASV
ANpuoTbzO3skOM5KNfVaEk3K0pWZ6+mJES4pAFtaKIZxH9M+69jopJxOqWEq2S/Rl2hSRIcOvluu
ngwkTGPf9/QthlbybXiO8UgpxEdr5/UlNIW8znXNMhhS4FiEmKmzXCxzD91OT84Ruk6+kBgm8fQ9
93DwDgPNxsf8f3J3ZslxK2mW3kpvANcAx+DAY8UcQQZHkZT0AqOGi9EdMxzw3dRaemP9Reattuy0
rrLOx2o9yYxSMMgAHP9wznc0bKkqP6NPZj9Ut+VrvsTNq/Xbb7Uu57sFI+jWNyG53Z233skUyl8l
I3OWa//DLb3yGDidPhVkp+VabechalBiksQQp97Rw3wU3WygY9lowDgIh5Jofk/6T3eaX8O8+o7a
o9y1ARawQmwssttQOtehSncFDtmzm5Ok6+BzyOZq3qXe+IB04+YksYagYUhV+KNcaN2OyBl11Mwg
3ABxPQLIP3k9zx4Vg7Xl6xwz7dpWhQvwiDBS6H2vTh7o4mDXtfDQBqglmmBkZtK9ovgPw1+KVjC8
EOjRwQ0NW3N7dWvTBUYm6EIORNHzz3v0N24WQlGcB/TlqivvUtEvn6mVkt6LPJrmqBZb4MDq55i1
XeTn0X5ZInPVikjRDedrQTldhl4lYd+vemBF0UrknJzmQxwhsyaM/hhFqpDVgbjWylSbnrqCZg+K
IOkAcgUEEd7Gl506N5KrXe5k32cEuELa5SHutL4/iocq4EtcBxxqaH6VQmt/WyJkHimoAnPkCQce
ncbWiGGYHkB8S287VPj60V2UExNpGytM39ucXAO3v5cjKeOMoBOUmBu3HIboS6Zu1iXqgDb67RmU
G0qq6lpq3P/I7qPbymCtBd5Lw7NmOTBvKhVZZ3X8Pk5FGm2ntOqOPEkWNLlF/Okxbks/+gAT2CoJ
gBlK+yc26myHAoQbY/DepgBos2+/otCBnENEy4Sw7JT3Gbw42XeXzkjQnN4tWpunIvVPi6JYXnxT
xRviXCHC6fHrJDy1IZgdPPMt46cd5h16J2+jRvlBbk61S/rQPCyzxe6lmSD2PEH3rnDT41pJtZtm
fTOhJR8Skm1eef4e0tRvy0TpTC67yBjHjerUeCwi5xQAtbUEB9CvI47jBoQ081jVtjk5ns2OZSLf
+YifgFnxwMpP/uiWW1lGb3mTBweVms9+We7A75cbDi/4n8FXEIAtPljT7WLimXaiZKlZD/FH5bl7
t6DrXkmJ3dZ0Etxr89bvq2jv+HQtc/Dc6PQCReSrddSdp4avvixf4tred370FEyWSKQelpcYbvbP
4r1u2nZDlkV6aeaRiKcWL3co1Z8EeT+XDiVDfsv6rm9BLGHE1sdpQ3iM89tS1NNlLny8Yh0Hb8M0
TgQldIR1N60m2Sho9ls3DktkwIk6zS1F/byOCIPW8VFUct74mJ12QAvvkwCpLY2mu4dV/Kdbq0OT
ZIBAJHkekxtTlU4jphN0d2fN0pJRN7qBbNUHxkFnDF3f507f2xG7L6aNV1DXxZaAve7O+NW5KLv+
zs75U9j29lhHcEhWMzxlvE9Eo0DJ25x0oBq1nszyXTE13/sx/MzdbjllPn2WtKGlD4I37UcDDU91
zVeyOaocxQLS7e+u5Im1uhVHaRWT9MSW4LlNMQ43VUvqc58XeLT9H6z4XwKivn0XUQjvS++DvwmK
wlA9x06Yn0GlQ5ld/InI0+WH2654nVt/p+VYMquRN+Wl2PsWcU6p0ofS9qdoju6sD4I7UwjmpcnV
/drIG8V0DSk5BufCPfmRO/iuslvfmC/TuE3Wgr4mjgo8ZdmfEI2mg780H1CKHtBWEE9kCR8l7ju/
K/0eTiPmo6lYjiokgrmWeKYYTlEhEJHqu92f89x9ieem2fEGk03gDb/GjIV0SOa3j7Jy4yV+SNUx
f5ZO8XVqiZtXpbxLSlI6zeBcKURhc+fllc/oq3sLbyAhIN5NfWR3dgZ4oTuVHQ2AEVb5JO/ylvch
Abdbtnc0QCWA7SWW2zwXAtiAP+4XaCUMi9zqtHYS6i2anI2zlMEm6VXLBDgezr7wHgEmsFSy6ODS
IHvBq/AxjOgTUTJEKBfApnoArDZkIV4DPyGnSCC1LhEPMMWZvwmIyUKChje+RU9ZYSdMu+k58olI
rHXQ4RAuLvW0PLAu1VjI7Cfz6X7XZGzQekI59syhaYtlDdxuxbCXsp2/CDTZhPiU29lEzlE2QXnV
cUFI0UI2OeESNS1YHtoPxxekotd0pbHDYkpGJDGTvrjxQ5e3yPhukwTrFbv7IU7yg8cw6FYLbBIB
KH0Zso2zpo8pgblbE+f3rmO+ld304TAFSmOs62voPWAKBjeMqI+C7sg4EKqxcy1LlT+6Tf5TiuHC
2vLU3Jo/MZ5SPL2kn4eYvypEt/3E+tBmrP8HQRs6/CgpnAMGg1tLR6KG5szttK+YHeySgjU0SyFo
4IR2ZTuXTU6Ly2aCwEceR/MrXMiHXWtAoOWfLNn3eBK3PRxKZMTYQIPxKBXlfNyS5KPRwbZf44bw
xtbBptjcoVN6i0PcbnJ8DRO2llVmvlVh+ioUAw2KCmYzZP8Adrc1YRQl5eNyQMoBWrIt9gxNvN1c
R+m19tVjO9h+m+H72KRB+o4b52wD4mrBOHdozyO47piCBJF2dE9p/gjJXTCQmB67hQod0uEOEzTz
UP1KDuieb/jqBiQ2EWPODGK5Jou5tu56sjp6bnATthQvORO9DeRigloCplUt1Wpqh8eRmnhfYQvf
ROysud4+5j4k7m/e6YVjAB36NRMJ04cBoz5ykewsCu+XSsg16wY0vkTb6Iyt7S2ZQaprAqw0wUq+
DWz5zim6ixf3EAjzK8fIiBbRSVktZ49B2v+c+2gfexNk8fqXOy5f1hF7s3Zd/7kQc7bz6IkRdN33
lZ0vmNQ+eNmMIyjetmm7y91mT2/V7AfRdD/9rD2S1X3JFanqcdwf/YaZc4lAAm0lmpcigWXAUAbu
wOc0DuxqLObhuv/uV9bckYP+2ITc1YGsEeeEKFpg6W2kv1JQhQfV4yjQ/RdkDHetyPeqo5f0C/IC
U8a96zy/wb5UB7DieF/IV91OTbcrYv0Iq32fDMKjHQYkL8ff7UAwtcVztEWBSVM2o+Eo7q2HRDCd
92o0jC7m+EGMc/XEvnV6iazCAgFNCpn1EXu4UCfL6Cg5YhiUD367ePMXuMeQtlg8u+gb85LMHseu
tfvTYOPdLaqy64ngDcMA1y2pznLcna3CUbv3AUzOTxNJ20cdInYJ2mCExGlrxjtB15XDLlrc3Dyj
kCr6cze7kgwQOoU22S9N2P+aRNzk9yZoI4wacWCeKkMNtvNzWxFRUfuwIBiOJ8l8nwiMDd8JafvB
BIJkjADIS/+2jG5fbjK+NADw9Q05UoBQiDbrgdHmv2HNBTuB0hZ00NT16tVfkOkji2P5UMEdOM+h
TMOTG7NvRxSmxSum1v6yzEYfqUPD9RiOsQtJ1u2IBipHwiGpHuGQ05SZ6o4w16r/zKpb8EXTtLo/
YDbIliOpDRQJEYfbQ1PXGYy4df7StNjidrrPxpzpQ1CLDbM7617dxImeswY9P5EXLJk2OjQ1w1Pd
+4qZBGmGDOwP46iwpdY3dcBGk9pDaKTbSgb6GDgeZyNzsgWVmrI9U5LhDlt5Jh5qhJH9Q69dlIGV
CUbIPWtC7EVJ42c29aS85Thnk5abde0ydWZU5OvziGPO3KFzBIegJ1xJpLQh19PgzjH7nJvW0+d4
KT3ysqomIei8c/i7hLKv2Bas12zFe9mJ0Kn27KUgPsdSOOpksiKz+1AjPdzISerNGMpwusR8jYpU
Y7ei1NawWQsuxW2e6jh9W8Ih/j7MVH7bVXulv8/bPF92k8Otx5sb5S4iEGGbzBZMhXezTCFvNIIQ
Y4/1w7iUkkxGcoeJPViPLhlwGzU7auen5AdVmdW7lLDyp8KL25Pw42seDnxsHnfjxRPrDK8X9cRU
2oQbNGsuXeBfCyStF7In3U1k688+BfNONt94QjaMgq9u3B3q8I/O3G5Hh1iauTJYslQ7H9ht9UTV
GE7ZfDkmKJKP0VSxJSaUeTM1S0ouzESbS3yviuV6mv0Ad0qG2GBS3bPrDCxVktjde/4Q7IKCJkrL
uNzrTk8coBkimLQ/8Hmh6yeR6Ffv2OndG2yWoGYqnUubGK6mXtbP9ViJbdq7/ck3uA1j+obF7Zx4
e9twnukUCHLqoAQDiQxfRYSKRBGTsjcST/I06vmSBrY4JQJ4sWNOOJWZOqU9yi9vemmy+F5M42Xu
J3dnnJpY0TBDY12klJX+gt4/+I0AEO8dyBDI5IW51o73jn10xfm8lBtGB0RFRlh5mhJ/SeN3qL4q
EhvSig1O23fHiGkQcSDTNoHuxlFuuv2ExWnLYI5pzYiabzLxSdANIMapk0OBevVFenZ8Ju3oLpom
3KAjBcyUER2U2rXbRy2EOO2b7MTaacBSG5WHTGT5F5REV9IIfsYmPQSori81M8YDgVHBcfBk8DNl
WwCuJme2HoLjkGhetthtqj0oaR/+/Lye0bmsZzWTeBHpoHgikYUgjzUbzyDUP6baTU8FFzyLwYHf
f0egtzu1PD5KvwWV0TIVlQnquXbEI4rQFyWDwzMcnxcZKBWeK8aZ0wZW4fzAQs19Vh3hp30VTzvG
Tc6BAEdzhCLp7BvyXhVnDCK7FMh3RRh4i1KEmpJdSuWwZXVmllAIxCTJ88C9EktQGw6UYzcM+6xG
fNVazDthZTg5sG33l27ghMEZSSs1icdpQLGbLDlFAVOcOAAJFvUxYbgs5JjkqM0Q9wWln2uOuPHz
7SgtOCYrvJd1jap2gyiOdnhx42PIJmfn0d8euqryBwQ3ecQeLVG/pK/fc38pqU6dnLWZfHG7KTgs
cRBDqs++w08isKJq4dAEov0mOrXuSR10D02ev6fVjVHTeMGuHFigYKCJYQ5hNb3tM9h/sut8IlSZ
gG5A718oz/0vujbRnmYxe0PW8rxUxU/A1XDdZv2mvOoN4a4+NbX+XuEqf/bhgtwjMDe3HhpEVium
O1oWb1OB5rjm7oR9l6kinvsKolpVmJtjhuPJ1u0Lnp5yZ9TQ7/o0AdQSmjX9sBk9K0FC8iLmqX/W
C5aGOSurT81CedMI4HPkStqZPTV4rRHI6jFVckuUHfMvt10OcVdBpBoJ+2HKQbZFF2afWb6+1PXI
EMl1QjIdw/TQlM0vVbvTfUvATXXjJKZO2jzB9cE+U+QH7F4nFXj9O+ootbNwtzeVbPttaYaBE0SD
2LvJyGMvcbFFmjs/imAQkNtKRDm4uXSkbDWKNI8h8PahnB/rbBmevT65n1uMgLeRGQ1q9cEgKbsL
e/zgtRn9V4SwbBSartiKZX7JVHTRPEh3IaXHKQzWfNeJXu2jyQLZdt0/a9SI3PnNGzaAaxsX50nn
v/0IZ/bYduD3h5J0NYxcmzVKUb11kzpGZRw9dOP6NAwOi5SsumnQ5ugLIT/jOSBO9QmrVL2jgnN2
cwIpD97ChHRAG/+c+nghSsSkQ75eVebg7Q+5+bH/RV9ZJPJt3FLc5Y667x3OvyIz4306V5orkHix
NCKKY9HNJ1IFjOQyWvzT2Dn2nuln8uSQZLvFiEUosOd416EjPiAaRXkmNK3vNlUcxc9xxuyYKErc
KTx9blEU5nYbf23xW7mNfudqeMsH8CjxKn+UjNF38DlyVk8+ZW1PAMCUqU+xes4L83n1QMW0Y7d4
+yVw+vdrRxSVadPTyGN576XaPTsBHh4opOrHuObvhev9toARqdbXDwDGRMLBthYkUEbLCasRht6Y
vCpZpW996N+qovlU8Ps+eoRyA0yLSTHpEjw/dpjIzcznX2vGCCCyjGgW3ulVFDdXKlNLOm1aG85P
ZFxF0U7P0pbZDSG8HBbpfCsim5G+GEJh464+oV8HFaKgLxwpJeSZ28fHBi7CkxVRd6/96nNWdXZ2
ddy9OePKwDgHZIjj81RGdPV20O1xIZhnZwMVHAy7CZCDkc/xRmhjmfCDVaSp7BvZVntczQ2AfOdO
LuUuj+XdMjVfhnh6UyKo9nFYxVd3luU1zOUdN0tx8QrjU4fFBUXJ9DOYSEAtS0LCh4VFmB17xsgD
684E+N2diOOdH5ASAubsVZvk3hTsbRJ3X9+i5HyNZ2GGmg+3P97kK+jWNGXUKhzaWO4Yb7pxFMPw
2mmqsu3IyL8ryurvKMN/STT2/6YI++9Gfwfd+l/JwjZF/z++fJqi/kdF2N/+z1+KsOAPFzVg5OIm
FX+ThP2HIsz3//Ai/rDexesrAiH+tyJMiD9c/nBM4q8BeCogR/6lCBPeH7wOX/RjD+KzFPJfUoT9
k2pRwBQJBQNI8BYhryj/ieQK4bkSMS67TZ0g0P6R8m8oUi1RGH8ipIItuCnzpJcAFMpqZDUIzGdh
uI+/PmJxSvRIRTCH6oHw/e2X+C9dT//drhQJqRlXEwJAhKA3bH8Mt/8/FxT+24/1d/GPV83/9f//
/SoSvNJfOkL5RwxoHPiuK4QEsM2l8R86QvfvF1QSB1xokM+RoP511SR/+Pj2wd5HIon8OJLiX7pq
blrWf9C63miVnucK0KVhTGiI/GdwaRYyb2vH76uGi02xXkddvyX+yGWHt1SS3Q1Rq7o9G+3EXwhl
DNjsAHXr45ehCjMErn4/123/nSyJvklZWle93PW1dFe8yW4eyJ///19Noftfnjv/psf/+e/9WPz6
/MdL6G//6a/kiZhP5e/XjOPd/v7XVeJE7h/gAwIUylyliRfcvs9flwmT7D/c0PNuJ4KAKp/wtf8Q
3D79/QJAq/ufwrc9F573/3GpRF6I5DWI3IT6Koigsv6TLBrwDWFvZXyLdpngmvRCXarK41HlqUvm
A4XxlhiZT2uUQt32ZyuHYnSfUhZnxJU5HR10B5WtV0yt0q5Sgdg3VeYzlvfzrGUaXMfJVHYXLHYI
IR/cgm3cuAmzNGfgRhkw3jCosw2W1wF5bunsrUNQ23zRfqRV/pDFXHJMp5jExhuWfV0OyMMZg8dm
XLzl2iKeJDgZqJh3KvN+7X+5wzgriENBsv5E740QAd/uirt+tn27n1TWi2OLrkM1F8xDGb6MMR0c
0HdpC7H2hC+DQctmDajtET5FpelwgeW0CfRbNBKHKQkp/bK5qx7aEbEofLGafStgraJrfoIZAiBg
GRC88OGRNWvqSTLS8PCxMRxuEvNRDURiQQHPdkFugEjMYJI7aCCIM5+TOWzf+A6MH5OufVicPIYr
Uvr5jcWIkeUUYnO6IOlF869xP+bHtB/nX0S9deMdFpfoabAp9mg8+Q0x94F1iiM72nj+ComnO0ML
9/Z2iILPasSEb4o1ysUtvxV1nML4fVxIpN1Oiee9z/Pcr/tCBi4QuJ5GciUou6R4XUa6Xe3WBofH
jMMhNXPAMD/vmw+jqM/GaXVwFFlFiZVMC9BBVkHDwQwqpXZr9CFtBjiIHifUegKvNYLvcnwZiFe6
3a56HyzYwT+HKc6gozmOA8xsyQr56NT5cjt7HEB6kLuEOKMgnjCIKcJ47/qYyfkPdwrUMR499hoE
FBMbG2YM1wIsIWx0XucJdzFPyxVcQY6YdYfrz3mcTFjssEMo5DGSFm91mMEkpnqyKxujDXs29T3u
ZlqrBtTs1stywkgCZhpbmjJYdgvKAfr7BYxTTS/GTGj1z0s99R+CGEyQW3SeRPNyaL6peDBPnP6I
ecPWFpiZF+JhnbYflz+11yJPCf3GzM86BPBjRWOGx271+Tj3jliBJuOcMikO8HxYT8OaYaAY/UUh
nPNH797rlYP5XPXFlaqZOjKiAHDvdMVL3BW9ZPSO1DJzWD/kQ1LjQXXqeGz3il2lJhdzbt6jRun5
U3m1f3DBzt4Yf2F+wVxM06eFScVv7mAyufWSXgiYHJx7nGLBcApWO7PxRU8cb9jD9u8s9qP8acmZ
oDIf9veDZGU51DcxcdcG828TNv5HYgt1EuHofAU1BuRIpJYnzYyzEqGprV+TNrDbFK+AB9N5yg8N
c3Auzgm1OYI89hjsTgM+eQz1ZiumlEVIxuxl2TidDOnQTRDelFkGrSeCMpZJNiubmdXu4LMEAopg
DcKvebltwdOJres1aL3MfXbdiSCUMaxl9jPCIPNR+2Xd3qEQQkyMW3ioDqsjmZdOeQH9F6ukPRmh
0WMuOK3T+yUo6ity0eLFI/r4o2MY+Tauwnys1ZrsKoW4jjXkmLFsFxVstqzJ8citKHmxKTNl33so
sC6wYIOjjarsCVGy8I7ZBKFjy9wD46nT3jRzpYNHsYXqIyhQyUctk/46zMn8EaHH8N9lQN7jFlEA
/GyZzxWtsWLTGKFtepBBdqNOptFyaJBWX4d8gJEVKOCvx1n4HVG7SCpYflta2HjqY3aTdfYA71bV
u6oJxGFsHS2+9wGjnn2IkJSo9IYDBHWPQ6ocztpgi+CCaFzULdFta0YaYMizkX3dXMqr6ebwPY05
w1HDWhid5bqyNVk6MVw19IGZ6VK6hN8EhFyMxBkKT/ab2NPCZvHCjU9ATYotYlGvTbQO92WfLq+N
TJgrDwRu7dw69F5yFh+PU2PTHxkeSLDkJGrF1Y5OHgj1ykY40py6RKqywmeCH0J5FkjeV2CsPM+K
ZcpYzfDf3wflF902WBO3e+oiDppNB3GnORgjRvMsQ5Z3N08doaVFEX63jSQXnO9h3K2bqSo5RKrs
TrAe252nMz5Epoz5Lg5nB8oBE0Y/wbw298vKKkEWL9EIzRFxla6+pZxSFydVgMHhislbPHLaPEew
6tQ28YMRy+TqPjcxMwZkJGHwnEiH85yg3uybhNX9Bs3Gd/HWKjixGv/I72Hwwq85RxQedwHjCLdG
fXRv91VWJbE6DNypIK6g+zGkG7lUNgCey8c2rFuY6wsUs2xCcMPDbjbJfiZ6D45CaLV/SjrG6aeh
kSMTx6K/hbCMw9gQGTXcvgXhpigCq5KpbdW33mmYXWLfGxYzDCL5Wss8SGNnZBXhlTzphzAYwD+U
2VKo5EvC5BDeGhiYDUQGFsEbMTLKJAMOSiRvrU/V0fhuYwk+CM1jXDQx24La0e2B0J2bQGXiuKfe
HUHDrNpVhkOQ3JSdl8NOZytmmZVzWpDO4B2kCjpwWDivG+8QVN58iYdhgVAunCg741hjfobWWrk/
TOO5VYf6m2c1Oa9A1Q887r0nzKdOzSM4k+aR8mnlJCzro7Ejv62sLih/ytAPGW4wWznmzYSG2Hoq
cSBF6tI7+bov2PiTLUs0Ks9EvS2Q/NZvCWnBy75zXKD0MEdK4hFEm6CH86sHh9AEHBstQnd+KK2w
M2LB0GcgdRlCCxAZ5sjT15ydzoeN6zlBsOfxxMeU1FmWbtIxRCNeiZx9WhelJHu1oQWx2ZG3/lMT
N5GdcAP1tyHIOs4vUwWJ+uq6SfWEYwWzOOBYwILIawG9NQgLnkWO12QbTgmHuKeD8oPV4YhiLOCh
+waHyv3itpa3NpVB8gYDkUtY1rV+yfMi/s4qwPlW+kXSXtN5DvvHnANrWzMeNTcmJfl/o7VVsRdC
zE+dsYrncsVBx/KqksVHleXZD1WkQbRFUKgZjVdpFtxPjiAvNrbgNnEv9yR+6s4lygGNkP+LV0pY
DCyFfkFr2mGHlhkFimA/+RUVrutiiHUJ+NuxRde4hIVrl108+ut5dNxQ78ntXKttHpJ0symwVyM9
T2zps5xpg+8teSxi2+Oicg7mlmbzArEmY3qt4sW8WtGbX7Yo1q+rpzkn9Yx9m9DMDoGrBE/EjI/5
4vNMfiEer9xrl7e1HNN2P4TwPA8+WZTJgayVqD6UhkktHzF+IONU0QlUPCAnEDifS9S2KcM3mmIo
9w0MbvR+GER8iLgMao2OnU0/BUxwpSs5yIsgmFnW5wxGKHlL2V76aFEaJXScNHe92/kOVgJrbUSs
bWJw3DJEN8CWy8h8WVHeoXxnVLuVS+3shmGYEZrqPEbSwbSfatyM8essRse7aPy9xa5yXd0cZl2S
KOoJ4foPq02pUuohx8ebsJC4grNF7aWTOR2uoxc0nxNqNcoRfvx8u3oi+0GecjY+hTrP08sYtu5x
rcf0pefqCWHgKtl+duxLbbZTU6z3oHDd7gVhp+2QxUcWr6xdmMtilYg7HMBp5YdvnTVDtgUgC8kB
J3YM3wAv09FPWH8woVVIN3MZmx+pJsX5soCh0du203BGpmYmpo7IUOcwe1rch1RfcA/ZOTN/tQ6r
HEDdWFJYKUawoUfDhDXiuVQdQP0xk1wXtzitLMWWS11M5gjprEXqDi0LkViH4PBlXAaWcNqxBHxq
z0WfE6DQvMnrCvfQBZz4fBxzeJ/WpRdyWbAEP3Qz0ldcPbjnzBqFX5rbc3WDGDl7wDLmF98ix3r4
hgItAJSGbS6eqhaJ/SGLTZdfpBbxDzXWDaD2EK2frBWyqK4fAfTwbEYPFpAr8R1qgHHuND8w2T9Z
L4enGP30755uEbkKKsRrt9AynPETyunOtU72uTRtjsCuj54VypzioJsABzjhEsWVDpTwbV59ZG8/
CG6LtaEngIxaJMG9MLH27tYSJP1uGhrnF4qNyb/EU+ZWP4K6h13jZqnCzN0yUMdUz2D3g/RC9WMt
zXrMEVvezT1EoYjsMGq2LPshQVp2m3FQ4QeW7xFzpOvk74600cyrNOo5mgv5zs/s9ih0OQ82RZt0
bN3UMJOirio2SV3ajG+zOwrUP+EIYIpTCWFy5vTKv3qJE5K2Wyx1924QBBZfqsmf813E/Kp6WdxV
AS5wo4Ls4Saj/dtqG1f1mWm7S/zOwvWwb9FhEYOcduwJIx5mX/2yAYkeRMH6BRCS6+5bzzFoW/u4
hMLOcP77JPgl7+cZiE65UdMtjMkybic5o5Hl8tu4Yxu+LVGF40bZBST4GM7HArHBy2Sl+46ZVbyp
OZrOysXE8g6Exe4IbR2/QXRw4uey13bazHFouKajGPx7WVlqay/uym08NgWCFuNl8TmTfkcaQdwG
YJsC9bhEWXWSvY6PReiApAhyeSQwNr16C3NyN628d8dVJCcIxuQ4InU3cOhMM6PPmTpuh8w0mTYR
ndxTZCMPCiUQGvTlYeDbY0e6DMQ6hC3wGiuwZnto7cmVinf6RjGKqJ6svObkdut6P45UQRt4vSFG
r3AS8tA0Da67Lu4juU2nkaxzHoLc0ToJm/oj51rQ1zb06C6Wge6XHHJLcUGuaElgmRpWVouBoCc2
EeLaICghtw3LWTlxhaFH0Cfj3XldXJ26D+USYW4skuiRHO/uGnijppdY2BJCr3D9TSThlH/GyBZQ
cehseGwi423zKS40RLRgeUDGsEzfGjTbl7CMu4uoVwmKJR7mu6keSOVj6yn3BGeqhzoL5iOxG225
hX1QDlt8MrBk8bDaF02I4oxct0jWbZQs4yvQAhjBosRixT7NNjjt8nz4ZUMUPakv5+gy9AiQty26
G8g+hUzeIvxPr7dga5aFNDKb2UEagBJyxgQwBXr9DJ3Ve3VM4L0Xq5NB/rNkHtRNPh6bWOC/HGWd
fsW2kP85d4LCTJT2YVg0n6qNwfkMohpSKkyInwL7AuVwH5kJcctCqheUf4MSy4uPydwDQJLFyHZd
gyk8jwRI7RMIgcv9JKYQd1IfaNwfWDXzLe2Etw1poA310VDv3HYYsD7nqVN9RZTBh+fGTEh3uHdi
8ex1VLJP9Nhx+lvPZfY1MyEt6MKVekmioHmRfii+MKS13ZlScNSPjZcRuFMudSL2YnTdi6U6B1G9
qPYnIopAfh2dOYrIzI6j4N7J6vbWuIprRQ+7vPBQC793fume43XGBR0gi/iqE6iCl97rWSMVYfJM
ll+vt1PVV6+xFV20r1aEW6eMnakEhWumuxC3Ib9v00TBOZW6+WoDGULq64v0KbPYTzZFPdD5JDxL
KJJ56J+g9MRvS8L9tR9MsNZ3VS7H+Ux4tgM6UTjzZ7iEUMRAOh69pvMfgsLMP20QtPURDioKsjHJ
jrKYsw94oS5iDmEIIPe9bLknCjME6tIg7cTwEr6CC+5xUrJ03mCqaocHqmIJPilNvGNzYz1xtpIT
X+CWyShOg6V/dgEcdWjseqdAD6a5eLzRMaGhx8sNj+cuCqdzPujxkVCp+grq189fCy9B7bKY3GfL
PvZ3xQxxfhOWoZQXT6/xK7FY0Z4bpjyKMKvOQSbT5xDy9xMpI5nZLc2kIhTpFXDc0EsuSViytksn
0RyI7KreMGUocMhTm29sRvd7mAyraR7NsvuuUlhN72MkjbhrB4bCnBdBg+UPQdx54rRS2xtEkS13
i6qGbwUk58jjMnnNS4v9BxF5YzbVVNtnoKvld4fdIe+I4cO1T2tGAUkAn/jgjHhGwc4788mp6pJf
l4mdb1RVGu1YlOhfLc8zvKpTi1dV9LTtjtNf8kCA7kNiljA2KQGbXDrtSoH3Nfeubh8H6X72lWAl
Dt5e929yrFsUYdZZ7J9NY5anmAfTirB8ZTYWaYZ1wDL1g02dfP7AGdKu2zY3AZIX1+n2fUicF/tb
FZl+n/ccUw8AW8d6h6umvrZjSE6MnxdEd0T/i6Pzao4bR6PoL0IVA5heu9lRWbJsyS8sWyMTzAFg
AH/9nt6XrdqZcVnqJoEv3HuuD+aZXWzbhwj6kbggCi1EyATYC8fvvm2c36zBYnXsR6dZj0pq9yZJ
rMjNeNm0m5W4ntiTPHdIHk3aWKCWeUWfCylHBT9tESKuhAJFOk9wE7eEhQDIjbeuvQ+b/uYfX9g4
+8ws/yuZuVRwc2mBj8tEchaYniS5p87vz6GXt/YImdw+8Srb9ybLlldDREXPuYivld4cCWjhKKgH
mMHlybaxkgzmKjROmZhz8NK+/IBnW91jS+NZ5lKY1r1reUAOS0K8zBnVwJSTL0M4PMJcXrUU/Uv9
gYSQiIBZxOYZFb55VzX69X2CMxsHNyp6TJSAEn40ELbhG9hphnu5uXZNRzDFZLApttT97Di/a10V
8mBabBJnC3BqebduPP2e+7j5WDrH7BvlIwGXmPwoLnx7Fc4aMFgaluldWcOROTmDYw/+EMfoCGTV
4tDTiT1xmrbdS1aJRGNvVVH1IqE9+geRJ5zdcKTjPyXmAhS/uSlyToG6x+DRLycwyu3vbWiJ4wkb
S1KJALlk0EVUIQZuQr7CBXufY4NzodwVxDKT8ZsLCq/mNDRAwwAAnOoSVFfsG3HfTmY9zy029nB0
g6e5S5zf1bjM9/xe/ZPyPXGeFR5wHGledGqVK6ZTaEXw3cK0xpoxG3uebNifMCTm32jB5Dsw5lY9
tGu3Anu66YHKpm5fcrwF58yYlv46GfXV1f5NpuMJ0tWcBNHCrtMI9ajgC2YKfu0ZvRtXFX/59QbU
vRLYDBjWQh2MqLeBYJRHH6Lnz2KQW+shqZtNeXQx3v72GM3zGqHheRmzQBVXBpydvBY+vpkdcs1o
PSRQ0+K0MaU+m3i+BWZhs3T2oPlgghoPavWplnMHd9V4GoY2/jfu/66zlPeuvKV5gsD+1SKhACot
t4UZILK9+6n0h+ibsWND4j1IBwwheJ/ISqwmBtEjpxm6oCU5LStlrw8J/jEfathXDGch0g42NIwU
hI8wiHZ9YPGCV/A+nML8ZS6nm6o1bOcFiTKBNHQSxmP4Hnv1M0i36SPDP/WjILCs4NhSrCUQJMVh
GrjWm56lghUQz9R9pIb1EmpyUauieJ7dJXoJFPfFo+yBQ+5GbRV0MellH1swhd01jMr4ATy998y8
na8A/ON5zMEUpp7rY08lvdC7BgXpc5+RquM/UxDVD8R1RYeggnqR9H2lMSrEFKmbmOOz6zdLmY7U
ns1xXm7zS9IIyOvkoBH3IEWblriFDH2LNqp6CrcY1eeqbHsVkMzkrgj7+I/P6+2C/EQMy6IKR2PR
Z9UxkOwAWDshIuu1kNF+Llqk1ZsZwnVXVVXM3YL8mIw9vEo45fnP1zfI9YA3vTi42qHWf7bN8vJK
MvJ2uReKGISB8M9BIpI5BZhd3NWE0zTQASb9W5k47QYYy9bmx1l7I0E9EtAUJA+815zh9tjHvvie
fMtEZW45SLdiZC5Dpz3hiUC/22EikfYvmpr4vnC0YOgr+vXJnWv5lXtTd94GgQqeKEMIGHWTHbNZ
ZPeBJ3BORaxy1EmXA0ayDY1zeQj6ibD02vbl67agIeJuWrCMDKPDpGCr1xKhqVO/jxOUS+wMyT+n
NM4r8RLdrxrO2rEs56T/VRgc78x8yc87ONBlXnQsPNSXvev8G2VoHwyw8u7qzx6ld9has3Ia1rI7
o4rCt0OvQ+ZZYhm+vTAdwYsTlCp/jkCn6bvaJnq9U3pW6kItY578RHjxj9bz/eE5IAku495HU/58
wwydmHj48ckW0UB33wXLnZEB1rk8JnLpFOdzi8OhuDmAp6AN0pElDFm7Zszyk4l5WTiEM5ZfYQVa
zJmnGAornvLoFpyG6Lsky7NPO1f4aIBr4g7g1QSGeAimFeHdyJh42zPk0xDlmWWC+JN4rySuddl+
ZVsMzaYeIdxeZB/5KKcdEXdp1PIgcuRV6lciB806RszTm9+Xs0tipAhTekoar4LgB55vy5oonCsc
xBVpfinkYZeatyQLKERvcKAtNDMJT4zltjRuuoCxtPBLALpwpzJZpGtoy2QXiGQpcGXVDHj3oRqW
08LbD0YzdoBB8vfPOzu3I9hiI3Ke5Mr7m/gwLpHTDtEHf3Z6hQTcX25S1BObpunP5hkPE7e2PxCg
s7RCB+8hnPRzg8Wl9zfoK/O6ttcSo2j9kyy6RdzHUauGl0Dm7EA9AIQha7uw+3ELHn0Jx25uCXaU
TZtum47uySJAJE0NCeYHXbiIzn3maYEGtAfeuBR9NH2S8eF1vyUw7OZ702jzOYgQraXSLcoWeW1f
1S9+ssTLflMJ9NVCVWb5b2yTft5v2QT0bUFzGO4RtrXsNjEbi73NkuyLURUTMwoWYhuMj1+34+Mk
RjBaHmDvGPVoMYvtoXEQP0kuEtK+BuKki1PHkksQ6iH84xlLfwbUozp3uMf/dpZdCjDiqdcYzsjm
LS+k/8z5hVbcv06lNxVArj2WHa034kmpDOz3sF3VvrFToGmo5+6JlYPjnuDgIN7moolGBj1hVO/5
IQtKFAYb0zs6hAwg8dw1p8DOa/iYmz5haVmCosGutpl+fvC8IkwuLkNGCLEVKGlmNC5JVJXHU7rl
8/Rv7b3Nu2JN6NSVL1XesW+AJDs0MC5TXZlNwscIGvfHGs4dNP9uGG63su0+YZ1jdSKRjpn77SfF
qhcimT+uyzIh9SON7oCCw36A2aExsoWv1bXmtJgv61As7gWRsrqEg7AhuztGFX7cLNVf5uviQASs
t6ZJ13sSb0FXPWwBFiOaI3LYKkhSt2+Bdn5kbnsn6gTtNblH+7hSvNVxFMxnrwZiOznOeimoOmFI
rLQIWT9E+gc+GRsfJihUwEOIZq0vMBDXfbDO7mGpIWyyn+1/WayuvL3rbBNE3NXgPuCWcl8rGbpz
2tE+UAdbG4SpUKvGjnCLf3LWtn43CJJB67OvJaedBRGIEVRDH2tXDXeU4izQVjmWlsDWPqzfvdhu
2PnxGJch+oWf3HsQbxKWFE1xv+IG2NwzxY2zYNOQjKM/8rpRxbHBexw+bXRXNPaR7uyx7MapeKNT
jTyk9pR+54w46hqXfNLM22+tNx8KARujvrjPpxUIEnVEmYQHnSm6uPtm8uKlPMixn4U+bm47hsmp
hC+SfUYRJqIUF4w28u86dsLfUbAwhgFzE88v2KaSfkvzSTf5pcvapJn+8mtV3hkqvdSc/rkMpjs1
wx3vDl3uSq+9KN7M5aMiEsF77ro5Kj7CIoMEi3CVFhS60FiGBIZuniMePY/OOtXhMJsTlmzU7w0S
UOcEz2Fg5s2qJvn09JR06G6JbiEKxXoOvBgxYTc79YWOEva5zKaPi7z5b4mwGvXbwA6mYtFbsQbC
Q1jlsJibSjO2v3aqFxVxVEEgjU3nfulydMx4WYVKPXytyXBKmEurm0HcXc6BJXtDP7aok7u/YMlA
pE523bpDQYlgKIojj3ESj4sMlnvCi2ry5gT7MloExtjDc7MGan2eK1ViTx4GQpngYyLSITRFOnKe
dr4mVQjfes+k7Uz2Ln5Z1zr1VBH1QzwVVx7zeXcfN9Zg4Wdqve4nOVfFHRCcQT1xchjqaVa8bAQb
U90gKRVG0SXY8zHqYJcLd+i8nbcstYYrBrS/wxpUk0wkiPY1c/QNr3KM3t248PN7GtmhOSxtqPK0
KqNI7gum2NvdkE0116OTxa7h/WPE/JP44sYAIvVr4mdlweHWBghJLgjZCTRmluavx8SMy3LZVGyy
U1dnSfI9IuFpdIqeKei6c5KEgHWkDWwCvmkNbuKgLle09Qf2V0t0DdeqCXAVAupjeVWQGEUhAYaD
Tn21dVmSNUJqk75DTkZgATNpj050h5qk+G8sWY/divVWYz/egMN5AT5gRwULWr8+d7e3xBn94ISw
hqU8lZKRDqj01RKIahGcjETkDH7QYmFH+7LvIqAfexNLM92tYiD2UWWIuaILCwwDnDjJV4tZsQNm
PFb1XO2HMa8YR3UkTsQnBwTOmJ04GxbMi6OzdibVBHa757qyYvlmC1OP+dGPJwHNDkcwqD4CswD9
LsXq/CvjTDDe5q3o/w65YLfyLygGwxJYtrjNASSF/Zbsc1j0XYnprHdybiIn4AYVRBCLUWAyHG48
mcVvq1ON2oS8b2UdyEsl02D2coz1dn1u6+nRBzTGftYbFXF8sQ3FI2aUqtuvgNOS58RPWq5R1Vfk
Zu91v5Td2xCVXfJP6BDvtxp7p7uvi4YKNcgMtl+DTt77UxJ0wb6LaOHcvcsrLTy2qcEY/dPAkeEx
FE7bHDzmyxo02OZ5mHfrtZoeZkKjfjgezfIe/ERS/y1XEkyOFsR+ADeZ0TtsXDbIqsrd7rKtKBJ+
TL5pMnOoSNsuAXwMwjvOpGypwxQ1hXMSuCCTA0qxKf/oaoqgi1RiFb9va4Lwormwo0+Ox97s44VY
rZ+ZAOnyqAf4I7dACTef9+C98+0uaVaNq8Brva4/TgVnHbfFVK7zrZmIvWO85UXfAcWK1XZMdO7I
tB5ryNx1tan1Txzq3Ps0DEMDgu16iudd4nAFvNUyvJm9aB7EenJdHNQBtgNAHzUnVsQumcVgkrBI
dVD/1BMzMafHeh82TT2iJ3Bi0x6jzc1rXGeUvcmVWU5nLhv18fbRA3MnzIXQOOGgrBoJ1Opn268X
VDve8DDDZYr/8b+kJh0duXTmMY5YRDUXRiM0Z7iTyoXQNUIvMY/CBCgvS9m04lgwC8uOSBWr+tUB
vLhvppYugTNRECFFS7XOdBU+UPdbwAofzWPLBiv5FbbdYJP9FM5WX5co95urRr2QnTyXs/p5Dfk/
58gh1hTbJZZgkApQ4GJqrEQhIng2AxfmfpNjPjLUsd6YXcIl75ojQe5180aecOu/cn6gqzixat+a
1xJ8e53auTAc57puGnufi3h2qL3nooHgCchw+ilrI7rvuVFO/h32w1S9ciJ3LKN6qbN05Kzx8M2Y
QR4ZVFYGcCmemvOWM2H6E40ZpcqxIvO2euIhX4b3DbBWfQRHKcf1dVLKyPvaXYw5UGKyQrPhVrjV
LnQj23wAmWCRarvS5tt1m/oC8j8RNu4/Ga09dn3HxC8Bi4CwZ83yFOWzh+3KKwN+yKfSNpnUMLVc
WL0XnNfTijHHOGN7YBw4zH/m3jUIzqhhpoznaXJ7bLqBtQrqaKfVPKDnCoPkyW4x3xPml5j396uK
i22e8ax2a/3lZRFNIWOoojPhzY40konjxlWwUr0wtdoXwzCNxKM5JazQKQrFAdAf7IbKc6tbxmXZ
SPMqVb313mm5bejfiF3E36omblLkOGtdk7hA+lxbfoYzLLv+EBcL2k3Yb2re1mPlsOpZ93y8g/+Q
B+4kH+mimnpALoN24xm0HV93X6Hhqs4oUMC1Ndzh+UfmeSAVD71pbM5Wf9YhxepMIu561HLiL02Q
172UMMUInAUHyoolRGe3DkPzHkjXuhjqtU8ouxo/50LLl0aokHQ1Jcz9NPShTAMZ3lywo1Mmj8JX
hEqODRJ4+PkgwppTBkRsO4xx49NqN0wAzSF0RqeDXlLN6jXz/NE94umsmm8zM/Z7QtTlLZ8kEHjk
u5shlxFmnIg+b5dsWdicEFBOPLQbsMuCltaR9t5dR/m4Nh2872wA2FAagcQT0zEhAG4201eKgiAt
4crxudVZcs7igTX6aAYFSGEbH1f0YbBGXRydjA9JM14qvBV1uWyvsszlk9JsrljFDOXnWJXhqZj9
8Br4YQHcPRn9ixsI8RmGkj+e3RxM4ZblP3syRtOC7PY/lJuYU6vAvcPBvMAp7AO7X7mJjlCjmZq0
gbyODoR2QdQUex1d+M/t3MxPZNwK7xYeCVCegMiQ3aINHkmwalPP3/yHxOYOu2Nm0Jcunps3sNvE
pq5t9OrdmBXzlnTQ87TjDTTdJFfNnBA/AYpNh6jcpo8IUfG+K0gOjpo+T4GmwX3KFn2FogftgmjC
8BdAqf6NzonwVDoMxXI2IS6qcQeRAODA7M7Usf6AIsZ6GUbaPyfKQ/vEfienTBtrCQwpU/9poo7M
PuBBvx2Zyvuq5TbiESft4kTYihmP/PfoPXMV8WoExWMM4v13g/9s2rmjDt7R0KLPkDakRJgn/zKS
DozqUWX3XugzZxQ5AhVvKRq+5lG6ew5ZMqz8bkJKk91g/hNaPhh5ZXOAiujhLLvJdZmtJ0z/V2z/
3AwO9Hp6z91SZdEzwB52aV21jD8cEyDl5QdWD361LrA8Cp7GfKxJuKoYzlzI1UHwAt7MZzkabcSC
d8Jb9sQKbWkirH0MzYxiAt7yDXGpDm5rkORws3g8H8PqY3yFvongJ5bnlpywU0V6ICu3/9MQNUNF
tsPMu8ua/fxe+cQXf4YrCvkA5zZSXCYnpzFU8pN5FgnVuiTAPd7iI6syJoaTdBkWLGVxWdFmPNmo
ba82UZTs5RxCdyKPZzP3MP0bRm5V81YLlveMDeINqNgQ1HfGFrS8Q4unTdE37peNlSHPdYPWK6wm
TOFbxYJWjduKoCAWJO5kHsMjLEqePrAuDNpHxpL+3eJJVhUVRkao8H0sUjr6OkVV6F8Kv9Ln2alG
LIhMaC8ZB9AFilN/jrbKXEiuaVhhNdNdwT/8QE/bvhUTHWq8ST+dDaNhGodYnQsCuZ+GpSrus1gl
DwBvF+RfSVI9ujMm6aMThtGrahKkZX4g5LmbO8Joo1X+dRjzVJwxYdTLi/Ug1hx9hA7vXSbqH+Rt
d+9ea0Esr6N3qLXLdtS15A5SurLayGYVqHszxT+hTFJpbnC7c+OSnMD85H5aSlA2wFVcDIOKOGdk
LR/xMEBpGpvKP7RNSAzmzfMQn6XBaQhDK6iAAkW8igCNm6exNgiLYm4aJXncd83qqvsRWUtxNLWr
YXXG03SVKF/2VH/AJOJxNY8Va72P1kffv4LaxXuo2iNOXBgmW+IBiwQy88nzXN0VmSaPuqTkOIwi
qQjIyCIB+awMH0mSoFotWXZyVbCYOocx9g2moyb7wTx6uwfZxkLbkVAi4VoQWhtT1vkdI8LcQ1us
snp+Tvp4S+vSD/aaWe0x8EsSzalT7xNCj1MJca4knIbq+VkvZhhxFQzlG9bj5Tm6kYO4ur386HLm
fMNasz24dBos0E/RH4qwxJ6J0yOvjvzT1xavxzmGsI3xHRRKud+GtfhVctkSOgHfiUsHBAEPMCs3
rF0LnXUdrkU6L2ZmnR8GX/2YZSTOjjdgMNUL4xZNvtvZZ/UB76LX83pgHiLbNGLB9Uz3tNAUBM27
Rjh85/d+8mOKPRNcNAOt0xRtS/e0IXeBM5XI9T3HtvuY43xhS9EnLy6DpIuzjgsAjx7DPeP72D3a
zJGnnKHzN0LMIHgmS8G8MYbU8GCLYUrSWIy9l9olqpNUaFW+wM+MGM5ENZO0nMHmZksJG1LXczpC
r/kO3G2+qDAQVyqDcvwxlo2fpHPhDN0FtIqiQIhgoUaIND3i5NdbmHmhFD/KHADLYtEXPtaeBFrb
ea7+OwO0f79JJWIMNJtiUoJjv8irtjk5Q6LsiWgOZ/toTB+VTCtX/vyZb6P2UyZrcvoPTJXHwq0u
2BCy80cKRBQZDpIycoqLsaipD1iba72wCekkZaJKwLg+maycF0aXSVm9ZA5biVvv72YhpLnJ0mBm
Tp74oHDnBYJXEYHi3mV2WiibBGIWjfwbhJcje3yWu2Yr8ols8wSFPLXkapim+RaCecwPh0iBDSLg
J76I/hda84Y6ppqG6Y7aLMl2PfEqz8GaTd2LSGoJcTeKx/gCz0FJWksOyCtX47pfg2kC2RFhNwBM
HyfUVWKBUThOOTNvkQdj/VMJN1Oo7lDYHw0n0QabYIJLENEZIlRMEv0pi4gWMu78AC5J0Zv/SH+c
9jWMOHPlQBN/HIoQ4FfBxG8vOsoijSqUN27gZNlVw1wByAHtQd54KSN1ztZlu7IGKF4IysFYspWO
kZ+9GYbhV6wKtA4b5PmG4EqCRnUlYla1XF4UxxHj2+JuQrwJv6CUN1kicc3DcIeXXkdkn/AxnAJv
S4Z/DYhNgaiAz58qFsyBd06MHqLfTHGXI2MOFLHQIhLF/dLX1U9ta9S4ycL+NjV5S5wAAuDhC+9N
b7jCbei+9iPjw3vWMhO50cmqIzdtiEXrLtYozE8HZ4IlXu8Diwv2wnxy/EG7CtYpgehyJUSuUgjX
HVc/E15jIL/12dKhtxooCn6S6BT5aW8xM3wF7sggE6ojXwhks8QyW8slyLWR8JkzhYnoqa1ga2xk
W5JmAFDKy4ANiYhJZYsFI8MX1x+qlSy0J/am4hiYsfoafZhDrXac5k++zXSzW8F0ZafgjI34reCh
zICJLdAseGtVq5MzyVrdcZqcar0XjGUzNhtVXRwwpenlKwmCtd5nZdbc9asso5cMYc436uSlvISm
GVZ2edzaNxsd/owuz78aLTW/HBCnx5ZA0LMMwvK7FHq5snYLw7NJHHuPNPjb0VHM6VVGhd9+buuI
147BWADwKETECpBAbhE/M6AL8hRZ5CnnEe1Vp/aKDzD/GjYZ6NMkIii56VKys0ViaBvAFJbgP4Jt
ukAgTqfZS5zzJGly9yHuB+fYNDITCGS8eaVDxmqFZquKk7ogWodN9KlJNtN8CNNb9nPDmAAYmteo
sL8Lx5HRjvBHBPpN4wHZQhVFWnkVdeZ7ixLc0x6hAyvuwAWpDlP1DSmPsoLjx5+Y0sA00vSB49h+
9Y6rVoglXM/MHXITiHfcIInXUOEsc/Jfz1oSmkV18++PRAIOB4s2DM5jqwpw1XNeEXhI5IDuTo5k
PnPAkA4+SOS6TthQI8tfz8XYJInZWx20EOINY77rsiLYzNIl9Bp9DUSTZBvYGod4ICQDWyWb4K3O
7WTtXRiJkfkKtdi0kdmeMRNHtrLU7fqoNK6ubs/qUA43fpSREo8PE3IADIGLVJgZqFOnYbHZX6HW
vX7zp7wmehwXM48xJU1Iyl0r5rG+VJWRXxufVM1f5UC7PQQDF89nSw7avAs2lvcjfgAfudMYxRZJ
kwJBOR71Avz7oEA6kQElGmnbJ7eTC3/tBJrefTBTv4oX6IBlKN8ZY5XhwYlHwm4Lydid3kkC72x3
NuhGKFUK49l9joTZZGmN07T5Zyrlel+kFrDhBLSEGtiZAzYuiN1fhrrJ/SstsRtAwWDk8+LpHrFq
5/nOcrcWfDxvsOTd9QDY1MJRzip5CSrEUTunu02uhgUyjTsyOkU6DweOU6nvLmB4ojvOpHwfz2yt
roj4kRf2+fxVsW9MK1RKfgpOSWN7WsprpLLFOY6Ato/+ELn3HZr3+Q8Ids6gA8G4IKECNS1uclyl
1FyiCZLW20jEquVCEheJmx4/HwCqUoT/bWWHV4fkkvJ3JIw5zctmgf76TRQwRGLEwUNKHt6uHlV4
c7QK193nNgbkXS7TkZSYcWUOxBdwCORkHsYaeySHQte+oI/Nrl4fdG8W3SzhcjRZjyEe0w+jWRqk
ndch6ZxyHL+scPvlyRcjElo7hmTJxchjpwtKjO2u8n0cJwh1QQjNE9ckw2NmB8RKNklXngZnHPlH
1WYuY61KMlY1nZlZveKZuX/YkfO2ZRCSTFA8B0GiQA55hm3cmrBL9dmTztB4N+08tRPb1ds+FCV7
RWv82rtzjB+2Hv39hlAPjmIdly3vtK6ci686Lz40GGaGYxuytN9HmerTPvKKX75b1vslmWKXnqZi
vVYjQheP0MP0qZ6QtmHOi5S9DAxg90XM6AVUks77YytdNT1sWtLPYYHTG+qFis0U1qKV35EqLvlc
leh/RKqJ8/2EX4fDb4BGdmn8YHZP3CDLH9vhPsCVg2inJ0bg3Uus0+0dIyCtoT9pxrsZQRcu0S1J
h2ou5rSvV3lh9uurY6bhhPrkiNW7kq34z3ApnBjn8WS/VYCd926Ikvm1UUugLxHxcj/cJSQ3xxFT
eQogTnZHJ6GzPDaRkWddlB7cxcZt5JNmsPLcVgXAZLkMweMQmfFa1jgIIbg4qWnG9eJsdXJZyPEh
kbMOvqIkgmGoFdNyKav+eVB1idVZuDRIV1IhmvEQ4vj4iqa8PDcYNs+8JepA97JQe2kmcVcCtdfh
4mIXwctZjVvy0I8oB8+DQCZzdHxL6dZApSWeHrkrGppsYdsOgjo4QS0coRtTonJfzsO3yVdaXXp6
cC3rtmwE6hb9Xcmwnhe5N+IzUexy3twGARTBrZopiMTqhq9DsUvmivZoIlryfU1ULOkyw+BeAb1S
MM0VVCEvQFfA9CCZLt3kBhChqQTexqRk1OMPAIx4JQEsNX0zUMl7TvLULTqjssaGuYN8HL5Yt8Tj
t66W0Oc2dyzoSjE9Z5Bpj1slmquds/GwyBkx0mTsS4M1ci+AOWD+mEfzSCAxfhfeuIEOtI6W1J1L
smUGag6WyBHEysBrngaevL3P1DONPaeormPtES2M2Feg/xcLbiQm6YotsvHfJ84k8uJMJE8qFmie
imImh2cdcgKvXb9GasTgp3MuILFLkYZiSNAaTFl/2tiJXQV6HcruCY/wEYkMquctKi2coIr0tQa/
Ipam0kMpqBzDktmbwsCeC4TjWLKXKabA8GSSuqwVzsZZ3GPlVwzPyDUR/+ElV6ekDtXvYESoS/SJ
419gbKGSaXXURTvQgGhifD/7LfEb/ZRVM4n9iJTqivOsO6pgGg6ObJPy0ziu/xZ4QbEhG2B18XMQ
7nrRg3T9Y8sKiU6x8OB28XRADiB3t/5PTFP4PGSbIAAclzApGb5AIdxXy1cz4CeUmCFfiDet0gaJ
MzA8vSJ26EXT70H6OJeBDe9zWdnx2Ri/zl4LVqVP/cRSBo0DQEeCgRvBdL/11c6bdR4Qh9qzCi1c
NLXa6WgIF8JmvsKltdmftu2ye1YMvGtt60c+/Uce4tdm5HU2JVI2MuvQoj5NTWdKfPHoI4Rd2SNy
JhBIODhteZ4yJzy4LIqoe4iuY8O8Mj5DMV06UfYmA5eG2GDZQh3WrMW/ZdSgt4ViAQDvM+dQxdQi
0njCfKgG3zpHDzHBm80silsGbM5p1GOcH2TRNfQ3GDC+YrFhE3PmeD+4g34iIaAID3nH4bEfStEy
FaHaeMB/3I9AlWz2uFK2/FwGSDy70ASKDyhbDBpqJl5eS6kxmjrYL2E1v9IEq/ghMia/NN3o38fe
uJbXBI8FfLqOhf4unHtcS45svOEXu5OS2pTV3XhZ/XFtjxiKGrS97FxjIFGs1mqezcB5yHg+hjNy
hOkP4oL6Tkc2uPlE5gn7dxJEqZfNRDoScB8xNyjlIwIQ5qRKDkzX8rXT58WU7Z/Ob8hnYZZuL/xr
/9HvWoS0fIsEdN9QmO5Dj43tcUlcQnp93ZwFeTQftK2tubdDstrL0s8BY++eCxSXSSQXXFzRAE4y
BAFxJQCpuG86gqIRlpIZdtHrYhhHO9W/Qrc0Fv0ajP9gCWXEILs8sHgfExxcO1HP3jUj7KL7sUTG
oUaQSQ7Sv+mzArNAxbqrmQcEEugpyzNI1epZyE7mJ+KVcWEu7oK9CgpgP7yDWNsKZ2dNEyI5a6wb
9P9hphrugIBou8eeiY5SQ20El4COlfRvf6UQcTyS3k442wjCgUpQUQc2kz6z1Evw2sATSbm1lyfq
1nH8kLcwA+J7Cr+7gLXP4vMm5/y6WbH+DjXjY9s7DdKhJPuoLU6gl9tQefkYotDiUmP125El4FWf
pWV0saNz3d5dZDY80Sx+kTRmtGKPnmpcJ63wOKCcC/3iPAInj4+yM/MdvyKABpqD8R9Alezd21wI
w2JABljWhQeLv3bBFqDMrADVVp6Jblx1xPnQB/oc8wZ6mhx7IqKjObtp2BSh0xyOBYsdGnI/Z1+B
q5YtPGvQc77ipAZSnC0q9Ylqe1jizQFIoWvpQxcdJtwRp80rxr9eOPUvBqHCRsqRZAjJo4AcoEZ5
+lLFbvja1hqMJtrc1LTWPYh+7g+cL2VqvRgBr0Fetv4IZjQawVaaEwK7ZHiNWydXdypSqj/5XAAl
U9jKbpclgPJxyC1e4JSdk3evG1ZXAr/MpfOVgxEugodKzAwrnYRxsK/5xQBQTE/kg/vk+471l4Ay
8zGqpTdcWnOGgTlGetPgQTo6s3M7NhW4B3oN2bEGKsQx1IEOz7DYoSdjx9D7RYAWTK3d8JhAicE0
o51iQgw88dl1eCgAxLIhnAN+6Y51QzrlU0wWG6TyqKGiBMMjMNZTN50QcYDLz/RyHocZ5ACVLAgc
efNHkbyxfPMitgprf24e6Sg9AJ+xrF8TxJL/Le4a8DwxeN2NhIadNkIQHpC5/I+k81huXNei6Bex
igFMU2XJkm1ZzhOW3X2bOYAgAZJf/5bqTW/oli0SOGHvtdn4KpMsW2wC3dPC+OXoz67ey4kQIWpi
0IZ0tWw0t/xerNsw+HipswUJaxEhA2CqM7RbPQT8XiuagK2NZeHTTnk3/812p+xva0ZH6Q4L6m9n
zinI8SvXGx1q+YQRKToqx2Z+VOohpoFKbZ/tVxorJLPLxLiGIPYBgfetp505KJlpGpmsKfY5E2IU
/v6MUrTre8s6VKFDXSF9fPxEpPvgBRfJjBzbdcA366vIp3wqF54y/jGWFwXYuqvi+rHX5OsmfOFn
xEQYz6rE8XnueozG2VxjWpMp/pMwGuoTnabY4hOJ/qqRTEDZK+Gtkeb0ydYom9UpTI4Yd6CC/Ur+
o/3q177XvRddRi5zGIVmVTJUqQ5+2GHQLTNVcS5EGOjZIDcB4OnQy9Nd5wjAAnQ0BKWELASqV4cO
I2LLyrfHfp6tw0F7oYq2Ttg41XocvCw+1IyW220FwQU9TMiqHY+sDmLpoPE2GaYhF9gKG2i/Sved
JW3nGf/pqC8jJpOnOiPBbhUZhv7PdqiQ9aOcFEgdWLbtHWJ3mPPxzRMKiK1VgggZJliDxfKUTkbx
RwS4ezBaf0wsz16pM1E4CpEF9QNa59yc7XEuUe2Z0S32dTdE0Y4MW0udc6eLnXO/2IFghemixE+G
Vh585jYfKFiL7ykudYfgMEIxy13UvfUWfZTN3Z0j7kOspwiMszKICI6/xzvL3NFnbYontptQK7rF
Q0kmy1duqvCvF4ngWqWx714Wpzb5A10B6kZu96neZIwRmLkydn5swNH8Ifs9f1J8nVd07QPm77Aq
SIZBDznrdTAKAuygw7jeNUSg7G09d+jhNjAjHwDR4GxYBwYhDMuMijWRnSetJDRtdFyCO4ZEIztM
KU2nPiFFUcfTLuEP/K+qQdywSrfidBum+XhHNzpYHItsiKPdTAiNhxUG3cl7OKFh30cJKphtaMfx
cR6BYZJo2D3BGCUsailAj2z4NAM+IxR7R0XCc7828zJ+mHLp/gWRnNpNNQdYnJuACm1FbNb8lLYo
DdaTvYBRaJFFncOAidPjlC5ERCVeiww1bHvWzFEWMsNOEnTtlyVKq6sVdlV4sRYPeYvPQxvuyXJT
J3exwFvOTkBOS5T8sScUEJzCkOIf/BYd2wUsVr1sZtuW4QZNb9Wesmqwn0jAI0miNMm1JeDjtURn
rFY+4YH9Q0t9EQFVWsi3ZtaFh4toTBDUcW2NDdjBmpFZyjjbfBPS04L6xuCZoHv3pQ013I3NU1ok
yYg9qG63c1p2B39siktLDtIBMNPsfrLBjxBbl1QOWYFYmaKONKgXi45eECSWRNFxLvzlwJZrxhon
tbjNYkxiAizoK/CBY/+9xJgyFqb8lrcBEp4/qClmQe46yO1OxrLFrrBclFZronPd4KtyJq947RvV
TOxJGxhFeLRil/q45edlhe4Isgg9mTmvWHw4GNA9uO6DM8bRY5kQWaJyRXxcz1iFjws574buPx6v
SPbJWu+cjGMgYoDHkgJEmrzGwl/kg4PNXgt6HBwDfCt9+c+mtBNvXt1ZMSK9wDfxatB29GBMCgKo
zVpkFlj1B8VJS5LOFsGLaf46QqsdOUi2f7HkgHQFg5TyMQ6M9cJaa8V4iHycFbApFw1W7Nn5Sobj
fOFFkQTMKjBG1RRvKjdGE5/b47hfLIaJq1oKQEONF5fJDgmHfypm6nEXdP+5xu2B02IGlYyft0N0
4FAkBPSdlypxgx8TFbIR1AuYV55dC6fJAaYUNgKQCBiEyTpB63/niddtpS9lGDeEzmGO6jeaETso
CGc2+Xmkg8j2tTcw7S40ky/Cbrxc773WGkk7GmR4LvvWNt94Z3zvTWLK+pE+HzTr66bYdSOHIOZo
pXKinJz7hRMGWyTwY7hjhGsvRyHhb8/OQCKyE9hYIA3YuvPowdaGsuIQNrs00+x/j5MJnEM6hDTc
CKBYbsDH596w0TvMf2co1bee3dYMYcooFIbrpiqZ2c9NWYb/qqFpiw92D3Z6QOlQkGDLHhEBiQwm
2O+OT9p91Hl0u6XfkXyoQPlHrNtDeRRUFGyo3U7Vy65H5cWrL7C7RLap4weaYHIwsj5afgJa2XM7
5v1HwkIqfw6NHz4yIlrKTa/7iGzAgsVXt8akQfC46XsH0U7Yn1hqcpKxK7TOFcGoW3SfFS7SENmz
UwwHkkQCkkLKFiYIqvYCaWkr3DdrrBGEaVGHP4AL7o2bKYq0+FKxM7GknBG8jdNEQR3waqRJywoH
7gxHiOtibn5HaIscDJIXR/MOKhTSUcnkNtzGtlnGw+S7UKYqZsof5BcxVmGmWDIm8k2C7qlezgSi
TpC/JNKqDT98izk3iZnLjAXL8L7n5cOH8VLGRb5XOq0JdOTuw1bqEFh61IqfcwVXpIx/RhI+hyu8
9ATNZBDkiEgV/zLInbsOZlBXXuLpCqLJORW6rp59Y0Jw9Xbi/2GsH12Qjg+baoK+iimFmhKuG2rv
O+dLBZ+uHO+zkPy+/MwWHGwnhsH5l9fFIQHys+M9dj6bc4YmJHL4v6z60UwlLNRWRUsumVe392Qh
V0zfcEniS1oip9wuuE9sTJv2vJ8E9cJ+qq1EgG3ppL+t5sJ+V8jrGSgKAc4vRRY8HHjFQshxhD3X
SJWQT9SnxTfqLItKv/YRamIMJqmp9lBxTLkhVK0mLWgqmpeFTnntm6x67FmBT8RpRz5pytECQAKp
WoiGcD8g29laNPn/8eJjkrKUS93lYA6FYzVGybGDhxwdRqJ15gM+sOWtW7SZ9kEtLPFS9gULuxQt
a7UmYAOKAeKugBl8BFjhC7f5wquq0iC+qoL51ZqWvPsgLVJP4C9szraaYuIUBFmCVRZAd/8gJuXo
tY7U8oXGfvihPSA6XA4z6LhkgikV+gwPU9Rru4XW7+Zk5cKkgG2CvRvwmxXbe0DJnXWEujzZeY6N
Vq5w0JiyTcmQkHNl+jvCLb3uStxfjhDtnjDQRI28TA4X3xVHk3YvsVOJk6hFbdOHsyA7onzvvQfL
CSAw3XnC3wXcisjBvt10OBQsv+6IKJVR9lghmy4+iWgPjtJHBwrTaiTbpUoJq3nRg1O/RS3VXhUT
Icsyp+weyqZdik0YQLaZwU0J+8Nk7fSb1K11mFTrZuvFzLDiLT8c2DCr9p9/V+GuTdX37jM+A6/a
UY5aSASrEOaTyHIyatPE6oCYD8MFjgKLgtgTSjIhRDF5jOox2YbEfWFUpvuk2BoiU3f7fqCNRJ+/
COa0VmxfK2e5m3Vnr+pQVJlJHBycn6ca0T20eN3ltB3TciR6IPB2CQJFBFM1zzqS3Xhsj2kzxQev
je8TflRIgLqc5rVFof0n9pJo7aKCOued6v+Dke45SG8JYshS275whWp2ljL+sHFeTqtMIkzi6RLm
otGxn1pmlWsgJAo/Z8us+ZkFDYZBx7CIO8UZk8nXmYBHdE4uJJT6e14se5dMGCQpzhObv9oGsrTN
3I6dBp0Q+k7K9bY7T6kN1DQ32H0k0w13GwXkppPsUP8tZ2Od7MZmqyGl8NGaAdFdxVYKvRlxe3zL
WUucu7Yr33I9oifmlw/3zOeF0EFi95saOlP4WiiLzWdnAg/7oo+y8W7HQC0wDOGxYQUtrxLxPLLZ
sK/+gkrAPZGJiTGoZwNeX4uZlRgQu+53ifv2uuTz8ksmqngjs9YKz4AcGyLTWFTwsrAC9Bh4EKex
JVl5Kd5MLiKuJaYqd1Canh7Y1odkeZRch0cyJvUxZfYX7OZCLtamwqCx50olT41Kf3ziEpasr9O4
3kVV7cyrsiP+MxyrsdgVsrDPvi65GSwqIHiPPFEW/MW4+WU4DI40xoeB+kHdp1/ZoA7LEjNEtDUw
CeyX1ZEXc0BB5kmy+gQkpCqeE3ebNEiTgFn1XIIQz3DOpNXQBhsluyZjL+MVf2zbZIQCT+EDMVo9
FbQg0oGlfYoyrh+CTVtLvHI8DGCR0yTG4x1BUT11TRwCuAF/1OC/xWNDycYCjQWRg3Fqh3lkgncf
Mbc0U65vRSMzTG0dZp1rlQ0U5ck8Fzt7xPQejPfYDagMi7t3+lplx8XBqwFZK8heO+bQwHKcXmYX
qoz0ojM8LrBKKR847kmvEV0cN8/siZf+Ce4iGiwYeSo6T33IUq+Za+mdWlbpPLsgGRFzWakkomXQ
rXwgwbTOEeFYDVY3L8Y/n7Dlmtdp4GGsHiRUXOxVaAw3SIkHbw1BA61kbKdu84+Q8uYx4Pr69goV
vUyW0AdhkcKOpQBds2O7U8PGt2U3L9D5PxZtJbsdCpnoafCd5n3xi5JALi3NjUlimL2Qqs6ZSq41
Satf6eLELbixKGbrEDiSmcYw4mDXgonDvyhPa/EtaDL+mWrGpdoXU/gVtuQlpqhGIhzqfch6qRq9
q9f4PdlxaGiWVypk735jMaupNmmglvBQ0Vp1bwH5mv3fSkdp/ktvkeN2IHCnPEVLjwedlRA3b8im
b0E3W5FnX0VpAz0krKN/nfHjdz/N4Gmw3ubaR2LBc8FqVelXxoC8mdsBU8Sjb0G4eUJ8iCSRhKuZ
TfGcR/5HEFXiOlGUtActq/noiQbVgzu3N5Fr1FS2iHEzKgNPSsYJmdzkb80nEj+i706CpPrTYMz4
bXqOUdaYQUPCt1/H3WOCuMI7Qjf0GzRmsJ3B1XAz4b1Fct5909DJ+S+Oqrbc4FJ2/5OO69fP4R36
YbMF8FBGNsnQ7HskQjjGI1rJlXePyyw4eS++mVUAFiR0f7Srg4MXeyhLwq6Jtl4S8JSTB9Gs7TA0
DnINr9/CG6D1aqcYDw1MjOVYIIWaPuUoAvkFfsMtqHPmVH8rVxrDrZwHHwgMjHrhSXH6d7CCEpTE
FA+ETk/M//Bzt+UzZwQ8mN5k6D0Uw3oZ9MS9hnH8IKnACVZJHBBZuN9GcajLqc6OWeGm/1C4h82G
k9p9pmQdT3G7hPeJdzz8lrLuPrtiwoNRpKk8YPgYXhTcgH0X9d2PBgP1KBFLqFtkp/m+GbSenwYP
wyLiZ/I0SIdhgEter4yLX6bwxkl2Y4E6BV+tRzAZjrzZ37Id9ROYroj/+Na82jd/kyX3IBq3CAbH
TVzA3v7i5OavXCiYEqY+iXhkWaovM5WTe+oF6xQUT4vNvsXYTm5vfGDU7yXIj5KxWwHJAu9JGK75
NTpfFHshYJaskgV0MRzGPNGTNWabEN6wIdgDcconnoYC5Z+lhb5CBuXpX7kYbbrziCew2zRqBlHj
D5nax0WoGZW1CIU2uBHzHH6XwpclIt04z36uK0rxgVlg2/s0DEteRRaWW9X7AF1VRzo9uPnGRwXb
TX9JJ2nmc5FFjH51X6TnCVvETx6zZU+3KUs7hGm2y/bUg3I67SuRgFJT1ZJd6dCRP6m+ZA+mpuma
eJC1zRqbk31gdMrupMEZ8HMPmltueSNqeLCIOfaeZOnE9o6DB7ZbQsSVK2d5yLh0kTDzRNfDd0OI
5aXAmdKwLmxz/z8ti5rY7iwpadiQl/LM3DGRMrniyWqrN1KZY2wLVGnFbnbLdFu5wIt3adLNxHv1
RUwckSyT+o+Nl8/58ILF6bhwYBa+jdgYyo8I9QELUdSzSXaCYuneWPeRV4I3FGmYTYIUOfQQJoVI
2Eg4XdbuG4/DtqObr8+hmXBc52her4TohWodGst/Zu6d5NvSAW37Z3CzkQcEtmgw7CltsJ/AYKTd
1e4xobAhcLFpkelFU59ZGy8ecS0gMcKH6efhysb0SbA8yQBUldZCEktkWa88/0LtI4Lo8vu23knP
i2cB3fPqScgHZZjsXwaeHrkvlYqpAwWD2U2a5sOZ53d5B7ulKu6gDlmyHJCZtIHtsAxxcvmbTf1Y
rqTXFIQ2YyfktYiEp/e2D8tqO4+OgYpWzHgtPHp0QEbNfGwnuyD+pyApjzj1lrEZHo+j4/loDMJo
ZItSuzgqV5WTkFDstemZdUhxq/0OLUjhifo9rmCa0OG02Q97rBQzr7CBkhiNSBvhJt8taJI1UkgP
5pTlp3WNcG3xK/VddnOgD8VEn18S5CC2IfSdXcq2AkssAQkUfD7Av/c7+KygduZt3vbUOvHKIyOu
5Zlq3X6LFlRvsIDBJMN2AYaJ0dJ9DQ9DEuZX2ywrRwcESjKCx++fVw2D6Ai5F2Ig386ZnxBAem6Y
EvhPXgZtc0WspcTtoDSzlCSYbUUOeZazalr8xDJgdXGl/es4kAC5dkwxbjAGrfwlyBlb3FghUhHE
Duz2A1XHnL15hWlPYVw45ZpsNcxSdE7HmnUiRJpE7/2sZZVeivmEMh8eHPDRw4wPmOQaQRQsv3gd
Yqa5v862Dc9+z42Y+/YqRX5AgF7Yw2lBPTKZX7IJ+UmYwS5Q3BwHlxvi+0axZB14JG4Lz255HJAj
4IwbcNCilA2it6jKzQ/MFK/7sPBX4G1o+Bgk7YATDcLwXDCg+Ud7maBP7FXFOn5ovHeCBRPvwHC7
OGf0yzSppdenzyhUXIQSs2E3nZr0wriIdVmRstf18YaRyBcJ5ntaiOvQWBAkfWfCgSQYi285tvxP
ZDPWS1u6aEKFEgB4QZFcphEaSgbllRW56dqfFmzXg2p6taP3wsEk7No9aOQNr1kGPP8S4XnegJOw
bIhlIhdrJC7VUyZ7si41pyi7U8ew+Wf15W1Z8s7tlh9Q32Y63Fd08YG9D7BB8msyZcdUfCoJB/DD
8qR8GVq7tkvCp0APITvNOUV9iLrAHd6zuG7/GIcBNL7jvkWYZwfJQx7OIFbYPrhvHnv05jjVi+nv
ZB+VH6AgJJdUcQPikLuPz1ZDjLPo/sop55OwJeH+UIqK+GlALNrfpnQkRjUCY7m8RnGfq68ekuiu
6WJYtbHTlmR+LhRXTwsD303k9POn6+L3vO++/oE+RJ1kS3i1TYDOKhn77lvUM8VGR3yiv867ojwD
Tw7Gqzd5jE1aKhwwWL6NmtL2+wNm29Q99j31xhj5rM1ly3+4qqy5/+6sZfq0LMzoYK4k5qRB7wGN
+AFPg2yO2nIbpnk+H5El3BzJxzDSyG0WWRUXJ4JM8wIdw00AJAXugYtjqVOkrkhYtkwdgi8bzMUV
DychcXkbM09alEvTiLh6U1M0wNKx8nEPwoDmHgp0+V8W85JGEZE9j2Zo6ulHFhHyuikI5hD6zaj2
whkrvdMVpOD1iByfsGTISl8ycEGvdi0uclP5kbdiVCeeuCbCW0ULi+7Ey7CANFH5C7dWXuB8TwpH
t/KegRsXmzrnsN5STiw3EcblZu5Dq9mTK71sSfTCaJo4c4nlBDoLp5O9t6m43zKDhZ00Vy2+hhlP
ON0wX9NEc79xLJo+Gkgrf7fJLrhhdOie0X79oEY1v/Dus8MEgYbZfVmdKpQyBw/AIBN40RXMjo1/
DMMQ+E9+tzWvInuw+zUsdvPgqDz2toNF8iYqwtS+ChEFP0pyYiP8yfpDVTchQIzR/XCZKDApGqXL
8TAkwSFwffba4o72QaXAp2RSnP1bclG+4lydf6FPWhAv/MRjxYeXxbURUqOWzOOnydjNTfGxv0Da
9s+UqdRjAoQQJjU7v1ba+D9F4XZYA0IdX2JbB/ND6mVBuMd8i4tlsqZgT0YVcZiuBzsrxKTzKJyG
DoxyYSsyVPRrcj1D5AgFmlGkjxcXsT3lJiBoNukozHSc1Wyt7HTZCNvTwQZJUf7RZjJ7r2j9gbGp
+DHrKnXruhyUFkVN+TGGw2feVz6/rhI9g1Jec3GSRHy1wF3eMm/CFUk2fH4IJlb6i5j/dllk9kW6
+FcCgIryEPHibT2uvmHV+274JJse1U2AB+882nTjWzMEI0auAM6l9Pitht3wSREyb3uMMju3TePp
1+9rO9hZcFh2LRwBQoBlznYUwTf6WAuNnOLbIuokJhTcmprY3ViDfYtiYR7te6eFbITnNzOgKZEW
xw9uXSQvNuOE1dJF1Uaw9GK1QcbJSZEoeWRIv51FaXZ1FlJsYTvvCzZ9XXTSWo5gTsRVE39JlTm3
J2vM0/dZBzecV9bOhdl3sdE7H5rGiZ5DDOb7pWpnfXQIQ9pwFnU0DYikm43jee4p5/uBasTywFkJ
zwgWMaNDrSGq5p3k2ekEAo/vlkUTsewtQccfLWvM5SBQaVwFl9WhyBL7A/UD4RbIndmphqBAgn4Z
y43xRCRoIYcf9JnqNS5alEBVUHygxnSPjQ+auBpd7aG/BxeJuJto9YgA+bwZ+lVuIYcLFJ+rmeBb
FaODYprOatN6HmSsMjTEvkeGmTBxZuUTloZxo7MofsnYNdHX6zxFFWYFLOwLUWUk+UD0Qk9R2wck
Weavnrrpxyucmpp2+EZuOG3dykwIVuskfreiBLFaal2X+0+KBrIlBpK+jKKWrOeDqgnEXhnI3PB7
aWNH5ABDrw8lITxrEHbuA2oKutEonMb7yrOwV9XU5qcQiw0fdQGiW+eoOGyXegcU6lppxtoCXvXK
IWPjmf0UDGmGP8VE1dS7pcdxmPakJajuCA5BkQQzDuo5TpcDv+t425GXfPNDi+0fNtsfF2XApne0
dZpyc8JmzciyC4biX+RkamUNLpef4re6AF0ub8scEwE4BoZkFCgIChOTXNODVlxoQLo+U5ree9U2
9v19I0SNiEjqmZCN6MtSPlHGUj+AEEjdU5w6HKoOZOtHe0TAP0CCWuOYh2qKqOZCsVRd/OluSA9Q
WvwmHdnFOITxHsVkTRKe6vQORA6eaMux/iskyDA3n4Ev4jDYMXzRbBxRglXSC5s1UFEu4iisb2Ub
lrAvy8o9Roycv6JQtg9TOGJLpyb+pXxv/tR1+1TdDZe8uknI/0wc0sp2LOfbdNVTq2T6GYE3Xw0s
RJ+SiIBpgOnkWJoU1Ou68GPSKruk5VLPxW9jOdWVC2s6+VRa3cqA6lmNPek/B+lRRFPhQpfzQhAi
BPPcr9CKG+vdS22zYbxHbsESDwdGFTZTSD7mIhlgyDmfTwh7kFxnBb4FNCFyk1UhIwQK3BV1ffwh
pxQTwdiGB1RAbIqKCsdtUclXVSk6TiKDFNoj/45RXUy+bQM/55D5/xtR6+ovu6mYeOQ5dR6lXlIX
KwODI3TpQOilB6/L5M0vFJbBW/H43fWucsjeyiRxH0l6KV4EW/NNpaYIIDlNwLSWiEPCraeWrNhU
9ZjRt6aEBddwHFZU7f29ssj+TIk73Gj4vzrSTPeqgISMy54KgQ0pyQS1/GYPb3IKv04+aFVEYp2x
xIYXwJTue4a8k60Dv2v0g63o++XY/2VETHB55BkAV9PYveSBHUGiivO7+rxGABQWd9zoCAkex7j7
6nuGGB6/76pvWTjZfkF8vy56wXQb3lm7n6GbPae97l5oVThLAt3pvwR9kIs8LigJdFMzb+l8P1tz
LoQE8gD92aolyIbdXa2wprU0a20BEGpnmWys2kLeMaWYEN2SBggpa8NKI7BPbsKAt8emtUFLrLat
ziVWhhrnql3ofh1MI0ERRRvJYZsvHaVsi7iKzC7CmYFY3hN73wHQIX/0jDWslYlxupqPLkt91vh3
eAdiJ3g46ac22Ewh68V4fhEqZ9OkwZyzZg84znBTONarO7O78Txdnu3Qcz8Z1GRfOrS7YzzEgd47
VbmHGnlXH5V8P7jF3ew5aZiI7UIXJmMv8eysySNDGZP0hPQY/NhFLo+g3qxjzvax3VsDM0Khw+BW
YdK+hZ6fbWKcbyR3xXDRQuV+VFLZnxYIN2tf5XbxO2qB4oZbq/5T+spccsRYMcx3gryI6EUIG2PH
AZEioOR08Zg/NkNQPQgT9WupI+b9sCCwcgDkSYaAnrnFKJQnWom7jB16aT52ZGFHuAVy9l11mAqE
ftN/6YQuCp/kqbDxmbdUxwiqik+mL/xlY3ytB9ancVmfcArEqy4y6qMAUo87ZZqZry9lqt50Ob+m
yb1GIMu92Ruk3OiAhb+Z4QxtgyGqjljO0mfJ3uGrSLx7GEcdMtu+LxzcKeP4xN1EyQWLfc+mgdFG
ZNdk79jdYx9BAy3mUr4amBXrstQeMe9Q0e4yxez1LvV7x/cw16eEyQfVVJq1hAWBfT0v0NW35KOo
X/zYsWajlTYccHGOEMwPvZnezbW8bTdM059WFiwwR36KP77JebLyOllbnQP/n8Tn+bsjaP6hZkTj
7SmBIpDdLMJxofGAo7fNa4uxLrISWN1/IFJMHwxR7H1Uxb4kCkt51zFq++xYOuy0d2oRAgsPFji9
cjBo/XMdwVU0oSXdjJk9/OXxdZp9zcL+zS1y03zbWjdPS790zyEciGeD6oTeTsYORv/IlHd6P1ib
I2I2Qe5UbAPwLeBzmo0C0o6JJ3D7oH6hcRQ9I4+OGxyNa+EeQq+5k/WS2jzoyUzx90ifF6KTUpg3
EC1ZtwXV7fxX5rwCC2m99pqREyqRccmAHZJY2jzkc8TNyxdYFPU1NKMGzLF05Sl3wwyOXpv/zm7m
cKsirfZ3QGr86hkLAIHKBsTYB3l11Foa69suC5rmQHeIRLoYm/DJMeD4ooGUdRZES3TL0tIHMqfR
+t1s5r85xwaMG6qJ0dPjFtVDQxy2Y8VnBDBusB6q2t/mhW9vjaTvRi4I07DMCQXc0bhmzOtQyHhx
B3nTDwhZE1yHiPDb+LyQc2zvBz2J/1ietqfSG3I6QPI+HATUrjnzFt4xyGQT7CCZqD85as0nRjlE
/NSxEMiFEw9pJoAHtpAR7iK90b1mDGSDLkioMCZnPQom6zs/CpcvJDe+XoViCd60quZmk9pNIJ/M
gG2UGLseMe6wqgYfhKDf58WdFufS6WUbTK6SPMMZ9+nFA5bXvLLNsmbEOXff77dNE9t+ZgKJATqD
jo0Ktgr6fv7zzsVw6k9WTclFsJNau4rRlETIm6r5SK/Ax8QhVdwgnGQdaS22cPh0LEVxNmaiDGBL
gV9dY/dpkquXlllabNBWZZOktGUKnR84GqzUYUzqpd5LjLACszDyyOwNtmKRvCf1qOMvg2d+OGmD
mh/7SmtpdNoaQl1ruI1IMnT3SAQGc8h4V4uaRU+mLVgdbWLnFzdJPBtgNawnCG8R0RDlsUzzcCLo
alnsgegl2U9sAJohryjh+EcFovPAwchOuZEmeMFoQ3T+j5WkHfxnKrAoBu5CXogOUUcVGPmSVYlM
EFnQH5c+iDx4MP2O+TJocC6e5QVtSHy3r5CV+RIXtqUOMgEnRLYK18mKJszBbNfZ8aYOZPPChcXL
gkWWuVg2pUyR0UirrzKd7supytUXOtwEzDogDCowDCZiNfS+LA9jbZZhp2NRf5GxYddHqyS8wMEO
NG7cwi6LA9006YrBbJbiEfZdEe5nGXrRcYK9lqDobKg5gcy4J+2N9CiQe9g++XSvN3A90CBXluiG
4aEeEiY4SPPbBu5WlE8v2JoQDjc6oIV2udnHx3KYQv9Q901sdpGVL3ITT63+ct0RZu+KgmkSZ7oX
c1D4IlHjV33Y3/o7vKN17mGOSF4dGue7EJhoxiRn6Im0Qa2xeaTDzoHv9d3mIwoRAbKRu6b23ecw
8+c7R2tA3aQCAlWOaMOi+dh3XpDtHNdU9Zm/MpCEjkr0uBwHAaGn1vDeW3N4Rf+kzSvRReopCLXg
hyKdBm6J58l9o2oP0F3MRMZxJQ2/j7qMgrayDWd71r5RLDTjnxEO0B/S6zBDuWzII9xkWPcv6BT6
j67KOnC3TNyvjTUO/2KBPeSA2xVFa4Wi9JE5olc8CelS+HjRtOWxy34wV4TqaDFdXQVdWjwVHAfV
XpsqK3cNuXi/QUB8zibHiEjyBaPL9FDCesswgOZ8TpjE9QMQsYAEK8vNxWYpO3f+x1B+fOlT2Y77
eO6jXyhyNm5qMhYZM3oDNXQAa8PeZGnQHltRtH8VrBHmSrZFbp1ajP1gs2r7xkk6vcxTZ73z2hIK
hWSI4LNoLMbwqPzEeTR0LWLXOLp8yNi1oUk2HUc933whdkKWrIl7BgY4NjD8s8WQRXypoLNZmxRX
Bq0iJ5DzYKqlfcegEzD5p1FCVO24OYaWKXTo29zAo0kiuK1/JB2hCEl26lCPVIErfxKCOc6+HySn
0cdEzoVtSjA4ToubMICdjQKnsYLXJcXVwZ+BCYQw0bQFuTQ64ZmMBaxSgQVN8G7QyTQjvCqoN4jb
/PK9hpVuDvU41r9WNWmmtMxmeWbzycE9BK/oVxRYVHHQO0n4Cte8vPGNNiwG+kqdiAIJPx2fHu7A
ENBFiKQ02uO8icZd33S+tYvogdv94jFk32BMofv0bCGmXd8Z5oU8Mfj7FG7vr3wxSfdQ+RCDT2hg
s/Rv32d1sbUGM6Rby0hZHROAjTn0WLLZcFpMzg34OTzugIXfPfGTQm3EA3gN+1EyEHESlgRVRUm4
MvwywYd2oMe55cxwLRBxPdhQOPO9w634Q7wiPTNL3OCFqgTIqa7un3gYbeYVjdWQkuMXFX54M8as
MCKbysGriglpce1wbuulc8M9NhdozpyU+IoVJ+8VI0H96bQ+qbg8vfgJUg0yaUOAGHQ2rkQiIyQH
0VGneZ6+9jOj5+0IUmtcMz7wnnNgYu1G8jO8phpi12byRLoGJ+tcrCG3saakS3luh4bSSzF0rb96
3+r7N8apzdkaFpNi3zJd/j+Ozqu5UWWNor+IKprQwKsCipbkHF4o22dMDk1owq+/S/ft1FSdGVuC
7i/svfaRts/ZKowa/Y7JGs8eO7FqAgsKO9JBjX9mImceRcypIZJIf4vSL/DRFAuzT4GFjpXQDBPz
/szF1UGxNERCQ+qZQEGJxTfbVKPVvgIRk/N/VlQSErIqBSO878zWaBUoPW25pyDUctW1pkAyDZ85
eerzik8jn8VIKJIjpwA4T8AkaZrqoNvOI17+lYCEOq4Lo9TzzhyNKNvp1PftXW8wDrMUz86qGVX/
4wuW3KEsmvEsUOY03w3z5BxVQ9z2B6bjRnxuSBuVO1tnUlJBFeBjRoYLT8Vk+0icWkpunKUZpD6J
aYiwE1ZvUE6YyQo+aqnj0dyzFujTL9a8g3pwJE7zvWU5tfuUMWw2V2Y7NMu+qDuix+x6rNz9bLaZ
f+C2GBmIp3fQaR/TD0OhsVia2iaY9bXZNN5LhSuSGCoYUfF3r4eqOcbc/n+Et7Cn4ctun40WCeem
gw+yXJy4Mv8QJk/XIR4BTTcpTBd8D8K8zcrA9jSN8GKObW15f4gZWNVJx0y9tYf20T+SQLJ4Xwqi
6Gbw0UH1kA2pHsoivXito82t5iY26IvwwglUveu5SLzj4gekJVNaMYHL2gTQHxz4TUnqJIdBV0Yi
zEyWns82/LVDAQyH8mGsficPTfRKtz1CEu3CeN6KuGI00DsD0MSqUP21hRhCRVlqSuJUpe4Lv1P0
PLkmqDju7MAEPReR8ZT5fj08pugFD9nCqv/OVDMvuN+Tc63Eh6nY9256mI7XZZwgrhCRp1Yu+Jat
qs0FN75hH33AgzEHtUToXvmReMeO2meP82C68KqYg68tzl3WIIZ19eAKmRifS8kgrDZuAgn6OWOe
mq9LBn1hY2TkFN6zINoK5da2YEx+QDORwBiZymCHdozlvh1k5cdSauytpU2S1G7Uk5Gf29lGraQF
ALFeBXwWOooWsQWephr2XNFS5MhjF9xIdWb9yxWWqKScuJHqurpXU/7nnRJz4WdQF4htQEJs1q0N
eqcit1bpWIM2q8r5S9plC4x3wahi4k05Opb9EjPq3kalf4dYaXFEPgWvoS6DD8gx/0E5ckCz6vGG
6JD3PxsWXgLmtu51ool6AiU8ceAxUQ1RPsZvvdE7u9znMczHOSH7okwFXP2ENsBt7OIBiAGCpzno
/zVunx+rxpSsXXP0mtsgzctzYEX5visy+Vb7BXcg22xsRy304NWoMIwjGfSTbMWd4G1TF20yyKEo
WKk+sGCo4R/aJQOZ1QjBsc31S0tQeD7W3kMqsDgD00DBpvHKsEmBT2I7y9aNHG5SiAaXNE/kNUH9
dvYF8UNMp+EWeYxMEVw26meg2hg21G3zi15sAEhU4oHzXTNetSl5+cXWk20xmqq5LBiUNbuCR8AM
Ea5HNZ+e4u6YOwV7p2ryqd321pBOB9a5ZrTRRdkDo6WywAbDu/HMa00KI6PlvAm1lwzmxnNUk3/n
s2aP4BoTR24GhwueQEly4UuKPArRTaNBlSGQlgnYDnLgIBAgITsA7nUZUk9m7ahQCF6/Dc1HOX90
ZpNUa7F0fnudjLgfz8xa8HVIDHsOz36AvGEVRzhSd7FxZ19yEsCrahik2OvCGpEFMPQJ0FKaTrBz
Gl3cubYk/3C9xO4FOMV9jdYn/4IYQxnogGa+hwJxghCOiGYe4IcVkVASsj4n/xbRRAm3LCAajZ57
4Ei2K1MTosfQjJC7rkQoo2fp8csLus/7HBnN0jpNSjVzG5ViYHwFAA2ZOarpTWXF3jMcLTZp/PPZ
u6pqjrPZD5ovO2LNt4Z4FHCDYOFtnjpstny9E4md2wkBL3Yv3Mi4UrHLAg3xvW4I0Vw6z3DIAlZz
yDdixH5Zk+6SnJJny5nNijLrk8CHohshr/e4j3jNyWqG9JnoETRjAjRo41SWM++xBo163VZTb++w
qFrBzgZudKgD0C6oOxKtGZ0olZ0xRyi163N2LFvRNSRUBLJrAKT4Rnd1hntmhk8+/VtpNMj5elwj
T8rJ4c1CGEQbnGk/nTlJGtPcES3DJJEniSjalKBi+9QSuWjh5Kra5BdeB2jmyp+jLxOAGZqTXqVq
AxKjYPtkR+2LSVbh7zJ3QLXJeuK+R7Vb0+B7jrj/bNr33pa4x/pD1VlgqGsh4x7V3KWEC5LLZ4f1
vJAhRCvi0DFZVG68rkTUhXAn+2WDLJYWEY0yZSChv3rZwPK2wPWh85j2DVyLP4sv9qti7Os/VHNm
TCcOTdzRJMU5+O1osB55vbGzelPrs7MKiIChIghSg/AaeccDoFx4DBA8A6OL2OvwPJn5YVSAsNa6
m4NPI7IMa+1ld8sQctbKhXc6txarhq75RGMKoo0KwQwHWgrCcSzUCMRet0EfOgidUH3a/lyjwBg6
n3kT/cy2rx1ITVYBJGo1+AUIDa2sJD91DEdcBt+1m+7ZuBnmwbUkMj4dNSWMQ619fzs1PY8Q9Bg5
rFlx1TZ7m7J7cjN08nfz6GiCyePw40yxURZXWUV7K6jx/Q3rLE6cQgiCdWJsjhImNTG5Wz6HOgdM
EzXOAfGKHT87Pvq6K6v2jtANt3anT1fYtQphf1rDLi98K1gjHpEue1k0WQRy+d13wkXSbSAFePeR
K+F76wTx8fOUFuRFYuHr3V0sjdHdUoS39msKst98EbRcBtRoLw1wMPB8bhCiFPl5QAsICIlC+JhL
o/2d7P6ONy+nakchGD8PHq6RbVMLbOXgaSb/bEqR+iWcal2AaXB1NW/lVMOg9RAFspzv71JVKlL5
B4eYZR6Vg+sf59KK/iZ3yMipKuz0d05Ecy7JtGaUAuSF731xiohYUTSVSIICtEAtW1WWLBDGPtHi
1R1jXAvaEU5XNGtJbBiAMrz0m5mB1kxqG8RKkZLHMkafhauimZ/5M+8xQH3bbBcbOV2YMIi21njq
ux8WsZOxoVRR7mYwkm64MrbNEzbpfQWTVYwu3WSHKunBiv3S/TAinDyHOc8Y8DitJvwdOOSQr6co
G856xOC/mZGdVFtGTI1axxj9ntBE0P1mLWw+I3Gdt2J251OLUL+DKtt4N+jNxNWQx6F6IiDtkYO2
ZdkCRAttIRDKIdmTYND9mUOd/RhdSi08dmgpDxb+YrF3ua1fZkiWf1CKInWrLHyyq8Yql8tAEXNt
u8y9VHHDOiLiMIVlM9bGYzw3tXEuO1V8J6TG/3P6mFAw1aCQZTDQENVALKizgekv0eXpjpDJoDXg
qWnT/rkrCHldjTS7SBaK/wE3Er8I1aubH88o1DK8fjvUTkBszdgmVYyFFQy4lvwRrH/pHakVeHJg
jWbn1GuOEBSzmEDtd8Jc+mxN6ew8Fgro+TavJLK1xnBYbbYNcK9nUJpWs2lRHP40Jn054RRm8yYI
IvPWBGakXZhY6i3niP/P8pnHgUFLvC+c2IR4uSKLMYvjWIVDkqKxwy6sTW/jzUnCZhVXQt+UwXek
0pYxCnylxZ6p6hQ/pGJbE6aNlBdpdM4rgMynvJ5foDDeijSbbsY0k+nQTuKMvAzaT5vEVxyz86Xl
qUohXk/5oUCQe5CWRnWBajk5dLqTIRdNvkeUrZ4J/pmfWOgvW5o80isnz/hCyGieiO/liLYGuW06
orwy0FOh8Lv5PZb9y1g5I9KFLFvbie2dJixED7Lq0D/nvnGs/MncmJ37ufCsbCO3f1YgazYV1D3k
CQTeIeap2M8yfGQlqzDTBF6iPzAsvLOz938LLE+PRg+rgBI/3ScoKkmELoKvRgJLioVmd9Ywv11F
dVFwsA5dOAeO/HLBKr0bSXWnWA1WeauEZz7YYxKtUXR9RT6ZNbAivQbpagMDgmmIOmN7elm49PHl
+TCZAqPdYNrICDuc0t/aBC03z4NxzElReSwzGA1m0c439IOEZrQGQUO+357QY5enPB+yn6aJwX9k
ZbZviQq8GnpY3iXv5YZO1sMp5C5fdO3zgSsUi0MCc/R9SvEuMtp3/3mN2Z+gKt1Jl230m1HMb2J/
aU+B8tXZwpWEZb6r9ui4hrcBlRi73U5dA+XRYLegIg3T619aEuQAaeA8Aa4z83tVPzyMwbpvS+vV
RES+9l1pHUBz23tH9/ZblMXy34DXbddahAahQhA3S3T5q+tm6sN2fVp8qxYvjNSro8zcbEd8mNot
ysTYgE96awBFkY3KdqJs/pHJUm0BSTDHK5hKnLQGFx7VKKRdbTsMfFFx7SLICdhgnI7UHlKPdnOB
SJZqBXmYjRJto/NcPBRKp29QgQpE09SOyEqGcBCy37uyGh/guUL5HSQzACKKmCUGDBhx+bG+YHJy
gH8wo33JRp8tz+SvqJiDG5eLLCFdz95ldPznAYfJQ54sSrJlbuWR/Pb4E13uEz6S5tMe8OMEyYBc
tp4OxDZFb3UehAZztE+Xjug0d6W1q9FEYDFlYIuPrtvzAN3wC3+kHfezKIzhDzsgrlXaxsKZuhvH
3KdXLel77jrjBjIt0ygLClRF8iLc5o4BO2OutykFaJ9UuIBoANyd5SjOBfCC+FXtzrPXEaFKTwUg
KQ1Ko9yKOij2wITVjUgyHKHl6B0WPEJhIfoDpjsT4UgTZBvywOnb+s59nZGFfPJVjAQxGM8NFr1P
I6drQD9RncmLI7zGQVYDwW/AVFQRAr1vrMTZuyDZCP4GU8ieuWJyE4/LbymSGQtAr8NFKOxU4/Au
DBP1OCGzkoVsDBshGgdGlfQC3HBjOj9LQsNJxjXid9mqaD2T5PeS64Sc0MVV3g8clPGa2ywiV1WL
TniLN46hPFJR6yfuOncjITqJldv0GSEAsd18LU35mDQuYIFOnhWkUdQ2JcEZ/B053jFlrslt7d+z
pNLPfCdyxZXt7QS+d2bMrv7PdMzgwxvRQiYTEHyl3NLZLjGi/hiOGNBfdDObaonFiz0rzByuhdnT
qkhDJSL7SWQ1auwsS5cFLaeXvdKGNDvfKqdNsRQw8hCcNwcZgzAvGgQLTs0QViJkUJAxr4VrshHt
6uXTnIgHmSKE+ewLrRMb2n4LB5Ejy0Jz4cFfP6go+BhdWP89DdRTGvvpH3NPJBRNygjAzOss9FLp
bXAa4PmgLIwYuzb9j+Uxt6boJfaG4TzBPsoD+VfbqI06alVMAgLDKLFD6CCaBXivUkc/QXqTy4D2
j+H3uo0CtY/H8v89Kd4M2qL3dDD1B3Y/ynd2VvWR0zj5KmJpndpW/zM1AgUIaV+pI+yTsgjMHskL
CCOwc2vRWxrGRxVf2GJhCbVZm28QbOHsL8w5NPu+uuBZAUCRt+xSugTfaJ3JSmGZZjsHYE9991nm
PGS+jq7CnTJUgkayNgf3DQ5s/MYMhi00orerYRTp58h04XESLY7CEmq8AkT5QBrBlTAD+1ZoT+za
eUpvtiH0u1Wgx+1z0XuUCk4e3gO+z5PR6l0QQOylFrTxfQGVuGAwwQEsB71mzFO/1I6JIDYf1bYO
ImsN2UmHjNzkLeWdoGBOSEdEtY2LbvG6vzwCA4bSZ7SfWNBEWMm12Ctmgxur6KOnpfCBNcSE5iFV
jB60R+owHTWhSWi97G+8YNhrpqmjUnQGTitcmic4K3BvEGpMb8DU6ngjA5rOlWuybetj2znPc9o8
4GJknS9ia7Mwd78YcSPOcCa70zT56oinQr17LT2kFJ7aMgyev9o4eQQWiZg29m+wcb9Mx22QojKv
W5UWVh2ZVNZTBPgi7N25O9lWw+3DNRhKOdgHMRdPd5PwlnwrmPW5ZbA+6cfdHPCBjF4xqHUzxjRn
vtsFK40I7JpiqzxqJA7PntuL175vJRx5U3f9NsL12a8qSQ984kqSe7+rzAPVu9hPc6uIz6DDP9A2
mZQdtfUpFzs65Hj9j2qh+wnYNGzaSOrtgKZDoFRu28e5Lvt9lU7TO579au/3FVg3PlgPxiA70edJ
NctD0LJVNycjObVBbb9kls9P63dZwGSJL/iO1BiuRpsb69xIXqYU2iFBAhbiXYhJzno0iYzAsVUx
ejGQZ2P5Y6/vMI2Ey+ok36qL6o0Yo+hDm/0FgJj7aKV3klnpRdHJ7mRyLeqhfK0W1z5OE4nk2FCs
i6gXjKl0MUQk1hvydcpv5ADOhl4ej86CwZvto0452WsiMIwheiLyg+0i7OMfYrmdb+Auu5Em9q5A
6PIvTmNAHwgeQzgFwYS3XnRrP+6pk7KxJFWn0Gw7qzJi3Y+y8JCl2nhFjqEurjKylqq7bjFqR225
Gh1pQzJPLZyYPEfZusqEPSPE5I6JFFWCvcj6N0l0v3On3nvrJ53+ohdGcAHia+NiL/+bK4EugBOk
XfVkCu9Sz37vRyyvq2B2x3GDB714Ym6Sgw53TePZwp/yOVRaI5lwjSiUtRtd0lESDT7TN2xJQH5L
etUTqSGdG4InSGSc5zn131SRIuBgzsiI4MCsw8rmIyJo4YUeFXGc3ccb5Ip+2JausYtLIf6CbAT7
cWevkxSQUKlH7otDBjzWIEs9o2duoQ1G85bRAWOrcuqJDCbIhz1iMVDHju0TFprlEbiaQbs/e4z6
ikIfUkhE1HezR9ZD42+IH4yQdMbDt2uXZljbTfVUpzJIuU/MZBMLQdcR+8Qh1FFNsdCmCYDmQB7I
wg4uKuvb756L6TwWnveKMWvYzHHPloBO3CUGyuZpUO2SByumy/U6Ypz9nTdEzLObms6C6fI+xXDy
lCUEKW7ynvw29GjBeMNsmYTEZLJ4y83+1jXQGaw8SX8by0YXZQz3iK3IOSHgyy5LMBFtORvOW4Ua
dlP35RDGgSDDLmGI+Y7Eo31lWRkdbLuM3mY1XOp66Y99BtC/IhrnJ6aV3uL94BSZO2uVZBwZkFME
7B2frGiRG/0RsWT3z+v0EPL/RS+Gb9IgK5dwugHO/tGikkDuTqJEGnvzWUZiOlQx1/j9uXYYSlr9
JaVMaoiYveO5dPnfOFfDpQLp9+C6mMqQf0JYNyech0WZ/aIB4LBPE+OO19Xqe5iImmXEd5ygZ63A
P8f/mG3lV7qC5nOeNPk1SovqddHWGx475hkdCYXrpqf2DhpvuAaQj/O7Ybw66TYFTk9m+y0ro/LZ
LfTwqmCc7fnNlyPGp+jR8Yzx2Wq0uvC8Ths39/lrrJYisc3Jx5Ru4j2wAau6TezW4g1BLh1oj1/9
ufq/3w37Vfc0+bE+9iBJuiOhisOeJJryoYUQupIj7dcKcG4Pn6yoDM7jNP7M3YETBaOaXBXxVITp
GNN5Mi1+c7uWMyLIWOHCb33KgXruSCjzYUaZd0DyMjbJhn7RKiHbUbbJqOjntaNq1MlDCWBceAyb
81h5n03HlHuVgQJ6JE8yelzAPB/IJpqeauT0Kz2l8pgiGEwQ2o/mIWEF/s9WWXYGRF1fGL7OIcLx
4JGsiugZYgfl4sI/m3bmvO4ZRLOHrv1t7LTIBM3cBtg6l8xCaQLe4YmZFExpdYJdQhXFUyB9NIuR
fpyYcn40rp5fyPguN3VhLX/xfbfSEJ/1jy0jjPRmdp9BLwCf6BKoPj681M1903DLknEMR2uhN3LQ
pql4sndQ0LqTVgYUBzVrdrlQHFatp0l2bxS0eC8aX+SYRafFayXmSHuqX0rSTeBUsE1DRRsDs1uD
FTEBxUUVROC4q0cU4W3COpqHiPmdS4qLZe18hmP4JcR4oQmlcmH5+WhYNuQoHOXBOleRBNBXOn/N
RFeON7Qpzhx5AZPM2qeGHyabzhU9SeikTGQn1koYV0GhqGJMQkwh9b7Utp+GgxJNiPMJxBG1wKuT
BbhELRPfD5alW9R5CEsQxR+wXNkHkwPuHTeicZwHXT0B23IB1LvJn7F48Q0HKu7b3PTfkeA6X32T
vI1+Yh0s4Jzr0YcJ0Y8q/yMYvbombcLuJcYqsvLzEqmhXoIfyy3kwejvxVVtNa8x7mjkALrsQziS
LAzIfjguDJeBnQXFJXOpBdZxxqpID2I4BqpznxQfLjsRZcAHpzrc+QBB9limsuWOVGz29j2tDRqR
uWuwJL31gyUusD/FMR5nY9uUSHMqqPBMjrsqNGe8MwlLu4+AsftHrjJrW/bz+B/lB4yDYipIcLe8
jU8uF0Jn0g/jDZPiejui5vKYurT9M/ml2Hg9u/40q864F6PuYYZo8j4NgHHQTyJKI03idaH74YCk
ZXhUfp9f52ZxORFJ+PCVKa6ik2Rp67J6J7ey2vSR8x+4r46EDgivXdkZ38ZINtBk63TvgVa7mxiq
z26y2Gfc0zqiMpGM8tzkJ0cIw2aksk6S0Es+XjsFUIADD4hJ7EF4g+lxixIUZCsomvIQa2nDOKqy
xzuPbKUTUrfkyCuaiQbmCLazjjAAq/BvmMr7Fzzc7UNFw0vmaR42I7Lmwd4TkuCFAVawLQrk+KnG
avZq6TECqLGw/cgCjQXlrr+t/PrDLKGlzr1t7HOnm65l1pAXwKO3x7LXHnlZEpJiWJ6s4B2KvxKb
1kZ5zJiszDFhcQV0KugiP4OqFZRR7H6nnny1ssmDhR8/J0wmQHmPcDh607ShwQpC3TtGE2zqBg6e
zyhq9AUj+Pi4JHF/qKgOKmzGRLA4Eru+DaQE1TS8DBZZo78l7WIJh1IWuzSIxleXAuhEuHj5JO5p
LjBOHGTELMzlehEz3BwbZ0G25QJy8GHlInpsWbydExA/n37hNjejNvG6adW1a9N0seA2QGM3cmH/
1Q04m6saavlJIqYXoWWgZVgBfFr2Qi3JfmggUFP/OB9aWrO9dq22fIE7x9Ook8y4tETRYd2ZUpfV
RpcOvyBKhIXuTiZ8iQgdt22dIpEKJkmuyN2gEzpI0N6re4jAI9N8Ibeg96wjYj4WbMz4S5ecRdc1
g206d8MLi1xmen3psVpNM9LxfnCEjo+sF2IRJvVIhMaItGc62UmHYJqMwDi7IWuySKuic/y1pTDt
dVmwpYKOZLKmI9UDAeQ8Dh6ae9PTPsqEBO2AyCcXv+nM37mCAGhVoU5bHC1zVtp4AvMR2iR7BxwO
KQnyc0SgEzLwgMa7XybjQRd3hI91P6fR4pOKxb4+f84Dp2dSKNKS1Veus4SwowSZSBm08eOI2OsJ
ThX6kyQ3sJuPlbGFy0hD5dl2tW9QzlDvFZXfIX8ULdvTABTVoTTEnU7qBcs/fCHYsvylH4+tXsRy
hBTavIC5BrfXogUAUFHf69rME5F/A6HLU45JjdLDSeA5gYDLDZg17og9NaBzZa5YYRU9WfiIMeWk
fUlgFNV/sdcccgnvNcg1DLYNUD349+ZulB3+n6zKP0Y0wBTZeBLlXfJNAp+um+C0pC3fS2py1I7G
/eCGc2gxlkQcgUCZ8YJXBqyUtZNAU1EG/JDtNPvmv7wzyJjBimaeUrAL4mpy/AY7qxy1H3bpLKAP
lq57HPkivQtGqIZjpBFkV5uGZ5xmoctoa0lRlZsW/ExzKkXg7QnAM9VhzAsYg96Uiu87O5ZeQrf1
n+2OXlhKMkZWGeubFzbb3ULGD2SKUBFYN55SYTp/ph5oC4vEbx4AbThXwm+895jkLMYDzJhfuogG
dCtQdpOkDApu55Y1wKCggHmQjsYnKFnzAP1XM8S2ytoP0bQKf+uV7Ks3jBQRvBAgtRu5WJ8tZtm/
Rp+/kswMIicOmFPDC8Aw4kCn0fM34OYjmmYk71FuzaiW1fQMzcY/0S5SvMWMPd7xJpCMEUAiRphK
smiutwGo01Vh2e905QxvdGns6FuCt7Sd/mY7S0NCaWik5cDewimDvcLFQK4BLhI2C33yiKyFtFsE
Hsk/e0A2w8sAFlz+zJz+74Czji5H82oi3by2x5s5shB3MeCD3rvhQX3y727QgIocW/O77FykodPY
EiMPdXhbImPbiEHiioQoScJlbIUI1PAQyybbW11XcPP6w84ihxLop6T6RYh4a3rWG+uIDDTwEPMY
YuP5QD86PrATME9Z3HgH0/XFh9P30REKIdFhvhHUn0ujgodc36VokfNSDNRmgxmk/80MTXYmFnZs
y+Bcak4J8suy3tErK/fP/mRNDwKe47qoTQmXFYMgkpHkRbGPdFdOj/wWwuQTo3vxxrDVf2AWWv/G
kdA3v+5+ozZ6AO0EHhSBjH/yCtFcDQk0cYXUa9lzwTQYeuOnyRL+YwJbFxQXbIrynpw2tk0JtWBx
IIIUAMVAcL+XfvsXIFsIgQdFXzOoqn8R8edMHbRzc0FGhnnUTCvbN/YsG1kplD73v4n36TxIgaNP
dtxBaVW/xob7OIATOQj4NWFLNOcFcEbOtpojijXiPs4x7XRBZISVRfxJxjKg3Uwg+x8q7ZYn0vqY
b/pPrGBTpCtKnmAwR3iNEzNZO8v4LJZidlZ+Cx26GMmOrThxtkzr2ecghNyh36H5ZjXILGlA8Dm7
ny2mk1U/2G8+qzuKKna90AGuXhNEF2OyHjKqvdWApT0ERsVH1RX9Zl48Hc5T0GyYslfbhb5jPbhd
8wMmsQ9RC/dh5zjvyYzbtGa6SC8EtpN6eoNV6c4I9vwz0l15dO/zjlaQTdZGyBl1i6nc0sFLEcPl
I7kZ6o78WXCXgszUlX3y0KkfqiSR7ygOTu6CDl+0aUootcu8ehCf86z/s1T+0IGY6JS2bEYkpjrZ
UZntbE8eEAM7G+m7NfOyKNmj/C62MeXtyq/dOaz71rqxTvFPbjqfABcyx6dNAFrkUFotW5048wkZ
61ciBo96oAU9jhg8RFL2ncFxWSPizFi6DiA5SE+7qzdjfLeLFY+3wWROVSQB3ovIPJJ1gmhqarxN
OzkCC6M9O2rlJZX6FEi6w1HVsJfViCj7RCiqJ9fa427gzQB5K8Rq8lFIszxzd3CnrEd1l46UsSy3
wVw4204D9xjvLEKOJ0TqbS0vCmktcn+RbEwiiBlZEg0PWWMjMJljNrD6PY0Ayr9R6FWii3+lzeND
P2c8tRSVR99suz3AnHHd+ml9juz+FVaI8xy3NmO8DAWpJuW1i+xd49nTjzDdkqmxf/aYLtLHgmWC
INKGcO0Al+GF3EOWyi8dZJ5d0xs/GjT0Kh+zHg02VhZfyo4cEo6ivZe23g9hjohw8mKsTxzF/Aqa
3V4RCH2Zm+QBPzjR7q5JF+bPVb21nTk6FJ7B6IBCPD0m1cCwyBmpKTxTsB7CI1KOdxJflCkig8mB
cLAxk1aeCcIlDfmJab4nE3YoXHAlnhhCK0DtuoKf1uPPFelFQXUKgXepjQqa9DURxg8o/GE8+qkB
mBTz+R9qbvOxFFDBd1gqamTpKbnqRjW54dKSF8xQmhEfZTr3YG0PJ4hBxj7zhuZG0k32yXQE+Vmq
HD5LZplpM9c3gja8s2XrMJh/nTp1mLi1NPh3iBucj2XT+TUuUCktedABQ6DMHPKbX9juKvAt44nr
Bl3Q+K3QNWW7ieHrp2P38j89+EiTRDzPa53FnXVgtY6kJv0cOie6Sm6lEzPbEK2G/4CJ5OzaHsm2
WeXEw4Z9zHul8Tlww4IA6+k6UhKVyqlA5V4POHR59llA/pd21IR+oPIN/xEczWRp5pNYqvg9NYgK
9yPLW6Of90ldkt+zPf9To9aPKmHc6sB6WZFW9mP6NBZ1spz9PLavqkFKZ8blWZWqZeNs5WjDc3Nb
Eom0Xhafy8x1/SakHPVfWbljlikGZ2Z/Oxi7zGq5lZQXnP27hmFISdMmturepMamODVTywXYuOUL
uysSfnmtJ8eswaIk+SvdGgcS20ycghz/DsMNL3PZ3zl4HkrvikTiGt/LRhB8xUO+DOpoV70V4nmo
n0lDj8gWJ+9qY5mT3sgY/2pJufaFXI2A+KF/bQ00h2XlS0ITa5hUjUctZbLBV8Ed5sIM4WkS+mgO
07uv4jDoUbBVeJeWyZ4YVlQNG36r/C+256YhOcUAaONRErIheOjTzHvLF2Jxpjm7mq7kylKte6zG
KCza/Kcziu0CVpjTHxTnzJeJic91dfxfZyzDCcMUbKuR8xpsjr44QWCzAknb3Zz095+hi6/SSu6X
n7Tds+HH3S4WaffCVTpvzbGGs+KUffHhSSl/zUlkv2g7ANYkab3NIHf+RV50S1O8Rtth6D86e7lq
mXXnYmJDuO6JXUgW2T1Jq9mR8PjleO1PjNR7zRoww482mfvRrfSZxeM9s/vOy8lpMMdEb12Uomuu
kB8quCPY1+lQLxw0Dq73g9XOWHKmPk5XXUu63aCbcstAu9q5g+lj0xvuu6TmlQ3bs2zzCMNN3J1y
s8pfOxYGt8HTJKMyc9ZsZev8tbY5Vz0jxkkMV3k/+MEO2P2/KpMLoPBuW4w8YWmOfDUFnX7gNXEe
aiPZTTPmutGuomzTtZ7atJUFLzwdRoMVOzsjt3ltkTqt0CRArREUvZNZAkJ1SUXKnXt8fbG4FwyM
o7lCiLUuou4zaPQeyknJ5qqsIfkEtzzD7eZFqFvwSpF65s3pgUjC7ET5Fe8mBClnXX2glELlPrwY
ZMBJ4C0Npi7kHzZNFuiYXezVPoV31Wki8KC4GlANd8OImrMa873ZKREqzykfNXbMbZ3eB69ZSb5W
V1AMl/IaO9le4I/EuTt139gj1M52jDkkRpHi2/LgIQ7D/zg6s+VGlSyKfhERTEnCqyQ02pYtj9cv
RJWrihkyGRO+vpf6pW9H3O4aZJHk2WfvtdXjtGa3ECWBKwm87BpatrovFVxHtL+JgOc/fdm/8gA5
1KFW5q3xyROwwRY/ooPvskG2dG6lqrpHl6gn9a0I8W44fndCkCXaTE5+y2YXk3oQpXepmEtUCdQU
dnm+TYJcPUTDdMWi+aIcPOULdZAbkDC/o6lpL1B+2nhYMm6L073ovWQpf+kspU9DkEc7kxLwlA33
tjz9vdRsbFbf+HtMMG+Z01yV6niVjjW/rZ+l8jhzHbqNbIqJYRlM3uz4qhmRup+k9Uqa9K6E4wFw
8T/fn33nw7sjAIuIaw4O2OpoiexlZXWGy6lsdynW9BcrGZ6rEpIxlwo7RvqxYxXq4o+NR4Njhgd3
EFF5ME5tx5wgHUAsHGAx/aFia7Q1vuTjOFGi1K9E2WiARi7DrkeSIsgRaokEUZB2r1DXl3RhTQxl
YT/x51TKl3vyOkx6KahjBmDQ5ihtfnPsigxAVgLCJwj/JX324GNVhy7LzqAMfzEOBKcVuMvBnT0B
Qr4MY93BUDZ8L5qElyOAGCfGEs1IizI4zHuVhPNbKNJ2l4uweKNZ4qy1rh89qb2/xJZYg45F8oWI
M99xhnD21BjG7Cs/0tAeCTEzFIWb0VkMTqh2ZT0RzcvMahGz9c6+Xzp2VsKtFe4BxeVplJ7BPD9F
lj+zsgC1U3oUUZxXYuePFe0EZ7mCp+Sbq+R3VMv+1lnekwIWgbzInuNEoAL7ZxYN+SUL6TtwuXBs
iAwU17VkCzWOdDYUPB3vLPjyrVFO/7Wy/kT+oO4c6E9+zsc0DU41QuauRQ/hLm/TY0Kb1PwLNBLj
pltl3oHgWrXjWWsPcCQ6AkOwE33q/EBgS7zg3DvpowL0yodijHWFE8gnIyrri1soVQMk87a4UJ/u
ZE623G59VlhOCe8svBovrjT1q2/S4X3SQj+1ZWrv+2yd3xy6FlL2fWS3+wCdQtTLpZqoK2rdmrsh
xcv/AIVHXCfne2RNUpu1w3UJX6xO87Ha02KlnrTqvf3YO7/KqDmLcJh/Jma4C/lKh7OXbJFhd+j1
/zI+6OpQ1n6AbVNrsAt5sSbDge6Mmc11kjzjjh8v6ZQGxa1CrPH3s0ANOgVOz7GvGJnJz6JCbDLV
9w57rlZ+aMIpsU8597PMLRye64CRHj9p4/MOKPsXKcMfZ8wztKrOO1TgymITLFi+SzcSsK8DFFNG
r/3KReKAso9hfZQAqgwZrZRmJeIB+r79tA2sIULNaN9+uf6Zhlz/Wmr5Z2n64FBNXRnjLchKbJo1
zzJ623GFzPNSiNr6DlWbUNB1xwPgzibBG7oUHUOU1gym1bgB4PsHPjLxVZe3zR1ety2pNj0wOA1b
PVDVwx8e2Eh2n+uZ5dtz36YKdAG5fT+lAQ+H+uBu16g4iSbHiKi7Ccfxoh84MkE9YMbH6W6Py2c/
ui38JkJqHJb0h1Zvo8fi9yznucAS0zV8TYGH4QUdWCWlCAy07+R8InvMUIE8hLbpT1WD/WobYM47
4ArsWBLndfdB5w7JaZA9vjjXgCXa+UlifWONbo1Tdr+PYUqZSBS3OSZHe3xYcYfDtQmkiNc6+Y/b
9nrzianbGxgA7hGJajqN0CveyIRL2C0YLj+0nGhBwOZZ3+xpng9lFuFoHfi/23af/oPxOcYRRaNn
iAPfBGOa40o+4G5URMKu4UgiQBcC1Fhqa9Y/svVv3N6HS2kAu2FsQ8CLJie9JkEXoGLzvSRJgPlF
zai1bvFFC09/zliYHBlwO9CwMv0/w2A82zBdMSqgQ2KqqO1TYo0ZFk/KDukiIc/zm4geUWQvC92N
HDBFUcCxDQkJIa6hmGzQHMqDbTleEVcOphiyEpnz7pbTR7E0yJDLAkIIqoKHIVLof31Wg1IFBFsY
lpyzXK4lBcabMcPCxfOzM1D/n/AxBY8dRmhA0YAwtc8afRE0VvE++JN7o7NP6iV7YBL4SFl9bUow
foB6mOFOel1H7DWqTFDlJjmfs6RaN/k6VXeYkuNcRptlas9F+EjyxqP5CPorlQAUFWn4ahgD57Nx
cmJwEp57JcTz6rUrKsLR1iwEmijLjkOoCbPnUNT9qo92HToMFl5O3m9uV2QFksF/TzL3k0/1roFj
fd6kVvGwJnL9bHzwkG0/YxfsXHtLNKx5dkp7isNpwa5e6Btdr1ggEtDZ9z4Rh8WknEAtVnzx0fcc
uAOAPvhN7rsGJG7eVIBTQd5ITl++PUu3CzvsUcpuuSkVIDrp04voPtTNhY6XkcrPJNwNpi/j4n4T
TYBBUjxiQpQWUgw7gseb1iu4RUYznVzQ2K+qkP/YDvwd4CSQVwL8Mlg0iuH+qnCyDj4G25Xe+3gQ
0mV2EvhqwT/CO82Ldu+Gzd2VtDb8gqt4J+Jn01cgg/w/XiQvZGjpsHBgBACE58JPZdo6aGq5rOS2
gFwhELIM5on3r34xBF+XE4l+j6Qa/1hwbCycGmiAA4U8/nPhOucBV/ERUbU+FsVAAYtLBWJu8BAO
FQEWivOwQbtpcTFDVdzCyOwy2M0HaXtQzSr795pah0l3dIRWQCz1XKFvZW70ssx0V0hDpUu1qFOo
aPrCYGd9pbQkQ9Ts7AQiSLACZtTOd9OPmdrT3QqVZYbG2gRiOHAJ7c71io2O4lF1DbvFPXb5fIdk
UMUXuRMpDS+6CernLw0t7M9FZN1mz213PqRhvMcWGm41u4Z6JU2KoJt76DwDfaXhHWm7fCta7ag1
sCLYpjUwm3viJPxuvUkssSmWtb7YcOVfJVJte8Z5gV4xdf1pqtsZYGwXJk/TwGN7BYPWVrFpS0Aa
2VKP814EK6njHWvEpifVVLsX090Pbz3pV1OaW+HaYufq6TeZLaO2y4STFX2Im59aadkELE/mGDvR
gqcoSzEJCsgOO8NkeKzziB+gscUfM0TqnKDTYRlF+uvC6t2yCHamCzq6jdUuA0+/6eAJpCSeTbkt
jUnRJqtmm5R2iXfFrkA/JaStUWs6p7qEK+25Yqnmh9KvgOo5MtXbSoU1b9titt0tzg9azpfZ/eBY
b/9yC1g/FcOlibtVmle01unVXyG8F6Tcjw6K5Lmy7I87hTymwqOPU9uN3rCWDySpshnjvTf0bDxt
dQ5sHZ64TEAUKY2MsfIj2LlU4DwDrFgqIt+6IG6eJg+Ct1J5tbzJmS/0Ji1nwDUBtrhQDUc8K3PE
qkM324I59ShZjD46zgq5e5Dl11JXwS9FVdPNXyvvwwM3uIHizCLMZYfIUzRRzLRlWZUSwUkoGK+R
BCL4EbA8ld+9F/zCn7pq1X6c/Bi1gu3qSg56zx/R5Vo2CTLmnOLJeg5kkt9yWHePcwgjDk0MUBkE
zsLs88WQB6pnUW4XOfV/wnaxtr3UyE+cVPswYMhu+e5adb5kMTQP4PqauN8RQqDmO8iIRyswbnFK
e4t8B5sLm3keLjubFM4xryP51K7lfxDc03glrU3yUOpzFnRPdb++tZDA3ImVEcwryn+stfs7pKiH
kWw3qgtYAc6BL9kw1pW1CYJaQ9zIxHj/vd6SJq9+ajKscaRHjastj1Yywla5H7vEP9owtPHDVu3n
GhQHP6+fgyz/VwYcAvANCLsPBcEP1hC8v9Ss79UjQtK9nlvFNs1AUhUjVOMU3Grc9Aho5Cf7+mMa
gpJdGYhzdFgO2A5n2N5i7D/Zk1c+rhMwgx71GeWGRZFKoiMWhfJYMiVIAoTL6xjk6zOl1C1fmgUV
eNTTPo8GcUG+YXSW9XhoCYs/pPCb/oJoFgCbYWohJ0eMHziHrnJZoiMLahc/Gxn/1bCC72X4V9Kk
fqFiiSsHFPsDRw4AXFHwIfAY76XhjoBbeCVkF7Rfik1CSMnrSsXPMImt6Ebn2IbuuxOZqiUyVOn/
TJoI4tEtq8V9lUv3Bdf+C0UZ3rm/0ygSN3wKlSWe8F+yzWS1TAuwU1IMkCUvGVvKHbWhuChIKQy0
rYxeFIPaXN71ODi/0wCDtRsSPxuL1rmq0eF+oyFn28cm6oKd6Nr6WkeF2XkEx27wIkW0X/jXzab3
vAkWOY6xC0tO9eEJqbv9NGXzazlV7tNaJHxdvbw4EjytztwF2ZAELvl72KD3zTqXW1ZHtGfPFhaH
QFfDdJulUL+GLvX/4x4znMt0sQ5qcopLlA1DgN5h+QcYZs4PIn72114cwgSI5NXSN4/SVI+zP11b
FkmQCiIS+XOVV7e1Gcs9nSn3PhsyZdtoDjxQxxbV4FSBnWomXv7Db0B709PNVoHyk1b/zXNoS27H
sY4QywsPGgFbwgY5Z7M2DQze2bl12vCL8MyWUV99OUWv9zPTSoGzYAZC4MtkT/qekjZaUkCfRBgG
2XyehNLiAGvRYhUStHuuun8iPqkDmSfS3TN/YKJfSUlYcc0vOS632DZZwRhq1mc9zO0JrHIKq2/J
XGAR3DW/VrbwmFKCaf6UlphOptXzTVpR/2oBGCIVAvxHLNHvLkJDdQuI1SRzQ2AAxSLxHCcMGaZf
HtOwGD/qyBNYYBv9E6SFf3bzrP1XpFiQdlhG2f8NzgyrIwDiSwp39hLCg85ykNb6RjkT1agTSJUd
DbP5kRwwm38faBDWPWkOTp9gzV4F55Oe+//3G5Mu5HvPZgUTq/OTsT29wsGg0l3xI/mXybU6jdUs
LXZMHLuNTRdMPAvYaCHWwAtQsmjPk1A9L7X4MxHujBMH5HUmoFWSHOn4MEtePGTkl2DK+KiDpfob
CTKD5IKwAwxoWf8KlSLMD041H3phHV1RV6Q0mxePGYe0A7EVhCXKOVKVYeWBCMdqwmEZ4wSWe/CU
Th7oSM5fwer3y4Z+KFRaZSCOsWDd48OEl2IaXPzBFJjHlVg2mpQWCUIy0iNWU5RbL4wAojVBe0xb
1hh4471ofRNDnwVx18n+e1J2XdHLUS/5LjGjpbcEH3n4cWmM0wfMLDxEfjvaD5Ku9HNUlFb0Sude
EEtHQ91toOTEtIK7/xwy3y+Bnyb8wB00zwmDw1fWg1bclJnvPepkGejXw9i/L6J8TQ6kGJoOLaqe
7s2SuAVKM6DjGLcf8lcGUePF0E+R1Rsd1rveMsWXyNxy7zHNBN/oAvN4siY1F3vf7imcBZtGWing
7XFxl1y/tB0UMiDXifym60DWzxlCqv/aC5/9FiyPNnuZeCm1cZREqrnCVBeMn7SFj+o8kfE1+0kU
lriLedlDn1PYqea88F7ZrxJf8uw07DcAb2ia3DIPpfs8IZeOXERdOAKdSw24WqsH4sAeleWNFTJr
GLFMM6IKNc5szBBSTrUvS5QXrK6YttsJWFpO83ao/InkfcUsuJFqNd1lCVynejUQeqzDkMvZTjbO
pFt0mXT5TSfa+qur6SC8+L41/CKJ7O6rRqTrFTNt0cVd0qfLO1dGOA3o/XnzE/q9eOHyWctD5YcJ
CdYRIauvRf9kVXbpbCErzcEX8fVWXT3liPXAWgKXzWZ10Ci3SwZSR20QvUYAlyWE18RKCPzlrs+b
t6XxTW0t41eGx29AMmfss7kDYsOO6LBvvROJVPHL9wvK66Oe+ymvKtp9k8IZn3IWmtVDCpUYRw9+
t9NadLWPAR/q8iO9GM2NIbQURwaxmeO/NMTDEwea7CbL+LNvyhA8GYCgEcTnzGtrQdbgrR1FdcXT
6rtUSoyyVc4Or07+xTXVozjTVvX70pWj/pQRP6sYygmie1Kw+9cylMmZqjjbOdXZkJoHdv2LoNCZ
iW9Lh0L22dZdy3GXjCSUJj7zhzoX/nxWPOw9rEAvPGJI690PAtyU1vp0wx4Cruc/WCGnD/YxWvzk
xs8fZjFwSRascWPwPOUZStFwrWanOdr3rFBrUzq2sRQqP5pKcE9ugEH6QNQraRptZJp8t1ya55cA
OznHF/Xh4BB8GnvavrlP3PVIRC3ok3z+Z4i0t1gzM6n3eIDM8Luypij9XVBjP59td3bLh2qQ42kK
EG0pjOqqO21g7vCYW2lyVpie7Btee3MjbwrusesnCtCDeqW2gL6jjAHsCf+Uixkv56QwXo4HbRX+
mD80qrOKJ7t2KehMF7c4e2QAFPyhzGdRx7g+VWiYVHUcG7vAuO3otMSo46W3dIronhBVh4t4rCtq
QIdiebBw5Q/svEX+aeEjXDZ+Q/31VXuJVYJzApMWUOcuHwuzhp/jiBd8Y5k6osSrLz+0UmLXmMS+
ha1qTiIPhl+pGwUSgo0rnDMzHivQaIUjnOcQjOEaLlMzUtmL6IJkXbT5AV2OFsZ5Sm0MwR75Fc50
0iQcNhT4DF2CBx9/evvtBenocVkpJjKdBrvASaX2/BMFGW/aElE1I9FYjSaGDY8k26WQje7ODydR
p6TXLq6yql9x+Nvabs8F4BUQumU6ovf500tt2PxADQcKBQzBW931tzOKYf6gZCTt94Vpi7vTJMup
atEmD4tDN9v+Y4casN48J6ieSxhWstkQqxKQHahfosFqUvo5W2jbwMpGN+PGGS0KnpoGHSqeWBcj
A7NeGC69NYw+mmoqwyeb3gVe307u/tcyT8HShFjoHDIK1M4aWd38R/+E9Y7NGdoEnSxjCNH3TszO
tp3DxpxJsnfBBJ/DktSFRsUqaEyvihRng5209/Zyp4F06EGFxinBWxurqH4rNQQN0SdD9KHGzov+
TWS/xytx4pbGADGRZbLYr+LGeXKW3kZRbW1ZiXNIWe++TYijbrsRPtlDPo/uRGuG12QnFXI5OI5Y
DWJsk8O71+Wg71TaMj/fvT4n6cPksAIoQgt9ZfKHCaSPqfjD15SCT32OXLanF+XgHrwNwd3kOGAE
hTzbsV3dSEnh09PoVCGp+pyMP6VowyBpiTC167WEK6foJCnl0afJuXsT7buZZ1+oKPtHB4oTPqGY
BvUTnk8fTkrkhJqst4P4jxpaCElWr5h568jMHpy9x9pVXr0ozVjusDHZeSSX0h335HJ5MAPv1me7
7RDe8Drpi6zn9oPAjuGW1Fj9Z2W7Oi7zWjlfmXTqU87FhOW3SAOwPpbu+ncFPCBj9+Ph9+9Yih7c
NIGzFmThqai75I+kjAEZf1QXQOjJmVbu+UHmTg0LiT+BT2V173V4TAdyPAUrRliwAkdDzyzIvo1/
gD30sgoihJwMzrIA7gOZiN7s/EyAfsTG5eNg83x2wIRRszh1yIFfmjrK7p0mw7iGl8B3sf/PI2Gk
ge8C2cZWjNWhTzRpJ4KA9nvY3NHcYM5QN901r+OSRWm9jfRCIQKBWkbJilNlW0xaVpQSdt424/r+
kY8yuvLXZLWIj3i8W12X7CrZr7kbd/SG7MDdv6cbru08ce3myDtZIbthOAIG2yNQW+x2qRY2WxNv
+fAcP/hws8l5KceSzf1875x4DDuvGx5t2myaxwEVKPmpWTJycriS8xTiIP1lR6ZcRE/kLsq4UplX
Vr6LSMmmFa8Jvr9Ha849Xjn4Yt5SU8sHKYfZKjZ0FFnV42IzdsEfy0D/G859telrS35xKXWsF5L2
wCXLwieNakOOPeC5qj5GUpPzD/5gCHe80L3sSw7cT2AXdWq+NcWSUfNjJKaigOjGrqMK4l7kLH2i
V7J98QASkxjpGKJ3gTsQYetbsjKXtS4mjGh3Nu/naHVFzHSubnwzkumBOKb7RscMRfN2MUSnnDWv
ZLku0q8KIPuyw6oX8YDxg08uCbxQ4rpKx+Be8J03syW3Xm8an3WXK7LgSUxMamdwm7VYN2BzFoxZ
Os3voBAPwMM7CkuKhdxjMbAkESlnO6v/BE7IL+vixoxZrM0e5jPu0EdiK9GJioMBrwEPS2wvo04v
nmGw35Yq8etroQMYH2hqXH6rWQdgLQeXfaJrl/BcWhn0FlYzISTBydAVaPs95mAop1EQ09cRmO8I
DO2T5fAzdHdI2PPH2AyW1+xIi/RfMNGphtfkNECnsVm/pIOWZ5SK+7A35HfVIvD52vmF3xE7dWCL
hhsn9N38JHyIH6emyCXlTxbvjQ1iML7ITAZzTGpvfUCLXr/S3rG7w7joAA2oWyh9Gld6y4gczltc
hP5DAxgRnqPImoIw253AVa1Jb31gO01OocTQflHgybxb6zbavOSEettiW0GhIv5X6jQUe2dwVPdS
Z8vMDgXiLXOowAvLl0BP4Ga86YQwPD3gDHNpxl5gyFhCPEg4P9EOz7SARFK0vfOtqRAIdmPHtXlb
wKBZ8M04eVSBGpPNfHai+7KszVym510LRSZinpezWMZdMfOdZA1HvXhF2ToPBQPY3r0XnaRmFL8L
0AqPId/SI/3rcqDFcW3NzbdsxmI9JwDvB7I9gKOrwoeh0LEZCLzIdDuxwA+sOo25F3v3/JttVZb9
hIpy6Uei8BXpYpcqyL2LoppgBy36cnjJ/JGtvjeETXWA8eSIG2I9LQWz9JpDphOyM71OiEmwWn5U
E0SEY2ATIY6LtmgvOBmqeNK2PKYG/+uubhHCRkN0ZyObTN7Zoikf89o90jrNZToVc9/HOPy8PZr+
jPmLlaSGf1SM9dtgwrJ8IDI0tzjtV/tPlGnnD4oR5ObW8iKH/zuQyW/NAyN2awewKDUDWPhNHtTs
uIfKfyeu6++IcYxg4xrrYpNq52qHSNlaO1WFTgP7r6oqys3hamAocpvk12r6OZ5AsYw+2Ll0hdA6
NJZ71qlv3+OnLNpHQobvQWWp4JfdZ90jzvQVuJZqD/gkaLlhn1V4GJCWcQ9NzuA6aEcEJKiQfsbn
UbhjDEqyY6xR/bAXGq888mk437jHFe07jD7sD7xrJ0kkdOBuo8TCu0BPYRDSCIuJdGkNBneaHdJt
S1UqZmplLeULLeFreJhGLmynfvATcQzb1FFvBLs4I0wBKuiXmRYD+7GBKFbcLdxKnVdQdGT+pe2O
TAZrmr9gT+/8F0BpMw041PUyjUeZBZNo05Lim8/wM7OOKsaGy88bjEAGqZ0b3IGnbWSJWAT5yNJ3
5R3ZM9yoInsOBxonN+OEqbHE6122M7YtdmFUwtA/2sdKzsNfv7ov5As0u3MnQ3hGzKTUm7mDfm/z
NDrkwvH0PnWdLMRRJvy32vTR6zCWw5vTRdlfAznD/hYQOO5I/9D5g/9xxu5eiumZq3sGdyYj/QYa
W8+8zjMwTh2/Sh+1KLjWkGZv1rhY/zXuuNwiBKSEQpEQjjF4RghvDwncwJeEaf2vtiPUIs6C4A3s
eVj+rsp5XK4VAPxHFQ385SFjeNTr+lOdxr7SPsuGpoxgnSQGEugYZG0X1w6p363vVMuFvDWLk1Q7
05shAPcrwhDm7LHcZ/VzqGyQyUkU2k2MlM3ZZhvuFClm6DdgpJY4L344Gu5AFRh2KGaibQC7l9Th
sIhhdWiPUfRI+EYpunw1FVF1QAfSpcYRXNGmS7MqIZjMd+KRlpaLq9iHg+ujVp3VIm+/GHdiYp6J
K0VfBFOqdzbk8xR3LNNPsg5odAD/dFtdNkFnxtOgPqcsYn9ndjd9hPYEiwONd0HJCBfqz12QsFHq
zMM3RaZ6VpdVIw21eLp4Yz3lE4tICqItNf1HpRF+GTxFKxs8oJIJcdrIxssG1HhFJ+Nwh2cf4s/x
W0tfDIXJ7RafAJupbOxn1pTUktHgLMKggy2NXdA8TU40XSc9yCc3b+vXAHJlcrVMSSWxm0yGomwl
h8jZNY7quQMmKmpjd2DQp1hB58d8VOIj82kmPOEZkP1bz00GvkDlZs4uojFIMlYrWMkb4qozNCGL
YgbH2MUx6fz8t8gc/S78DpZRMdk/VVFFZ1w5+t+Q28NDkYf+RVVpWh3caKIOKyKrgWo31/mfeunv
kF5vTSfqlazgSSbs2p56ElARcyLX48si7M59wILd66M38TfGQObn2yhrSuZME+Ya9rUbeN/+NFgn
eAr9/EE+OrLZAjCcguzviJT/bUOuANfar5GeWZKsbfRH+L1fPFbzWCA0ucDcqI3gxYLvL/EMbxmH
G8CuoTHa2URg5o7TtObTIyMI5m5QCIwLpigAVtJdq1a6oldunacgKLDozouKqLZfpvTWKVqa4nFx
SsDxa+Z5V7w31ohDluv/2VCQwu+xFGR3Ei+cnyZeEi+uXJcrjdGBeqZdqvqvaVKU1TlKA+Aeucq3
q77/7MARY5xqSKnv+llX1s13YZs0RyelJgaQ/9JF6gVwItBrqxBgEjdk5By3vTdBF5QNiCyC3iIT
0WKSlTMTw4Y97mwBalHCQHLjz3tO4NpS1iHUWE+fFgvKjJDdoMiroUrlJj2uBO4DauTW+yLap9f2
wdacQTgq0eVQk5bsIwUhqEAHtGu3Y81PwB9Zxch3nwI8+O84WQhGR70ccuiQ8IXUhhdX1D0INmCf
QWKgtgzgQCpUkzZl4K8XmnEL8B0QQozfkl8H98+UKURJN8xAXtL5rOtuAC2xTFlqPzJSDjgJKyDC
7PS91i+JbJBjwbkX+qvFcqCgXxPOO2oqt17Dh9e3wbF2GoIjaWcs6g9DcfICWfaQYribwP6FcRO8
3pPk6i9g5PqQzkIdPM34/VcSZ8czSx3LSUYui1Lyr/WPKTy3YNB31t1Eu73cUd3Ot3EeNXordIx7
TGOubMxOLaPIU25J1V5d1xr1vsOplm6dqfGrk9UbO7i5ym8w+KUl/k26F8nB0NB0NHz/gaB6c2D/
JUoaVgeCdRybBWP+JZhTmMl5WekrkHJe6EmpzGM7RKCRN92Q6uCtIgrqvxKmqCvipYGxYpx2uBoV
0DL8h9H8yWLS21EnaOPaRz1KsZYoy32suIC/O9xE6pe1aPLXAOGWOQ75+IdaFi54oZ92L07fFe2O
Jo3w0vBc/0f+coWQvWAZYzhDOGK16phyIxhADNz8tg4ueZvyL+g0gCRJx0YIlrW3OvXEti+HdJut
ng4+AkcuR7gTPlnghkpKhD1vM8oCnnNT6lPvqdK69kxCOEocT5hry3nKgpbNQr3uTC/TABNO5L3l
gB8xaOVRUxHgL9ctQXE1qt1cF273iLk3r/9rMsy8334QTCOVlXjwt0HSD/O2zG0rec4s8kos+n3u
CaR9Wzf4aolPS4uQtue6n2SS2NnhMYvKE14o9egaH34RKwfxK6IPMCEhRdk1lU6cRsHBWhEyamYd
NPxHy0nK5G/UomGBpeNQBqL8rfiJBkceq26gp6K2Hf3o9ZRff0wCHXxfjK5yyITaUsZsxwjypcO8
xoQiqJuWrMUInw/+Kh/CBaoF7JFVPjY06ki2QQsySBRXaDusccCYvqF9ZdjpWMtyFQmhLBDM8hil
WjIZshzPRYiD6cSBtgY3Gtx1CgfHSnpuzoq1ZkVJo3etVq/ZqsTBYcm1MWvC9x7Fiqld1dL8QUXH
Vcv8uWCiQHpUJZIkBWhm+utF/A23jp+jV0Rm7N/KKmv8bY0y9LVwFrOdtYKs5h62mLeeK/ZztU4W
T1amP0Em+UetnHF90II8LVbqhgUQSI303Xdsg7CxOmXwh0nDJ0vHlst9rTIdfq4UgqTp3nVXCC2G
0x+mi3RKEGh+Urw1bZsm19HCIUxBCnj8vlxfR6fgp7+zXagL776pnCyOpgVSLgV1uhleeO0U+K9r
iA6frk55PAnlZP9xxIRf/TJLxJdqdRIiVq7/7FgisslG6GlCXatW/Bu1778sTAn2aaAI5bsNxzD/
xO8ErM6IrqQ0PEy829QmLrElXTIYZbP/5dopKeZwIeLLrVWkbwNotvCFKlpmLp6c6NcyGRBSnhM+
0DdRXzrnngBAMK0+ucYuR6RgQp2hFwwx/dyAMalxGIC+4WJYHmuxdJ/kNnLzWobVvHRwKVz+l3e1
FAGSC+7PwGr9HiQI6DgDRwQka1Tk/Jq6k/HK3Ez+JmUi3K5D5OV/E/CiD2ahl/PsFFHLyq4cAnVw
x5VrKABGdcjysWA302l5clyurqR6WX5RCW4Cf9vMffhEIzgXbwIpLJrLtg7/YwOuXkbfnaCniHrq
p5iP37IfmkjO3X8OKCfrfSa+bm1XAmj3UlrQ8satmCSbVloT7RvelP2R3E+rUzfRLuT6IXEihO2p
O3rkpSdIDmWNVSvqS3UNo3AmnMe8ZYl/aFGCpLkFyULdKizcbexISTwSCCo8dNLOM1tWYVXps2cB
8rNzQ7NHbK29Dm9p0ZFw5Q6TbNl0AnWB0gahLCfCZ8VOp6R6VLPdYocOOZlpzwBE2SYM97tkFeHP
ymaJdm6egvfUHXpsHyWUbeIdFjWp3Ardatuv9RztmIxc73fUkCfeQspmWQziCSgJDtZcs3KCz7DJ
bIKJiAZsyl69waKURLMMjYmWs62c3ToWENlGVkuSOQDuGhYYN7sTiaU9kIxB5U33s0dmfAJX6209
lnJvWPbtcl9wO7kv7O0l/NWAF4YDAry02bObTsjTUvx7NnPbvNdD17H8KMYlxeh5h7Qy42Iw3Gdc
UAkcjwBzoCem1ffICWauYRm55cUpxnzogVwoaX0qCGvyPzVGIDiHlPfOGcAaZkHt8N8R9JBS39YA
regj4/J8dc1ol+vG93CV/bXtoOBz42CJwE+D4FuPpAuGEMgOP+IvvjXO+kl4IUjBJBV1Nr62dES+
ssI1KYUZYfoPnPpYvmgd+sDcMU4cKovPkFuxxH5ld/wq37R7Of/j7EyW5MaxNf0q12rdtAYJcGrr
24vwmTEoFJpS2tBUkpLzPPPp+2PejZzu5m4qs1xVZBYcIHBwcM4/4Dgho+n71OJmHaYBzVZYqvLB
mQIg4bYIeELQrADSqwdB/Fx2QfEr9R2XMoAOlgH2amTtLaen4rR0wScPtLlZf6mj0f9FJ88pvg9c
FFiEAjMnPdL8uv6Y+6HEJ4BK4JtvVhQIEtSfuD8MZ/6ObFgJR4/EDp4hNvQ4FJUEHbMDJftsjWI4
prMoH+tw8NuPYI9G+baIFtSH1mjRUNiWXTXhHdP5xBEVQuD/gDlVFn6g3WQwpkigwEoNb6LDhBrm
L3yoeI7GThvSZoq7feU69rtK9cnJsJNqV+mx+LcNyxBqP0QB0HG4GFVP1mzgSkZxDLzYzJHcQ5sQ
AkxXNB/0IucR1HE2nBG1DUyrkJKJKDshFyLM+X2tgfraqswc/sqDbHQPCTalE8JcvotDhoypSWwQ
4M8xniR4oBeBZ4NvjPNfOQ0xcKt6PscTrAzu9g39KWvROSXDeOgN0yk/0qxz5lMAHzXh0TM5qOsR
F6tjaPY1baSpfKY1mdcwhMxc/uhCq/zkaJ2uEGWaBnMGB6TxH7b51L9aed09gSmyj/gjaVCJEgPc
RT6gjDC5truU/3O0lNy8n7/ItoxQKBPj8EVAzzapM8FWFX3GFo5YV3UkWQqwoMzdDzSbWONMc2KN
QOaasE1xYTOhCGexXnwIXARjThEhDuRmV5Bf+xa3PoBYaowBeujpjnRrBo7hqlJuEkDB+aHo6IgG
QKIVavjAHY+ZNZoJ576vza+APYu4peYQV9QF5hkcpzwq2A+MEE8idN4DyI2e5yZLC3QWnF577Wdn
wL6uci3xbqz0VnjEMjiNvMLqbzVOR6+J0Er/s112GrAZSdHnFPqGsa/ghXiZsKYXpSb6s1pkPU88
rRq0Q+jHbqjHGT+ptRTRJ7w35k+VZpO18Ra0N4XDsr7HCzP61NDR2QDLLc2f9CHm0sMp1X3MOlyU
NsjbuvSkYmynYDbjY/GIwULyyr0AU4ongdR2kV25dLLjDJrlvsnsGUbNEHFER69CHRHJZ0X9F59D
HHDxDdct5FyakiJ5vNFTsgcDvEsfCnVMWmHZ8TbgfJLqZmZnf4gHXpZopswDr3s5aa+lM2nQnrOl
rP00g25HXiyGOIRplmv233QUNpOPUzMmAWqDoqEsYQ4urB14X9SUEXticK3HWVVsJOYVmfbQqZKe
TOXg/IJ1QWn4U/8GNyGYq79tUXc9LMq+nGB1wtJqR6qXBTC6fNr2VZhjTY00cozbu6/R5m8+RhJV
xM+tU/TjM3gdrQx+uiTbsb+nl8YBA4KOfFBwcDrgz/jpZTCMX3jrzZiuKFu4QYquBroUR9xjYGKY
E6/PFyr7zrztCqP4FtV60R9ipVU0k/RKqu4Qc5F1sAdH+Er5xs5AlMojraMw/Br2ioh1nHCKncq9
ngPXM9u///Vf//v//d8f4/8JfhWvRTphXPVfeZe9ggVpm//+l67/678I68v/fPr53//iGYIgqWkj
MUPW5prCWv7+4/tbhKMf//b/kkmQtZDByu++1VbVlpfPcEhFqn+xDN4TkA+hjcPjx4K9Ee7E66V2
6OKPCT2uCJTS7V9jn/8Yw6bUjTOIC8XUcummrn4MnbzJGrj3vyY6qI+trkr3Lx2KTbsz+mzKDtjm
wE6ukpCU4g9HRiPANA1hS0vi0WC458tgKDpBWqgNX8gVk0OdTZjwWGD1bNsKnrpB+6H7eXm4Paa+
/J/+tvYSNUHp6IrKOfp+Nut/PijoKUpJoFTesHsZmmdHdhYaoa0yswd6szSgUAzDgeAB/pSpv5oG
NFhsD0w35XaWyILhDNLRz8iKQhwtirUxRay6IynATnWBS2qYmydjXPYfBr3zHS/IeNg83Z7E6pNJ
4UpFK9p0laEAXLnyfA4GCzSbQS/eJlvvQSmV4zekEftdYwik0CRJzV+TYQSn26M6q5XTDaEbDjWz
ZaOYulyNWsxNEpq+VXxI8V6GApk72VOfQHSE1Ty3G4rCNr1m/IVPoYMXy51tal4ZXSpbsVsNZUtX
nc+5A7pbN40oPvjF0L4lmTQ/BM2CGkb88s5Q1rWhHNOQ4PMslxHPh2oMqdEWUMWHpuVlmQMC2cBt
qvdd4o772hbOp9sLu/6cuqHYkMAOHZN9qa+nZqIfVI2wMd7wGIVGEbpLs4U6xgacaX6k7E/3yCI9
vj3q5YIyqkkZX+kGSbha/v5bEKLGwURpwb0VCSn6w6xZ/w4bKtj0zrT5xx+PtWxTy3ZMHYlbfTWW
wOrQhEbnv1nhgHaGjJFRgR0XPaa5rMSfhRXJciqpdNsxdEW71Vo+728TU3DSLUrXiw3Uoi6AOuD3
aSEHoUxkQKfjsY6JaBrp0+72JPVlC/4eWv5nYMfiKxJH3XU8w+wlSsDk+G924PToJkoklwPqLJip
NzgRRMNcf88s/Yta3Jg2SdPiKOEjnlETaS04GANvOX9eGqhTX+jPt3/d5abmSneJfJZluzpyAuer
UoVlMDSIaLxNiB1OD2FmUY+Dt60e8wZ7zygtqi+3R1xHWpbD5uXLFxCIlJjCOB8x5Jk8O6Gm3vhe
+heZw2NoqQaA07ZcyvioWR2VpdG8hwbT7iN8kDe3f8CVHU6g1PkdlLV0y1j9gKTXoat0gf1mdaNx
SlVDCalMfcC4fXdnqPWVvmy6BRdEgAXVZnKvnU82iEcfSfjSegvz0N2W8Hv3oLJ5DNLNP+Rx+ViS
8j3Aw5VbXfcBkhcF2IB6zo6353wZpE2+rsmPEcxcqNXmb/HsgU8wmm/a4BqoGI+OfirT9C9Y/aT4
BQK7fSqmLVzd6D8YWXGfuoL9JSxnFTXdeahds1TqDcQHDVDNHO3tSOFp78zIe9KNeldno/krqpzy
8facL7+zyZXEdUhgURIJ4fO151ZyoC00+psRk73q8VCM6E6F81ZGTf/v22NdHiPLtgVWhMqgy2ra
y/r/FlywFC9McmT/TQBn3IvGXR5xoXkAHd1ucjHG9/KVi8vBBlspbSIapGih/7PxfhswA2vROyKj
sxdoevmIfWUsj6i9apSDI9+s91aLtmyGkRE6VlOAkSGenaigYls4v1KLnj9HFfV2elu5nW7soiue
wqiG9l6WYfzihqb77o9WyLKAshuokhisEFQKaxVo+mbq6tnX80djzucjkmX1sdAyfUsDLn0LQnHv
6K2+CONJYVh8Eh1jNCWc1dcXgI0wvE8qOpIuHsT5AHfer+hDOgNNCsTjnf3tCepL3Pgtzv8zInmk
jaCYw8G3VyP2ICUKoEvVI73j9pOrtOyglJFvrFCMp0jO8i9tUAlOfyNAkDJrk8NMt3oreLPsTMMY
P975PcvJuvg9NlkCGxJpRWu1J6GjBKCyUHQCKZNnIa6ttfw5xKUf/u2XtN1OdTguMkMijQ85UBlE
o6dE+6CwoHI8iZ/tp//gBwE+cqREwIhEUZwfEtpzOnDJlk8SZGm/QeEbeILCiYvNacbiHQahgIgp
xqKnhBfnJPdmp4m/0xJSy7bPFN3F279odYiWL6bbruuiRA0OjGBx/oNcoQ0k+mP7qFPT30tl6B/w
MEoXwYoSffdZ/hI6laLbg67uv2VQ7gPdtSzgzoZY339Jh8VRR33jsUIMO9sg0zG7TwGqfcGW/p77
1ckhuFInqySmM9S1P+Kk2td3NquxHLfV5iCLlbDziCKm4a7CctOlWAM1YfMYjul0arEjRKdUjJ/d
qH4h1VdoeoXvCjyKf2ZLp4bHr+RyqiiWW5jkHrHFQjeers6I0i9hBHct5++gR+0pQPP5wQ+t6MMk
bfsYyRQ0SEZ9EfDs99sruT7iDg9mPh3KlAorO7b4+edrVCIkb/b0VPLTsTWyTJR07Ogdd6C90Q0p
326Pt7pQLMfhgyFAQsakHEzklgDwW8wNjTq0UXnXTo7j9gLGKaXnkS5jFUC8e0iziRv8D3eo4yxZ
GdcX89TFxePKgqVApd9pPdWK8mhT78bbZUI8qVXNxjKrcYfwY3Fnc6x3qMOoJq8AciNT8BheBzLH
njIgnxhPOLZD3zCDKme+s1KaJcdKlPW0R31M005jo5ct7XpQDZu4o+9zZ/Ly8oe4Av0Tg1vVZMHV
KmDkAmBPDfHLwwtQDE902cL2LQNYnnGHW13zl+p0C45xR7lvi/72iDm437fj9NHuI7N5amm3is/U
dU3KI6gbi+jrIBdbJGC9yH++xAD9krcKeRB/K+iquT8ahQroTge8TwgKu1q8lSjIhpsgb9AVwR00
A87sWG1ImlZOSAaRvpe6ODXoFOHglKmRjukUF9ryAo1E5A1d1vV4dUbg7DeQpbTgoxwQnf4Ug7JP
X8mv0UYcUcjujAeMQpzsdHvPXpwRXuauKSXb1ha8XVcJqAFkL/IjAEpWk9MaTfzBeqC3iDSPMZc/
qag4dz7asjl+DyzsfdppwtD5xyG8rQJL0sAjx3Yu88Qwtu8R7i0/OK4d3BllnVhzFpdheFQbOmaI
tr6E9t/OYomUTAzyPPNAamDZTcnwVCsZQKOhE+PTvjtpGYKPeL2HL0FpvCCUbh/scEruJJmrxHr5
HbwnTbAxOqUX11jFoDGRaG9i++AFrho+qSqN9jkO5F6O52L/oOFWhCN9UXpJX1X31mDZ/qulNqhJ
WdQJbB4X/9S0flsDHZXAooz03INUuwhWx/NLhqbSblh24Qi74wTYx2bvJslOgErepBRkXm/vr8uY
uLxsJJuLypmiJnv+HejHO7FFPc6bJx1NLXCh6OJBwD25PnLVt8e6spcNsG2CWxNAL0HhfKx+KDob
+3m++QxREcHV0XqWjj+Z+yAegi+g+/F1+OMh+bg26o3kUY5cXzFxE45lmIWh1yhMkFTfPMIlBF/f
ATAzDTxPbg93bVujCs07ifyAuL8uAdcimVq6YqE3WCkX6pjURDqfMDKOyR7xiW4LcwDljykunwKf
LsHktKhL19WPOz9knRqxrxWRn3q04BBz4Z2vNaVL5ogZixfSIiZukGAj2ItKzw+YiohOJ85koaxM
+wjwcZrhJk/bu1o8xPqPGGAY6VOSO/kHAyyHv7GdJnrG3htzBRyHjR8on05id/sXX2Q0/GJT2BZ1
c1JwyxGrdLdXI7CHOsg8pGiN+TSM9uh4sI3G5C+Fp+78UOGrJr+NDXDDDU9AI9paBWXuh9kxteAn
aDtdUbiEfQEu2q1nS3ugJ2PKba27gYHIPhlx7MURTiAvM1iq/l2l20gmuAKxqGaT+Z0rj0WuaqBD
IIIROb09wSu7nwcUORvVacvi4bf6IlMh4N42kYd05iyBU+McrAK7+WTOhlM8t3Qd/r494pXYZvHx
EWwitkhjXbwYrdigFq4l3jC5/RaLJxPIqh15cZ5H+1IazVMjAywnyyD+dHvkK5eIJZFdJbRyh3B/
nc+1SXUMsqoo9ih0o8Uf4gGlQIe46fs/H8c2yIEVTDxJGnw+jjSB6+u4lXiJdMZTCw9yo0/JvTvi
yllaimukUkQvqlqrLwfgWg6dmyRe66jCfhdqVCx2A3CkD0Zg0Hsc8Y7EX6IY/TsfUL9yQ3B06SfZ
yqD0sj4TA6YWrJwN51WSJvu5+IbTcgp1Fx0n0wrQEpsQgArtHn0Z9Ao2mRrsl9tLfG0TcUUIi/oP
iaWxOpYzqB23VUXs4SOVUuMzikOLPvI2dHRtmzXQWyFSqU1gzMPhj0dedi4dNXr/S/pz/nHrUsmp
1vzYKy1Z75IBOdAJyPnTOMbWrxFLQMw4ggL6iWuI8s7dfHEtuuCKqaALunnOUms8Hxt8dxA53Wx4
Fqy3TcG/9X42fOQDY5HdeQVd7C6MpmgZ6vTqaBRIsdpdJsCLvKmE4eGwbUCZw1WLlr27wQUddfzS
gDiPdsSfppUkO8uoJGCA8Kl2nM+vTsHUT0LaXorexyOvIZSv8GJ6yOc2OrQ0KO6s5+XFyDOI9wh3
MM1bSunLKvyW6xh21i7FE5PoDr4fKiN+7nH8d2VhXZBMYO3zKGP2ZY7gewgpA2qisS9GdG5ub6or
qw3Kzaa2RONCEojPf4ey4kT5ga+8pq3cQ9MCv0RCIt+q2paLh7f4mEMluzP7izPE5CWppiL5EVRy
VuEw8pHRHIUvvbSJrRCEbTeDaBlIqx9cMmwPUUQUrG0zs481+NI73/rKXnapEVCx4dlLmrk6wcg8
F5lrhMpzYHn9WuTeD23fo88O1BYZk9vre3HLMVWal3SfeWbbFGdW6yv0muskNj3TmKv4C/J1yNag
7l28gNJKEM8IGtgHt8e89k2XjpC+NNmUuZ7grHHJZEFPWodJHBSVKt75WuG+c/BjOQSLFh0Q2Sze
3h712rL+U0kwQbMSJVYPJYyLStAcrfImkUmBXFaDI1Ic+JRq9RBk7e3Rrq4repWcVzYtnJnzdc1S
u4s1LVeeKglDLaZjG9r4+j4Kp+8StUXv9nDXJsezgKYspTV6mMvffzuuHQy3CHUqiZLElG1aA0cy
VIy1XY52wZ0XyLXDQa1XkqDYPMLWL9xKr4ZZ0WOGcuirjYLZgNpyHu9zO5fYrk31JzF305biJsqN
t2f5T4Py7AW2FGccQiHvMLJOsZpmjTBCYCDU4EmU4TMHvPNcFhskc8Ya1z4g6lBjpoZAxK7FWBnj
ZsXBreI5Ohpz3EQosvvw+R/4b2NEPNEBnMR+zlGk+ATewjfuAASubQIblQVCKRVYVCLPv4rf+n5Q
R5CEZwdYYg8cFB0NOzvmMY8b3Ji0O+tzkcaxPCQ+9BaBI9uk5+fjzcDyy2oKUD/P2vYnHp54fJl+
difDuLbXHJqJtBRNl0fXOiS3zlgJUSuvLar2Ax5Q2WPbIj8VNbO6E4gvh6IWRRWOwPRPE3P1vbFO
MFFWSmwy4l5s/LA1dl2lEKOOenkn6i6B7nxrMZTk5JA0ku2vGzx1YMYEhsb2MMgwAH032s42ovYz
kPEef0DD2YGt97eTLLsthmr1nU93GRMZnrLK8qiiYeuuPp1EhQlFitz1ptCZn9JSPSclSryU3fyH
VAJENEL0BW4fp8uTzJhgjWz2KPn4+vGLWmQe9NOiZkH57k3MIzpr9iBx47TzF7PAY7sZeojZhfbj
9sCX+3RJ1LjTdR2whe6s7tfGGcqqAh+ES3xmqedSNSi4o+dcJZ9vD3Rt/yzv+uUVxyP1nzfsb2Gx
R+yrmiTxIhz6wTOAIj5FVvipFizt7ZGubR+WUS2VXAFkZXVpJ2EroskIHK8Maw1Mm9XiPRrV8aM+
DGjaJXnVv09SO/s6dCL+RSFC/unTiqx5yVgo1VgGlfPVqaQaUGpaNlkeklLzOx/9QpyWeEf/eYzh
gUgu6nBSSBfWOLU+tpVmo6jgxWqusdg1ASEdE0qOfxxlGIf7k+eEYRLQVnuEku7szKVteSTYzjdb
zfkj5KKal6P4efvTXUZp0gEYmgZQQHr1zioFslWIzznn0uPu0Ha+0LM9vUzz8wwFY0mL8jtf6sqx
08kuCTSWLS9faHR8Fpg4kQYCefYVGaV4q6iqbujOdV9haGQHxAa7LdCye12oK8eBIiXNMHqUQDHW
z+8iwoAQ6zTbC90cNpZGm2tq02TbDU50+PNFpUJp8T6igKjWny+Mtf4f+qUHhZh+VuBqE4LUPeBT
1SO/omFleHvAKwGUaTkAJ7ls0WlbXRWuhk5VWcbEFD1A4bk3T52J36kbSRP5EzyTR6O/M+S1jUNj
nVowTUbenKuNw8tkqFBpk57bo/wdgKN9VAYUBmEXCtmZxL0TY659PlAPlN8t8lcuxvPrHZ3uWUyy
kh6dUwAHwDCQJJuxSRmcH7cX80qAplHLc5qGJfmWWAeTdhqrUvTSmwvT/aL3Yb91zLG4c8SvHQR0
P0xKT+4CGzDO52OB1CrgLZG0aumnys20zxgU5NugL6iMmI3RbJCH/FZY9XgnW76yV4wlRjtkysp0
zFWwRlM/wTWQ5FwH/Zs/QIa1PjeF+8XQQVqrEXZEvbz7bq/pld1iUDbgElowvgCizmeLkIQdln3C
s47S2KENkmCr3ML/2CFQsq1gaEZ3UoprAyKNKCzD5Tsi3nk+IEoF0LgHXrF92ygszKP+ZOSGf8It
Kd27ZvPp9vwu8Bh0YygPAo+hZ0uIWeO8RFxPZuR20kPmp92YQYzcDVId22gYICeM5AMPfSQR3+gV
YplFXz8XC9Vn4Cwj8xA2w50Fv3IlG1Qw6BZxYVGuWX1lG1HDtOhK6eFHDYVd1uHiatLgKloPbrlv
4DEccaFP3/y0Mp/QRxP3umZXDiwAFao1PAEcJddgP+XPjh91tYE/z+AfIrrq3ljVzS6siuDOZK9s
aXJWrsul8wjqbPn7b5kOWoLSRD3R8OLMEY9QTZBp7Trrc8Hb59dkx9NzK3txuP3Jr6wwEDvaFbwH
CbpytcKta9q9PZrKywXqwsicu92MWQV6Ljy6XJ8eMCKDL0Hb6uUGwXj70VZD2N2ZuWJmq8Sd2xRk
j0lLbGnfn88cHcoYGT8ePaA1g69RsziA96Ex//lpAkljUlZd2vXCWN0vRTqgyVfoPHt9mx4G+nGH
osRbXiTw8mROx/f22l7bOy7BF9gKeaVjri4XXJgHPG3pfdWanv0cNWV5vqq1lwICwp177MpQS8Pf
WF70RIt1AoSeX6DVKlWeoDC+Qfl1xE2zRdQ5MEIE1W/P60pUIvcAj7M8OySpwfnncpN47mXJpZkB
V//o9rzkHmABYv0kMZbAe9Z1/DtDXpkf5VreVRxCrrR1JwdeTMxt5hgeDC7xVBdmSTWxQc/PQuv0
9uyunAgKd8SaJTsGa7260poIpzk/9vGe0hesjon+xkDyo8OvjGaI3rIfv2pysPYDygY8Kyfz7fYP
uBIHYMo51A85DfQhVu/IKUrtPPJLCJZAvDVI8nIBwyGAg/iGMepoFYHgSTbQs5zqzgm5UjMm2kJ0
AnrNQ4gSzfmnhclcNVURpmRBpj1BFvSRnhMWllAz/uA4imkOin1RmLwMhh5v6GQbO2cOnV+qta3d
7XW4EhUsgIjIRHJWKSCvPkQyaoKXtEgeASjov9gZ2aZMY/P97VGuZDBno8jzGfeoEnVI9iePpoj9
reGOCi+SwH9onaz4TJ/kbY7K2uui/B6o+9pn5mKxOUn00oh65wOrHGinC3X9cYAYph6nGjGHj25g
6h9o/abf2lEgDGjrqT3eydmunCW4GKQx1FCXhuHy99/umbjVDAupyvgRIYj66OSNcYhjHSONILp3
f19201wesiS6pBQ2kddZfcN24G8S+41Hu04VDi/wcbASirIM042u7NryhKVg5+8DvCsxGx5zrvlj
VUE7nvGzhle0v/21L0MXSEraS0tTgD21zopJepLZn7LsMSbtr/AtradowxLp76fSHN51bX6P63O5
2pJHFMESuga49jXaA25UYAotxic3HLNDnopoV5lZswXwn96Z3OWOkoD6OCsLAI3keLWj8I1tsT6C
3BZbVfM91KMcbU+OKLo+eQvzPDSyrZhcdBRvL+qVKS6AQm5waglAi1b3QW+VXYy5re8hWoVkKqWu
7BlLqrzYlEkC8OH2aJcHdqnOmLzWwHDbxMnz7SthruKFAt4WqVvnJUUWbeeXHQY2OI+jpzt1Xbsx
ygW5Tonb/3F78MupLv1CmrPM1zZIIs4HL6B52AOmmJ4ZZVT10m5atD/TlzSIqjvZw2X4Wx42IAmo
KC5IoVVmBkAKFTtMgrzWr6iZmqlxGICv7P54Qgv8g6BPCmhwxZ5PaLAN9HzxVPcmzN9fhxJBNzr8
7q7HpvLP94lpcqMJqjT2QvFYLZ4d2WkJ2mnyEBnK9+GcoUmNCjhE5eRe++/Kd+LNtODnOUdcoqst
GQ+5ho2A7L2ps6PveH+lr3mspVttnuM7+/H6UIjqOdbSNHdWK4hDSClQu+qR6SzGVyRF8qNRqHyH
vPg9HLS+7O3zRJmXtqRkJ5bGorEGeUDtFeFg+b1XtW1noWRp9ticjv6HQlXmV1H7+iEIQbU91BlF
DCvgStmWmTEcjRQzGqJqiVUtpry399BlUDWhcSxIG9Jq+6Kb4DQ9loZuNqCHMGQHVGfrXZW4+MO4
DiEAre/d7fEu4xw3CU9CUjRGJBM537NZjVedEePAhdgBshrGFOzszk+8EDEZlDjGAxKh6nR7zCtz
XJLBhQG1RHJzlRh1wDzyFH1OT6Lm+5cGqPnzWIUIaCIHsdcbzPNuj3dlV5EVuHB5oYounIzzObbu
iLZOFnVeg2i0lyOOfKKkPx9tu9EP/8FQQNoBRfDMvqCZDGlZVqDrWsx70+qlNQP/JLUAX1Dh9//B
UISZpYwPGJHizfmscATvUL6KW2/so+bV0XT3QK6rf6TG4dxZwCubxKbuDISI2pQNL/t8qAiVjVJU
NrOqRuTntdo9DjYOr3YYD891NSFWNRf3XtNX8h1qbRbFCqqJkDas1QQDt6kdOxO1VwwzWJYtgic+
B1FgXfN9rnVojH3ltwbeqqFOJQM540XlXKb+T/RZyub19pe9smlJvriYQfRY1HWWv/+W6XVdivly
XQAGR+13et9ifhCe8rpCk45XjoYgaqf8dHN70Cs7F9QnxOmFvcZBXS283UxUGmbVeLbMxsOEGdg+
QgvmqDT0k24PdW1+yzrzDnVJL+1V3WDAajEU+lTTyMCmNJ8jf5freX5qQ8QqQ0zX7ox3mXpQaYTi
u7Silr756ko2up6HY2jWnksAQKEfpvuEfcaxzIv32B5Fx2ZxEEPmp7lzbq5OlGyA+5lDcwG3QLQw
nzQ8g72xMaOPbKfhFcaJCWI5SZFXLOvd7YW98g6kRL0cHnJf2g3rvD0m2yirtqR5AjMLqFmc4J+e
YnK2mYYWuZmmxrAkmCIHiclsHnkyZcG/k1pLvvGTmjux93JHcaKgGwHogdxNIeV8G4cTIufI0sxU
3qoh4MP284vbJ9V0EI1e3NtUlx95Ob8EDDIvHpXrLnIf1vGk0kp4elVYqGQkaMNv4RfJTxOK4h9d
CwFuzLDiZFt3SXmHW3wZtegL/NPDXtq60OLOpwqaSZ+QWBIeTZJqYzdx+U0f6uhXkWuoy7iLg7HZ
xs7325/7ygKDRyel5jI1SK5XUSuOK37KgFlwoCMup+LWeZdnRrN1gia7s5OvDQXlc0ltGQku8fkE
ncasQmVSnhqKRH7L7XE6IZ6CCKFAhO/2rJbnznmyhD4Im4Y3ggNjbV3ICbgqF539yQvAH+9pppoI
OefmMQVgeMSKFzhAo7lHLS5H1CbKfHd7+CsztXFz5XNyI5iUj1czRZY3W4imnpshQN/wGHkY8Cp5
QF2uu5OCXoYHwNvAXiUle6h56+SkEZokBU0qr1dIy6BwhLwgrk37DMskfKzqaH97atfGg5S6oDqQ
PeABfz61mioQrtVj6WHOooydkQ+6fQjQjP6SlRzkx5rjUty5y64sJzgDziQoBwDBlnE+JkhYfAFD
PCmDWrZoyaVm3ry2qOX9KN16SP+QeuvAgibrkoqcfjkSq9FaTBIFFt25l7lDmR3mSrjZXi5AsOc2
rwp9U1DxvRPmrq0qeKyl37qIO/yTW/x2W1MTLPvUoQqd4A+3RfQ/wVUxwq7LKn/mmnsP7nB9OGfB
qiwX6Hp/6uNiQeT6mVdXsnm25qbct6ORQcKqssOgNfc0BC7YBqguW2oRPFmw8SZsjfMv2OVub2Nt
PJ/wkgkM99jXpKPJg4OFSbpHBbZ2Hh2K1eJTrlB4ov7jtCUu4fWMOvTXDpsA/WWYHQeXa8uItK8a
ulDlXvao9u40AQP30MAuCOpNMLqYYod+HaevehfbCMsXCz3gm+MCLHtrMABG/i0KEY+7fSyWnPz3
gEOPDuzWAt2gY+eQdp5PMJE4sI7W5J+EAHUUc2NvQmvKPt8eZR3WWEZemSwllUOQFWqVhIiiyEOo
4PKEe1fTH8sJ3d1NJmsLbe8OFdw80GH2ZaazDQEi7AZnHO5EtvXO4ReQc/EPMYsrSq4+pN4hi2yN
jjpNeloEeA1IzFGxTQ6D7iVuRdrlD0uTUdyJABdJCaGDCEcsp1lv8+RcVua3A1JXWCvPWWCccGNq
KYZXYz58rM16CPZ0KfLhdR6Swdn7muv7+xLxFXzI0jIJnoeSHsUuROg/ugMPvEj4+U2kW3LBN8Mp
g/Jx/pvCwApAGZfTKS0r86EIgvpxpDO9MSEdbfCKxDoIpvDGwaSLGmgSHEr86u7VBS4/yILypijG
5uOltm406eRHWgTA+DSwX3a2w4A4xI+ebbc/BA7VdzL8dYa0zHmpqbDLqbDwIVdzVhOOUZnRn0Jr
GOvXJHNTuF3hhC7NHoHoMMIDsQY6G26w0IsmWsY4TNzZDOvrgN8A1I76ji6IlyTk578B9f8IQxLV
n/AbNP625in9nNZh+lI34T2MyOWxpglEzCL75pq9kEWYsU0UzWB2SA3mNsYdVbOzeMXubx/rK9+Q
oMj7giyMV8S6eOtmZg6SYehPfV9Oz3UKPRrdD3x+0lE8OGgE3skZrnzERcOGFOV/6hmrj+jG8Fxz
fe5Okq83fOyTgtdMl0m4XFhHZlbqQRA0fOwmcaN+CNJWife3Z7zOdQmXvC5IBDnPbNs1uMEqExvt
9qA5scli/B5ilU/pHnIi5JukstEPy7Wow1c0kxiz35Omugyj3EI02nW6P2yidTBRkRuBIA7GUzao
2MMNpvPmAevbscVEp9HScBsVWvNU57HcSz3S7uTBV4bnrqAvvFRBUItbNt3vsQwj48JQnQ/wGm3/
h6DpIMTNwvCxHBK1GR6Q5AoGisuAwnf2mBgKDGkWfLj9CS43AWhDSCKkGwrC85quFtpFPi7l3tNs
+7BDOW2AsHv6TnOY+N8xDQy2SZB2LqpdVnuPq36542H58KChhge2BeD7+RKgzVcidTO7p7HX8QsS
ZvYUV0722utIP1YOo96e7JXxaP8va82QNEjWOx652z6MR/vUJBVmy4WUPe6nNVS2ptR4AjRBdSeL
vMDTUORidgsud2FyARw6n6Jeysz3CYsn2VKJecWFfS54f4iJNrld+RIZyyos6GWAp4kisucpApo8
1n39ynvXchClRfoCwY/YD++8NK+thktbzlrIDcCV1xswRSaAnj2rgS+FpwXjRyTEq53fi+Q5K7Xo
j3MGRcPEgqYHthVAxCo3GvLYbjGGMk/BGGcPYQs3pAgma6cH+vgwCTiotz/25fkC9kYFg7c8LExS
+POVHxXrimFN4HUF/gYPc2lgVQo7Xv9uFX7+VPWmhf3XpPpPyMJjWOTiYZIfb/+GywBHcGN8oOjA
U8kLz39DZtFX9mUDXGvUi2PX4CifRGGKcwMVkzxA9jAlPv1hd5ctR3d3ARIBZKZVsDpVJEIN2x8h
Z1zINQNKBxygg1n0HS6JaeP+KR71f4ZDfJJheequcXgZLTYKFEPgoejnbjM6tge3sPM98gL3NDYu
r3w0kNioDlX4pY20mpleJiU2R4ZGIVxrToC9tIc8s5KvMzn2neh8Ja0jLoOahI8H/oB34PmnK32J
waje4eZmmvNeJjh85lYwP5Q6muL1MKhNPCKXis4cnuuQkXDndcP97e1zZb48JJinSZJPJWqV7vqp
Foiyd91T23XFfhjM9840x08+gJTt7ZGuxALqJNzFi+gFAXkVpqLUNWcTdZtTz3ocnCwX5UMtMUzY
5H1ab9Igg0t8e8jLyaHpQ7pKLZgXPfM7X+BoVgj2DxqSaqNuPAOAMKHp69URUll7R2/iysdcqnnU
nJbO2dLEOR/LCIZMDzBXOM1lM9m7qmrEL+oj+l9Wn+CXEmdpi1CKVYmHeerE86y0+AsmgepOSPpn
05y/D3llkm7Ralm0WcSqbBJnbe4OKB3jiRLBLVscxrXCQzjctj7OeEaMqP/7GSrii4TMoXVVpb2N
uJZUT+Ygkupvv9Im07OiSbPeBtxMMZipm0x+t+POCrDPGWTIXeF3UXYajans9q4+5KgoRzVmQw+x
YWC8iUcgTrwP+OdE81ecf0LxKXSxIygPel014d5USQ+CHnaD8VXg7fYDTSzMEB2kvO1dOsRB8urk
Rfb/OTuvHseNdA3/IgLM4VZUVqunJ3vmhrA9NjNZzOHXn6faBzgjqiGizy5gLzCLKVVg1RfegM8e
QhlrepP35xCWACGRg4oO+cxygUQ5twaM8uo0CsXFTh518dB0lLMHih/cRvbt8Rm8v58RNZZXJJ0R
gyd6sR+FUeosO6sVNyI44D3/aR7a8UiTJN83E+BedQzGlSDk/twT9kKZ4cTzb0ixt2dRUUwssO0U
ZVccHrdxTYtNLSx7o0I82b13emCniK9gkoFroZp1OxRml3kRKXl2GqtJ/2ZiaBFu29RtRj9w9G48
iH4EsDzX3KYrI9+HlfJ65qEHUkrdfolkzb0wr2t8NE42skAjRPVQBYqihHi60EdO964ZYyhZ9Vi7
ztxw+3fPG/452gS0M1nmZSYVKkZVU2YbT1afG4h1u86OtHgE0jBhxZK588dC0r4fD/rGvnp0J+iy
UYfl34vF7sBNN6WBTbWjj1F17At4g0dVLyP0spv3P7qUs3ncKU/SB6d2d7uzcYghxKQ1/UmtVGtn
NziJE954mzkx1mo9d98IbyCwHofvEuABsJvboRx0nKexjNqTAHiJxWZW7TAAHJ7HUNXORZKl2Kym
awDTu8WUaBRZyKCPCLx/GZs61OxMmnvNqQ1ClPDnuLKenWryBKJqIvz6eOfuIkVkl+CjAl0CXSpR
BbczjKckmWu8Wk5dM3g7TGXT53wQ3iZEt2w3QV3cTimxo9sV0sO7Mlfe3vvXSWZgQC6hiZsc1tc/
/y0TTGMwUjggVafSgB6PSL53MIshQ4N6rqMPMMYyf6IFZfIL8BvfYlVc6TiNJGvosftFl1tNTZ9W
guyzLV7k1CsxWHa1+pTPBtITbWdhhoBP+CZD5/bL4zWXB/TmJZTAQ48KKR1ycpAlqr6zdNQ3y7Y+
WZMBrLXATTPZIOKXYrbKzbI3oyrQVr7Qt8YEYE6cQ3+NZGQRToUmshq1HVSnqrFEdBS5Fo1f7VrB
77qkxvHJcdL+vT0g0h0yQIJWi6ItQp6LNQ2cbFTSzqqoUnXlPzZ8Kt+eQ/vr1CHs8XhJ76ujjMXD
yUEmspJZ1u05Fkkc2FbeQeVmh5OORq0ostDP6rah/qgEk3Y0It3Ld64Q3ldLLYW1i9JYbz4pOJsG
yaYxqrLdP/5Vbyw6YSUgLCDwlAyXmmMouLQtptf5KcHq7Tv4xP4niX6kbMDw9Qdq/mHz/m2mIkua
SQtXdt4W2yyK2XKU0shPXZZXDY3qUYu3EX5t88/ATM1vRouR5EqE+cqYXJxnzhS0YxgUHOnlt6Om
gxFbtCBOc1ZlubOZ+XBi4Vt4GE5IpsgWhB5lYorOhoF70UfbLpJhX1lUep6nSkdDp7Wmofxbw3fH
8IWlteGr92KC309nUw5B6lL1ut0QeR5CdLiCDdYmEpiYfVGdcayP1WyLdiUJemPvpFQuMQS9DBQJ
5NPw28UUlUbjFGOVAdEt42OhWPoxVepxpwvrq3CjZKWULlOqxRpS+zShgbBvwFcX97DI81ITcdKc
VFp953Rsm0vhTGs9Gkt+BothoPqBo+BJ46VeCiTWkYd01VwNJ4xYeudESaBA41jFcGRfuQ797kAB
2G9vRwXfhC8VcqraOSRWQ2PawJz1RzpjPvJCvXAIvg1a5EUfEhNHuGlreYVBL1TpQtz/UuJyH+Pb
UWDThpWmfbKGkTsdbqiLTvxUZcbOitOgPQC5p8fnSfHyTVEXFaxA0Af6MRZmr2EQLRxrk87Z5HxE
9VZFjyfIvPlnW+Jeiy8mRl9/FYqmRrs80E3xHHlaHO8yujaDHzf4BG0zt5rHb5lpIjAT63r/L44U
+fQ8F1rbXbIpUgxUbI1o1uLNFBWFcq69Co2hjaajq5FugHhY3jM6iIHrj+aEMdHjC+IuVEQgDigA
/GAqEyiYLGokeqOoUoWU+eIynP+lYNDeOLvcdYekfRKjlYRScihTn+ckzxteQidGguHxb3jj5YNR
y3XBcSevWeaiQGtYB/KeU4ve73hshD7iIB5GcebD4Wn+eTza3YwlaplqiezUS2GaxTmHxo74Ge1z
BDDtpJz2pT6Y0lUPWDpOf2Oc/tNWYdJpWyWqc7GlC61V/z7+CW9MGJw4M4UubZP8yD//7ctWhjoD
Hz1VVDfG4rsBx+N7jRUOZqwYvvw/hgKiCVmIsILO5e1QXpE7kx0X9Qnz2jLofWzZHLGNMY5r/hjr
pDPf21SAQEeKD15I6h3ayyLR0FWJyCAun3Cpa655jUkdlNtTptXdFS9Y5J1S3Vq5/u9jZInL4fjI
y5+bZbGjZoLoEWZZuNXWU9Ft9a7Va99WzPxrHzaKX9sldvMYjf35zqWVZDapDc7DSkn1XsvStukA
OzbIusK8Orhxn2O6r/hstmvBxd1T8DqUQ5BK6xVF/MVTUCdR0CDjYR+bSKn+NBtvrnfYf6Yvet4a
p9yY+5Vr4c0BeXmkDj34kmV7zyijhq6BYh9tc/4rQJH7OuAittXc+Veuq/HXxyt5H4MDp+bVoWDK
HlKhkW/Tbx8EhjkztpeOeSxVJf2odZb6w+yIaHZJWtgIOhZFiX9zMrTBSVecVtuoATpZWyxx9d3j
n3L3aUqkPwgCFDQJm5Apu/0lXtfQiYtxXx3mBs69EakH3WqKQw+k5vTuoSzJ8pJtTXlyF58mTrh4
2yMreRxpzpUUiKLMsD9jPO3of+rIVtcvj8e7u/go7UjdH0kEwtvAXRyihObnNKpKd7ATe9g1uR39
NbV4S1Flqg+RKeBtu214MU0Rr+RY+l1swcnFZQAsD7VcNAYWQ2fF7Nbo27SHyGmQgOTeoPAx4MOs
GIHYYfAmtrBd0ffRnHYfCQ0HzSqgA5hhxohVTnyyuxJ3ORMxUfrs+RY9PMTDclGeMgSfSc28CgvU
vrM+WmIIT+qA82EW1PqzqSXOym1z92nIuWB3Bf2cbjTZzO0JiQF9hCYmiAdWy75EVVWdslJN/AR3
iD02Z/HKMbkjHRACIXTh8mpJViTVpNsBCQfsYhBJcwhNMxL7qSgjOsJG0GVIXM5zpYefR0Q8u3Pt
BGn4oQN9nxErgA15cnHvUL94Y+QqB8w2KbZtFPSUzLXc7jVMuInqbNIrij1SEYD+krX4bBS0g612
7OpDg3/DWWsmfVPXUb1pqhi3d6K1PwuKwDt1HozrWAakmag+bNsKhd9cJMlB61R3q5khDlVRlHzE
ltvcN5ZVbZu5TE/I/adPeBJiDYqE8levFfo+rax0S9lVO4qosTcWZqt7EBDKERPhaeX8ypzlbnZc
8OwBGQ1lgsUOaC4aQqVSH/LQKbawrbKnVxfxUtT6Nki79jq6ltiqbdc+EUtFKyfg7k6Si0vBCTos
HfO7NzyttUJTxqg55OUE/rSK3UNUV7Pf28ZaJnV/R4A0pStgEDCQDCy1oTUof6OwjeRU5apX91st
TZxgP1j1mOyNuQzKZ1e3E+NnEEbFDKKeAuBaEfruNXeQHuHN4dsiiuCft4sdW+mgZrT9T1WajZco
LBsfN9Hmag15dW5sPnSlnefj47vxzUGZMAgyee0v0QgDorG1a4fpyav1to99eLVW4htqG0Wcvmqe
/051PU9Sv0jNulkTIL/bYLSAOF2yPQIEGHnK2ylPQy30UlODozIgB9ZZ2JvkvZPuqDSlK0f5fihq
ifTwuEpsSWJaHOWIdMaO88k7lo2dHSki6h8R1HCAPsTj7vGa3l2UkorESyoBJpaDoMrtrMIJV2TV
CbwjP6fZhajVH91ety+zPn2rUz1dae+8NRy6DfTQiExUOIq3w6VjiQdTBM0ko5y6U6UcUIae2lGJ
sM5ShLMG+nplsPx2K8BAoJVFE40Ynv8Ax7odEOqbGpjGoDyZo4mmZlCV1fCU40iT7qOudysKiLkT
5hsKamG9qR1VFH/gATyohxTXSPviDqaKqCwGJujLJjQQ9gSx3fxDkJb+S1KJdWsyWwCYZxLYZGfa
qT0dLKABc7PFjyp9GodUtffaKNJo42EIUPlBO44TZlhzMCrPHmTmF0RKzO6YTHAYfVS56XmYASiH
o5MIa9zOoJTDQ9wGTk4SnmuzsQb6WFwosAyBeshuG4BMCTNaPAy9hRU9tZ/wSc2M4FDX9be+tewv
RjA6vmPCoUt6B5jm1K9VvhZftJRmAswFoAAdFbSElwqZGjnka2UZtbIQXQ1V+xPGjQIxrtVPWmQO
R6ntsX984t8YE01O7mhDHnwgcrcnAgPlWFizWz2NoWsfwxj5gqIT7qVOzAn97jDdgiZbrRvLJbw5
h9Q1uTyQgqDAh/zeYom7QTpQZ+Z8EU0FXpcenvGp791Zx7ynzUpaadoU/SrrYPijShUDp+WyyUwf
CXH7U4jvMaIOCdx7v6rsptlM6IY+m1VV1PsgjxznGorQ/WbNtR5+L5NcyVquYwBqCKdnkYF3eR5N
1UvZsh5i44V4Lj8jndUm235qHfeLigNvsa3UshUfDVfM2rd6KPv8ycFSLKWyEkxp6RcZ+GokzGev
4zhKCfkQmcAaRwtMHwaQlJ8o8KHh4auVLcDsOMIbq60WNkW97XAlujQNpLY9dcH0ey+Qq9vQPB9O
CNPP6i7m7fwwdmP/K8Xi7Z9ytuy1ftvi6kFmlghenjMw4q97cbvvHu2SZoScehFdPX2yxFz+0epd
fbEN2pmeFLN7fM4WlzjvE30ZmcxLqS64botzlhsoAemjSJ7LRg33pZlkl3mOIDnUqK+9cyg6dXxF
yBeTd1JLX0S7cxpUBWza4KkiE/ys1iOsOTtqf2TjuMZqeC1G/36QwXogVsA55iNCEX8ZfLTEcSqq
DOKimlXrgX0oguwQRKP2qTNboX5CVcX5Y2hcPYTWJjRtLxKlULdIaOblNp5MkW7quXSN5yQanL1Q
IbxtiJEdfd/auZsejams0pVP/u5+kygKlPz42uFG3HH+57Ck/lv1xqUqzekHGAJx7nsD63fVyHZU
Q/TdpBd/KkktVgo7cuF/XywyRknDoPgAQQwU2WJjirSx86Hgqwe90l8GbH6vQ2tXK9NbRL7S8ooq
ALLgbD3WdMvIhPfIjsqoGC6pW/W73CznrTMrf1Uiy4+asNqXsIvj/RTPkCwdkawcvvvvSgK7SSs4
5RLctCjsJBNutd6s9xdzmCfEOPCN9vvUtQ7ozYb7oi7ttVLkW/OVUkHSRlR2W+Uv+q0QMU7FXCoF
cSdu8JiT6+4AQsbIRkii6F2GVaY2mzFvpw9qiKNPP3lr5+nu00ZbR4ahlKxo9959A4qGvD6sL+3S
WHO/VVLb3pCY/NvO3hqL+42p0lbgm0bihjGXQLUWJmNaZF17iZSwwvqCxoeKffN26qG6pAA195ra
18/F6PzwRnstY3wtsy7Or7w3YdnBo1fRzbhd6abUgnZqk/ZSeXXxrQpHpdqBvI6Cz4aBa8IGFIj5
l6PNdbLpW7MvN63XmR5yp3pgbOQDrH0J6TD1x6pr+2prdlZ6dmtd+c7L4pW7vJWAYq/FJMzW4jAA
UFVjluHgUE4viEp7snPyvvvLLGw19RG6KT8iLaqne9WcJoHGcFfnB3uMNNvv2jF4Z4edmXOaCfgx
RJRk9jsSiaqNllbV6sXCL+2QI9S56Z2gf6Y1MGwe3+D3HxFITMn1k4560I0WF0Xd9Jo1Udi+lE7/
b1GRSQdDaL6y2ZONJdTy78fj3QVBXN9I5fHNgtVH4WaRzARg5gbMcZFvzHTz3xG/n13nDl64t2Lj
6nRh8VUXc7xSr1w61sqjxPsLoJmaLE30ZQXRmYwgrkvPvFhIKm9FYYYnL81/Ya8DpgojJd9qq/yq
CU0ZfEeKAc/z5GwAgIufhTu4H2s9mw+GiNZURJalzdcfxruGAxDhgYXG2u05z+kKl5NQjIsZuuM5
IcTflDqC34Odxl8GrRq+k3K/uHZtfYgIEZ+C2LK+Pt6R+zuFF4ouP0AOdAVZntufwDokGe7r9iWo
unkXYftyCrvB3YVjPK+8F29sPjiOV+Avwlls/+1QodW7ZqiR3BhBSrkHQc9jZ46JXwmUMFTU93+6
Csaxj+d3f8IBxwDmpz5G/Z+I/3bQ0osGb+aWu+SeViP6qv05TUH8bMKUPk5xYqwUAN+YIywzWYtB
6e2+gVTDLgtGCBJIdlvJpQl6cxODNkJbLqv2c2f9Kjy+r/dNkdCIEB96G1qBrO/S613P0RKwJ8hN
MX958rHoUlfbNjCZ/hJRJMQLXAXrnU0HadUKIIWgRmqAAWqQx+q3t3B2R6vv7am6xGmf/YULiptv
lboVVy9JumbvBf30872z5OWT8AmVy0qK7N6O6IxKk01jgJVkX5VXvZnVIx2K+ju6kh1ajMaauPwr
2/n3R0hOkayUYgGGhUhyLT7ONHcrjXp/c+H/VFIYN8w2R694UH4aSmKKDXxGyH1l4owvVZpa5kZB
KtE71LkzfHUzPUyRVsCt7ti6QAtgpyPJVk2d9p2XTXsn60tuBwgTxLNQ8QLftmwaEuP2epnj/BkC
qA9J9bW43YYuDIdTWeO/tbFRJv1qz0LxB72bv797awDRU/EGiECaswyMXKugDMZ1dVGccNB2Y6sk
/dbrhBddx6FUdwm26MG7Dz2StuTwDMi5ANh3exyk6XYeOBYGZlNWfhsHcqvY6O2fcawH6iZ2lebT
40kuL0qiBgfNNwlGldXsZUjUmDaBgq5MF0nJPWY0+ve1B2qzy5r58Hio5Z0lh3p1WELHCjDUEmIn
Ak9v0CkZL4PQjF1lmqVfTp56CIvw75ny58qd9dbMiPIgzwFnlx3/26WUUJLBgBF/KRDbjPwaIn63
HSKz/WmJ+L1Cnw4tNDk/EN8SV4Biz+1ovTfFpgvC+5CN84AHQP59gCC87ZHye0r7zlx5/JeRLMPx
aUi+BZrviIIvhiP8w021r+rD0Cn1c9gkERhitdoTJRS0ZXDaGW2Kq1phZgfHC6bN4618zUt/v0Xk
+ACmoRhRQcaSd3FRukRuA+Da6lBqQwT3NjG8/LntXK/dgDPLYI7psTiMAkPNTVgUBq0+BSmjYw73
6bMkp0WoXIoi3VQid2HjNPrw0dVS93ul1I2+CVB8/aw2nlL4Ra6MtLahJLo+xtnZLkzQNgW5V41/
DmU+7aYQJUE/ckT+9fEkb9cYDRspR4lON5gdFLAIZW63tNCyVnfpc+2n0U6PgZ7r50kZkp1BOafd
DooikH6Li0MxWeJHmKpr2uQLeN1/P4Di1msfjMByqYbuWJUXpiAL9wZVjn2hw/FNtFn9FIEt3uLH
PF9H3bU+tHren2qtCXcVeNJtYitiJdq4zfj/+yF0MMnNJGuPSsXtSuRV1Cne7Kp7uw1o9FMTQ7Ey
RK+3q5ruHAiteqk6J9zDHjFXLg0Zqv/fQeOmkEVU4ipqwbJJscyHZ2zAQVNE+iF17PBLGszBU0NC
s3Keb++K11EQD+Ihpj9AlPO6E7+9+1lczmpnzsbBziZv2/dlftImvd56SbBW8rm9Bf93KMI28hO6
0neGQgGQrdKJTOMQO53+IVZa3q5aG38E4eju5zlYixTvpkZngJwLHCTcZfS9Fkmnq/StV1PLO9R9
kzyPSfwvYsrtdaDU4j/+XhZdW6Ymh6KPhVwQNxNU19tjolnNRNm30w8VSqafeccSSOjOfDRSo6Yg
DKJZNYv+qPe1gpjG7Byzwq5piyr1zjUm2PIusqePf9OiS/v6m4iXpEcDoCOqh4tU0AqJK/Bj1A+1
1bYvc9cFW01x3Q2aCdpBbZNfaR4JXGi7+ltQavYmtCL3qrpx+sUusJmyIj3Y125i76sChiyWrdZp
srGC150kfnZaTxwqtf0jwU7waEUIW8UDwtY1bMtDH7o5hGZpXYkgwq6wu+rj48ndHSW0XCnDAlUh
NpIWIrfrHcSuUbitoR9g22hUAxvwevrwBM8Y3wLe+5Vb4DYJ+G8piRMAHZEDSOD47XClPY+Qmw3j
ME+mSlqt6ReeqMpP4Zie26xK400iuB8fT3J593Co+Eh46qAD8D+X8mZpBN8E+opxEHyf50gDFZMY
UbBxHDF9Vo1YuUTNrJ8CpVnrdi3vf0qMMB3gk3CJSoL8YnkNK6jBwE7hMSMp2oJd7PdGgj0hmlPW
xhb9z7xUi31jO9Ux7Yw1Tej7zSUheG220U8kC1qM3gurqMGxpcfZwxFalE65Ky0juqYucRqKYGtV
78V4tO6ka4OMX6hIw7lbRBTZaCJ1Ewq4SIZABWU/pAqxWU7q6nroLY8zKqvkDv3x8fbeD0vtj2oQ
UQyHCr7c7aGqnRhRZ7vWjnlgKJhMuqqPd/svsxrGfTyHayCvxZ4yS4ajKMRUie2J6m+Hg1bRhSaK
1kecz+pt4zndLi1747tRxNFPS/HaYzq69paVVjc5O356PNvFYX4dHqU6Sb+HH0zT7HZ4Gz+qbkLj
4JjxsJ+71MFOPFaGQyWSD3HeqrssTn9IuuT+8biLT1eOS41CXhQ8BVLF5XbcsFBjrwlN7ZhVQfzd
xfbSN9MhfEFwTT/MBgEWbeZ8JUZ9c1BIdQAGIbYSQt0Oqsfo8Llerh/H2jL2Sm67COvwHJhNBPGf
hG5btVq+cl28scEotiCVS1IN72KJIA9BF9tzburHCDDbAdvFYJNoWnUwEuQcbNIr3wu65hiUpbWF
C6T/+3ih748zrQnNIJ+HhQa5ZzHnAb1ZPZ4d61hn0L+yzsp93RmSgxtZyWZWo/fZE6IMCIeH04x6
hyGLq0tdlCnWjXSoUvuYuKPr26XrPkeARorNXCF66b9/ckjhUKnA7kiqvtxuKCpGhTL3nX1MOcNH
rJnrZ32QEMnBHL7lfDiHx+MtOA7/zQ4yIXQOGtugFBfHtirnkWAtdo4zVfJNlRjzkxiG/LNeBvVG
rzXjUEd2cdAzEzM5kJGHiUdwk5C7Hvq8nZ+SQO8/NQnu7mRE5YshivyldWCl0EmLfDLUPPZrldho
CMIhf19MKbeGHhIqDPwbMMiSS03BuTfKILGPjjbkL1aXW76hIQpc1UhyPl6o+2uFa5tmrKnyZkHP
0283Zu4DrWicHqvv0k2Ong4HRwP28jI0NlAHKL9+mcXuPq6Qinw88iK6fJ0ktDkJHgVbztG4Hdlu
eCUjt3SOGLdYf8weP2BTGRWaNYWmfXk81hvflvn7WHIVfgvSRR9lOIe3ztEJNVy/HWjxk9PZZxvW
gl+bvbPyNC2kNDh+kgovWSho/UB8XGpvxrPo7IAu/5GnqfukiP6l0Lp0qzdR+2WovehX5SUXvRPW
qUewZINpMw0kWTxpU6VaCb7uFhpkOYhvAnheS/tO2s/psb5WoSgfR0ex/aTurTPM0GvkNcbnx8t8
PxIcTyJm9BXo03C73C4zUDf4z8Tup8lDukFJZmU3CEc/xalur5zb5Y4aUqsCyAqLK5tiywulc9u5
rApPO+l2lV+KNvpTccWvOBvzT1quTitPw3JijMaL+8p7RMaM/Ot2Yl3nBEoRG+bJlsoUdeMlT16B
QaQy19r+8Rounz6GorZKD1mizmhALY5qX09174wcjFhtpo2YWlueidnP20DbRZPxV52bzvuyAR4A
xqRabsp6Ob35xe1sTQltXLOxThH6/3udbuMWH9PCj+063rUz1bbHc1y+tHI8WmtSwZPrGdHC2+Vs
MiwGCmpTp9Btqm2H8IyvjoAVt0pnq75h28pzryCJr465N8MJ7PleH/+CN44Pw2u0FImPoVguQuQy
F1bnuYN1wsVN2Rd9re/6VtNPqicqvwqdauU9kn/fb7WI1xVmusiqyPN6p46hBoXT9aPFeFE1fszV
BoWVoMYK7PG03jinFFsA5INCAAa91AgwC6HbKTWeUzmWX9V66J8QvZv+6WPHXSuwv7WCvw+1WEEb
jV/RprF9Sgw3vNTAMD+Z0BF8evXBPuJz+fb+qZFnMDmuMHLJxSdIdQlyXz1AW6moWWVtmT87vFRb
yb145zUmjydFdJBp4CMZbfEmJupQBC7AiZMb9GmyCezQ9UN6Rs6mt4tiJdR9a8t451EZp1pFZCT/
/LenKQ8b08jUCNEl3CgOYWYo106nVJACgn33ULhfvzoZc0HLHOZ2qGkyOiupI+ekxfmvLDOmZzWZ
q40IxPjuFaQvIGMKvi2ZKi0m1fWD25RO55zoIEQfYOUb2KQMUtQQ2ZLH5+L+vmQoilDyxQUPtSww
ph2stCA0nJOhd2c7k+7M7tAChHMBxTmoABiRPX99POb9nnm0qAHbkE5pVFcX99fUzaZeu3NwasNa
BwlaoPgpzOQESHRNee011bm9OWhlyk49bUzaOsvk2uxHtK8yTTkldh9uGlACv/Bb6p/qbviWofl2
UjLb2ENcNra5qCRlra4OFnKz2ymI9HM/jO2xGFPzqCeNcdLm9KUaZzCXVRYiae8aPh3E+g8Le0Df
gt+4tzMU5RTFDne2ldi/0mSwr8hRpTthmsNVMQfnVIz5eOxF422tGjvrIXHWfOzur0sPmj29LIJD
8vtlLysP+nFsCIfOBA72dirq8MUxU2OlwresOnIrMwyIHinpQ+tlWSU3tDCzJnMMsWX08oOTZY3f
zFn/KVamaTMkef8sKhoVDnpmnyozTnzi8SHyZ1sHVw/HqaOprGNf/+7TBfgAlA+lBvkgG7efaWnn
DWF5p5zAoI7nLEJacEoKizpZZ/2/huK2kyoDNMwX32mZ1o1plZNysniOnyG4I20NyOkc9sX7/Kap
Q9kS1gEGk0YAuPNlhTeb2zpFZCU+O30DVylR9JMXNerGiRrlZLhQ9EwTeap3LiWDAqWnxUblhsd+
cePB+ePiMMbkjLBZc4g7qzkYbtwfCjNZe+GXLZfXCTIEWswcWJwpFpdCkA5NaQVFep6MYm53njGH
O8MtkwlZXRfF2bZJRrzf9TT2sOKpvT/tpo9bEu98/hswTvE+k73/Flz2ZclD6C0Cdb49Ro4Cvyey
g+SstCVmPKM9Xgd9bP2xyYsVMvxdLMAy/z7UIn7sst6arNFNkFVzu00dacVuioxoy4H4Kwzpoz7e
1QUQ4X+nBvGDNiKcQO7926l5U07dvkIKse9Kyy+UstyGaSR2+jhPUAeK8GmwgNFYhePsJ8XoIDko
MxBpBCP0RCs+eKgLfZnCXqB8Q15Uiix8b0TNijhc1whJcNyh9dz+wsAphJYY6M3wAuUfks76Pupa
+CNjzL1nZuWadKP8+25eCcYDlMEXTHNXPhe342GqEw74AKSYzPTFPinm+jkpOlRZCkfZoNhQKZtB
jyp/JnAsNqPZJBcbI7yVKPfuXZQoTKqTMriXGjWLfQGQBQ9IuOm5U4FjziG8RTQC8r3FN/7eFEIO
RV1fgzdCxrl0nKnbsk9KrP/OIs305zDPnA0Gvsku0pzhOgaV7bv4L7xEdqReghBvscdH8I0TLxlf
vB2yN4TBxu16j8gIlu1QZedC68e926jRuUzUZiemcvps0dFcGW8BjHs98uwvcAvHACpwpwo3DnMw
i7zPzr09GpyqdAC3MrfVZvBwUuOfkeXPcAxCf8463S9H1Hn4EtYsF+8yN5YddA+PJUVhWZu6nXcg
aq8HfJydndEZP49A2/YhTm1nM+u+8SfDd0PxMt+emti3WxyB3vteMbx0fCTgM2UzeXHA2rkKp0DM
2dnssoBCUeM+N7aIzwAn1swA7+JKAg/Qf0RcNFP472Io0UPN70cvPytVxKUCU+NrX+I5objI/iH9
5utdnK7JHN/VjUDkgU+njwyehlvjDpynqQCKNa85j6Xj+mqCnGMDxx1yVFQCpyoQa8nhG6qdl+16
w+gOyOC4H6GIW9+d3lxtyy6vFaIQ6SBFnodnjUaGcrvdo6fkBWqL41Ex0RjeVIA0jhltdZ/zJtAh
mfPnmHU4TaI3f9Dorw5RGyjH931rFEFlhRLiGA019IIWZ86tE6scSrhpneGNzxq2AxvLKaMLuh/j
ZXSqtcL4cucpJpFNAuGQ0C0YuougAQtlAq/C0s6eWVhbE+bA1tBrgjBdVV5yVAxQGS7sw+NJyuP0
2wVOzCDVJeGNEIlxhy8lBCz0dbsAAvdTJCqFgN2JXpRW7ZGm70y/bHvrOJaYgyiEnivf1GK6ryOT
QVGvk3V5NJkWezyGFIYmiHlaaqnnMvTcA96ESJY6Wfu1sGpE4HnmVgZdBPgMykbCzqZ0J6/QZaEi
QTMkouCSXxuwQtu014J9MtTvbEzKUfigaMKSh0pm3eLkWI3TtF4x51dUSbpjpLbGJmzH6Fo36uyn
2qycHm/i4v17HY8aBeLQZNeEJYtwOgftM4TWlF8z10m2Nmt3rMcW7/FZX+vxvgLDbw8MBxTsMG1m
3gWijNtt66KmabDdLa6w3BFdboCofczqzMayqzFh/qbguNokO2CoB0lMNPkJBwL1swa38QoetgGf
YKJqbFDBCYVrf+tK9A0dWOnGNsgnbfd4ZZbvl1wacKM6++HR54ccdftzgZjPCsz2/Er/xHD8uIar
qzVKfEiH9gsZgfHCTKsvwqy9K9JnxgYDam0lbnxje0BG8mrQlyE6Mxe3WVGKpE0iN7+WIa0+GuOB
42zyASXZQJ2LteRSfjd3GyQdWbjOaectff+mluk6E6NZ4TxdUmu6Yozl/Vt0SnXu8P0DtEZkKhLv
e+s5geqHFgUSxHqLbY508P7x+i/ilf+WX97hNBcJIZaisklsmgp+FPk1SsvJRaJJeTbjmiqCYV5a
rzS/Px5umQy9joeINNgruvOy4nm73e2g0S1X1OIKIKqgOpFoCOaHtu8EpvoUKwQrLfi4n5XbmF+b
MjF2ZWYU3wsCp5WD99bEeTiw/gHvKAU1bn8Ino5aqsdDcS3c4g+7KUrUrmb7HOvg7gbHXTlhbx7z
34db3DhDh1OeZefFNaaRvC9GvfyRiGne9XyefmlG/zTdpMBrRSjFDbIW+a5wTRHg7RlTeJOQJel6
cTvjwkpBGg49F0MtposResFn2qPpThGtsqWr7eUrsen9A4IKAO0DwFKgOTm1twMazSCbT25xnTKE
aWO1irejLFr0iF8dVQfxeht5tO3jE3b/XjIo5RG6MrBEGP120NpOREcxrLjWcSU+1BFOa0Fsd4dh
al9QR493JmiXI/7za+o7bw4MCkOiOpnxsjSVEaFogLqKa5JlM3VoWz+hbNcDxrDFwar6dBMkrbJB
yHwNn/DmOgNJdlCFpG2yzK7qNKURMoXlNYq7+XOiiPypbqPSd+oc91IzrD/Gwl7TFn9rUJQ8UCQg
PpF+BLfrHIxagnBLVVzzzNP2eKl0v9TIozU8ZPHP0bOCJyyMh5V39M3rg4uT/AqCinRguh11hEeJ
gmtZXMVsjanP+zntmippPjWa9S/2rfaz2yjfK+j6V23W5m+a1rRbhA7W+ikLohSRIM/W7z9kERwB
T3DTaaLor9eI1OPsrnyuOgtJATHEL4C209YPK3X+83+Y+7LlunE0zVepqHtmc186uipiQJ5V52iX
LOuGIdkyAZDgAhAEyLeZZ5kXm4/OrK6UXGF3RczFXGRFKWQdHpLAj3/5FhE20RYQJLpLWDbjlXTd
oSy7fouxLz3hxf2q5fIv3guw02BiYN/hPP3IMOhjjFh1LOhZwO4lj3U6F0kkg40nAwHFRW/eQj0m
/EUw/WHtI+NYlfMB5FhFvD7u9NLpK1HDy+asJlrBegtQcuLqzh0Jzndx6UjPbKeoyrZNknW3P9/w
P9wwrg0g0NoXRTUMfaT3SwJpRaVQXNIzSxJxl7od6GGQST80rXliACtcLnXzi2j+4ZIrKAEcd3SG
AQtCWPuIQuqtqgPTDO1VD98utpMlqG8NAdi2i7oc48NkvHbLUTfbzB/n+Obn9/shjOPia+93FThB
CbqSet/fL1+oQP8o0VfdsHQXKO4ekdLwYrDKI5BWsb9IyD9eDunQKjyyokBW7tvHsKb7KY66MBpv
8d9O6pl+NlE9FgPcy/ZAMwbXP7+7D/k/UNnoDiGWrX2ilZj9IawoKMRbXvXhbd/2XaGgQHVTDTy7
//lVfrypd1f5CHECcAAUpYCFtypY+Cab7HToMP6+Gl0A8i16zr84lD4umN/vCgwVFKqrtu1613+a
5UWhFCKKVXg7NG1TkySa7h1Ufds5Tap9NzTZBZKlXxU5H7La3x8l5I7QLgA67wduzFxHmDqPNrxl
nguPBwaOfzwCNR1wlvzi/j6mN9+vhek1evkAcYHW92ETyi4J2yww4a0L773c+i3PBYdqRAxRPaTt
s93wMIbUkk5rQNMTs6s749z9/KV+PBx+/xJgYa/DN+zQj6accCNgbbzEeMpTr/PWi4ccHmLQvw+6
uYCScrWNueTbBloi9x2kdHOfuvJmAJc0//k3+RdP/rshBKKRh9brR0uoWqWrMQGPbmlctZtID+zo
K7Dfl677lTDMv1hZGNCsZR5KPrR319//aWUBAd97C1Rfb/XMq0MLl/Jvvqh40Row/ctwzvIYNNl/
OyaAyojG/lrDAMr0sQUWV80AIJqJbn3PXFLw7EmQOQClNFMNlFZih1+Rrz+cL+ubRV8RXpRguq9E
+w9RAd5vAa99Hd/ChQ640oyPh8xqKG53Y3heSuhG1F0HmIGFusDPX+UHNY10vTTgy+v+Qbm22t+8
f8ClGSU0073otp/B9W3iAcrxIdTcS8ixb+fSNUVXV2wTJbA8wtRcbw0VU57A3BcK1azZ+Ivvg2QE
GyhMEyDR0/buXlXyV5D29+sAKx6HPrqSQAaC1bPqfb3/mh6vKcUpGX9FS9zNLtAObfyLkrlyyIoy
CAADntqRT49Cd1X077kGfL84LrsSh5F1A/D94UiiJkD/FRaVX22fsG0NO4gjniktauDYf1E9r2/6
n8Xz75cCMBWKDnAqXIH07+8z5PPcpIFNv44szHLmAkpv/GaGEW7nXWvuiD3GfV5PUjiTEQ5H1X/r
9EW/9DsqFgRAnISwVv24taPGsxoNcP7W2aBL9yaI+/BLn/oltB8G6pmSOFBZWH61CtdV9ufbRjBD
vok99x2KBbDe+9v22dDOYzj4b4sSDqhrGY3rDfSw4uGQNLKfFGb8kavvApAR02uAQ11+OStBFQn9
EkB4aHGUm7FEgX34+f54f5LiG4Gzh8Ht2g2Pvzsavf9i0iTZ1DjcfeMKEx0SAnSzGVXKwiJSYnhy
GRL2fyu6oskNEQBQS1FlrWjsH6QAUgciglMS0W+gu0IQbbbmAR5/lnhC0K8/v7uPu+r7pdZUAYnl
eoJ+eOx01Nhww8y+QemPBSeeYZUVYD+lzb3n8+QaNpEw9sNeS6JfvPEfrrymlSv1E6A7IKM+ehkB
kTnqcvE5DCnhTJIDFJse+iGJRT71IJFJKFwUsS9H9999uKiaoRkI8ANcFVcS+fv3OZVwphIZhR+q
k2Am71RjlPdVU4EK2lW7nz/d91EdLxKaP+sJiQ4MhoOoX99fy0Egw20OsiI8ist91wqAAJrOkLn3
2JVZkvBKhnwiCvqBv8jg35/QuDTQtzhJ1pW7Cod8nP/LZUJDDD0qWKCH6XxZZXO5EShirvwBs8Kf
3+YP11qR+zAMRlaysh0/ArkUczSwIG2J29Qlf15iWzp5u6JGxKIy9Yuz+cerxRhMYYeshGEf++P9
Q609jtb6UhuKYS6mNySOa0EUb7KMGBxcv7jaD68QpRBGA4DCIT6BLrCGhz+lH+4SVkvlNzElbhW6
BleDcimB8WMZYkDSRPWK8wVhIYvm7hzMYfr082f78ThYqyEkfOscamXUfhzJQHJcNMEUlJSMHcYw
l0kggnYHdPqUbDubwWJMdhWfN54r0680heMAmSSC2i9268coiIIbRAkAvzCDxGDo43KicBlbkswk
lOgkYDvtN+PF2IHOFQ9JC2ek5VeiEj+EByxfYLGxeRAH0T3/cOLC4ySRqZjAYLABF59n0d/CVjh4
6FrXzxc0vI6thLPtzx/2Dy8bFwUqFm2Xtb2Gce/7l+1PurJoaeGirRnV7SSo3VQB15uwacoDGsj6
pooDU0TIg/Y/v/T3ZfunA3CVS0B/a02nQQNFo/7Dsp5KhjOoC1xKQqT06s4djLKFtGJuc/wc3gcx
td3eNtb/HI+C3QTC1+1L3HjTSUEV0pCoq+eHyG2ZR2wi5v7EeBs+Aagfnb1E2WupKSjlrIqMs1Pg
mNpnxEFzGl0QkvNxBKHsOoFUhf494P7HF/uf1Vt3/fs9qL//F37+0sHFmlV0/PDj36/6t/ZulG9v
4/ml/6/1T//7n77/w7+f2RfZqe7b+PFfvfsjfP4f1y9expd3P2zakY3zjX6DygN6ys34/QL4puu/
/J/+8i9v3z/lfu7f/vbXL51ux/XTKta1f/3jV4evf/sr4C1/esnr5//xy8sXgb87vogX9uXlh794
e1Hj3/7qJPFv6HFgUwOJl4CjsdbM5u33X6W/AeuAAwPdJmgVQGvir39pO7Q0cc30NyBmgbECvWKd
XK5zdNXp779KfltlaUFqxaGDIwex4h/3/u4t/fOt/aXV4rpj7ajwwd+bPP9ckav1BsQK0YYEyRFj
RPejxLk/1qPOAObZLp47TCQ2PntB3hMoYsDcXemVbd8QBZDhLURpa0081Q4Av9TOhErJnQdgUd3J
wtpLqB6QdscLLdF0KWHuRROsuygQcKKM+bIBR3bMddw4+4SttuRGT/NDC023kkAeAqiOWU31p35M
1mrTS460pOJ2bnjQ58OYxDMBULnhObRtbEjEEoYNCJEQaSP+kLBqs6D0KdeVHzwKCaxp0WKUeWpK
v3saGlhIwVYuxhf0g/IKs5l2Im09hdHOQVHDd0OkvGu0bUS2p4Gwj3HqNF0OvgAAxAOokSIXw+oM
weBZiKm1k152lVfbYvI9+1Z5me0JG4R9QDvZ3VuvbiBPuXj1AT8KvfXb2ftU1YP/mmD5jQR9Kvai
/Rh4RIj6VnAFRDUDKoL2Ld94i3YfZ+2En2rFBIP2fJ29JmwYIHxnomTDkhZe9m6P6pWU2lKzTbq4
fHUwZuOEdXH9tFIhYKnCZ68ki6Z4Oci7+FOfKGeBrwiyJrL4LsQkBq+EAEYyerCxwcnvPGeWTx4p
WRmF22qZ0o0MZPLSOX7aEgFX8ydfBPRLWWJ9ki7uyyuYAcCrpIQiQFBQKKw9ewMyQgIIaYq1g1bS
cppMzZ8cwN5zFU/pVDDISOucdiMkZ9nksGcZOhBrdESkwpwhWX6bBm1Zjs6S7WBXjl6Hgjzd0wSt
t2YTV46fO/A+iYmFFUG7DcdaQF/cyUyZTyWVdFvqKbxBqmkF4BrUHMMZ4k/IBAX0GP+tPHPdPeBT
4j/M+tGk/gH1yaGb7OJz2RY63+2G4SUSbGxITGYQjP5TWPlj6/55q77PEXAppCjogEEvP0MBDNDI
+2Or0ayppJfwbR8N106y8KJJjJOncA7eKJrN0E9n06nH/732APH/HVv//y6+/38YuZH0/8c/YuMP
cft/fateWpju/J///S7a429+j9xJ+BugMehFrO69q13Bfwfu2P0N0Qftm5VLi/e+Dqr+iNtB+ts6
kQRuYWVuJUhq/4jafvYbEitUYJjMA5W9/uof3+x/ErUBvsXb/mfYxmkCnNBKEYNpJSCCPzhT6L5y
4QHilBuvNfwEk7G3mVZBgaEIRA5onDeROQ5AAxxRZGKwM9HPdcjdbTpFuevPPuYosjt3sYUHi4JT
2Rbu81oTXYF4nXflmmHrVGbXOoIG7wZA3oQR7CHTXNc8UtNmoGE0uPiUAaNXSbiFf/qXSAHe8DWK
oGO0WI0BVp/5XfUJqATxNI3JdB7D5DXRHoAcrXBdAhxY05KUCiNy6C5uKh1nhyGGykg4lnXhOlV6
Q0P4q3qks27bnw3QOyUOpk4CYjyCBnHKUpYuexaKXKMvVUBTWB/7FONKBU7BEbwqnUeDsfnosOtk
sW4RlXBTctlwKZByE2cILmipn2e4wkA7OPQh8mWZPELB+6SiljVkqbykaGyHVqQv413cLjXxgP+l
KrjwqOa7pnYHtZ2GsY1I5pa6y52sBXd7KqPuUS0K4pF+oZTXIb9bTZKnEIKS7hKIkxcDHj1AxGsj
RQakfdXEVwKcSuIK75t25jMXytxVg7jEvEJVl70wUPPG0SEfpQxJBFnls8JHaoJuce0dwOnBdWeX
wqcQmACkmA0Vb2rGIZcDTNybrfThSEUsgqJfiBgOGTlV0aMjZapyU1ULhca9WXIL+efW90267TSM
0B7n2aN3OgvGC8yhHwdmEK1jHYqt17t8q92wv4jw2K5d3h/0sBQAAV93rR43szf4RYOap0CLZ+tN
6gWKApCZ9JS7i1BMwJWpVlvawCkC2MqRk8bLyCo5cQU6mY42td8Z4FiwZKajGSN6XaUVdYmDsZU5
9LSZHxIFwG8xs/5SRcm+HDkAXmah26SqQgASFkzsN1TCBw6W0Oh2auj/Ec5Tcy7L5iCR+yhCw870
N42gCz32FNShAlxJI7dRYxJZRKB/yTx0XAIbArShoGxGBkCLo9xXCdsppzpoa8rnzJ+qnFE15RNI
zDF0B+0GPTie29Bd7sBxEZI41rhQD9P3XrkkAE1PFWYoid+h3xgz4CBTgOghS3UFPivRZYuKoI8v
zFLpYuyhMNSGdiCSzc9sEt9a1Ge91x2rHm7JOAswt3yN68Bu6z4ZCeQ5TonHykeIRZUEA+V+6/aV
QfXQwkIL+4jB1YXDe33cdZN1xBukbWG1ooLZQnqB9xaCmPUxjtp2S+u2vQuXZWYksVqfcYZmC6EI
PfWxmwZ7DZg4h6Q+n9KZBLydlpxVnSYWhXRhF66Oju+KWyh2JHfV5J5iv/db5HvOfNRyAnbZ8Isu
aNVAuiFrOlhvxVCfZ/EEYQTTwYtgBgS02WLmoHYp7F7A2kxc2uwsfEJf3MGBNzPQBErki7JwfAuZ
jY7a1/WNC647CEVK9ueq65iP/svcXvt60B3pbU+d3YhxxOtUeRDuS6SxgjRJl0RIhOY8rMJ0izZs
9W3hc4w4N48FPIkw+zB1fOPMFQ3I4DTfMhPypyaDds5uYnRC4qu9ljRSuAmh7TRvpG3kXg5xu3GM
E1+VdQ2IJ7qkp7pBZpI4k9ohEQt2glWy4F6KE70bWAs4ywxDzqXpMndfy1SSYaoeUEE31QaIk9GQ
0DZ8N/ZlZEkoh2D1L2wyBLtRWuJDuAePGFpCjTEvY9P7eaDAfMWjxMJCN7/rJknmxXbThdNLDS5z
7bVIyONKLlAf85ZjpxNxyZOwf+KJMiCRZ2pXayoLUzG5h5rCfZAqTQsb3aORuY6NVYX+SGnlA1RE
rpoeog7OlO5hpYrUkUIAATzyJ0RUeVQsmU5ZZNa6oVb7au7PicCweEA5AcIUnBRdC5U2OVZlWogB
Uu7SQngSNYhfjHGkT3RJ5IXjmKsoo4OEM3WzetGFPmO5ADUn3veMxTe1I/pjoFj7GSRH+rDoNWcd
fP9zkA03kIZrSAvPRiJk/4B1DcXdKbkBeLUitYfsUXozDMjpcC6z6I3P9Vc/wcA4T9DtK+C/5V7C
8zWOIXHfWoQGAKb73BdgieZmCFpITmBcGYr0yNomKWQV2vPg9uK+FT6IR2EqNoHjDicoWM9YuBim
kqWUaLtw7S8v8JEpJlgzdMrTBeTjORlli0OWCXU0XYZyhw3zJvZ8AazXNBW9lMGAlLhCSdPDFgxe
R0u4ERmXpFTm1PkBHN37W0hELuPWKNjZxthfZflpaFGugqoEoWPSxtkWpNZdA+nUfPAdSPswVkPG
jXn6efGm9n6ExOKBjX57BZOhzsk5iCcoySQsLnIGvPaSx7K9LxPG8SLpgjiZQZa8u3G8xRIIoNdB
XlaD4keKg+tlHnuBmmoMqNzBf3q+8znzBGEc7DDi+/rLlGCrbkNgYNo8Ba3ycdEpOwYtdtIcceQW
kxcMx3Fklxj74yhZVGlIohqIimTuybIKanSGnmyaOBmJKBjWnEetQ2JgZj/X6Lt7ELgG1GmrslJc
x7MOwk3ZuM0Z5UQ8XriespYo258yUOA+J1Ut/ZNV/qUna36tmm7HVwti3rRfWu6ijpmCJi9pPdS5
3w7j/cJq1xK0/09o8wvIeyEprDeBnRcSC17t4KTDMU0NsvtAWxvlaSWg7e03ILfgcGwBzWengQa3
rPRBOcIyocMGE8rsmrp4OVsGJcyMlI1pXitvRFUOqA/3CXQZ5JjDlKrs87QvKYTwM4H7qP1Qwh8J
iJd+N9pYa8AT3XDMYVXZVvfVOCdvTTvdlNwdocoSjMl8CHvkUgXe4OiTBSLY3WPYJ32Vc6s6uc1E
mrwAd+iee402FAmRhpaXFBQ5CVY9Z5r0zZhZuCSvjpbGz0rosEiG8tPVUPXZWhmrYTdBYfwb9xKI
HTrSeWRwBy9mLKW9o1x/C6wxxiHO2E7BVkVdfDX52LRpUMNAllenuevSo+KAkrJu+iQpldve86E7
iDhKde5lQ1lkrA2JxUoraggVwqcZtmZOGKP8xLPpP1lYSVf5HLvWKwB6uFZeeWqhx7ztwXS7KIU/
bZ0ydWjRprq2O4heOG5RUeGCYiTomMNLZoaQpY2qhgxyWQ5wbmNHw6mPuqwc9qjnzRa9Okk81rw1
LIwJrwP/EvPM5FzOkwFhaa7ggeaA2A6ycju9Ai8mN8HSqLMrBsjWxKrgSc9vqEV5jI0AlBZ6ixdR
7fk7vGWk6YEIz3MABbZMO3fSuqwqgExURwaFgQ3n8sGvYpkjb6VfFjrv3Vq0BdQI1GNiWguaJ0+D
VzCyzV4DS/oNL7bfVw2Pd5lxblBk2IywlrUpsu7y09gndgPXkOx5GKAHv6VWMZApTWoeELlTfRxp
CSnISJpNJ0z6QHEyN2RyewVrl7oyr5MDu8CgbMSzWcwEcmAAjOjURDDX6wPnkHVB80KDus5Hd5aU
+Mrrvyxd68HwBsi4KEDesmn5cKwdHXYEEsiQ0lxsNDcnHaAkJgDex0uRGd48LXYCCzxIpvk4LRxi
n63RS3ZInR7GYaXjQRd80WwEmkHX9168TBk0U4Bz26XQV25zA8dKQWAZHVfn1F+i6EyjUFebroZQ
xl5y9KimLLAmn9shbC9DWQ025zPCFaFx15ESFPGxwL+bgjuAORE0Ek+0b+ihRx6S7cwEPsFwe1gA
Ohj9eQcCfZ+PYoDTBfh+U+6Uhhd+auNXPonpugEyMtxSgxTPbCpssXYmFUbUy102wUH7WTYJEupw
kAcEAiNakg29fllgZOvtNaTa6pNaWEe04E7uagd+eTKqh5sGRk9f64SibwHLvVVutAyj+zGMGDJJ
nUT9ph8anLuznc9iCEN1j2NEwIXcrWS5cbrmDq816Y51O/lo8ImlsZJoaA3ZTSlH9XWgMEreGtNf
ZabfJQEVkG2Y1VMceV2TO4qmnyJ/QmDnEoLCOCaUvOqTrr4ooXz+KmD0CFECONV9nsKmHTcUdq3R
toaK07gVita5kPIaqB1s4oBmL6xBPZQjA74BBRyI7Dkex42qEFGKSQO3R4K2tlBBitATJDRzpmgj
YCZH0eTsmbNFU45T4rl49TvX1FBVxqEKJ8Gx5oA3QX8yzkFJi5PtYDg3MPPJ4rxyTB1uR5SJ8bOd
1BBuaphOw/2tH8PHEspeExmaWdWr8YeYCQw9oxuBEcOwpRBc1ydGQUyPp7GKCZVs3ahCiG+yjOJm
22Xce0ACI2WuwmnNkqp6305Te1mKqnu1c5IOxHOY+ymGSzIKq4m22ckN6+66zvqo2cHYtUUSF3SA
abrBtC3BNOLnCKVZdgBVwMO5r/rYfcqyhkInweudc8OqeD91U3kpXYdVoC+z7qGt6Axfj2qcbprS
G18l5kd5vwTlt7UXvK29OSZJRt0Wq8Uij8UoP7hqXAMyqPWGrsL/Jj0kqWnFL10bDOY2MmjeVl60
BAQQWHcqSqAsMXJnZcvPGorBA1LSBDnkQBWEUkqdohwKJm8OIYVZptUmKsew3Groa3+Cq7O8RRNZ
x7C6MmwfTIgBT11WuuURtG+jkMij4VtQX4Uy55F/TpwlvIXF8LGp3Hrn9UhqSDxY/3rKeogQzOWs
1Y5GSAoIcBq1PbcZxp7wwxpdkDpa9okvoxXHbGJOfVCe6yLnpfNS1M1SVSfohKHqMdIGmCEaiPHP
xSIZvUsbkCcLO/gxSryQzR3aryY2B2dyExgD+V0/numCquxaVTzjhZNxX4JqGvAvVStNt60ppEeQ
5uIkU6YfP2dhWTtk1E58YXnqA5tWIauRDXduZtooHFIAGeAgnG/jVWZOpy4ryjAAoAR8iUvIdMYH
tF7UtWzqVQYM3IHGidunBBbPJ2Qg6SFzquAOWmL0ualsuFIaUo8EqMpxlK4+xVhw01AR2JWuJnm+
NUUNKeDT1HsushzRbWK/VUeYDSxXLMR7oJZdjhRYo8yBm2CJcFDYtpwp5p08HPe+B5uzu6Zvwm8U
pHagoYYJzjIZd2rYZw0JRWdqQntaY5nLoo2ruL1OR7Zkdd50MSQeyJjYNnt1AgBHasTVoX6ejOhP
csC+u0p6JxJ7wxwgi4nb6n1Yphs3MGWBttUd77s7iJt+4ln01dGl+8k0CfakN9zbDrbhcJC7biN8
lNvcGLfaixRD97Tk85VGunfXI9MG1CA6l73YY+TiwH2tehxrHHtQNhgm8YqcFcY/w02m+lvpe2/C
4ydfu0lec7HplH3xqcMA7xsPVbncYuSbgVHfvAyrfyWwa58csI/JFHXXMu1ArRGfIxneMde5MvAX
P3VVSdFDC5DM0O5KWLVSBi5MhkUmveUl6rrPIBO7RZqwaCv6Hr411hsJFdGXIa79r43XoCgYMwyg
ZfVi/XoDwv7JyXr0ZDI0TprE5pGuGHxX1IAuEVh6sG6A+xNqaEyEQFYFbXMvenbvQscajRcknVjt
bwZjXeJN/i3l3aNUKIgihRFE3GuU4yUEsFmtJESKUObsXe52EcNqakz0kLX9Mmzaftb4Ckksw+qh
XgKA1hZ5wvl8Wc4SZ1wwjyRb7FU0YGyzxLfo4pw7rz2YNoa5OxodTYS45aGkwOC+KJd63w+uOhhn
AgvM59vEtReOai8DpPBlzWPMLSaomC4xVLXpycSOOLc9d5EYdFfu1CAtiVezq2DZ1pJpuI6y7OBz
i29i+yvkWyp30ASgUWs2Qqfxxh3Hh2xOrqWXdUBZV6cOhZSL+ITZLUzLHoYx+gbYQXBCYEuPZkKV
iy4NZPXrYbn0YnuJVMsnXZLsU+mhcQacDI/Lt6rFBIeVywvwRZ89KCJtTFMfOuawk+qq68l20EPw
L6dxDm+DBkNjNwJ4sger9thiNR8U5LD28LrBuK9HSyrRaUBQ9vQXPhxaDwCnPWXU2fY9viBOf4K8
9QhPPpOXC/xSvCHZ2aa5lF5kDzHltx14iAVqyBKLb2CnzolUsAnWdw5hcPB5p1fYM4fEhx0WDOzx
NLtm6Qu4kJTEb+x4AOb2ynP43SIa9I2mfr7K6ml+VWF6gAL/I+i4z6zTR4GhyC6o5ys0EwYC+fpb
D8m7u8BwYZ442wmY+AS9F+050AYn6oVwrxMRlLfUorHOpuUqsn6/N0m/Y52YCI4hLCdE77zxhbrD
ZXqIuWJ7rPX0PpHey9Ag+QV52JC67xPSOsLdx8qDj630z61v9FWKFhrRfX0vY3Eb8fKzTiHZlOEE
R7aBvoBbvjXowtSZe44FEtOSsRHPleEY0tmNSmV77GjYIhtp4FUJiWStNiaB/CcIg9FTNbt2iwbI
1UjT56AcLjoveoZvD0T0oU6w5kU6b7LKkLQNPisHkNKKLZdporBgPXWq4np8zuhUQ3mEHYYmPLrj
kBJYTI7ZFbxrDcpIHvvlhg0hdfZKQy1mj8Y+OqNtBMTvl6D1h+arzDyzW2idnRgwuneq61wy9NS/
kTQN7uOFY8LXVj5cBNxPsIaqNzTC5BSyRU5RzQ6nuVGz2RuIz3yyEd4+umLJJmEy2WrQCm5VSZdj
0JcC29M6W6CPIjJ1bvmqBfoZSnEkkq3KKe9x0kx2uOOlJ7YSqjZARdOLxJj6UEFxeZtw3pKxZ7cl
Z8eu7u5TsdzASeW+QppPBj0kFxOsxeF+Cb0MJKQY0+2QzZ3bVePVxbYqKGMTiWCNA4A1NTjiknuv
HoccbaaWtFDjvRiQpOxTAZNql15g48akzrBngRv9JN2FH9aB7V6M1YLKhS/F1Cdi4zHIfIvxnARo
ToiaXWnuPsxDvHdV3xchumcX0PYY3hxgNfaVtgswQMIUqQxPrFUR5rX20Gb6YBJ7VEKUd1Wv51MF
aX9ZJHVwqGIUkGVQqyfoIrv7YeGXAALvORX1OWjMuAGCpj6xaYw/Q+XyS5guEYHfBJRp0vFhgUfB
PWY/bkGHvt6aVB4tt9DpoupeJqLNqfSPcBwmPYOtVhqI9pPPEkus7l4rp3rtVVuYEgW9iOxYZI35
VmOTdDVmagQDdLEFkmB9sZsa1WSA9gYqUnxq7U/YSlpV26YKJTEmgWuOK79yeK0kYLg10ttFiCMH
FjZfUeDggHdgvT4IeKvQJ5uWeeTND5UYUEBX+iEO+/gzEFzBFmsPXz5VVZtnU30GpeB1gQzeVxMt
O2qT55K1nzAQP0BgDt95GPydnftDWMcHW5fnqVzefHei66xfpAUsyWHw7FtdHTABE7nSGWZH6JKH
0Autu+1g4VoddW1XFRinlUeNMPUYuPqJj9G4SYf0MSn5Z1Qn34JFX9Wrv9Lgj5fIC+d8CiI0dHSQ
Q0yoLFqKhg0+8y6NRxQ8JV6dlMtLGCIAaT4k10NSb+EpeJ4AoUA3wQv9l4bDnRr47cCW2yod4TvU
DfDARB+TYVavE1WEEuUts/GIwFJ34EWKMbkydMTbTFEtQKwzOoGHkG7g37JDAybZVDTrnpq0i88Z
3vLXyC3Vi+dET+6ijMogPTOn2NUNV1cRBk8OJoxRyQoM87JLZFxtsIewUwnF8RCIpk1v8Ajysi7l
owUf/oZyvoVltTlOVdsDgZAmywNk82dOTGO8EUWxEzOdW2A1wLUKmqm7mtBUqPCMo0WUKQm7buS3
0zLYaKM9qfkWlZSht8LxoyaPRsxn5mhKjxKh41uNnv3Z1Ya/+fFYaQLKLrMPUd1MLiJC0u7TIVDH
Wi4G7nKesVF9xt0l9IpCCSs6QqfO3Qq0toBcrcdgh6YZmAhNDcPvikU5BOafZyHONaSMAW4JcZBC
PyLr/Rn+QG4D6GAH0Eedbg1kLgMyDaq/dNLoLMrW+cKw1q49EA1ARFGF/L/snVlv3Ui2pf/LfWeC
DM6PzeEMmiVL1vBCSB44z2Rw+PX90VlZ15JcFtxAA93ABaoqkVlOUYeHjNix91rfEovcIV6g00yO
O2kLJyh5op0WK19Zbi6qVQ8LezCD3omhYyQtmpM68asoygwaCG4eZnIQX00xJQGvjhHMdbsJXmI2
gXG6bKMMskYdA59dIR80etlQf/OEwTEXeM5MZiSdqdBe+p5Y6qpkZyhe8A9w2NTriZpCj3d5FhV2
7jVyRQrpVb2eS15uofqmna+7ka5ovGsMGT00a56/kMJpSITr5qwxAqmtEMWP7xhR8GNa/0eChP8o
I3slPfutLO3/QdkCqoHfyBbWb93Lc7q8kS3w7/wtWzBVZAubiRFpP646lGf/6M0M4y9ovSi96A+S
xYbb5t+yBUP7CzMXsAqIIMQQwSz+t3ABRQOQCUqrDQMEQc0x/kS4sGlU/lu1sIV6qJtjnhhogL0C
gPBrDcuagPlexkQN7bVOD0obKY808soPwlDfmF1+XGaDAED/1h2BohVRx89y3sqVmrYy3AtzuKTH
hSlWaFUcD/EQTfeLbnydxAQbqxMsUn21XFlY9Q5zruXP1lwM5/QCsR4NVUonxMx56YpBMlKNPjKB
vBai/vg18Tvxe0BEQTn+FvySGqrZi7wSoakb/X4mWbVH1ubGp+OApiwpovPUYb4zIDb5QO/8w8n6
5ovYuF1IiVAtmRhR3tyhTJvSxclFSGFX3ExFP9wPOG3DVGcYuI42+2o9RM9lFHMATNSBsOekvzdG
zlSl1YVaIZcPVLm/eDRM1PM8avxScK82+dNPEmy4AugUcSiFSyfgAM6KmmOzLcsvP70tv1BR/eoy
SH5/RMgy3XrrQGl7bSiNfpjDOik7mmC04E2Taf//wVV4X1BnotoSb8PyUMbRFHbaOUyL1fULzN47
h5L29xd5LZ7+8fhYhC1gG+YRwlDzRjwdtfnkuHm6kIwQ6edoTxfSWqv6RuAWJhI+IpobFFv4+4u+
VqFxUVYQZEdb2oiFRf9t8ofQ+6gaZCQ4cU5PTV6nV6sjGFy6Vfwk6orwkSUvd32JZtOVtfn591d/
9+1tV2cFAU9KXYSv9vVDsq5sVMSai9CCFm+6tX1lRXK8+f1FWA75Ma/eDtw4m7EClfjmClDfrB9x
Qz0AdzcL21pZgslMpvPMisH/rXpB94La+zFyF85VTHPPu0mP96soDdaYtQiKsf/minl4atSFOUar
MiH2NpvhUzxyOC0iczpN8qk4YZyZYTLLJZlefCKbKhmVirOQ56jhQ/OidbQeo1ZOiCtyFfFD2ZuU
c5lMQ2la9GQY6klanqQh3o3dkobdoIvTvjOL663F6mdJZz3meb3us8y1MVEW2Xe7NZRbmsDLTo6T
DBa+5sXPWZTDrLUklDO7Oi+6zPJ1YLo7k5hOjsnFN2ZUzTfYupwnZspcJkZLOKlRHWI+iS7Kue7p
ts2ZfapOhXuit8jVvUHq69cVbtoJCOAGLe+U3fW8/3Q4FKIIcONYqRdzp0rPaRrtcbSyCWF3dS9t
LK01RxX+DN6Ps6xMEeJaA+o07IgM5BY6SE1M+FDc903gMOPYucUi79FSL9s02w2UtTAuVI4BtKJ7
uT7H2qKgkuj7LVwDHLHfGOkKi2asb4BIyodeL/BEtmnj4YYyzSC15oNjjbFX1tici6Vpj5znaAoM
VUa7Qsn3XW2CuYG1mflWOj8kdSdDS++MvdnM8aFhEffYpbVjp9QQpDML4PjkyONojA2e4cGhjby4
XsKINJSWWtNCi7o9/iJirnQ3qC1luCJW06UbNFjhoNbyUBu5GggkPJGMPqEOvonHYTm2qkoryl44
39a7Ne2rs5HAU0Ny7I7Uki5s1BiHTpGCdmQ+nmGjTv0EigdTCvMwLDmQgQwRodLW/ZM9DgfdijQf
3lLYNZFXVmgtMOj445TeFxw3+1w9HVPB0ZzeYWyYV3TvbrJN2r3GacP0LnavLAwdx1oxxLGqi9Ok
zi+0KjNDXCfyAEfoiRSGOqu/DHpx1ivj5yrmPBMvw0mkVg9mo8ujE3PzCosUH600ZSAYlXmomBbf
xEGSos6AjxZ35him3QaemXuEVrQjzbXx6mHOvNoQn2qkugely9SDO7pxkBsYWq1EQac8XDuLGXkG
OHhirfVL1cku0nUSQacaZYhDN/OanLGwJ7qsvzAiJsq95h6xAurBWIn1pldmcUxaGV1FXf5CIg7c
1WWU5yJJZFjl8XyyGqPibQKTQFaotctyOaepVXiMAimZm14e+lo/Xdrp0BrzY6+qNZE71QO8/Rid
o3mZrdW1wuDizmUOeCUI632UyOqOnCsuGXy5V1VpLqRptRV5XR15W538agLAXHTk78Jsrqx43ld5
+jUaUdaTstsFHC/7QCpm5zOpuquFcVabc3Ea5dw0V3uSaSMhuizPnG+WQKkcDs3NQes1SZsM0ZGD
5EQMnwb0axzCQNlKIpwDxTDKL7G57GmUnMZto9Lnqh80pDD3ClNFxWFMw/FsDcC+HeAqrxf9rHxR
Ej3yi8oF6qhn+nK5UP95zbToPk9V5i0qj9YAZG83W/1LtNBlL61kP7nJE0qCy7ru7p0UWY4FvY3g
nJ53dVsPF/MoTCZpLtgFok4QhLS2u8+1CPmgpYTGvFxrwDS0djV3qNkLX5J3xOtUXM1q7fgi002W
BkQTicta3tv7vhtOpjZ7yTJ0avaon5jxuOI6WJ5lq5AhYzCbaviK62ZEexB3Xt4vj6NrX4wcPsN2
ctNA7cwoNPTKeLEA4vN7kOaQqsld1WcP8Og+8lJRv73btrb4dCrfLaVCY5N+vTsW5A7Qkbab0FWU
dQEQMDXVTjDK5aUwI5d5pj4XROcmZtdeoPRFk0GKqjUeXUsShNAwV6VnVYs22s3DkNw4zP0N1k1r
XfyirOuXiQ7Ic0Q8nblDwlmFkxym2xF24ffYoDvha4qiYAsvWvz6bT8uT0vqJi9Kuqqx3+fL1kqr
4qjcxaO55QYP5TOoV2UM58oyv1TEkl+lTcGJeyoVbQ7wc5Tf7ULJn0f6O1gca2fgwtnatIGqIr1n
J7Yhest0Ll94/MTloKjdlWrGzGsEBBdztzBTuarrsSZfAv4GnRV1zHDYkrZ6kvZyMkHvJAxDHAdq
cMDYJ79Aq+XcML1dSSbqhWyOM6bc50SZOJwTqbI+T2Mxx+xFZrpeJ6oejaHa0vsManAgTuAaU2sz
L5jQ4cRUaL3XlxumF1x7/SUq7RY+rlSEEkxdxcJmREN56RgZNF+6ZeYdbuMCoSiunCuOzDobjSl7
bqbizI4XF8I9U/Kkxw4pZgbtIMs12lKRStJQO0wOWfauKm90q7bLAKmdAT5V2Kh1OY4xAynVhDYr
mKXyPBWZRHZidahzBqHPw4mu2pMbdvpkzX6ppvRqmqYCODRVWX6Pj1cAtR6lmwfgljcYj4Dg4kVx
yRQFsEC5nLo2NNFdZw7RgTxKRA55oTEhKpKoJ93KiOizRaNWPFitlX1V40W4cF5ilizLjuKvpl3J
BOVa3CKhk0sNe10x02+YL1nu4cLSh2voDHlOUVTUDQkhIVs/UEU8rU5NyY6OsNobMmRUB/4rn2jX
COs0LaHkhqNg67iwVqXMz2yzc6LZK42q104KR1ZV6lfq3EVAR7M6D2Q/LzJQYpEeMynk+tl1pLJN
LNvoXunphyAdwouLCyc1TjKrNbpgLjR9puMNYdRnXmPo4VDO411XqSzRtR3NnyZJYHSQsDs0XmtO
AvkFz8J1C7mjAO0cl/AA82QY/MbM0cmtS6+FTbeK2BdqrM5IsqyOBR4cgsZQw4kbnrC8+2TVOHIS
TVOuLUR2D/zIePTzJMu/jJzjntulYKy4tOYVjz1TObw25nhYhD3XgRpn8nLR20p448oU2NfGjjCo
hkCtx7jFeIYwyO1yT042E3EW0pTR04DSmC8DeVw6TjNfV95PX3osO2mgRCNCsV5PpiQsTa3TeGal
eZPGdmcxVkZw7KUSp/SOJd22kDXG2b3CWJ5ObtrBd1zrVZ45iIGflV72UTADAqVmQ1a+8B71ymfI
btwILNWzDAutlfiPkGDRZY5r8LyaOeSXtoaHbMYfhNyOqvusyu1GZ3+botpvpyFZvdJx+8FT9Dg6
xyG2MOuZBgM1S9w7T5NeEQ7G+9K3zJFzeVnH+dR58K5yc98PJVNmI8KEg+hSdx9W1c6KU2RDpDIg
N8MZNq5WQgsQIrpAbK7ORwoV59mkFXoHmVugf9cKUFaw+vRhx1Jhfi6XDA2VJKwl3zMpWVnExqH0
xICenzbbYn8tSDkMZ6Ujdn1ea+ViWtTofnULYZ24PB1piELcmNj0UUSfzEaGMnud45FzRDqzGC08
h9Oh0jqXRLe1YxYAx2q5nCfRM1FZ8ui6tQeSOQdVwsqUFe8M4xl7Lf2lKzoVCYayrtBJUpKH5tIQ
XtNwogwGrVUdr3dT45NuyjgJF2YbV8iGDedC6pU67nOM8Bd0AA3HB/KUqh7oagwfakU9ioBg0zc3
ND1uXTM1botJV1Jf1q2TBokzIzo17Xa6dKmZXoQoG3KTraT7qi7Deq2VkoEyz5q8r6WpXxpGBEYA
Rlr8Ik1pHBcTu4uHiC3PUIFNNFSWTNlgzR1HPkbOZhR5VefWn1F62zHv4hYDNHMK65jtTGqGyj+Z
XpK6UUr0OIphBnYj+sC1qhiJiDK7N1W96rrfjaMSezp91MbrLa29GFGiK75l9mrmJ60wjvacu/Mh
x8Tm+HNlysHv2qV7VOZkFb49ZG3LGaBo7haRDkkotaJI8SNzeWDD0CgojkbT3MN9i76Idja+qcIC
KaDrirwanFr55prKWHAGRFcaIIec9g6GxDmoGt18UpEHDWGLjuO+ZNHPvURtZR3i80BXPVS6RSk2
leNLm0yp3FmLg5PQQj8M8th218nrRJrfyarhH6+TRtVYLBFr1qQT3LBn8pbfFRwYmFHxhiVHx2zk
pR056U0+RLrmC7Sa6JgqlbFNk48aGkNtpJCIKV3WY27I4lmP+3kXT2rK0x47bEQ4FpFi22lyx+gk
pqyy8mIIWS/qgvdB18ojiHVsFTnQo4ZYVYeZxtrQRfJosKxhuyTTrUgVOuSAlOsbZGLbQ7SdY8Bi
3KJunG4Ga9TnIHPK8moa3In6go3U9kj0wgQyWRyZgjQtipdEkirq16BHxqDru/5zjjPjUs8yg6/d
rhEpO1UiUy91p41GTvTatehyu/fyeRtzu2gtOL/EETyIfE6Wl0YSOMVnW/P7QQ6cY2Z7YAdXFGng
SZSyaPcVoork1ioLdG4QNh+VUsOpGmeKPC3tsTBPJ9VpL3J6FjfdXEF2ECJCFQw1aEz8YjSKaFdK
xHr+MBd162OScj6xNaB2yh2ocr5iE+iwS61pQE+rjL2HD5gXQRNN9jzPExLNCrOEc8+hKO2DyJnX
9a6PdFEdzbSPT+xJix6lqDPSj9h8Zj9hM1xCmpYIXzKT8ek4ZoN17zij4Ux8OxU5706GP7hfEdMh
Gba7fjdoInowB4NduWQueU3aR+6ENgXD6DGOGOpAtIPkOaZo2+vSbZUwrZf2EQVn6u4WiDnueTP1
q4LyBEczdlSxyYwiW5z3IAvNAP/SnLLE92qx0/kHe8IuDZ1wcIbG6DAjzgTplHwjVpVNbyqha3h1
kjANtajfUAQrHfJOtzeKb8i4M0a4OWJSj8hAJOsx85JLnKb96KH/7P41zGAM8R9s2O9awRurDX+4
ULEIClx9r0t37OMzrvwYtaJhVrfCAGXrpWYK5NjG17arW0O7bcxSO8uwj+ELGrpwLJuxRWwueV0K
t3eOLQC4Y9egb8WDWuWo4Zkj62GeKvrXLHXm4Eeb7H8GMP8ltlbqfx7BPH4rv73yjP748/8avxh/
mTphIYxQhM70ZWtj/23332YsoD41QGMqrR97Qy794/bnD/3j7hd/Ebik2sQbq2ILdf6TaQs92Tcn
Qkz98J22zjlW1q1j+vqxaga06amZW17tKttbRU+wuVpzI0kZYw5uLElqmUsFHRYlVnrGEbo096Zd
rpf2ahfx0aKby+nBEEq7F9RHI/3HdWjw9JVCC9AHwOwQEt51m8TLfY559NGp8zVFvZzX946uZKY3
sg1DssropdqTP7IzOU80B2sqi6hzaFX5XWdWbRy4kEj5IQkavzvNiut8B6AtoZGc9l2mfM9Z6JC4
GDLREAWrc7LFE+RKJrSTRUlFn1L0aYrjT3pT52dI80Z91/ZVsqEvlOm8gByYBGuhIsm3i4UqwiTy
lrIFtpNxjJck4bCzrJ25nDQL0/1nZ0AOSEPA0jndV7B+k1CzlZz6zwZJ6C95XSRij9Z6is6SkZYF
rjaVnlRgTqP5HNW00W8jNzVn+iKdvupye6GVKjkF3leXn2nwtPJpoX3V3XX5NNN2Y2gOzIBwtjLz
3CQXlDBuncA7tQn5Xi5wMYrkGqGr+zSX5cxxCv9Wcj5j+bdIyDAtPesC3VSWyNzFfIRM+Bk/TIv9
2CFbw9iXTtqyvMdNGe86XbSiHIN6wt9ALyJrurj85C4aCwxfjG0ziEYisK5RI7+rBEaZSeiuyyiM
QKuaJLlTpqi02v2a0cSUQYwyBC6CNIdZH86oDnL+rq7aKP8iZCHng9lkFd071nmjPGSW06XfW6pm
8Smm7gDIb3eJbypufhdx9n6ubIt4GwSLVeBWNIM8tILFaQvyMDvWA/a6czsBselllW0+MOVBsBW7
q9WcVBNYlUOfiCVChGjk/or4+3qiZxwMBr6vhp0Ks1BSY4/t0eZe64o+HAeBpqp1yvFONJP7AD6z
eaGteSm6xr7npETVhLfSuK71rvwinNhpfUPfDAiCc9WD3qZpdzljMXjAuaZ+amNJHSYb9xGmUHwe
xwIViYkyrfNbZhadB4kEXYDySWeijjSANumSFtbgGYs5PJHsgxs1mYwnYXQZRz/sUtSsaPgDrVj1
nTOhwR0UTmzlJNLTvFKVXa+QKlk11TFKcKPhpURFOesqyW3m99Xo6nCQpBCwGd/KYuhDh/PwmTVk
/AhDdDexU93IHuMbYcHzdyDy3emy1AIFaASPwTKYc2TqmH/qS7RfvouICxWMaIF9IJksrbCoctU6
tSGcJz4VYJaftGZqu6dpCr8KHdM0ODuJbzu/KFQNvoVuNUn5wHOQTV+FRdK7j88ZR52UZdEGpYkM
5DHOes4i2TLbKc7uwqQ7B1KkCpiwlMrFSqbb6uP0Se1LVwENEgoGeYlXY3L5njNhRJ8QWc2NtKR7
NWPofnEQcuHIhOSXEJwziIGfhLDdVRxM3ZlQJL9ERwoFUviyqugpSE0NRT4gVKwXIxOgQQYMP3Wm
Db3PkVw8TJrsqhDYPw5EpskGc5Quy+0dduK0et7MCd1Jbkx1dlAa3AEgFzny78oVl37tzdSO8l63
WmfexzktN59aPUvO2sapVR8TZb8OZLIwSPmGS0dkV0bTNs1u0OuuUw9rS+f7E2xLThwuGqbitKsG
lCVIRHScNLqU7kfBLW8Hb7pKNA+kMxsqDUTbt+FfiUASbNpj5HXAv1Gf2Gh1A3T3wx+OZ39ch8k9
LGuivd7xNMxJm1cmBWBLSq19aZJpedG65KNQ6LeT0+0qTACAP8HYgfn1ptpa41miiu0ib8bCc9DL
LN1x0KhuSJWYPXRw/fkS8VL8VCT8YvL8Bi5LV5arwrra2FqIH36UBj9PuIupch2+IXr0ZSUgEsx6
Q0uOmo9jURaOBhpWVBtKvhmhUabWjV54jWrYH8xQkYa8Gm5uv4YtNEunLmBpfMu4xWNtZ3rPDCSu
4ntHxUnHVsuZ2Vm64+8/8fuHBrkH52pLbBBvMHmvqw+HdTOtSSHxhrhyb8010nZrv2gfhLO9/zwb
PJE0LhgdKOvfYuMru8wQJqHDtVzeh97luJ7EFdz2gWbbH38gtBIbQBWWNCbtrQH/k0ZhxXgaM3qN
PLOL6lPouF+TCe3T7y/yi8+DdxfKAXAc20Cj8foiTL7gBDqZ67VKRPETG1HkD5EzXAmOxMuffyJL
EObCm43m4t04P+sTUjeRBTGCax8UVUakmuXpB8/Brz4RdajGPB2eu/UWaNyYLQ0eY3K9Vc9qEHvj
OOSnuSTEjd5SD0zq9zfwF48dUBZ0F9CxUDxtOqefvyVrgfHHS+h6udWDXuoGN4yYCIe/v8r2Nfys
EWDqpUHtU7cVkYv80BD89CzY7oT3vzIY4pp16gGMz09pMLBAKnI8gV/39Y8vx7HA0tFNmcIEOfT6
Q9mDg/ext2w8rEp6P7eGfqoUrjjtRre+YFpvfECWfL9E0sRWSWxCKbOdZd7cxHidMrWlBenh66KB
O8TP5OI1niW1iwWfN/OV8oMrvn9KuCJ8MjZ8ljn9Lcw8TmM9lRVXxF3OLNtuZ48twvU7hlr+72/m
Lz/ctmjoyOSIJd6eoJ++O5PevyzoSnhU3/gc82naIXYZb22nq3exlqV3MA/09YN37VcfkIeftwDB
F5OZN+O5zioIyjFHm2mMJvdKk/ahaPJ21zdFv//9B3z/CoCXZXXnf9UtS+ONzg76SRVR9NLikfF4
mkKL2iSo8vD7q7x9BbadhKBq+MH8hTdha2r8dBurwelzFLI884VMXvIuV/YuHtdwWAp5WZpK9MHK
+MvrbRA9w+E9YAF+fb0siovFydrIA3S2BAmW9v2YGsuDZFkZaeTFfxYOsu3Y1AabiMsCmMYyuX2j
P31AYkgAcMJi8rQJL4KoiGn2RGLntwZet5POdSeyO6yWqfjvb+z755PrsqpA46TsAgH4+rrDLBEv
jzlbwFTSH28Wza8Kt76uaJZ9WTRVfmKg8hEN/f0zI36gtxFXcY/f1QUGuR620sNXHQhOgrVaqPqL
2EQGv/9s798Cmlkb6512BCxM8eazYSSUGoF4Lt30RD+aS/yVNQiagjtHH9zFX16Jr4SGCxdz3oZ0
ywyncYvzyqtVrX/kON01nrH2xsGkH51/cLH3zya1MY0QQhvBRsCUf/2V4RLvRs1CI19HxV4UOMiU
3v4yxTpGUr35gB7+/qvaOoVUCQZgMpMmz+uLZXbdYcWq8AZMSErUOaoDxaw/yrB7JxLVkRHTGDb5
RC7KP/vN458kTFyTynYwxK64JEdrchvM3WKE2azUlYuIwuGeZtJOHmC9dGuAua4aPV1J7GZHgAvz
dREl6DvGuFLtDx6kX96EraRQuQcAid/8dsyZs6jX+dR2Q0KCFY3kUFhMdn//uL5/FQHvAbBmt2eI
yNrz+lY7zRQlzlhim+pz5axel/oqhmUSaE7ffFrsoX1IDUv/IMj+/UdDywShdpNis62KN9/vpNgg
DNecGRu3FSPyUgY9Fu0PNom3PWc4zuoPDK7JGyZQhL/+aAZH3yGbRmtziDqWn2J01vxU4IoJukiY
ykXSZqVxZoIMxxuqN/m339/ad68MQvAf+QtMxHnA3j5e9opZarAart+U3dkYr7QtjE6bD3O1YEhe
h/SjhKl3KwLX4xUlyYsiWn0X9zm6UZMmLPOIg3Dd3RlRHa0ee0dsHFeoCe4H++O7r1FDP7lFGhgm
2EbxNnNGNPrgGLaFQXZAYOZGQ+rVNVDK39/Gd0/odhVWVIp4ANZAn19/jUU3SafBLugVOTA1vaqx
TuVG72u10HwdV+fXNjLlB6/F+8MskVkmZgLSA0wu7765KgngUccAi6g9Yuy9SpsfUkv7XCGAcrCO
mZg+DRzJhi1vk9oaP7r6Vn3+XHxDqN7KbppDlKhQ5d+8IMOwYudZMKPMaNpCBcTaEbYA2gewa1dW
SxvNBn54jQZp2iu96A9gAKfW+Pr7O//m+6V+JIp6+zWo6FBgqG/uQabVFWkxTMuRDTpeM0wDti6M
0n9+FUI+WQh0A92F8eazFnm84HHFvWXOLbK/FoMpYHTtg1v65ikCls+pgm/SQRtPAPPbNPUUOysL
0dT5LiCUeFdFlvs89KlT+Hk6dqNK6nlWOTtL9k779PsP+Oat3C5NWOpW7VCJc0zcfrWfqixTxI2T
rM3g63jKbtg0UETXujWLHRM5urN/ejW2NQwyDgJv4Jlva3+L7hjaEGvwcWmuzM8J+KC5m42lh9HX
+Shr98eT+NOTyoczmPfwolgOXgs6FK8/3KwB9kq1Rvqq7ig1S4F0K/jyXW9Pe6lmCK8IHHEhRGqd
tdy2Lr8QOnKa8nvLLZQWroy7ZlMwMhSxnjs1gkZpyH5oEWDF2q20EMFAQGtm14Ll0i3yaNqwzU+y
XGvcHWLedUDgRaVcPwB3MrLnHzfzf2aA/6UxqaMG55X+z4PAs+dmSJ6LV+jvf/9rf88DHfUvga2F
hYrDEhv6NvX7ex5ou3/xQDikkdG04i/bpPAfiuzm4aL7QwTd9krihvn3fFCHPUtTg9MP/weLDkXt
n3Bkt8HmTwspE3JaTLx1P9J3f3rnKPMx8bWtsheaBs+hRyM4k2uPavhYNYjMmzl5rPpxbyza40wZ
6o3ldNYyc0KOCFoQpag/6vWjpsWnfTk/WnX8sNShPeYnjnhKlt7YZyOyCLtF+1F+j8qVoLDlIVmn
20HLKl+6a7BSK3rG0MDQQXXgIx27qKP4ODOMqrss2bmDezFO2BNdO98XDQewBFBY0Cz9blKWZyPJ
NnuhHeSddbY2tJK0sYGl991l5hjX6Vkkl6di0A6NgfBr1W6xxbi+rkXgdkB0WwSCECQEl1LexFr3
kPTWF+Qbj4uafhvd5JQqt/VSIe5pLh7GDm7n4LwUrUJTYsnglc/2Xh2BeDoF5Fbp103yaW75LXpE
mL2EjiF4a+skfa4L7TaOJy2AivWt16eboo60c25WBWAf4cu1mKtxW9FVNCf1+eJy9koTNBExYeiT
SKzd0soLVUvQPpba6qVp/BUaKEJsdeUMrO3bJtVRdbCWYY8JIlRzxDZ4Oj+Dwu6GaRISu4IcDWR7
185KvZxbFy68xyMjrb2i2sld7q6+m7qPUIemMBIatI/uokpVjMFN7gargtWF0exwqK0BXGM++7M6
3NrswTvKc5RNTVzr+5aCbp+O6XyWmEN6aPt8r0omjIs7yssVxf5XuA2Eh+hfkrl1mNEtShjPunJw
o0gHoDf5RaNeuT28hEZQ+6GhISNrabGM2wWs0Ui0B0JPsdmCVflOTEMos8X92zr4f2FBu61L/vP/
QX4Bi8d/XsL+V4eWIWXV/zsKYcs74M//vXYZ1l80NtmWDZZCwyCF4J+1y9D/ojfNwUiHm0ObaYvX
+dfahcyBlY7jxNYmNwlyE/+9djl/IYEmxg+0IMIbGn1/snZRRb9au2wVB5qGY4SjgwPskE7e6621
s/phId0nC8FopJiBmiSg7yvDZk1sH+9YDA1Vx/WZ2sMdRCBnL0rriS06yNL8PFFyCyXW5xJqAwTS
e32xTvokZoy5sKJoh4GRct20h2lKsVnrs7GbDRpdcVV+zsGWnQLJhfYAX7Z0I1/vOivQ3LR40kt3
wHnUIzFYrxlBRoGodHGCtxQGZ/xMnB5uzw7BG/lbGycmAwQzv8RRTWsCJauvtIIBXlJ+ah15SDPH
Ddex/8wcJfYN1uVjazKLTDqtR/e23gyDuY/xqp6nRuXcWFk5Xk/ZmvlqOxQhNDLtMHctelccm32k
1Jdj/amP6ruN7q0binpN9ADhc22GAGucJTx9FOkcyo4Az+pdFiGIqDrLvevV5jKOGhPqY37RUJIB
XImb3TrrxUsv1R1cyewo7REscDly8KhYYwkLOE7Z8tgKYfqajplrLeczKVADjhpELi0nRTWdhj0w
hwztLG3KjoZXEzl3PRGSk10OWCqyO6LwukOpS+1a9KMVuuQ908pkLL4ooEMea7lIr5tZLUDAeDQq
7UDFFjWs9n2j9N90MUp4eq4gucc0graBVmFPNISGvTmBoy3RCWrJ+hRtZMuyYG3ZYGJeZY6fREqd
Zld9zLS27u5sFbCfScvdc+xBfVAsfcC0pd65Dhai5GIZZGDl/UPVINGzUOdqABU7K2bM3je+AXjM
i5EEIljI/GEBkmlMKUdcXAWfUQm7Fz12ChJtmyecVdOLUXNkqZTiTnb2DbkOyeqb2XpVMg8Pa7aK
zRIDqA5Sx6aCOxNI1gMym7iP0JiGNbLPmJJDfxWIPuNKudKi7FvlFvt8IWy4Ka0TvcYO4KDnBluZ
X0Qq1NSpQhyZjy+Z+pnt93Pn5DT5YVS/JKTkkAiRD97cTZZntBOpD6jpcAmUyo4w7v5gz4n8LLEM
nkDHX8KWR3JHnPMNBAjFb50ivtKrMgkyNIoYInPTp5UUfSMDhO0smu9oMOthmnX6hY7B0Kfjiv0Y
FBn60lUc4qlLwgb/wI1j4vOK1RLpKEYlzY+sGKwQHrxTt53bL+gj83OpwYBe2RFHhEUyOhJ75p4X
vZXykhZ3KwdLn+XLL8BGJ3Y8XAOqbx6q2Zn9wlCLO1tCA0xqjYdTyzKfkD4eFIKfKj0ucSSMN7Jz
2nOT/nqw2G15bYrlxTXy6dwx6vIEMxpsTeYHWxh527DvDriU8M8A1wLGUARqZbfnqdkuXhmJ/o7u
NXicWCQndEeqe2RF7lXxQ0Nb6R0xtcB3yTNBxF/bkF2Khj6332VmcY7wZ71WVRRCqTbAzNgmyHea
EmmXedXaMih/6HXLdRRwGM0lR98h87ucuw76xq5u7B9iX3gXKHxzt4W0mcJ1/t/Uncdy5ciWZX/l
/QCeQTjU9OIKXEEtguQERiZJaK3963uBkdUVZEYx7A2qzXqSFmlhmbhQjuPn7L22h4WNik2tAm03
SN1EDBlbFFr6IrlulfSsFgk0Y1fW275CM7lihsfbROcGt0bR5DqvZ2M8x1DafzR2lRlbsFblpnU6
udFQXHkzrEVfV1IefeFM+b61JogqRam6G21qo/u854zggmirQVWVk5XNgAWNgOsfJ7F5ljj1eDnh
yfirXbbZcTb1e2nG3QvaMoyBCIXG7dwX7h62JMuMUqcvorc1r7MbaFqT0rPTW5iZIActDABGHm2l
CWwQv4013BO0GgL9h+vlhZL4AVtIe2UQM7PVqlLjZ45Srg2j0Zi5YRaCJaTv1Tqargw5WddTrTbH
YNS0twDOTw+og+Znb0aTbxuheM70AEn4hzrc4j2BiUYUCku6+5dhpNmuWSTkTTn2uzhwGbcBZNkW
8Lz3pokBoJmr7IyGnPMA5S3bKEU3kk9e0Hdhq4cuXUny0tOzPHiucYjoeFuy4SkZUS3retj5daq1
V3iHRug4Q7YLWOc81P0Cs9yCcLWi7I7mgLLppdbvLXPEwVilwTbl44r96EMgP2sInue8M980M++B
AwbqE44yzrOO7ADFsE2Bj4rZw82MWRBHkjdVjWc7YsJzNRinDoPVGd7DnhGiBkaV7l6BWh8mludi
KCQdsG93ZtRB6UHnjpEQxgpeVRys+MqiNWJ79EilbE9lSjWvCLTZ+ocVwImwYaV2opzyHEFWMvLU
5dEIFzNzEKFPZbGd+kSs20rRNmOqaQ+woPMXFIPJbWg488Hodf3oqhb/f6xb6YocxmrbW2a1jzQ0
Od6MzNCvVbNiTldll0rYE4sgh/GcXIk7kwgHyI3Ikyo7ANVkifxqiVla01gdd5MtunWZs+hl1UCw
Zo8JNEjZwUeEAvrEqSEwzx3FdyJb34ZpaTzNwGg9ghigX9I73BoKkG4nnN8JCyMvIpCWr0z5cGcq
FpaKtt1OxrjRyu4xIP1mVc1utM6zbTAU074fHb+01VuWsk0qqmrDVrJc22O0M1y+s5HuRF7H/RNd
q+NC0xDz2Ii78gRsULgAhJAVAWUmHBYv1y4arIdwAH9fWkNwxk8ldqZ/aBemnpj6tdsvhulKz96G
VqbXhR4k990Ee7BnZ/cQWDaXRyku8tkCup9oxlk6jyp0BxH/cJDgXM8Ak4Cl4aoqmTF4BJgsOWeJ
eqBwuBYYb1KyfYzYNHbWhObKVgYsD/ZFLqJt3jgexnl1nY4g/ku2S5mlXFv5Iu6pxXWkLFs6pXsw
8eznyqSdTHzePlwNv+p9I9DXjtluBYCgfeYAgjQc6RXzmG27HDwP3sA9gMt3pc7XEVJxry7g4Kh9
aMCOD0gEaAvPEokvugHmgcUcsBQgqWhAxhsnr29VVa18W7GpHNJgk5LxBo0SCP1cvzm8p2jWrqf8
prdH3xHWI7DqDXbrc0CDhHRYgP4xcea1uevd16mcr5smzRdnKZp0Vvr1gP6xbggudqrznkqrj8HK
j+pw2fL5TJMh24bYX/ig7roaGqJhTBur1+11TGvsGGf5NlXhm+qte4fJB9eGPb+rLbaRwcpQyg9i
WusM6yhLEwBMAmGvbu6cwWLfqqQHbD9rojLe61DnL8ebasB9urL1io6VoRNRNL1P1nzXq6Zc05GX
FEQ438Lwg+p1ssw8YMdXVV4xtL2vW1aDCF93d2YMS6I1e+VB7bR4J0JaEVDCdrKwduVsrqU7GysR
ptJXVGleO7F9rOjxgscNrkodcNWqo1+860ZzXvUCoHmslReh6RQHll68TVVcrmK0EnWD1y6PWMB5
DZAlr/XZ0cqNVme3UkGi0gXlfDPrYF9oXlOxReEps8lIwaS1c9X4vZtS/Ab6YO0hAmDMy/AQI9QT
cB21kU+FJX+E7uR4aP77M0JSiNaRbD6QIxxdJXF8pNf20RyQGkJ8UMofYwOROZzycY87ETSEoOkw
4jreo/drdk1TKB7PbnBH/6/0hsy1L3qI9l7ipOWh0edo7eoTvgjStFYVYhtc5qXYhVkHYraMLmy1
pOGRdfqlBvP4zCDr9g0DU30dFGb0IPicbfVOlUestxJugeXkQBxVnHPFNN+S7VBXG30g3aFyoVPj
O5ReZdmDNxmBoHqG6SoYQRwQbApPNFSgLa15EmLsZHgbIafTCgKBEdTyspZEqa3xlWjnpQvu166q
5IAzViMBBJVTVReA6UdV/0EMQnqCr5dcFhRWKI677ryqoFF3ZPSuKhNIhl0m9ko3MuWBJcB56tPU
PMJyCz2mef3RWdSao2703jynz/ie6frkC/TSrhU/rMd0ZXaveQgFjMGh11favVMVuySKN7a+m2X8
o4ytgyPfA/gwMIbedTUeV11VA5/Vof/1+anB56on4Vmgs/SmcMCTMtg5MLhTxbnt8uGNErvdl1qk
rWwxPmKAjbeIJy+i9HLWpK9Z1E9DOe/yesH+GDOGtSZIhh3jnMILHOns+b7ST0LgsyJBbbiw+pya
Xw6e3tVUiUNnbNA8E4jWhCPy6il8KLMY03ouQzojJUCLybxsYoTOtsBHopILBBi/VG6HIKODxXSM
0TsRD5u+7UAXWwPiXttKK7Ytub0x1da55AOWH2u179aRbUNIHTubVYuGgV80MwnCEz16BsTpWyd7
asTGQAkuG7V5lsYEgS8Q+kj/zAqeg0oLtVVhlOIgzRIwKl4zQPlTJfHvR+G5YUIsxyfA79TgkgP1
K6OreHDdTSEjSNEIcWNIaJm+YrBn+Fmm90D7Jgv8r2oxwusjdK+idXNo/3N1j0kueUZRWyB7KYmy
SKbIWjPMhBkBsmxJEjEcGlHNEuKiGTn2GqfwA/Z0oHGHYR9ndXFqkjj2RRWMuDnLpHsrxsHyEmic
fj0VIMCx3GyrvI/3laN1b6gcw+NY5cGlQVLVanb6/oSzK2oOg5lnO2sBh2gLQiRdYCL1aD0ASN0B
ZKafqBrwU80RczOsBmdTu8n4MJRWiWOtlNh8FmCJ8QEvGTXIEulCNJEfcBNsZ8Z5tBBPIDxhPBDp
8KNlYWBwAhmF9mawJd8PXEo+FAP+L7qKSketmFWxcyopr9iVj0udFmU/yN4alhdSe1ScBcpSLnwW
hYCD1mt+YlsWgguxXdVhXqgukZOrr8ypc22ldoBlSS60j7k0QcFgfVPOh4UPAzRLzJsGuOYhn7Iz
a7arN5iib2Ihy+C1MICXLLSZhTsTLwQa0rcTciJ1sDQygxEdL6wakreUW4ynyXu8kGxUO5S7InDM
RyzzrP1Kl10VWa8fdbWNN/3Cw0l0ARqnR6vJbm4h5tgf8Jxg4ei4H0gdd6Hr0E+lI+lgcb+yPvA7
SNM2dIcYQJFeQE9p4fSkC7GnnDrTNxaKT/UB9Ck/4D5cqO4p0qs3AiL1y3oBAdHVr8/cBQ40LZig
5IMYVMCb4UEAI8T8bV678/ysh/JxMIPLMIaUTG/m2GXtegbb+HOu97/Q0Pz/DZOHAOa7zuYeOHb7
r5tnck//dRm/Nc3bv+Z/8RD1b2R7/trv/Pj//Ox4Kqb1b1YvYWC8gv2E2oOhzN9prfyVWCQDqmFq
qDOY4/1Xx9P+96JstelsIrRjMkMz9G83Fx1UYoZtZvyOahHjbv1ndq6P/OX/HiaaC2rFNOl7Iuuj
s4rk+XPHUyi9EcVwEnaRNOi6QOXhmNu6zU923LGnNqS6SkgUwSDfRbzV111KFB+vCrl/yS7K+BtI
UZFvJnxKOs14MseY10StN/QPqQXj/ChyeeD93VIy3GC8eBqb7F1UwptN+9hbyiGcCpXSE00cWJHX
PtH3oyvunagcVhqY543el8CjoSYwf/SWP6CYTtdtEtEFm8KXHJCOH9t8xSw6ACvG5S9Sa99IL1M2
Af5qekeOsklVPI3oca444XNDFE+xqvulSe2QBAFwZFypq8hovIglH5aMBGegp/JMzlL6SQY7dRI4
8Q22Em6cvLPFSFYCD9YqNOuHrMqf3DLfFFpw6Pol5jYJDjM521rE4fMufVHNxt3lgcFnFKvTz58V
t2yHGmrxDFs0NpAQ68jFVBmXUjrpZnDKp3G2zol0YF/Wxa9R4NyGgl8iVVgLZCsVwNXV+zwaqktR
gzJVhJJ50+iQdWT3695OXoOJzWaZvjQ5lRZRG0CPqv5clNqPvFUA/Y5PgzXfty13Lk5xB5MI9MI2
ci+dpPIwwVebOYsrYCDWeSshGUVNt8kLNqyu/CGBty62bLCcoATNvr/qu+oyReBLYgnnwwDI9UaH
/ZUuSVxztFMz9R10DA9KUb3NbQe7DvOprB+22WAxYYppGSuSXb54tFXYQaNCbZKx2hpl/BLQjzyS
n1sBuNWVjTuL9BCVdc0kj+62nMWVpcarxCJ/MNYU49C0U7aPg6i7FglshIL137NNYzpkwXzWtSn7
1rYR4JqsaTNLgvQKil1dgeE9y1b30oLANsUlb9BUewJKZq5OAdx103RN4vEyx16mAkEtREDMCJMz
sgx2OIgIyxVMwLLBWFl5d46Yi2DeiEczGxVSyCQPu2X2yMtoHGBrNxIaS9wsoo6eZDWMayDZ26jW
DppIr7OkubQxf62iurvM0UjTAdWJH/hlBbv8+ab/GgH7WTHF+48SFekCPk4ToeE/BLBWoZYihIK2
c7Kqxt5r7ubE8rEJMwAU2R98FV8kPn8fDS8rogyOirro82oz9JqmKFEQ7mwCHuicubvG7ncI/x5w
oNMhOx/JcOs6ODJgwB6+P1Pt82D674OzqBLRjuCd8/188CLXjLJEGrIrQcoaJm4jS5np+hMlJtlh
/bwR1C9ukJ2cIj9Bz95+/xMW2cmnxZaLjVuXJZ2VdgGmfv4FAukIm2+NqK5hOBN6fgoja1/XdDGB
KpZB+ofL/SHa/HI8W9f5XgBGZbb2ER3/y0i+MNS2GQJubgCZcNU1FoSO+ya9ICgtWmGiwxPaurci
ZQ8WmeN9IqyzrnrR68YnPokKmbAtthhmVxwRn9+74Nfz/lgnw71TOtteT32DzXnuYtl8pWIqvDrr
1vZcETfNelT0xlUxO0CCR3tflfFzMrZ7JWyPQQ3PhVQbNspvVj05a8LYn6ZMQe9kaKe5LhuPHy5W
0dDBENRoBaJHiaLxuSbaLA9ZNVPVaI56IxVvGMWrXTcPSUskoOATtqt6jYRXwTTLbeJdFpL1UM7y
Xq9ZPh39Pp2d20gShl0v+/bGOUcfBWDZiQ4F6QtAOvzKUs2feqv/hYrp9yPgT+zh/5FQvPycv8oK
i2LInP9Ttv2nfwF5+P8q6H7RLv3Pk+LVcxFmz69vbfSpeOK/+Vk7ufq/0cpblvphW0ffzRv7s3Ry
nH+rJB8LZGXovXXLZCH5u3bSGTEj/lqMHwjbdGvRfv1XYvKidIGKwBeJQTPv338yLP68cFLIuQha
OLKwNebECGc+v8s8h+SiKG7sy6QUWz5PCYR7bOuWLLJdaJDg9Mul+c1C/XntoOBDlKiip2MyjUbw
H4VaYWjs0ooi9PERTp6A7niLbz3fz3JIzmYnUmluEH/x/UG/6uiWgzKp1zRm74v3g1vzq45Ob52x
H/hA+F1tKqc2SyMaJxafBv74h/Nb3Eb/vVZ9nB+Td6Tn+J4WYu8X5WMxYECtLJ3kDQLFTq4Uyhoo
FnH0appuCQaB5t/Z7e7jT5Gjjnffn+mXr4NNNY0/TuXLgEILNcHXr4PSdADvu7718XWpFL6An7TV
ONNf27DtpO1b1sl1QuQhbNNgkzs6Fuq0t+fTxOek23z/a/Qvd9sxUfkZH883+mIN2dbnC8+mrWwW
dpwP6UXAJm1C/LfkV7aHGrUjO3y0k4QiAUeM++rVYseyw3suN22GtZhAVie6BterPjH2bWJAqg3C
F/J9xX3Y9dWegh0jYwjshpZbp9HjpFJDis7jfMqLWtnnkTMywGXCQ+u/DM7ImVP/UHh8ud9cb81h
BkQVgDfpn1IL9MRg8k2n8dOOVuaY5ca2K6VyqUPlgT1akhpLx02cgxmpXyAb/MnPpH15tpcbbmjm
olZD/cY/v3yM05G9cs+QzA/65a1KJ/2uh1jxlJLLsI7mGGhR0ETiWOk1+QR1vyM3yYTAN+lUf0PX
aje21U87R+vHB56TLFx//wx8WWA+fh9Kfdw6OrULZcPnRyAukTx1PIp+7UTwxIguYZcyWb4D+2CD
/VW5/P54H3rcX97Aj2cOlJz2YQ9YdLufD1h1nYbPnLQRkyG7tpJF3Rrrrqumu6yxUq+0q+m+dGu6
pXOvuedqRrpHTYP31PSwxulpdHtiSdsXzDjKJWlm2U1m9urTRPrJEqez5PppFTAPkxF62yevhpZh
f5ed/owpCkDrxBBS9WrgH/cC8QKNykKSt5QPZMOHbnbz/el+kfr8PFsbsRG2Zfw8XzXuyjAG9Mmj
zJcLhNPqATu0s6l43x/l603kPV5knyjpDSyifDQ+X1MH1ns/sQ769LjDB4VBYxV07X5opPnmpMS5
fn+4r8/0x+Eob5f3ahG0LyXwLwWfDck6kg2HM/IyPAOlfeCHTcwMpj85Yn+zQPFhWL6wPDIWXpnP
R8onvcCI1GY+XKzwjECv6S6x1OxGKnV76I04u8m1KL7+/vS+rhnL6S1YcsFbwRvx1f2Nyd9Vs64g
soXx2gsDUYeGP9UrQ1qz1AySBS3jfiY46zHtlslNYyp/uqG/u8Jo0KhLcPsjml1u+C9XWBmXGYS6
tLRLW6GXqJY8N30BUlBnAvUH085vnh7uJHYztGg0ar66EzEhAnBMw8avFDu7EfHIix+P9q6k2lhF
WfcnVMKHRvfLEoC5GVsi3x4e26/G99JUk7h289JX61pKT6CuISHTLpGViq4cCJZWUnmp2WhVIgXz
JBmLTnxCT8XUaYhiB5QKgpOzIojbl95q+pdcrwYq+TEgeT22lFMguurx+4fit3fEoheGB5Y37atm
DwVeaulMLH0UbSajEiqTwM6KoxuK+vb7Q/3uoadft5SO7CAhL3y++cUCu6k5JcqhJjjT9FY761ts
mwq7iwMpiMUxMgbL//6gvzk/8E8LPR4DuoXg+/NB5SjqVC8YNE1wf7e2UQRn89hafmEGyh82jL95
vxb3Cb1IktMplb98AcporjNJLrMfdGNUbHMrSU45SKPNIOqWBo8270ly7lBB9qV5Gp08/MMD/7tz
XXxqFOlIPrE3fD7XXpW0feyu8HOaEpB9OENtrtwLYpD+luX+j3y05Vy+PuroQpYOq2GDX/hyKAp0
4qIjmfuCb9ZhKkjuaS1CNVeOKo37EGBzsnaQhxyU+o+39DfXGRUrkTc2B+fJ/fIc1Q6pnuZoVX5c
q8POYI53HdWQU1GPktBBu5W1Kx71KVuRWMy7l5HDvv7+qfrdo2xT/9gQDUztH7datg72DzCLvohU
8LbMy/djF6ibMm6v8lDR8H7p2Z9KjN/cXlZMzAtszzB3L0LeXxfPJVaFBiGLZ5gI9zyAIc8kU6/R
8REen2y/P8PlIn65wYAGdJvGMV4IdmmfD1axQ3KIs0BpQ/F8HufN3dD+sWj6zUH0ZWNGQ4dF4R8d
nRx1minziBUhnBCdEnfrJvBjmVh9fzK/uXI6lkqWZlz+Lk3NzyeTQckEwkfCzAQe+D6NUepAToVe
O6RQmv7wbPzm1WBWwVZIAI2jQv5SeSIaSwfAk43Plknf5ZEbYzVU2WJI5vhHSI3KZdCX5LOOioUO
/P82AC5/3p5f25G/u560wZh6LEJvVoDP5wncTRjdVNCASi1l3QziRUn46n1/kN88+wb2GR5+sDX/
/Ia7ilrbk2rnfq2YPIaSogF+T3sIuzHetmlNPEbshn8qXn7zMeddhxPCmfGp+lrPSxGB7syC3Cd+
Xtwzl1YuHWRGt44B0Cmx8j+94V99YkuFa7CxgkjE1wN005cXAKyMluMaL/3EMEBYw6AO6lUSK9E7
L4N9x8LgghjGUn0nKye4xETmMgOJy2FgqpHU75XQspsx0dkFNEA0wEt0BgDgMXoxRUztn5rdaHiU
BQx+nNoloDOqCZWo9faWwqX68f1N+80bQHjREvnOtxcG0JdvE17JthN0q329gnO6qog4XdukPf1A
/TVc/MfHWhZGPgx4lVyaAZ+fQlt3KsRUKcWtpYSwiUe5lY3CnHfpRfznhyIMi/UJDR+V+5fP0Iyu
vpj1OfM/Oh4tsc2eGpCIh9U18b8/1Ifr8fOKKDBcsutdwn0MqpjPp5XHJIvj7OflmkJaHJ1lgEbV
rGqnNZn6VHQ6xFNBzJy86LKZj08/O9YrrN/splUQUngZz9nl7Azy1NlVfifkhDWCW4LKt1TKl+9/
rb4saV9+LWsQlbaqY+5gNvH519Zibs2ZsGQ/R5d6rGAwPmeg+09VO0WM2DAtvfRq1Nx2Zh0il9EC
xSsbXV6FdlQTeCFCL9LU7qopO6wDZI5fL7OmdYR6/mDFg3M1OsW0Q4ODYjKw8uNIUOAfFu0v4w6b
N5ANJl94ChqDz9DXckarpELBihDEZHCzyvrSrbxEtMCeMpVOC8vPOfRGWkpdNIKA017mLJH7768j
rI3Pgw+6SNRzzFuY8y66Ue0fm9CinKs41Erf7pCCeUlTh9EF0rKGZO+kQiav9Bc2q9MK+9W9DXGO
gV4Tq2sTIOa7npb3U1MmtUc7rrvpJyXmZUg6GPMlCs2ZeRiocOsouuxiKBqCcuCytwg8ldF8GaN4
FUTDkW7aummHa5iez8Uc3Vn28ngZ0z7M3V3skrJak80OeXeJZE+PagGKOUWW4fbr2CVWjYmBiIqL
SmuIoE12bTXfqVPuDe6TPqlrJcPakCZX8zgc4VzLfUloEmrpx4ZYB3yBFzNNjGRtFdbeSeAzI62g
tzXvZVPfO0qF5NnyKtM5tXoM6LjZd4DpjUTfdF29TcJsP7T5Wx8oG3Kod6JNiLKNNqY9PBqA+xxs
NCbNiygraaiR5pwoGwURDtZ5xZfkLk8EhKt4DjcC/WjrDqj5k85AXmg+9QSbIBxnAqMG67S4NEKk
OGyXZDZBbIva87iDPFlI5QQq81o0LjjvrHgswE0iQGb9DV4Mu76C1OTR74aXMa4rXd3a5glm4muc
K1zE8LbGwRsJ/byy5VarL2BHHgFrPE7EN7fY6Psgg849pjslcTdzHnsATzdBGKDdno+NMqVrifdw
7MxDVRBzXF+P1bFVzYfBehVSgLCxzQtSPbbN/CpKBQsIrWnPqvSDValvTv8udePQL8GUs75G9LjL
miWn09zbJPhYRXuMXaIvZsO5rzQ42C4tXjk2ZzpIOTaX6UGrteuMFCE7i+vNUIa3em1teYqJHBHo
nBgPqzWYVNWQXpgOXNd5uMh66y7kcc7s5K5vWq/Lq7UVpPtcSiS12l/QwLcmGIy1NgXnNuQp2Vp3
IPpe9ahhGEhSXaaEYmebzJ4ttEN5+6ioOoHcDGObGZl6vvCxkKsGgbIT1XnbHEe8HEwDPLdatPPK
nraPB0DhJFsDpSmf2cI6hp11ZpC+WpTj5OFvOtQN6jNC77eDe4cDyCN+88YBP0ASZnHmlm1JsMaE
qNQgrjyONxgFHkVa/sUsgvSf6FgQwNNl5Ktben4kO+LMLMFzh/m4mbQcftgU3SWyvlHH/Epz27+k
xpyOmgvy2xsqL69qtI3W8W7/FWvpUSCpqIbkPlEfikUdzWsSJxO5N8O92xa+4rYv6H5xvokaKUH0
3jrtPig1wCzlazRYJz1o1nnDRZhIqRkAKAyDIKXOOfYziU/94IdWsC/TpgFikzVH0OjbzOjOoMWQ
y26vp9K8zcyBWNPC5GRZQeAVsj/YJSiH0d5dF3wVVzkq/64iQpQgAn3MGb87e5UmudpH15ILWNXp
MWMdIQcNU1VSk0o6DNWjMUddvss+uLftRNuRqhnQ9bYJqrMsMh+hMK3sLNkUWAvQLlzHTETBsybO
mriLVR4am9YCxbBqIccHDrUHc4qV66artLOsm8wmx7eey/O8qV4G4srunbbesKPf1qr7TAbJCTns
dd2WV3QzLRugYD6I0U+6sOLn2TvCohejyalAh+CFHUuQ0ocXwLaJWknFK7k1tyjLzs2IH1yFvjT9
vq4HnihEDBK7IPXyKq6iKzV91crEcyrCx9wle3u6mjuiwXP7IWFZDVwymufyrxJ6gF9iR1lrtmw8
WAXmD1Pa2n7WRVCB/D9WTZNdoPQstm7d2V6atzVq0pzkITVr29twaGrAumaoXyQhG2hvbu1aeg2h
aeOuHrvyBcpuoqzLwIrXHVA7Xn2w9L1M7EPgpvadhrZ9ZfecnhSlS1DY5OMQbjdTrREwiHAtu4kz
omqdKjCoUpJseLNbeS3T4l2FQLIGISc30YSPaU7d3iPHhxQJgqmeiVxR9uSBM+pOS/s80xW5Keeh
ghPZvLoBb4hRuYQJtWqbrwSDqDteUXxURsYYXnfb4ax2FNnvMuA1+4Bl9iKM6gx3EWaZhaGs3Nbl
HD/Meg3vpQTy7EfmpLybekvMu9uxGKpkJ3YnM87c27g2gosCCTuliyjItXMaYgaqDs9jV7Wm3CgS
D0nSVxgNA3vozjAYscBbYBme3dpI1e2AvA/Py/jUEuH1MksOvurMfH5EixTv26Qm5oiGFMSywIiy
Fewdc1OMbXJNAyXDMpoNj5TR+V/a1E17xg0GFr6sugfR3a9ms+/OrMINSBTQ04p7NEbPuQhuWpsX
Ps/ykZdLumKrC6e0Vgnm0ot2zO1VMjFXR3Aj+2ElUA8Y6yzOym2kkkMyYWxZ61IXHsjZ8lKpi/YU
s5n7EVvpTHZVEB8cZPB7xSjUbZELB2t6TopDAb/70RJKs5ftsvYoFt/TcXiAwoTmO1eiA1lar0kz
mNsAGLSfWwa9GdO5EVP5jMQm9ws2BTfdkDa3ZmIbfivpR/Z6ORn4/vPhPO9VkWLzM6JNi0uqRnal
v9C9aq8iA+3uPKAmYsym70OChDC9acpG0tQ8qUG0sfLkVgZDsu6xlh6YJDUYNBSMd0WiS5xH5BKU
xMZu4jaQEWqriaymxHLjaEua9LwNtJpEdydxQhKGmGyuwm7o+02nTtUiXoKCiCFd7QKPGJnMYz+z
0zrFeZnqOKXrJfDKFJhE0inAD1REEL2lQ96SzMJTL7Go2HY0nMEZxzoq4wxo9pIIhvcC5uFMosoR
/oviFbHooYSYztMwJtTtCPMI9ejx1fKMa/ucIhC+/2Ao9wQlYKkK5I8GzfMOzLH2Bh2meA9CM7xT
VKt8kfVVQPYDWz6K6J3m9uGWPMDkYoLqfbKLOAJNnnex7dH8Kj3Tqvl3VIWIkXMWl3isziHZqi9V
E09+gbjtMFIjX5OQEFIOKfpmgGlLXMkkD8ht7ZXbmOyIxkqjdoQ4/YZindAgJqPrVp26rVnoP1rV
YH6nFDVz6WbqJNr2SJ2PKRL5iDivistVEqlGTVLbd8Go9D9ESscvJCBs2JDyVuTEUqmDD8J5/sux
pwIF88TGNh3VOkO+jHmFVCm+PBjhjIsZnA6c91xMV0WADo7sQs03i0lfT3aPFC82MNmu+npSXrRk
RoCi6hH63yG/h3DuHCcizb264VlbY8iA6W0Q+eep42i03lCk3S4q4mQTUGT7gn3twQRyfauYxKut
apMgVR5ivbo0CyNSvDkCOrdK80BsQ7VL+Zq3hJCvoBIN8ZatsXuacuKz1B5TWBxWxq1ZuZRK3Od0
z83T623ZVwOw6Dx/tehb3Qw0FF7a4n0aU4afBG2+MaYyNjaWmHQ8dSyQazcR5lVrsPhOdmB7KNqQ
fmeqfVNruXvsut5Z2aFV4IUYBxbzyKiDZ2toXSRHSXEYy6E+dJVQyHRFWPdgjfl0pkHs8swhOppN
mPn5lKheoRnp1mj4UM8ugH+tbuodr22/JTOs30gpOFdT70nJGpStlgPbr+du+YKwnXwaEZQQksqk
5iYmXC59yBSSx1Jb73xNjMQz932Vr+pufjOVqj9TpgzXIIGcjya7kh2z1uRKr8xm1zp2dZPp8Cty
W4leZ1HI+2pMsk1dF7tO17Or3hb3bRNRfSrjSBrnUh9G+jSzegHkaL0+JQiTiiEYHkUmxFnvmOEh
N3oLM0I6VqsJmw24QkPFaMc4L/EUaXTHSjTxbZEXWrpqcMielmrhooaQWh76DpHXhv/AJMNyGrgJ
URZeSTDPqPmxsudKyZfNdLFtq0Sd3eqjrW6D0Jhum1JxdmDnho1jMt7GVXWuiAGQIS51hp5F3Dk3
0i4tMHx2Ahw/syp0UvaUX5HZXNXgM5Qo3o2dRqOitY23SEXQKzKjVdcFUirCwkyyu3K0i6sqIqwm
mF3ALiYlClc/OwlV8Wcmzy9Q29w9fsOEprYwh50VjC5ZkkOTnQaUl6hc6ygihscMyXgUNZAjAiJJ
ngttKAcTdRChe1nxnim9dl5ZkXkH+8jEQAKUFHNEDN46xjPIYloO/brtrcqCOW/1V8AFdF86ZbnX
cSRhv4/14wy1EkixFZ1Xs7E82r08NjmnSSYbnbKpsjR2SBqmd2E8t7SEPASohTcrLbkvjqGm6xH+
KuusmV8v2MONMKMKaU5VyyML1ltkuMUGOrV9bIuwJqJ0KJ6HKeSBt8N1VSrDvutgYxLqPJxCak72
nAZxnJ0dbhgJzkDly2RdCeMlGcbmh9qYi1Cx1x7iFoNnF9j3WqVJz0lrfcVAQe2IZLKNfTy5VLFl
nhKX5Ca+JctoEw5jt8aZpfjxOLtrTSuMU0CJoI9jCeaALiKFpz6TtcB3X2GIj0W1/j/MndeO5Eia
pd9l7m1ALS5mL1zQVXhokZk3REQKCqM00mgkn34+LwxmqxuDbWCBBRZoJLpQqIxMd9LE+c/5Tv6C
xaU+lJnKr+tYwvOe/KlJ+nByHyQ9p8+uNOu96BakCxOPzIRuXUJdOrwovDLjVjrwH+g8wtxhLRGV
Tln7gcNa7EYw6e9z2Q9PApa92hZt2Cb17SMaQrmglZDEDYtAHUNlsr0rv7H7sYo3NzqVZ8sVBYiG
yQ2zQEQEO2uKazYERGGa7GwN62eUO2rjDmRdHcplj3bTTlsyV8S3BTmiZw44fwJRtz+mteEekqsP
DRz/e6jiL2SFaUvx2Ndgs/4a6RdcaewfdCG2jy7rwr7J6vU5lOM7TRVpAuO/eMr1SstWV2bLIetr
4AlOs25tHcDXIs7FIQSNVcVjfbWCId57wdjv075WlyimSzJvqzjJUkNbQalOHpe8K3oUxW2hQ+TF
XWyymmv2QcdWRrAZCcCtX6sFWts0jN2ZeyXNT17a3MVurW/vwLjrU+9LA1bgbDeDtnD4hcPmvqm7
4nvRBMGZGy51GypIjyXknl2/5tFelFReQmJAVgjqmMVgBiNcN7eDproupcYdrcZ3aiC5qLi+Plux
1ZH+oj5va9tFKUmeFzG6Q0oC0xPBW7nUa7PpRF8SFLM7AlREhreDzMheaRFcy4oogb2202GqhaCp
AyY5ycWQNP5c03rhdz+7hnhm2MwEBqgeoaDTSnJd1B/aZNPBzN68d1rz2sezw7y/89+rAgCLAoq0
H6SR10zE8c4iFuA1y7myOuvkVMa6V5S8HXLKO492D2dwpL1k14tuOK9c8n6awrWSMSgH2gFhFsQ6
mt88j95RPv9uGwJ9OmPA0qRV3R8Fl9UdsJJ1X42GJ9ymazlGnFZ1uW5Ln3rpyq6QIEZRNPexGbu9
VPQLO6b3HqLWDU92Xv20h2J8H9PeO7KiT2QkMOTaYEz2nvazLwManghrk2OJceU7Wo3+VCJon2L6
ab85E7im3m8OgETdy2jSYYdpUG0ob5vOgpRBfCwaZOXWm7Hxd+7Ad1fdMB/51PyBf1Ps3IWWUsKn
uWbiWFhHy1H5fRzkFJFkbLqWQPESue7PauE0nZO5T0K7tXZ8ZdU274TiCE5ZYmyig8tnikRkR7j1
wJ/0w7gVhfT3fgmeREYOh09wImKpVFIbWQIHi7vnWVbUWheshaaWat/hXCNoydoTcIfZlbTDXulO
mEluRLdSikI2iT32xNixPpFGywCjexzsC9IWcrouZLAfw2AKLsj1Cmyru/KcBmcFkYLGF9e0D3bh
2w9ArMVRcKo7RVIT5RzdNBlIET9X3Jk2/ACzG6OI7HDRgLCgIvVYiYHBrNWhdQy9hSN6vatIJFiL
FdxXPYlgeD/3U8MBfxLrLw9I5Das5TUqgOk6xnH+tPmUb3XfLE9r6FeJg1r6zS0WcanADzjQAbRP
0VCg39LJae5I1wKi9pv7cZp+MB6G4jNYH40krilIz+x07pBU6KANDhYpzcomJO05o3zqyCUytA3p
RBzp6wbtga6XevpsT07BxbxPD5ZT5Lzts9znXhq/GxvXfVUWP6Vv1rt+YHRFDmUNt2HBHNybxuXg
r3n9a+JslYw4Dk829W6PpmwpVnNYc0OLw8oGuYDoc4+l+4c3SWtj6orkje3Ub2IY0ks0BFFCMTCl
m4sN7GVMiQXN2fKAme2L3tFlp9cCho/Kwy/Zd+BIdGkfYzzcr5qo3qapg25no50jt9SluymCKmT7
KFfaxfm2KC5bKQ4v6KCO4ztbakTp0LQHM8zjfUWV+1tNBTwbSpvups6VZ4MtCkFnIbxN6eUr9IHD
0mJNj72cRHg8qc9R06Bhqfm+rcACiYaHG6ZH9xRQfvPTqvp3xzPNHaASeqQWqurWaC7OcZ0GSRmS
u5RBARhjDgZ9R6fD8LLIkZIqcp1ma6oZ6bKbC3lx00XCZcj/rBbDdl2LbG9XgbVdl6k+WykjNrSw
bk5GN3cSADXrrqzpObcbaFQRIw1HuFQs6AGVrdTy6Pje+mfmRHon0pB0yZpeReGOL24gUdpWxJva
jazdYIftLzcFC+X2YuB0wJsX55Ffb0Jm5Y8lTjG8hqyOH2Exm4PvdWct8/5+zAyycTX/iKX6nRdl
mISKgYLx1QJjKLYONGPW55mMqbepumD6zeDDbrbwp6a3Ml7yjyoq1S+//1OqkLumT3rcSZkWIL3R
ReWs9fes7Yud4wb6rDD1n2U/T4+rs7CFmKAhBJbGwzEt7Qi5c8yCg1Xb3na+3eW7PGuR8oL0OTMs
Xmm2VseCcOwLuytQp65JdyV9uNu0k3O7oTGvTap25E2SNFqDXujJYXFv736ktZnR1sYUJUrm+1EX
kGV8G55HGH8pkANnZeL0IKuesQEu3IeloZ6YMKh157txdmfaqiSDZrVxogpS6dzQVQ4hhRuGTbEi
ZYCbhhQ9/INFyWkf9C1+C98j+7G1M2XRKS/6zuwGZ0Fvq3BjDFRprTRn+uYVybhJWoaWp1DKx9wP
3X2bcQTPVwY63iKZ6kgQHxZ1RSf8vJQY9lH3vtYt6RYOs3NGmqmkBhj+wpIEo6KUxre1DaemzO29
LopnNCuGw6Slx27hOBiGkuryeA52VHva24yRTMKPMfdpNKQHeET6fk4riy6p1dtXdbi1cUmDqZDX
UBefFHHAAfEgmTB7KhIYAft+DSCopBbyRB/ri3HjGzjIe1TmVl+lQA5wd+rerMmjWdeanc1KM67Y
tyadP5iTF9va5ybdWkH/x+B5+ITdUD6VYlrQ3MtsS6FsfgC34141g8xvTRBKlgVO2u6mrp3yd5dl
9iFMvR9x18G0iG8lxWQITrYlq1Mo7EvW+h8NKZITud5uR+jzrbXRxSvPnY4xufud33vrvo6j8fsU
6CA6LGTX9x1JkwqjqucfDLiWF2RTuatc3R/crtLXGcP4uSPxnOSOl/9A68/kBvgUyvIwdUw50mEf
gkT640RFcS+mPjpw04L7xYnvrHlKL5wMWqhxYXwcvExs1Rh457peLc6wo/uGpIDEHLWUduTBcPWn
OXyM44zZvYl5CtuIc7hG0k6CgVeW6xRQGEhAT2taBI/z4kqgQig6fqb07SzmX4Z5IucYSld/QmKC
KjfGsxdtKIdzXqzRLahNW7LgV4HBp9hwflGPdGGyYdwwsSPnhnOqs+HKZs3wLkrDSw+Nm6mVLcIj
eaH6dAOnOZuwR9/p/SH9toZ5eyrDyTrdumbfbTSmRK5yijlJ5JqldVq5ImN6/KFSvM9l0Y0JPSwz
XdmkzskhGI9OuLD8oPdAvdjKu7XQK87cVWnWbDuzkrWbeBUKwkkmmZVkJezCrF34vVUw1dluoX30
Ctwl3LnM3X6OOfCNoM9vZLPbQCptV/OwCqGeyGc5lyptutfSziSniWbhLsgkYd/nwXSBhEVPb1aO
Gs7TCpt8A1HZ/mWKSt3RpVt/WXXQkrMK5vJxWnIUedhsRXBXjxDJNlHflndDRA3vRvY6ynfhXDgf
XjH1fwYtKX4Hl9RcnJKSuw2p+EhsBEicx8YUmq2XG/edpXHuX1XYCGdrGz849r0V/loKwhQr6+Kf
bGmz6MI5LDiCoGZfnYWdp1sd2/D+famaSxcAqdsVg+hfRZaT96rq8afVdB1qYZqVtGOP2GUMS9UP
PVhgGWpCqhtNecxdprH+Si9036tY9n9gNVrgsudww0g1VnvjCG+j87LrKLOn624bBzdQ0OAKHKH4
zKNk4EqHfi+dY5q7zktXqeF+yS2oVrouaDDMnNa75kONbcFYQKQ39Av07i7Xt4RInM1vzRoRZujb
mgSB99efy00nfzt0pVUmHDD778My+zG5wolfu5EVDzwdfxM7jB9cnIZXX+cKeSTO0yMdcfMbdNDK
Oph6iYl4rmu/cQIt+ysMVTgm2D6L4aVkcnzMUgsITVjjmCmmKR9eprKTdkIXnZfUJfP93dS61Quz
ykyeIALlxXZkAOvuLKZhtJTXjUsbQuyhbDi89amGIrEbBqatbAg5/vl6sQGnRGl9CenVfemB7JFy
q2d/P4aaD2RYBj5SG+cpfXuUAnoJT2lpJ3gnOFnUAy4eyehKb7oMdWObhmv1gqSRfUOG5wYdi85L
tG2sH+0QDmf08xIqY1m9W3M5ScqHPUB2oh0PabOMPwejx3t7mZdz4Je6uMQ4f+4RZPntYVfCpLmZ
V6KR7N2GG30KVo4Hc0tUC092rLvvQcPJJC6hnITkZpK0n8pjREwbwk24ZF+2yMo7WCzDsJnI60x7
RadHsS1zLkjUzk7OtO2wIZDOnpb2JayZ69PlKWkzgFnH05ilPpaVIeL/Kjct7jTSOFFyh/plVXSK
xaIaYN/Ffv9KkeX4E56FEyLRueJTODj0/dbtyQcKweVuaYNdEUmaQclemDdF6PADkgYNyHYTvXNn
CO5DN5tXRv3xtVUB54MeLCCbfCMYKA6sVzhoOI+nzs1AV3WZTsq8xDg8UPZpzYJz5chCes97MNbb
GXFWbktNK8vGtZds2DkddX3YJCIgEDo01reO4vMI0CBmcBQsniw1lSTlUegpCiUdeV/2pc9QQlkV
XyY80ctEYSKzajWkz5jt2HcRg+uHgqDDjlh8fo2ruHqMxyatElhgnr0BBjb+hJTYIoDWsCExsy35
Ga+w/+72NQ8Bo9DvlTMGvwI3L+/yLnOQIRfD8mBRGHgdhRfC2eVmzlh9KcqFGYPFy1O1N8ti2a2e
3vmVH7/mcLTw5cQ8gaLr+RIazeQoGcDr0Rtf0qS6aUDCvmcTBUBHNCrzJuAyHm9Z5geXgcFLVuDj
qAwPLttCes3DoHqBKdC/yjjKh3PhD+EvLjum3rXTyLtRjKRROBCsgryCaDmZjTirD5yjSVa3tL63
2xUd8Vu1ACo8UZLsDCeKUvJntqIecqSSaXkKFl0eVRRmOFF4P+qtYcTxI6dG9LtkenWPD2U8UBkv
yZJWrLpyyb4xneLjDG1naR7MEC0cOvJs3VtMjMrkLw+Txov8BwzIrSIznVjuA7BhkJbK2/s9dlx0
7qNbBKtZBpncfI30TQxN4+xtaVjv+SH8pvFiPip4OcTWYke9jO5iGEWl5ZiUt5W5YQNI4nWe76is
h2nUtN1zUzQzkyN7nPcc6tmBwADcWSjO1sEpm+VKQYHiMyAC8jiE9M/+kJWqQFGWOYicGV39plDx
Jc11NR7aJucypOo6IOTvlEH1kFM7dOjHvj1ZomtPBIit87jmfBdsclC6+YIRuUM1uIlPQSXr+SpZ
2ylxTx8qnwrWXQH2Bx0hbVlErF6471wprUNVYuyh1DN/BoQfP/SzTK+GpOJ+zP3pKDKbYdnMmXpb
tysf0gKFYryEUzssu7BpUFobEaXivNRWtdCfwQPnTL7rUT4DLclxmLnuGtlz2LZQSQ854xocOHq9
AX4kKwn9Nbh8SciRdBl1/zp3Nu/ijWv7MAH72fE5BMe0j8VWurXqd0a1ionI4J9b5glM7CMcpo7d
+a8eT/dBDoL23Kxq/c+KDYVTMgyZY5eZa1ljmrpjFMqWNQbkTRoPIziHh/IYz5B/dDn7OJR8HpWJ
Ce0WiLfcYuxiv7Dyxbx51hhwblRsUn7kYnV3l+qFgxbtzBx7eHjHMmZGmXeRAzQ0rNgwOR06F67x
+gFG+LgxXY4pIh8GEl3lbD+iUT1oikkorLfsTYBjYivETBqmm8VZw1Y/I03wt/FzNx1APSA5z8C+
aOkNJ9b4ieX/SXM5grPQzoN1oaNJpvfUOBKgEQaNbT/PdiGuOA/aijtLx6S97Ff//xmT+/C7vf+s
fw//TOX+e9b6f/3Pqe3/D/PYEX7r/7Zj7z7Hz/+CdN/+iv/xb4n6bH7+I7n79h/8Vxj73wk8EcwI
PJ/CRerZcI+a38P4H/8m/H+nHjtyYjzwxJOpp8HE+l9pbN+GfgPxIMbPTRMfQbH/TmPfsN54jG/h
aZcTZxgE//dxbIyWJDk4eAUOF2z+6Z/jfLL3AUN1DRffnOXgOCMZv3vSj89AZIc7KbVlbf/22fwP
VvV/9HPzM/BXk54jzRAGnDbjf8rlQCruxqEd6DtvsARgowlbUAfGBmoyK9UlvgNG9P/8I+1/tMf/
9TPxCHs+X8Xtf38BH/6WPmuhQCIaSI1Qf4OWlNNCVd5A8sDdrA7C3Uymdx+EhCn22DKybxRKc/Je
Mu/PDKv4y3Tgm7cZ3MaPeHRN9C+8zP/oq7/96WL7Vg+I1kTDnPuXD/Vvfzq31UE6Zq6CbsYsD/kK
lW2XYq57oI5NFPgaTQTihMvX7l98LjeX9P/2CvOT6e7hGWLh4UnD03/73P72kwvN1DJXosXK4TOR
xh/mwip0V7i8ba6tU8EpdEA5dNSDzjC+XfpCg7SsvEHggcX1AaS110X17FPqLP6VDfgfret//el8
wvPkFnlJeDtuTue//em82QMqFnDa69IWYUO4dvCoPBR5tgUQ46qvi/AolECoZtNbgoPDrfhPe4Po
Y6YQww/NDfipxvEluAPh4t5BPaU37V98iBSQ/cPHGIKtcjGIWyHVIZjfreCfgh+MQ4J4Bg9MnDL1
TwV0cUyHTnmRjBePoaV+oXDBXfZi9Z5nxvvqG6aDG68KxwcVNdXdwl70PSC1jTYAhvNJzKELDqiS
iC2R6mGdTJmP9i36fHerzVp2w+Tbn1zYF8iTZqq2sVxkfrjFffPdHIlxfWRgWc1PXlzYX2uKvHjs
nBTP6qbTqpFsSuRQqbxoXfepjOvV2UO5dm+w2TYqHaBCOYllyoLVDGaIfbV8zANT0JDNOaDcpBmt
VruRxY3kIGfEcHwJFTcovqg5+goFt9odUp4YTroSYzItMAUP49SVcpuOApt0bFONA0idZ06sY6tO
SneD87BMTYq9mFRSurHaEVcsrlduKiAuhQLPYebPjKxqTcY65mUIctsjRVn4q9m4q5R7Fhx+x7XD
GLSZUMSoR+lq50kNS7arRgm8GqG5uEKT9tS1KQb0PgcqlMXpvXKQ+mSQmS0VzBJ5U3l8lCTr0/7A
oZzuAmYOKG719Je9E5n2q6wjRkBTSqDWARiV+TXH6qpTGhNH1iNfZVwpx7XJq1fmjgOCvnHFxsi8
XB40bDOGVm1fvRMyG6JdnMXRL07QQLx9RXt7bet53tbxGjIxUTega0fBCYJ9RauWB/T0CKbAv4hp
BBBYiZz93ooGVrWujayfkcq5JJZxnF6RDbwkWDrcFTXcYG8v/AZ0TEvRyKrNOO3xXUBwXEXGY+ho
a2vIEa2bFJDj0wre4lfRGgNXFTqZWgccn0Nt2094JUZ1pmAeIL1d+vH8qj1cxlwe2zyG+hwhfcZN
/+hn+Ng2vTM2H4LFZTpiuQteupuce/KxEtebss7MUyS9gjH6nFGmZePXZvKqpvbU+113EHK0z24V
fda1YFBM3aH8XEdPOD+7IFUJMNny11L6fk+5gmS1Uu4y23tfN/2+qBt9WdbgYhh2/LIrurN6PQ4H
t3Cmn37rlFdLldYrHuJ63dKf0vBnWOfxyKTdvR+BnZ+yQA8fPt1XO3fE81cVNrcikGbbfBhbCD8Y
BBhEOQtffJTtsyHva6K07ZTEMse01iAClDgbRjvhfpgC1MXRtsNsaP8EG8ldfyxS54NTMMRqWza4
p9qpVEflAwbD3ehGiHbhb4T78lUQ/fvTi95ftiP/PXPhoaIW5WaA4WAcFmdbzXibZEQrVeN2e38d
upfSY3iIZ6cpP2SL8QJwz5TtDddGVhq+bgygi8ysvZXhckWsZQlbzbKew0X7L95a+l/FzOVLzQ7O
656610w34akvxvaubQPoYx0y66XzHRaWFiMZ7TsUVoxJUDa+Sirt0T3Z2+J3y4j1SngMhqbd4fVo
2jQ/G2+B+hm1Wv5phxVFJ3WZcS65QMXkeiYfoW9E8WEGrrVDMV2fiY9jsy8j7yKzodzOjN/z6zIK
HV+oA5JbG1ozBt9xDraDYzEaNQWwtcZi87Ks9QGwXcjGNo7mW+eGN7PNTfZ2hjxMBt1nj1ED57iU
kgGXADawn/zReZLZeoNLD+4xHCKgurr13/sYLBMjrAItlwTPmsTK4fZIRVGb6B6mcJlnodxqA2py
0f1ywBDnj3dthmMK7WgBbts63aYR07DNq0a/sPlXX1FQuNfSVlNS13OaPo02+uOOvKGaNv3q9M+1
5cYKzIrWT+BVMAxy3QtAF8eRvExjk++nZV4fRTOXG98yBRwQq2I5yxnD8hSvP9wMkQDTqBck6Ky3
DShrvehJasQ/sqsBgJPCxGt8ZE8W6WniVah3jAPzpOeJ5d2W3v2Aw2Ibm8DsJ8cyuzLAT+dQ2bYT
g08auPIfp8icPDd6bdPIuZM0USRGjAcHwaAP7Z8E654Ron4PdvdsY2IOpPO1ZNmDWk1CV8RjIUYP
8PLQP3j42IgiDMAQwceypub2CxOy62hbhA0L+HnO7HMPylt+Y6RAD+L/3uZFxqsYzwlW4yChAqQ8
Tstg72J6tU/sc+FOZEX5GwguyRiR9fi2dbhHgx6/yGrPl4nfPWTvaYO9ivgIvcjt3zHbpNZuxIuV
L+s8JJaK8Db67tgUZ+UvetmqKu4ujF/R/dCQuq1qHc14WepPLmGJPTdWgVYuNWNXpMkkLGA5Dhs+
yzT7FP7MQD1C/3shbZQlLM15dirKgFxz5daVfwS0aEVXE0k/2sd+Pry2FuupU3Y2Hy4gcrP2On2G
swfgm/G+2fD8dYSA7BTbXANUnpGufzf16ZqEYzFTgwsSYRurGZ+0CxzhXpryZjePtVF32BuYEkyI
7NvAtUr8Xf3UD3uShdPRjpR/3wfMYEieeF24bVvqT7bIvstter6uzyU6P2+voMFo6+W1/73XYR7j
irm503prtTdllTk4IjhFvfG69nflYuGEQliAzqOmJtjhgulgOZbc0F2xNPtpyKpfUUb2h88o3C/K
dqKd2y2QjeiaKF9DTvZc803NSJc6hwCWrxHeUyiKlBFvLP8APBZv6CaF3suqaE50C2XZfgVDeYtr
wK3LpPM2B270jWFTrc89cbNmW46F1xJpclM2jWkxh9xqab1qCCLNUxbvmqJXD21dN/mRjaR6iEQ8
f9dO3UFO9NVNI4meJv711fXtjykqh3MoPeeKpJ29OwshDAwJo/0DIIl/odcyRg+v7D8ldRpvTGIg
Jrap/skn638fmf5d+OJ4Yvjr/ZUXccRI54avPhiG4ncM5tXdL4jJu6VRXzMG7v3KTQ4ZRXfHwZFq
2ciunmG2hxwAKk+45qizyv7RSYpQEehi8kJtSK0ZBsOzNG7TJNJDxqCssNnihMMZ587zOaiH6YB5
AAdf10771HTFRxly7lu7IDpbddbb+H0YAhCPdZfEEz6U4xmt7W4K3EuRldO5ThkpER3mF8uEX4sF
0z3qeN10qk8ptZMHL6Kafc+yZe5b270YiO7PusJpsV0ydzrhFs32mI+iR4ON5lVi+bjUI50dS9gt
j0tXewhzVRMn0rQNdoqA26U1n8QySRqn0GuG2MxPMRvGIbIike7D2lsfcrcZN1ZXGuzCRHPYzPz+
V0Oy4662J2pGSLG+3ahIx3Lx+jPNUvnVMW32SIXOJSuHh3DFTtYt2nKwDKfnLBSnhhnmtyBtzSe8
pPZNc845VFVA3qQ4cH7DCJa3w4HuJxrqwqmCBuQPiPS0AeUQaoic2fq6ihoe9YrdpDOVSdqq9pMK
W9y+tJiKy77uXl3DDb2N3OqwNEu3pUwCKmkh7YNZMJZXEDPjbNT3BEioPAjq/OKEldqOPYBBEDfD
gytlejIBhSyuNstlGbrxDFJTvHLasncKTf4ymXwF4srXzffeq3KH1zTcLYz235esrw6R260X0zSo
f9r/yru85giie6bF9bSvmT4AOXJ/955iwq8lRNQi9dJLT5ADPOFAsCtfnAdRL+2rnQ/NtW4ssKFU
X4T7GSP0uVvEvFm1NEkU5uNl6ULqwsSyHGUo/F0n9HKpvWZg/CD/4KoaftUmlrtsmhkI5A5+NTyw
ZlNokx66rKywlo+Cw37exEQb27sap85C/XDCsbu5eBg/WZhHuRnd3v0hsZtss67LWHeG4T6cfcEo
pB14pqBZ5W6J46nh0JGu3NOnoOQrLuRh8CRyXTQ6ryHdiMe5x/9ZGRDkm67p46su4YA3Gng/YRSe
A1eVicW6+zPmUPg7VNW60RPWIStNnVNNXdiV8kp5WAYveosJG91Qn5W5QHXV+3wiN7XSxCV9zChp
1cDYQsX+oIpkJ+jlPo+kLKaNcQMuVqj0ihmDRcotNtmdIBlyOxBb+4LB8l2KcTcxY/bCd4J26Rbu
Ls3TIdGxeY9SHwcv4ebTvFiPg2eve5c5KDeYZkmwMRzyhcoMtyAyuKV7kUlEQHsbeCeWl3qZEgau
LEdUBm5s9pbXoijcI9J2cYo4WnCda9yfmHjqpNbm2SXrs7AXxPmHVYjHKivWRDjRb5K6zplv295H
bC2nuCgOcadhmvcQY6vZXFgLuLgZUb9wVFuP0hsx3DkOe+lc3DnaX26mKJI9ZLpCvY/7ajlMpKY2
Vsz2nvF6HxG+0oRz8ff6Vs9CybP7UdMJeyULyqGKSpONj0MjCY1mHZE4X+PoxZk64iUp862uszXO
TmI9gbMcBS8QTUWeezeTY/nVVJX5MHXERzBnM8Eig9t2WZvHCsse45BQhi/p0nXJNIa4UoPa4lDj
M1T11/VbAQyXEY9LAKnw9UKBWUb/yNQR94Uaq0/RHMweMT9NzYQcJ75CDKrthpESL1LP7WATZRw+
rKr5Ssf2o5rn6BfW//LCf1g/QBUjyJX22r96cD8xLSrlfcs0FQFUEUz3ovKXTyls9Wjsbh42qVn6
o+X7n15n4acLaJ6/TuBaPunt6h4DJsfn3hPeVTmN++gNtbe1Wm4Wxi6sJ+6S/hnASHPoGt2dKQkn
VMBEwj41CpS9aCJzHQs1P7V5pe77IuYfa8O4XAv3ZaxngbDh4WrAhP9Vm7He0Sij1cFvDPlFyUTz
GMsGCO+A3nUimTDwC5eAwe3NvudY90ac1/qVCjwpsY6WXy5P+MH40ZyosDUY13O7utQpYRZfaKI8
FfeffZzKnlXB8+xxB2oIOwR9CzRnqaF230LHNXrPkIdD5zrGH4So7QIro+X/nsSAzUCnff80dFX5
7q78pF3ZTfopDcVynlWIDCql+onVKD7ie3C/ta1pCdn4v0RRNWdstMNWBG74yon9hUFDcdeXN+ce
Pk2S+K71kQccZfHP66NFr8SX9CL5u6POBUkg4JhFd1lbWcN5qtf4blQNZ6RRdq8RlpkniwzvvuSh
OcalZe3wgwKT60pq+vToUPKSiWe66J6INFHn6EOqbh37J3PgbAsmzVzlZL7jKalcNixrpHBnFt0X
VIjJonyDIVIr24y6ipYYzoZ2hfRYa9F9m5XPZKeV4kIinSY7PvAOS1F2rW08gEFFIIkEbUkxXkOa
6OagQcbhFOslaURbFnw8zRDO9WhuWdSSPuN/leAe3ZierlXNM0agJfgd3qCOvW3KK4WoL7Wbzu1P
pmreVDEf9xv7CYvTxAwLReNhkhU2P+P3xt7OyoIirRVOMkoUnWivWFi8fWbLOX+nqj4wmLY768uO
u4CQWmX0j5iDl0wId8aHdNSCpzBcnUuAHP1EsA5xKSIdTiLY8/DwkHUHC5dtQvrXiqOrwixP0O84
HddLRSWN30/Y2h0FbvcYE5QaT82K1nLXORlCWiuwum7sHqv/Ttm22JVjxAXLNlWGkTBaKLU3sX5k
OW3kZw+VBZEbVyWplhtR6ZuhDdi+z+VUBX/Q32Sn+HPgVuXqWo4snuSnPZ0mbs2Rm2pa1dkPXlCl
OMH0NJRJyanl12TjpXe4EMQ+nWPPkLfm9EJkrHofa4X3oQh7wr5W7f1YlQwoUWsif6VHqcVLW/gd
AADfePeat4ybeemQfumhJdT7hQvrFX/RPJxqlERIlvj4HpWTpg3ucT322JWcYic8ANNN1YG6ZFh9
O25iVmwOTZRDoRBT9pT7QMw2LAmy5NEqZnqNmo4mYo3iurMhkPtvdhyO1aEtMAHw5EJ/3WfEIKlt
oz2k3w/GmBT/uee297Y1N1CTQ0X/xoosCbi5/0/mzmQ5bh1b1+9yx4cn2DeDO1FmKpmSbMuSZdl7
wrC9t9n3IEHy6e9HV9woCaVUxuHoDEvljSRBrAVgrb8B8gS00OTfV8vCd8V1lO7J0rfT/bjAFdy7
sWuPD0lqCvPT1Pf8c49jZ7XLqeJ9iRqW5zXQoRkFA9nL7pAvwhAQmxJ73HlRRwUPVg+HCRFRqW4k
KPfrGlncbAdtAsBV1nsw9g1veKbdIUM8EgvnwUWB9KqIHA2HHCfCwYlLItdl6G7+B07lyYc4pv2w
s4YJyag6pfG061kQ+i5dJX12gOtkvoNZnC1Xhp8nOijKjBr6CMs0osudQ4Sjv4mkveAEtg/qVHqf
F1RRYc0hdO2erBEqApZOlryH8AgtCmySwBkT6vHOzYTek1ZoRUD3qKYvWWJ7nJIXF3KzO85sIKOd
Tu5pqSQ+XpFZkjOmuvk7QWej3A1cuL9DfEnue8uq/gbCMXx1TRlQAW/6T0C8DXT7a1QOrpxlijD1
LIHfDhgV2qGD53p/Sgp38lfzJsq5dKRriYWP09/1LeDShGPVPcIvM/6AY1V8LXoNn5+EcnW7b9om
sNhMa+fJAbNe7LoApiI848T7sbQyuNaokbNDTxU2037jjeUz6Fn4T37Ze+nvMUB8Y28k+HCHgO04
7lN5hjJJ9aUP7mL22mPgdElzlfrRPF3z1NaPcQwc7KK1yGe1zxiXDZPHyrNyU9500wJ5Yam7L35s
gSTq8vhIjYHloqPi5e8FZ0fkhoWz5LfAc3W5q5s49fc1bpkF9BJMFCAtlBa6VJPOoUrTDPPeab3S
up2B8Hf0yR2zOGl4rQ47AJUem3aENtceEUPoMslKU4TiSZHenzWSmsih3RYz8hZDKiyQ1y4nxAP3
NBa2zDjr791VxDTFnay7SvVSPtoiqSwUbwYiQufSTryB3j7N/Uial4XHcWKOmMo6TQCacf12Dz3g
TI6q8IzKcOlwvAXpF5if8EnWTYoRBscqQLclDW/P5hU6IhI3i0bjCmj+Weu6Hyf/THlmuuigWNVH
dKlNa9+AC7jxe6MG6Dh09V+9A430qpWuUWOuKYpHyrj+j7QV+V9w1pPpmDVW8dXkwImreZyjeoVt
76okAG+xjCEtUFScxk8+oQfzpPKmZ2POexDJAYWVE1I5FZfqP0vLK83cPQCwxmQviyOMmkwr1j/C
jXZ+ArsrT6VoCU5w9Hy6xJj05OhJBxZ9OnLk5heDUtuje1dR4J6t5joHsryPYbSXd3Qv5xUmaNsf
gfjxakOhA8MTnUZnM9LcAyS3GGBI22iwKkYkA046ZAR5rIzaQtDHWVDBhpVJXwWHolVXXxYYDpVj
I+tDwetIIKxL4R2G0mw/VUFAvmMDHvbUOKbomstNWd0NmZR3MMJ97oie8JZvrl3Wv2YUnPo9W7g5
3zrcjabPfQIlDNKXNFtkEJZZ7ju/bp8k+kigmMua9saMOdv48Kd/NZdGWZ70BY+IK5jSxs+6l8HH
EVDnfN1PJgr2Ovsj/dqgiR+x2zPNEFiHe3AJNg/BkyH4mtuzl3IX9cVDkFIzOfmdRFwAubJ/+gD5
GquOOc/VqR2ckpFSEZI+vvjqOFgR7buhA1RV56VDebtlm8PSwpZ3UWsGzXXTV8HRARYDZ4nifhWO
QDenYwLDEVRdVd1B6Kii29wPSvfvwcNqHbKAaOOPnQvs68qBoCDu9GlsiUCKJOZtj4PmEoK8oonI
3dkqTk4gomXfdhCu+EBl9xtSagxTCE3Rr43VwtmWAECj7+biAhG/MsGXn6ze6MQPPdVzJPyj9WTg
G9LzDw4QYe/gU59oH+0om/FkgjfVGAJBCBc1f6w9pJVik9JT80H3jP2C3kmanFAMBMEzymbIUVbx
2CV+2kuSLsCZZFcO9xTjs/5z2abmE8LAtXfoUTabANYjabTzW2dwPg0QoDjJxeneH/XbvDLMB3zB
ECmnLPiMr/zyC2QaeNKlNrj6Os4tgv3Ls+1AO4EO0j/gNVWHzbzapsQuTRzh+mHOUelTa6YwIhpD
bwDcLt4dBzl+yWx0IHOR4z3alit+5X8w7VWQekfs19p7OtjFP0bTjb97ROygdZF99ksxtg9p1mTB
rYQgdgv33UWaKcd6fKeZAc4scTQ/4y6Shj0KUMIMRIoZyuL9NdlB9B0ZMiwcOfbuPcFS8GCA7DMt
dv4p09K3scHxzA9gpcTJGyv9U4KgnxcmoBbMGxnNRgHYr+n2KRZnIcnACblS4UxHmaT+2SQNNP1s
kNp0PUPcZx9qkx8WFOZQK9DGyX0Z3LqWPd044DZ2rqEFN3NS0jCccu9jAh7o4M5C+LupXA117cmx
NfofuAuXRbI8Jqnm6rSvKjRA4o7ilr/YE1qCIv1hih7SoRfkn4igBvubpOBA6SX98EtagDPpMlgG
7e4xuxO4lwCqo4TS0pBeeVwxt9zrEa/C/FB7ZfJpodYKoLDpaao6Mfhk22hG0LdtVD4uTpH8potN
sjNGbmtJqQMMp5zcWIDjEnMHHQwxGRxs7ANnWljxAnrevs3T5KpFI4zPaoADHdPoNAdwMjPfH77D
wYD61Q7dnbks8epGTE/MiJ4RsavYe5CChXVmYG9yWDLZPc/S+O2ndvaxGcYn1OAAV411fpipZt3R
Np3xGUpyoFtQzR9qIZ291/kDruQeXb4uAqgmJuARrqUNX5LZ9n/MhaxRYh2dewqpLPxFtniLO52+
n5yWtYFaognZDMTLjkcLYs5WZnQqPN22dtGoyWsPJna9D8BvJz9Lq9du6Lft/LHDKQ4z0A73Kdnj
Ks8P7m1fZi4kCc6R+eQ86hPekWBIAPujpYasBQ3E0GTOaFJzyb+3h3mGP+/I+gMSFMGJy3HxlW4D
iOB8MCmwVWirOZGfWjsbUsRtVg31X1M6ss/KOamfZON7H9MFt9MAGOoh8OktZRTnnyEtSKq5gi01
rTuKFWiyoOoxSIpYV11Z3DoaO/lcmS7gPciTe6k1v2HujshBNKLYr+Cg3X8l0kCfC+ToFRrn1EQH
W0AU71Jv3jlpx3ktjuqbLKUg1WP9iMSerA7v4zpeo3IAdfiW6XIXAItgokVnKTKQHfkSED+SeX3W
kql9y3Ju4daMv6Rj0mbTS+9TJk1Ole//7Gt41J+fdUCSAPpCyNdFB+816KUa0slZZkEfu9I8pJug
d0aIATDbhx6H4vQKZST/wm8a+msgEL8a+KiSmyj6I7CJ14cCtel6F651QdNZjPZaycxqnR6UTvKC
JOmI7jqZ5PBlQkYGkQnO08AgfFh1CUW0qzF3F9SuZ1dHh6/HRRzyrs7FFSR38+yYwtFOrka1nHuh
OxTih5vggfircezsd5kXM1Zbow8+xdErzgdzZohfXlDT/sEzMMDrqQ4QLndwkvucUdLAxL5YrI+j
0QxPPjdcOOCCY+3nFUcOAEgfGhGiFzMiFZPJeT5gV+y1e0M4tOYyLkXtTzywVuyI1uRkUYKOMlmg
G1+CdKBx2mZCA7065xodJYlvPNTY5eRYlfswWSgq7WD3gAebJHtdMvnUXzlaXVsah8tdG9sWykQx
ZlxX1P4itL8BpLgo+4EveJ77aj65hc5NbUJskLzZtc2Nkbst3RJu1c+4z7TVvnFq7Z8SxezVWmvy
vCN9qvS7W1RY/qbZ6IsDDtHzrwLqpL7TumlA7Aqve/2QjRNIAJSZ3T1KIZC4OLdNBD81MW2nZ9bQ
nuCloLTXBRDKkdDputsAGiMPsqDOAWqoA+QSe/WMoFkTdNzC4GAfYyj2qAG5SKEeMlegXlRLZKqu
oVsHJG6gMnhtF0N3g+ipHly307ycmmDWp+OfsPgfWQG9DRd9hSg9a/Lz6l+dA6f+L0Serg4n55Gn
H+YfVfmje2UDxH/wL+QpBgr/bXCtRrF0RZAaK7bzX8hTDILQMiWlAatzdP5/ksz/twHywasi8uuz
VoGGmjaZoK8Hkfzf/xP8N6vVcAPMbVDVdxz/fwQ8XaGF/4Yeaggyr941PMHr/LYs1dRZdGPxti3q
u4gL3Z2NDO4lDdHXkLx/D7/+/QVmsMqaGAppjte32denKJvu6FRzmwBgCr6x9xLAnrSaEc7kbP5i
6t8Atr7eMP79k+vfX/xkQvmBWoTXoMDRtnIHZEF8m5IcCkrh1i1o89ZZnHuRanF+AUp7bg6VPQJ/
V6d2W07DiRZENubKRnMLlaJaLu0LrxVQ//1KqoasyHBwKeY6tPthHE4m1ysaip0fP9O9dyX90NT+
CYDqU8+B+a6cM/++0UYNFmCv6f/CnJ8VnH+NAv33M6wv/2JaqUVqrNChDV2AoN1O6jZApUwWw5NV
2cX1+9/u3I+s++KLH8EqzYGF79Uhd+PxsZI+LfiiBejjxhqM4/d/5NznUjZXSuqVm7iInbcpgDB6
cUMN12Z2243LYf2KL15iVY8CygE6AQ8tyPeTKz878Ddu33/6c1OkgFshCIuRKkIdglezn6CMLYjb
VL7HfdtbDPP4/q+cmSNDSQsA0Njc/agOjXGsD5oBus6F139hLZ0bXckKGXRCI/WyJoSmNnweOT9L
6hat0x3ef3rjzCT9kZB+8QkwJ51s6mJNiGLfJD/FqTPrp4wbKldQl6owTdGh0aGD1+NDjqhxejIQ
QWpuPNE3XC3ArqQHyp8ATEUagKubIBRRMuSSbFx6xDMxbShJYwbHWaOl3YTRAkB4N9R6nxxyO7bL
60TPMv17KvKFG/GIIhqck+TGZOfAMRXJakyy2sobN36MdQ5fzJVjQ8zx81W2SJNgJBG09B60agh+
vv8tzn3r9e8vhh+KpckzSpBhXMfVA3JTIADAKsAh3ja+kjLitIGgDEQIr8eCylxkVOUTd1v/67bh
lWQhgGJw0kyQ79aL7ElLuuwX7dbyQr47NzlKqhggd6E6l7ehFgAnAL7ZQ5rLEs6Z255eSRbF0nlB
tZrK+HQEI3DecQtQzVzEhck/E2d/bJlffFw22AVMApvC3AkUhqQnFwrVy+req0Wx9vv9t1hD4o0z
iir4bmL8OlOQxm9DttNHtHL6fyTKaf5tz9ItPk79EKUX9oYzhwddOTwMIPi9SOhVaHsgm3YODraA
6Q2O/qgBRMLYD7wvtzBBIVpeSAVnFsF6+nsZIWOit4bVRE0YFG4WgAmcKBuWQZxkF17q3PwpEW51
k0RvVNZhnDdVDHjMtGrtgENN2exLuuMzXD1XzBec8c69jhLwIypTZjS1bTj0jQ/kq+nt6LAMSfX0
/mo4N74S8LSudIj/JifW3PS54DV9/bdd6KSVbeMrEQ/VtqHpneJqEwAoRhOV/rhLV/L90Y019N5a
zErIQxc0y07P6jAA+nC0pPCLX0lspNNB1/LE/K5pcFquEy+RULDLJK8+0A6XM9huoXsXUv764d96
BiUtIEFH/8LgE2nNGHyLaEP9LfUFIEEpfO3z+y/69meCbPd6Vbua5rltN3MM72oZ7/Amtimret6F
nLAO85+v8C8O0IvMUxVINHlW2YY+8sk9QPDeDg4xIleA4usUlTyrp7dyFUW+gWgzdJzvXuRav95/
t7cDylE5cwnCR3Nrc7zQV30oxA3BTiA8nQjtEzVZqT0CjKvrh/d/7NxEKumh0cw48uixr4h32Ey5
awCNpP8YXcjh58ZXsoPbov/XTqINRTHTzSqp+DYCB5T3n/7thAp/7PUyKIMmGeZ1e05cu0I0MRhG
hM3jsboZ2sYFOmel3u9xcrJi4+so6WFtFlOnHwlfnWbl4LVP3UDj+v23OffhldxgFVHWt+16rpRj
PVxjAT49QlUvk+OiLdOtVmfe/v1fOre+lTRhQhauU4Rt0abCM/PJWHz90XRKUCEF6PVvaGr5T4Kq
lneNPFxU7gDPoov0/m+fWxFKeoA/Z9bouDYhwto2GruDn+300aKR8f74b6cfR3VHChoB7wtqGN2j
GEY5J1xPHnw8H6C79JPt3L//M2deQ+XSQpxskP40mtAaa7Raehd6K4vuwkucG105KdS4BDTBGpaT
FUWP1OyNRw0t69O2Z1eCPnJFimAgd9Qm7uSNI+Sj1qfietvgSsRD0/NbzRQMvhowdp6tX+OlYmwc
fZ2wF5l5bGuzBGXAtAMRufUQVqFoXGw7MUP3fz16opkYO2qszZRu3g+U++fhajTcfuO8KwGOflEP
ZhclgAz886fa0eZDG5gXT2LnFo0S1e6iGY25lDz9LH9bGMmiEt9lh22fVQnbucqLwKsrbkJdWSMu
4ca7BUHt46bRvTVRvfisGY5L1E2COpyy9KYal/jKaNynbWMr9QBh9yKaEGsJE88eDnhELzvhYjiz
bXQlUodpLDBmGOpQm5wYIUIUH8cGGvm20ZVIFQggF6nOvFQazSnIVRV9NgBL20ZXQtULxrSzaB2E
+D5YnxcdgTdOVRfsKs+sRk+J1MqNR4S0mPYYVwYQ1ENHSbQy9OGS7d+5H1CCVRudojdQkVmZSgdT
DsDPOL5vS8CrJMPLBdla9OCS3qxD0bX3dOYPWLxtnHUlTJMKE4zAxaYwcBcgqpNg9d8h4NnJjUtS
CVXfATUs267GNRzk8L6h742yCmpcz5uWjWqV5UyzY3QIfoYILM8k4rp/GGY9uVBhP/NZVYdtjNuH
saaVHqJ12RcfoLFE9t6FQ3jpgHDuB5SInYEILRYEr9DMjRaCbdHSG7cH4KLbUiWaHa/WjgPQdzHW
lFBalRXWqTDunMyX21KlqwRtUvVpUkT0AyAD2Lj71RnSP3G78dnXSXuRiIXT5F1Gd3ZdnBkKaM6d
UTnFBevAczOvRCxkYA/GRs/MI7xzXDJR/EJCP0+u3l+Xa0J/49bmKjFb23oSFHJiZszIJHC77orb
wbcKTWpHBJ8XSBBh3grnQhisE/7WzylxDD3OQvC5YV9Jm8yDGImXBX1cHw2uFc+88XMrwbwgnjhm
MXM2aZO/05vYRiXe9ralCkfZd0VvJ3qZs5gIaO+6aerhBADtkn/jme/trB/qxWLCzAaofkUSbXy3
O05D3d14qJdvOwo6ShyDynYGyyBRzHZq3LkYbt2jSAF95P3VdO7hlSg2QXUZFroaWCFhPhUb+nKY
vKq/9PDnhlfCGDUpt7dyXMMM+KH+nv/ZftNsVwyHscVYHAmIaRxupjry6o/IJnSfK6N/0JxslUrF
2KYy4gQhajtd8v1sA24BxEgLf9fX9VrN6YPsn3wZk8/C7KLsA1VyCk2DX0Uwc6scEGUy5BCCe7Sv
079a3XHTkO7DlD9hV1A8ZchR4Q7SW36zh1xFFwN0BkT3xtGuUQhL9Q+Wh9TmcYqLDnuKSQAtBHGU
O7/wSrKsU+8J9/cIe8j/PC0zVhK22+FQM6eW/zVJTHSGLnwjYw3tN2LQVtYvLmwaoCi9CNsZh1hw
O+jbXaPEVeOft3hFe4wrG8C3LuA6wQrDXvCY+VEX7+tFQ8jYlEiGrjJjdtVdODisv/zGEznr936x
5jHeBMINTJa71SK+CHgMHylU/YhkBw1wATkHMiW3/CscMLDV7RrI5dvWq5Jc5zlJK/w+69DNSh12
ijyYYL0vZKF10b/1Vuv8v3grGFdQUvO0DpdeQCLwYnPec2AvwaDVxQl2o/yy7S2UpNp3INxhQFRh
4Zvlk2Fg4bcEaBpunCQlm049MIgFFlookALfa5Vnw5MLrNOmh1ftdwsjR+bEtAtwniP6HAvotgCq
hd983za+kvEQqAEaHmNYYFOPOeq2L3YiEZe2zzMZyVYS3hyNUno4+oZZ0bnfkSEIPrVG591se3Yl
30UgzZAywS4YG6n4GlGulccXuJfS6dvrUzWLHzDIcuFQ92GOaBHmIH1r/j0ms6VdGP/MXm8rwaVB
2Sssc+lDe8oBqhYNwqBXdgrSm95qWXzdNkdKlBlOKnMbT9Mwr0vnFkuO+dEv0uXC6O6ZOVJCKykA
AqPcK8IGSDUmkka3RBASLfMqHzII43WTdcOFLHhuLSlxVkG9Goas0I66P+R3aLf8nYI/23ZDsJSk
vxhwqpN6io54d0xHcDfdaeyS8UKKOPOpVwm/l6kud3p6cZXZQbGcMIoKSnSvDggLr+LDZYR++/vf
2lin/Y2UaqnB3DReESC3G/ZIn4+nPB5m86gXZv4d6fakuXXsvscxASEt3tGE6Lq3rXRwblZAYQWp
boJS/v6jnPlYfzzSXyT3xq3Kgd5MHeJl3E57D4+WZ3Zwzb6weZwbX1nWjp0CjQy0KvSn4nkceZ/a
lZcAWWcGV5G7Gqc0TCb7JIzb1v6CsgWuKMHGgLTUpFWnFjeVlsErfwpn30oPhinmbfNura/0Yt6d
ns/pdVYc5gvBubPI5d+LHJrWtnm3rNfj+2JwTG64wdHvdB1haL2FqWzX+02rxlK+qoHod9kKGyJs
6trf5GSg3oQz6PP7o59JVpaSrKYSyWlbyzmu1a6GijBWF1d1hlQDdOK6Ha8to9GajW+iJKugdcfc
R7Hs2Fapi+DLzPcOrPH6/TdZ4/mNOFcxkFBoCwM/3jic4Lmk/3gj/i03Rt1U8qiBORcH6nsS3quu
GdsSvalksL6M86wNsGxBQ9DYVb1jO1dWk7Y2iDoon1dYmSEM9v7bnQm/FcH6cg2Pk5/gDpxpRxll
aP8mgeyKXWnpvXEhHZ/7gXWBvAgSrLgiJO9xwOoqQPygrEWe78upLZeNP6DEOHgVs2vwIDyObpR+
k1h6fdY7Pdg4P+trvXh82Nt1Ns2lBqgKdZ1+nI195puX+v3nJkeJkmWcUmnaM9bT+jx8cmaYqlCU
vY0zo8RFXra5iwtoFSJbG506zuIfhLiIUTvz7CoIMIjRt9Gj0jxiEuFMXFgwkzrYVmtvgjI6hhIF
VgsYmrRdhnKRCN41XiR/cuJZ6t0EjGtj7lCxgH4xyz5YPTmjOUuR/zRsGAVptPEdlMVfYdGGix5U
9NLGRMdG/uIOizbzSxwv/e9NAfwH5PhigTaYi1gjSSm0ZdrcCM+trkvIAT+2ja4s/8iUum/6bhbi
IzEO11UxYQzLER036m0/oOxxZTc4bTPxA3rvDV/NsqofxsVwqo3Dm6/DN0txVyq1aDpWuIF8xLYU
178KTF12ve3xlQCGADYPbtJn4QKEBUvOuVpuMZpCefP98dck9sbm8wcn9OLrjhNiXag6pOvyrJDR
txFr1TDNm1Fzc90LH/nMj6g4Pa+LPUz+Ir6BUSf0wu0BgzqzQId5Z8WUZPbvv8uZhKEC9UCO9ujy
TlmI0JkNY7k1d2ZvbOxAqti83MVdGU3qLIT5h/S7E5UY22at+23bwyuRbI5ouMuK4afO/NEmFDTi
1t7WadOVHayIpXBNvFVC2SfNvbV+CexmL0XYua+rhLCcFnvpEcUI46RFjsKo5gFeGD4lX4LMgBG2
bX6UOM5ie2mbBkdRV08EMhy+H8cIBVr+xq6brkSyNkkvyRw/CTEf6g/tAMpznMxtJ3ldCePGS3xc
wd0kNOJZHPFz7q6QSdxY6NaVfbhBewcQkJWGw+gCQnZRNrmtkowi8Za5R6X9dZLzkNoqOoR7IF9o
X+Yy0O6Mzl821cTsP3LaLzLQBCB4MmSchmZtaBjNct2hfWh9ef/RzwAe8eR8/eyx5hkx9Psk9KDD
I+7S+Em983JusCOaHv4uTQb7J66qZfoFKw7tB/ICers6O1CjDt9/hrfzEuL/rx9B5JpsRpcD/pIP
7Q9HivxjFWfe07bRleA2LHTbcrr/qw+cefL6tt/bM5SmbaMrwe1iNTE5VDjCLouDW0s6KJXM+UXA
87mpUaK6LjRL9wo+uWbDsnewldmLMao3tRP/g8c6RdDK8cKMQyOIfjv9PF5RM0kO22ZGDWm6GoiY
cPVHM08e9Iir/4RF2IV5fzupwjl9vWbKYUb0Q9cj/KJW50wXY8yPSavZUAzqobcu/MqZ6VehcJ1t
o1fX9axMWUzxEe33HsN1eLsXNv5z4ytHbFiHbmbFi3b0YrySBnTA7U5m+00fwFciG7IMdSOskI8L
6qC7orTxu52jbVEFu/H1tWwklWY+g0McxCGqbvLberadbWvHX7/6i5zX4VAzGpkWHJO0Te+sadFP
rYbK3LaJWb/Gi9FLum5L3SCWPYgS1Tdndq8j0ZUbp10J2bR0nQKx4zi0RP3bR/5yh5nJtkojjNPX
j25mI1QUrWfaqyC5w/AB18S6So/vT8yZoPoPa422M6ohWqh3NR6EKhuvMoGtFe5ETYR77cYJUkKX
JtuCHELFjR4Fl3AcsV9HombYdJazVSDckEEiDbI6OHpZlh0iEcS465nVhSbMmRnylIA1/EksIoqi
I8ooOAFiiYfHISBKhOaSypDbqv+2p4RuvJgm8h1kN3esPNySkuNEs3tbUvOU0PWGie28TdctC+sG
Q8ji4KEWuC24PCV00yob0Rumt4DEgPzWeZCLl8QS9++v0DVE//M6Bin69fr3EBpCUMWKjrKR9hVM
4ud+FsbGR1cit26QJ+sWBp+Qg7xCBOyrnWk/tz24ErhoGgNCCVYvchRlTpYVJ3daDUJi4zdVNttg
rsXi4dV5tPXqlz6jXtDQzd/26Eq8ChSvXStNA0QTs/yuR2kDCakUQ4Rt46touNaK0dFuZ+3YosTy
NUJV6gcqn5cu8GdWjIqGq2z0WKbEDY4LcP27gkoZihcoQm6aG1cJ1NKf5TxNbIMSEbdTmaMThMFF
fyHbrBH5xmpXcXAmktrIwDbR0ZpKa4+gt0VSxtfxuslLuS+S3N12x1AhcWaeVEAuunVbgWwbpfkH
uaTp9bY5UmI2nZhubLi1Y9GY01Hk3kM5XLyVnpsiJWbNxs+0DOA2i0cX333kOfODOc6WwEcEjsad
g2DmNiqOrcLjMszuRzmk0bFojXhn28G498C/bPwGSgi7wTjbkCB4E68zpytOENWv1vCjbWd9V4li
p8TRcvaA71SZpZ+wVU1/UZSIt13hVBgckk/1aCPRdrQd9yHr9BpBpmlbidhWUXCeG+h5UNLKwr8a
m5rBSPcFus7blqeKgsPGyS0yO9GOo5itfdYH3t4qhLWp1c7bv96wMBZvrRFkGfVPq/0UuWN01dV1
vKm8jfbZ69FLb+kav6V5tBhxhMmHrAo0yhejgrnlRV62bWmqkCxUbewEtVUc2UczwoQulqcJkdwL
K3PNlW9kOUcJ4VZiIbFA2z2mIkXufuK4Jm4F0mf9PisTjMKrvtD0XVXmeXZh3s5sCo6yG4tAc7Aj
kdoxMUeBl/koQ7Be8uH9hHfuhZRItrDBWGyo3UcN2affNQYNX5reNT7rHObQiTWK5qteFNO393/t
jyTBW/OnRHbrRyTYhb2/1lsXH9nEqqM9IKEqum/0trw33JJiVBf0jnGHShFoYSEXM7j2a2t5LqYy
SHdxuRTBYc4rfXyIh9QW+8JNUn0PjgIN5/ef88ycq0hDbMUo8cW2dixFbP/ViRyEpO6J+uu24ZWT
eYA+qWHUE6cUPcbqWhRBiFjZNrqsbSv7vN0UHMjtNuLhx9+Bnf0j2/ySNd65iVFShOVnY4lqBJdd
fSpDXXbxyYyLjQUqW0kRLc4qfQwM96iN4ycEwz9HKSrN2+Zc2dl7dI/k7GEuW0jjV1y4T07U/t42
tJIUZCr80vJzTiTRAEZyLObT1GIssW10Jf6hh6aTqHlw3+h/pWb2JXO7C2e2c19TCf45R6U+h2KP
I3Gd3qDmJ/cI++vbbre2Euv1iDNqpFfss2ltP1ueFtxTgHGPm6ZFxYVFYhayxn/zWMUC8z5jQt65
W7bxGnG1er1ZTbPoHLrhwbFxu39E0/81j/G2aVGhYCS8oq8aACgGlyw0FSs3NONh4/anIqTwiEFX
vGu0oyH89CnFA+G5TSNv2wlBhUhlUU8zyww4Vfqu+EC9rj4ubmFtW+kqRAofBJxmZOQfdVSTHxfR
1Z8QAGk2LhglSrHJrWSlsdg7UWPyoQVJ8UE0SBPuti1IJU5LzRzyciQLxK47H7upmT66hV1fmBtz
jZo3dk4VI5Ui3N3LuAB3NYnylwcWofiwDLX1V6Lh7HPM4vne1DEH1K3yR4RG+bVbLBi3mEk0a7sp
QFIA15PlV4ouUHdwbcTL3Zwd9hqcflXuSv4i9svSOV/SHo+VC099JsFYSgrIiskZmqn0j7PlUNdF
zL5DmrGfqm1HeRVuNU3agJKyx1aX2sM1vWjnqq9lvi1SVWhVYbVxJpfRP8YSheQ4iD9GQ7Kx9qRi
qXJ/vfPNRnT0Ztp8dQPEqXSW5nrTYjSVfTofjSXyMyoJYka9NTai6KCnzjZZMmRCX2dHfGwywyid
6Eg9ofnoNon/mFjL/LDt2ZWdmkZz5UXNwLMbs3mVxih947a+DYRhq/hXjG2tFKF8/+ihq4iOdiyu
zSaJHrc9u5IEcJeWmutznEab6mtkthKmzlzstw2ubNfNaOc6pmXBEU+XEnsn91FG9jZknP0n77xo
NPS4r2r+zMlOgxZw7aG482FaBudp06Or+C9rxK1JzzjZ4e+SH0vYRVdNE13C3a3r7o3cqKK/pmXU
HLsZwEBGo3i20LT7YS6DdouyeruNMGGr2C8trRcXcXof46CuODVO1d/VjrNNAsJWJdzyMpqrunL8
I8bdfyG4+t0rt5E8bRXzJflLgzg0B198Tm7jQhSnqMn1bdftP/7sL5aND7EAr3AOeU0psemZzJiC
q6Vb2zg8WJq/TjUycyzhaSXHPBhvewSv76BLXIKbngMU/GGavXh6jBRMhFFzztZ6Vxww2pkIWGeK
qqvKWFws3yzNHnadluTDCT+aojo4poORc1s13PW3hYYS1UiucCfupH+UWqAfaNpUVx2b8sbRlR1Y
G9zOiLTFP1J96X5IMS+hvozztguECgYrJ2NKPZ9la2vFyUXPfd+6cmPrU4WAzaNmlkgkB8c6QQ2+
icwvQ4Gn5KZZVxFgWuKuZnrUR+0yaA+DB5F4cpvogirWmXOPqsO21O5ioBrPGb+NJ5qrpXlI3PTr
tkdXdl/4D9DkTeEdR5xR8x0eVAXG7XXZd9vWjK5swLEc53K0B/9YixoN2j4pH5IyF1+2Pb4S0Q1G
PCOmx/7Rwcs8BOKSHIfZ6rbdUFTkF5U4rMY9+uUyqdPrDFX7A0bHl0Sbzn1XJVaXqOuHwOW7Ol2X
H92+gcQDHfJCcfHc6Eqs9hXavyjxMu+efz8FFg5Xrr5N0sVScV8lYBkTmKZ3bKM+ewbebX2WQ9Ns
OohjXf06TXcW0gRN5rrgu5f0s+fX0ffAqsWmq5ul4r7Qftdloyfsjn7QY8qAJ893t0w5N29ZkjAi
Xj+9joeghweje/QlHnSHlDtovENYNH7YNr4SsVaUGJ4dU5Gr/MH5XthG96WZlvjzttGVcBWxaLFQ
SLmmsCs9YgLr3ydjs2wKVytQwrXGUiDFjdA/RmbdXmWy76/isdlWZ7FUdwI3WmzHmBLvWKNDfQjK
Wbsrm6i73zYzSri2UYC9WmJ7xxVRv29jzdpjrWNsXPNKuI4V6bdf96fGsfa4ZWdXJn5i25akiuay
LRxZs4mbrSzFgEM7ylGnsutrbeP4SsCOMXa9erNurlnzdW7a70Fp/Xx/1t8+jVsqluv/cXYmS5Li
zBZ+IsyQhBi2gggiI6fKGnLaYDU1QmKUENPT3xO9+ptbg1kse9FRJEgul/vx7+hiaWoAh4t8NFX3
AsrwpvJE+zXJEyOvy2pBP/nvlrVbW8+eQq0I7qCzGPsGdhYKnMs//wm/jsRsr+lCZc5AKBlGeekz
jasWjABh3jypYroq/WDxbs9GXrFWDfx782Ehg5hkk9vkyqsc24PNgoW1s1ujOB+DWOkM7O2QAVMd
B9dR6tle2eW0ievRxEj7YHckht6PUpm45sqXv9u1mkEeEpeIOD0opqmL9Sudvb9h4X/3ZXeb1jKn
+mFBtg1DIAP8PRR7QKheVTBiez3XoEdQAUYUjEbYe8MQywuzcjN/HSK+7M3/f81le0EX0K0hbAHn
JK90Ikv4VMH242xpuDx6ca+LcwyD4jvQ/Yfncp02l6rVwvK38Br/NenRbSKOjeMXEDnJawm7L/DC
g7i/UdDPfV+KLuEQtNfL9z/voN8Egb1Ko5mVt1W1wbEx19MXDtc2LepqSIwg2+K9/vkf+c3H3EvP
hsYxuN8ucd52GBHM0MpYZVqaomDXbdO9/Iz3eFg6I1dd2sl+oStvvwbjdJ3am+3lZzBXXpqypNhG
g3wY+GIxQbN9ve7V7AKMXVcvhINdDCtJvh15VEUvFoCeq+59LNolBTHBae1Dy5JLjPABytiu8Gge
kx4qk+sen/43vKMKQuse0JR8AwfjjQchf41bNn257td3EaZWgIuDJYdrP7w3v02q0Te2iK8TKLFo
F2IK8FIggJeodRW6HEWpIAkWMAbg8XUBci9CW2lklqTD6QQj8iCvmKHAO1d/CzO/2VR7EVo5wBGu
cNBzdvAD1OhP9yBhXPXe9wq0BMADB+stnhdD3xwjM5zh3RBet2T2AjQm26WcCo/nGFGe0XAgw2fL
t+EvSyb5dewNd/uptlvEpJyjnPYtv5lhPfOTjsbCepd3xxZzGt02f5KOFGDkNNfVquFU9t9dgLl4
ML23geexN2/nBA73i4BD1XxdywqmQf/9/fVi6GeY4qiFa2Qfsb/yN1eTxj9c9713+wzkdigzYrw0
H/WVlLFhTJnXX9e9ZnuV2BAMwUIvUisGE3oh5+67ga/qdXtsLxKrV4rTs8OPBwEo7mJxeglEA/Pc
q4o4bK8T25yBUcaCqQEVxf0jgIGb4D2d36968XudWIw2ajDFcZjbjt2Dl7/Br9jK43U/vku9mw23
wVlFIXzkV5KDr1jnI9hiV/76JaH4n5JsuFZ1b+IgzMHC7gWM134UOvkbr+s3sW0vDoOf8dCxkQS5
a+rh0NQltG5suu62udeG9UsXrCNgODlf3UPB/F7YXv5NkfRvn+EXyd9eBtYOyLilKcJ86oO6O6Hp
OZ7HEIYcgm798BE8p3GEO3jQw3iaag+2hmFlXHbpgAQAffd6EInSXS+iaNnuYdTQemLrveKxiVt/
htVcrORVdSzGd9u+RsWg8YYNBcoQsjWlAITFffC6AUnGd8crh/4f2i8Z5gMcSHHswQHYXvfge9kX
5lKTaeOorM5bQfNEDi5vWv63suq/LcZffMI9MSz022ENNuRkE4N90CFedVO+AeJmyxTe2OMgXOWR
D3D2HUpMVPNSnqeqxe0WVp8DEyMvnX8IiVtgPAg99ZJN0TB/onT0R5ghDnwWMSw55oPZ1uWbj3t5
5tHww+KQ9gnSes3XqG18c5Uqke3b18SLUJ6HC1w+J/DcTRsCWKFomQl+/jnIXILJL97VvoENn/JW
9jMKihvgiZ6QVMZRGmxb8iOMuuDzip7G85//pd/EhH0zO3AKTEZpeD7pVh1D6cx7MhJzXQOL0V3i
AJhihGyHorbohe6GA7OPOt2Vg+xs381u496ujQ8HyWjGQk31SLqH2Pm4fV71cvZaQlNB6wdlKJKq
LoK977JI0VF+Zd11D6GrOiygRAU8h5vsd4JNDbvv6rq5JLYXE+pLTbfcQp6HZVGKZis/JST+y+32
N2tmT6Cro5H5iUGFZYq5vW0B1seW9OPrbp17/hxqxZTAxDMET02Oj3T0+D8LXGTervuku6SPV1ZF
G4/wSaeAfps1njsrIRT724jMb8PcLvxjDNU1qD+EaDhH9R3T8/Sma7h5H1pZyETAvlx/hgQ8fmgW
WODeoojRji8NbwFeXTD7/qneaPugwhiO2ahdzB8aU0o/21a9bEKWa+yl6DlaNGp9Nz/AcpJv6VRM
ncrQOOjabDTABv1l+f+mQczo7mVBXVyFcL3iCHMqghg5LLd/ZEeDQECrs0Y35VbWxb0ELOwZnaHt
DjKYDnNqFWmu08SyvYoS011lFcAzHQ64Hv93GY+IhdettL2IcimLDSIxGuWaGW8TpG4cSYmsrvT/
YHsdZcemBIpedFbsGAR5B0TMQcUmui5X3EspEz2V8Pjweb7FQPg1wA+fYWKpruvM4yn/m4quwAAi
6bpUOXxVfp97gxIn+h/+dZQKuEz/9/ej0plxmheOFCmIBE5wVGsaOVz5cnYHTw9tebWGY5gXEkkv
vCnL9k32hb6qxc32vLk1cmg+2xHvvimHGyb5CEflsb0uvdjz5nrY7vjLaBG86xVNRbTMzt1w5fAk
22sp4VBWIxWKA9wcR8g7wBMVcHgpsz8H2Mvn+0Xqshc9xha+JWOLZRNY3wTpIlsQkykmn8uz5i78
58//ym+OoP8nfVzHbbAz+rmODtOnZZKSgRBN5N/6xb8peOzFj6BE8q3WOCaMib6abqlBDvU7f003
TA6mayH5z8jvum+ao4KJsXGkZ9f9Ybvjo44VQy658rxX9psqkq+muRLCyPYiN+eROo77medQwRaP
gDa3OVr6/nU7bi9yS4KgQc6KdGZzRN7FQUlOTnJ9uOq97EVu0jbL1LaE5bFLpodZKvMpiQv1/Odf
/82i3cvbWBCqtS0rBlFJX6+plFW3ZJgbGd8GgLyX6wqAe5kbYFROJl2JvwGJpSiG6lOw9fy6hbMX
utVByTdVTiwvVFccSlWtJ9IHV541e6FbURcLcaQN8iJU5NhMfoeBSv/KYL2XufUgVHdeXQf5ONlm
EMvmmdNE9LXt5L3QLUS1ePRK/H6feOZ+5T7U4HCa+0ua9JtY9C/19n9qNqAJWSJLFeSemUIIkoKf
9uJB+ueV+bsf39338eQgyxgcNHO1qVuiq0ow04V/adldhqJ+Eaz3CrapWxbSTihJ+7ZrttR02oYp
OEYr2GA07oOjpc68yomO3/785/yukLOXtRUFXNA2EjNI9gmqANVquRUrJkD+uZSm7l0XN/pyXxlr
dyRLEfYKHEwUCDNW+MyKDTUmcrC8pZPY2k53H108NLe6UH4tkC1G8xnTdGiH//lxfxMX9jo5qeR2
cTtk+dyScREhZDdffEgSvvVDeR0tnO3VcraOtqTxZ0QFuJNnA7FB6rXt8pfj+DfrZw9Moyrwuo1v
LN9mOp0Mc80Tx3jmdTF/r5Wr5zgCOcinOVgnQwbO/HhuB1Ndlwb57L8Z4tyz0gxdgF+f6k2wmlb3
zLtSaM/2WjnmoBwKo5blYKmwG6YT+hRvyd/mbcLf7KzdOT4p9EsM2Np52ycNajet7l/azdRaYDTG
dVngh/Y6byu2h6ZZkFOsaxjJh63D0ocVePMtnth61RKie+1cWI6FWoqI5rEEV+wQSA4nun6s7d8w
5L9eo3Qvn9NNh7h/WUVzkqgTTAWKTEJaceXjX2Lf/4TnxvlDVFrmo18Yx6kMwijDx7hOSUv34jmv
Mi3qmbCLn2U0HtbC51ndDNd14GlyiUv/8+y1XUobogmfcxzvKVpgQHI2wVVtbLp3FK29OrIbLGtz
1un2TcGuT0QF6778OXT+7qPuNu8aSx00nU/y0KjpC6r26l4vzd+coX6dn9O9cm5qY9RDOkvysh+g
V18G236JyqB4Bx1j8MRovcIJz5b+Z18O05SXIJtepbGlyW5nV4zyVU0zgVxyRrcDBNAUTePx5rrX
tjvvZx40waxGkgdjp/Kh5keMvV2XZ9G9rG4dyziul57k2rj5c1ApfpwoHw9XPfreJtR0EU2iBo9e
l1H1w+/I2mC6G5CG635+t483HrQLHEBwGqDk/zwq6zCeSunX6379Esf/Z6dJF089MhA/hxtyfWxQ
M0DTUF8HkKd7RR3D8U6iMPZzW0GMKWDja+ErufErI+heUFevMYhWxPn5XJMiixY5g7KSXCfpoHtF
XcRNaaFeIjlkANW3XoYcfZtrC010r6eDjRXvpq4gQOstw3mGZ1JuifKvqtTQPSkt4gq30HbGh/X6
6IsxrP6+6WqSf1mVvz7nabzbr5FXl33VIMxVDaCVwveSehGTB2WTMMqqN1Row+W6DbYX2MnAeiWI
UTjJVrbegIexPpTD9DfN1K/1dXSvr9sqReAf5fk58vNlvmNURY/hFqzA6jM+lWnhonY4+BhCodnw
b6561c7by9j01Oipb1s/r2CV9+CzrbwbnTRXZah0r2HbomiK/RLodbDUysfOwnmgXtf5usW117C5
qilBC6sAdo+cOQxcfoPx3vaXpfWbE3RPUOPDAObzhn1RBNP03a5b85mP9d+8Gn7367vzeWhjZmlT
0tw0gS9gGNilSdj+TUYF+7DLDvj/d0u6txX10FhvQG+luYQfp4EaYOpWLsB9UrUTUFnNw2Ep4cdy
469A6aZ80dNy0Zh4dbZuNNw+OfCYIa0FcOxHXG9sFFWwovjA5yih6WraZjoUQxsWAk60FVR+fAur
uy3pXCWgqY94loxD4ac2wqRTimqdS9JwiCMH47ihUmk8arqm5aL8ObdKdWOqOtutOWcTc6ekRDZ2
cDN3seAwyHPAELu2O66sgVhlXTffnDGSOplbU9vepVqhm/PBlDDiPvEKFYGDdBu8zzQNeSgqT1F6
6zYJmq0sp02iYzlo96GCsciLjyxvfO8djKnxw3ySKXWzt6SN2nz9nU3BtqS2mapJNOALVh+TyvqV
8FcSBrnG9XcWM8Qub1CzguMUjkPNROHrcT1H64YFCrs6jKd8KloCEpket2o48cjzi1vWextNGzRx
tnsOPzWVrf62Fl/btr+oJhDiFyoWncQJXJO00V/BhNc/8eHi4pAwasg3QouxeGBxHeJM42rRYvBG
j4jG9wPczws71Gc3ohKYLgA5+yfg99lwQ4AM7fCIvolTEo1NizQnJF9hxhisqQeXwyhVpUc+Uu4F
yYcG1lM3MIQ0/LQCil5mMWVL8bzRwJ/uDaUKTVlUAyt+Zp51RVp1pR9ksBtqf1T9rNpD6fUqAWOs
IuOD1ZD/pv6aTPowIpd4LGcN7y8ybmw9bdsWT0LPRTEeQCsz23EsB/pKtAyHczkHQK1ROzQPS1/I
ZzxhBT0XqJL1Wx8s63Mlx68cSelX7YF/lA39ih3Vr9R8bju3fmzGOnieVzuqA10DiFUcU00n+lp5
QDkTUOJE3YQ0c1HoPSXAzZ7qEbcJFDmSwaTDSNePFFoSeiqqERUTy8OZn2rZtjQjhqMqBCJZZUUl
1wp95LUL+1NIjLyHGXTdfg6Aa04OySDHF2glmypb11CNr4r1RXVkc9SuxyEmMf2oimaix6VXhTpq
9DGxaK0/tx9jWnJyw+BstcA9sTY2W+LYh66ee0uVBZid9kRjF6sOSczMeurMuNQ3LORYkli7ZQUO
9UiKJI0R39FK9/Tai1pGqFIOysJpahkTNaRV0JMAQpB6ppmHm/+D3JyNP87toM5DHCf6x2omGh27
qPHVbSBhOIJ0UFo0vkz4j0Ih8RsdQv5IetYsh2jD1z3FrnH3ZbCG+J7booaDWYN+epq2gLo3zvFq
Um0g4YU1onHrXbtS781FegMQAmT58BGOzlUjOiCtOtHMfefj6UG2eJAjHDMzPmOfH5PYtfN9bcbE
z/Axi/hArIx+FF1bu7cVN94ig9Itjo4kMf1dlDjUIqGM8L5iAIKEqSyXGlWtquqTjPYk0Qffk9Md
3J7Q+vUa8P9vm87o5PHi59sYYXp2Mc8sB0xPrIGxnzheocyC2K89kE6hMr1d3bbW6RQuCzBTxGPf
nMEWx4zOcIkmHQnl4UJzHI6zxJt/KrZqDk4Mlrj2Ngz6Z6m9Q1NN61e/HPBdWoBB5ywu4RygRMi7
C3WzmyMaHwLnBbBfbJewOQPAXGp8shgTQQ54jeUudoSg+1PQabsf4If9LV5iN95WkJVPL8rR1t2r
plLLTe0RPtvL6RBVRARda1AGjiUEpf5W1E26ROPUpOFYhC8xR9Hy4PmN+eEXes6ch8oHvv9FGjMe
2rpIsqUaxzyiPXzbR/Dpw617v0gIhHJsSKXR/0gfCkEBmwWo/mP+WoCxd2QLZj5bzGNl1TThChn3
Seo3rkpXPRmB2xh/QpnCy9oZsuYlCd23deQteCfzi4F9GRURNvPDTOIhBYGqzUp0ZdNazkgHY48f
sGRkiVcRSFyzm6i8VdKb5tSZ0HuESynk0Tbe8FrnDlPfwvqBBDkIEgIBCbs7GTKnJQxxcQSY8hAZ
xzL4tn3BCSbPi+lo6oOqWIqyTO63pR1LAcsLknF0aydQ5rxPs5NfaUCKr3ATok9hHcJhffJ60fk4
buRMEdF9WaVBY9ePgx3tG0yb3G2vqP9a99K+sagvUlNVW+oHUffRmAZ/YO0lJ0aW13aJPjq4joom
Mk0ahDLMQIKhAouSnmtooyDDXyJAhJX6AnhD9Eim7t1rKpRs1wYODmqePy4NBgDCxLOZLMBiGfoC
zakxOekJpVBeQ3LAWPHUqfqJ1XpJ4zIYc68bn4dqe+fGp4cFU4B5C76k8PRoz6HysML7pvrpjQUX
ui2fVBh8NWP4CCOq2yQJx6NZ2sdtW5JRbJNffQcMh24H7nTyRSVBiSoRODLbNB14M8Sn2sJoWfXo
17BhqNNt3pqf2NkhSTdtvnfdBkaaHzdnJCfmUEtz568xDivYVLwFMIx9L1x/w+jyWDdmSUntBw/h
XOdDsD1pTBjc4KDw76JQbseJUyN8F88f3bJOb0brVShvjFPsMXdfMLwniexDtJUujl2Im4wvXZQi
2ZAvRbOuH1u0uc+Rh+VbgRGdDUVXC78E8XuazJqPPX3fyhAvbZaCJ7UVHWuOawcSEANcMWc9Wx+I
lzCMNhW2FJDjjWlJCX0HUsl9k459AzOLpRCr2NzvoxdoHdXJEg+gFRjTnyTcUwWLgu0Urn2vRRSA
Go2Nhtcz0jdZJTAcgeUCFp2tHqNCrZGIk7h80yUOtDG0o5B9a5ID1sghLjuTyUbSh9GX6msw2OF+
Cz2aTY1/DKJyeAgokslxrM8ciVpKQt0f/FD5sOVqkCLRKXixaHKfTCsXUQ/NDW7G/K6Y54dKep+1
pMEJm+dASh4d1nmsRFOQTSzcp6ke5NmMxeei1FPKYNOearJYUcOjEF0KVZ1n30fkduw1aN1XBoRN
2kN2WIuZLMMBPYPxK2Y5m6yLvaoUbq7sKdKItN4a+w+AjUWPjMgAB8U2v2xQumeT7Cy8cVgixqo0
fbqtblbpSqn9WUF3UWW+s12VznUkMxhNtGIEChCxpeXvZbDEZb6gY1ZDmVOyIOfOG4fUEK8+URNP
6SqLRTDCuViQFqR0m95xlxwDaIxIHIoOw+g1pC80NnBtWW65skGbNdq1W5pMkUqpQUgkCynPDn5M
ywPGhSsBUWKY+TAJzdxFvwkkGcWwIDtXBZH53BUmlW31DuaSFmCelMAYRiRbIsc+D2CXpdUKiyH8
IzTaTj0rqANWPwiOidHDLW/cw7QmX6qtfhia5uzgdnQKk2pUz5g1Te6QDwbdUws+Bg65eB5fYcE8
r6m/sMZht/QQhk7zU1/qVWWkGHA4cNYnQPLGihwalNSqu2mzybEdDbmvVculgDdRGKdsXoJOBF6b
4KaRMOQXDWKNqEZgjg1exV0BR63X0iwkHZD5f+RJrASbfe+u3eKDrKJbJEDDvccaK0Uw2fkg/fjV
lfbc1SNMLWokaRq53yOY88Fh8Na8t03zCNTD28igW076JhF22qJBYOwzTidf4/LSVkEa8chiaXCL
LMn3z0kZDeS0BY0XiWHxuzNuJ7SBlJav/1SAzeRL0bRDps1aHmCTMwiPtis7TppVSF4x05nGcamP
VRD0qdPBw4AWmvBKWYuIDvpooiF6pmgKws4KnqMDoFqiLgL8X7jpinpt8e6afvRvZFXZrMAJ6lKf
6+1kKNYpoJSMYwKvaX/WrDI0rUjZfSw2hQoJxx1M9FPSJFmxACRwY3ikP2x6cYfELUVWt+DYDWvV
vXVB4+76OXYwi9Il3By2PmvJZI+mVkiCMEVwJCjafWlpb0+IGu0hsX170DivD55cqo+aJOSJIKdA
qrh6bepFUXJTLV3zBV7jEKrBOxeup3Vf3bhgNB9wR5vuA0JwLsZb3I4wQW1ZGugJr3iq4uDTZMbh
5zyC2Trojp6oZrUviraPbiok4ncAyLK0Wgb/o21mnTNNMCDjsPAJtJjAlPewsbELJ4KAxWhE1fbd
D5/gSpts02e+JDxTRvWo6bT1GdpNhanVtnyuC6A9Md3XSf/gIuKFIlRafbfl3H1CG7K5M/OE7Diy
9kyjtsMSK+Uokph4N8nGZDarxTuzYlQ3LemiAyq0sf5g5sGpg26jMELEjhbogIBPK9aglBnYtMXz
zFUXC2zL8S1ZJQxhg5h095CmVF/mYvRfOSvx7qSp22fGLMFF2jMekv+QoEtK65ewbU02JZfs2jZ1
uImoHcMbv7Th7TCV/Tsv0ejHPQd5E26V8aFIwOeyDRj0Huh6d/3a8vFUWNcK2qpmvF8YCKkCeCkv
HeNx0qkcvQ2nk2oK3HdCEqEHUOD+xJYE95fZTudlbeMHVAPI14sljoDx5YDFXOoZtkKmPE8L6bgw
bWiecejEfRqGFhJLcDLLSLQJ5hKbeezyBZOhNwhx8SclI/1CajrDzMG7LyxE+MIEG9zoF4IIWPRz
lGmbIGIGw9IecRTPfaoq9+BBN5khCU9+Yup26A5YlVY9aMMwN3WZZ0rnAQUDiNQjHLk0ecA6+YaR
zhlW8smHfnVYt6taDjx0SSfU2iPCyWhTn2EmeLs1MPAsx+7FMRQRxDL5fgtemOrZgQSaPpGI9dPb
VPN2OcL/OMA4myawB+q2dJ4r/8NSN4jEIR0ql+nZ55hTmkf63idmfZ29ctJi7brEQ2Ar4LU4VyVu
JoVXfpa8WlEGYR50+FNfeseYhckm7Mbtg6RWumyOA9wGUQ/hvohKgInFhALQMVg9+MJDgtY/F8Nm
s0gVMIXhkBzcrrRGGkMZ/9EhEUn7umgPEpHlQU9U4/tYBpe1gpTRKQ6K9VxgwPB5QnfpIFkw3XIj
n6FAim97iYKRRkwQGB/TG+ByKOSAdTNkHUDdN0E0a7yiipanptNljnNE3U9bM2YhXdvMBmVwVH4T
YlbLD0pRzJ47jI1pHwY0mVIkyfrZhLQ/Gvx3ivKLymbY8V4OQ4Mqg0+bd5RJp3cIDk0eDk2ZMTs3
hxUBM2X9WN6gxobr3Yo6KkovEAT364Uhx82TAgkii2SoP1VFP2gB6bzsU+n3zxOcFASbpq0TQLeG
R9j0bcdBIyJPxPaZIyE7NGD13kzOUTEiojzy2EkB5TBWuK1nJUBDZDojCLKZpQW5KQLD/4F2lJ+Q
KCU3usfFET/4FGg8Ejj2JkMGyA/EVc+4t9Kj0S56CqP4MWr78sXb2lcXKPRfap3xJrSAR9XFZ7iN
qRtwoupR1AtMUoUCvhhpX1ClGMPAZSfwSXwrR6ZSFcH5rKMzouAMdikqd+096C+NoJGa0tFB7Ljo
asUUudPfJk661MIb4NajIz1qLyiOocLExzAW/VtpFRLqBe4tlVfybCPSHQB3tE9tY/mHHmfwF9gM
Avs1sPk0UBQqtrk4RUZWD8rIBjPqADct9fR5C4gvAijNEMOD+lzB2P6lH6pDi+Tzko1psVU2PJAW
N/YRvQREf53h2sRx2aqe6j4yKayT5WGR5EcYlmE+tlgiFR1OaqGJoAwpGNnq6QC86j8b4LNfY1wq
zmEA97RA61r03G8P6CaYR2KiXGm+pCZq3tbBmy7a6+HICWVp3fFKeG6dD7ViU1aM+LN8xdYclXly
o5P1w4qUKzdWIuiy7jYKgu9rM7u8q+JHP5rxF5T9B1fxhyjARXHmE8pGofdWJtzPg0ShqgpE4MM0
hA0KIyhxC23KvPAohnBih3kczLB+nlv2QNglgeKKpKA3NweolF5Dr0JKGet3NsVjSsboW6W6KaMw
E38IfD1jl1grlN3caw2U2CFaMYFVaZrOa8fTGRNI+dq2Oi07UG3lEoMkyrb6HvkJvikOBxjRb35z
QBkAWVfHcZcAEhAfZ/QA+PfLY7EucdoYzJ31oFZf6qJEdI2hL8rzh7M/x1U2hrQVyB9WaFbUmxlK
VJoWzQ+2DR77SSMtVe1nsvQvSRd1yBgGlU4lraEJLNvjZGpzaHXxXvsaouIwOEwgTT6UFFaN3kSe
DGxnnoogdAc5TcjgpFairWHTxkx89MolyWBIH5+qoSZCEvWmip4fo3BeWMqTwnsJ8RFQqp7kZ8CD
bxw+t0g8SICx5MMjCQrEg75rUkur4Qg6+ccYbW+rykZsclpbnOF1fHbwTPvgJzpJ69ZHSOITJqAW
2Q03Fv7xt0My8IPkJa5HnQFobbZoGxaE2pTrwd0pT7tehKD/vCLbeUfOqs+WqfWhZ85LQ29dbzHt
JD+QYbA4/8YNfxwqxZ0R3szZA4qs+t6V7MXMcf04sjJaLrXidnkdoAdIZ9oWeHDNHsB8m8UEJYyA
0mN6X1SF+ZdIDXhVI0Z55hnFatuomZ2bIsG5PEGs7KHkJaMPvITHQL6AN4Ep6tEphSp4MT0xudnu
uCht6Y+y2kzqdTGj55bPjqaqQG1PFBS5jggrknQPzVzN8i7wLBW4/TUZvqzBFsSZq98vLiTyZmQR
TIYBKm/Jp8lP1Le1aKfoJUgu6YWYax4/dC1Zb1YVlRPSFByA72NTT/SMOvoUpRhJumxgiD6PHtxU
NwwvuyhALtv5fRaQCdfRSznuOexcZDKcXwEUeNzjd5L4Rn0qoqhuPzKAIpfjUpZ98QEWwn3uPIU7
MrMaV03XTAO7rzZuzkUM0TU2Av/g+853IkGrSD4tGEVsUambm/shCIzLV0pGk9nBdOXZr7ax/9T6
DudsrVdncosBDCX0QpfizRYBMQeUQNFfqcfhC4QuFDeaS5YlFkXgtDYgE+iefEs5Jhwxl/cIyBMQ
nQI9nfkYRSi2/rAjfN9vl8qzW1au8D0W0tvc9A/RGw5h7JFwPsZVZb7YJClP/0fdeS1Hklxp+lVo
vPeecA89NpyLECmQ0LKqbsKqAFRoreNt9ln2xfbLYs+yCxS90xdru0YarZtAJjIjwt3P+dUZo6K+
z/V6q0+O3Wc3MacSC8Myk/Y4iC59HOuY5t9wV+PRKUvroVNzve3j6VxdxKlNtC+rEUy0tdqZubhE
yxt0dItr3JbWIG+yc/T8rrOiGvh9WOqVvD509kc7MbL8irO7zQ+qIcX4WKpUHni+OL2qCSVSlpbT
TQFe8FrLIbvEltjAaBUS4wIT2h2HEa1rzuAD+qXEG61KZUx4KLIsKGszqg46uwUgKVrxA3/WfJjp
ZPTjSK6rvheWVd8qsydKph6jFaP7ObmYHSpq30iCHR4z7GH33VKqJYgb7hAcf9e9DeaoiYC2W4lb
xq7bhzKXNhhRbZgPnRFX2fe5qsk/oXRkjk5EIlrvRVz6wo/sWWdw7QIH0WZlPFOpNdGndKyr5Cpn
BrARuF3askwS0VWnSuTZhdu2+WVBDqQWMkWlGT2mgEXWrW31k19oQ6NfN8LohmBNKrfxG5G86ZAe
ua/LKGtCprIn965p6bil23w90Mgq6Y2mAvAZO5cM/YLDzYOryb/HUsGKJG4zB+Da2xxEc758H9fO
fsAEqdZdBhl3YcqkEN9LCX4cJm7fYZJOs3RvY8S+yOly27OQyXnWKrjGyzUd1tlv9EUOr/WaWir2
nCybu2sxbrU4Wpul6Xe5uZlJOFek5e3KslEX7NX2dNHEZNB5rpy7yl/JqjT9xdLtW26GmcO1aC2F
SOHgxCVEw+mCMjPvmTvT5Wx0iQRhkJsBvKaG+jBa7VT5ObUYwqR2jtLsNBiRpb1pYMrWrl7H2Dnn
bhKy+mpCeuQnyJNWvxMCBChIBlUUt1WxQREunD17q7KG9fw9kp25VTYxf4bG3pl1uV75FtPMn5GU
ri/kxJdXzjQ7u7HcpicECQDYPYf3abXNvvax8aWzJ6qoYtSPMalvFSXjfQNX9thMY+kei7SZaO+l
Zmv3ndn1V2I1mzJgzSbv3IPt05w5pn0wLSFIeqyWylciN27GJVvvigWePSnpLj1RZrQSqtT19Cjy
CKwJbD8pqVABbIJSZvazK/vxhuJfv4UWinIvSbMxIwt0ctsXvVlSx+/crYp8Cwj3XGzEU/8u5TKJ
nS5Txpy6g3Lvkmzc9jadAYO3E/xKZTHn15ZrQiDIrd1ps7nq7JqLA7SfSNn4WmYW4jhIW6bQtm2v
ciCWJhcvlTUp7l1NHCqzeUcnuoRNLsfbtZM2qP02WtpratbpFxfA93KIJlv4LuEXxqmp1IK6H9w6
8xcgJCjFzFHP9HF9F65FZj4OwuqPKx3wuretzH3W65m2luyk5rjGW1m+Z8RyEvtcdWeyF1bgoC3a
Ro+1bjmFsGPGj2mrd14khZaEm3WOQW4mmHlvmqP+gXit7avL/0beFpuj7un4ut/WPNGq/TDw1IYT
Zep9AwpBr5annbeKHJ/3ai6tvIjZw9gCVgdIrGGfzkKirgvNL7IVGzaiwTo9VJO5Psxz7H4rs5zy
vVLz8EAdmjzIqOBCRONSYUiEiH0tUY2kXs5x0MPHa44bkgJId2caUC5FHNXHaMbT7xnFWt/S0W+n
ztzs01zoZNUx/iQ3VVC0erT5dVPId7xQZrxTc5PkTGxYi8o3EZK/JWU1vKq6Ue2ZXq/G4waa+t5W
URaFsgSS3vWSDhakueTsrftc46g1FnlfVC3AtbSbrgng0+vcr1yL7aLUBUfTBmMfgVSn7uTFInJf
AObi+BTn7B/AUbWID+jpWnSf6Sxp7Nu4+D5aWfstrzeOANjA5W1qoSx9U2vmO5Wus3PJ4QmbIYcS
NlBPpU4dO8xHIUrzqpvrZLzoOpkZfiJKRuz0wwp3JDMre2pg6BRPNMrHPRGfcgtrrejfTJDPV1Ha
enlyyX+OgrVPwI1FWrGHA7DGyV7TCSb23QJS22fNSiOIK+gwysgtfSoLo/w6VFOjXWxllDu7qHDq
N5j6yfa20S18PXfU27n9cH0k+OXkN3U032jDEOV+b+IM9SHS2eu1aHi2SvQXu7ZwxnIfjYJj2TCj
hkzkzQIEFpDdVFs2XtIg1uYyDzuC4PRwqQDAQqrz8vMCzeyxuxiw2n3Z7Bwzn9lps6W6ZhMWJ20W
MLrOtHwDN3ZrXxrjBjCpRc0DY0d5YtpeE1zSebK0fSd7/NSzKewYMK7onceU6AHzyCarm560xIAa
W6bZkz2P2nMnxFi82i1KDgwJ29YDW+RRFWxLj/l7LBvnauvjaQ5kGw3XZuJO3zawg81f02qVu7qb
6RCrpRggiGeT/PONYT4+HjIpLpdRW2h/wZF2QzWup7njpTdgV8D22NYy51BlRV1d5nz8lV0xY0X0
2dnO5ogopaCpeDLoy5eFkROzYHrlRJ1Z0WcTU/SeOYImrO2NpfTE4kpzVzlu9TZGJnCARsaNERhb
OT1CHs/6Tkvyadqds3XiQGz2iEJGr5pnoozjbR9hWX2NJ60avdxyOxVOA8WbT1BlVdwVMu3hJfIU
5E9kgBI81nkFJlO0iHu5FVd9LtPLxiiRuWu5Fa1eL7GZHfut6QfokZa6fZtmvQ2dpCqeWR+a9jg5
q6q5Tk7nBAvtt/JNpWoEJbQZL061SfcwzBohUqlDReNF2PK6+2XdjIFqNJ+b77IpV3fHn+g+sbkx
GTvJCjirtmwNZBl2PNshqfR16ZESkNooeMzM2EkY6NEHv6hfe31WS9jzJEweWC7TMbQZJis04sGq
g0RYXNbB3gqKdntbX2MZ6+ZV0dK00X42w3aGpqxlvLaB3U9uBQvmL7rKh7CIITz22ho1NzPe7Ccn
Ss5ZIMNgfM5pT/tdjypkCtqiMetgpAvRXkiqG/o7Wa+zfUra2cCWDEhrmDsxxCu9d9Ua5RP0eMX/
01hO+SbspNauYQGcebcKfKg1FSn+KQ9cgIOJVKXKeUlzyggUJwSjXhQrp0vAkDaDRt9B7+FbMQfN
dQkRLuBDUjH4JjLA+GrNBBunXoj2wSgq43OtlvELQtD54OZ1YvP1thotgVLldJxlaRT+upb2mZhb
HfWaZOWkc8IPVHQb1R5XaK+nuew2b9A2pwyrLVdOwDl55iOK9pa5mO1jWiVQ3kJX7XUnUj60VadJ
AiY8jc+tiMkrbJfuebWUngaMM+m2oxOXzaclto3aj7Ul2XxuOFspg9ithRK9VLNPlAmiMm0aY8q9
2TCMO1vaWnOTmpUzHVZ2cDcUQ1pLnxOguXKqzHE8C2vnG1jMHPk2JTkAQNa1/XlWkNEHalya4XKs
svQm22xTeHOnaH5nttuALaraTpz7PM8mzeLgZRaAMXI+935GnZ77Y2NrqZ8WOB28etmAr2qdWvXC
rTINYHqdyvZC9SPtIK0n266zNUvhgSERV1g3PNqlFAb+xKIvroxpLdZ9TF5q9WnI4PKOsIccKjZ6
pNUDiZVV6DjRpJ0nbUxFsBmFlNcT14J47khlrqc57TA9jSOZA5WXumRVcWxkVnLLKJEYLV48DI8k
Tcm7xtHz29xJ5q9cKspiE9vAeHTGNcmpFBrrKyJCHZmCZQ4rvui+sUK4UJcxYqsevRedtWr+vCSJ
6QMa2F+kG6/Qo3m1sOxysV32xtRermYGfWKNUxrWKldfOlWsD5pdZtWz7KDtDr0b8ZZgjHZ3mDVG
iH93xqzAaBxx28JeGyvrFGuVXG6cVOu+j2a3vjp5PUUonM59umAviHdjrdSC3E7Li2CwdRVEWhlX
oSBs5rsjDXhvqzca4XHQap+RDm58xjKzGF8+RmPsM0TROKxZxHwuy873jm5+r5aZSTKTJbSGccyC
Q0/vySPxdGIe9CBH69HcRkPvZFeK5W2FhaviF2bS1O2jM0Yg6BVDGc0g1wz9RAXWavdIZahyvWg1
k+9z1NTXsY2JI9i6mHOu2ooXbTL02k/WpRRh1SXrg412YOJLxHQncVxnZWgwCjMOlL6Ztt9Y6caO
0OpJzbg+s+q8ubKAPCXnVOJJ+FETSNqqo+MwiPyzBmm5eGPf5hL4ah6JiBmydgm7RIPUmVmNp1TT
3CXMBke/spK2eOkaRVGv9dD0SrOjDcHfCis0b3iRfZOW5SHK+lU/ZqJPItidNooOCF02qjZbKmjo
GE7yFX9FDY7s8jj7RreZ+kVen78FbX5xXy7CumvdHMzR1Lk/WpQFdaZSGPZ+co5NhmiM1Keh5TKA
roYMVO9nznDd7kC5Fj0/5GLMryi5hnk3kdTt8CFd+apHZvrYdHUEfrGIDmBP68WOcyetdoVrFAgW
GgxEITy185JMcQdNb9stpRg5ny2EqFl8EY02PhfNGVJC9l1WhyrZqoRhKA3QZNY7abdz5dR1u2QU
dhrocAkxuhW94OAbrO4R/wHa0iTru/N1p81/LJykfVhHhtnfRabOsnYshmd5mYHrzkuQk1SB5bbp
O3XbwOw1veXyD2ZCue5YCa02iKFaQ/YIUP3EyTMQ4V4YX6hcDWisKDWJvXMK+RxRdqXAh3LQQVgb
Vey2wV6uKwauZ34/qf7rjB7yJRp1WYJv6ENgMGjS8NupZUJEraJ8CPK0okZZl3qE/KKFZCeapf5k
iwHQOM6b8eo8Ijvb0yvFPeO+4Zt3MHNbfZFU3bgEcDwG5GPRGNpBUjtmgbmKcwr8VrTfkzGx7yeL
ZhQpgkMKelltvK3QOy7+porE9c0oM46C6QDtyc1Xy3djPFPh0NagcDOG6zLonVi9i7xYHrY+6dEz
dbLeghH16XthTGXtt5bJ1EPdTADQxm2JGFDrirFHBLv1QCmySG8ShMTnS28Vr7nI+y9RY7OQtMlE
fEUkygmRW1WEvWMt39O+6ycqr4ZAln6N6qs8KnTli7EVMnAZpjTtdGXXbRhPoqZQo2ixdgBcS79L
J7eoaPI3u9nP2tIu0Kt652LXryv7OnL6KL1M0oFdSVWluUAbGk0MR52XOUNL5+2+JgYpvR6dqlEQ
SYZadlqeuQMn9LnULs0xNvyBgI/6uUQ9uvyOXfafaco/WKOi0ZR8I/dshmgWKmw0698Mp+rf/5hT
4IPXYhXbsiwaLMUgt/IcxzRdlkut/47z6ofb/B8I1j8Gi+KYZ6Dmmmp7K6JgPYqYVbofXKQAHqPN
kjYodYO6lBZ4/UYz3bzKtjC6IC0ZSrpLaLHKkPO9so+LKaw/Zjb7GEcKi5jWNqpbNhFk0WlSrIHM
fm9Oxz/xrlgfHFUU/yp3TBCTtjLKT1k5t98WIPPNM4a2IQ9HtsBNf+jWfYwnjZPWzitX3/ZyXuLT
KgrWndGphz/27ubP5i2p6TMRf922VysmTFOftKOm1ekf82F8DD91q1SLFZOr92vWaKE2yGrHADD5
x0w9H1NOi86tNafgs9fSLYl8tAxbMYUnS37H4v9P1uTHlFNxHrHY2fO6h7D/phWTN7bV3R+77B+W
O32GXjMPdduzFD9nrhsySbr+gw/Mh7XetOOINPZMAOZWwVxOJUO+Rv2HkjjUx3zTBVWF2WjZtmf6
X3aq47bbtZvxx0bUqI/ppvnWFCkFxrpv+y59s5quuOn0Ovl1OMK/vS7/Hr/Xt3/dkvr//A/+/bVu
1i5Ft/PhX//zKn3tcKV8H/7j/LL//Ws/v+g/H+uS/378lZ9ewRv/+oeDr8PXn/4FghuI/G5879b7
934shh/vzkc8/+b/6Q//9P7jXR7X5v0vf36lBhjO78buVf351x8d3/7yZ3UOz/i3377/rz+8/lry
OhjKr396+FoNX/8UFu/V17976fvXfvjLn4Xxi4OUEdeQqRkWMrmz92h+//EjafwCvcAgcmkxDNLV
zuuhwo2Q8DL7FwvbvQFia5qEnanzLtXX44+fGdovpsPxzzwnaVrEJP7Xh/zpPv3tvv2pGsvbOq2G
/i9/lj9boiwTA6gykAZLx0URRVjez/vVhtiZ+QfJhZYnE9CkXWuqCKoNNxNKVTnR4ZtmU3+LcwOv
CZSZ3k3fdDmqOsyUnSS/Nx3rR/7J3048lOBEiCvz/KWZZqi4Mj9/HoXyJQcxAk5KAOsrpx27yJ+y
pux039LXOn0VU+8Mya42ywlAGZmP2x+WftPpq1O7jioRLhamLS/q3N+btvojP+W3n45LpUCCLIex
fNJ1PkYZxm5ZwMXosE4DutfNRwDVqot8sJNivw4Myhq9KumMJIPaMhRd82AWTnubVcXikv2uC/tO
xrGj/c6R/CNy6Defyzw/XIaLwFNzNKn+zoOu6KSYcZBeMK61qNeQQD5juRS5O6KHaedCIHNEKbRp
GFqAydrnZUandET9RYCfLxmn8UNuKtbNhvCqWhkYFiMLHktZ2C9yokydUG9mKWV2N2Gh85pIIhvy
fyyg/2ubyE+7zj/djf4f3GrO83X/+U4D//s//8dPW9P59/+6vbjqF6nOt177r93gv3YXx/nFNh1N
WQgzeDicsx/0181FOb+wpTAqSGk8xPRq7Du/7i3K+sXCRMd/LAeO4bwl/Tc2F/0fT5dnkuS5zPuN
hT2OqghW11RnNm6+qE1g31R3Edekoi0PjC7uLlSr2W+I4SECMOk4OfC8Za1eqpdyeEqhFp6FZr4k
BqQKUFAzUO0OS5/vbCYfI9oy7eRuwHdZEEVhT2chpZB3DvxAEyRa4X5eGKz1ZVadde8Il0LGMwzp
ar7UR4lBrW6ch22GMkCiBiR/WXaZedFPS3wfN7ZsaICwiHmQbRZuSm1wvBjZsx3gyGkuzEnFz62j
ohWWESUkTWgSGejgObml0az3Vmeu6S0a55QOS28L9Cid7TYheTFZ5fcWXp1gLPq8Qz3tVI85nOMd
bqft1qjq+ULHBwFJXnTYW9rC0zerukrQlH2ZrHi9MA3DvVSzSg+AmLNfNLNA2d4z2kSmVv0tGvtq
xxChyW+ZhrbPZVJfMTVuOYFXJCH4J7FTYI6xbSZXrV1C3MkB5y2Glm3cm+2iDkgxvZFQksAV5nNn
WLHXOvCOOdrnw2qa5CgUVmp9LlJRH/I4Ni4Xe8ES1gILDLb50LYz00yiePSNUdsYdLx2fue4GDIM
86qy9OU1OpOZhVrXayNHGmsXw4rkQxiPjWPjgTFbcAfEUdNet4QblM7UvgyFZl60CKXQSc+DfTyz
XZ3X0O4ewY4X6o1J3hC5rJ40GOCdvY1IBup8u9t0F/jJgm8JDUFvias06+8bUAXkihM5yW3v1j2i
q4TyS+QMNMNOx/Ojtac2Gw6liGNfMFUHLMcZgnrKjVMCk/hig2UHk6G9YFyYTqvMjasZZ+FLNI1V
oG3M3yDGm+SVrmlRIyPQ86eEEXsGF4AGPiH6pbResjq1PHdOjINtAXnyULq2gX7enhIPiG4G+0ZQ
D1Vl0noR0eZEM7JRvgx4QG28DUkF1DTHK+3hXKfwfs55rpMBsNKg47vCziJOOnK1Au5s7JD6r13Z
B2k7a+rAeBlcG3EGiwzfG92j26ma3WbKiM8bISYBF231m3FdELIgxIcbHQpl4z82M+BugulmTMil
vIoZ4PEM6mwjQCrKqTmMcSwvi87UHlPXEtTjlTOH1gAT7UEqGPK+Q11tTx5+JTXsRJvJwRfAOoJX
tvGFlecWFo3ErC9mKKZdFTtn3ao0xJ2KkSZRKjHEQP+x7OZWu4KSHF5iN2uuUtU7gi9Zj61vSuYK
2UxG3+vEdpUHlMZVKGcjuxLjnKBqm6tTMWmGG9RQmzC+3CIyu5n+siOe2AGMXJMBwjMRT5rUqysg
/25Aw6vdG2at2JRaJoEllQHso1fufLTMyTzqUSO/26sb3THlueyCtRnUI37wAVM02jUZJHJ17DDC
pgqsHUXdDTmjEnscOmITiUujckb+jssrvT4zPB3gca8fRHGbZBioRzI6Ji9LZ6x1S9/bIyJOs77Z
lBR3tYUPFaT/rNRNYqxQ81gfG6u0TG/MZiKom6ywNRjnbJnZh2P5ZXDOJvPWnasLEgi2C013UJwN
6cJKzZBL3/JwrZeqtVskV/XWZEFuAWV6iMHcoOV0QRVEcMWhn9LkpCMruR0g5a8iq0WeWFS1Lr1o
nNTlOuWaRCWfZ2HVOM68d/vSPkaCccleT+LxtRlJ+1KDmC79opTWsUdQFZSxWYdobAGyFAFSd4B0
KIRcVHdHKSbgzqxy0pNDgPJl6YjupWUM4cp6RB7lpdF6X/fqiTk76YPllsvnxrFaMqjmGKO3KdRh
ipb5/b9fufzjxuanmmT/Xp+bh/7/g+7nnOD7L0qSbqze09+2POff/2tJgnv+F910cV2xDP/an/za
8EgaHo2ixLIs11XytyWJ+YtmcL5jdXSlbVPR0Hv9WpLwGo22xCUTHJnRucz575QkHxA1AD9d4/Ek
JZdK3mHc2xmb+E1lwqAFLTHkXB63dLE8PX4SXb6GFCxE6rnr82w42HCyy3w6NhrTiGzYH9z4zfXq
Zr8zEuRnqOvXT0KppfAfgUQaHyCLsU8YNo2++djk85F9N8Jfa6SfTbf53anK5wCNv7UHf/1TXEOl
G8o2KAc/NFVtn+laUo7lcdAidq8qVIu6JNFQP+hdIndNhBwc02NxLWTc+VtKC2FhbNptikJDjv3v
jQf/Odflx+ex+ebcV2pMatTzz39zE2xX1CttFkL4enbD2HQ/IbhIw64xjomFdwU3RBIMmvX0m4f0
1+b3t83u+Wt+uAw//dkPva6wcl2u7VocZ5B4NLEIjWTe6750nLt//Zf+wb397V+yP0BGo1yTIu9k
cUyS+RtcMUmoE3DXZr8V6e9+K+38pPzte/EUc+g5mvXjYnJ7P/bwNLqd1kOBHkURYQKzczuYjagI
8FV5TWc+U2ztS1d+76Ijfvkwzi+axFAhQwk/KSQ6+xLqyERt4zQyHBFcIU2FMNkXQ7pi5qjw0UMN
ewb5Dk3c4mFc6wCXYX0vaeBvR2YueTA538AJb1rETl6dyU8RN587WLODy0OSTE85POKut/qnTDip
D+m7hMx6mAJpOrPnptFnNojpDh+yZ7r0pBkauWBRzjVljApnPaqfu4HgDG+cqs+qF9frmNUXq548
aqiFd2Y2vYgJZ9ia2iFJHA8S9SjGszi5QjR95S7GHmvj6EUgX5wuM/7R/AJmZ0dYlXMAQsX8smC0
6WIWIpahJ6tIzidfOYc1PtwHRgCfULLmN4jAwk4fnB0NQu+NSesZHaQxpqZdnw7vFKFvrVxWCktm
8eDrZ31t/iiSz85mY+Aed/WscdYjde30JXTS5gnx0SdZEdJqGdKLtX3dv1pqxhki0uhAyVsfx7pp
ECn1DTCHe+jPbj8j/TStww12hfecqRlota1671CtMX56hRA1Roxo1NnGOB6aKnU41PWnWC57HpRv
IkqE17f4rsbii1PjrYtbap6h3W/9Rsk9Iq4uqQKBDLD0wc980oZI208964WRASghe6IXDMd46JBU
YP5ur/sYCbgDHxJO+YAxq4/QEW/o+Ax+obaebclz4a5jGWpp6TwPZ1xCrdkXBdyE0dmiXq5QILoN
ew7xOgEXHbvXhP7ChR2/WBzTIq7DeRbqzOJY7kuezU/mJkGIBE3jWppFkOm9X01Mc3EpAxp7OWw6
ei6LbicjL7XVlrBqj5ndvi5ZuLqON+boQqWGPZNazmZo7ACcFYhkuCAyS3rYbU4oFmL0u8w8wAKP
7eRuSXAkjL19U/bOnUNngFhQIOcYFKumDLchvd+gitclnQNtKQ4I3Z4tkv8wV1ywO2PehpJvx3DJ
kBN1p14+KLc6xstbnKjLQi0+6oo9tpxmJLtRMOag+qYZW2BO3dGJuivFZIa1+IKXGC/P4E2aOMTy
IWZDr2cjJHHAQ7OPFFfzFvvTIs87QB2qNrogedJfizHELOAsCkV+87KwvToaAhCWX1zfwi3jl9RM
64I0+b0OByquHBN7HFIZI78ei+qywRtpJdfxuI+d+5goHL3bQm0LtIFedflC4TkOfLt8vBzbm7yZ
0KEtpDl9MZ31q5F8bcY3sfb+iA9LZPgr3gahhYW8jeXTRsZPuQQLcm5N3TLilX9cfFcQHINpNH7L
KrrI5PsCPBWnu2Z4Q94SYOzbSnEa1LRzmoulvK8YTh+5Mpwnb8Ltj/TGR0ZlWMN11Zkh2FuwdBmR
DAoDTbdTuhUK91MyfimWAHMSHQnWhdzx0xcur9sv94txTnOE3ZuvG2ZJRIURIhTxErSCNVE3SXHc
1geBl09pJwO1bpTjmW6Ni1RzGULSXGQ605xiHuGp3NXI08c6IbDh1Sy3cNVtHqM9oUcBlu6dUyY3
app86trQmt1g6MbwfC1Lpmiks7XrhsVX0OxlyfxCA9kwy9RtK9S8O71U92aLty5+aOwaOa0TWM2Z
qVXBoie7tp12zTr5fRF7VfSpRKo5buHmkp1KCA2654sVNb5MFfie5cPQnxz1Ne1OY4qzPxXe6GqX
QyIPrYY3NUIrXRlXKik+dwAB6NFDU7tcy25vapsnrI7UjdQXdBIV/mASC/tOHJKUUEpxi3gX5Pf+
zFrOWk6glArVNu6MucUW9JWRfRbmNfaUqwpLmWXcZOqLRAdQlpJ3uVJ1fg/8eO12X+fqJq6YORK/
mrWzc60uIMKIvCycsniaTC0NUB77dnRNbPNelZpJxoOpnzv9CFCEj92ahbunwOWGZaYb6F1xIOLv
OBOCu6tl+qXqziZ73AKokPV+1xQ9povY+aTFseWXg1zxUq07hIv0/Fh7RjaNbZVyt5RnBjv+3mIR
nuNkuyA66GExYvcUnbUMdZGXxHQBT0wMTXK+62q67QBaXWsvjNgJUtGdak0wU515u8xBCiZRvEcb
G1DWYcQ25xMCmrd66uQBOfodBpFLAgQvJcFW4aDF+39dwOAo+buiAh+E4eqWjc0ciuJDsZTK3sTh
74rD0IpgZkwZgUwHtL7VwzklL8yT7ZSPQxag1EACQ4ViGgRMaNrJteZ2L420PK1LO9feQLQJmUwj
gWrHqeh3skdtmKL4c7OvK30xwjPyDt6irTWswGH3wVH4XE62/tgK6wVtRhK6rFvZvDWFgzshoy6A
HsgelwGdH9PTluuIJBNU2erKyI7uKtLvSCrtW2vcyq9cHbv9vDU3nZjCdKj9GgmVV2KOJqYKBw8Z
EpfIJmUav8S62/kxPX3iXgvcPpPULmfD7rxMtmGzuS9blZMgFHOcgv8gcH9Gi+HX03i07CH6VhOB
saKFfZByGU6kyLe3TsmfGVZp3SZtl12tCGF8bXLYQ5gUR1ZKt35L1qx+Sdd6R7DU1dAP10q387vB
cgTBWOWn2YyIGJmxGEIsg4ug/6w39zy6ZfFinOLaPKFo3OpvysFMSZzdbWQ3T7OeGKG5dsQuZYAd
pB+kDHAGKGWHV+uNctFvYkkllWNOutDE3YiMzI1Odle1nukwaMpr3Hzzy7rl3J0KbUfq9ZcMaQ7W
aUJuQQmF6Yt55ihR/UU1autdPciXWmGdHDvtokOwdiW6jefVia9tFGOgSO6bTSgdeFaJE7El9hhz
l+VlK2VJWaX13p1X54LCyzjnxJDu0IkYKIAdmS2Evclt1bGuJ6zSenfTF1MTtBWmeNT2mdtcsw9e
Lpv5tG7yotIM8m3SPFzL8otuo6dOhk9krxl+v61YVVY8D/rAss6Vapks3o6BpGi9Iq6lIFcLqAcG
tPsSKRN4xl0kd2BBN8Wd3MRd4c7j64CK76HS3RejZCYaRicKbeNTDHnkYX6+ZfrX5WISflcV01fS
E4iR6pvstNRL59tTdLMhnDRKyhBCETyVk3k/Yp4mwWA6p1NQiSgkHmJghFJvvyxFR4WhT5+crGir
L8jErBUVWd2STb/m7gXKFmljr1UEyTnif7F3ZtttI9m2/ZX7A8gBBAII4JVgT1GkLMmy/YIhyTb6
vsfX30ln3SqblbaP9XbGuI92pkmiC8Tee625wK70EsXmKoSmyx7KrdzmDgwRCBYqvNekwQi+ECob
vqQCqVyXh/dzaWjcCpWADMYdo1vPsb6Pk41Rha8kPkbuSsXBQ9d25XOuQ5YbyxOS6UUL1ofOVxJs
Y1B7iwosIEfVyZ3VfMoH1gdv6swJU29b3NZGNz6p0di3INPOiTHBDaiMeVnOoLQ6VIxaekiqVZEX
AQLOaVcixd3n/k03OdsxpVTQ5NHQrA8SvSFSycjCkiLpjYp+qJaO/CTauD5SILFr6qaVRv95lcrW
S6ujrPPcu7zQZhfuJruCZnaWgseIB3vX0M32i33jlsfLiKDgfZliYHKRPfLsu9ZXI17DlEM62csX
s9to+PU9TEC98VJAwTFGIGpZv8DMIsZilY/GwqoA3A0I040nrNwR5KK+KO8LJI9JGu7c6FzNE9pC
89DM1VnU2ZH211A+Vf3BniYvYRchxbMznHUsQqnTr13iBSAEPCd0ETN8K1b32g05DJCk3cyV9lDx
wOZdcxM4WGwEvvpAvERzvse8ES2A+gSXNyPgCru0t01lLKrQ9OKxzXAbufO2iPRq1SRyrbvZwkFR
4kYJbkFqpPRDN3zJmoPZIvyP6tQLqnahsXL1encIwKAkub2q7IG+JJDJmgTny56KbfSSsdOi1HYV
vnewQDHZh1l2aKN0K+X7zFBLP5JriZn40gLUKsnWO41X9gV6MM+bdHpQLBFdfMJ2cKDtv8AMn4bR
i+l86cabOI8n2Eky3ZR9VAKyiG/r8aj5bMPGSq1gdqUeWJIz2IflXM7OcWx4oaKYocmafcEVb170
9MOCjvot0+2DrMP/P8P8n8klJC2OnzcMvefspZiev+8YXv7BvzqGOmoHdBBMsWn6u/aF1v23RMLQ
xV8mflDXNs2LvPk7hQS9RBu9gutKpt4mUFEakP/qGBr6X1J39Yt0gm2LrZT6k47ht1zI/3RXQErg
gYLn6JomzkKyx66aZ4L7E118326ZgAc7X9l5vAibxlPZbB2qsh/O+WAFOwXNZdvi3TwocDV30DWd
+9GPKeS7IT0jURZslq3mVatSbVspNqKw4YJhEaWwSSq3tu569nTLYIT+ACdh3dUy3X13zv+h/yU4
J981ir4dCqMptCYOSiDXtS7//bu+W9e7XRZVYbOt3D76bNYNAA+jKHbmAIEHWBo+kWhKMHNN1sHk
qD9gGbbhLNvqzjLnaDNOunFL04Voy8zcSiIxtqVoyo9MKIxVRBIojIQo2n5bc9GD1x+HRh9endGK
NgWK9R09/fFO74rod/qHqwbn5Ropmk1cJm4hE+HI1YHVRUUyHDL8WsUZHIoxe9aJKVyVkHW20zhh
7RN6vcG1HlHOEcAc9zZdsMCw97Y9RJsuDrpy+euz/d8n25IO94s0TEteRlI//qZUh04Nf6NhvMc3
1K4bLwO/bI6DO4j1bIMwQKYcbv74Sy3LdlwSFrn7jetWYCu6rlVayeySC/0xakstXUQzO1LPIGLk
nEx5t4WOgB7kz78Xu7Ft0WQ2HMgEPx4sqRxWkM98b8UYcIGFmfmdVjzGY83doRfNJ0Clv+mxote9
anwyMjCoLlx8CIqmIPOFH7/VLlOJXy8dtiof9wXz5BoaY6DvAc+2nylOzFdV+8bHAa4PZjfd3xAf
VD7UCHRucAtQbmQtHjeTyWC3GbrGftQQ/iyKCPP7Yo4jt96UOE2o77Q5ch7xccYetIrxPnJAePA6
fm3scGQQyjSYjTT8mdmut0xwfZRU8C6fyAfDN9pXu7HGGRPFYf7gS2demdBoPqWTKjaJHahnbGRw
VNnYJJkMmoXZIDBoVd7QXMx660YwOnvQ2ypkxSgdi5aYcpqFNpflqtGwJITZfPmzGRRw9QpnipZE
bnX0wqxxU7CeMSmz0meeOgmF0gVoWdd9uyOyetK26dQPnzSRNNbS0WVNdZyp6h185vzZgJpKSHXt
jxJ6Iz3LRZGP0cnt6aYhkm9PLrE1D1ppmmAscoA47kCHN2Z6MeFKXfjZKFbYCtUec0p60MHnTl7G
LGT0otYWnwtV6WtcK/W2CaGGrUpxEQ749VOi1x9kZaPgCujB5Qs/KrO7yplAStJbekiZ8x6K2izw
KZoA7p2GJ9cMa5t9kAjv+i4cGgqXSUFI4iw0BkAwANc43slr+tKItDxKDCIbbG2mN1O5LFTWwOaQ
eXtqotxvFxlMJ/bgRdwm3mwVPvgfw9oHYex/pmqRD2ShWgc3ww3cjOMEJ6nWEIzYyU2sZDCs2oDu
aBcayUMRXHzjbmP3nvAdF6hIbn4y2khQVtJwUZFYuVagVnOtnTGJttsWDsAxGoMNcA/rnFtMPXPZ
T3shQXART71HqfAyJfYNPoTPjNfDtRukJ5Mkos0cq2TVaw00A5DW78BnZevAal+bYpYctXKWnRju
8RNUwbqkWat4BdSMy5P8wRFucE/WHyQVs6mALjr9Me9KYNZlFArPnVtnyWUO1yqT4CrgN3Y+bT4J
/C7xpzsZC0mbvhvPmEYaYFBd+wCwQTkrxcUA/5EV2JuCkmdwlu6lPe1O/i7o7JbW6+xgFi0FHa8k
DjxLVHJrkbl2r2bdfBlj2g8Mw+kRNtpwqqVJK5/IoqUqKYa7oJw2Zh0X9sbVjPic439YC3y2J3uo
wU6G+We/10LMHKG/SlghTsCWNVJZ8On3ydzTy2K2V5f6pd04TV9UM+Ef7pJPkcvUW+bn1m93sil0
j6HaU6VXp6bS3gtIQMvR7bulTzn/AAO32sd51d6DKaOTFeavFUXZVs94IW3rVLFlLic3/NKnQXXq
OgU5zjJDcaRZRcONdOFya3YqAt2H58OJnUXeRPsp9+tFVybrtMzPMeC0neFoJubjbB7vbXK4VwDA
eHqangTyabbWQsTph6p3o8mzeTYR6NmAOBYYSXN3UWcOHj8RtNqyNwczXdaYdQC08W5aseoVXjbl
4RYW2Pgu9HMK0s7B8goWEKFEly47SSEWR44bwZhz93XH3PDGMOX8BGzO9hoZvfRjrZ97y8nsbd+Y
kDm61tq3Q3hgEjslnlE5SFqiQEetmbq3vRG3d02UIpVx/OCUd0xSyI/dj7n1mItgPOO3vxEYn9aN
1KbToFfjXqr8pe0/SM13vM6Qh2SCY79wZBF9DRLtoQHnsGFvQLh3bM0rXKr4x3jZLoOqPJUDPZ25
KqwH4A3+SnbwZUU+3zqq4Ao4abgWvZFtDN5aryDmspNtwvpzXNAAve8nOeyGLp0qz9CtPH7gxlVr
n83f1qmtgBreqNrbxJkDWCVBrW1KZer7yJRm4KFwZZpskBmfLJlStQvdteN3uDPGR730ixsdkdL2
wvf0UqNZCCdUB9Y1e6HTfaUYzY2aXgUDg6RmLIaLK1xxKYsnkgTsOx8lxcq89JJnYoPbBSq3+p2s
dURqZJvuwp6HvvNXToxibSim5sboJcyFOZO3c+FPm0YQ5NrOT9nUPbhtzyR4yvctLJxoMWddyQgj
i/DmGfPODJjKxBb0sbiJdM/Oh5bLodXoY4rhI+8SbWlXE4RH+g7I6fLpqMEDXpm1OJcU1n4Tv4+6
8C5rNQwRTp2Ftw4I5E1mCGtLjoHXwcJ5Fzd65flam66nivcWKJfmKW8UULBO4yqNyM8Uw42+gaHv
G69pArMuMqPmnUPE+js2rI/0yK2lBoh4Q4qAdSdmN1kbCj5R39YOpIeKiUzdl7tClO5NDPFogy6u
XyjHp4sd2mAyODhlmtF+TMT7IMt3A97GeProxnCz6cOuS7P6Gg2OtbRnP8gXhqRhDb8Zw+vXzo/u
kkw7dhUjK6lSuXB8hyAJU+teMuRbXpsiRiIa50IXZTmaupeh9LEAu3Qlu2Yv3RaQZ+q8iKJH7tRX
w87UInsf2pV1YLkdDmVndKuq21bWVz+z7XNhV/1Dxtt0GZO5Buk38GkC0BOacyAXlRhoBjXmHQ5g
+wOyn2KpxTb1SWjpwLvb+DYFQQk61Fn0Gn+VjD1sjglM2zQF2iZ3jHwbhURhhBrcR0f7UMBdgwgN
Jq6PD5XkHd5ThRMYmDNlVc5dlHbVOgBUgzdZwC90C4NGgwqHT1juxKoESbmcTfUYJfVDW7RLUdbP
SvTsSOb5cznU9yBrgzsnQM6phHWsqqJZ4SD1/MKgz+cU1TGra1jeNNi9ykj5gGSmZwU+aztDYXRn
UFCyZ7SDexCBaYlKMIPc+Kynfrv2dUDVvuswDxvs96aRfOTkeoWK7fepjpj7skeqkdex/0qFp6op
Zmkd2qP0o+eA3ZUH/sHygkh/l9jWo8hGfeUbaXOyLY0UDn18am0IbxC9To0xpN5Q2/UmssuvfQBP
tSR5GM3/XvPLg67HNJgx/tpsslKHt6jYNejdGvSNsRN9gJh5V8txoNtMx1epQS6gVmZrc3A/tjRg
DC10OAfkr83gAKJyepnsYh3aalwrnT3n0D45/XSUwtlDWZAbuntQgtPA3gqoU8sIIJ9q2+TGTUyw
pXbhfoob975xm+rDSNJdWaiPtVY+xU0OirVu3Dt83humwKQyW8Z7QP0lKEoLDXgkHwt9BAbUt/N6
dsOBRyjML1QJmrcN4rdCTP3O7VR4SH3bXhVOMALZpMlX0pICw/4ww9OfGWZwYyu1SC8TkqF0P3ch
aZqDXq8KGlk4HvWDhm4YmyHhLfjBd7pDQkiMsmKZpCVzdrr/wb6mU7a1p+RUUI4f+mmUdxaMLb9u
4w0hFPcuO/oFLlL5ruTi7zpEyBvRzjs7G86R/6ISprU8AeukSHwyE0KFBNQHmO5QBlhOzi02R9Od
Vpc9rV6UKWC8M9pKykOkCaxeowFutjuh52terMd0bC7ZIea+cyKM7eWrpNP6EPhsiIY4i88JQjWv
bIpzOBZM4NkUN3n0XHFiloHkKawm976j4FjlfR1tyTKJPiHW5vmt62VZ4/708trwN9X0dXTDA6jR
lpohsMJNqgFs8BoHhEBv97czQWJeWdZsC8t1PpRf8vxsDPORlkm0Zk5c77sY+lERtjH0u9G+Keyb
sUjszaCxARNa73JjGh10WOI6xjFY6LKEu6hpIRgXFLeeFRrBunDT4VnC6OZXtabHna3dhjZzSm0y
dvY4rRr2K4t8yN17dhQD3UZ72RnQhHK3ZiY0lEnxMRdNtsHhES/ERJjGYgZhv4uFDeKc8XaipkXY
mRAuqtF4T/fBGyE7iKHNVlaj0w4192qM0g9GnR0id7C30YVL37CHySGbfq7dbqfQFuSPhgOg1n+x
umkpq1n3ePPKpW7AEwxGiDUZGoParBE0THIHfk3PtE2M25sVrTzjPFn0rl3u6/lg980jQQebwaYe
1PpHJJ8H9Cb73rJ5R6rwQYsRiGANQVFNuiYKl42vy3AxDvOwiM3wAp6p6PRC4NLWoFYQwKDoRgcF
EcaL4xoOYV5lp/4bxiLsb5v4nT+w7CEa6cORMBL63u6WxI/XQgeZ1oOX8837wa3eY4IDjLknPzFm
BIlDuH0nYqis4zOhhzy7AoWBGIN55Rj3TTqyW5sOpQGx6uIIM5jI+Ow5rUB/z9oJ+NDYJ9B+cABu
WzfbUcwCkXhENg5s2Q7Y+jpnP3rsk7rkSZY7u6tBBLLyZPVOc/uNET/wkBHQlT1BGC120WQ+BzK8
tSUJ8iJdOeUne9SNrWN+LGNo8H0NS0ye4YdvBXfn5wYo3VOf5fatH/g7CVDCa+cEJHRc3kMDuWf5
Y1SMr13ulB84kGxdK+Ut7kwUG23XLggfycTCEQkLg0vPamby0oVJ+TXKmL7Hk39UbkPhU+tYc9T4
mDYZTIqiWOoqRr0xuMhnHfQemqiAMYuQ+hsX+A10THWnsbTRC4f/7k0VagDwCuXNMAXhZwc8DXMU
kNeh3wY3MESX/kwiSUbCMYkoNnKOkJb0UgF6XqWCvS8WrNYrsotKR+l3ui6HUy515wTCELkuo1Fr
0AzPv6REm3M+bGJl+su2e2zmxt76maBYqbWEZnaqPiIPJt+mnxy44YPRf0hTU9savubeZ+OHSkkX
gkQ4PEAlRCrUGfSggOXdlWZfsi8O27Ue2wl6bIi4STzqjqcSae6QeeqHIdcmL+78kxkObBINQ6h3
MGutXVY0NwyUJExerV5Cm4Evq2vEBVhhuxuQ6h8rXIhrU4WfYvgr95k7xDvioOa7zLlIjULLEs+W
PzkFtxFoTkqvYVpZtSZeIxoQlt3SM2sjkuYYRPshXnqsIgP8aVHmwy7DqXav6529F9rElNFOJl4Z
TM0bNQTbCTwCWoDmmI1TgOTKqM9qticAZ4iFcM6wYjh6fBtE0j0QDZNsDXvcDX5l3EhLIWZXc3kX
aRfYJIr8CFqMDTdSRWP/3OqGhbhdUt3YsUWBXOXJrqL+XidN9Ql5GcQ2jNoH35yCG9MK7FVkld2X
yWncV1H2cACYFbPnY4YNYMvI5U0FAx+nM8iwRa1NjIACI34cpYhsTxgTWwFRGM4HeCc5b9DESs6x
Ce+M0qV8EsWsP0zZhdoMRzi9NYWWnQkMyp7dPEegg4d/MZuaPEfEMoBVY7NnZQqNRJKbmgnzPQOt
SfJDw0RIuy/zZDioxhUUHqjntj60Fn1dVJafLAFisvEoJmqmLhO7zvcdQmajF1W3asn92N/GpnhS
Zq2eM+r8BZwW+UXX8eCjekv7W3rU5KB1Wp/v2HUY/aUHOvDeSy+gVR38V0pjiQi1AZlE2y1KE7i9
p3M6PolMEy50GgM70EyZkJXDPXyBDxZkL4P0Gy80c+BYgEo6bzYSppxFOT4BagqOphOba60TD2FI
7EDBnPXJN9t9Sl9yxel/HwDIXmXMopUvXaT5fXfIdJJE0pLqnf26teumyk93Wd9Wa0Um6sZK+2aL
oe7OHhtgsS5Imjlu3nckFt+yo53uasONmcFqybue+m/dYxC8vQRqbCo3VMc0mA5JXkvGikO+u5Tj
ACZmeeImnVahHWnjBU4anN0wcW+hfC70SU0eok3rhatYeL1KPlGBh9+CHxCWjoZKbrVamBvANPEt
LBCEeIL1Eb9MWIllwNSv6qfkGLZtszWjLj/Xfaq907C7PPEeqO6HXPhAjyOa1FNjBsGmHwRwCVuP
M/QZWhx+RrDbOHAUoHWUrpucqN0TjyJHfhkHfbiXtUn0lTQgYbka005G+J6MKmeraaTJ6JrjvxsG
X90YSQL3CwMohbKPVZhVlkwXun1rHFHHbJ4NqC0j+7Uc7qq15G2TVhso8tMullBcZ0lGLHVDwpYn
HrJPkc9Ov88DY6/NYfI+6YP28VtHH3RR+1jNg7YbQrd+aoOwZGTcXFheRXdrjXoXLonyKpb0BKyD
JnVtrU9T/9GH9X2QcprX1EvH1snKj93cGrfwPrLIS3vL99I5s54IW0N5NGja2R8hTutBX34kRss5
UlBjlzBqt70xwDPUJBsgF1uUWTu/1jKhH0+8CDSyeXQOA8yDc0W0zsLtonxVGSW9n9Y3jlUU5IcQ
ix79JgJ7cEWkxz4kQU5vTHkR7OXDa5bE/tpAkIRYdSg/JlPg3Pmkn20ToxQ385iT+kF+XH/rEpUa
LuY6ozU7Cx+AezsX7aPbJtkmxURBlEesD2gwEDOgqgvdL5pGCcHmK2XnGaJ97+TwOgFIBDM95XBa
OvUuDCbGJppdnjG1SLAN2svInJiIv8K0iAibzNtqMup1YBa4W8QMGx+sqQK3yzg/NsohX1axXpwR
eCXHElQLL3eRvJCtx7i+yZy7sjHEbmhs8WJUeoDHybBWkxTzerRy49bKeQlP7lh+1DL+qMcofKH+
dbdT68AUzMr2se0i/6YprNMF8P5opll7k+kEcIAO1Ikh6nDm3qWhiKCxd/nGgg0ZLmjkFbsE28hK
+nm2jkrsWQB1ShrBlPqPHYhOCCsVOWCLqJPBERtt5tWoE+6zhtftBuz8jFcQ6Rb7jnTeWJFJfmMD
sqePB/Xagux0F51qy4/l5F9Ul23cWgtNAWDU+1zd+aQ3G7T58/Ijxi5nBbvHeUZPL4ggo2TY+GGO
chXns72GHWbd5pjbH+VIh3wZNDB5NPS2uy4k7k8TpCyF0pi2tk13hPc623kTic3CDmL9b6DDHzl3
/wf+l596cv+3umQkc8afD73v6+j/3DznyY9jb/7J32Nvx/jLUco0DIUuRTL3Zmb299hbuX9ZAlaA
VNLWXfM76677F/wuhyEbTRXd1rHD/Hvqbf3lCt2keBOWDnAKS8mfTL2vrBISyy2/6uLVwSWDUvxq
6F3mBJjwHhxXBobvO9fG49naJIaAgoSo/d1Z+Yex9JVZ4u/vYoCP40MymL7OrY/GFHIj/fmVQiOD
ZkbLj8y2sq1Pmsc5iYXxt0aDm+ifmQf/dGxMKh2DMTr+E3k1q1Qjj0KuSjiLBYy8fpA0eLMkoygE
p/vrQ7syunw7NKVsWpnoKF0prmbAMlIQuJDzrySouLOhNfULs8XuQQ3gJxZV6vvHOnYKRHFx3ajV
n385iAhl8NWCofjVNRy1yG3YM4+rxMoBfytC/WC16Tna2qg46pbRnHURO7s49ePXX3/1ZfD6nWbi
23HjaNKZyRtC58B/HMwKsH+apUBZ+lqcHdmIJluz7KLfTNivcAzq8jWUGWg9LJt7h3b6j1+j0ikF
0NaOyMjxcxTsGG+I8CYMJKvEPY03Z5W0TpEv7HRKznZDTYg4d0KL3NOE++MjNgSDb+nCYWAWfeX4
8VvZxmOGyaDSUHHQs9a8ISyK35BzLrfm1XnFwMazb3DgqF+uviUQjNJArI4ruo7ze3pbE2KqhvS2
RQ3clinH0OQh2aI241BoJMED443W+M1pvxI2fDvrkp/AesNoEFbAj2cd2QfqkZYf4XYUoA79yPfm
BElWDEFMg5wUwBw64Ls/P79SsRThIuF+vraMOfTvtXJOpxWUvXEVuMEXY3J/q3r+h9PLpYPsjTvw
v7/ExQZMloHVr4aSgii5yHVZid5wqzBvtVn3Lx4clvgfz1/dyZIS+nKrmDTwuixg7Ojb6f6PTxhS
GIW30OUZJND1x28RNlj83gCSOCZ0NRv2cV4tMvc3a/c/3At0jVjeHIXkBJrEj99SK3bE0vCZejcO
OU9G0KMs7qLicYI1s7TGVtvYSra/uQMvn3r1GJhCKcuQJguMfq1jMhO2tVHdcAaHS2ANhmMv6Flt
cGyav1nBrw2jl7udO0EaDs8b1+riTP1eM5XSmEUqDamOtjEaURBc5rPjFDJeOnOtm8ToyCrfjFBS
aFGkfU5HVU3xF6MpmxO5KmQ95cC4x51TkN68+fU1/ofzgEgfdf6F8GEb1w/FHE9mFAizXdX0u/cU
3Pma6sbdIy8If3Ohvy1gP55zLqTkXeZKHX2QfnWl217vm4Jgw5Vj6x4wxA1vlodI6/eGHtwQbEKC
Z6xWWRkeEs2v/nR1tflqtH6CtRUD70Uh+P1F6Dt4M4zAmVcriyRd4WeMFGiY//p0/tdGBPoQOi3u
J9OUlnNRKP7wLYzkVRuV7WrWyIUqgDcscDfoJFYFw8Z0tNWvv0580yf9cE7Ze9OVdBR8J5Mt29VO
JPBxn7ZaXKyySYY44EemaB6AH6tfNGFLsmnohOJzqRW0CpCzpUiOU4XATkfKijVr0OEvBQ1341qw
yQ/2AuIjwM/K7m5w0yOoYbILVBo4o7EMgK2Buac1TAEhkALSe4+ZKbaWjzDHHy81C/mJqM+BKBnR
OhrK3r5RVtN/pisMGHiGMHI3j6E/3cyzm7kXG2OEVwj10LLLHLIF29Rhs0Yd0hkremK48OsaCDg6
ZItsMgIBI3NJlkEcngGMFNNhzgvbof61fRNHHnHzCxAN4auBYIL6aZpHjSprQugjezMic9bt7lE0
xPeJ448BTbERfcygKTe7z/s4QvWTAnjGn5dLK2Bo2LMslE5VMIgPDDqabQNe2uusIT05dZQQtVsk
JW6zyzDQ6ezqOfVhXHjQ+nLdAwMT3xdh5Yeeb6n4GV4uwLraj6YvTZDF5FtAvP9CGgU5vR0Lrb7V
aG6HOx8G6k18wZsvCLoqrBUA6Xl5GWrTF02chO5N0mF1uRXdHBCBhMWouKHXiDpqAWPOJQYpqDQz
vS2CWurLrrdqhi5uL3qPmSDJrmnHy2KprJJyD9J/l+x6jQTAnfC1/BM41BmuBzDXxLtE174gGjLC
HQ2BRK0K2nzr2vR15veOIXCajOqpbZFSs3sg/nYFGip23pFyQYijaoV252gJ0c0FZGNifkYI1YQI
U69fBAmMoRKj1aHWI8Dq121NbN+CMZ/7XNpkim9qMLK0zlOnJluJrqm2J/RQKn7+1LVe3hr+Ueb9
5B9weRINVc2ptgdmD9Sd0GkZr13Z+sXB7KF/LwVLTYdGx5dnkDNmvacjb5ULoEHyYUqxQuwdRCQT
s+Skbg+Fkt0pQ4pz6QPg6yHmlZkmd/AkPIdASn2VB6M4RT3g0jGtGvgvyBC+8t6fnljgwnwTWcRM
B1MOgIPwZ1Xhx+hMex0mfkVIX+bEGRYwSGSto2KGxvnUPjNesYhfvmylybbJ6q9EMil32aQlgwp7
5DPGssLzFsYhjUUV0khkeFXZ96N5sRpVjhNPS1FwaVe1hHd7nseZCS5ugMLACm92hNFaZakx0LMa
ZqWt3jSknDqNZmEOkVnmCcYQ5A9Lcrd2hYOLHk9mZQ+YbNJKu22ntOxeVQCV97EZXVdbkBpePpZ2
YY8fiBNr7sYe8xbjPZP1IQvNiPu39Gd/rUHBTnn4QkYdPvwc7l9wdjuz66w5WgiGHDeoF/wnszHt
HN9wjEmr0uV4/22x/KMWw/+sf3Biknnf1l++tMfn8n8BauNSW/+8iYC56Ue44OV//5du3pR/qUvB
z55YKBRF/9bNK/MvixIB/oakvv27tfAv+JfFf4LOYVzeO7yQvgEw/p9u3vnLsOBvsLmm5fAH3C/5
w/ZM42MVW3U20D++P3nNZHDF3OCs58OwNvNEbYsB9Pt3x/8P7YKfffrVHsBQls+iogVn36W/NUic
wHVcp7/Z5/zs06+2ywmio8zvDecEuzXxVBfDvfZluX3bb7/sPL4T3gfQbW0L9NYJcB60bi06wjVU
v9mq/uynX+3MAHs0pdJH62Q17iPto0c2sr/Td//ssy9//90Pd+Lajiop5Clj6j8S4Tgkvysnf/bR
5o8fTRYIMIXYlCdN1x8sn4UzyQjh/vUJv9q2/udeFD9++lDYbqx6TZ4mvNtPzFEIs9Hb/JOrj2pN
Gp+1SovCXGd5I8hAxFSKGDD+TbX+syO7KhnqJKBVZil5gpcaebiMt3MvXn99YD/77Ks9KgmEZeOP
XBBrHE6B6w6LQmcU/aYPv1bx62RzlLY1mKdWz5NlNCPOpDf3xg+/en6VJiYHJoE4WZP9WlYzYwvz
y9t+99XD2xo1JiA/FxgruZKzNRzLQYi3rQz21bNL4AKjDj8UpxZPGg5xUn+EE//LOPbTpuRPrue1
u0i3uzSgdSROuEK2xhDchbXzxhN++crvnt1yKojELp2MGQuD+dEHNEBsivubGvRnP/zq8SXt3tZb
oKvnaUjZrguraM4de/jgjb9e/PjrLbMi9qmvw3M8taFHXpXCGFE+/vqGuaru/708XFf1GkGTlmJc
hcg+fhBJ5cJZyIiVKGK4MYaW9+uBWf4XtrJsX2OG0y6pBqspzsZ72GkIYbRSWG880qtHWjHJTUet
rU6+EW+I3nS2OD6y3a+P9CeX6Rov3fUT2ZoqrE5t6t/7PeUH6tU3vjSv6dKBIHYnbkvnZFUuISxV
+YKo/PC2H371TANtJi+hdIjGoQP8KBNSasbE/831/9lZuXqmuzkyLC3DyJxHNmIWOfvuMiafyH3b
Jb1uvRPvTJeY8MaTSrpoD2Yx9Ow+NB/edmouR/Xdg02FaZfd6BcnsuGBgbhyOFqjOX349adftg3/
aU78+9Gwrh5scxj72XFh3BCGB3EyMKFMdrm1t5BuL3/9FT87/VfPtulXPW2E0cGpYa18yuaFa771
0l69fEn+88FuSvvUEZy7QTx6CZfLNe9tv/zqWWWsLSrToHyslDgCRLmpguQ3XLifnJTrsVR+meLM
1FcnEVc2+kl0ik+1X1ZvW6/l1euXDNi0qitDnUhC3Tka9IzfzZt+csNcZpLf346+JN8PYK46ReSw
rPzERbXQp/Amos74zfP6bWD2DzflNVDY1giGxa/qnDLFFCt1jWZfBe09Ou/WMwnps5ejFuTvo2Lw
+rn6OseBualGa36ccNMhnymNTRuUlL1xn9t7A1UdL0Q0QmE4JndB07zolk6+UVm8wye3cwBhekYp
211dZcLdj5F4/6b7x7y6f2RSJmaEdowUNkokK07tdVSgjXjTp19PbXVFGBBRyPmpFTO64gQlfq7j
3nnbp18tO0Bm+7ISM62TLn4FUAskUdy97aOv1pweV1IYaJV7UtrwZNq0P+b889s++mqtSfM8y6e5
cE+dLiBfkLWGyOKNNam8WmwwTsF6H/nwwFIH+0D03G/efpen8p/u96v7xO8c4bR86EmpVL+1gBCt
At34v5x92XLbOLTtF6EKHEG8SrJshwnlOM74wuokHZLgAJIgwOHr71LuvadstGXVwUs/pKu2YBB7
A9hYA7AlkOm4mWY5/IMHnWifEC88vT1PF7I4sC7vwQRuOKyR2CmESOJ7wN3qd2D+gfZw5tW8/RMX
Kty5X/G8UCShZyLQ4vhJIq2gMNN8YKZxu3MFVhGCgl5Ul3AwOeEBA9JAchi+6Xw0bneAwDovAGOL
I3qAPTGph3eDL3/AXezKl7407+d/f7aZw5UMOO+iTU4gNVQZGEOQCwdEPM0Tba5sWt6l37Ayty57
2C9tQXKClD8DUgzGpn0M4ZoSDf+nqYvkR5aMUNZpdZ7clF4Pjx+w+W9meMrfbWD0PrTrBM8hyeKb
pRfdL7flYCU9PDEgtNfT6AShMgjphVCcifuvbrGtrK+rOIbql8AJg9d3CQVkthdwF3YLbmV9F4D3
nzOFI0Y9+sdQwkq1NPzK8etCkthvQhsQm+tMIWg+wSIb8p2Uf4WGUu5WaH0rBQOghYmfV/5Jn5Us
gRkEGUlCvM1pYv7qTzxbyx2cp5jx8vhU1M10D33Pzw0ftNv2Y2NpoNAQ1kA5xKcgN49xC+/0aozc
lotvJSGAVmJuBHoT0B1MISd16MRw9/acWI99/3Oe/qsv8mxSDB7IOWx94pMI5wY8s7n4GYI98Ale
2SMA9UDzw/+XT49hkwO+LCv2SW7sFyCe7RNMBybgyxfY/A3rEDt+JSvvklovSwDFzJNP/R4shsAH
f8+ETj5hZ3DAy4JGi5WD8t20kDePb7Hp/oTWxTVF40vJYWWeB8Ii3qfjBhKATBxnNQKZTyEC8Pan
uhTd3nQ5hFFhldKcKsLiD0kyQqkpVG4blGftr57w8PyIm/4JONtPnMW3ZdEenMb91x3m2QoDCBfP
dyASwGa0giDgDs/c/yswyf+sXc/aVWvoMBRb7DUnTpufoGwclVe7pfNf65Bng4ajeKsmtm4nQujP
boTV2ziBo+E2I1Y+N1ukiiWnmGwCjdjY4D41C1/dukU/r59nQ1cwJ2mCIMlPOTyRDni/H/bN6q2O
Y7fSk+kYWIeq2k5ezzjUz8AkKURy7SXi/OVeOVievV+ej52WMYUgLNhFeUj/3bp2gu6P7B4HmBZD
iGAO9iBfbG69p7/wvWfzNPfgnC+MJadVd0Uqz66ES9Aox+hWtvJEkqaJ2vrUQc9wR/LpCeYeV4r2
+Uu+Mku2jI4ugBHpFBoUWvTsHla35VHDmMOtFFBrEy6NruttzusTyRt120LAFlwfemVaLnxgaqXs
Bhx6LHrwtFgUCRjuQPb3Q6RnUNLlNFO8XPdnVmrcQ/DYKRuodTam0TbrIAf7lsS4FO60702Hcu39
ae8W38plDupND+ynOE2awHoEMuKgqDtZHsL610pl4iX1HMIl5bRCbGYXTeW6N1O0XFlGl16hqJXL
sBqA9L4kaLoAHnEDkHO1B8Olvm0VzY9tqaZ3EO0A5QcmIzs58vDfSXo49blNnJXqYw5CWx564tSC
tJZoQHD5mLmFtvbheoAcCl2m+gTd74MuwQHK1Ve30FZatwQKNbOntlMI3MJOw0NJawAhXIJDOupl
9Ss3soReq8QJ1Jp8F3XAA83+lcR7vWbAHe5lbB+fzodQfZ5hlf0mDW5voMy5XTk8bmU1TJZMDz3q
5cRmo0DtLLJ4aROnDPP+A8BHswWsWyHw9l224w6P+9H3aY2ugeFfnRg/tC/PVC5hDi3bLVUqH/ZL
M0M4goXC5UaD6FZ5AMyVJDyf1hTWObg1Q1YVCkW+djkAIbpVH2g7JUnfRlG66G679wIBDli1OW31
iG6VB8FzD0zqmqUkMk+sQae95LlTqxrBrfRnFJQlWOjEaQVtpzNzC1q7RTS7ZBKiWxVgauFoD5zh
CsUayH5BUq8+whj+Sk/k0oqxasAYEdEovIulc8S+w3oNGPd+chu4fb8WVPdlF9UBNMTG48o/d7l0
aRL5YMi9LAAenKPiuEv8NOCKn2XBYADWVVfacxemxL5am0A13sZXPyVCQxFmqHaUAZrqUBYxcmsL
F12cdxAe8tOqz9eD4gx2doF2+5j23RrIdA4cpfLTbfDG/SKBxAT71ulGiKFbCZp0Xrl5sHRKZVg2
31o/AYm53GhJb52mxj4vkzivzu+zQcrK99DzqHYthdaLW2wrh0omoUktN0w7jHlB1YWwQ9mEjgO3
ciiEbDfImmhn0NksEHhQ7ABkk2NN963KtRh/XtDf8dPaK6BbWDTvmiR6dJoWu4FQzKMUgIOimMuq
B0oZcqXUfHaLbU05Nyv2JxiLpwMk0o8doXje59U1htmlJLXmPJlBV1+hPprCsc2HmvMEqzMlXHZp
H26VL8tLV23xpoEkS2PcNoMePM7RdSFalavV4CDiCdxPiyW8oyb6ENRt7bjIrZMLju8MTfM4ThvN
n+YpPy7G046xrbplWvB1QIVmqVcGD2O8fYpW5rbx/22lP7u79gGUKUXHlxQq9E2xH8GZA0s7WmE5
4LQS/6Ndiks+YEshMiiQH6Y++ip089UptH17pU1XxFWOjYjlHMJ7EyTlGrgD37hFtxaLiJO2gaLu
kkY+hIQKqiCitCz6zi26tVxED++2TuIkJwk8K1mfHBfB3AqLfVMtmmADh0T7qV5M6k3z3QrJcbdh
W6fQYYtiMBiMnyrMzJGEmp+G5Hzddgtv7XIczrcL8TDnYMpHe5kH4gmELOI451YxHzYeQJapW9Jm
YsExwZH3BlDM/x0h7f/1EP3/azTyLJMgyNkqrx3WFD4yIdyioHndUbiYus2MVdAnSMJDqKJa0jae
RVrG/niHF9/iH7foVkGfQkgHgMYZQLmtzCCs+u6vJ5VLbCiZv6zn8GyDSBrskdPIUP6Olys0zLwl
/O4W3cpSmDH0MTBCcyqgVgFhx7L5zMLR6SXXB/Pv5djRg+9hXCMCbBjwG4KCIkRgXfrCCG3VdDWz
KoQAxJqKPh52BEoSYEEVk1Pxgv3vy4Hj1hIP0HkNUo6H9HuerO1NDilOp0QKuJWmwRBxUYSYdBrV
1b1X6THNW4iZvv1Jz2P8T1MSM2OlKTNzGTS4waEIFNPRoyz43fC4/QTy7XjlDzhP8ms/4b+cHjh5
NYTJyEtH1kGAKqnGQwMu8Q16DdAAhK6S020m4FbWwsoFCsYz81Imy+8hGx7yPPj89iy9fgb7D0W6
IRBBHrrQS4HsoacgQWetmOLYpfEFjQYraY0f4lpXnaPP7CPl8NaF3c1Pp5HbJMcRAlF8nOYlhQpz
/RmG3TNQQkF+7aZ0zvxXvq1NCGarpky185y2pF8/9Z4q4MpNB4iQ1T6BOGc7PlRjARUkQP3bL2//
Sed68MpvxlZCQOEwD2D6o1PZQC4LJlBpXhEo7fSe93WA/dHD5A2qctoKoJ/xcvGuUyDXegxRUCPz
SASBcErldBoMEqtsDHE5R/BRhNb7DP1hqX4W4KI7DtuaI8HncAi3wKBtANCc6c1DxRNz8/YHuJAN
iVUzIqCHoFEOexkQUPS9X0BuFnfNwekMCx/SlzMO9hEeGnRi0mnEs2OOl6QdaOBuiZxYNSJoGNoE
tJ3TJpLBLvHwH4iIuk2Lta9Hft4vBPJj6eTN5LA0kMYeWTu6TYvNgxKwJkk6ilXfFhIwWgLnVzov
H52GzqyNfVzmZWiE1CkusOIOAiP5DupkyZWnqQsbALM29gWERegSNnMKdmT/NEEeBOKsYoRB2lQm
6QKhKCc6CEzNrGwlE1nzCAqsabX536cI+sumcDsu/xXQef7IqVYKo6YuhhZspSLwfiHkDL3jb24f
wMrXXkYNI5C5wBYAFegl5B8Wvbjti8xKV4Ncaut50Cm0bpubLhyhL8zZb7eBW9naaoAyqNFzCoND
dav6JcGTO1S13KJb6QoYxhyzYJjT4eyTSMEF3NEkGh2jWwkrcyOmadIm3apB7+BiBg8/LuPj22OP
LmxT1q6uleay8cWSooF7NsOaw/dFKJO7Nc5rtx3ElmrQ21bOpihUOpMg6wL/D55pnV614FtqJW0H
y7h4qLHc/V5MN5GGp0UUxYVbNbP5T1MLdu8EITmI5K0yg+imuauniF05cV7YoGz+E+clntqbbU7X
sZe7xeefRBV9evuzXoptZdN5w44B3DTpHNJ70f4wxeqWp2dfqucFJglrHyRof07lDC7qCuk66Gtq
6XYisMlJFNrpLZSa5zSg8AKm61QdQghM3brNipVKHlDbQFqj8FI4MKedLlVajdBtdIpu840ABYDo
voGAKIX01LHaYMkzJOoft+DW3sdrXi8EaqbpkHif57bIYBPitg5tSRkscTjCCsy59NvuRnQ5hCHI
eqW+XFiIthVU2FXtLGgwpVW16H1Bxw6+pVdiX6hdNtWojXRNoK6t02Hiy77tx+YWMuBgb87CrScH
N6uXqz0Kw7IqpmpKRZDQI8Tw2W0F4UjHFWNlKd7gIVSwJVM6LXR7n2/LV2jgyvu3V8yl2bESdTMB
rrQgR6foiNY11NSL5mNNB3GvCh+GZG//yKXPa219TMuuh4LQlPpiuuu88OvKSrfTXmQlq14BDgc+
F6oW3lkHZAQ6vIbZ6tvjPqfNK7czm3FUVaaCgluJ+ghDzffLaPjNvGh2XMI2+eRNfrf3+4LuhxzG
lm//4oWZsklIU+j7/bYak479CGBHTBsop27XdOEuRbf2QX+OVk/4dEwhBgP/1eQhEN33twd+YR3Z
/KMK+h4+ndA2jjs/hBgppKi19mFNUZnxygnh0k+c//1Zn5QmABs0kCVMofmz/CspPLpnjazbjZDK
v3n7zzjPxGtf3MrkhE9a+hPusXwQcBIVEEPRKoDPSwW1/iJWwV200ubb2z924XPY8D+i8Y0hnVSn
oN/8BqAaNp8UFy2H4MF/hMeSAr6DK8QJAKctb3sOzWe4qbmFtiYJN3sIdiVhdaJshZkprIXOMl8V
cQxv1Tu2maZZ2wI0qgUnnm3in/Qi3VjTkOh7uYi8UdRlsdHl1NfRlylu6n3nwSbDbWKsOtdDkxq0
kGI5bSpRN/46w2IBGhmOX9QqdSXkqmc4FXqnhonw98LqEQKZJvniNHa7cccJnu4GRbdTU47/Qk/3
xNdrYLhXExfuh9apxA87z9DeTKdyVdVDPs7QLY+q5vPIZvXkNnqrsvEm1gnapNOJxbX4SAbcsMq2
Db+6RY9fLppxwZlnjRj06kA/uINOdPIBVIXkyu54jvKfmoPpsepaWRhFYHumTqzswn8gagl7BHg4
3EJQWt8OurgKpzhPxms/ZOUtXDajfBrleBqg07+re2jQs1b2X+DYVjxO4dDDwRCizS4HRvxZVhrD
L7YvhlUlGbSojhUnexicuWWC3VYLRBxvJQ5FJ6rXCjJXybIfIuO7ZbHdVxM13OQhjJVktRzeS+8T
/D+u7GDniX7tA1gZHMsQAhZDmEDpXsN5cV5uN+jbuw3bbqpVXcLNVnYYdgALobVm8O5e89GtKNtd
NVjcNRGcLElGonIv4e4L6pvb17RbanCJX8hMfZIJBmeTjTzMdNs7Ja7dQ4NPabFI0OiyuAXEB4rC
vBCOE2JlLUl8NutxQ2gNfw24ku1Mq6+cQi6sE3b+9+cnHQEtBFlSGAXBvnRflozsplY6gVlw27QS
E2ZLVTzWEckqCVdzURMPKoLLlTe4S0O39tdIQyqUKU0ySOrBu1kOt3kIE0S3z2ntrwZIpEKuIckk
mT/jnrsv6sIFhIdJsVLTL0RuYO9GMnip3dAwQjvk2tH4wpTYokGxVh5Qjxi16uC4N31RkItzmg+7
ZwacEI9MspIMBiLvzTYee1gauIU+7yHPlqBBZ3LdcmSOP4UfDZzlEgavQbfY1nbqUV1rozDspRjO
veGbpo//uIW2svKs9bpKPhEwwpNiX0fAUkKr9OAW3ErLiA9razoElxBHhZT08hD6+rNbbDspl5U0
s8L6g1DTo25jMNkNXCvdgltJGUdBUcd0wQocYOwU0TtYTTkuQSsl43wca1/A1WUxqw9zRFw2dGi2
o9vArays22AYdDVjpcjlDm6CBzAl3QZu9+FUjWdqEtI8m1h3M0L/BFoxLm/gAezLXuYOtjBfRRyj
Lk2X4QABm+grR8ULpcRuws31XOgRpr3ZKmS0O2/DMAxwAiJi2FZatgaKmUQxnm3D9mfOQaMINxid
On1Juws3FOHMZSuG0+ZrsvN08Nkj8TW5nHN2v3KusvtvfCq6svC28VRv8ksFD5LjyrZHHkbXFIkv
zbuVnWqcFHyVW/xAXy27yo8GOLzhgOU2N1Z6QqkWR5MwhpJTWRY70cFhD9Qhx+BWgkbV7G2mYv1J
JDrYd8XY7FY8X7qN3M7P5CyrFGwYeaSbG/gIJfch2jRX6u154b3yWe32W0P9YN5aSHN5YtE/Ig7v
Ubn1+g6GddGukZCPv7I4L6wfu+sGW88FDDo4IbOgxrMcPP36Gwi98qc4jpFjb8/VpR+xdtTcNNtK
zdqflErqh3BjLE0q8ROw5ejKkfRcX16bLzuB+5qAjBxBwCUM1W7FQ1hy2IpQZKLfvMcB0KXDALHt
49JRKNO+/VddyAxbUQdmggauduS8JwZPOc8hQ03GX26xz7/57AxSMTHMCezrTnDJ9u/0ENfHCXZ7
bpex0MppJiISbFuOawdseWEOuN0PYnUjb3u2v0eP7hLu2sVZH7IsP/RhTh83T2xXQAiXJt3KaT8u
cpLzzaDbIZ5CM3+fddReWaaXYlspXUCxsA18oSAkVT8MongwZ39Spw9qS+jM3Rke0Y7qFNEBjl91
DzvF7YdbbGvTnUYfMCHRqhNwJb9y6j94TeMY2spcrdHIMD78jJWWxfvQH4YDdIWuPR5dqAuBlbVS
GR6VJDEnyIefbRnhYH5TUQPHcgN0j+PMn3/8WSrJ3oPT2pkeCa9qMCO6MPWUfnSbeStNPY/4k78O
64l6DC7O7LuO9W+30FaOEuwoEXxsk2xRJN4p7b1HC54e3IL7L+ckGoYy9kxVQrthFTDVrB8hHOu4
ZKwMnSCKZsycz9A00Q/1lv+AXHzv+C2tDF0GzQqxEJ6NeNHceb76CA9mx2aMzf6bqk1Xum95VlZY
KOvUjXDFbgK3odsMQBwWhJrGbjptcfKeJuv7XIxPTl/T5v91Z38TmHXKE4N57i5cYRSNVqdbUbT5
f4PJSTwMfDyVEf9ehPCrl2jkHd1GbuUmnDZwRIu3Dro9w0OFZqkor6XmhROUTf6T+Jq1J7CD0jn+
twcOZq/z+LuG0cOdZK4NU5vrFvElivOV4FcYnj7EFB8ZDBHdtmmb7NZ58Qyl01yc4s5Md9yr9qZt
uysnpnOJeuXE5FtpKuBSCjWeHsRuFge3FUkigHsjN5EM+Hy9LDCtCkoBtydx8ksGTW0oKMA7w1H/
17Ppbq2USdnJqYLsA38iBTx4E+omTOLZgjk9jO/g90Or07JVt1uU/9rI4ESMPrv7WbPS9s24maQ6
+V35sYrEn2iVTkAvxLb2Ur+Gz+vITHVSuWYfeDV138PSjQaE6Fai8rZqCQ0xK7EgjwDe/p4687/z
vvr/QkK47r2cFaaqmgSVrE5y6Al2OjrtVFM5cV0xcmsfVUEPbdqAlqcmoV+TKPyiGyXdaqNNANbx
xOBpMBSneoVoISxy78Ihd8LWYeBWglIFKwWjzjrrpMr3yVLAclfyL06F968oybNDERShfNFFGDmt
YK+awDV0JxbYeztFt0mGzTaVyiQmz7g21X6ETxycxlbHfootkcNaIlfSKvTdBP/hJ/rd4LUPbgO3
EpQUamukkDwLq/h2CEYIL8Bz2C22laDGxKvpVZVkRET0RixTcZBj58QADuB79jKJwrBqa2+VDO0x
/hU9uAMcmj67DdzKz14rWB35BcvqdpZw/l1hvVS7zriVngAN8FAuJM9kR9Qd5x683BvHd1hqHXPh
zgZJINAXs5AtyY9FrPGfJUaX2fGLWhkqe+rBBFiE2doPyRHefd6Nrvkft1m3dtC8VILM0xJkeJT9
zNY+3XrjdEKnNrvQ3yAlHc+xnxUj73dy7wvYMbmMmtpCN1pRQSAtNGdwD+9uzFlgTZft0S24lZ3b
VucUNlJzFs4JEMfnjShw6uZRm1k4cAEjscKbM2Cc+GncAjocm2JiblpS8Nd5mZ4gYSQSgktTVm11
vW/Rmtw3k3Iq5rBUfRkc2ry02YZgygKiul0QbP/ylTotQzgOv4w9wE4Rinb+lBHp3yxlQXewwXQr
idRGJA3CBIYG3pTN7XS3afIIxtCj21qxcjMCDqZf0EvO+iQoYcQYFDtglJ7cglu5WQZJuIy8mbKi
645xy7/xkri9PlIbjFQpMy1QoVZZLOAf7sfNEeYAbkctasORuBforS6YyqYg/Fzr+oGZ1q2o2BTC
eh7HvpW5yiIRcuivTnnx0AiuD05TbhP4RKVj6FAl5/Dl75ai2RrP3G3zBPXk5SLfoCk2mypSGZQ/
ln2UNAymc+qT28it7PQSUws0FGUGAgNc5nQZ7f3Rjc4E+18rP8NIbWeXWJnl3OxW3Ry80EneBqGt
3VMk5TRGXiUBlvAPvf7Hx+3WbUqs5NS8baNpQmQVL8WxLZb+UEBdwC24lZywNgsH+C132cLz9j0o
U77Ya7iHtzdO8W2wkea61Gbzu8yPVzi4Cj9U6y1MBDY35A61KTtDUxjYoW9T1m3Nu2jTwaHks+Ps
2IydlZJpbnyvz+iWRzAlrD+Sgv9+e2bO6fLflgI84l+mEZnFOuLqjNjwBH6XT0Hw63wEk7tglo4b
qQ3G2hJF12AIumxSZWq0yrqEuhB3AmqDsfCWo0wUR12mRnQudnB28pIdvGCkWyGwEVn+UgQNiYY2
Mz0ea/fBuHR/zkx9tx0PNn0v+tzepnPozs4yixojv5A+j3eGtL7bAcnGZQXtoHjpFW3GW/VUR8Nv
HQ5f314250L4yrKxQVnbAGT72gudDeuPTtFfYcjc9iRmVbBNRTlpakSeZm8fbbC4X51k0bBYrBKG
d0QdjnOlMwOtu10X0r0oRreLBbURWSJmxex3+ZTlOup+oWG0fcYt6clpum1MFvQyisinWOZVAtOL
Ilg/xVvkBNKgNiornpKiSvKwy/p14DetapY7PFpck6+9sFBsxYAeEj11Fc5j5o1xX4EUPMvtVEkV
XbM3uvQD1maat9A7V+M2ZklBon4HWkd0s5Iw+O0289ZyXAPgqOdi7rMtLk6N6bvD0go3QNx/vMil
LldYzm4qE9XwwV/IqcqFE7CR2qb0SRu1GlIxOHsZ8cTNeBtFo1tZsaFIUQOJu0bVKOOCsD0ujk9t
TH46TbeNRSrFZIbOr4bMhATYki24X9Tg9pwDHurLagu1ta0kQTFk9RAsH5Pc3/ar6Ivbt4d+jvJK
SbTxSFBcm+DxQvps6iiXBy5N8kNW5VLu2onpfTTqZi/auHE8ctgQpU0tQ14N7ZDpOOl3y7Kp9pAA
GTse3v57Lng0wTPh5XSNAg7CYa7GrK+ZZv9sHmT7PiRT3n3D23WiP7fxYJIaQuwF627hqggbIfjZ
0P7LTJk/vguZDNp95RHVv0OXW3Q7NOfgij3BfRynCy/Y9hOHLuhtUhvylA8QHcwgvvK0qJHP93O+
sjatCKySb01XrjDBhsvzDlbazImWG+B88/Lv0z6Ta7/4fVay/hag7m/jcu12f0EoGqy7l7GTPDFB
Sfoh6wa9xe8WLmnyPSIVrj+JnMazO92qPksInMz3ve6G5jjmSs+7WarA7cxrK7qqol4CBWB2Vufj
EU3LnxAnd9ujbderQpaJUfBEzbZaHRIuj145X6FhXDiPRtYeLZJuzsdkG7KyBh/pZix4uR2mrRID
rjMEep1vL+4Lu4bNw6RSer2qgyFLtvDAvY4d6himkU7BbSDYQPxWJ7U/ZCvt9aPXsOGm1IVy+642
+suPPXhc1hPyXpTDU9e2wbEiunY72NnmbzGbtwYmeyoL1lzuKEYdwxBh7zYx8cusmBOw8CaNdQNh
rWUX5Mk7SG+4rUkb2bUZsm7+tGLSmxz8Gm6aHbwJ3JwxaWjVQtybdDl0y4AOT6R2fhHdMyKvTPmF
JW8ju3Q+tSY3+ZDlWxPtKdpS96xi8Dpsl/zKivz7EvrK5mQDvPymgZDfRoeMtLz9p+7UH9Pm3R1K
PKTkt2L5DiPfPCUkl4dlgd6Eqlt9pzlVR2/Q5cc2MHCtb3q8fEK+Ud2XuZ+8K+HTAJlb/K8rE3Eh
KW2F6473gad65E1R1n/GpjH7Kl+WW7e1ZxWWmE1tTQNWZyaoPm7BUB4iA3i5W3Crf9EyTsTMkJOQ
efm3LNb7fnDzj6I2CC0ITLuVazNmYcRvdFynsPf47TRq27+NEbh0R0oOmS+T4T0WHr/Tqp2urLlL
X5O9TPZ48yR6i6jkSswfKHvII+J26bchaPUSy1xqPmR88J6YLuMTYWJ1u/Hb+vNgey7A8RbooAUL
7itr0kHivn5ym/HzXD1/wtUldPlrNNF4J+t9UibNTidIorejn2f2lSS35efLaIGgQFGMGdXauydt
ZD6IlXbvVBQ179owkF9wstJXWAMXqpaNvCoKuHfJaMTFqCH5XmoIDK9EAscLqLDbdmHDryA07LFx
6fss9Mg73Etvx3Fzux7Z8KugbLueUxyOKmaiLzV6Dh+XuJ/cao2NvwojWZZ1g88MB2iylxU630Y6
9jJt/fVmrKtlJsjayhB5bGYYabMi+fn2ErqQtDYCC23SsCrzVuK6zn6HxSx2S986KQ0HgMO/XP2z
LPKV1rh/xSNZDvkKp+bBRI73IRt5BVYPGfxay4ySKt1AbQfvE9d1t3mxdo+Nto2eFR4E5FZ+63GY
Vo1xq2Y27CrHmQgyOKbJ4oFM75Tkezyvj27r3EZdFX2+zCDwySwJwgPM47/WXfPFaUps0NVWSrwa
JQgdAy52qJril9wgT+0W3No8hnkacl33uLxQmN4ucfFDbb7j+dyGXQWSwpa2QumSENa580PykORy
dnvKsFFXapxz3ga0y4xm8mYF/upQVYnj57T2j0J4fR/V5z4gmX6yski7wUm4K6A25qqNhGkgLdln
vCyD21kXwc5Peif5dUT3X6Z+RWZYIi54gPFq7BFVQe67ob+yE12oWTboah3qORDF3GWkPzRhGIFh
H+SO69A62EE0LlFJjH2Cmu5XU6r7CupdbrFtxJUqR5g5cbQWRbDu4O60HwvH86gNtyors8UkQhnX
in2JIGam8m9OiWnbkdVAQBqvM1gmsc93w56FMXecD+t2mPfQX+yrqsmSBDH7KW/2c3jldnjhtGJD
rZLJr/2ii7FGCo6TChN6+TNqMezmaZuf3KbGSk6+MLQcR9YAiDY1NyQRpyWaB7dbv+08hj46nzkP
m6xDx4yE+b3O569u47Zycyy3bvUp9jYYO7wL1vCYs+H326EvTbu1bY5TAbJjv8qsx23zfgq7YS9G
ze9DtjkO3kpQIalehjnHgWVW/g3IreEH0fdOOi0+t1FXch1piz6xzMZEH8N2LIEcaaorra5X6xaC
WxQgbyUe+mhFn3VFdFvHh6504t0isrV76pHUBamrMgMMiO6aTn2a6sql2iK2laW6iyMDxkyfkWHV
u2RgJ+VdU0S/NCPnZfTselRNRoTeiIqIHs43KBN9qMbR5bSCYVvJqWqfsWht+ixp9Be9Jo/RWP18
e5FfGrV1rA1MEkxylOcnogmeIrxHpzu6suGf18J/rnQYtpWbQV/Pddu3fTZ4tN/HQRk8wiZK3Cbx
xA9JlM8H2KKS/VAM154x/l7gXvtJK2cjs7WVYonMmmFav61qBre3bHNxozmr0rby8OvGG3c9maCZ
Pba8fuQbxfFVsv6rGJPlMe4mvUc3QZ9qL29v60asT7QNp0NRscdAjM1e1v22V5zX7yfw2Xd13evD
qPrktupHcTvOc3IUa/5Dqpbc0nWhhcsW4/PEWgWG5pG3TmubRXH8seH8l5d7LiRHfCmrECWRLkJC
uz4L6NTuwEHSEHobnc4KGDh/mRm8r4qxirHGJoXLJN3YthOjk1gOgluFyHDAp2lR91lcFDCoVdV+
jer64JQdNsasEV3h56zusnX1btjqi13OmRPeHiO3ipGUhnG/WprMa4H+IJAI5EH1r9vArWLEhDeD
Pxm1WeEN3+KI361+72TZjXFbJSMZxrZOEiQNE8WvgrQ//Tm5cRu2VTFW8D15rjElwoumY81uFrQe
jm6xrdJQscmDzgIrIDXly3ufyua9Z7i6kpwXal1iZVDMiJmbRraZ8L3mdp3X5m4DWKDfWLmvWUgO
JOxgfGgiJ+U+n9uoMCK7ujR478hG45vyRmsQ5aLWQy1ymi4b96RL1va07zqUBP82YODIkF46wUIx
eGuPX1cWT3mLq6Cpqs8knNVhKDd+6zZyK6/WvO/8EbmahRQypUbQcldFTuwejNxKrG3DUwP1yzob
0HLe5bXfwPSdfXQbuVXh4zAYp6ZFV0KS4Vu1hP6OT51TVwIjt9IWVtokAJ5aZqUwOa7172HJuVxZ
LOfv9sq2a+OeFMAavl8WHcBx+RoeqNLVHmyCYT+MsX8ftlqlsugcj0M2FKpitYb1mdcCll99Ktv7
MKZf3T6AlcU1nrsB35zabJ27ehd08byja/v4dvDz+ntlkmwclNeTbm2ZD0Tbyo8l54dIJLeUN9+9
7Roq4G+j5rXfsHbDroqqYNpC/AFTQpebOa5+d1FXPZAGxEtiSu9pm+HCWnjJFO5qQ+v3AVQeoF+v
g+EhzBlG0ntzte69vFx+GeU116D3F4dm5TykEzw4T6CLUnmbGnamx27aFHn/vuqgObJvg1bS4xj6
1V2Pe8ptycbgfciI/61bq+Ad+z+cXUmT3Daz/EOPESAIAuCV7J5FGrZlbbZ8YUi2xQ0EdwLkr3/Z
30mCp9URuOjgcKAxIKpQS1bm2O5PgVFV3gvBTwB++emGJC5ANaFl3W1j0F0OsccnRRSGjWav0itN
XITqQg7OGoZ3eIXm1kNsqMr2BFjMX9+oq1947Ws7/gI0nxyCenMPIrWtwhyT0acCvG2eqzsOY5wo
j1Y9oOwQYsp7Oco1tbNn3uGS1jOUuRYg65H6EiMgHzlyEKx6kYfh1J2nXhfVunNBukt0mKxX5HtB
g+POQ3/rzB0XESYNigIdqgIQBcZV0axJQdt2J2O6viKvfFAXnUa2YQp4r9F7KZsqO8C9nOk9gtaJ
6rzgLxQUNPjpH9JUpcG9x3reXq5q0qdp6d5se33vytzav2Pj4OKqOdoBHSb3pHmGgMWRtWMYwZhH
4ZequEi1uo4QgvdNdxl5PH9Spn4XBYv+7GVQLiytBWVTR8BUfEE3MgT0LflcLkCS+C3uWKtBJ9xq
bbDz6+SE6F+UDN75Le2YamXZNsmiC3JUwaGsTZoiFXL+9uvFbzzublOZHtrQOdTtRS1Ws6wcWvLA
oT7+uR9BErIKvr/YNVJ+KYDbCSu6WVR0o+2l2NcuG8n0cVbC75hcCoK9rxrZYKrvsu5Vn+HhSzKI
/Xh6BrcXBsSA5ntjYFmMRB9MgopCSI26c+9vfAUXlKc61ID0BNMCgfm5UNNbOeunPpLnGrNylPtx
/CcuhG0fpiQmBSygLYs/kzJ5SfTihRiG63FcZwdRX3NE8rr29i8j1VOZxB9/fUdvxFYuam3b0LKO
gUREYW9Eab+KBv1MAAF61O2a/FEy2X749Q9daxaveGgXwKZBHg0Fh0RdkjKWU6p4P6LluevH5SDm
We+jBTbf9lMqC9ICAzRv9wZR/tdueuWn3XZoEmtd4bnvUEUfttyanbwXCwOB0Vbqh2UJ1hTwjySr
dQ0i2LgMMqqb+iPXon6B7qNXi5AmLsYuIPAuhuMj6pD+Wav2r3bwoonE0k7iZvUKrswWbQImuoe2
wyyvntjXX3+3G8+2i7CDWP3Y9wfWPoL99yZaonQwfePn2V2A3Rgetq7qGn5F9G+LMm6AZebLg9/O
Hd+OknW/oW+HEHLtSNauy1e0fz1rOS60ToIlb+om2VzqigIxybcljerhTjRz68ydMGwNm6rty7JF
w3f/24TTkh2m9d2540yA3qZBuMAfNgt92Jbg21JvXvTeNHFha3FVjYZbfM+ESAYGr/7PuYz9WhAu
bm3bejOocW8vpSXRQ1HwOAOba/3odVkiNwBLaBiJBj5in6fgAyQL3vThdtzxfTe+pwtdG2y4QwIG
Dxzbj+qpT6R6Ron/Xrf6RuwYXX/1x8A06asRKUBzqQirzzEHxXLI4/K8t71nrdjFmEVClMcm1vYS
jeC4tOo95kv8/IsL/xxivc7SbjV6HcNHO7Xf9tVPyDdxsfCq6QwdzdReZiuq8zb3a4YpntIv3nLh
8EbXfcBRZb1AbYenNUveKIJZCK/r6OLsds0SyIsg/aWsh4wggaToHnsREGGU2clkCKq5dICs+SWu
gRJISJOSFW+/384dQyLl3m8jtIeuIIT4RVKVpKQP7sHgboQrLsZuDNsRGVHcgsk5TIMt/mMp5hOZ
uk9N0hjPv+BqZz/Y014xhaI/ay8HpmKnGpz5bf3F73AcU8VADV3GIYEdNfoTeIt1tilyb3Tnhpdx
gXZxDCx8Ui4Io8dmSIFLtikE/zzL2i7wK1QssPMKJHUXstMUR592yvxOxSXb2lhP6SzhHvmx/TmP
D50Rfs4ldAIjE6Lg3IGI8NLY8VmZ5mOrzL250hsBrQv5mqycl41ODcjnu6l7Ow5CfCojXZ16rUFM
SpoKXFA8muNU6Ip+s+ta3Mlobnxol4ZLRoGlc2M7MKUzQIlnED0ffP3udUVdRNjIItCSJRGuKKfi
EfUO9rj02+pnWy4irBsTBZEa216CgD5tU6HTLfGNbFxIGF+ACWErQdjUbtHHlvbsROdtuxMh3Hhm
XSIuXk4x9DgrJGGjTZ54tZfvoBwef58VnFLmdfguOEyy2ZK13/AXTGpO9apQ4dPW7+xdeJieYzax
CfHwEFf/doW8GBAvem7c8fqbQaO6nuYW/V60N+3w2LTcixycJsQx4q2XB5/qtbtMZTCcKacPoWCe
r7gLETPbMdC6Q4wwSajyBbR8N+rjye9r/sfbb8qYEqZk4gmsNiBDaL6OK6AOfss7+U3P9npiDVJ3
iknNDGK6SZ82VJS+94X+/A7GfA/njg3dpebsA6mNQtKeeDE446M6KY7AK1uPNWpj5RC2GaOBTuNy
vNdUvmGrxMlxGiXXcb1GfhS8Gc/VsRxPQdvRLG5p8OBz+tIFiUULjZtdLepCWDVCnTrryV351de3
L12MWEkB8kUnsEWNf1I6neN2Oo+t1b/X1bC9+fX+r5b536KIdNFiFSkUYPgTSv3kGM7yaE226nBF
sIYLZIT4cy3H8M5vvf5gSRc9Fu9QMW0igN2Tkojf9kp2z7JmfsmJdBm7JrDSKtUhFd/U8Ng3X/lk
z78+o1v7dgx4O9qg4iZuQMIUr+eNhfFjMBaf/BZ3zDeaTAw1FaRtxSL6jNNSnmxofab1qXQRZBgl
MGMHiflLQWmXEbHoUxCtf/rt3LFd3e0qkcXRXCzjf3fDbsDalXgJm2HnjumScVnaji8orGCQ/Emx
YnnDlPYqrEgXUDUBHs10Y9RlmAuTbkvyrYpmv+/p4qkAdJKGCtJcVrkkzxYaB6edVNbP3biAqkZN
QkzQ2L7Q2L4fqWnOkK7ya4cCaP2zpxcTOSZJkJaAfKl8U/GpezdXyey59auX+zGfgmTVMBM0zszc
/yOpfdvLe/II1w2+4sRcZN9qek6aqME1H+mxoNWaoBN+hJBmE2jjPOk+5Hdi7v+1+V77Kcdc68Me
JOBAWO1KqZTXZZG2gsinbV7W53gCyflS2n+jIZm7jKmApR0Rc4pp7fmpgzzQyyQof4CWFH0spkZm
YUyqdxFf2Wlfyfp7ApIk0FIU4RNo/PlDv5DmoYDKK56sGVTkJ7of5lwWRfRgkkGddbIVJK3HhT2J
1WD8eQGL9pkd+6cq0N3D1NiePYS2H2yG9nkxpqs1YAUsoX/7sa1pJzO7BN12AsIzyGlxgNMPggpn
Qq6zUzXI/h67pRmAk68OIVNZxeq55kOooZ008uJPtobdB+juoMERov75WdJ5f4dpWPosJAIdQsTw
DpSv2u/5cOnNqoP3e9fiqQV5w4XS46QnfSdEu97B176q48oMeF54EE5of2z1/MAxtAetOSXOcbCV
z17e0gW40WiebFvjjlJ5YOJjJH/0w3IPP3TjhfoPmE2wRuBLIe4WIskOG/Xn1nSDz5AalS6UrRtB
aDEi1bx0YMNNPxFGvUZVsLKbL8gDnCk7Copzu0dPXb9DSgy30ysbkS5/V7UPsocIKio426wzCQLI
s5Fzf/b6oC6SrZy2ZoiGATA52ussWuPfZkyYeyVp0mXvigMhGhRZEfoF5RNPdJWh3uIX0UsXyRZS
hdpc12Mafp8fomZ7AYDHD2QtXSQb2YBZjwEgvuzlDmXPgJSfkq1kH3995v8rP7xiqC50DejqGK1J
dLdrVoq3EeLif9GGjk4WWLz02Avyue3mPVsG0j9GcIYP2pCoysZw58+NNrbG/4n/y++CuX2rWAUN
KLW6GvD3vnlhBf02T+12x2HceNRcTjEeFtHGMD186YKghHq73Cm4UdFxOo3LtXVKRwig+V03F1on
o85wpBfNRVbFSx9X76QlfjLx0qUYSyJl6FUU4WLKo0Ww1SE97XXsZ4Uu96JGnYcgAWswRzPbFAN7
DJgi69VrAtzm55ClGuwal0LUIPKJCOjiS7x8HfOLh1xoW10ZA4l4eKc+6cOs0AKvqDX3cq1bluJy
rwnoRSVqGlEiZ/v8oW5s/LgDSnQGEnmW6YRi3ssObaa8sx0kCDql3mk5zSlmkYspG2K1/mYnE925
yzfeV+5ETYZ1sjzWa26WyL/mCvSk5aADlEjtfOeNumEtLh5uQ5MnSKq4BuFEt2cEM7gAMZQaIzky
3tqs6gc/cJx0wXGlDQt7xAkKvvx42fCnpbWK7vwVN95xh7jt1z7yxhouBk4MPZ8gbQlb5galLNMg
cmtXr2KTdNFv8YomcbICGw7BIH5Oxng/izb49Oudv06cRaXL0dYc3FhAMptLOIcmQ/wJnoxq20BD
BJ0cIMbV/DQlo2rSQ7A9hU7jlActmEt//fO3Ds6xdgrpg24dariSmH5tyvYRjutO2nBr6atd/JD7
6GiXC+dI8hVbfxc7xA0h3uelkYxTu/7oD4urcUSsOuKb6NmCXG1ZPtn+bjH9f+iYV15clyitMtu+
FwHCnH4nCqKMY8E/zBbTYGkjD32kRsf930q0c5EVBuXkUx01xZC1B1mewuFgj/FSBJ/LrYWdTKo4
0SKib3bAmID7X2QKobzx21RQ4lfxcPmUSBwaAUKP+gI2vAe59Ar8GOU7rwvigj3EAeGgYT9KsAhF
Ik3YLtPg8CumMCcDiYBjOKqIVzjmNVN7/4mtgefSTillAPh1UXVYXUCCBDq1ZWxeUHHyog6g0sV6
yNmMgVDIH6tER+8WGy/fVCtaT3/jFJ8NHegUrHtz4dv6UTYaLLxWMb/wzcXqdWUUV4h8gTmos9pi
qjGO6b3S8y2Ldw5d7AkzDbLny2rofraUbiCBLO84yhuLu2g9GU5DOzJM9cZd98+Onl+BcUa/UNAF
6CHqtKsEWeGFBUOYcln+thDyu58BOeneahiAXj1C2r3pngs8UmhU+Bqn471jmkxHY1V9KcRQZskS
ZmI0xu+muOg3AdkDW65JfdnK+etMmy2Nymg7e52Ki2gCPDie8TkBPo75h1J27/pkfO+3tHPgbaup
5sxiaaWHLIl6eZoj6edXXDiTxCw/ytU8yJOmGzLbPQ52XvwO3MVMR0NMGzCGBvmGSfMsDIo6ZcOw
+91xFypVCdJaxEjYuVrClxhW9LFZt8XvsXdRUuB6jYp4sxUKne25Gk7J7MWhBF/reMP2iPBaVlN1
YXJ8HHvztDPzze+mOO8P68ao3KipwGG/ixPjy44Jc2n94loXJNV349GREBtvD+QYLESuM9XMiyqM
ShclxY4JBU2Fz7lWhrwY1pBMUl74hYUuTKqZMH3fbE2QT11dPEIIdj+tgA57HbtLRVYKKRao1hR5
Ww7vAr2+3UbuectdkFR1YFoRfD6woVbjbVOYUgmGye+Su0Rkdj0ox3BxdQk4fYrDvnwabFLdKcfe
eN9cIjI5lHjp66G+iP1Q54bUMov1fo8P89bqTjKaRB1iaIPVZ/Pbnnxdiu9+39KxTqjs1tUUIpyI
SvvE+ZqP9b1531uZkTt5MWyiC3kYIDxsZ/Z7DJbstKVJeRr7Vr41G/9etlrnY1Ftl2Bdt2zdRs++
qjuWseClq4ByqS625wc4EY/tXFrdnLwOzQXl71yHdp95eYlxaHO1t2m7ln5ex8WqBSG+8sgkmFBI
PWRRcLyxESk9N+48rVyXypQBKy9yqk8DWzPmp1NOpQtXS1YjUAgKsXTBm7TRx5eoGv1any5cjYzg
zgxarN1O/CWpx++9BuWD37e8GtwPiehqeNWCG7y80LGsU01s82QQlfmlAi4irTFdYFs2YfXFbGmY
8LMu1t1z647tti1XJV11eemamaRVE/BsXSBT6ncwzuMK0WloWloczDF1nyEq9ilZKi/mQ1wWJ9Eo
+6QD/E8hxANS/YkV+lPFhPJzxP8BooV6Mh3ZcFtohBZj8MYAN+Z1Ji4MrUeARAci8axaNB8KctDU
yNWz9eMylcWlHjl0M8qLCPY4G0yEILKa4ju2fy3bvFITcaFoUORowd+RBHkThEWKluGUjlLZ0wH6
Is+TdypGIDFITBvSIF8g0wXocQmOeOOZ4xHHUGXQJ3xRqrz0W6yzI6o/zOH4ze+7Oq8rXUP0rxVN
8gqBzN5sTzJM/IyUuEYalUPTo/2eC1D+YX4qWZ8WYZhf5ciFonW13Exb7Uke2EFl3RSK01jsfhm7
i0QTS81GNDrRZZfzuajt20noO6fyeuVbuAi0jrYgKhtMkANVoB/Y3JvnpoiW540v8Z+oVDUPPh9W
uO13EMF3RblNCQgEylNg9x1sLJ7gTuFC3fbaCHkgzcuhLba+aSBL94TxMq8EW7gYN1kmsgsGBNnF
3pHzMoJEb9NBdOf8/5cI/NcbCBfWth6irNUKU0WBtzkRQvo37d7wzLTbV2smuB9CbQ7uzjo1xfpO
sOk3pUlx2pOrNntSvq8M549277YMbVngOfrjQx/FKhvHmDyuqvpDrar8ENfjU7hMv80NaGRIDJRn
LLbqJQy7Bsgu+dnrK7soOmP3En2Uo8gr/EHUjpB25uNHv7Udt8MppVKGgcz3mo6nqqjeAUhzj//6
ushrX8HxO0ejdG3XHZkU616kBUeWxvW8841vLe54nl6PUCsBPXteDOJlYfKKDvbyDCJxYoNFB1XQ
8SbJ1RSZOVWWBEM2sLnzmyESLpIuSUwzVTRMclC8LplZk7/Q7vdy9sIF0kXhOoWr2GTOSlLy07LV
ps5CHYg7Efz1tXvlo7pgunBiaBYa+OS2LaesADnLk4nX5hwu5eHnHFxEHa0sraeFJ/nESa5GDZyt
7PySBOEi6va4PvZNYeIDhDG8SzFAD3oWmwwl8ypOCFcIs0kG8F0UNsmPhY8gnlP6QQda3mnb3rj2
Lq5O0GJVDFx+ebna91NA/txZ7Llxx1zNscFHHgMsiu6nTp/JUHm+U45BHQcoO6Ohh0Ex9hAD/IlB
h/Beg/ZGW124MC6AGXS7NQ2+6LY2J1uv8mGmx5x1hR3e0L5qT3gj1Ve0ighN1cSLZyOG4DyKRD02
Cu/lBi3hO1f3dWEP8BckPydcBQ/FyoeoyMVA5jeDbPWbxKDYltYHKc+dVGxELlNOnyczFV0GGHm0
pbEBGupEQ16/Qb+uPrWRGNcUw8b7m648lodrC7ZOSVW3j2ELDvhf+/4bluyiWZAkh2s1jTLXS6TP
BV2il0Nb/hFCSeLjr3/ixm11QSwdA+s+N5HM65L9XdLh6zhyLz0LKlwQS9F0YLmcOjxdVc8y0k9x
ulnuFesLF8My2wN4grmVednTTzGGMrOVDF/8DuUaNf6Qk/MEkFKghkQOcAc/V+p4xPjPfPJa3AUG
WrBiReUqk5yw4G0yr49hrN77Le2UVxCyBYIJRJvjQT/paYEqzTb5zaeD7+rnQ6k6WMKh5iSPVva+
HcxzB2P12/f1/v9w3huP6MT6BS6zkO+Kjn7dEurnjV1MIG/oHM0hlp7p/qYp5PegEZ5LO97YLlUM
HimYThTrNovFArZC0GL5HQn9+Uiqepz7TUmZJ9y0p2IFTtqO7R0feMPoXUAgi4rO9iij51YCnUXa
7gDBjvC7hC5EK4H2Y0SAIs3Do1gfC5DbYeSVffj1sVwv2yuxjQvQYhu1Fi1oiXyTb4+ma0jKRHGc
lDngYZowuZPXXi3mtd9xvi1YKDFWy1aJaH5FKcFAaq8CS344nDgn7RNJNqBXKyhP/PrPuvFBXCCW
DZLx2NtB5ONA/kp08xsPQ68KoHCRVxL8PbQKJpFrNBzTmK+/HXHrhe0QDvLq/3gigS2F5Ew+xfbD
MJdfIZvrF+q4gCwuqoWXDcW7NPfFl5VX9ScI3XrpWlLhIrI4ZclhW2xc7sV2AuncH2Ms/LCbwgVk
Hc1Gh6LA4u14yPQlYQCT/fqayNdvpUtDZiJW0Qq6ufnYROxt1LDmTd0022MEyc9URWP90IZr8KBJ
Odyxtxt24BLvtMVSWWlGkdc6Rh1zrNO6K78LG+UCnZsTVdvHX/9pNyzAJUFTdSKRh64i34c2vgzB
HGYqEH4oNeGivaIr13TFN5EfQgD3PF5ZVG3g9w64YK+jHVdAuBqOCptSp3JV83ne7vF33joX5x1o
+mqauBh4DiDFi7Lto56Kf/yO3In547raWhDu8jySdXI6muRdf1WP9lvcqbC36zwebOUxKgvw1sgQ
qw/A35R3GjI3WnvCBfPEIN2gS9vjuiSM9Kmu4vmPKomjS2LnL3047ue+PZYzjGVNR7stbxFs+TGK
CRfss0oyW1CKxTlGlcrToqP2gVHF/N5ml49q3Xpa7oeI83AvIjz6hP12kD66l1LceEBdUI6i1QSJ
WsHzZKpAMbLz5gSOamQsxUTs7wdaRZ7xoovzx5DsQWNJ4pyHbH4f89lmNlbDnQf6hl24kMW6DEnX
NIzncZXI8wTeREs8k+H/QBaXMty3Y4nzTU9vyiH6p1zvzWLc2rZjc4rUmAzG+HNO5n09x3SPnufY
DCcvo2Ou0eHKrwD2X4/crlnPOnaKoQzstbiLWdyCiI9tx3AqxrQpKnvBc9SJw3P165P3QwpQTnqY
thC3RYQ9pH1bGz6iAP2339advKjeagzJNwmcUQDd5J7m6Pr5ze4IF9C1Jocq2wqObuYtSYdjfZi6
ytOLuoiuaVwwtN4fcV7OATkVqsAMABSk/a6Li+iKR9vvNbc4c1N/Fxs32VBiUsbvzJ0Iui8wYqJ4
h7uodDNnZAFKlBcs9pu+ES6sS6E4C+eocO7b/p6gfpcujHnGhy771a63qQ9bHec1CYrnZRr+OcB7
7OfhXVxXecToPAEunyfLPj8Xm+wfQP9xbyrzhodxcV2CtvVCMbmOXDr8i7DwxY7zl19/0ms6/kpS
9B9Q17xgjlUeNGdtS3/XlujnYSqmp9K2jZ9bd6FdCBHMSKBFg77cEIBxTKSQn+d+WZaL7WKYegrj
LmB5FIL2p4z7h7iJ7lGN3zr366H94MCi6ZAdMSMWr82SgvrxDdeHX57lQrsCirpLEFfXu06gWmBQ
b4fWr2eJxOW+Av6qCMGKHeeVBGlRpzIgUj037kSvaxzjyvA+ziG58+/UNF9aGt/JTG6dt/OSFlUZ
RpPCrqNW/nbY5nEL72nR31raeUaXo6j0UNU0j1Qfn6wZh3TsAz8cgXDBW6qojGjYQHPotX0J6+A0
E/b91wZ6Y+MudotaHcdjDYGeNYE6B1SudNqX7Dj5re68ottGDyCAe5Yvof4jiRVuOUBufvmCC98a
VgzAbkhvc7QDbNo2ZZnWknlavgvgiuUygDFkYzkYsIcU8rvfDtv96Xcs14/xg+EfoyinOTEs7zvx
nU7kuxzjT35LO2/oVPcyqTce5sMERdIUHJXqs2Zy86oxolrz8853MvVbSUaaz2Ufp6wnb9tk8TNP
l6xsopJPiIsoXlBy4rolmaoqP8yccMnK+sXUpCh1lMeF+oeh5aKUpwU5pl+C6DJkEFXPycHegTz2
bRImnpGiiwujm2mKcjRhvjAQUohNoa5byuLJ66640DA9JnWysynMW6UytoPVsfGjMhAuLqwH4KCN
whFLs/jfpKzed2DI8Nv1NU39wXg0RaMP4HyacwgCgBAj+HdYPSufLj2ZnKatjsxO87BZyLnr5cOW
VL6LO1YfdEnZjG0Z5ZXWn6KjA9Nls/zhdyiO2Q8RuHa2BXOU/WxVaif+bkAZOvNb3HmS996C00Eq
moue629RS6oPZVj967e48ygfoxJ70680n4LdPkWm/b1frGfXwoWDFQVhpNzCMN/HYH+I5jE4SeM3
f4IO388XkUV7NDagcc+XQX/cxAiZn8VPc427UKpqqDvUWJYw38p2ykooTaZHCGiGz5lzF0lVHkXX
LAOSWtX2321pYEG9H9std4FNIHnq+NFQktdNFz+KoFuySGLCzW/njg2Vc1mXVTiQvDv0aVH0JWDN
N7+lHROqwE0zUK0IvOGRV7H8vHXGa4iDu/RgZqLjaOPiyFsLTdwMk7Ls07La4uOvd/56ksVdaFO3
MOibG0LyCFSooMGKFoup7SIK/iqrUd+pttyg9ecuvglA2U3po8SvdHVcZCwa1HtFOghLHr3KJOh1
U8s02MnQOwkpdAWgRWkDuNEjKPe/46Gqzr/+c6/f+r85JXdpVUjXDsnIuiOXEBt9lAH/Mq7Sj3aU
u0grUO9X0ZoUez40ox2zeQIHbxrqUEKCo5Daj1+Mu4CrwUZczCQ5cr1rC8IIw7PON+zmLtZKD8Uy
zDPuW7eb7wkQKBlrqzsvzfWZfeX0XaiV3pJkFzY8cpEAxs8aqr5Ua0nPO+niN+vUN7GfqbuQK4Lz
KGsqDlTJ4v2LqOMpC0Ebf68dcH1fXvs7HE8yHNtYy6Y+ctDqb2cMsDT/1qPkfwdA8T1zYSp8djJO
5347whOPIcHCRBhAD+xoIq9IhrsClSWdqhkkiiQ/2D8CrjidSO1XW+AuirgM7dKjeUJy0JLFWQcd
+Khupzsb/99M0muH5zzaJgjFgGHdI99nUoLMDAQYFuzmL0u196eikfVjPGAw0NhOZwU7wlQljc7a
sIdIV520KZ+LHi1+OlepnILoDBpb9FKrDTpMrNr3x2YgUXcq9NSd/HyGE8KYrevprFqb22hez3OC
vvZBdr8wnbvgiKEe+HUKHavrskrRmd8e0AMynnt3EgwSTF1BrLJXFA3mOXeVVrL0fK5dMJeigCHP
hzS5adGZ0grkkhCU8Nu5C+ID4jZp5x1+KAghQlw0Tz3+8XMPLiYv2Y+lqpP+yDe2/zWqWgFPGnvV
oLiLt9KMS1OG+sihqvV1e3e0zd9+19CphywYNpnkMcMx626EFgBHOTpdoXfpd+Au4EqRQ2Giuzpy
BtLBt9IMQ8am9Z5qNXvdZbpMbGux6WEohiPnbKEplOv0eaf9PaTCrdWv//2HvK5dRtqPI1YnNC5S
Xo0k3eLWLwJzcYUB5gD2SvE9H5cy/tjM4f6Oz3PgdxddYGEfS9bRQO65rnp1VjvmURO2+M3McZcd
K2gU63U4bvnEwm80nJpTX4d+XKTchV6VbQMY3WgxN9FtTTYbVTwCt1jeeSiuZaFX3gkXe4WIJqK6
Wmwe8lY82EJF6pTURLyoNm6+xoJOb6wogSRIlsX3L3Li+EJGZgCh25rbCs5mnDDrTXavigl3QVco
ZtQjm8s1B1ZhfS6iMHyIMSjsF9i6uKuIGcULsIzmdAohM1kL8RiiR+25uvOMmCHcAd/gc95q9qSW
D4DHewGvoNL9s+XOUUKXo2dzPrfFP6T+XkMWz8+yXNQV66zYCmRmuY6PB2inTeliyHcvZ+yCroLt
wLQJXWagat+K1g4pwFf1nX1fHforF9+FXe16amKM6M15MkzTQzzsyxmAj+gpgrj3G70V9Ksot3tT
6zc853+AUFuIpLjCHxIdMkzjLtl+t/Pc/OV3TI5fVsky2GOJJszkrMcz8O1bCjkrP7AS4uif787O
+xJzWN2UQyX8X1OQPMa8tN/G6c9LR7oN516wMce0zOc4sH/VSeD5WLmURku7JVuoceX1PPd5Q/lw
urodP1N1BQj7OIiKINimPOkxqxYTkia29qOr4C4OSjfVOlkMPuXwZc1bcQBKooLBT9Scu0inaG4D
Wy4GhHHN0YCRe8UghF1+9/qiLrQQYLn+SKCbng/t8hCQTqUQr/SbPeMuikog1efzxsfcNiJ4mpuk
e9zV7GmjLogqCsKy4LQec63pBwwhZJ21X399KrcqMy5symLMCZ9yHPOIzvypsOJpNBuejj4rov5d
EMbnKRFfeGmqN2opm7dMA/y02+5eH+HGK+8Cq/bKouRj7JjLUO0DRloUe5xHSf/WVWVfoMpahqlR
kflaj1XjeRUc44Y4NcTdZDLkOpznl76fhrPWbPr46yO94VFdlrgV59ZKhLo5AYr7tAXLH4PyzAFc
xBUxaxPOahnyWX+2KHCk/azNnWfnxr5dwJXoYzommvU5xD9PU7hgMuJe3efW0teP/0N4vlu7g8+i
xZEY+eEhxD9eR+0qAU6DkHujDNbFwA8U5tuUBcxvWJW7SKshmoMk5nbI4ebGBwG20nMUsiLz23r8
85G0cV/8LzjPV1GE6VB26YQZU8/Fr9/hh/NuwbG2qiDsc5O1moh03rXn4xU5by6wCgvik6jPp4ro
Fz5O2wvt/eZsMYbz8747Os6VrOMun+vw+diWT//P2Zk0uW1rUfgXsYqYOGwp9SRRHmI7ib1B+dkJ
CRIgOE+//h1lZcMtqwrbXkBsjBcX3z3HrPeUmm9NQSfrBDltU8l4by5VlHxBGVqRdYv6w28snei4
jowEDbLZC0/oxzlY80ogBvdq2+WrLKjWUOFd7hLwqNKZaasih5CA8tsKXcYqXSceahrpS7JO3UHp
ajus4eZ5LLp4VZnYTTY0bS48lV8DJfdsGge/te/SVbSipSoTpjFXBvKws2A41kT5JXFc5SwrR46i
x2uv9+Ezrih/9iV7+v2AXhf4K9G9C1cpxlVFxKYvqHSI/rZJII5ixzvBAJvUOxXZN+a6S1hB32dj
Ulrs5Dz4CDMLCM6mgd99jTpLNAAZWa3Rri98nZNjEPcFENHGT1IwciW0QhNNpCBFc0maeTvEpjvt
MGW/s5Ru9byzTMVYRmsT2PYCKYfh/cjpcoxl0p21BLXvNbgubHV1XkdNobIXumM57cNYHaLOlg9q
DXcvZDFyoau2mPclGSusqcheYJr8PO3RnYzLjXnjmjuWNtxxQ67NZaVGXWAOKh+qla13+uZW69HP
m3tVj2sr16G9GIgR161Ms0Asf/r1u3OaJopBQyiw5lKGZn8pFpHkbbvKI3yf7z2K3LiVu06OC0RA
wllIcyFBG34IlkWrjNXLcFZVAt44qKKHraTRnV3i9c4S7kv4ULVD30FQ7rI129tI/W/Y/fBLkV5/
8YfYAKoMUVGsrbn0u/gzDex7Vt9TkH/9oyNX/SvsCwo2LbGXIR70w9jne0f9FN0jF/AKNEx2kZdG
3GFtnJlqPhEiPS9YLuA1qnDu0oWZy2hLKEAEc50VXeCXSnDFvxI4D5EGUjAXQf7dEtCGs4o8k8cu
41X3czvQRbWXepNIb6W0fhmmWdz58uvKfOWochmvkcZsUEGnLyMQmOTEqSirA6jJBRYLsSj+0aL1
08iIXOarB6g2b22jIYIbPsXj/KGd/czbIlcIbBkSWjO7NJfa1F+RTfu7DSAB5LXvuMyXXQBItxZB
SJmWujvoqNo+1kMxdFkFVUy/aN5VAjOTriUhiNHWYZkPid7hcSfvKSPdWLOhE88jEkEZzEb1hTCe
Hkg0mYc26aM7/XNj03TVwLgKRGrGAed52nXnZZENLHYtPK3wGl/NB0Lj9mkzmtzhTG6c8K48mBhs
uOzd3ODtjViYHiwUmByKGIlW//x+wG91lxND8EIQjRpVHJFBnSUU3hVUFH66BMKFwuwgBzgPo/HF
cp4bMj11UXVPJ+b1vhEufdssQ7qOYYtlADWXh7Tsvhs+qlNNqb4z2K/3jXC5M5PGsKgZiLlouhwG
CfcBvpqPPv0uXOpsTJdNBWbQlzkq/imD9tMQdHcCqtfnqEidFTDBomcvtsVcOrGMf0TALP/qUO1Z
ZHUt+syqroFvaOLHEgsX55rNLHs8nGMYhCJP0dqpYyp56bVVCJfmmpNmj5Bwx1ZRDf8oOjwTqER7
xW/CZbjmaK3afWs1MtZlc1xL9jaqx+bBa3xddGptNKrm4Bt30TFNjmnUxg811FbuHGQ3ZqZLTE0K
hiQ0nfRFrNUbhjtLlvbjnQzqrbav0+qHeGoqOSkBseiLXaMXO0RlVsDZ3W88XWBKNXsYW9nWl4Un
5zVcTmacvG7+wkWkpm2qEJqQ6tJ0JSTNOrtmZBi9bhJ4wv65UwKa8qmOl+oCSx9zAO0THAqye11B
hYs+IR23jtNO1KVv5J817om7Hu80fWMvcMmnYJSqHVCeeIFBeYhstGrlC2/78bSElrwrgoDAjVvX
n/0mvZOTSiFT2MhtUhebTOkzfCOLA/KZ8s56vbHhuwBNORQ6EvWuLtMo7ZdlG/vHgpLtNMJ38s7W
eWPuuxyNkNVWqHVUl0ZJlOcM1X7QHeFHr+5xSZpR6gTKtgVaF9vLbNfyYe2i4cmvcWfZbsOytoOJ
CtR0zG9bMT3LYfcz+xEuSUOidZRcs+JSgXg86CJiWQAPZb89wSVpalTONnO8FZclnf6uS1iIxuUH
v05xlm086SmmIP/AdotPcujfGNb87dc0+3lHkLxox0RpNL0kz5O2f1EdfPNrmv7cNEyl5TwUXXFR
0wB9Hr7jChf54XlQZfm58ZatXSttEOSxHo6LGV5m0v7l991OLEmDJUQODU1LQj/RPWqzKoAlmlfj
LpvX4ayeo0oVlwApu4cVQDIkF5QfViR+QaKCebKKpkEuwuad4utFTolfJODyUEWD6rBipUGeqDZ+
O242fltM0u/Qc3EoOi2FGduyuEyWzW+Tki8PXZpwr7yrcHmoLYgXsllRgIci1+pzBZ3YkHz9/YDe
OJpcHKpUWD+G4dPVpIIySwPevRXQcW4g90/Hpwkv2keSBvdutq+/ywrXDRDo5ZyQaQnyuguUOKyB
VUdbROO/iR6jRyTbmset7YLDzkXptyW7gBQJYFunYhXk2z7Zf4MkGI+4UEiv6kPhAlJknUmxDhP+
IdJ+HcriXQyRs98PzY1j0NWlKqUVBtLBOEuifyGvb4+KCnrnELwxDi4fxdmAUKQJikuTQIjJRG37
uJOxPmmN1yDN0ikzKOs/4a3WL8EsXGwqklPajOMQ5M2KWZxUsOysW7+iXuFyUyVPZ8xe5NbI2j5A
ovNd2xd3Yrcbo+BiUzIdWQUOMc2neftklurNXm1+cY4LSZXzooIGJQsXLrc4a5ftr1EKv8njakWF
ywZpuQZnLg+3E4ujf03a++GMwgWkKF0HFUF9Kp+a4UVv0mSUkNDvhBHOsTtxaCGLYpF5XZsXPfDP
G+pXvRaUS0gNZczGuWBBDmbyO2mX9omS0U8pRLiAFOzkTNfva5qPofm3JOCFe+TT/IIzF5DiGnOb
yh5HQAtZhkTPX+Jw8nsLFr/wUWnbqX5p0nyrts8wmnk/t4tfeObSUXwclVxDIXO1QyZ0Z/PXrRfF
na33vynxayJZuHiU7vCnAgdJDrGd5rKReHycx2R6U1RTOJ0ULhFPHUrmMxjsyqe4EME7bHHNywZr
Sp3VSnJo3RZNNMEjeuSHQiVTlhZy7rN2rsfvHHUwH2PL6m9VtPMio2UdvZ+qJi6yxkRI5BQpm/5V
AAT/ZiEH3BR0tQbquNAHXST6MCbh9LVM2v0RLwyoCl6MeVuWJJiytRoXOLMiEs7aIB2nrMScudiI
73DNpvQQFUkDQSUdLhkvS7zOL318BnlRfV6ToIQ+ZzKLR7rsdV6YQD8FUNN9iZalxSctqR81J1w6
rOUljCEYgyd0Pahsrwa85ftZOwqXDtvEAFC/T2Uu4OJil8hmE8Uu8vtV/vrzgnDRrzZuynq6fniL
ovd/e9z2XuBL+o+KTfGmoHZ8/v3P3DgXXHmtYW170fFI5qQLn2SiPyyI6e/8C7fadm4HKtLQv5n7
JJchHnYCvT0I3vm5xggX9tImiXYwEzKPJpYrKT5BoNAvUnVZLzkjQaPTIck1SWTGgg8BIfdq727k
HVyrxMTGNsTiSXNZowZ+ZFvxZIaJHJph93M4Fi73FZl5mEwHG/QxGpos4tulggGu35i63Neyg86t
gyjJkZV5IXtFDnYmld/54Cps0RkgdFzvST6KeTteva8OXW07v7uTq7BVWDUGJQTb826Q35Ul32D1
+sfvV9GN64fLfYl9hEJVOMq8nLk5qoLODzGDwXaVwLsnbYL9ZYd6/p0fu7GsXA5MIy+zQi5d5mtb
UWThmnfCxH65YFdrC9XlvC8Vdp1tTIdDl64PxRL7MYPC1dqaBR+SRgz4cBnqxzZs3xSD9JPbg1nq
z6kI1KZQODFjdOcm4dAiSKoHEZnk+PsBvtHnLgkmzBpBNgBh0TBE8hCQrsrSnbZ+i8olwYY2hu9j
LNKct3j3gwnInO28+uT36dcD5ocUfFERdfW/TvOomeDDEn5XXPptlC4INpVrX28GvQI54+eke7Zx
53ddcTmwtoB9XLCTNIfT0wU1tlD0EL1fmsMFwOKgbya+XL86QoV1KOtDnAR+NQDCJcCSmuxNV+1p
bmE8U7bBmnGYGnjOE+dAxbQrmGx4mq82fdOYqT+WYaU8p7iTcFMbGyAqUMT5qpqnpmLzoUpKz6Xv
ol9DUpW6VkWUq1WdmZEvyeoZ97vI11qqyEaijHK2FH3WkOWJ9ukXr7XjMl8tKQmsDaoor4c/R968
re3st4m7ElsGQtphXKko1wqrPaXRS8ibd35ffY09fljxBjsTSbYW7ohjkAfzF1bvH/xavm6PP7S8
SmKakFz7OojCnARV8Lz2yLf5tc5+bl0bmJf1m4lyJPMElAGW9VAn5E6g+99Ue+Wa5TJSk9ErvB7A
vkGtGMt9a6bwsFZR8QIfF4TvIv2eBnGZbckqzqEw0VesZfO8Ddh7StkxlRV1uDxEbBR4ZwxonBU4
0N6uLS0JHqm1PGxVR/w2VpcMYXHCoiXVIl9Jdp3Ug9/Lo4uARMVkRaXRbhhFC4RMbJg11Z177I0j
0sXEJB1wwaMsxjqszyi2ZBn8Xvzsy2Hl8PPUWNomFSXZohz5jm9RaD5PWI1es86lxBp4lQOoS0W+
NeFyVGG/PDKx38tQ3ugVlxKry8oOpChE3s38g6jbKgP145cIcrGwNSVw64moyJVJD4gvv6Xr7pfx
cLGwYIKHtgi4yFNcnqFDMyNdUyeeh6QLhqVpgchsgKoF9PT+mROIunHmZ/YrXB5s1zUEx2dQfoq3
ARRzOgvZiLuYx42KMOESYZqy3uoZs+VKIWXz1YkijuBblBGcb4emSNi7QtL+YyjhmHqQY9qrDMZW
6VOzjcuBjN3mOW2dFSGHbg6DVNKrU9ybYG9zlFZ5lfRzl7RSCumFfpt4PpQsN63NiSw8m05+XseJ
2qaoaROWhzNgtwCOz2ys7vF0r6817iJW2NNUODWM5q2ajizST2SfvW6m/BfCqhXtADqS5nhJfVCi
PJeruNP06xkB/gvMzBVeFFL0dGTbBj6p279sEN1xr6n2uvhyF2ruqGr0yAOaI5B+2clw8l1t3MXD
bLVUIVSyaD4a9EkUvm916jlV6M9ThSAQSNd5IzlL5JTFgTqTvfDa3rhLgoVCtW1LyIbtrauOaTnF
GSRsGq+nOu6yYAFrKeqRyjBvV/p96zs8jKg7H35jsrgkGJ1ivsXTvueqTLdza66TfJyrbE65XxTG
XRxM6HUvp5buuY06k6VSfm6r9N49+vWsJnf1s/q+b1SRdDuez9r5Y8OL6r1euvKzWFXxzLuq97sV
cJcN25F8xFLbVrwGpB9QYAlYdPQKdLjLhklqAEQuYsmTWW/PQWHtIZ5iv0IQ7sJhYYpXDGLResri
45gM3aNWIfebmS4cNsbbXkNWFb0yGWTlbRlnTUPuXGluzU1nwe56qvsdl8hcYbM5GNLo50ElxdNc
1vTOXnljh0/cCzDD82vSoPS5sIBZoOx16C29d7u+9f3OiRqEgabtFi55vMWw3SatySGrot7Okrde
8Td3kTBZ1h1cOIYlZ2XXPS98R/EZ2/y4Qu4iYVCXsdDIRu8w8AiZpvQziyevWJPH18znDze/TtsK
Xl96RdVKBVWDNM56+DZ5Xfy4i4RVdOp6+PaseSjs/MhggfMUGhQu+wT43EXCTJiSpK2TOY+S5tir
/u3SDHe24xvz0TW0mzuWytZMc94E27tEl8mBFtPgN9ldNUak64aRt2Gf6zE4Ts03GMN4varz2Fmp
lIto1vs65DgZYffZ2Idlrv1ekCHd9/NMmTs+rnQL+pwHtjjwInkfVKWf1y13TTi7mJukCu2Ql+mn
OjQTrj21Z3+7UFiQziEqGND2xO1nVQx/oLz16DUFXSJM123d6bIaAHYEKoOeZ8dG7bd4XCSsNAzp
L1EMuGECjyhpeAiiLvE7MFwkbFsbU/Tz9cPLeT+0Vp6ikVG/uNQlwtbaQhgEtj45XMYudRh/3dLq
g1+HXxfsD9vV3kEvdUW9XS6h75JVbHynUs/z34W/pm7CMZqYPp9M+I+co4+hXj77fbazMJE57utl
RNNy0G/k9hSOg9d1kbuA1yRk2abwic5LMhVH3SpygGnDvcfqG/ugy3hpuCp3LbxU8wGvYBDLJdHj
NYXvtxG6lBeSdFaLImjzLV0/0oZcyrb+6NXhLs7FwwoeG7Zo82iL9kdtwu/BHvtVs8BNx5mEe9vV
FcoA87FY/wcr2PcFLBn9Vr3Lc8UyTZt9UzZfQE300/qwLatX0pu7PFclyhrC+2uTT/A4PKdROr+E
xPgpQHKX6GrBe0wc0FKO0FYdUH545Cuc+vyGk/3c40wrRSgS9XkDaeSHltvpIU464pVX5y7TJRcN
i4aVdvm2pS9C5GyO7oQo1xnxa26au0hXM3Na4Q2jyVNZB+NDN1ugPUM42W8xnG3fk7lMnuNF763n
inJC3bhO4elJRvQTj8IHGU/poR76r16D4FJeVBgI+UaxzuM++NY1scmSThq/M8OlvCQKR8kepCYv
evuJwKFYpcQvmHMpr6gI906N1uRBPLHnCXrfWu6pX+TvQl5iUymV42jyQQBKHgNUCSchMoZ+XX69
0vxw3GF/TFo7VSYXJmyPdu5Rfgl9fs/WncN0XtvSQFS7yfci/mrslssJcoG///L/Xl1fmfou5wT+
KElRhdrk6J3pOZJt2WRd02/HiRvzBtJe6lF0ZH/XL/F0GathezDEkhfRBFW+xvEIQzClzfG6GabZ
wrUcDtBi7M6ymmbyIHpQX7QzG3obctQHzREO2KqYL7Cc9eP9uctQhRMcmzqF1cu2+PvMyVM3bX65
Blcuq6RxtRHYt+VDJzPbwl1TTNwvDc9dhMrwfe1IhTySphIWXN1bWXsalHOXoVIsmRn2su08W/Os
YYT7b7nY8vvvJ8114r0yZ1yIKt3rZZ5ItZ8DNX83Q3pcaOrHYnCXnpq47JClrvdzGTLoTpEBolYo
T/LznOSuCoRd62RNlIzOgBDegKNcsspWf/p0C3OXUhqiXibp2/lsWPJX0S4q6ws8P/g17oSmJQKO
IFzFcO6Y+AdPfCfkd/71a9q5MdqKz0s5qvncoettxppZ/68bWuInYMHceV5HCsYWabycqab6bSFL
KDTO1isxwtyJ3lStEpMchnOyZsveqO+9luE3r45x53kM3YTZTGl/NoH9y1D1vreJn5slc+c5Q1m3
oclmz5PahmwoxEtX0zu7VvLq+mQuJFiO13eBTtgzbA9hUlKeadiobG5rktVieatgEv8o9D1Zodd3
A+ZSg7KJQlGD8z1jQ1MHRkqRRYlWz35j4Bx+aZga1Ptt03lihf0SG0hezQTVi36ts58PbralsyUN
RmGAYvNbudXyicxrefx969GNcXDWLOyKpzlIyXQe+cZsZpeEHWKofRQZWWhzMDH1k1phLjfIxZAA
DA+HM6ySksxCBSijcmvuBCCvZ2aZCw5GkYHojN37cxht8oOC69pZtw15HBPQGnd+48oJ/nqmMJcf
DGzQTHtSLOd01eQAa7risNEmuCx0qo51WhaPdolZliyEAsUvCr+LHHPJQoh0h2MdDeQkVtk+7NA3
fghWP6CWuWBhD5vAbt1ncgqKkmVyFwg9PS/9zNWYWzQvAR+gcV3qJgOJDbV2vxPBBQujnkXwfUPT
aQREJRkbk42wu//9qrixX7hsYbPt82xjOp/TfVFjxlBUd+7qeL2D0N6YrC5euCkVFTFHBKrncpJZ
N9gyL5qYnc2asPd+/4KzsOuAtuFq2HxeI/Uvj6FNOAJE+H3b/wE7r60E5zguTQ/95WLoz4hOyhQd
j4BzA+r1tYQy5AMSuu2zhHfWy7JV5jAWrXkMZyMfmDXmn99/wq0R+uV6qs20YJTOwtisS5Kvkey8
LqfMBRFruq5jsw3zOSArdHf+qGK/CjvmcohVt0Pgjo+IYkz9DkwGm/3eXphLIS4Cj6YNrE/OQgTv
tzT+ygs/4TD2C4bYlBLprx5rAeryUYxnoyGp/+c1iq7PJ7TYob+77d1VCfvrsL6nwei5hF25Oa2X
ZhqTkpxMahDQrQ/MpF5vI8wN0CVhq262AluPiXUWt8uBL81ffj3iLlv4wZRcou1iUutVnRh31Uh7
IdPMReRwN68Ysao+T03zmRlxViy8Jw55Y0G6jBybwqCVcRqeymn7kPLgUzzVd2LFGzGKC8gpG8FB
eQzCU8G66TnYETnwtk3emCkUR8Bn+0evvndhOTaGjd1jGZ5Q4JDJWr5BJeInv6av/9oP2ZehHqIK
yoHkJNPmn2pQxwkyoHd241s9fz1lfmi7CtZNREsSnpCu+CeM47+3Xt578L7V9vXvP7QdyDYqmgJd
UjTtm85QcYR+afTg1ylOZIvliXlI8eGdad+ppIPkYTr4kV7M5WN76LdWnRThCa4/bws2PU+bX8Eg
cxFZkLypSWo0nazqkDDxtYjCe8muWx3unGu25zPsATg+mw2ZTO23ANckr4lCXWivZm2C0k8WnqKk
/tjo9s/ENncimtc/m7riaGqhgPV6fDbbycus0qd+EF73H+oiez20j2IYv6BHyq+2305JE3lth9Ql
9mCfSGdN0B/U1g/JeFiNevSZ2SCDf142TFZBh8j3upPUf4b1nm2tX7oPZYY/N003FHf0Ct3RV8Xb
RteZYtrrHktdUq/YplJArMmch3Bus8Ss+3Evh3uCGLemiHOy7WA6lqmuKBTzio9lsAF13Te/yyV1
ab2ypAsLe0VP6SQ/V3P6OalXrxOZuqjelHTLyubrqunkm2ZRh6gJ/aa2i+oZW6bDvGCayAn3ubFQ
gDtlfPSagy6kp9Oi3gq8D5171apnFFqz41Sxe3fhG6PpUnq6WHkYGIIFn06fZ90/rO3kx7fBefzn
KZ4ku6psvdfntGdJxgz/X7usXrEbdcm8StFIBoUhp20OYKUzPe2L8WzaWZlNtUqVzEF1ptCu4VW2
Dp/9RtI5J2NqTSpXNLy0AzZYezBT4hWXUFevTaAkAAre036axcyyKupXJLUBivh9uHNNXANaS0HS
6jxPFVy99bcu6ro7yZhbE9A5KOHJXsdKVs0ZC0jbLIQZKstAco5+o+lyeJAkmJc6HPR5rsv9OSpg
iRnNnikd6nJ4a1EPqRhqe4aC4JaxSryLKV5uvLrdBfF0II02a7OfoBsRZRudw4wqP5806oJ4e2dn
WsVmPxnWHrmRnxgr7+UVboypi+F1iQn7LYK6XsDqz3LHE+VghN89lrogXjgkibXwOj9N47rqg+ir
GKXR1ewnBAxp5593LTkr7Fak12cZiC8B2IgqrPxCfOrSeKsOwp4UcXOumASf3w7rI1Ppdvz9fLlG
Jb9mc6iL4y1DOAA6Te15a1v7dal5+EdvJ/WhmNN7pg23RtZZrQnqOXiys+a8L9sXXZkLVaEXtkRd
Jg/23qEk69ScUwvRfd7G4UstuunOHeW/qtxXOsfl8uJRVOu66OaMKkxzjFfTPTLLt8dCb+RABZ8P
RWdDmRE1jp/2KNmfFszhr0uwjH/jXaD4m+KAl0eIUMunei6jr2uPHEdE+rJ5Qj3BeIDaCZEPNBT9
sVBD9LgPorkzsDd63eX+WDkFY4p+P+H16Qh1tTrr15r67TK/cH9MbYIvqHNJpj2rTPtUj+TO3v6f
TsFrne7EzxX8pUaUrtmzCrAHH5QE6A6KfoqfKwKn+MMIJQ9xCKsOpC4kmp5j+K23hyCQ62FOC/4w
1BxpQTFWwZHqhFQZ/N6Hj0yT8CyLWT2VxRweayAoTzFKVf+euiR+Q1iFCk6Vpv1Rkg0DQ65hTcM4
+XOZZPkoqOgvPU2rBwM/mZerZ/RZdt29B4xbY+VuH4Oqq25Ad0bme7+k53DyE/ugrvBdDD2LqWkH
i7iEh++7eVwzOqax1+MmdUXn1DjPY1rguyH08SZa/q4T5hebuDxiCo0JXBCW6iyj4jiT6TOsXvyI
WOrSiLaG8p8UQX3u1v5DWkpoIMk7O8aNgXRRxDoOqJYJLc9ttdTZmPTVE5RWrN/N0qURDV3jptWt
Pu9Bxy5rbFfALp4KGdTFEVkSilSWqTpHVfwmCsPDBP2D3x8yt7rFCephos2MBjh5Nun4Pxn0n3bC
/aagSyO2M7Q6A6XUGV3/Lg6Q0ozN6qdfig3952PdVMpyaM6oc4FLSbYZvI+1ReWXgXD15UqO7Sww
S3DiVfClHpHy4WXvuUG7LGIxmmAr9jE4sU39RQt75nryyxS4MKLSJQzALO7yYz9UMF5XL51h0Tu/
meLECkOw6ahM5vK8BMObsIHlaTW0fm+pqD/5eTjhDiB4zNvi3NByPU5tg/L2Yve777jkIWsKXkBr
Cs+dRMmHeNTbwZjGL1ngsocNg3pYgHTs2ehgfbBUJhnd9QevPnfZw31sk33FKjohbTW+iGTfj6an
fm/MqB35udM3myx6KklySuahzMdmXF5Ck/qpklBXY82UG6oCIQl16mGpdbCVYNlUzoHfhusSU43t
Sb0A5j8NJK0PA9mPa1cSvxjKxQK3Ih5IHG3JKbCwcq94/EW0o5/2PXXBwKGHnRIkW5OTClj5Rgbs
SxCNnedsdBZpMhLdJeEWn6Ky+iAtWx602O9Z8F7nxSvhnwtMJaXuUSYoo1MQW/4Yw0ruBISqO0IM
f/YbVpeb6loS1GsZRqdxnciRdHT7mK59+ufvl9MNZBWSFj/PeLbvHYMVa3zq44HGXziJ4w+LTsNM
T7R434bVlEW1HZ9mCx/240C2D1vJ5/cjBEG/j6jb149coAhDas0eRTUsf8RUhm854tRHaDOFn4hJ
66c52tPDhEK+lxRekmA3oCH6+++/cVi7rI4oZ8LnrhYnwUz7Bkwpuww2SvzeZqkLf6GMEtiMjMSJ
L/LvLrAf4BXtFwu4pBcJMFuuYcwp0JDq35NuPRRRei9IvzUxnWCgSVLwxN0qTh2AoygzXbQfaNST
P4iaG7+YwBWKG6mAANI6CeQpiu1zMiXbQ6zLeym518sIqKsMZ0NI0DWQ/zkpvIf/UXfF+lJh3ywO
3ZQO7BDCq0Eje0nvlRFcw7vXlrKzT+Dhc5rt3onTkibp0WJQnkoW1EeoSavHBhHKtzsz9trgKz/k
wlkh2euxWvA2RPVE5g+WJ1V/aPuGHBPdm4NFsWi2MWE/FAaKIEcI+9E608ROGMGhR1G5AUh9VD2v
3uPePH5UYi0+1vWWvgf2NdiMdzPDejQhqI19wdMflMKv8ez7JNTl22oMiqdKD8tHLbb4ZWp6eIJc
JVfPyBh82itePNjS1k9mLrZeZwmbyVMKa7qnjgXNJ81skFsdjUsmYlZlVqvhr4JCOfFO59zomyuE
+cMrbgMtWK06uZ+aqQHwTpr1IVb3TOtujLALkLF+7pG2qKNThVX9xNVQPQrD7YOp+/aPQW3VnZjz
P7zitRG+fsAP/0W5DVXXpC1OBZSRhS+tWTroMoCVyBYoxTyAb2r+irqh+xaunXioafkPoTXPiNl0
pvAI8jSUW3IHSbixQf5C8vCO1AWY4dNg9+8D6eNMGnSt13C5ME/Q2W0zvKcnPkVfVpPpYbyzr98Y
K5flYUFRV5FG3B4GDXz0GtUfwnCBpdjOk0Mfpn7Kq9TleiBoHSkiO4qhqtkhkONTE3uy2vQX8g9W
FagQi8kJayn+FxbW8rFHUeH/ft/51zXx2ixztvhp2kihJsJPQqfpn3E4ridWRSbnVWwfhqKwj0ub
bKeYJ8vT73/xxlxyacA+nLdorjt+qpB5PXFM1SOk7+Q7v9bpz6uGlN1W7qPhpy7l/UlByyHrFUn9
7g2u3+xmIxZugrFTs69Nk/UWEUmxJPTT7z+eRf89zL02Hs4Bglx3qxWyxScbRmXBD2WFMp7+sLRj
HLIsRaX39Me+zNHwXSGFnTZZtVfrrjNaLUFoMpVQAWfHHZ6+VZtBgayponfF/zm6su06cSX6Rawl
EBp4ZTiDZzuJE/cLy3FsSYAEAjF+/d2+r532dBCqql17wGJx6YpxiudFw76aS6zsjn7a47ZA2keX
vob/v4J52LBC/VKzz9SWY4MwHw8Nb5n6UMPRApXaFPT9SB8/bOMeErN21bhnyVlB7BpVE+lRLLZl
Nhe7ciErTSFEC7Ufz1jh3yXt3sAxzsF3dxkcI0VqNStXJjqMjxoFOAsw4b8gOJLddQ2dn2ND6rQk
h9FrPtetPkHX9qVMdPyrF/DQujk0uSdZ+F2LrX7okV70ZpFP/ei1IyctIF5dj9o2X/u0j33ebbyr
H0fkeP2xUpLorHvWdY9innA88gndn8UhN02UtzT2j5lpx3KypMkttHWF2lukF48zsxhzqb8zsdEw
zPVD3vLux9Ae6V2GvwG6Ph22opviuuRR2xRtM9tnMW5w0UtGL04DHucTMYQvD1lXb31RM8ceIeWt
HyME4F262cZRPkOyWbQHhFuXo92S4Qeo2LDS1jb7EzWjz6VQPEHWRfIrVYZ81Gnyxfe2vxkaM74i
yU/1uUk7Ygpwx9oS7G1W2mGayjEN86mRagL9w0Q1cGTRAyNfpuF1mLoEVg2dhhnlqLNkvqwaSeKP
WbSBgI9AA79emrHe6C/fD15UUe/w9fPOtm8IOnVtsQhuL97w+IoH0OO3dA2I9ddhVTJCBAKAn5Ab
OKg1r7WSa3IrpjbbdYVrs29CEblOurtY4ktzavqlOEZFnoxVJEVKpktOteotLE/nNZ2jMkxrr66h
7Yx+dNs8ngzO+123w6hupsMEJzIxiNJNhuYM84grXWfH4Vm0siMnNnlBTi5Dn35q2JaNdTnYA3BA
Dvy8Hx6diGZ5z3zt9evcxpn7O6K7Wj5qNI6kcNq1vsUv4rvoDNgwOVxhHJZINzx1c3dKkBQ1npII
vqTvS1jM8RTVDu4dBoz94U+y7O0K/6aeJqvPE+wqFoRlLIu7SxLS0bsNKynzYQ4Vm7vYTPhfLT4S
9gyvERLlO54FO2nDHD/RaczkZXX1KAtHanDL8oHA66RYpj2T93DGz9SbAC12PIHkTt2j7PEF5WH7
SLl83dJQP0OpL+gJPG++nrQfUvPZcjdhi4fZbFGPA8U5PMt5WfhN3w8NvLgGa4A0DGrGgjvABnR5
auWsqmaM6hXEbuUXkU/ZuvLfHaV0ePM7DP6eZWoZGhaCzPjHdI4HejlcKrYvBANGyzM8JI2H7HaL
1JXaCSc21k2jr4HrIXzSbGzovSSIg35rx2yTF8hdTPRL2XRA/9hPYpMgYzQ0LaRYh/oVX+Xmp8Ez
ROHlK42kezCCTPO5CTufq9ROxP3sRLrN9yLGsb4Vs41E5RO+D785NmsMg2ancYxhZpCdh3bO/P1B
VdCXrGms/0MOmSBnOR0mFRfL6MmsclgpUX4VTQju31g331KSHoKScxN3rL90m93V7QC2ZXzhOkPj
Dgr31h3XLbPLqoqWMaTlBLKl35frjGCb38hl7MNpmP1A7xJcRjuretPXzU1roKb6vaSct78sdxlP
4Fe0Ii4rT7oDjJ0OV4W9bvibmucRsqO+qrN6YtfG1ax7Q3zcJG40zABPZtSsO3cr/n9IRY++rvju
pH+uExgJdXkTt0l/QReDpMuSuYV0F5I1ZnOnI5MQvu4dHsxDxFPsAeEDOlt+Rh2CZCDOjAnXtZ9X
9yngxcgvST8kSDZabKvyaeTjWA5T28X/jnGJ5rONs7A1+TiKZc+5ZlGpphjZnQWxvZ/f+0Rs5Ml1
rnUwmE7hlRVhjCFeAaDiAJCmDjXxyI+4R33KmDX1X8XNGr0IH8fzjfNcb+fUdkLexW28yI+mR6bJ
r9AmSCRq4F1a/6HxuCb3VqQ+vKQNDunXkkSLuGosbj1BkkMSp39TkoTxQpF2QW4nt2wuZyD7+0+x
LMuuc7rABvG3SMwUn3oDxvR9Gwjf7lZPMRvl3aJk+z6Huc4eZNxN+m3Di7DoPBXrVP+Su6mjU1Ov
CT8lYt/UnYF2ICo83WOmS5uk9BaWN2t0bsfZs1uVtAl9yuDHNHAIl2A3P5U18rUgoSaoJeQDfmXE
lPhBtm3L75dj2osaIvt9zROXjERUCY9Ze2cSmDOb4lCKL/8O66f2vXGsCe/hMJHAdIbkkF+yl63+
SXsQRD7nztC9L0cZ8ZmduKFAkqoQhljetRqX7HOCTLJJXywhWq5Fn4TgL7P2G1WX0Ku9O3IDH1f+
xzCa1tV+9Jk1yD3hA9tyfljDeCm0ISzNQzJEy10ivalzh8xTgWJb19Mw5nwMI4srMAK4nEpNHevT
s5iXML9NhqwbOyPV15gl31OQ5P5rZubDXvB5wZrc7jU0YLncnVp4zl2MzA0ogMx2RnxgP7XnmnKu
4tLwTEbuBsD8TJ+TxSKGo6Bbxv17Y908DMhyj7W56XWg/V6kJu7skXdyFS1kS8tw8FIuwQldZNhG
knPjIjje5JEF9+V6wFy7vYjIxcsXIwMX5zUx0XDWQJ5kyQ4+Ig9X2Ab90mYmzcwp7kWtOqxjkOVX
8WY59nPH1zZ5i2rtpmqbZfrVHMLFn8IutL0MW4xdXJImRRfghp9EGyNA4OImPcPrVsnbTCVku0wR
k9t+YUdMbyRk5jvK9WrbUz1GC/nlaKuOimdRzZqzSrYWSVtTtMQf0ibkkqZx2pwl3ESbSjkzsaXI
Fnip3RtN4gTppvs2dQVAugREIr/WT8oqJ3/Edlk8tA90v0bz6GCmP/OiG2aS3SxGhXOGLmr8Dwtc
cNYQ/2xlemZ7OgLp1m7LRCWpBOkpZ6rL3HmKwMAXuWkMAl42CCok6FfO52iq1tSd9zYkyUuMiFsV
naggfruxvDfNcxRPLL6FnUWCbg2vLlLYoAJ0mf6rIurHizTiJpZpf9UJAlxww2b92zpk0Xzrp6M1
ZSP2RF5ZPI0S/za5aEJ0CywU/yJWHdKLY9GRvkFjzemfMKJyPYLfZ5OXejhIe0WSDQ4gBzMBK43Q
sGDPcIz2+E1kmx7zBc9va58PzuBKOVnzD+smFMOmPi4KJnhfQkx6nvJ1ccvwRHnt5jsx6L15pFAk
scd9A6z7Y6dg4F5AUbRG50unGb0VHd33E4TzU/+ZxXHETp0KRL6ls5jXH2wGx/tHrexYfzT4XQPP
WyEO/V8dBIytwRU+NH88bNb0UE12XSD4ywh3uSadga5iSne8v+O0bHEBwNbseU9Soa4SyPap2Xpw
nfJ6Gcw5aRcx4a7Y2uax5rOK0FAiwt1zEBpMZkEWqRYpYRfLOPFLXBBjx+jH3HszrBVWEjUbLt9Z
ZudMSJTqIGqZ6WJEogRFc3Yw8a92EHX6giPsiDzwZWXmmmwH6/NkXbbzYdPmh2isghVuKzDGnfqm
T43MV4JIvPtUjm7QedtI6x+Suu36OJ85LFpRn6MxmfDgItUc93aK9dwXzbDvOf57BFpVx/T8PKFA
4PoDh7Yet1xNxpV0H7fhH6v36BlxQxjeLRHTrUOXHg7caMl4AK5LI/UTpzZOc9EMfL0iFqIfc6jI
dvIAi1yJNWydsUzdcVi2pWgZFqSNVPjG3aXd8BL/1GLI1u3eoyj4p7VH7ljZzV1HntEoGAIVZbsH
dYos4eJlRvQZP7mRz/J5zAa9nqdZ1HepDFAMZ0yd0XKpFqoT0mb2DPY1jR8PtIGIek9wrvpqhLx4
8teF9WzwaKi/4T0dLxGyBhu/fE1rE8TfNW6S15Un8hOzKS6zU7bbnudLUm9zOaQj+7fDSKcwWCKe
wkSSvS5GWavUFbh86LJXzQrtjj+nM4AMf1Ww3fUQgkYznSu44y36QSOZcQ0ldrHBqzJKD0nNKZ3H
ZH5i2bQmT7Acjd6MXyWIMgqDgSzo7kwrXzEYy3A7twOc3op9hYOoKJpo5MhwskBWU1bq1AWXbyEL
93qj5H2iCEYbYI8eNUldJssQxSK3DUQAf5BgG61lRDc3tzCGXuvl3m9rA1uNUKOTnbHoIl1STZuq
h/+QUinXqsUbwV4k4grnm8yLlXUFlj2hbPywzzlCQXqEQ0X822DMBR0nmHaHbnnvKYvj8y6/fVMK
sUVj9IpL1vIRo2vU7tWhYV6xIqw62VKWe2TlzWfeaqbv922k9LLCK3KGvbRTTudBWWxbpgOLCfYD
HizteGddCt/vKxz7UElr4A1ihL9/HgAR3PDu21syJUNcyXVmpaOKJuXYku3NrDI6iyRJH928R1EZ
Ic3qDOidfnoIqodTaHxzj7PCb5H8kGH9FPaoCMtAr5buy89m4/2PWbAWyRAjII3SAccMeZzC8yQn
EP/12U+ephu2EG74pM1EVyDrIJv4cTvyTWX8WS4YsdCSDEUcYyo8G9y0IKEdCAKb1vZpoiNu+K0+
6I3p7XiLt2tCTA8MT4BzZ8e1lcQWPBwB3fe6XBgJPjfbCDvmXdoCBOrx3AyLKmN2TJeJsu/QsXq9
aQwuKBkvfTHYnt3HMfCaWA8NGjZQ4mRaj7cIvyCVmMY4913TFjKhawFnuv68LOnwNi0TLq2+S8qm
FnHFa1y7kXUip3L9PYasxViWqssQMHEf3UQq3eDOmBNxFG2AXb3sYTi5U+AdsIx+pXoJOHLgvOOi
qKsI8EmCzyCqT6ElIyamPlz3aPuAheJ316gwsFmB38f07VbE21Tj80fi81TYNvhbeJAnmALS+ct7
Hv8aOlwfqYmWt66f1sKnI3/i49D8amhTX2GJV9800jvcJ35CQJTnhW1iVe2GHmhEuVUVCONom3Tm
owtExnO5+wYtHecu/DfvjcyHGszpBgyRnxCMYT/BqTpJWMte2gFNICh325EWLLL1LaZq9HZgHZ3B
7uK3icj6IWeA/s6qXzhcUCkNCH+uU2lv3czgNOZHNMAYbtMnpCcZTP9iGz5BmySXKY32lxSaz3Ov
xNJC7QCje4RIs1I1nlQd9cOHW1Z5O3M+/VAIN8DJTwx2KRxAssZhOHmmNrCfhvTCGmWrI6M46KN1
l86MO5LfsrCeLDLkdE58rT9VZ81jk1H1p19bnidLZG1Fddy/dq7e9lNrm4nfGNK3J2MDn8s47dwP
ptTwPKQde6/jwXzBdSuCARBHY5ZJ+etA4jC9B8yoHxeknF/XRGdRvsF0ooQmHT3A3s792WAH9B5w
D/oLP4BylY1W9blhNXzp0qEjukB+2H6ps1jpqidRtOaCtE1cDj0SS3M5LfsI5KiZXdmifFXIGtvj
t8luqMu56XZyG6fiCK8JC6u4zdgSmarDHDNVmNbhDT8dmX6gh1D3NObtDItN0QFDsvsHIbt942Aa
3PNIdAeeHUZEjJUL8ATUyagKQo4/wpH0NB9nOnVftWnaoSDooZAKmGwcZNIAw2dkZU1PKkaLGY5m
vtnnBL5MLpZePWAZNrQPB9pfVbUhVY9pkrmsPBScVvHbo78oJEr9O+ebuILh158SHo1fdSDjAchz
rW/A6v22B0avygqcjkYVHeDYpkhAN3+kYsVrtC7fdlMiZtD/d2O0Is5vY2LMR5FlspgnMVhIOBvq
r51A9auspR4u4clg0EFa9qwTP/H7aAzyHxHG6YLDgMjnMaxm38iQCpxiLABIBSoM2hSBp9pXndzD
f+jxpt8w56o/ez9SlscyUggcXFO0xnp2C3jgG6bMYl+yZcbLMpE/pl/nB1wK8fvo9fo5Yiv3tEro
BnNCWpzJaD3C/Yph7WbVSn/wLrC/aNnEb0eswEym3BLd7qvuv5AGwqM8GdK9KRX6pIflmPRRpBvN
bmM1JbjMw5S8tEhBHXKC86/zY+nUbYIORBe+ccl0qrfpcCc1pUt/5XFvb3z8DYEI/LAsx7dwAX2n
BajRed0VFCII8RteymlXKjaDYpxAX8CKeYVT3ENgpIVTESLB2uNp2gRuNpni/ns6jrmO/mzo6m7Y
uIWqnTUUmAfZALjKLLRZBWpH+JEMDczsSbpJlte0VtnzgVXrBYgHZjNciqQGMCS7/s4HQnwh3B5d
BMixuKB7z5PfWg3Z45Fs/c8+NpjADxHqsUiFBvYRPJLjZ5SDbfI/OkRDfoTQzJeNyCmtot26Fwqz
6P+i3opzP8pgbmdP0f4hk7CdLvtqzCti/uhSEsyzz6tX6rM52q69gFx3zMW4Ado7cQvFJqQQnX3r
QIR+hO7KPQwCgp2qZr0eK2AWfCkcZhB1owDKzxd8RXaTgFzkzlTEvClTPvZ4TsR4VWySjEPFOdjF
hSZCY+YA2yOUYUzpc7bueKD43trnQrvjkViwlvMexaI+bXRDyerTXrrbVTXru2HTNOZ+79Ik5z6V
Z5KOAQDKvqMJT6cV/OPFtKsANqt0qeGbe1SGbqq/MUeHN7UFUyO54nNTvGKISriaDAu+1YWYXBN8
dO/RvAJ579CY3GcUmoRTTYZpv4q27dOry1LxZ5z7pX0S3MAoe24PhxcClY37K8AD3VajAEB2OaJt
4UU6W3lb622HpsQLlCHHlyV+RO+1B0wJS9CFXDZiMMI1y1oiFee7/iZ1n2UXFVT7OzVED89ZiHX0
LPY42Qs06P12jpCiE07tLuKneXHNexsODNLM7IAz4ebSYrUSp/FHpwU6ECrZpKo4DKBfk3GkM8J/
UxYw0y5kK4034nFoouXvGGZDL6ztswoTHoAVqHqGLscD697Z0tBSHHODHFK5L7p0HJ3BiMGsP8ls
1ecRSkuB9FQWfRyLEPdAJCQ/79Tv1297weaDDiN5WUZlMQuNtb0bCEIVn4Sm5AoI8kl3K32MYRl4
E2Psdnm/95BVjkktADY6q+nZTRvIqs7M6m3Iur3JSUyXKyJXm7RIzKbOR7JqjMyHZRXx0/hTD/16
N6RNiil93Zwv2cYUOUciHn77YUqyEl3v2IO13s/DGSEnLUryjMEsH9pEVj2Ayiy3fdyIlyXVwz1C
oJqQT+gsLfJVbHjRDl4PuF1We+7j7vin6YylcKezNX0YkmUMVZZB6XvDPK5+oLwS3QUziJxH/xSh
WSOJh9dIHphJdbnxo18qcDCz5tJyInkBdJTaE5yY7Fo6wk1WrAoafj6tHCuPne99zhFfuuQxWXGj
0tRlD0xGWxGl0nxstG0XzBiGLKeGjL2Ad9+Gnofs6sQTlzWIcaEUSPMwKJIr3dtwPdyw+9L1u5Z5
18FprrQe5LXq22/5ChNH/gjcmpVNR9WDrFOck8SIVx4S4FUSY24O14vavqooTCxvt6xDq9dk8Vhs
fdq0JcO28ftPAQckX7NZ+XyNaThT5w6S24l21caYfatnHZBjO2Po15PFmmXJxpd57Pf/GJkZRPUW
C4RiHdFyV7MxuAmgXJTkSauN/+yOo4X9Vj20L1G77OmDl922Y1hf4fHRYzWB0NQac2DhQU4ezj3M
cGmBF0+4fBpqE+XYpO0vvfL7XALTRx1IZuB/eUC8YrgS1Yl3lenWfR10WJsc4yXQAjL0+JAc3Exv
65E2SeFc6sDErXV0PHmu6vY89tHi0SGH7A4s/fBUz/BNq7gzUpYGnLVQbiJrj2KsvXrZoOlYih32
Cj+xWBs/h1jsskIv1VxYFzdn1HlUJuXtjQUuBnkTpsbvzcKiH82KMwWfur1jt9qverrZDQJ1sE8D
znCZ4Zi7VV2zd+8eYHeleiRprClf3qiN9387BpsbAPA4dXTffsK4CTLBDjIdeWprnz7OGG2ueLXM
Wu409V3hRkiVMN10gsK1iEbTz7hPAz9z23fD9ZscvxdYDqwPLgUt4BYLLJf9t29HjGXciO4bF8Zo
P4dh3D/GQyfqtJIl/tkobMeU8fEVxAV+O69xDRvIgU3n7agNOnQsYz4DH3EKlNxisGfoILAX5h5z
bw0/TcYneV3qyfyU6/qY1CwtLUvb5YIGoc+bZEdacuzDv6zfpuUenpguqRxXx22b8uQqPR3vwmrZ
WRMJi1jAcpoB8xUYiGC8ul17PGgApH2MEVRMKHDo5syU2y0dATsALi06A4nEGcT65J+G1X+ULxGW
M8E0yxcypGODq35p816Z+nXv/CZwvCbRlyoaF1w8qw/3LNrMl00zNMGsIYLl2GViyyKUWe+H4Hx/
6YNsf2yRxo4TcrFfG0obivF0GACYW4o9sJfuprZZ/LJHtP/ndESqZUj6KibYlTW4Y3DRUXSGVGpR
0YSom2OY3Wml+PExCfo0mR6YX9aiyFgseXInpD4BFkaC2yoW48sZyNpL22aYxNSB+KluJPX9YHq0
vEu7hfelaX1Zj4yhqkSdzQeZHKfawNwPOytVI+o2Sy6rcMur2OYZ2djwL8+hNRH3qxXDhe4IZ8Ru
x/BHTGBYd2NpVriOjQABakXfps4sp2CVegZxQJaBi7XcBrb+nqNpLxNsnF+8iLpHy2AMC5izv2hR
R69428EWJRJsdqBh8XmuR1KtEwAE1EJ17ujc4g0yNcYSqURSWGvwXtrDoYXbofTgq36PYw/hJZM9
RjczP4wWdE9Zo+8tYqy2LskEDICMytzP1CU5INENI2eAT+I2pmOO6DxTIleIlrv1LwtIIWVCIaJi
m2AX29fbJUVkCW6Rfb/DsLGfNrwRTwuLzAWMJHbtuu+s48geZxiOdHehY1kFr/MPBzJegS+FHGsY
axjj9y0MMffe7GWfbdlT2zDyupo+KbGYJI8AdbuHwdj4A4edlkeq+4LSpa7LrSfYcqhE5T3VBEnp
R13V7dK8UwXMkFqiEEUS61KoY8ItHkXvYJvVADTNO0Ll7JmvtTwtEnQsnIv0n4DocNbVQQEPlg2s
jJ+1MOEERBpr0XrbSjqK+SzCLqLc1MtfuOwBmmnm4+r79B8a7k+vVv4CgS5sbOEo8LA12FmtwOl/
EkUEkPw2KU20ZVeZjdHDtPp3PvRD1XqN7Yqqs9Pe2ejPMVIUGtTz9CeQhekM0Kq9QQy9PoFz6FHI
9+YzSUN/AQ7Jn7sx/JxEZ147wtOumNEDQJs01XBma9vbYIJ8iTsjymMEHnGKeGbzVo9Zkvf9bvMd
jJuydvEHFGUTPs+FlUc2WtBX9M5F5aDXHQsQWVyerWxZCw3yhEaxh2ih9C1YTX4L6gnpBm9JAwOx
d706usEkVBDH00qJPipmfSCs4LyGGYWw5RH2MU9+b4i6s/OU0Oi0c4iqgEqFoA6GF8Cy5fdyZJu7
oG3btx+AUpsey6p9TLNfelrSD9buvX5EurjwVY/My/ELMaZHaPNtbdlQ6kn75P7IDhnepfGkv8HH
DaU6S8AkwJp7HPRj4ltO747RtmWqFpv83ml8+JsE4Y+dz2lYtX/JICYbUfaWGFWSdD5ef2XzqP2n
jFbu99zBTn8Emxf/gG4DXpdrHkDO0cWcNgqY7h5n/82hQw+dCqkesP5s42pcXP1/HWJTJSKEn3qd
jc3XSY5RVS++2QuAugKtZRrAHEdFDBbflw19ot9336bYedWImeoejKr9KwbKAT1Sh+vGFqY79ley
QVf8nBm56hM8rWJSZJ0f7gGqJKAztHU7fC0g77mfQ8N29xInzTYWmUHh38pRrCOSCvGyNnf9NHhb
ZDHMNTF3Yo2V5ijLzj26EA580uoAWpu3OwDrolvjEasGiugPd5NlNEXCFuyL1Z8Q9bt8RLdFzOu+
smPIjxku8K/GeRymJMHqKa7oviZvWLzK+AlMlFZ9aTj/fc0CRGy4y4GnbsqFEYlptgfCcEV6REwR
EK6P6AmtT1DVJHX0M1txSmB9m7baExATjGhrmBszBovjaDbuJEMwwI0DW7bUFlLLefsRNJYzpZlA
ekJoIOIGdlBp+7BZrH1JTeaveB1A4Kuwz+uRirh1Ws05oqBBfUDdD2OV1Uh1/9OyyK2fGSAlmcAz
b9zgp5zMsHHdCo+yDkwZ5clg+Tdtg/pNmwgbcViDUBld7aAnactmANvspkvAOGqxjM9CfZ/tzMYX
0H3G/TqN0WT7UkxWdg/TNm7ZWehGDv66ilihLVKSH/+ly2xVsRIKnaxyMzZNpbUwwP2lAW3R520m
++DLbRIzr+GTAZNsWKbGB3uIDPrcT4sfb0qS4hNaclaDMDDkUaS2uymmgtpbzKSYdnOXwCftH9sZ
Y9OJLtwcoP/oHpDFLSS9qh9Pm1mAgc1E8e7eYx/WfWCB5Y7fEy4s9tXEgWAxyU23GnIhEICmFr2C
AFUOu60Wf3sZEmtkXB0xdw6zkw5RgHnpEUdAG84WD1N1V9wnGOAuzvXJ8YeoRQwlnYI07QuWBfva
P0iSCEtKGI/44y+PFd/eOwRut9hw77z7uwERmP3JUKr0aZBm80MxJezw9+rAAjsfMQSTcgM8YM/H
t2r+ZTgoWlPwnYIvsA9VmIzgJEkgB20gT8hhmph8Ae9vRYW3r5NLKcM+3oOU3rn7mGE060+opUJ2
eT0zzCc7xT2BT9p2w1+8zE16T0JifO5XuqanuAkab3/rqS6WeJKwHgnZl9LEvC/of7aAPZdmcipa
CnqBOg+pOrqXmk8o1wex4xMuE978j7MzW45U2bLtF2FG5zSvEEE0UoSUklJS6gXLlh4cp3Hg6++I
81aqqltmett2dh5tZQS4r7XmmHOdELca8VwFxZQ+aLOex4shgVPPZSnHxEoH1exA1sWePHBBbTL3
wZ88LKswWpyy5xXNKCsoGfvReG04s7s9f/962heQ0TXO+cDZW565TdfUZaDzU2SbJz8gvuw/vbNs
AaMFBFTG2jpw7wUiNT0H0oZzSD0FcGV1Yf0UyCI0mmjxWOS4m2vTVgQJuPV7DmQzPYS0F2uMMOr3
l7wrgiJZHd7fvQwRgSNnWjZpxz2B6eJVd6N29qFlLkNE/7A9rF2nty6a8XdscVkyf300oF5EgsQ8
N1HprGKlIFn6u97upyVOWeebH4mLY/+1ma9GFfHy4OPs7OWpzwztvpnaM5efZhvY1m6daMgZjs7r
62Jbs6I4JrHxx2yF3WHUEGtO5vmn0BkZ+wnQ0tiuasE+VdvkVWKQUfKiFz4T7ND2RBxyj227rgtB
5sSW++Ox5QGwX9JKMCWStVHHfVrWj4Mb9N7DQLVL0ZKPbAABJGvOVVX424n1TuoEve79FuFi5nuA
DfPd9vz5OeObJXVQ9ytxrY0HDOqb6knBCPh/PGbzv9KUt+VIIL9udxhmmQz6JqXgyUd9d89ACfM3
t3BXhvxNG6TRJMz5qiujrO7KKu+oNpxm+unK0Fmu5hLKD7S85U+T+k0VhzLN3aibXBdVL8MmYgCv
xjpM5yAu5zJvuDiEf2TMyD9OVMJITXxZWVRsRn2RdeDt26yZDyLwl3LXF5oxhHl7kTs7RA1ZpfrI
9cjOzwE5nbtilpnPKNSuXu1h7v7WCIV/CD/utueNfTUfq4Hr4FtZV316p1RlEC+8GnOYpCjkag83
ucld2A4NhYl28vbKDgfNY1swRElwe5XGkwffQarTVqlfSHI3zPg2rh+iZekmJvpLLpHsqsxUKUpM
VjqxLiYIOLE6YRcFVuBUXKjCTB8Y4GL1isBdq+GfNbKZZ5+DslBsmeEUVrtWrI11MKQy7HezS7v+
lbfK1zf7AwMu3ZtV/RAyxlYRX1zj/x1CWf0qrK63eIa2KU+I4JTeHQwZV3UxYPvywqr3482w7GOr
+nLAVclgYRw6+W327J7hpgJVKB4zu3OzJwZV3hMj2Cr74w30FOZUzu8dsY3fMJcubWx5nA84pqaB
s9+YauMp4+z65qZL5se+P4tg7y15BXXq94Zb3OlaOvVb5cqW4zLLDXFkAdniH8OAkVHie4xHEggv
1rhmpgZRadZAuCeR9TA+fl2a63PPv11UpNfO5Vzy3TZYh30xK4I2nCzr7ZdmYbi7HGq72ZxdhWXv
MRs7M9y7UEk8V1ujmzhfw5XxLNsDAFciMuH97iFfqzz9qEVdsvy41nMaxJ5MAzdiiLT1e6f3fHEJ
Mkrjh6bS6tR0heMiQquec2kqw+E8Bqt+kcPW55Eh7CGPwr5BdeiQOA/NOmUnv+GkP87rNOiIsalX
IHBwDt3JddjsO/BRs3ruuJVg2lt35a+XSQaV72KbOnevQ+nya8x6Vju9FfwtvILwU29K2+dw0f6L
ycaeN7vnSY5HS5vGv5X9HfyzaNO/9uioj8Cc/S5ZULBmNpvLJdvXG6Pj2KAs837bnH1sdJ9Yimo8
BdoT235u8qF/dfH0G0lNqkn6hz3Hnv+2STF/U5ld3xmUOk+DDHoYlErxfdWpWNEYJharmoZbDgyO
/XXgqZ/qts8f3b6tzYfZgkO9r1O21MsGooWbs12v0qCsAs4uq+rajzmaCuQnfqsmr+u98I2cBIB6
3ARquZU5Ly3c3KmzRi97bBuVx5ouIZI003OkhRceVQvfObdG/+6Y9RBGdWbnD9IidOdRcCrmu60c
ux90JhkAQO9SdXUMcdpL1dSq3redxmA0llWZx2bgLhxirR0SCOMsNmdUkG8/vNXqwLXEwK4hdqM9
1sNgZt+auVTdc+B3eXlSed3fan9elWhbHcZL6+yIp8UbC9BrG8DvkFP9N2Pks98G9oVZ5TMdSdjt
e2XPV9duxSWTaX8KqRcALULDdp4gWhZ3R7M1DK9bbYNX+tpr6pdCpma7L7IFYsdCg2EiqNMhu5pO
aD5UltkKFIZqqJJMp01wbOUsinsgvpIB8dyP6T8khXL80Ye17F5SZ0MVopAa+Qa2ZrikDGTdBAR+
DBg9zhP/chi7/qDg5HMuIjSmY9iNsz7VkL1P5QS8mUhbpvUOaXjNHq0tRerODWDMa4MYRrRMY9Gb
R05nm/ppMyYee1ll44hJgptPXBC4+Uu0hQ2oWPJW4ZEXgxe16Tb2F4e0/OboVlu+IbCMsJzMyLfD
0BlNUsP4nHrNURGV2C3mmEJ1vA7GMJ1VQBhP23XZt9AfuvM4214fhYYHDWSs0FMKrUXsRa6cS4b+
FXeT4eq7XqWO805FsXqxb7idc3I3sf0rJW/Ri97q4lIvdv/BUitm5mWn5yymXdfrZRxDD76Cq2OM
EWIh/1g0apV3E+qQ3je9MZw0AYf8mn3nP4r0loJ7Q3+uK5vafqnQkwcWQZnYk0ZnMY8Q/EIlod58
ggU3iuS4vU15zswyWeRipvl2cK0hm/8GoRB+7M7aauOpGNsTGIJ66jvDzak3V3cNd6Lj6orBwHT+
OE8bFAJv4kir5pv/QCeauBk7u9rzH+9d5Ibec+6c3pDhaWh6Ve9wg2VenFb04L95qqePbFvHPZwX
bgTXSzu1l1ZDb+/WjT0ndjZICkJjeRD9HCRlVrKEZ54mwsBGi8Nq1/XmeOi3oftDhVXtZ1Hpe+Fa
TYJhctotlHf3U8Zcs8Nz8KHDruSBlBURSJvsdu4wNo9WyUbOQ80KlwekkeaYW0vz0BuFs+css9Ec
l3VOFLVQVIZbeBSyXB/5lMdpT0lYS2gSzxxjOlzoUkdmyZShF3yTXDaKL9AK3Wdzyec7N5TTDqSC
HNclm4BVXRVCdHeVrxgLbpr7YhhcNJFOXVyxZT+EdBf7e6ms0XIPGhOR/a5UWbBvoNT1vT2Y4tnO
veAthXxjbabg5YoCA5HYDzeS6VRT2n/ZBWZtkRnO+pKLTh9rpwKCaTYE2lbdxgZV3dyRnR5kfPbK
+e10ldcliKt4B5C36yaeW1LpT9kGP9FYdiaPZipCh5LAJqvKzNx7vjHKgEWlgFWV1RNpbLrXNCgY
kXrSNcZEYM55WPJ1vPBD3sG2iDQhgmB7xnqIp7UKVGXFaT6Zx01AG+2zujK6WMHLbeQxcVcE25Cd
Mm0skaT9OoKPD89dpZyUmZI3r09+0DJo2Ajl66JK+cZ6BZiFC6foM757s4McrtV8u+u37mDZIhgP
CF3rsm+5Es2/pjndFjRAOlUxgwkYQ+049bYb6XPXB+bCwGocLL2Qe2OzGk3QtMVdseHr6Q6L2brG
rkcdzZ8Ql4rhfjJCGosIca+nsCzN0AjPaZmnCtinpjsKIY7EnT9OKKQrF/SRYxAwa2xlSoOpu/mR
ft79GcrBw3HkzvkS1YabvXrAbWfTN/pHQY6Xu3c31VlXys0p3VkdiPybWVQGY0HTCPa+XqiWeWiD
Y88zQd1GgZ3HgvYRWcxa+m2Hp2tao8b3OvW4tTpPGeYtVs/ke8hSiA7Y2mcqlXni/1tkWDLqrn0h
odQ3zlrS8e2H0Oq/u2637DhQshdWR1DaEqlXUH4XW+jFfYsklUdw2hwEjBM5xU1EgCu5eBRdqPLz
nu/Y+mnSmOzzyRUi4aqEVcjAhtC8KirpSOkK8kSvELaXmYLVi7lNWURLDn1fJhYQyPpoTf1gIZqw
+Sa5ncOsvEGWNINI1FAMMV4SK99nW+l5j3rBGh5JTy7eQ9gIf3sA5Mv1CS7itrTA5K26lLyqzXn2
xeAe10wW9H7mot1D2KVW/tfGckBSIIukKIYQXHVkVmnwI+wC13sMrG5weamN3MZp1NXZzsvNZYqn
Ja28eORQaGMlR2wmUQ/71n9bR+5ejv6sBsKKyWk023jgAkGMmNIx78N4dYBt78OpVwKIlmG28Z0/
O7unBddxNJlOcN+orksvlnLqdM92x+zVmdr8J+4wxt1uLrS/U2oVjG9D1w2mV9RYt71rtI/ow5gS
bBOctYfLdvohkSYddDRjmbKZq8IA7CroeIZFw/DdxrQjk2bwC/PQBv78N2NFaJJ72yCPo0O/EGU4
KRIf6jNDnZmma9+NU5Ns8xqop3abKgPopcjYEcFyUZXv57CtfhuI+MO1zbNg2LtuuB4839BrpLs6
N6Ly5jKgXm6yZE2LAvMIXuXYW7zgD5yZ+9SnsrjPOx8FNMhtOttAF8Am2zauiaKUWGJcMqZ8Qbfl
ozcy32QKT9JzGWU1+8aOUyeb9OoYm3kze46tA1BuQotdXKIJ2x+dHoqHtm39NZpWT7wIqQ2HHt0M
ynubxffeRQ+IE3+zysfntbW5/6xuGBcCHRry2WWi3SR2KTbkKGPZLjxIFpV0pbfjMIj0sd5AK58b
GvZHl0sXhgBb3S4Vw7Ld22VR+UmAzP1BsUWant1yihYRnPP2ZlZyO3UpbtDfNjku05OYINcTE5Yj
ewiqoKmvWyfn4uRj8Puuq1A8m0Prj4yf6KEPc1OUj3YW+qiKZTUXWNrCIs3irMr89cEwZIvdzweJ
jgnUa6w3t3flzHxfj/XfUBey/CVhz4Kj8MCKPQbOBX+0bXT1jMAqlvesXDRDLuZUww7kdnD+sDAu
f7QbmwDpzGCwlmyQoHiVnElaL9hyt/aR/kwvTyhic5OQbLn9C5jfoSX1mORO/RZIUcWVsj9mAPed
n2snuLYQgC9g6jxkg11xqjFCreXzMHVj97IEQznfU4Sn8wlUrdSEpQjME1Upr6HDgpU9JgmkO8IA
uvUQpIFh7LkZcSmuVmBeAjnav9Ox7Pqzz4wCcF+2+d811+alADkfDq4ws/7RAIfuI6MllXw3NsNC
Q6Gz4VRu2/Cum5nSf4bGTr+h3Q4dwI5RXHErZv8Wx6bXaUZLEGU+Icbj7Ni8E4T9nL5vbE+pdiMg
DpJXx6KwENynjsKsTKsLJg2HmWaDOfM6O/1s7JcBFB3Jy4SeqPRalU8G2+4oh91+vXRjSz1qq9rP
INcEDiwx9339WNp6UN8zCkCXyqYsyrgLUrymdSg8BkfmtNmRGlONKKFzEBNSlfiLzp4YL9UEcrO3
m1zKc5BiMIpYiSNPU5oGDUNI0bIHw7QkQK8xNw+aj2uOuSmGjqjGdX1pTXYUJEGPTWFE1wQW/Y9a
nEpbAVetk/U780rxl+IZYmOdmyFhW6KwEzg2Yz2H2OZ2qXScP63vt9wBSAw8GMw99vlS2/ifpkm+
GVhM111A8pMEpWVPCY7qrGNAQuaGTPmfZhExzHPZb4Q9FfOoTSPu6LZiTsS9P0DJWhlVkT+libuk
8xXYgwQsgnfaMnaHknkH+pmHeJ4F3fdgxla1tye9PmTjVLb7gW1Tz56ZOz8rLFC/lslFfV5CtIqr
Ca5f/ixSi1GktQIShpTX/0xglL2rpnr7WxBWkwyjOwUPwWwhPY9GPd2rDDT3zF4N83UY6GT2uTB7
KJFR+uUpz5AhO+YG2Vjt0qFEpi1KcpMOmPOC5hkzfmjthzXvLsBkxndbMqdIwtbt86TzETniCiQm
S+DNxR+Zp153WHtg6igPFg7rQtmN+VpZnmcdFJt77HitKTSxXM/zpjzAEJ6w6zIZ6XlY5yXsYznS
lWEdEFa6xtQEur8HxFj5sEMFcU/HUc4CLJwHnzIFH12Cb9kpKRlRYpdEjaM4Gf7a2x8Nmk081qk1
P2Hu88cXrYMsP22drd1vhO9sS1T1Rm3uue+dO3/9D4E4pOsDdEBQ3zepwUvOfC8th6sY+nIZadWs
LcHLDTW4qMINdobkJeoSR3j9Dk7RZsWC8k0p+aNZt07mbs19U/+A37xNlCmGDKh02QUY34kRuK9J
aHJeWSBch5xkBIGCBtXV+iZzmvTiIr3BQfZqe23tzYacqfUwbCsvHZP7ijXmDvvBYhqAHnwmhNuc
n5ax4qasPPTRJjVducSlcAd1YdIaBADJjVAZqIEPoIHTq1XbnZw40J42zjj7wfRM+MAYR8qmHp2A
0g4QTojwxWxNNUbL7E7LPQ3Z+lN0IXphBEo9JV3OKDyMVArxcLVqX3hzxBnid0dWg+udPRhoOs02
WM8hcVwXbwlAeOkhFweKtvO/068Gbysn2IF5cn926m79phYHYncpjxCg1cOkfDfufeH+6tFHPjIg
5/PUu+5+dX0qR4nwjhoDMe2p1NhjC9V4Ib3q0WqsPO4EQIoIFIqlHr1mL5pKknhXphNKc1hf1lwG
L3PmhgdXjgI8pbJjy+aQLqBJ3zOORDKNhMEB1giaDh+/9tlltdM/1C8rLtVNSR3S1kYh8erHdg7y
x00aPnHfXZt4NQjkMLCZm347rd0dyrX9uG7GeqFZrKC4bpaUqNDl8EOlPmpyLkX+0xkkjsG2WJJt
Gddd1njydelNEFF3Xt4QUdV3z8YOFdWitT7C3tHH0NFItq1XTKwth4HE7K+WmInbwrPRaX21WcD4
3jmYT7ir/TBxqmC9K/qpfnVrqT8qAi1UnPNWOMgw/Kc27K73m6+gVKymeR1543aCFUISDX7yv2Fk
sn4bBasdMOS4L5tdNJfK9MssauQyvTUraCA8d3cQFGIs4Kb/HXp4umgFA3+XbK156vWqAEQprRKX
44CZNB5Ctjbm+YtpdNlHm2urjs1hcneVxaLCOnSsZ2kOt2srINlMZQaMduv0D1VRcdisrGr64S4l
eHbhbdkzN21/hh3cdnO7eH9sw6S4pLsKYnKSuB/6wTlrZq+XwbLtd8etl8fWB2IzIcvvlS1sC8Rx
TNE1QXi/ZQoPE5aZcj95qsSZb2ePIb/idfC34R/2HEw5DlZpta7URiXzoIRFPdmdJwkVipzcWN6p
RtV1pBtiUtBOOyzR5esIU/s9my1vR77VmnhZxt52ygDXjFQglNrXhu01O9xCw5W9v5V3BVll+wC9
GJObJ1uP9kepTdEhSKEs73BXKjNZjW6LrWqxXpqKkbHmOVkSkyHD/IMhu2cdbTRrmeA/Ht/pAN/x
ZoAFOThT+oglSdD8ws+DXdV23rw3nRJHuonUlF1yQ/pznJZ9vxvWst3iOZV0CW3eyKR1gBAP06b0
gbRQBhUTCVo3HS0MP7wgM/LEoAzkjbTX+SYNuN12tMx5gAjBIH+VBFod3TYPks6EZjmnxog7DiX+
iaQGKO/VkSbPsl/M23nsWicJhwlFpDAUE1TaoLjqx4kjehr31hSQjdGMTXVU+oba3BzaiWpqj+Yo
dKsp5lybdjMjqqMc9PyrWEGSFzEipTO0dSwe6pBurMd9TWb3zGY4o+tBkpxS/0L0JNjEpmXAWoAg
fctbLPvY6nUDh+hXK16nNFe44lVp0ai3ADINMw5jVmn1SJbEduzlDHBWLsaZ3wtUaF5vHK6Jy41G
WrIkPa1PHsTZmXANfefkWKeWHCBnMBfuA3tViE2l7HJzj1QMBpeGi/gNM6IHbEpj/32mA/5Tcx39
yol33ze20zyoLezfVOXz8qx6jZlEtIfW9G85GaU02t1aZ8ZzKUL5d23sZg+NyZB6NlQX2z5zGn8L
bhnjIlQuZqm0ZyJttH8arPPft9RHMBGj11OWbLBxqYA2rHJL7fNghgdIbQNJ3HsfWNN2bMjRvpJ6
VUEsluIwMENLuI/Sx8Ff1+9h57aM9MryOx178DI1mA9QF4umSeaBzw8NkelrgXj0JEnf4U0H7P+r
Hc4QY3CBPDBz/d5EtQExBJ2MfZiaqMksRg1whwwvW5WV8VzOxtlEm9gpbWoG9cq2WCBrs4iTNcZq
F9hgWQfTQec/MbmGj7YXxygYtXQMQBlIKXM3+9AOp9lSzZGswPqbU7h+TPpLGeO1BF0OJXTKYmSS
0PDA2n5SFCOwh6iLBQ3EsRxt4gs2BmYPXM7rW7EK9WT0uHyxpHRV3FIEH93QKZcDyW6hlTBb3rJT
RYpAzpOtrAtN+01AZLB3L7j3XrE3jyqR05CPjMW95t3UwXarNTcyubZM2d03NNHgXoTFWL5mcnSI
UnDKWNWdc1SOK/0fFNpbw7mD1yIuik4eNw9jI7E5mF61INW82rppeaKV4KPLG9PedmBjajiKFnIG
cMMK6ORzc3QZbNXDS72yKB4az2YOOfYbaUrkHPnZwTPbeYuwcdfNd+Kn5zIeikzdWIiwzH7XOi14
ktteMcL2CUtJn+cVd70Zr6ssnMRy2qbHpxYujUt4B13577ko++bf2PioqQxRq/q03n76uQ9W0ziu
sDLNDpJ2oXkOaJNuiTStoe690LPsD1yivs+r57dCPoWtmbs5PUe1zufa1do/sIUybFjNxycS51yz
XpyPln/bnKB9dcTm3T4xwQ6fFGukX0YtF3uv/BXIgSJ3aS7G2Ez6DsNd+a1lh9jbNntrHbM2WBeJ
4zU6TWoCQo6ddOVd0VbMvayW2AjUX4jjhVczzqs+eC1GBenvghj9Lth3m56djpL9R0kQiweRTtoj
fNS6/lzpqHu2UujhJ5AtyVXzZLv2nVBh6h8Y9Il034MIXrLKKn4umECeHWN130YaCoRJMAO6UZEX
7nnCzL5GigQBomdWSwXPTG11/1ymXYwIXydTw2Ekg/CO3q3fByWtcxKAwy97oq2gqJH1x6eOsVli
j5t5XTGDXxBwBAo86vJ4wLQSZnRwKfsOsE9wDVRZSl2S638SXeLgdZYo4mYS06lMLTFFWhOlhKm3
+DN5mTAZpAb6J9O/8hknr34ImQxVu15oeg1iLeje7E4cU8up2oiOUL5O5D8dZj/37poUy37NyrV/
k2TQd8gsrTmmDWSPhp93DcfAtw/1Ng5XC6By2S8edEIZMoTY5yktGtJKiXcwBLVtw8ZJAnBDcYYC
4M9yGnXmjjw5XyJFog9GAV05YAThLAdnbMVu6mFnyQGheOXVdsZokw1HVNgv8NAjM9lf+YZHIcLB
uhxU75sIE9t6WiqmvoyTsvScKgRdkl3nnz17I3EzV2OoT1O4+omifUuEKtsHulSyTiAJ6nNXskgE
EUVf66bqz16a5te2K1OYhdH57jeGVZ3LusE+OzEGvgZjHx6cMiQzxhAvltmtJzd1BQpIWoXnisqE
tI5VH/1yGbzHtk/D4cI4gEIGK3np292uXxfie0Ij91luscG09zJ9xIyxXdaBF3Ocgi4ZBqshjQlt
mLSL5ow10KW/a4F4c4I8LgUDd0SS0bM+SGWmNk6LvPmbgoOi3i7qI3PHOg5voSFx29f+D/oAa8+k
cNth1h4e+lytQApWamaxZYyTtc+c0mQJr5NX9xpa69DZBHaZvRjeF0zE5qnkMqWWnORukpY4unpS
EoK3HoNd51cGgRe1t4eQf6sFhj/P6t8aW1pXi3Ad4iE2fWjDTbxMhTn8ZgGvelRe2J54N7pnd9uc
5zwnfYlr0/TWiKUffhH1bDbC312V/J41yiez7EAJGMXmN7bx9c4ZFk3MJq1OxMtkcaqujj3H2ORI
ZVoJQrgCTM1+DKcXnJu5X5iekD5H6Rcs6iW0lyahHGLUICs9/OqIf7knGoCsj1Gvz8IiKTQeJDfa
7I/zYag2eRoWN3zejNZ7IFhAPNPQG/eMnd07CzIc2wdfdHs2R7jN3pFtdcCV7hNGvFT1XQuobMUL
o5Xi3q1r+bNXyjq6sAW0nNkyH0oiXw54m7j5V4U5kIWbU7QVoz7mzJLugjbVu4BD77cgbfol8NqF
kUiLQ9xhpLxj5eAY583MjaxXHG5lGR5tVuPgMEkJv5nzsvsxiB4KuseQEQnYzINQAW9favpy3buh
OWfHoKv6F1/Z1XcTsysQUGsktiGxRQ34eXcK7kBG88D4sxtwXm6tOTyROifuA+s/orO2e4ZajAQj
tC+bvpZdn9cycEYgHkEwQbqB5eblTG4JWwrg9Nx0vFtKFMpWOuG5Jt7iOyt2iaCwUTgeMulZ98vk
6/ehN/+sm1O8W56VP/ljXj14Xt7vMpvez6ym+ojS613Qo4aEBUQeybNBKo+ydElLS4lSQbnqb+cW
o29gsuwjzU173I/01QQAloDqkEq30TovJVLeD9NaxZseJiMxFre8MF7AeGpN9d53QNmyLpgJviJx
5g8Xr//bMwCzV57UB4YaFsi8mPQ1N9T6czKW7G7axnKP8d7CS9Ax1OiPpF8yToybggBK91TbRPqs
SUjYfIlpvSBq+ldZdra8L7msctwdWvQDWz9AlutIV32jmSAavkivZl51zA9qFo1MT0BrhVvGxEs0
9VtA28NxyOscMjs0c9KXeLsgLJpHuqhNkIuR5iNGJLrnbbgie1Y1J4FNV/DA/YpbNOq8GmbtglzJ
osVkI7Iho/rdsioJNuihJwNkp/v7/4+g/F/SOT9vgx4zDdTgs7nVTu1rCKLW4w/+2o/+FDWKL77x
9SrtMx/Oj35Yzq0yT1/70c5/Tf2kSbP8um6tM5YzLDaHoR6/uN/E+hQoalio/VWlxJkRx7fhJgYM
ppZfjL79tDEuM1IGhaqyz9kwPdDrvnHP/R/5wf/bF/kpSHRNAU3AnOwzvQ/m1+zZqABov/Rxm5+2
SnjaRHu3wc67Jv3ljuuHz6P+xZ/9KbwZFQluwPEnRiKEoDiddSqML6b4/7eNxw42NxsE8JzDKO+c
wnaI9AjU175M81NgMzhygDsHazmlIqaRKgEm+VpIuin+6/Pd9BKjeyEkrTXxS+9Ouf4fn/btB/wP
cbPmp3dSWZ2Zm6Uvzx5atsHEiXWolIFjUpDH+cWNFeant9Ml9VNAffAfsap/jmwe8FbuvvYkfno7
l2oKysFq5bkOg49KdY8wM/++9qM/v5u9M1YNc5Izd+qDSQvXzV/bm2J+ejWXfiLPzCnWs0mud7A8
irX6Uk639XnlMSFeBc7TbD1nbIfbudZtT0WY6S894Nbnrce+tMyeOfnCax84D6jP/QmCbfrSV2l9
XnycD7CaQzDps6fnu8HKDmZXfvvKV2l93nzMN7n1Ckjo3FJrsAjnx+CPX/zEP72ZgUOg2mgN8zll
qeAecEHs/X61v/iJf3o9i9nCPQwMcbbWMr2qhdaVFPDiS7emFX56LyvM8L1wYP+Gm+9WTt7fNBVf
/M0/vZglUw/sOSRwihzzSmh09AaNW/0fx9bt7//fjy0r/PRuKqORFJPbSEofkr8GJAGwsr74lX56
PYNwyCtSIBvWafjAz9m9crufX3oQP29ANrIhqOZM9eceU83eqSs/6i0Ckr720z9dnW62CCJ9CYLm
AMd0b2Tfy6XUX7qC+Fz/6xXETsLNFtUkz6ll3ew9PsVsRTTN1371T3dnYPmCH9l156zdAoIH5iuC
VRd/7Yd/ekdbMmVKi375DFxfYXxOEwvT4Bd/+KdXdKqHoplmLrfCrF9Iy6CLbKf/axGq+M8alP/h
SQ8+vaNYYkxnLQUfDJ7DF9soD507vSK5AxVINtZZltHdAFD/JP3tvHQIEEO73YsgbLYEf372ikGs
OpUC2cxPh5Be5zYrp9GJx3D4IxaT9YgwdrcAbxVvgfUtVRAReN6/k1iIV0+tMF4T1JZYbXHuV9Ky
9fzbX5gl4AaL6P2DR92G1UNtQoNBAi1X6Pbi7BPOE+W5caon97lQ4UPJwp9Jz2/LmjOo2io4JVq9
reU/K/3W0C9B21bJ6JnZftzCMKlUeBsLy28VuP7/4+y8luPGEi37Kx31NPOAvvBm4nZHTAJpkfSk
SPEFIUPBe4+vvwuqmhkJxWTeyWgTIVE8iTw4/uy99jrxW+lqEoJuL6GF0XRlBYt6dIfB8DcT+7z6
CZ76TkmqPl9hkxG+g1Q1gNxr3QF1zsHsgEyg7lK2BWS/I86+nBOnCDBnEN5YpefdwBdci37dfY5G
GcdYozsjMZtr9NGuZFYvE9qGvdomN0LW1RuO6wX25/nwZbBYGeiim3LKUIpeYewkAcAJHjXOh8xw
JqcaUodRfugQtAn1gFA+U+D1Q37H8KCu0sA7hn6LAC53pSLZs3HNHgbT87aagJRFRxZ8DQoKq9CI
ZKqDsKbKt52m3Ham1m/YBKaY8IwBdwwGWzvjOmrN9U9r65GVPEehGjphI2wlTRxuY4BBMK2uCwss
ZZpHT1OSmjars2zccBm8g//wWMxJ9UOGJY31pmMlZjw68GpvVVwNNiI74DHVMO4aLQINHgfmEcpd
v46k8SjgXcNLpNmS73m2yduPFaXCY8U5OJ5Ufdh64Bp3uiKh3M6MDa7h+hPniuGq6LgWRSDVShhB
OOx+RP8UYgqDaGRDixA3es/too1dEYOPLleuqdTGwHW2WoKt5WK7USBcF+XYHD2ruc5pkTPxc21a
sM+2ZsVSCzhJr9lpN+44aDr2fvbUN+NWis02W+dcuOiqpSf3NdqW46iJVxF4v3UNgtUODAsfiASP
sAPe6WIZaeymFJ8kGaQGuVYoDJOIc3fNTGNkVMgXDMTKuol9UvW3UMi3XODOSgiTWi3aHxb32U5q
YHI1OIjat/hMnJKrzpWvowajFoCttuLbpE53TUOUz63lGzVs6LoC2CINRy59RyC5Gf2YO1YZ5O5K
GoerkYApABNjOWE6476MG8emUw7+kGgvattiLatM8QGvv37U+pxLT4Cg6XMPQoNKUHubK1BrfIAI
cqVxuCE/eXkLPT7fx4ouHkM4mZz81OKmla3bUoi4cemjI5wktG/SXldQwlhDt6lndQaeIWldatWq
VeOIVzCiPAt9oCOYwDGh07Dt2S+BsWC4i8GrbNI+PDSx4nLO/tXwO/MabihInKaie49TMb1MYZLg
NQ9DbQtPXbbznvzhrgwOqajoP0DGj/j24YZC7rdQ5eqaEU6bsguVoyZz0+/I7SBugOBeaaElmw5A
Z3RiII7W6JA8wcnGYl5evQYBQQHI9cjK5ob/TfIyIQKCUX4KQzHeSXXGPSEmumM3eZ+SUJ9NNxPi
L5Xzn42c5gdUK3QQiKZWOx9m5eqArkmCPFbirgo9dYd0+wuuM+mTJbCTQwdMwCY35aUjQIEiIzmM
Ev7ciTca9ID10I8CypXCa+eRGeWeicXgKcCCsjbrynDMuAJAYvgV7yLAsTSGYnasx+QG9pR3BQv/
RmAcLzJOAhVFQPEq+xgJcUcdAf07Elzmz5Je7LK42tHAhBsfH8TGMwJIsh4XAkOh2HmVoqfRStBE
uKfo0145fS8yNd/EtRI/dMiiVyzY/ReJG/OHSFT1lyprhSsxt5Ta7tuGG/XEyttvAvKRClRJVj56
Vftmpq3gipzXuvXIq+SOpD34ApyvkTfqlI0x3bOymDaIOYrJEZBdrhDRd986tWJT3elkXAmo+sUU
W8WoJq/S2IwkRJJczymrvLYm1CCBVWVgsKvbpsfdFDfElylq46PMqgbejJrrFrxl65WzRX8nNmX4
nIhKkx86Qe1GuwGRe4z6zjJsxWo+V7WQHRXozIcu7X3jENfmyF2N3nxpoTrYmdVMCJlU7RGPJ5qq
BlcXl8upAzMCmw7gVyT1cD0kyQRhACtnZyHv2E5x7h+7pN93mlQdMFcGGFZL9TY2RJK346TeC5l4
rMkVWSta3Rr2mPq3HD4S+jKpbY9mKVKCjU6QQpdbuuEKoJjLV4O4BzseKn+rFQaMJKt67IJEehZ5
peijUywsePxztdCKJ4A4U+uY3GAqjhnJxkvSzTztUhTN6zKddkBux52qoZYbYOpvSzSfCpzd+Isf
B6g9gOdlXI8qP2AVmPd5xdVok4TfFZF7ODuFaPnSjpnoFmRUv3RVk65LTJNOwoCMeT8PjGjFwiax
g7Bt0NKHwASiROpuhBbdQOulIH+MxlS4T5Ifsb1Iex8YF949I3gyygIVb5RyX5tpKahFdZDWloyz
R0kb7pUgqN1ETTfdquLE7oM7LwY0f1rhjOTGTgS+kW/UAmC9bWbob2wSNZIVARnpMRWTihksV6Qj
hhcLdW6R1a4fDNCAiL1p73o8ZY85R+dHBOLZE16Udt1oiv8pZnHMeqEt+mZD5sq4Q2s05IdYImNF
lJRAI8un5nauDTJGoyjJV33BXlqYVPTxaiAgQLDWoVeCKtdHxelz9aqHQ8rlO6rvuE+e1NrrIcF7
d1yvCBLekCrZysypLPNAgSgtn4AqCblbWD55rMtsdJjZ7ehHvMPUEP5MHPyPb8P/8t/y2z/XnvW/
/5M/f8sRtaBabxZ//Pf2Lb/+kr7V/zn/1v/9V7//zr8f85T/Lv/Jb79BuX99rvOl+fLbH9YZF8Hj
XftWjfdvdZs0P0vnCed/+d/94T/efpbyOBZv//rjW95mzVyaH+bZH3/9aP/9X39I8+nXf/xa/l8/
nL/jv/7Y5Zn/D3f+v/9x/7/X//Nvv/n2pW4oRFL/qao6/9GQCAOUYuPbv/35E+WfpipKqjk3RBMf
zh//AOLdBP/6Q5b/iT5RZI0h6gohhXMwap23f/1I0iSdmcvCgTX/3h//5wl/e0f/7539I2vT2zzM
mvpff8w7nb/tIkQ+/vfNm+hDoAuqTnR9ljTxdLBQ+6B2+aU6/vqw/07hi71bN9ZIT+RedHtCivS2
/lSE/h4u1CUnCTz7YvfGpd8Iu7EWXQs7ZSlwT3Yul/Pd7DNKXmzdTLGIQJG0oluSc5AAeOq4U4rw
ULGgkjWupLu3j2toLvC96l9s4jJYu7I38UGViYvlSNLImW3zqfdKu/k1IzBvZRSNsiq6rYyKRwaj
SFhVbk6X7PmpoMUxS6iYndBjL3HLwdGLJ6M4cwwyd4Z3K2RxxCJEcIbRH0suDJ2NqvgHi8yqDq5A
jx5Xi7ubFpbXnC0F+HMnyFAmq9I2G8xlWnEcLO3GlwBcJ6Zrls1VFLBNFQ86VkMWmMWZ+5N3k0NF
eZmcnReaiSlcFN1Bi14IDVkVEc7o+AdT6EHSukvC8PiUxZGNlHQS0k1qWMpeFa5rh+hMrznRMtRF
j/fRDdVJTY83xE8jGg192KTmmTDkE/1GXXR4f8gHtuk8dNoqa+Y8YyIJAU4W3KlK3nn5ma9gnGgl
6vzdfknA9LHZck87ia6mvOlD7ZYJkWZEX6Kg9aDw4GkVTPRFBvZApCOitvGl9imNs/UYz8r1et2P
IsqQ3qnYTRMpshGwwxEI5FRh7AQadgBfWIdqdkXyDvhL4om8vtoNomXje4W0x507RJqJq+vKt2wi
9Jyg+jSMz0XbbIJBc73iCt7PSpBjWyOOYBSzm5lZYbJ0zWWEnu1wjU2RJ9FWrEDyXN4kZbyW/GZt
xNWWgccJZX3PlY5dx/210L7CZnb06ju2bwSjaAEqfeUZ3xEgotqP7PnIzVTvo0lhw1vdfTw0nWon
izEw6yMtMKdIdMfsoaxe1egoIe75uGx5Ht/eGffUxbgXRV2Vtgl9SCcyLeW0CCkMyJxZvF9Hu2Hc
jw1scPUWeqrdyrCGcOIro+n0YeAWA3p4BddbIjwqFZKIpj3EVnYYmcscMjjssT2Xvz1fW773mItR
FJxrib6K9tx1xbqXX2JoD9X4KoG+zDn5mQ8kIXJ+XCc/x873PmwxptItgWcKjegqpvc8RhhhzFu9
rmyPuIXJEvZj8oYrga6l3TR6w9mGKDnQclwlbBwPw06HES1pxWc/SThfg9Ds0+ArSXML/PqmUmHN
KIBRp7ZsqTakfHTMKNmig6VAZ1Y/a7StoBWOUi3bWvFDopAK3pikow+OoSsjOs7QV3F+Yjf4c33x
gQ1rnl95CP5079GM33IJUGbT2x/Xx4mpUV3MBBj8WjgP1P1sFovEgZ3ymZLlE0UvY9VnoO+AYozX
yqFUADS8BeQoclI2U6Sl9SAINtrfhLMUUXo1R0yVsT2iXpLb0SYDkTiq54GDNyK4mF4kNCB3EEZR
JMPckSFWX/T9l8Hseh4pJSR4PA7NuEMqdhUJ3z4u+cQEpixmAAtOv8f2n6kFt6alrAXVDpXvabnD
b3JmfXBi8FgGm5PtGMGNY5JpBGbsT13/RRHePn76Uy9vMfajJ+jiGhWPa1mrstuN2pkJ91StLMa7
IimAyEiUqzOMeC1eCY5ky2pvku+nVg8fP/ypelF+n7j0JKvhkvEhxF7l+nVUftOjm4+LPlUvi7Eq
13so0z5RC0FFEAXnsM6Zcufx551xSVmMS6VVmoYIytwtcCOlUbXlpHONBBjas7XCHbM3Qs5BCi4E
nsJoT8KpTW7SY980jlH4qERrR4KxKRDW1lfxrutCjA8aUh/SA+Vq43vKppvKrZAClI6lVVDp+7C9
rcPhrjOuZcTidfqlRlQvjHvsTUVT7EN/bYkboICqfy5T+1TlLQYboTNIYvQMFkUVu+xyU1nCmdXi
iZKXcew6oKIqDNN5k3IfjQR8JmfGhxPtVV4sEPEqJqkq6ZOb1g3K4ngjdgHnkHcD4WFGIp57+++/
/GWoeUmWp0DaFUNlgKNyX6lnOsKpp1+sFFtc2PQ4FgAxVqDJP07R8zT+GCFFgrg5U0Onqn4xUmC7
Bb9OPJqb+N9ayfVg5J/pEicqZf7AX5afRYSrRUY5SSDuGpkhYb8fl3tidPi5Wvql3H4IJMPw5MnV
62Izew/HLLgR/DNj8qnqWAwQiga7Ei8CDaaB099tQCCeqY9Tz70YIfxY9HJs2JObew91LaxUj1U4
120f18qpprLomyKuNxUlNIt9C3lw/DiAg1dDm2wQaE3fP/6ME99gKW6EhJu2xjB/RrVr1Ccj5mam
0c98gRMVLy16apgnFS53emqeOSV99Nwe/1S5c4X90lwCLhkaM6Xc9kuCM/vc8uhUsYuuWTSmEJaW
Nrm9uAtGsnycj+v4VLmL7jhYlT9UONjcOY6nlx5q/czMd+rlzR/4Sz0IclFo7Vyw79904p3EHky5
RPEhytJivk5aOIYdDF43K/ZC5wT5/WV1seiLOO6Ji5tfncW+Ztpp2pmeeKqOlz0xnQBmFfPzBlvj
Pm/Xlz3uogvKFvuQkitLRuurULG7aXtRuUu5aIy1Ej045ab+3aC8lv3bZeUuelwTF6GnWwxIuGGH
+CpA4nBZwYsuJw59qSY5Y6g5gMB2gvjCilj0ucQPJi/p1MlV9Qd5emjObWDn53pn7baUhwYhKBej
oSKi4k6Pm7sWs+rQQ8ivzD1X7RfWyqID+k1A6FbOpwQo2EfhkA/+ZUPnUiBadAAGYOyILldgDQai
4bK5UFz0vzTAcB3GCg062UHjj6zLOoq46H+tUEQY+yl3ZNPQgqu+bBW5FIYqk1QKSsx40aeHTN14
l20a/iYL7ZtUaqfSGmAikeW9I33x437y/sHJ3wShGJ5zs8yph8n60lc/kMdsQXjailc7XDuqPiKI
5vbjj3p/yPubOjSWKsnrKmNin8xRUvsoZV8/Lvj9aeVv2tC07AujKeiTIhlsqK228sg0oG0+Lv3U
Y8+f+sukFXOnhx2Rtd6AgEVKVDt4vazgRWeMFBFjk0HVd9VaN3Zee+EDK78/cJPpxEAMJotTw1xN
8k146QMv+iKOMNjADQWrxBan+7b98z7yt+vIX2+fTtXwoi9ipE8jI+D9ZYGbtMGKKOQzrftUy1hM
hzC+asWaRw+LwA+DjW0r32bQez9+gT/XhX8ftKWlFlQ05N6HRjm5UvQKueY2sLgKbzcjbktJApSu
PeUSxPO4tn10eCM+PF+6T4h/VTcKYcnSKO7C0D/3NPOXeu9pFnNp2Ia5oFQ8TY1Rz0sJRi1aXImH
tgHlS89ootBujXtoRheN+X/Tk3Z5yCekyeh6SXBbFvlNdWbQP/HazMUkO0A8DoqEb0IgSUQkRO7d
BJB+Pn5rpwpf9Oem5uqqnVtbo0h2meDAEh9CQT7zFuS50b73Fha9mkxIpaqBcrvQrIhBHnDC+ZtM
b+0gfyUMyRHQfviycJDH1sUTPrNeHJznTg8ypCmMFYnmG/IdrvNMcJJozvAWD83YnXm8E11tqUWd
dKnGCE4XDiBcaNF+GM9t/k6VvBgcBmxsCYsVRh3y8fI96sDLXtdicFBJrkLaSrkhHvWc9C48reDr
z9THz+OR917XYoRAMTVm+jym9Zg0kW+R52eLOLBjaAqGPG2HSPlhRc9iZ62j7mtmPKryFloh8U66
k5Xfk151O3UzFs/qlK7rOnb0NN4WZLFFaHisRNkX9SdNuP+4Lub2/87DGvMk/stUVIlRTSh2OroF
/Pg4vKtn3pEEfVdSznSOE2/RWIwhXPfAqVTE0SXucRUlP8bmsjHeWKzHE00rMAVnowvGeWRjctnW
WjIWQ8WENAdGPqd2PfckQhpB/akuWuojX/+9tsOkGLDkU9tj7oL1y7ozb/FUHc9//8tbVIigriCG
MQAZOjeLZNYmlx2kSYbye9ElYmBJLfPRRQs1od98/rjdnXriRd+2OlTPRF6N7lQ78q1/kdtOlIxF
1xa484ViqI4uqQza9cXFLro0+R4Nmk9vcLvHKey+Fkn97eNqODFz6Ivuh9zObyoczizYdpHweTDh
4SjJRRsHLut+f3UAwkMt6IfRJQuDO8PqskWmvuh33cjSOM8oFss4B7jlhU+76HaD1/i8PopFoXsf
DZeNPvqix8H1D4tKpUFkwS2klNdEIOT+zLs7sTrSF72u0pW/ep0H4lHqPltMzRqixdzb6NNemEaQ
vv6dCCBBIDVew+w0NhZYoTeQa3Yz55h5D0BHN3nuWuYdDdceueCQH+PqGbAy/7hb1Xg6xzwj2aPc
D+A5suhbXwl7yEs709tp7X2DM87cgRn3IhOycguWUELRWYFYKJWVqK9nIv2EmT8Vq5UVSLYQPFXi
y8c1cKIT64uxodGMtIIBObrQg2ro5pXzcbk/j9jemZX0xehgWGFYjr44uD66Gt148APfBsmPKvzF
E+7EEGP/m5A+lP2z1r0SsnXmjZ76PovRIxjExstI0XJNSHzZjlSuj7/PqXIXw0cc9vCyLYEThy9d
DtzpstlEWwwehjXAnNHmYn9gBWq7M8ujE0sCbTFsMONJYzK/VS96nsNok+le1795/WWX+9JSdqjA
KNBN2MPcGHxS9BUp6R/X8jz+vNNotMUAogOqxQYyDVxtY3SY3QCIJ9ToXiNjKD23GD/xKpe6Qytp
FFbgHAJK3dbvVl5xpsmfmAiWqkMwOXVXqfO7JGVRFFdRZkFuPXe5dOqpFx01Hs021WOeGrJek+/7
Yv9xlb9vRBMlbdFRvaRAUwbUnXd5JGXkTsZk3KuONz6KwVOAGGtSe0fstE2SR7ehJEH+u4YjtgkD
COl1uSM5Yqep4yHj4hIc97okLUDMjTtJ0BxBYJdSrPLsrS2gFT+KBFNmEhYCLoBAgjkJmOuPv4b0
80z0vbaz6PlqJ3WmDNOFC1XgLnij20Iljkyz+/I7/CY753zJ9xWuh0GoieY6Bak5gXWMh32XQFxv
jf3Aar+urjugd2WSOaY6h0cm+Dt2EbBYWZwQ82DIgKOpIN0q5OyoZ8dBUwHFMmAT7W1JT4P6Hbgk
mpsXoxAeVKnbaHJ6k8dfxeaT0crreoA+6xNCJ+gbBetJBsN6VL/NMPBAQNGib5r8NoDxE20wCF9J
3eQMEARNbZ+RSNlNd0CkV3UDLQCiaKVJK9N8wnrvVES9JVhKxM9JJts1oKGgIjxarsijVleDUePc
EkBJPk3arZHL5FgYWy2OViRbOX2ynkRsgaad+uo6FrVr3fxkKkfyxmEjWo41WoD5twJepyASb80I
WKEurKHWrfL0h6hrIPlecdXf1gpow7K+bMxV5q7wy5IYW5afEyzKOQ38eKh555yd0twk3mkqP7vC
LwVzqWwmRs9auygec/Nofs+BFK/IBsFfVEg7P957+ZnudWJQUBa9KyTrHkUhO0kvOXStt6qDrQ6q
7uNG/1P0+d4XWbT5ThLa3ILu54qCtNKrL9jDwvFHohyL5DHJydDZe8pdA3bGMr7V/kNe9IekBhiy
SbV+VcLG6vTK1kpogeoVm6admZQPYtvCB+XowSDJqCiI6LkHJvwpqDZJAjeOMJlUBumOoloA7VjE
WzRocFP6di1nJeK03lHlQxB9Co27zN82Blle53SHJ8ZAZTEJN6ox4F0VaRDEzePwarq7MxX5foNY
qjy8pAqrHqKpm1oQHW+r7vHjck+8fW3xwFOgS2E5H6yY9TGqDgCFheGMVndeIbzz6pcyZuThJUlp
TJVdrCIV/A5A284aaZUF0aZjxB718tCb5xzoJxYUSzmzp4DZ7r1xcGPvVqsfq/hK1YF9dme+zKni
F/sRUwqLqcuZg7xwALwUrovxtbZCAM3nDNcnVhZLaXPdEsHRzisWMXPVjEAJc+/VJEIe9PjMdzjR
OJeiZpmIOFwuTNBs1ZR2k1wE58BlshgFCTIm+6ag3FjbkEOcNmdmzFPPu1hQ9FD8NUXnxFOP94No
+9qZTeCpd7kY8TJscBKU09HlQNUxqgz5dGrX6m072yA/7lan2v5i2IOE3KkYvzmeKz8l5asqXFdx
v8Kexj0PFtBxFhyfW1icqqZFF871GNBsxBHV0GS23JpbhGaXjTpLHWs7lnmmBvXo4h70Qzc6d9t4
oq0vpadSnCgjASwDV2r1ldSP+zwP7bIFGiwmBzLqnI/fws857J0haClEhZZNLqrM6GYox0zAp6Ic
LaO0J/F2gpw6Jvm2sL42462Alt4Mdwr2TLHGR0xCUzkRkAJUf9x4lYRpt3R6IdxWoWUPxfRYlE+Z
2mynEHRl9hbDMAXvIITVhqQZUzc3Hz//qVPepcoVpmammBU9K2tekjnYZiD2qGWPnXbrLPgaAUkb
dOgCXDKUxV3h3ST6nWF+rYoKV2NpR1DvxCl2iO9wJ87VBMtyumjTwHuvgzsp/pTOhvBzI/CJqUSZ
//6XNcswCDDkGy4c1djpG6cDj3nZIexSiWgGUiS08yTlV1/boXVgyp/ppyf6zlJ96IHWF4NybiDm
tyy/FfrPH7856YQEXJLnweeX2pjITW0JdRndissSuYKRXt3H/Wsq3VSEh69G/9WfKZfF6522Iuja
MdRDUnyS/FelhD1NHEbJYYcxiVtVDm1//EFM00qMXpK+tHENIFP7LPW5QwpjXW4jn2ByLOM95HG5
0dadAZrbl8DdYiwZxjdPOCaVG0RHMb2XiiuNdMvsSpyuEs1txrem2hWAl4XPevwQkhpd1+EmIb6e
ndhKhDJqSv69UZm09Ep6jtWY/d2h0j+P/Y1PoodmvjbVEVql3z1nSRlCw7HWxNav0+mH0dyrpMw0
wdWk95D82aCoKN41u1QMR1GtVaDUV0EjIoV7NEbCEm/l/rEkdxCQZuvfitnDBJPV28NbjbOdj3+8
vBnh66qurhym0HSCySetxo3KaGX1N7FMdEv1FKtuoXyviVrSpUM4elu4344J7rvp16Jq3Jhl/Txi
egr0Z7jhdi3c8ehq+/3jN3+qRS16QecrfZkThOViLIma6/Av8+v/72Xzz3b2S3tSoVOk+UC5vYwZ
5Wo6NxT/7ETvjJFLTSjoOIy8xBqgxvMgFicrobWcwLvzSQgLtKdEcpT4JXr+7G206SgYnwXtmxdP
q8ncW+azHr5pQ3pfVMmdJuy0Lt4R0yRh5yde2yGaV1UuE0aRN/B7f/JEuNGhhAqDRMGVZriif6ar
zidO733/xVRdTqEC7ZnvP5FBwWAYlNtueFKGwxw0zvh+WbNYTNJhqcRtVTes3wHhjw77k4vKXepK
YcBmKgRwNhzxMTKcpDszdf7cALxTLUtNaZzo2Z8Cmw53KqzktWV8CQiNZErJyE9qpfvB/6YY38rx
QJb8aqpbfOOHFJ4LkbPGgF+2bm0D3EzYkdA6fa3Ga440EvKWYJjganLU7FqorxUdB9G6kefcmmQd
yj8AnO+y9E0wi32bZddF5a0S6RAPgu2Z08YPSQcsnurqhjy2pr0y/BtNuSbdjmzNy96UtFjpW7ow
SqnHnr4s72PpaHCAcdmrWswIUTfAO/FpwZK81r+14ZlFwokBR1oMOCTrKEI6n0GIQrUK9BePk6vL
Hnj+xF+GnNFMCoHgIS5Lvgm+dD0Y1RnR64mVwlL0mrWDL/ZQmN052iVjpxzoj93Qnannn2/qvaYr
//7cQRYoYkBauhsLpA0Fhqv2mKnIsOdUqtn4ypvJBSaJjMAXKmWVxgnLFTFdhWV03RAvOfrCq5GF
b5YgXrZ++XnK80tFTkjXU0wOo5vqzXflOVDU75e9ocWoQmgwCWlSP6FcJ67Ykc8t5U60qaVs1jfl
sFAqym1ZzgZO8HbR44qLQ/8Q0MpI0tnkyvpzJR4uFCVLS7hqrqQ68SM8LqiVwdy0Z+8+5np8pyUt
uaqdGLVF0PLAjYeswiD7Un8yUwBg2TE2OrIafmQjG4vGiUriF4M7DjLtiLBLc7jPzG9BpGHrHfH7
yjd5hAsleSnG7qHHRglP2WGW8VIcfdJ2MKWV2OS7GtFb9zLJ5Ave+uU2SXattJ06duvNTV+/KP5F
0GLxzxPqXxpkJEOcKaHiu+qrUhzK/rKhaIl0rUcIoCEhzK4AQLrbivWZ/nNiu7gU6QadEkmNpHCP
r970IEtXcc75SBBxrWMGLC8v601Lza7fK2OLGY9hSc5IL2k2tfF4WcNfrDEIDdHEwpj707AjttG4
8JZrqdoVcs+fcpNyJfHYvvTn/A7v17e4ZLkOigKxxuhQt1ePOt7eLOeO9IkUzrx+uKRCxCXPlXjx
Atpey9lgk161NUew7Znl3Ptzi7hkucK3lyxN5tl15XOZTStZOVamdWZqeX9cFJc0V0WD7lPPhYN4
a8dNLZ4p99RDz3//S3+USUyCA8UaVIs+69aPhOsUEGfry+p6/jK/FB56uTb0Mo2kxI3t2eRmXVbu
4njOIPWKDDtUDw0pjkTXby8rdjF7D9aYiHrL4xreF186qv5FdzXiEtw6CRVUR7llzIPtLa7b8sLn
XczB5gSysBFjBj2JKD9ykc+ISU+0taVIdySSoVaMiBPnrXfbPV1UueZyBm61Spx0Cu2O1foc8OPU
k87DyC8NrLdUa0rUP5+UY5+Pn9Q8VepiuezVGXsAaRjcXivsKDZRmKT6115qIYjVc04ExEmX6JMN
acB2DIQmTLn9zHxuEW8LYEirGnhYzg4juhMQq2XZVZl9SouXRPV3PQz2UJuc0O+/IZZbl0AiDFJT
iGgkTqWeoJHLhxrkgRY+meFthOOk2mvdtSJzhHID723bFhoYxeekK/epwvF09BmFiJ2Jk7KPAw35
q55ItjinAg9gzQi52ntxuu/y+hCA79OGsSDp57qXswOR6Y13PwwcqLiBv6sTeSvXbb2SBhmpq+Y7
HFw6hRfeTn3uhsJ61PudzIxC5FAPVWzaE164t6xsq/rS1sS3nPXWoxXq2qoIfH2Xk9H+8Rs58UL0
xQvJiUE1vD7nqogc1HxVqGfGkROD31I9VYq08oF0UTdsjrX8opM01YiXiRLEpXzK8tuwyBR6Z6F9
b+WHMX38uDJOPfRi8KsJBI6aZMJdMW46U1qrLQBC3/m48FM1vRgCa/jV4E59phl8jJETqmcuPk49
9GIZUqVjVXQSNR10W1biKzLj5lXUxw8tze3g74tlUV8MhFWYVA0AJeaZgYQVIgKbzGKk/VQFOazd
zq5awKmS76Sp7LTmD0F/KdC9xrW3JdzyTlXPcU5O1N5SsRSZvtREOgO9aL4I+af0wjXLUrIUiqFk
+agdXLn4VJs3ykX0efiG89v6ZfiU2npIo57hU9n4T+PXj9/GiUr4Oar+UmguWiKxLyGS6723Gc+0
nxNveKnCV+vCKtsuGF1jshyVM+2pQSEjgFI+59ecp4x32pC5aPla4yllX2LNUDx9k4FBErXBSVjt
h3NW3stldbPoBiGyUkJQqfBkX15ddkchmovWH0uersazBhTQw1PJ//zLlspL8bxQk/Wpcg7vRmqz
TpX7AnPFx/VwYjhYiubLtq8GEQey21T7dlC5QkKWH52zKJxogUvlPPo+eZBanjurEeU8iLjQLnvs
xTwkGxN52gOjY2S8lsJ0ZybtCujVRSkworiUz6deWfdZSOsop5t6vD5La3//Slg05nr6pUcKYz7E
gsddqmd6doFKjUshqJkR8M3YFkTRqeSQtNL7jyvphLqV5NrfP85v80nvam6FlWA7FZbT5K8DJ23A
uLd9Um/VtIM8ra+LiugIk1uZ9jb2nI8/+9SbX3RiRc/7vg4Ze+J7rmzOrAd/3nm+MzQsVfdVhMjM
Khh8MtN3A8inMUl/pnZD1KXtJSHJb9UuU7U1+Z6rMc3XoihwUr2Hp87aL9uOponn5DMl2H22jc1P
qUh27iH28St3nyKz3fu4UjwUhJ7Ufe27L3H9ENc7cdq3ZbcZDNOurO+CcQ4tKZ2qpMV4EZEHTxww
+eKKxFnPgVjfVV6k6x4EmthmLiocNd6P8Q3uBSLR7Fq6C+UzbePEILv0A0SBhuU5YreZBletP0ey
7Wv5ObHc3rzsXlVcugJGzdQb2gGSkE8QlTcXtaulJ6CqojpJFHNwk5h3aaw76NsflywTQvz+zLMU
DKs9mhuCp1ndahDAW1vOv+r90RdfzPpbj7owVXZ+dxMXlp0ZX7qAnOzogIYEJmhlt4RpdB0hfUez
GGCVPffGs6kfeumFFrsiOW5rSrlTC3gZwa1Z4q1UHw1lr/Ar7W3moajX7FaptmTHbgUEfrm+g++6
q4GhNQG47uCQ6PeD6h0Kq3Cl6pthdauwiG2A9itvgLWivuVavZeNR6Eyr/MGFaV6zRH72tTM7SAW
WzmEApGHDgHa99MgO3FxaLzbXso4etQdL/McEch2Jew8g62VXuD/JtRWya5yi4C9vl5z5WxjlXeq
6D7lYCKdCnuAXtb5/X1QiBtN+JQVb4UhzckQG83a9uCrEzNZy95D5h+8RHY9wlwH5XaajgibiaMk
2aFeGcIVwRvE4tlBr9gNiGXhKJMPkROLGPmbSk2pzX6V5/m69N7E/ks/mCvVQPMpRT8KqkjvWttv
+7Ugkhi3E/to/V+cncdy41jTbV/oIgLeTGHpSfmSJgiVVIL3Hk//L/aog/dTV4Qm3V2hapICgXPy
ZO69V9tUm0yKMFS1s13DrBoXcTuvXbCIRBoKf6Ziviysuk351Yi7rO82ivk2XZW3wGvV2NeYpaXy
S1HvrelPIm675FmuYCgWIHHj2F2EE2h1oMzacxfeZ2j427a4J2s7XniALUbZ0eSTh+BOme5qw9dU
1W7Z13gW5UDULlY62IlyauAxCixL9rT4UmT5eSS6GjQKhdVIgOTdW4T+Lx9ZelRrKZBNxalxP0hz
Df5xdVXjga4ZHSMbAkYQLr0zJHA+mdPJ8r5tM6Lj/xhNclJX4rNwc07KaSUB0SQCGi2mrVjvQFPR
H7tTqwdrLNnGUHhspKhBOpAAlqd6qfqgyZfOeoQzOaZEhV/GxZ/5Y3/9b024xkk6TUOy5FOdnfgn
RPRqfLSCwVsbn8lpa3lORkg/ffNi6umdB53c2jLn7HE8jehQYuZ3+qlo9438q18aVDUsxOWXKb92
2YfSvYEzGMPXJXyVhq+cnxlSkBF9lxiFk+fCMQcwnx/D9S2UN0CytaxwovEy5+c6P8n5lnLaEbig
kkXIu4Qa0w2nY1EcSbefxHsrEW0dJ0sjnEK0FGkMf2M508fxI6HZNGbkdsWvMS3ZX3BKUV20b0W6
LYf2GOYLQYWQ4uXS7wGuzJheYsHamOW8KdQzgmCnF07aeJx0YA29N5EQLhXvpvZYLpVrdLm7tMPj
THSZTE+ClLwjdZIHxr2I+MDdrl0Fp8he1mqr9TPApf1Qya4eNXai7dpytFVuUiGz7JlVZ12tfc1o
Xng1sPmlMIjVDDU2V3tKM3sAuJLJaEvW2QGM6TZmADDKTnic4nw4WslFU8+GeClMJNkuWnTGYdIQ
E5vwbrR3kjwfIlW+n3MEKIpqC9lzSksVnLFQMtbliG6WD1mfbKxWcEmO8MhGLQVGwwhw8+G+qD/b
ObvopgYzl0R6JQ0U5R4Ksp1nrV0J5IMwG5k7BZH5ZMuFxlF0cK3p0bKAw3cqIKtXncT9bEF6Xkdu
H81POX2UoWrdVHogktfW1MluraehQ/7EY2dGqmvFs2OYp4wrYBXviYbmpjFAKRcbxvuOQMjHgI9Z
0Q4ARN2qfVIlJHldspnzrYbl3BhdrAZorCBWKM+W/hDKz0PSnmRSJyOsjiA9HFmpfVT1Xt29RSMt
l7L71Yrzbwkxn2EJx7lj/S/X/Bqb6UAYt2EObFIxdyKl37YclsYM+4FYv1ao3/O5sUX0EUOuubV5
jW0CMdA9Lk1pW0Poz8vgtgCagG776bKFK7mvc5/M9V6gO6wH5fywjjhSU68c9nn3a1LPQ/Osy3j3
74Tyhe6pUO80ah3+xmyByxHeyvhu4uYBRszJ7ZoWW9gpavpMOUvcMfLwEFWM4+XI18cgbj2zOqcT
ParnNHlQeU7ismdKvwtla89cDPZA6urZ21zVO9ZpC7uZoMQ050Sk15JXi/ejJAcpm96oPCnGPYTR
RczdfMJ01rxUITZPK+OdtlN0rMrKUxuVjlrsGfL8mChvZbuTYEcoce0WAo04nGUItAifFaa3rv7U
5K3SUe/V20q7q6MPqBK2hcBpnjZps+nz31K/S/lIVbRDJ7XVx55icD9qsh2mj9MSCOPgLuEz4iGp
klwLRE9d+6KB7Cr5mPHXWdOd1rlR92A1v1rTL+azMO4GOdn2/T19HnbPfJk+VlWyxzb1ZEGAhc1d
9KqX72AW7Fhq6c8Zu5HVNa3JUki3coqh+liWEoEKFXVXu4kq4DCVny+nCmxTU7JwxW4nXaSsCkqC
YJtuBYuR2lIUeYl2wQe4zaMT2BYv7zaT8EcnvhC9jljx9Ev0PFuHDiGHIo1wvghvX1kuTl3At2Gp
WavOCbv+cWB/7+6KzF+is6q4c3aIcVgaSSAqAfswsjEnS2o7yV1RehfFzQwYXX1ah7OkPkv5RckH
JmN3jYB2C+/yoNqhfB5N05cYPxGBkbITTvFLH7kwMJgikedwn4xPAtteaxKi3tdEH68tfVveA9eH
VUagZpFRp8K+7d+jUeDBVO1pbLfyELopmrJK9EaLWmzcGNVwNPMOygWweZOSYG3Ochvm3NBAuxlB
ULAUWeaSLOxE/ZaV+WTU+4HVqaprJ4kiJ7a6QIDGIxsTVRaJquXoybjih/rBEiI/G4/p1AUWyGNd
Gmwr8bGQXWL6VnFHZ5aJbxJ/icsxk/dF9YeUSEG65PGuHx7CYoBW8tqvoRd1l6RhDZ6PdfK8JqTh
rq1rKoCGO0dNXrviJZV9oArsuv6AtcbMWMEidvYh9Q1iWmDMsIB/tekGj5KTlAk3keF2HF9WVoD5
xbIec2Oz9qdGAyIOmSYf9pVVnKR6OmUREi0ygWYhOTTEifVI7YWErUWfDQ5FfzAtB3PV3ddN49Rh
6CZrHsRj/dHPzWYePINfOrRapwqbQzFNhOLeUReyFJg+Qhs9fwc2Y0PDcZdecLuq8yX5EeGPXUYZ
/K7DqP2WpW0RXq+rculC2R55hro+2/dcAp3DRQKKOQVmrgalWPtl9rGytRUULoB/PcWk/cBNrFBc
N+BFpkxz5eW3QJGtEwQ8tKcleq+oo+GGDUa8WbnKZQMnSVvPgyZ6papeHwArHjZRZx17PE6K9mmA
g84M04Py4idhue0X0VZay2m4b9K62uTSG3QkV897agBHOkq9AkFF9to+8aVE98Zu0wJ1mXN8hMI1
BmOXDcdMHx5S/UtXL6F+nxUXas++64K2mrw121sRyhKpcap0Qz6Mo8P1kUF1ICxL0+KYS5qrgjkv
dO2oVpkLFvsC93lT1IvdrUVQ5WxsTR50DU4wTeLRAJrG8tyrXLUB6rOmBqP2OVnE/C3MHEajflGM
kzI/1csvyoXNKE5vcCB4e8hGUuZgSWFxm5BufSx1IEYazKzIXfXTPBq2JFPJA2UyqMjrZrwkRe50
8l05da6p1TwYvSNQSw36jD574iwwB5LxEheKvw7lYSw1G6YayU7NXUtQZdxKF1Vjy5kGu2uyvayU
HAMML0r3SeOGtCGs3HK60XSagnwwHc4Kd5S1Uti0ptMlhmOI26alUMx4gYKL0naulvlQxgiUri/L
cG7q0q+z7pgYgKjMeIOC3BEIvjB5UQNpRlqTEa2vzPfMjVJnh5Gsb4XLvArrwSqRjqnaa86C2pKs
I1EUrfJXj8dPDw0bcOm2m7banDsN5qHZorgng0bWck8p5vvsyq/n4TSrkfyVwR4p4ucsvsDGApBN
7oaiiU5ffupGdZaTfVu9d0ro6abM5jW5+tJBO0KgH5+6CnuTSe0m2ORPe4TocazF4lYFpBrb4dcY
Jm7YPw+6tRGb0ie5fA8Znd8Dlk6sxUEMKHz2FGWGQYTpTAmWwvyTjqTkWKWXGbMbRy4AHoBbA0CY
avF742wofHAMfeWERn0YTk1tePp0L8tL0NP+qUTTJoTPnxP5rq2LQ9OjhWxRrwKt4gQj6zFzsaee
02GkP0dx5TTo4qkcoZV5ZlR5yWrgVIUnZDZfBrHg9tSztBlDd6zrB4JbYKfdDTDNCzW+LKw0GCDL
JkjWxEG5UBREIs+HUhop7kgCl1i1k24utwWZMr1SnSxzr2ERI1vHnvQSu1aFMNnchPV910Kq0Vkd
fyXWbzL5arsmwzNLYrY0Dj9Jj3qfVZw4YGWQTpNJi2dtYZw3sy+JlZu1ynEiXsCQFJdnK6jXpxKj
ZMTGq4GVElKvNkkpD6vHSZsfRaK7hxxcIXIdjiedFOQqb7gKUCOXgyVM3jgZPpgINALOMIVAhwZb
Tx+lKHcN2XKWhaMEZ8gpXZ2JR3AOS29Yn42OkqBQnULXNxaYMVu0hKBE/1iwVGY9sfvtfLGA7BDO
1LuNFj6vbeYUWnxaVcuVxa2YZRer+TIb1VbxbnbK7K44k1dk5vOsOr1Eh8HsTuryuCrncgr30LM8
ueZ51PZWeLdyHo/jPggtDsBR48q96oCYCcrYgDwxHupK/VIJpCegv6kuveIb5QlKO3HQtiW9ysnz
GN+NVmzDrWLdQsjeJscmpaPRDIigfZ1UfV1cHoU4dcJQdrIqvzDhon6obSa8gb5Yd0oab8LF2vZZ
dFSLydci+TOjQtXH+DAZz8vYMKiiYoB2V6LCSlrFhzfslLhiwZaRrSMEihXvRFRY3bhwFqe3QGQb
udCyrZA+rxawMTlLMN/19VDYh/pJ4aTRGcyRp8fBWEHTcOI3ViWIlOOo4729xthXs53rrScD1dLM
2slY7WRVOidCfJyYFk+iq+ICE6h0igh7kuwKMoyBRX+bzS8rj/dNl9lS8rsvkycGMmcaIuQ2SLsy
ZofLB+Nkqu1j14cBSjtOCxezqs51fJfO99czqVNQDCe94qTTMS+ZLRvyUZ8WB0475dnKuWgf6e2p
DtkG1ncSER2jVABqCt5qvqW0EyeeIlpGSHHzmOn4uNo5w+HyrcpxrF+bOPF9376ndGp0VaUyy90m
+gJ8QUsrghWGh5eM+kV5n9FEygx8desDSNuDOXIHL4E2mBt94KjSKIc4U9xah2VzddHAqiu0oLC8
lk9mTF+VodtCZ2y0+kSz0ZH46kkRDyJzE5eGredQ64QE2CRf46hytueZgAjQm9iz5+vCs1WibkNQ
kda/hHrLIvu1snD2uD3TELqZMG4iilbw4fYgZYiPU0dO8q+57hxU6XAH7q4dEYl9bFL7h1TemM2J
eRsGGFLNyj9J82514T4RoRE27DvScmniwjPyL2EN4Or5cghMUwnm2HLitQ1E7tpUof6ctY1G9cDZ
WFJWL15W1jxR2TaGybm2ctMi2hT5eCmtt1IaThWNKE1T7GGkVo/E08pH63G2dlAYEuNXse5E42VE
nRMJf6rlQkdjMR80N/Om5LOVzYNFQygzTksHnJSaqpwyDN5vsvZehLuJJnu7mfoy6FS/w4YsZMeM
Sm7sfqXltqJ/oQ4eZMkw6cECNtTnv0sylNNYtwG32m2i+uv6NVOwrJwuZ3K4le6QSZPX0BtOyVPS
cDrRWkOxPZ2LSXhpybQcsvKUsk43OdyEIt/GDWYWCyJkihKtvivH2c0Sxa44l66zW3DSRvZ9gLF4
MGJlU1DCFXpkW/Nb0Q97MTzXSYIJ/1xFpis0g9tb72qnEpiVHFOmFiKfNxJ1rv647dXsLGgNlfFX
YY5OH47e2FD9VZ2bjaM7RglIn5BO5VO4hhvLDEzGWzpAn8TI90X7XJehY63UVpW2H0zcNCJN3P56
jtSOTbzsrM7BEuC0BrJ0vXCEHFVJVzgLEnUrUw/1zCIOnE2PO7jsM10mCd/D5BRUBXOj0qxDgwpr
pRm5ARsJywsmZSqntoIxVj4b0TWVPj1Hi+GJ4Doj3XK1JnSLeuKvDm6cNk4sT4fJ5EYpskO0nGY5
v0+b+dLOJSZ7FrFU8FUpCcYqpA+Arb+cNhlLVWu8GXoGQk+yVW4XWaQMERJejXVDf+mxZEmCdNeo
1rNGoAvdiScMug4x78dmtZ6yctqqnXTs1fG4hHPQoaIVaWrLwrbISdyn93j966kqUI2XnjGndj6C
2AWWurTQQ03KsWg89svv+d7slX3f96/yhApF5hQ6gI+L5JBubqVhBRYe4oHuWosUTaI5AjnuIrYm
1W+7ssETx2CMyWZa2g/RqgNg224j4tYr1F0hCV5faUIwFW9rqO41lAaLBrUk8+QkizA/4fsXI3ep
XucOPXSznORQcsvxUJHPMb8qsFuz8FGLfkWttRvqbE+s3Wu8snJbU9CuCwBOHhD9xRwh3UhfzfjS
gOZQY8NbBfg5fejFWe0V8nTu2ny2DT2+51CCMMAdSw7q1q+4N3dTXL7PE6pdvToujbaVgGriORQy
OzV6plGMoDgITSxEWYoEfuL+WrxJFRyjOQjSdFBarvHyEC0HUzjPKV/ZpruizEWo2gbIX8p8q4dQ
AD1wkivdVbUWjssqOk17pxHfNghpRBGlOWt4um+S9atWg7qtoagIdN86zhlW2/sT5/7YehLbeyOt
7oSm8axM3pXdQuu68TsSfSIFIdT8YFGudo21a2uZsxl3mDlaZAXVYENhWD4UNC5CS96JvUFTs6ns
vtWomdYKXOMpzbaRqZJLpHIDtNVGlu/U9QQw2DehSFbwGUCRQ4CPxnstwsEylu/QbJ05G/zYkpl/
Df71z3BifIUxVcO/e+YD1z9fbaJhtXorxeAkmXaNQ61Pyuu5h6AkXrgYJErEnDhJ9SrF3oKztpXm
0FMwdGt8Z8iDLWgxhF3taw4rgoVIoemgEus9dhb9gpPRzZjoZPupoAnTUkrPSvvQVUYwT609MXAO
obtGA/0n6xwliiuidxnExumX4QGKy3ttYT1oS2co3kKmrfOX1j4a4cc6sE0Kht9rddCodIKJ+Rjr
T6N+bIxdYY3suZ3XTscZWmM3JJ4ynHVT8A3+er3+4XTsjUBch24IOkt1yXnFPmHZFAD7fgAhdWxa
yM/LW7lsY21fyIVdlAdLf27EzqsnaL+r6Ap0DVLRM0VsmpLsJLqBK/+9496vafHCJuYwQB1e0TBe
sFFICL6kOEiE9lcyys/1pOU8jlNA6+u+MHdCvcmMyJv67aKt7yJlZzv3ZEzhfYy24bQJm2YzCGR6
lqIfJ3SphsEPJc0XeRAWLvYQf85Z+Z50BU9Y7gr6xFb7aS5gJGfzOVFImLSM7MGEySxl6OgFpGdr
Kh/JgvGjTKK23o3Tnm1jyw0e9K24bSXWgWz80lmlqg5msPQYQS3R+fwNV39JBlqMoeEupvre9yMi
ueTOiuC0QrcmIpEgrYoG0rqWm3I0IaKKqjuvdzCCJMei3TfPi1cqyYHAljtwMYepyw6mvm7iRN6G
grgRS5NTnXqIk/JOQsPV910QciYYC9VvsnGjjkBHmFhI+TFSnrLlpUo/rPQjnd4jtgCJWJPs0Cvv
FSxtoz9H2mnS70bObGCM5YhOJA0TQci9bP1IuxdrecmGrxmnVbmc1HFDDx+FoGj6dFCVWPP0DIfC
8Tq5bqUI9+WFWaLUlrzCJZLvTLoylrgV+t083WXtMapPan6U4mMiHcXlY5avUd4P3IbuWGf+IAh3
5IGWLE2rmDp5iCc5m5ZfMZ7OzjiN2jm/7oCPTZzdLzoH0qbw8mZ0uBifVfXRan6toGzs2HEBsQMd
nWHB+5NJeEv8oFPvajThy5h4z8htlNpZUaWQDbgzVA5g2GSVnZKfrsfLxbpkwrkd6B6VRyFU7lel
PWhsaZHKFHBDIjlTt6DTcAxT/a8XbdqGxRf5pCgtDoP4IQnRRlF4oKZjmnqd8DwnT+0MnH5Hq6Ak
MCqbrhE13V7WglqxQJYvO47/uXn9vveDoZyE5NT1Z00ltYRBL3O0iO7lfsp25WAqr+kqBxiL9nn1
Js/WQRnu1W4mhrkUCaKx3odqOGtABl1rfNfE5z6WfE5afmQlwA4hXfXgR3+z5t+tkbVRBeV4TcbJ
hzszfikGNO3Dk5A8F4yK+gezdtPa3KnxzqQ036jGpzA9aK9luhXazusWNejEk1SccfEz1nC6wBxR
mkZeFJLV0ymPSyE5OevxFDbctyclH++S7GR0sUc2epDL4ase38WsCKJGtg81IgMDDn5mYpdG0G45
zhS66gzmwyDkW0Hh/CPyRjVQpkdEkp440JUUHuros4iKD6upvHW0DqIS7XUZqHzN1LnrFKcxkPWS
vZpTh1uJ6Wks30nj68wdgaAkdAEeMo6kapn6Uw89pzcHr42RLMWKK49PIAGJCO4YN+/F/kNuJx/J
lC3T+shpZGiF6PaS8DDXnzivmo5eRs1PyvRpmKoHc3iQRMH7byHBN6qO23gwNY66dpjQCOYd9GhG
93+JHfvudW80gulcVOx/vK7Z+Y11rI2fieJvE8HEJBErbeF1U2aYw0b8qVbyRn1UQi+TaxPx19KS
I81X9Bft1zfePlG70RZFRaPMfSGwKSn6Nk3eRmH0JF1ij2UYK6vBnDVOlMt+Yf0xw/khjzu7pv8a
Wa0b4XYvf+tZ9pfP8t13ciMjxOCv5en1d2w0RlNu9sOv+kYYNGaTbmYVX4lYnBZGWcy+f3Rv3ubx
mKtujUlRYBaS3CH1kr9pfb5Rhd4m7yRKa2ahjLWZzQYkdqCYJ47tdpivf9H9fKfN+Sdc6uP9Pikj
QMPS/0vEqBfGRJgIMKVd1zjD2gdRTY3NXHyUtkYq2rMAflBRtpwY94mmear8Ei45Zei5tJitjKzD
dEaksDqJ7Xjui7+YNL79aDdixHzMVjGOEBsXdL0hxWJT3xA7ENX1IRs+mUFvm2FT9k8IfVT9WJOe
rhNgITQGCQ6ZnXOG4CQEEPAQFo+y9jPnrnib9MPXUdFMsEioLVx6zkBSf3YLXR+Ff30RjVkMXSci
cu0ZzS7yn+FnkeyierNeTFVbGe3KC6uB0IMk/+Etf7NaGFMmqYKlk9YoO6LCMdT92XW4efSNVs2a
KWn5uIvsRggPNdogP3vpm8cfGJ5crgMmxLLfi7mfzD9b6W+jfGJIAmU0Lste+lhfqs///rDKN1LC
/y/IJ5EFQ1sMlmMVYRYyj1G7BtHSPpnXhMF1fk4KhRIwvLOE68yaTJCW+eKUH2r1lRGEIBzUdJdQ
TdQpRCxZhUlr4quDY7V+liOJstN8uk7nE9EKRumXGL6Pzb0li4EuPMbRiBZqJ606ycM8TIV0/9+/
1tUN9T+kpv/8tv+6zQ05jSWZjv8+nx4WYkqmdgTD0E2vSt28JzW/YhzOP7tF/5G7/uu9lkwr9Lzh
VjLS89r6hvn837/DN7vTbRqPUqpDKakJq310qNLrWeG/X/eb1f428lBXh5qYTa7NKFQsxAAYhZDG
kgn8+2/ZsP9IxP/X9b9ZDcZUVMRG4xlI5dhZy7uyOojqYzW+9blFlzFkgLwdlUNXHYz8rezObOtV
+dIIAhq3zKaLSes6d6rmoxjfLOEhNF4S+RWyur7QsAWmAQS9u04tBRJ2Ilo7Ve5XzR+FOSkQbF2u
2c6fkuxZS1xkzLbJyCa1AoncJaOJnd44ykNgTBeRPqL4O0nvNOnDWl/pPjtjfJbmy6pfMWyXorVO
Qruf01NSITuoGoaMbzX9Hb1pL1GpIIlEwRPdk2Rotit43ephVkW3Lp7HcNcgzbZ20bD972/tOzn4
PwlZ/7rNdPxgfToQR3SN5eAwiPCJUQ2xmstMo19H92g5WiQB26jcmpOwSvPdiuIfJc+Jt4TPbrYq
YcLjtZ+bYxRupr+pqL+7yW8WS7mK1FhAP7AfvszH+i97+neL2m3W4pIIlTk2KPXL8UWDLIoKlPaY
Q+CWGmH67WjHDa0/R5IrLbotiitwaSYSkeHW3TbOtpz2pz7Q8oWmIRebqYahyceoWn+JSXe21BK1
gX5nlrFLqGAg0VyeE30brZsiUpy4SA4L/eRMORRgWRLlb6bub67VbYhWr+ZTuWYSNcGO8IHpZwE0
4m2C1tgxzW5jXjY5MY1L/haW8o035TY+68oZyIqCOybUGMt94pnY6O0P90L55jSVdNPQNsTO7ZOV
+AWvSP9SqH73oa+X/l8PmSQUmK1rXjeOCsca6XQgJpl+hk0U5ZtVUYTUUYgDeeXSB9PRn502bmOV
OkEuu3zGJmL8Ch/13/+92nx3q92UR5kedcKITOcaS9KlbvfDE5d887jrU1eF0/UKrL/W099CPr7Z
0G4TlIrBtCw1LKjlrCZoLaToaJAMEZmE2bs/uh63WUpqyoIy5cq8r94Gt/zzsxe9lmT/utlSgpjF
xORma381hkcX52cve71M/3rZok0MS6yoE1ExMuay/hLL8N1VvnnkZC1qhUmWOcIpw8ZAAFxEtWN0
SqDkf8ve/e4tbp6+TCZW00SJS6Q8Q4k/o36Xwqi3sr+EFn1T6t6GFg1iGiuC1LN+LtNhjkbbyqe9
STtzkS/4eH5Wpks3J5Y0Vyd9zgjNlQsU5hurj/yffa83z6TcqOOwdBJ2+ufoUfjhjX37QKoVA1uR
EYEmhVua+tjZ//vTfrOS3gYQ6WFE6ub1tJJkmwyRE/VVFZfef7/4N8vTbQyRbEETLjA6Xru107hd
lJ9djdsYonpJNTrjXOKu85erXvwvR4Rv7rzbFCLSCxqZ6LAFGhyi4J7M+gzN3F2zpF6orn95k2+e
nluQp6xnZtSnvAlt0auug/mCiupL6X620dxmAykaqJCoI85Bb7rE1lXJrZAb/uwLvdkZI82UssHk
C9VCguAIffhL1fzdjXLzMJpEiRfLwmeWNXf6ENLgvz/uP5Cn/3G+EW+eRbWfNCuzpnkvYgdbiANM
0aTN0SElmFWYP9doRPGIpajDq7E0rjCLuLe2OppLUbZ1xll5hZrrrMsmAmBsHk0cpLXC0LMIpvVJ
LZfrpH8fm7KDWPIaDKrU8ZNVqJ656EG10pVVAkkfXRpmjkp6Rlj+vrojhExEqvC2csgC5HDQyeqb
13yvij1SzYcOaXeiMz8nSLYw3hnRexKnrIhWn87IJc7LYM3nrdy3Xk+0n1m6wqof8mjZWik/Hv5o
DFP7p1WK/BhT0lhcOqL8Q/XelFEmFDJW1Cey61AX/P7vy6wZ1+v5v67zzfKES1iSqE0nQrt7bLbP
4fykoTcSEFBW5kO1cH3CtykVAtlStovV+33W7pZOZ4axM/qFufy0KYxjGRJajj5VJbR8thiV1/Zo
fl67Elm1aw18RHIVXNNHZsXLkAFE4g6pYBCpeHX46bKem+wzld+xPuBweCwZHJbqZmX2PA/+rKJj
WSOSDd2pKdwEnXcyfVRYvkgvctSus3PEwsY8YwHaqFLqZ0w3VkRJOYN67RNgtD7tleF1zK2gMKdA
i2mSoNBeflfy7xRIyTxtU3QZ0rnPfcFCd8PMtpGctt7O8hdtemfSh6esK8+10O+XjKHSyKQSf3Kn
VE6LpCxEY5IpxL9Oz0uHUnq8LEjmo4IrkZ4MZnJ409BIEYCWkLgvDPdd3KABUzd5rDrzItxXPZrP
d0la7IHDZh1XfrZmzzPo7zx5rtbZq9q9ovuVyKyeKMdBal2DH07F8woFedKmOwHzeKPyP8vJiEJW
EF0FwfiwyDaPQa2fiMCy53qj173ddnewM5wyGTxF/cibg7ZobqqXjjJJL2XX4FBEk86nGhPlt06C
O5SpTWIRuD6Ngy+uQK3xpBRxdz839VX9pWjd/TL2romTYpAFF91GMCcXdNNGUXo52eSGIDlTMm5H
VPiRkTsQJdca4kS8bgUMVuoJtp6bI0e3tAxGhulIfASNt25QsowRUqzrgNGT1dBVw3YrhZ0/Tjoh
p9ZOwuVphTOeqsKLjX4zMGvrk9jLEStk7Rw0+lc/hn6SWJuyYeIVKx9lhHQag1bEgNYsRE9PZLfM
H5ZWuabDOLpAqm+bn3L5MzEuC1YGmqQO7RCkqRbovMIxjWHbx5qzXC2Ha4iY6Fdu1XfmShwTExTN
FvAjCMLRSvtjzeC3mb1C/bVA3l2Tg0Hy3bDhIHShX3Y21+kgWfdS/GeOMGpKSBJqlO1a5czqozhN
OysL6CgxFw0DDb0Fb23Pkc+UzrB0x0KDjizI6qA3HCdJRC5WIsJsvClfHwcTQ1CDbFRU7ZJvTC1f
2vlF5E5EGjUzJAjH0CnCCqlUYXeR4LQL8SMQX1bLsJXphcjjLomdbMZiUqBMXQt/UnYiMge9j5Gz
MbWsUfvmmADeq0zBUbhtUsWODQVEIgl/BabG9pAss08AFKmDXpo9ZIWJcODPqJg2cBqp2wklvnT6
RPPIFz7qjkJUkCLeaxiuMe78H2dfthw3jm37Kyf6nX0IDgAYcbofcmIOkqzZll8YsksmCQ7gAJAE
v/6u9Kl7Q0ZruMGoJ5UsJBMENjb2XgOUwz0oZ/Xh915WuwzdDC7uK3PbuwCYp9EaLwMYq5MHsnBU
A28fYR2jGKmKr07VQZTIBxfD25cjv0nD6G5gJ8C3KsCem/w4Qsy8mXa0o5caAZr135wSnMACNNG8
37gNdJoFUiuIbaFtAvRsmRXbUn2bQuxPDZgOzEYG/wVijWvPBQHLBJsmfG6BblXTo5rq2M0Zeq83
BYdiJt8DHERUsdYZbCPPvMehOMr5C8ERRvKvvQYqXjxHNNg3DQXcsNtHzEV1blhJsDhLAD8dF5sO
hJ8vtLqRBZbxFK44cP1utDfRZcLg1NYziEXL9aAeOAF6Exj7jSyyF1eUxzS7q9Bfx146H4hjCAAU
+xqMNUJkvZ1V+jVBt0sBFlxF1SVNv/MUUHgsOAX83AhrmJUBaKjBFnX5owDSo4Z7jizma9q6DxUw
8aYCs3iqEZdF9L1yEBGzqejicqIbqqZ1F6L2HHbyqRvoYXAvAErNIBQDeQewhiE+Suudn5/U8IN0
l3l56blPfJx2QuJUntCU7M9quePJC3Ds/2VUe+gbPy7ELbCGW5PUl7gBrAO8NxjBdMVd2ECOGTRA
FQFfq9A8Sqo9YdFl510O3Y8WHfl0XCvo1lMFCcO02Rp+CLtp1bIHxb+jtrQR+bBp6WNY/fLp3SCe
YBm2CUAlSZF06PoHA49hhumO17ObTlw3PZxS0jvRPVb5DjsqHhOMFpb5ZVqY6xF2YLlzLEYGLB0i
MDC4kFVdo+MCIh5QTYXoQQfmx75212MF8EDVi60Wt4lUp6EGTwNYHAqYdwvsJkVmgssUjaKnxNy6
RQ0cLgAsaXafznd4jI0L0JHLhx/+kFx07o0TPIx5rFATBpVqysdD6RxZgppwdFmghdQAxH5WSqkM
+6klTpzhRYKbl5tyV+npQjFQ3SLs3/ZbEpHDlKHL2gPZ6WCxlq4LvkyyCtGkO7vZOvmEVHhEonYb
6s/E837X9+3cBF/KlnfL4JuYgBAzniJzpXqyyRGb+w6k8PZXMIq4RmqlAHTJuxr+T2Cygz8A499t
Sp31mIH7lv+aveq2SHC4JXddVW2qMEWe520ktqeQqDvyg9IDQFfguudq3WXOvtMSqPAIXM27qAQy
tJY7qgCqAjD445QLdIA3Ui58LVs6UqpMF002oNI7AK9YgvAO3Zr2JvP0vnfaTY5gDKbxfvTjtpkv
OHnq+F/AwK68km6YHFbZDO4liFgNUB6TCEHG/gJzkdUMWsQ4g0DqbNtAnwArzKcb0ZTbBmrztLjW
NUirwjv1ZyxhgwQVrT4VgBDPmnVZ3xfkRkHzYFbjhkt/6yZmg7vqXxVIqFEx7/IUglRoGpgbeKXv
JIic+WEETyxX1yFQTL6B/ZD7MECVkYFMIpLLMvsJKG3YDMeR3gqcU2KstynuklyzS1EAkYZqfoLM
CgQ29BlkAYfEEdTp/giRILKq2hxs8l0Htv2I7nQHUBDCwdx9n9sT5H6QCYGuzORX14HqNUqJZwVa
7VyEbXqrELgMmABTv4vayyi86rqNym88Oe9dcTB47z3YXEkKVLEj976XrgFOQ15wTJo4KQ/e2K8p
zTYzwlnIgOcE2YIHAGeTZhvwLzWCstvqlackojggnyAS+c+Bvh2r2wz8M1Rh5blUnd80AMpBLCPq
ol1eIAHlsUPBU/Pdi7y8mp3vODKAyBw3PjKnZrg1An3SdOcmlzMOz6694zPfpF7sTKvxlvWX7TSv
knOvxT2l841X3zNyHRbdFj7HqwBN8lxfavatBy+zPEwIaxTpckiwks+4eEgJFHjvc/6dQ2eiAOO/
v0vGR9e9ydIfQ3fKxdcE3Ooca6HC+vPDqyb9EXXgUmFgcS+7/Gx2jVwDAZeDtY+WFqwVkpRfZ2Dh
TAy4ZXigbTWIiF3l3k/ljURfncF0AEDbLa+8Q+SRHafJLfy4t0V0ggcGL7pd0wB+73kXSmaHGref
BBBxWVIgp/B6IoN2Qfso++9VctfnD6SKjiAJQQvQv08m/c1xm1OJLS3Zz5lONwNsP2G6AIe3TQ3P
sx71Jy3vA4UI4YLIkMljAvSnn2MCwJbOnfQOAK91D5ro4OIQMDeySuBSNq2G5MrAuLMB0q19Tsjt
4MlVByJGxCBdEDyE0KatcrBl3eIiaB6GMtbTN1GYjdRHKJWdPUKRtgKFFSAwEv+yxlb0mxsYDq+w
ycCBB48Zrg3Y7M9E3GqkFy7efvQAfhcsR9T43CUnH11h7xrlEqT7Ww9AYjVfhsFFPkwx59EG4h/K
PRmcH1XwXYDpMEWPAX8hcPOjudymg7xlQfpQg6ydQ2EE8icKCvAbnQAan+EEKnD/TCHrHeN/khJ6
DiaLK/IzUWbLJ6QBQIWvu2AfZLEZWzDZTwRNzJLi7tt/LYQEIboAbk6D1A4FhqF/4E5/ciX8YtpM
4c5Mk/2M9Frq/lsGbWwaaXCwsjiIIGSALhEFB3FQwHlWapuCddAH7T3V0QFy+lcjWP3MANVabioK
5TQC4h2J1iPcdcT5Kj4iFQL7X9PrEOT/LLk6s2igm5LwnZoi9OYQxlOwlSEsUM3ZDoSmFneA8ZzM
wVEvcqZdBrhvnU4bDtIE64+5e+HJxwkFNL80IIrM6yJBRg4uB6H8tplhEXJ+n5GJ62HfD4fzIeSV
7a88KPci8degnK95B0JEcGdQQqhQbXJAyZrLdAPCB9QqDrkGDJrup+nYC/6FBRWItfml70MftwSo
sFXbLI0F9FZ4X90mJIgVmDBpp6+SwD9CMi0OkjNtit/OAT8w7Z76EmsR0YhDf3kMnxxQfpIawam/
TQHu77rvQ5fsWAVs8z2sehqTXJia3ZXFuCccqEPo33xylL1zkJ2xAa/q4GAtYSLAlz4ZkArBic66
T+r2vxsLb5z8tkLxSAY6Bl47nbhWDwhkVwnUeSaKHNSHKASsoQxyf14B8MlfINWA/IOuQSw7zQ75
Ukz84PbzY8Z/iSi9ipJfH3/bt+qt52P7XBV89W27OWqBnadQCyuDVYEE6AxPHhv5SWX0txnBW9/5
/Lmvxg8KPgxtiXZe4/obNbsPY3qsPTgUjb9y5y7VBE35AxmBMlbHEeehNuKqZFftp667v3stbz3B
ucb36gmgSy4p1h++IWooM9j1nqnABWm3QJEdkzEC4wLmkvLLBPuEHCznHudU5eGEqS9UcwLMdYKi
AvfcBXX+84RbJcsMJLC8QFP8lDkxGR/m/JPaIk5WfKG3vqhVtGS0BncDZ9UJxPtVC2tdVOLASdwD
FnGHizOIIfUJyQ8cPMp1jY5/nf9sS+jTk40793cSp8mcBZsWBDWcA9sANOkJnIWyxtX3Zmie/DTY
hVTvgjk4Zs2wzZynAOhw6fMvkfw2NsPapPm2qh7bma3HAky45tD3F4l5rFW7gahRBDYsUV86IdYV
BEU6FJnb5NrnR45Iini2bugFWH9t+7VwNUpr0LWBh9AEMhkiey9BBirmNWueIBNSJmCyHdUAwJC7
AQJEVwyJIyjyjvqaIUhOYBtNsjpXEdaJ06/OCgOtbpBRPBcZEsUCIF2IZ5QKrNCMXyo6HZwAaP6z
SseWlxeRuwWBNZhBVWyvMnnoTbIOUR70UIOY/GovoL9V4EogFYj05BA0xQo6buCnSvMglNx0Ojuw
iENg64n5SNnzQ9EeG5TX4LCUp8/z9KuW6akByafNgJ0GgxHqLJ4fh+NFBJVqCTsDtMcu5jm/6vIc
JzFydpyoIxHYK9UmncD+HkFlTONkl4YEIlMMrxq01+lJBN5lLX/5st2X3GxKfWb2H5vsPu/mp2JE
4kPBGaRki+vmuslx2oCi19f3Q3HpFZcAiULTKRG7yPzwK7I1rrhl6iXKfgZetmlGaMZVDEUPgXtW
seo8dz3Ve6e5VazZzH7za+zrvXJm3NeeWHACiBxUV3VR+f4WWia4xAdriCmtBlpdzyCSj+AadcO0
G2WC4lF5AbLbb2PxNCufOEAFWSlhlfutQHFYn6mV0E9ks0AJiZ0qcpXNlwqZY2fSh9D5akR3iuoX
loFRG1abyW+3BpwCPUZXQeYfVer/yH1UHwDaiNwXZ/DBO4abVh9CrbaBv/pXAc4WRMV0s4ugrVFX
wbVg7ic9kLcaOec7n3WmtIUYsGSSERnHgIrh3ZRmG4cDPpKBGTd/hm54J5bz86e/inQQaa09CAiN
J1U8VHAXDvuLCJTWjw+Kt1oi569gHRTRXOOCgizqJN29SOGTN5nP7o5vxy1uHREsJXmAqu54mvpL
PdzhBPhk4Lc6W+dHtiI/jXw51gxVcg1piCGZIQgG7Th4HNfuZ8fbW42G80dY0TxkddkXc4gXCxZH
UyhYB1KUyo4CciW5eMjc2NQccSZfRwFff/wm3nvNVpyvZ/igmPPX6rJnn52zQvD5QP//ePT3Js1q
UfEiy6pZ4z2noQsD8tPkKZBPoT03/vXxB/xG8rxxTtmCuSJRQNGGPk5Aas6R+pB3+VXRBD9IigI9
HHlzRFZFfrJhwtW2vKqSb7zDdeRsgAeyHRSWNrqBaFhq9kWD26wrf0S0OihwLdG423UD2QpRnmpk
0p888TtvObLmxKUmdZNmQpsR7EKaoaVA5cVY3hXZ09h8SycFhbX0aYYcVwDBj6iAng9zIGemVs4I
RFcDWmcPIhKXLtpJz7XzU0D7/eNnO6/lNyYzsjpdfSIIROU46ojAHOIQMagNfjzyexUdW3+4xR2Y
6AArQdXiugpN3FbpNlLjwaMmlqCkOaRZ9bLcQK8eCj9Q4qjlYwRyEEFBO633XIxrQb8TARSl9I/o
NK2SDHhUsZbsRyoQuYu79ixSgpImIUgzYAXqgh08Qgcq7SGl5ULOLSn2PVdbP3sqkucibLbgxu0b
UzxKM+0LQI3L/NpHI7+Gu6qOvidJsO6juM4h+zBPP4IpuIVZNCoE/iez8s72sKWTTRFlaQsl/hMp
JQog5XqCTjA83tDF/Ru7/t9/OP71//4f/PxTNqbL00xZP/77Mv/ZyV7+Uv9z/rP/98/+/KN/Xz0P
IL1L+9/88ScY+e9P3jyr5z9+AKcsV+ZGv3TmFlz0Uv0ePn2R53/5//vL/3r5Pcq9aV7+9Y+fUtfq
PBq0M+t//P2rw1/gbJzRM//9evy/f3n1XOHvDvVf+fN//PuX51796x8R+2dAQmA0uO+hwhOesaTj
y/k3lP8TP5OIuyF+6/1GmdayU9m//uGH/wxdAi9PFgZ+hGol/qiX+vwr+k9GwTeIOPNYQBC8vX/8
3+e6/t+d9b8vA/Pw98//VevqWua1Avnkrf0HsRjbiCdCX5ICR8e2KsygDIIil/maeXRacBllxLOr
qoI5hRmnmm2zDupItyOd3RTSnLP89Wqa33j8t5bzeXwrMYmqueC6SOgWulH9fNOgGAX1NF8gp3QD
F5Z/gd+qZPfxh709V559/+2pS8WY1nQL/Ufuo+Tnp5AEMZR//3j8t7Ks85c5f8lX+Q+LILAoIkO3
mjTBJSFjUN2NrnDpheGqnmKHzSgqVKZtbj/+wPe+kJW5NNxtBnb+QPTg2XSUmYaNSNDrLP8k6XpT
Ohzf6PzBr74RNF9HV2nUVMaiZ+ORGh86OhDB8rKLsMjOTGhdaOix9m1t2MotA9Lu3Dobuv3HX5C8
dac8T6mV3zSs6iE7YlDUQZuohZ4oj5mPLKrw2xGXTFS+UdY3zLmQIxTHttqTEj0oBz5y1YL78vkJ
vD+nADCSaijDEVPAIW3md/IXC9Hk/Pj7vfcCrYNdYqeiBgfjXGN69g3oR0iWDlp8kvW/N7p1Npdc
5LT3u3Bb+Hn+4iLOg5CdF/qTPPCd4e1GEmoIYdNmoLyVig2POHQDXNhntizy2FeWrhxF03htCNkN
Z5637uQM4NE3EtKEi+bevq14gNFzUwpEAxlosTaUgvPdtthKm48/4J3Yxs7z9mrzQFBhDIVOWVyV
fZvcsqpq9aMPyRP3qJwsYjcmleCSfvxh770MK/Z4wjgQommg3yWRm1/3eZ+px0op59ey8a1Q03MA
wMcJqt6zJNXWpAFoj1NeAEb28fhvXSqwzey7EqQ+glJ78EyWuJcCEdHhprotRwOOSptnQbTwY/w/
34kfyISPjcNipbSn9jWVIMbP6HlO2yZX47RsX3MraLRyaBN/qnjceMV8X3Qm+4KLYHS/bK6sqDGi
FktG5CKx50w5JFk7mMyngZEoXIUckoIff8p7K8qKHhlPm4KzhsddGZiDU83uF7jQoDq3aHg7u5dJ
blxMDo01ayEr4YopeKKzbD45ud55ejtP1gOTjLvo7Q8l3oAq0wpOSQ5b5O5EPNtjROd+bUojeBz0
Q4F3YDgEgXrX5J+hYt97fms/FxGUpqIJsx8R6NwcAHeqx20n2DxeL5t/a0MzD2IvEDqjcQRBskfG
+/56ynG1WPh6rY3GgPqKXDdkELEIoNatZh99pKyoRnfZFmPWFpty01LldSwu+rQBe7PyBr4SGhqA
n3wAR0iwb7aISL+xna/Ct0lRKa9GvOI2MQ3Uv1PUOq4rZx7oMVVJVWyn1DP1N6iE+N+BAgDs5+MX
817Ow6yNV05pwuQ8IhRCt685Zk4P9TtgYyKkdVyNAjJ8tRLzsM4z2lS7YppBAKPB6Mu7wVVUf/L9
31mBtlmHSajDOIxj4oo5euPnI4s5g4LfJ9/yHKzemF7bqCMcFLByXhvFvjt3EOcgyaC2YTLP5b6J
fGa+pH0lfzVOMFZ7FMLr8AruoF596THOxTdoF4eLfLcJ/s46ExqoGqnCzOiAexDy9VkPBVgItnz8
Rd+ZRlvogtfezAfWzqCXg1Na+EDG0IJ9htB/Z3TbmYTXImzkmENmiyVQM6Fz9NJMaCwte3jbea/s
fErgrQt0l9OMcaoImgOpz9O/Fs2NbcAHvC3lQqQBNBUm/hTiZL7qXWdJxRgbmJ7n7NUGBuq/Fo7D
IhAicQtba8KreQVdfejhfvz470QIasW4Pm9hljd1PFZmTLwDRDU798fUEESLzMvQbgYWGPAub6bQ
iW+qGUJMH3/we2/din3+CP3RwoMUP+Vn/e+m9foKXi6Bs/D0oVaGMQdz0WraAenchmRLzXCWbZaL
yDt4MVaAo0nk1mi1zJD6S1U8A0+xol0jPomf70yO7cJHiZs56L7MsfDOGuiKiE1i5CLiL4LFeS28
WlS4sUlOcjnDKhOACTcDtDsFbW/Rew2tBgqhTQ2seTrHKTPqUpvaRWrRZkQsHN9KKjKhVeN3iHRO
UkUHb4DhROJDE33Z01vbQbhO545JP8ctyctdD4X99RAGn2mxvHNBCK01Xyeg5c/EGePRCV9w7SyG
XQBoXR2rkX3mS/fe0rGWvT8wiCkCqBL7WPy3kYJ8AYFS+rLreGgte7T5/GCc6RjLIKQHHoV6IwyM
ohfNvi2yQxTEMvksdJz2ZXDKS9BHGrjSLBvcWvU4qJOiIL6KWykSUDhCr18zwJWyzbLxrYUfJmlf
ODPKPE2dT/BGgtuPTpJy2cIMrGWP+qgzEC3UrtOwlLrzR5eXX8KOA5++7PGtDKIg+dCmgwdlOQjy
rIsmfDKRqXfLBj8v1lcRJxQOJE44xGbbMiNQT4ASfxtFn2kovbPkbf0bv0G/Hp5bA2beeeo85Hd1
NC1SqyFeYO3Zopk7x+np348O6BEU6Qe69NHt3RryRPOMDNtoRNHYO4/eL58Ya7cW7tAkZY/RJxFl
kJmDLwCloNIseqn/IYoThGjGeS5GD7yXFqg30LDShZUtWxunmKqS5ykGj2ZdxSUDmzorADFZ9ujW
Xp2Uz5LSFMMWnqnjaiKDB5HrRC07omxVmiqDyZH0Xb2th7OwdZa/aAG04LJHt/YpZH5VI7NRb6sC
En4UhgxQC/AWDm7tUzcJO99kjtqyFipC/ZQ/9xreQMue3Dpb2z6aBLJJvQURB2hUkUO8tANCadno
3p8hhvnCSXMH0r4s0uSyR3vkOmHpIj954tkaLJMOvBrWeTqeCXqNcGTmNNw4yoGK8LLHt7YqEI1R
pZt0iE1Q1VCB8htoZ46e+rloeFuVheQJDFOnCidr0pfHSIAz0RfCbJeNbh2tuksaPzWhjlXko1ft
3fSBf7NsaHun9kaAReyoOM+cK4THJ+OxheU7WyYlyvOKEbjMx2LM+EYDFCsLaBkve3Brn9ZF73QR
1/CkzIFcKQW7YB5IhssGt/Yp2rdjA/tCZ1uX01+5IV+9sDotG9rapTwfUwfntYkxLMAXs9dD6t70
fros9NqaKUMa6qwIOiiVRpH7LVCIA6s+n8myTOO31OCrTEO3peeWCaxAK9nNoPOwH1kOOtKyubE2
acLzFsztTseh6cy6qho8evFZ5/WdLMaWUolqGuSNU6kYXfnokvcpuSydpPm66NFtFRVPgVoOdA+W
Y5ZkKzBXvjGeL3ulxNqjcyAjkWSFjrsQyu+ET08Af18ve24r74Wz7DTmPsZ2RH8faAOuQ79EV4t4
v+HWr5aKHJMkVX4K66oEVCFHJBc5JAKWhcTfzsWvBiekgT2E4zlb6kZfACt94p0pl4WWMxzkdTbt
QLoP0RxzUmb1jUzlLqmyhY9tnaIB9Jf8CTX1rZyHfTd6pyD8RJTkveVtZbqNCRWVDe52tIKUgZzi
ukuWtVl/F6FfzXVeqinTGg/dVA8z4KeCPS5afLaQShmJDpLueIlBVvzooF4AGdhlccqWUdHtANsj
+JzGBi4m97NRcHvUfr9Z9uDWjvTrBMzFPIKIN6QkgLgu9lESfVs2trUjizLvISIBLmGYI7t1XPoc
RPDHWja4dWpiYbctvEpVnJ3VMsIeRKkoYp8JIL+zBm0ZFd4PTAXhABokvevkhqMSvOyxrR2ZpVkb
wP5ExZoDzDH6QN6Rlt4vG9zakyP678bUSb8lWbMfS/T2W18sUtcinq2m0mntFk6JwXkZXvu6+ZkH
AMkve3DruASUzLgtj+DHUPnXIcae9LBsbGKDusB2YfBwIyi9nmmTIKCKIzQu6KL9A1TcnxE264Oh
RD6LhRLOdAW1/oeSZosSLGIjuKZIB/CRxc6ffKPAcg8SKjceMqD8k9DyJl8IO9GWUmLC+HQAvAE+
eRFsyFDFNMCaE/z3Yoiij4GsI/yfOiA1jfNG3Is5vye69MN90uc6A70zzbY4r/6aBljIeivFZrAM
liwKwAr/nNpmrIIE3RhoUAfNM6C9X9FeeFg2tBU8Bt93O+rjrWmdhptWFzlIKx5blOUQG0fWZQO4
rBFwyiAmXmvpHieQshZOihU/RAWTDFg7wV+g8C9LwCHB4GPeJ+vh7ahHbPQXzHKB3NQDbKia8iZw
yrXoFkmTEmKDurvQqU3qV33seSG0cCoC0/BA/Fr2Oq3wYdAz6KEU0gP+QJ+gfnXMWXi3aGgb9jV1
Kim453SxITAMLSVrd9AxWYbbIDbsS8I3OhoALoIp4JlxPMsr5sO1Y9mjW0e7bry+AN2og+ADamQr
iKk6J2dwze2y4a3tOTo+Ynag8UYH81eP/HLq+Y9lQ1vbU+FYzBoKNV9IXN5OTXNw4Sm/bOjz0n+V
AQ4JLyjU/7p4HtoMRpIpaLFl/XPZ4NbmzOFL33dTAWvjDDaGgbmq4Mz+8dDnr/6fAAJiY6xGB9Xq
oWFdnFVDCJdnRsVlSxvw+oWnzfrjD3ln/3Mr8w6LeqoLGUJ0Bc7gkJX66jTF/bKhrS06AY9ZUpZ0
2P+w+h36jqzIAKmDRaPb8KrUy0KYVXp48IB8rQanhrBy87hsbPuEhz5V0blZD+WkPIDxsK8NpJA4
pHw2yz7A2qcwM0m55iWW5OTc5JV3n7fLKgXktzLeq9Ve5mGL6zyGhuvnjXLzL8kynWMCm7M/NxLY
jknVDqYDGaeCwAT31A1Jx3wRDpnYaFKPDW445FiJiQuCsOna2A8WwtkIs7ZpNSWOmvqsAxu/cSGc
wHbtmC7MWmykFthWWgcRphzh8TQYD+oS07I9ZGO0ojEttWjTLmZJWq8YBAajDha8y1ahtUEjrBJ3
8iC4RORw7ZMW4j9q2XPb2KouR++Ejk4b95R/zUl3Uxbtoism1BT+XIXJFFRF2oguppgZmKSCKtnC
pnlZPLTxRsoXrSMk9IpLlrXrzitutBM9LJpvG2zkurgF1qHbxmnuQ2lrRBllq12HLpwYa3sKEQEz
Jwz2TWSgNacpvS1zd174RoM/p30QIU2ABGzjOeq8NemDK5yky3r7xAYaaafmMpwklouMAghs1NwU
PUQBIuidLZp7G13BisoDnLJrYgav2jztb8ZC3S0b2jpC08SMflmmbczOlrRyJCsI+nwGIzxP7xtJ
APX+nHaAnt0oneDonabZyNY1SpIxOHjtsu4M/Jz+HN8UGnJ/FSSMoMUCg6dhbKpfOmKwYVw0OTYU
CuqjbjBGThN3mekhTU2hZtNn4bLbiw2FYhDv5O7gNrEuKXxoKND6PmoKy57dhkKpEtjA3q+buA9Y
qlZk9ornwkyQwFk0NzYaaso72o0T5kZmQkISq3qYSrII0EJsu7TSg5CSwzTmHX7newPDvd1Yymy/
7MmtUDP4g2+acmxikYTzV1cmKezxOEQalg1vxRof8T30DF5rVCdtv2Pw/QtWYSJpu/ADrHQALc5C
1s2Amff78dB1/CFry2UdD2LDoFoU9Lmjqyb2O8G/M7Q84OlcDcum3oZBKdeZzOyHMsaKh7QKgDkr
xzhsu2jmbcexzjhAEJQYPRyMXoWkORb1Zxir3/juN2KZbTbW5hOAyByKvgMtUqifVrXApmX5VKyh
eZsW+6ox452u+vLg975DY5VlbXgPAh5rr4Mo7Lu7iFV0X6BrKveiqAO6YmWOVkE6tdwdV3Mg2u4B
mt4wB3FNWxfPMsscKEchsfQ2JEQnYMsaDZuwkqCGt6booU8H3TpcxB6bsuCQSAEjeAIRzvCbA+yu
2RFf9GwDe2OMOZa5mndpG8H7zi29We8qz5vmTT9Ufv19YkGQXKuAOuJHT8K2jfnsRUPcTfi+m0bN
4Va4QwgFXQbR8TU1LNX7lMg0giB0Ddaa287encchdzV4tDs0ed/NsSsjDiEPOJ4Hm6EL0nA7MEiE
bcMyg/1JWjYVXHqHKIJ9fZf7bFXJvCNQ60shlV4SxdzTjNke16FfDPBddaqrrh6gxRnAgnpeiaRL
5ruSCMmWZSE28KeDVfUwNIOMoXquHzvezqjw1vxTHcS3z0Mb+gOjVgXuQCTjCLW8VeiJi2xOlzGC
iO1O5WLmwoA3MjaySaqNhDV7PLXwgliWXNrYH1LnZHZ80cQ0rcJp6/U1LEeZExbtZtH29a24rKp2
TJxMyRjdi19jExxDp18GlSe2PVWj4dXVGibjzI0ALlI9m2DEHQlvWUXPt2LyELazP2ivics2mvmK
ydZH45V73rIGPbFRktUUaFpoX8Y0zCTqkQ4sf/1o2Yli+wL6ATwRIZXYxFBHekmCAtZY+bIdFVin
4YAO5lR6eO5QJzCmLo9JSJaVrW1wZDgA0QXR3wYy7dAvT5wI9gcl+Uzp5J3c1UZHdm7q0wLN7jj1
hFjBP/QXFd39opUeWHmrAC18qJkrY210cwViYw6raVUtPGStm3FGc1fXHu3jtCsC+OhFAqwTrZ4W
PbvtGDY2dUlcaG2CGUSClWYjLEPzfGGCYKPRGjYmYk5xhKOD1K2Bd6PrxhndZWW339por8pLowsi
dwgdEtBwy/JI/SFUK7iu0WUIftDR/7yP9KJOAbOSWOy1Zses9t3vuNOaZaVg26mLTVU7Vz3yPpSy
pkMSJLCbcxVbFn1twy7PL3WUn2OAyKt03Y8tFFNUtchkloBV8ufMkI5MGlrZMnZM7b9kwMK/zJWu
luFSQfz4c/jQ82uRiaKJQ8oG51BENVm7yTiGn3Q232H9ASz95weADJsktORnLwvid/dNkQ9ynbDa
azZwn3LuQYe7cpyoFBtkcUUEY2Fc6naZE4Zy2du3MT0jg5ZKXXV1nHeT86MSo/8T1kliWepsm4iB
owyvbIHsdjRQ9lk7lYD4RpXV0BRfFDZscBx1/RlFjPMBnCiSnKo8BW/NtEa5y9ITGx43u7oD29er
Y98neQF7CzEGK1EEw8JD8j9cxvoZs+/hA4z2ANme9VcwF34umh0bIVeqyqhIz3XcdHUPsSD/16xg
krZscP7n2k3bmfR9waoYmfOu9Iqj5y1y7yGoqv85dOU4bjpCPSVWwdCvCydAI2Ocb5c9txUzVFZ2
KRmHOk4g37rVmQf13hAODstGt3Z0L4JaBjWpYiT9V+xszd6mnyjNnId446poo9jSCX1G2sk67ico
bJMSZhVQQhqXHWK2FdhY0JwPhQ9D7YLLFJJyvD1mTNfZwomxkpMgmqRPa7eKWVgLiADzfRHAo2XZ
rFu5SdfUaZpEeR3Ds2q86LsKJphKDDcfj34O929MvI1qi8YCFpkE53s5By0SK7dPo23pEim3FLlz
vSzZtxFucEtKOPVTGbvaV1Aig4XqefG70We6uO8sIBvmUjl53w5RjrUZendaubcpSZYFets0DNIX
irsdnh1VqnCTdyjlzxryah+/gPce3DqHayxGpwBmcUtYl9wOxmnu6ixcxrUiNsitzOv/w9m5LcmJ
a1v7iYgQAgTcAplZWedylcuHG6LtthFIAgESQnr6f9S62p179fYfeduxFqZIHeZhzPHFltBVfpyS
xYtWSXYyfVY017178s+zTKO6QFo1SjTDUZWY5gIsia6/8sPQfz7cegPDQd9LKARgMAWEg56/AagF
ssF1L3+xaWGXA2qEgQ9iWPIfqB09qJx/ue7RF1s23Qi61ZhfxFjq1A4VQMHbL5cAdnXN48ml3K1H
HWHk7cdn10WLguNanBXL7FXLnVzK3SY62D0sePm24yg7xYA4w4PlujuEXAreShZyn62ov8XOANc2
9tAjwHN9HLarUlxyKSkrNtdqRLbyFMMNswGhhjxPmDb8dN2nv9itnvWoI7g5arq426fbgcTkkVKd
/Yku/Z/Kzf8+j8mlsIylCd0Zs1g6zGbqaYaPo73pxTYvRyRiloIunbK1mTO5T/cRKAvhXufDrL5R
VHCOltFwztPIZ8Aathb+CT4S4kmN2U5rNc++r0PH2/Bjan1vj6PGnQsmxrD/TFSa3m16MLe+59sx
aa3DI+DQwSui+jS88RjTNy/iw0UD3LUC3C0kbHCxJ2pxNSfQpT4Omkehwf96hW89BaPhqlCPXHqm
QXU5049x6UPXxsPjBuDfPe0pGBLX/ab0nwfNFIlsQnVUnOhOfjE6v5Rx93zdoy/OGOSaXkXMiVMS
oAKWND3Taf2TzcdHUPfflsrFKWNtpLqw7gL8FziJnJc1SHileqgeGocYvjuzkkl+VQ2DXIrk4rnM
WLpl4hTpiB1S4eQxaNl9vuo7XYrkuG8tcsREnLYphZFzG76Ygf7pO33szf/ynS590WLS9VYsFnw0
aftXaL7Tp4J3+1/7EEd/qB/92z9xEXeTtsw7qme4qu+JYA038zL31bag2H7uHebt/pBU/8tPfuns
DHlCZzcmu0PXGyGONttjqMMAGAUzEYxK6M2vqyqRS/uyjqN20i4SH22kEYRu7AsOoisvsEuT5wiW
IigEjOIUo4NuEncEj+kPB/S//RIXmzlPoOUMmBBuRDfn5lzKFRCgokT/nHWbJFepC8j/UtHh2azv
8whGHLA5xCR+97Wc8+sGb8mln/PqSxjc+2U45XlmjlCEA4LH4+uSFXIppNt6lCITCzpfnxbpUW8e
rv5lf1UeRy5dygjTsZS5bJt4629Jm1TpxK775pcOZT4hcp0MHh0CYKflfFQ9vSo/JJcaOg+btn4t
RdsIUH/yLLqbgTy46mS71NBBVkhyrJW20QPoGMO6mlOUJa/XPfwjp/gfxdk2y8EHSyIsdjh9H7SG
z7MvZXq87ukX0T0pxdJmJOpPeb/qO6hev8ydv866llxq6DqWd9FGbX+SnsqjLc14Q2Z5nRSVXMro
Ir+jsQcA+6kfhrnRvLiP8mU9XPddLu7dfQDXC0TXsjEq7fcjUOyf9SLEdWU/ciml41NpZpmOZTNu
QGfK6TSAiHjVm19K6Tzf9051CKTA6QA7ywImGGT2h5P3vyey5FJJt0GdHzB/iE20blMF1RjwI/A7
vu7NLy7YADuzdTMa5I5CecBW9DRX7TKW1wnSgKr8504qlcfMhchKjIFNgVaFbJe7aRf9dVOa5NK6
y7KxHfM5AZ32g68rXqAC+MOX+c8Q6X8Jby61dCkLMeynOn6KfZRsd6RXGcafOjiNvsELCTjlrAxJ
lc+byg4M1TVXz0ZkG/w7NfPH2ZZkPgQdd/QvlWd0O7VF0udXVeDJpQoPYGZwq+y2HsaRyRpOvXDA
SNvrXB5IdhFdy9IkISmy9dDn+3LMWgM/5QjQuquW3KWsJ3E0CVKY9ZA4xaHhMG8YJ/0TC+BfNsul
qgfoBVgE5X4FUiUOwESJpc7FlaffpagnE5ZFyYyvHhTsKZzxv8kCSM9Vn+VSoLhHcwyjF/ORAS+m
OwMBU9gDXwEjuKqoRC4VimPfG1bEACPvC2e4c/xgx5pnLE6uSycvJYqLETZsrbYHO3F9UIA2NrpM
r9LhwbP2nwcJovAs0Ymyh/jDrM1lIOSpNL9KMk8uBYo639K1NXj4ZmEWLgHEA/iXXid/hJXpP189
5Rb2C3a0BzrEuk5EDD74KH9ctWwu9YmTKApCktYcNgpETxEBHz3vKbkuVLl0vOwgHyZplJjDBLFU
NYmlA/MsMe/XvftFmJU6rZOYAcAXlWg1pSJ0h95nV36YiyirX1w8obduDjBFpc+j2sUPBnb6dZHt
pQQvClrNrUzsocP0TFM6zmts3uua9+RSYRMwBtH2GwKrXNMfq0peFafXDX+TS4ENVygpTzq1h54s
BEh62h7aFjK6//sn/Zc08VJjI2MxUwHS2pG1wGY/c6t6dfQAFS7HdNG4Bf/vf+bfjvmLH7fdkjaN
B/wRGS2iZqNZV4870MHXPZ3+c8Nq3ubGAPp+6DrQ0QuIbepy8n9f9/CLy1UMuLyhZ1wOete+7tU8
NKtqrzsl04sQutQpMSrLlsMmAL5WvABpLinDdcfkpSTRq4SxsLjlYHgAdX4Vn0M8ZNf9pJeCxMCB
7pxQ6znogue1kiDHQZJ6nXyeXCoSR3CoTF60+hCpaKmHoEeQqP11vlLkUo/Ypqlc4oHpQ29mXodM
ybqAr/51F/elGNHGHiXnpSuOwzCGt0D0Dgj8+Cej+3/ZSpdyxDZxLrYQKx+yJcY8ysftpGHjct1W
uhQjpnGMcrUvy2MaoXS+RT8nsK6v2kiX6i8Bs5kWdI/8CBeyVlZbgEzW8H29Si1ILuVfoCYlUyCA
R2dajZA5Djvj9yyWY3HdXr1UgOm1sAj5dHks17gaSnoLqvt11/al+As2YbPxFI9WKYLVD8XCeJ0y
llwqv0CP6Fuez+UxfBgzCQdAcMoLd91yuVR+DURyE/yUNvAIuxkX/Yx0+A8307+s80vZF8kg+0mU
ShsG+cMwRvfp2L9ctRL/l+QLJkd8Sca0ocyq+JRqiblr7pT9fN3zP/6k/1GOGnU8D9JO+TGd4h0G
7+ma3n6M6v3J7fAjEP0vme6l4qqPwLQrXMuOSkfrjWm3TT2uOem6A+ZU8/bcqeD4gwnt/0dy/Z9k
8r/9oxeXbO5pO27DLJHj7G7c61j2kuqDENh18sjbXchqnhRgOtWYzLjb98GDAn6epGZcHZFYD0JV
MojNn3nro/avJHGQ3Y0E2mpRJYMPzgE9vuj5XjCQlx+2tXUxO+9Rms9AggIRHfUVSco+6aoFXFAE
QhPDT1dl5Tx1f+mFKxtXqch7dU6CgKFz45HQ513j580ttfDJsL/C4M5tfZUJAIhg5O37Hfi4uLQR
S6vSw7he3MRaMBjzK9QsjaowVyAtXnDNp/GzpgpR75APxW+lFf7zYud0axh050ll8YVEvW2O9qfg
7Q4mlCDJOv41oWib22pfYgImalawjn8b+1SUP1VngSHCIGeYFlXBi2zwXz9kdDc6KL9XIyyt1tq5
fo1Fk2Nwsj0AurvTQ0Tbfa3bAiutrEF/9iCT0i1k5C4uNlYe+8wGhfkqYPBuwDAY65zpjT0MxPZF
Q/rEJTXPGbiHe6GKplCw5632uWMzCO9umHjXmBLJYV6jQrJ3E95sHpcctGKWY25k609tmiNsxFnC
FDDumB3gwO4ViOyA2o6kaqwa6ffZKNY4H/b8p+2DT456mTLxGBZasHcOEG/+mIBOn9yHlhe2a2TA
jEp6LJ2N4YgQWG7lAyY0Cvxeuu81Xq4joezskcBzGdGYIlMQN54lu/sxF6qfunraUAw+55hAKt/i
Pd9XX8sxBeesK6IPk0pp5egiTLEEiLbg75PbzR48fstpOtMMhTR6ZmIseCWYKI9MgMk4sd0p4Loz
H63bR2S5gd5uV3EAVjoJj2zq7PC277QbwanoxometywkALF3PKXwsOVeNqhC8OJbYZJxuiv3gDIN
z4jdQd7VBsX8qiyynCKCMiYBth2MumR4iUWxsCMMVsR+N1IXo6pNDJzfAtrMZuswbkn8ygy0lgwW
cETaH1RGmJlZtjzVr3mm4gLE9zUbfiD3KSQ2jUqnrVmHbFofARnu2BvkWbM6Dj7HmFA5kSm7DVlE
xX3MnQh/96OcLCZmlmhKH2dsWn4YNff0rFU8zF94pApCcbyJjmVVrtJSPxJjRPwjHdq28FXblao7
Obdt2S1Z+nT6Ojjmsxqu9gTT6J1L4hLG0xmTP1vjOtFVYhbFjyxhs/6C6fLAa3SXcHdBTT/5B+hY
1wL/5ylKf07DsoWzotr7NxFIHNeaYyf9HFIs85tO0PBoStIdCZ2L4alYbM4OpOg1/zQLvodnBxk9
BQ+dwjcANGX4JLPz6sw4/hbo3PC7gc0JWJTTINvTTMt4ubNzmdN6SJOUfisYTcu/YyfaR4yQR7do
I4WfGCBQ1eCyrulgXxQ1ex8KdwvCxRZuYG2UfJVln5aNlpgYfMk9l+Nj3LV9fHZTb/0hmvmw35R+
IeyUs12QL4S1ov3E57LTtfYmgmPjQMoVowqKrdvtFtZseVhJMOScaKblZ2BF2unJZmXOj4SLKW/M
Pmw4O11WLPwI/XS8PMzlxn5KeAKMdYv6knviO1lwlPBpdweWTWbpGoJu1XYnBtgvH9vOagwxRPnW
vfFiLdOz0lqDRdtGC/vBeTnouhtXYQZgweOWgIyUJvt5lWo1jXGURI1ZRwoquAwOsG9T4g2ajHQx
zBZ3vEUfdetSDXu0jofxw5Kngt1eEI+zw2DaIdOL+06Jdwzwtw6kSHDsA3tAuNT9arGF83qQnKqa
KZdNX/ycZBkMjpSCIVuVCHCuz85g2vTNg563tBWfTb7jvA/aTVM1GFzTrkLFe1t/itiY7tPGQ3kH
0saCW0HAsqb8JPGoj19TG7scspKh3XkYHVVZhUHKMTvJMi7FYdu6RHqAgE0R7ty+gjRd7YBflTek
9QgUMc7G+XkFCC6qAtDb0SvLxEIbnjIbNSvZ4rLJfQjD+0JCMtxsJrjyZNUUtc3saOvvE/DFnkm8
Dv0rir3Ui6qX0pRHGNt35rYELFg9ehRRimMqelx6pm2zGXLslO/3qiODqKewxKZO9ZJHGF5Y1rZ3
GKELa/zJEKEwkTGmxjz3O7pUNxP6xsPjBDO+fq42n4LxA+vzanZLGZ/jpFzNU7bO0fgX7XdwzZlM
Viy0kSvJ/05kEbAcFFzl1sPUFf12xF+2D4dMiXT9zMTG29u164fkjIlUJh/sQoEFO+BMkqwBzSlp
fwW4OcN2feVDdrNOfddBgoxhFyyUAmZKt3wwXt/oQSWQ9lJIfQmw4wAzVpvxI30do7K43ZQs3wsq
UB2EiXvWvqUxl9FvSO1fP0SvN7BSoYDE+iV/hfxz/z2tMyC7cYQLsN6GUfzWmPJ6VxjDyG4Yjue4
2spZ+JvYjV/Ekg4NzJr7T8hq4JEUSARcolwCePHlTrH0FQGS4XHT+1brFcHas6BoGx47E9HGDX1D
4Tn6wvJxcw8yUJ82fT+s2asq5yI68inSNdDLtAIvgmAZKCdrYrOwfl8GirSsGGCkUhvkgg+Dwdzn
M0/h9dhA5tTeOfyHh9DJrukRO6G2QEWyN0O6+K9iWTpTKwwQ+XsYFiZ/8WXZq3RgD1wJct7WNUpO
mLPVyXmGAuumzIv0NcQKZjC8xK5/I3DL81VJow3rQWY1pbj3STn0Y4NTZ50fQ2SLw1aUY21Je6+H
SH2Go/D2lFsc8U0mVdL08/QzED5XXrX9d9BThvvUeXixuxX18xvBFp8i4jD75BuyZIn5MscdxkcR
aIUM5ooGfohwEhRYB9XkovSNggZDm97pePxZbAnO+wgTUnd6WCEqHyAa7u7KxOzbb+hrTF+V6LKG
hkR0y+6K3IT973xU7thtBtLligMf8FTMhvF63iOuX8CKZ9v3ZFJttayRTnithLdwVGm7VE6VWHLd
3QYam6WB5sjYk1uZenAKweDv0eTPiQkqbsYh7hQ+FcdouiyjuX2mWrf7EcLIcfwEzZoZXmFCwO45
6dvtpGbv/WMOFwTdLDsa8+cUVjlbpSx1tEr2eeZf7bh05HvPk+1pSOj8rJcl8MrBIH7dULEOO/s5
xf0cvxrgIqOvCVph0ZeU4SSFbZMxGaZoU8kyX+f9stG60+Dj3vI+LPU82xzdKWZtW+ch246FscNw
QnIS9IODJua5xGWbL9XmFKRWXfZISzXWPgfPcWkhy8P5batosC3kx9zWdAn5YWdlf/aqr1s3flPg
nVX53ruzg45umMYvUOP52idTWlOeCgZzEweYwzKVEtcXBrqKoSUwabO+6WSqEdmvGqDCrYzvwdWN
fMMXTm4yB/2tb9EUTUdmDjHmfmspl7nqkwwGDAsbPyPq/c5E9mRjYCNigy2a+g8ltqI74k/2tevL
hy0p62mOsTPimJy4kNtYh2FAqyEi6Wus3HxG20AsVTzI5CRSXdYWg4TPK5HFbTTk41KTbnpEnmG2
E5V5xjb8ZkTNj5rPHOPrMYxqj7oc5PSQKO0i3BVwKrgrWZcAaT2b/ZiBXb89xSNZYDeNxn35lhaj
48dNAq70PFOefC1WgIGaNW1RWyr6yLBHP+o2P5JlcPQJDc1k/LQaFp6yVMr4pOU0RXu1fpQvxhQn
LmYioIEsTluskZuEsSvvWhyZeq+LNO2ePZRVUb0z7N5Pa3AzBu5lElNXw8SzFXVexr1+EitqmPh4
nZwPicfctjxiFjc+FG0yjs1CWqrruOcyfkit/uAYs/UjuC4g3eVdXRZbRhtlZxJbPAQz46My+WEo
JKy5qqAwgPimMcqbvHcrwOjLaBHW17wbohrw7y3H0i32rcodwyFBLTwqbjrmNILKfCfIBTuDTi58
AhYHilKSRubc42XIi52wMWuasbkRntvxJHbcJ98ysrjtSHMhY9DCFpjrxWmfFI3PJf9ZbllXrUkc
jraw+9dxbDlFypO1w/poodbDibcgpO9vk1479P5b/1T4DyxwWEJytxaFIIcCbKQd4RtC3WYJaZK9
O7lF3VmwMTNvVrbx9mlcbFyjkTPT7162bquzvY8aLfjncre22nT0ywvMWU3oy1bLPvAbbjQMUlLM
9SPYS+oQTKmrHAn5DNmveDULoTdUUHfaJ1senMqTO5GU5ReJgKre/fCjg832U4yS1jPH+F0HiIJ5
zdx2O024GW4L1/m/Yz3E7/OYFfyG9hzjBWFYQ/kwR3R5Jg7uyDDnzx7ga2qrgnm4kVgSTghb5vcO
JafleYs0BOZmz2sbQXLRRtl7UYxr5afiAT0reAyACJws1Uq6Oxxx29kvBf2M0707CDowUSm1G2hv
gGKhmYvqzoFP0QhsHXwf63BmtP1Nb/PugIUBJBjr/G1gxd9F0ZmXlKbpLSMCCy6RS90T9iKzRX2O
g9yfCqaHl47oFUIqK4WYq530pVurDvmbP3rQGv0N22j3zuJd35rBF2UzjDOrVbBhP47LkN16CHLT
zy4q8tdOugQYBGrGPLppVb45WbXYKwWMHzwnf/em9eZzljHmq61XewFxcrw53/QfDhdn6fcAI6Bi
ib0GyXqeV6yyvU+moenYFke3W5xiihsT+47cLjxuy8c12ldz3OBcQd4Dk5TVpU83c2dTnXXfkYup
GUgPGtEb3es+vR/2TQKu3I0bjtZYL8V7YqUmT3NiE32AV5AfYbKxMn6eoq2U3yLsTGDWMt9nfeMK
N9nKo3DeHkpj875eJKJuV7VJlCSy8pm3/c+9yJL5ftunLfwASM0hwOemyHB7S2zkTFcDhtSGA3yh
WnpaCtkPL3uMatZhGtNEHU2Og69Bjt7l5/lDUHqYc0WTJwxyDdkdFOFJ3MTlnpXnGKN6++8et6h6
sqspNKl92W38dp3XhLAKVjMF4r8wUOlfUOzJKeo6ECGHu3WVK04iPuaIobTC1n8VKL+4byIT5TkF
hx4lH+Xyb/GaiOi7Qn8ZhZ99ygAdRVuF11gdiPyr1m4CfJrF7s2muqX4wuBSYd4Lx0nxdV3nkg5N
ls8RgpV2zKLtlbkw7F0VUZoniHLaRdVlm0j6uIZi97/Tdijl30uPCcpDMYDc+clLvpew0Mim5RlM
9Uzsh3GDm/Kp7CM6PTPsT5zBJFk+AgTAm3KUv/kIx4ibISHc3SSCC6KaNCz7MlWSMdYBuzAho0b6
Msy1R5CKwBpxj3Evg0GI6E6l6MTyLtdo2o7TEJnyvK6lzfCLhdItzUzlvn0XZYZ5UsZFuX43Tszb
UXdERXUpbHzXz13L6hk6AHPvhyHt8JPkPcZbV/SN6kVvMzKsmcFo6N2GtCzgPTG391NH55Nr9+LT
nFAPf12ThaCfvJSyWoDHrTCI2NkETLximI7eFQhfCmQs7mYgOztQFtKo4qWFwa9xCKIrY41bX/LY
5fz3Bp5QcQiCEN4wB0+vqepWgF1uAlPZDw86ZT9UyRSV7S0Y6ClL61WGIUKG5Ul02gOW8SmnWZzf
Glwvw19l6HnjR7ifPE10XQ59NAcLYU/URmdkbImpCcrjOBoL7JYarmHJ52QzkFVujnf6XPKPOwqf
zMSwVJ6mvsZFqNV7hs4UOQ6cj6bRUda7w7ZjPge1jAiDnSHncf9YDI6gDtR78YjxBnuWbc/Gymat
vZ0I6ncPJe0MPSPolt+LgU/ucRRuvTVzPkreFN7vdZbh9ECFsWu/w80FGUmncKT2wyIejCElJiRg
r+POMi94rYMHDAhDTeSmz5dEPswmWeXD0tr1zmo9DX/RZS/EYSrE8oZaSnJQUYJQDO/DirMPebrU
ck/dewaPnV8LyIGk4nCV6bGSEe1U0uXqmAD1busZCetUF+jXb2A6FjuaFjg8V8Sky15Li0JIDQ+m
cq8xyOW7KuZYwbMXVNYa+i8oz2GbQx+mcjSoGpoolOo2d1vGv+5um8N9SHHjfYZ7zUTvFettv9Ym
2XR/NxVQh8EZcN8bwgacce2WPlGwN5ttyvcBvhwtkNUjIov8JeYJajLtimS/YmA23oahjXaoZmcZ
GoFOOkKF1mA27mc7godzpgJ1xKqF90nxazKoreE+Q/YCpuROIHsKBmfcQ1SUk3lFz40u9w5uBgh+
HTitj6mFWVNdFIt2Twot0R9pQHr7fewyw7/wqcPInDBaS6gBVfqmaIkUB9RiZAICHBcUgsB8xAG4
6S+8R+kDheb1KFbr4woHxd72VUBBOmtEzjiXd97lqJ5UmDKLvy+rHpN6Qn1le/K6C+6F6DnKv7p2
Hu2T3fqyvy14ibzmoGwr+vPW8T3mOHRp9ls4BLbfhe+c2g6h1HDyFtMcPqN9oKCX2lBnUnu1455f
bvZhddjedH6nCU+O6PTEd7BYwG1SZLBhr0bHbP4Z+8HJQ8kNR+ZSxON+7wo7im9OoSRTIZG16UMc
UTb+0kNZikZM7ULfIhrU9uhJMWyP7QQK3UuBuir9TzXJPuo1Scbf2biW+c0ed5LUaQq77HvcZh1u
7G7PqGtalu+FrsHxgvi3DjEEa68bvI3ILYNPE7nLYE4ibxEx7RpYQbKPD6VGlbViOnHwYtd8+UWy
pOePNLQjNIAtEeMNTPEj+oypx5xNNQhTwaF7M3p9dAlc6I4QNWlVoyeS2R+jU2sE+GIwxTmSqIN8
JVLNyCIYwscmXko9IIFBUKseLap/osZ0hFltBUufmN4RRjOE7pmJxpsItFf+Y9Si3PFXsdacXNcX
rlkyrcVBJkkxNxS0GyOqeVGeHxFNSaQFKUzIIJ2UH+gxkNimZuB9ud+2Bsr3GlMeXZk18FEgKzzb
W4VuNBqZU3fLtj0JNWpiOr3BOTmh1z7jHqtQRY1FhXHPMDSzGq08pruN5195nwkZIU6KU5OARwsv
nN9aKIlpLIH+llnrTeFOTOtILuWJUU39fhZxkRTvdgEl5v5jze0af3ifDmk9xHsyPWV5L/cvEf6a
ElcDMr7JHj+8qBHkb0XY0kf7kZ/ctdEkdlw0ULvCHsq3XffkVbwiMFssHA42NJZQbMprdEoyZyqy
qnL82Xsc2ZBx+VyRX4vZovlo4R+L4BDbHAUAkHCm5XYtJ1s8ZXzYOlyLxRD+Fhy9hO/D4CZxTLt0
jJAMzzoZwXlmS/+SIrTB1UDLPM2OGkf7/IvrNHNFZWDB7h9dntriLUZhrQdaBtV7A3f61Ip3Hdkp
ep46tGtetnKYVzgC+ELSOt9muBJj6E0v8swVulZYJKlOjkuOII8dwGi08x3m97rM1QEdoEnBY23J
+7whGTPFndPoA90jkijYvbBpur6OchDLbd4lbjpHFhz27wkhyNHZuDOM5EwqspXMqYvuJwIHn5fI
rrb/GgUwD+sSUcB48FYVy2O/GoypqIzk21uQUK/VBVnRoukTOcIgZuki87Ngq27fEhSIajqCnTBs
4TYKQIMvTQJ3P3l2ukt8hVhjCHWc78be+Gksk5sFNXJ3koIF8h5zk2W3vUAfr9ZEoX1/wDQwWZDg
jSjTo3i/7ll0nBdKbZ0wNUQV9twD0+tHPWrMYD9xJDGE0fOxj2J0a9iIBo2vJPBtReXnXWfNwvMs
vTG7LcONTveIjDBko86WlUg6cNiQgcXDfRYv6/qerfBE/5V3qVX3BJXt/CgzbstX59BYaWSHGh9m
CyEne+7HUbK7tpOjeHUFPsydp4VYb4kFrgfVCujLQUv3IXsebK66231YSvEZQS1KSSgbMt/PKCsU
CvXmFA5rPaktNrOOanhrMK8bdPHyojwKSG8/DIjzb7AMJWtclyVsINVBoZGz2nOu3IIPa/JBL8/7
go+GjidWAoDpNC/9a4LPjtGoMuMifEbvA9WtDTv5WIaQ32fIuqI7GrUoI1aMwHuOfjThCnoiA2P6
JIZ8zu6DnDA3HVM/mW+utyXqd8LCmuNoAJL2vIodCrHoUFJIpsi8Fhss7ha1fldbWtDnCaYJKz1+
GLXGyN/2DOD4YgnlNtSlck40Xi0ftDqzssdsadPxnGIO193Mo7ZJ021ej/d0hctMtbeCxOc06Cy5
j9Y4jo7oLZq+kUVXIrjW86pRHktUn/y152DT37WhG/4fc+fRHDmanOG/sjF3jOCNQrMHmKpCORY9
uy8Iuob3Hr9eT/WMtDOlZlOakyI2YpfbZFkgv8zX5XQDqqx2wOVR0CxvSqEp4UuVlmLmiwoWRV+M
x7k+4PZvuruMKOnoviw0ddpLqtDO3+ZaS6p9PPS54S29ZgKAWHDUNkRdDycSk2unB3WnHnoxb0en
m1lH6je8hMTtF1lOHTTtOly3qp41lIO5spCvHrOB3ef34piG7aHpFqnYGizToyMA9g7wKFjdzL75
1lCTF5ATAfhJM4WqBSKkBXPagus89yCTUtAGSuh5mBnPnYglNIPizIIgNdwmZt1gc6i082dnVczq
oQ1ya121xpAJxATERvzWn0/GN6MHbMMDroV+XVo0ISKVLrtVmkbuekcNge8bu89UghhGhe1TBnio
6CqyJqCKUcI6OMqR0Y0r6icRhkNWxMN7l0zVtC8XI9ce6QJ0dbKTOum3M4Dk9GgaeTVccVyHyqal
T7FzUmRqmw1D4eQWCgA9hy2844mu2DK2bYRB4Ai1keNTZ2vBwvxep4zmGtswVa177nuhNm38QPII
plmloBZNHd2gbpBCdxiUarhJECRyILIag8hFazAD68GoRAs1cSFCQwFzBU1ddnaMTU+1SxP6X3Gg
rJv+nWk5BBNjKhW7Z0ayJRZsvUMAkdga5bVb7DArMWnYZMtXY7iacHWycaiYVD36gjEaZNruRzbj
1OucWSNOnLEm9nvcMg1PmuQ2SoQCw/17QpcLbaQ+q0VeFm3midZTot7pw9/UQ13IIrVMGaaWAd1T
4huTmSfW/qb/5DItpyRQzgpiw1hxSonMq9YgHlqK5Web4z9Ie+I4+Kv2h6lb7pBz0XcL3AR1VMbd
Lh+Fkpi2FmkLmNiQkKlvWLV8mlpQIodNvYLoAM0yc/z8a9F/rA+6jNYJJ4C2WGiMVcmi0syNsQ8c
UN7VDu0StB2Um/lJyMAHSiTp/Ar+pHRq6nZuVUXRV7jpa+O2m8ugd6sw1lWs10xiwOCRkNEUTnPx
icX4A13YZZhVgriKYi5rK91koUVHZotXA2t98oY+evQL6VbFsr7WiCwN2UX+kjbSw2hWwd9TtF1m
+9Al13kVBtoKrot+vZn9mPVCf/PBL+RZnSR1Rdnr2gq4y0P1CMYqgW/8/IL66FO5uM+DCSJDs2J9
FYpCy5E6BMzdHL5/79Ev7nY5rRSkNXwuTGoE23YWCySX8vbnD/7BFXqZ66M3sDXVlHC5RIYlv7VF
nI+OqM8yS3lMOa/sqkfKvMFOolV/a/OeeJnxE5nhaBB4oq3YdKo9qnXTHhMJdOb7G/q31+nfw/fy
9Lvkrv3nf/Dza1nNTRxG3cWP/7wrc/7zH+e/+e/f+etf/HP9Xh6f8/f28pf+8jc87h/P6z53z3/5
waPx7Obr/r2Zb97bPuu+Pz6v8Pyb/9t//Mf790e5m6v33355BTrtzo9GcFXxyx//5L/99otlSap+
DlT4tz8/xx+/cH4Tv/2yK9tyKH/4R+/PbffbL7L0K52qpVjYaBRD+p4bMr5//xfxV1FSZf5vlj1J
inn2ZRZsDY1++0VVfgVrZRGWbpqqoWs6N09b9t//SfoV5ZWuWDBbxBhL5G3+14v7y1f0r6/sH0Wf
n0o4x/a3X6Tft3n8Sz6JSMBgwxviVXZQy7puXfqisiRI0K+kjAVFG3ECKPO2lLLcj1Q6ymBpU7fM
3Ii23w4hf1cDmUUPhla9hWX2FY/zVu6757Oa3NPmfPGquepApgaFTkUXIPEM5TpE9WcPLW4uIw/u
psawVl07PgPTNbY5WSDP9XgVJgQ6sxHxYTQGiAURYL4JTlAW+SYyZ4GmQXaAfCwKuHQl99MpF8lM
GQbUMoogHYhclm+bcVua0nnYCLeNEN1PcfcuJxV8Wzz2x0KeF1sohsAFJKRZljQmftbE2noUvEjW
uIn0+lhM2n4y0ifZkLYq8PkuVGsFP3HvS1UeekSc7ANZ6+FzqhtZlPN1gbDWjcRQXceddL20tewH
QrZbZuOJpNjyGMfaNUtrbosloEebgVZmqyxXtE9XLSi3pyNGXaEDPIFPClvVnJy+mTfJIGhrVVLI
FqPbZbJaG6UhOXINkc5gaU+y/tC1IlSe5TQKyEpiVE5iTWxJV5TbMJyOdYUyUC1vRGv26r7axPXk
NUvjx9PkFKgpTDHcD6LimXEPuJc75HaDB7ahkye5Q99/l6UBv1kb91YLkx4HysNsMGpIgpjZsi6t
rby5lydib+ZA2HSLXBxo9DNYAcET2ib28AUQXBi+piBUkbGswUkNNy0i2Y/qynRh63yykm7zBvI3
1xbQDFrOkMU+RasQeI5MBN7MM3ID0KnPGHRShvpwIxf1ptb0Q5yZqzhN1ph3SzdEYOSGabur6hBg
IFDYE0ugsNDkkW0Y5RPRtwhHi66zhYFdIpK+klvjHQastVVUuwtmF0KyFDio2FgHSf86qNI+gXKw
JbJ17PSMsuTpWq1Nfk/K1ji1UnbARJukZpQTlfk5E+ev7IhZzyYx+XNfMDjmDyxyOOV6T1aQfvZe
3wVImgI1c9Op8CSZzlnumIwS6bzdb7HjpJpoUsyXOsvXYNcqLSEJH6JUkMM0xrGd9OV2NMRNIHU3
0yAzw+l7pZx8XUiRGc2SwGgqKnalKsmK6+cBY/NRRFXqmr1+I5kFb2QkmggexCuaepNOCpCxCOqx
QETGcjE7Wg/u0WlIC+Tcq9TwtirSFZZuz5iDR2Sz6CHl7qWOZ7taoldVFh7moqi3Sqi686C+Lobx
3LTdDh3TqyECjQiTdic3Rvba6/EtA64/GdKes3XPoGqnc72Rw95w5rl2Ry1eJ7p01bDkwUina0vQ
OlAsa19mEysBIERr2YtL5baWw+tKEm5igODQamwZqN2x9ALNjSLZQSqtzGxeY9RLHDWzHpWyZmW4
csSe+bzUXN6LUl83ZulWQXcApN4sSQlVhWZZE8SNlAyDXVgsWKzKN6PL/MR8k7NQB1wrb0e4zpYx
3O5CFba8wR9lFhSItO8crdO7TTY2haPn6qtpNANhTzAIOG0UCOQgLPFo4Y/XGq4puZDv+AFUtDe8
uSXNfpG/cIkGTpbKx9xQcy+pa6Y7ik0tCFtJ71eBImdXdSIVvt7QOpT9Xb209/KYXw0SyH8zsa+t
lGqnQyDuBpKorUcLVTpQ770pjC6qVYco10cUbi65/4fBMCUXFfMm34FCWPqDVdxH5n1uTstZ8oI4
PppdYVSu6bMo/MtwEAO0PpP8gGBr3VmB25rzawmv3qlhe5apqyuCOpINM7BMt6c7XUgo/BQfxQRN
McgGAFas7xTdODCg2WUfa47CrYs+dQHgle81ozgZGjdbvzCOoNKIkM10ui23iq/1/Rf2ANyo2eIU
cr6RFP0kq/1jr7W9Gyha4wRhYyGPp6zl6jFCVg9BNLy1pUK0c5grcGjJdQ9BmJehjhzKOn9/5n0z
FtdWNTZngY4GcJM/jxH4JfkU12UtrvIFuk7WKLnGPDyOPT+1KtJzsWB46gTrZdSKzO4nZTuKxYlS
MGGfHR/RBi+3wxQ9gCi+6KG+t4r6dVblU5hnT5RzvwlEPxtISDir+BOpfxCbfiP3rejg0vIBA7mb
wcnAfOVVVrH9gbMDkT45lnatENUrztNWr+MXQReQr0SDBAU3IuPtDoBwr9kwFe4w9pFnNcpDoeeG
G+m4WBEFXk2jujdnFAdSaH0bJVNfzXLeU+VRu0xFfPYR6MO+JDx0GsUnM4FHUgluLGPL5mBL7dAy
Xpdp2JV9dRUrzPwQPxVJNSDcFpXBNsLisUCJvdLD+BQr80MuCu+DFMm2NXY+KPpNR1Cb3ejGhmCm
69FID2rZnfKsfi4XDtRFQtFvDkdV0iDB4h6h7rQzzTEm6M7YsNAHzW08tl4+WaB+uod2rXPGWIK+
V+Q3I5FPfJ33FK5mn6bVJlWEyGHrIGrlqr8xQIz5gkSS0ZCeWrM+OmU/vU8herQgKZ1OGHYIVY4c
HeiqKpi0ORC9JkkctlvqNjJvUNb5OmsSFv+1Zo2ZJj2Bvm7zyryOy1Tj0gUjB8fPkKDXsROP4UuL
FhWVpnClqOlrK5vbyApCey6W5EA3gz7Vgp7SLeNxVLXEgZvNkZnNXhk1Z4dBeRNX+ZOk1B1ntrxp
Sjl0iIZH3ak3nikNx/zccnX9Xs6y+6xskZIqm3Jh4Sl53d/ycvKExtwNZoQyvSIdsyd9XFWHwVXY
dmH3ci8d4uqLLhCPjX4AVN+d2U3RaeIx7ax11I21izJxsolCoDywuCafV9lsGE5kdb4WKil2v+Vr
rJsvhNd3Dms0TChf8Wo2EiIQly9lwPekSwkPXU52NSZ8JelzK6vRTpmnXZSc4XNruFHkarG7hBjY
CrdOMrdczoWyj1siVVkmCIQHjutMZQ5QVUcx4KmGWQckoYsRqxaL6A1sFgHRbtc5yLyjshHLrpfk
XjNzn/Ujr/WgS05jxYc6nCSHCaxzmi7e6EoxriToO0DG9E6Ixb2MfGpNIes92Faibqe49sIzEx6J
zQCQkCWrhg1z5JCwzgHF4r7Oc9QnLVUjkbbz0AROFISP41T3qwUZylpB6II6YUB93CH/jzToJC1E
MklTTHoX66m6xATWLI8sI3mWqqKyG86CVTt3R+rcblCGPZUc74IcHwyzeDZQSdmxoIr2aLaCE8/0
Wx2Iq8giF6HrhFWexoDUyYQ2os2udGRmXqaZ95083+h9/GVc5oOcx/u2TZ6N3ujsxuh4NVo6eHKE
YlrrYJhn4tMdTA+0AgEyLrEwEg+W8b1Set2jLsZuks5X2CVstU42vVof6ioQ7XYYrwQZ/Hesletu
ojAjmzmOKHo7Vel25oSWrheE23yc1iA/OyQ02xAFOpoV5a0yVGlnTOPtUpn3rWp6jWB+G1FiOOCE
mpNVq64MVhEAp4uyvFxJaKfsgYU7Wc4RTqCK4oxFOjmw4xn6daTKrE/+Mneh06sGQntr3ONlCGyK
aWN3FcoCfQ58/BQ34zxkNMlJS8lMntOp30tS29mKBBG5yONRN3gRLZIRR4naZZWHxSYVVc7vur/m
6otA5+W3ri7vg6Dwk7l3UYF71YDcQp2XO5OQSzvJ6ruiDZGUz2jv5PlJMEwGHwUUtZnmOzlo9lOi
3OUBUt90uWEfCZqMENeSOEKryTXUofbSWsOhE5PRCYVpqyTZZtbGnRopfqirMkLzhI7L0LyZ1XOu
WvangdV5eGyEd7msD3lBM0wyICKvxLqCq4dTz4bdWJSpIy9ckHObuWK/aOxk1TonxT+pCRaiYMvv
2vBboET9GoG2l3GqJAIpu0GLO6fOx0f2yyTrM93WC6mnNZZPdLa5F80uX+dEeiBd0Y8q0lKPT8+m
Fq3CNDlUtbah7fKUKnpCzkDVEaveh0buNqppDCtdEPtNXSFARaKs+cSMjDidYmi0HqVkRVndzlEn
el2QASU3BT6h6T6o1d2stKpdx9bz0NO4tllHg2u1Lolt24pgRlwfLeRJTzSfRNNua3E22J3Fpdp2
1nZSxBTASoxdcZyf2qySHVnUzlp2u5/bBFhZZgJN20c2XOzlMn4w62IXE8yD808xvEpPn5WKu1HF
I+YYZzS8sUb+qqENHDSs9EWzSgS9coUEAWjdZKdhQfARQ8060ljH102UvEhytOzUXtvm8DXOUFMS
J0VYqyXbJ4nzDLDJMIoaoXhUovwURdpzB10Pdp8cO0GFHGjKlQDDjvPMbkbt2jBqO13Mo0oXi8OE
B1G5LITaE83yCac2yFweVri2lMRONKuge56/6pApeR7fc7u+yqZxFcXn+aIhN8qcmzcL4Z4jLNGt
XrzOSvaoK02+ahDKqfTWTLD1Ys9TOnodzrtVmi7S14gwDceMqsjTYdO4EKFVIYyyPV6mZymq6OEk
/iqPdRHMJbrtAHCp0RFilMx09TQTz14CBgjLq6VEckj4chGnz6bwlETXOY1gB2euFZJmt3Fxt3S5
wxgS4yoxbCU0oPBYBBEPb2bpLXPiBAMtiMLiie5UDYhf4IAk5PObaEhvdOXKKs4iHrAbWzYaN59b
v6rmLUQrqs2pRD+lreKgZd9UpO8sEbJckpsnop4CyrRGUYTh9HRBjjnRVXa/IvWpA1+u1FXBkLvk
iq8XUGiqWT9Og4YAvV4eCC6ki5kPAdU7GOdj2SrNKjCUK4w9TmkZrGDL/akcr4s0wObQxcelLHdx
Kx6Qchw6WrAIMXlbNnd5pd1aafnAKvlNG0WdrUntBkmbF0XzHTCCaldWezKq+OwfQT5dyqhYMvlL
UHaS3bfI7TGSPiXJMW/r+wYe3A3PNghZn9/QCG/rltFUpQMLxvMYT2hMWqEDFlFvOcGiy46GYDtr
xpjBuNhC+rMOjOX2dsh9bCtBvO3k0RaCV0V+HCmIw1Jfx8McrYcwe9rlunUoq/wwDNJWnDKG6yG4
ipoh8zUz2BY8DyoQxdH06L016n0lmlDGOdmnTNOiVu+NPndUxDe0mU9L/lz3J616Vi3Dmbq0cA1h
WHUVPYmYwDi3MQepFPh5d0QtaZz32t2gaF5sINncZUfZ7awYwk4ce3xj2pyuasi08wR+nA31juCc
e6WVCzvnFyAvG2mTLueWEtVK+aYt2ICMYjk2seEscj+u+6bakKmEwMdypGDYYHe6i6OyWRXzs5Zo
z0ZtGD6mnySb/AQkIS8QwIIFH7XFsBFRvJ23pj2qYmID8D4V9VJu+i59KwPehTnMKIpmRF6qqjuy
HgG11RrijDiRvcwSI77xQFqxe9MN8UwyZpm2oCMnRDorrMnhcJWp4LWX3CgWhNG3JhpRYnc0Oqrc
BWtZLZMDC9OErdYayU4nFdSbJGCAESGZi7dwcdpe+x0g/z/hyYf4Feyr/NZdosV/AZivqvcC1fj7
e3d4ri5/8/8hrkwmkQRj8TGqjBnxuf3HbdU8d9n8Z3D5j7/8HVqWJP1X1VCIZ9I1Cxj3HEj4O7Qs
SdKvlgSeC7asWt9B4v+ClvkXVZdF/ggqUAEIIHjnD2hZ/xW5kM7jKCowtayQ/vp/gZbPLMm/gGVB
llQD9BzPwAUFF40K9rze8BWERhqKQ1l3czm4LyRpjePZUatya41XfWi5f/qM/gC3/wxm/4hdPD/h
BUUGnjCghZYnfxEVl10Da7kXa9tc4od4rl5+/hzfObEfvSvlr+8K1HmMMjGc/bS/oSl1VbSwo6a7
ISEHw/QSoNxmteEO2RziAmCRju0hgf7JO/y+D+NHzw4f8GdaM9NzacaeL/h0f+syT90sEJyyWcAn
c9cg5UIlMGZBXpqeQbd8X3y2f+t8ff7w27xg2hRLiMEvhNYXTHVNaCGJAL4G5BCG864Xh9NYGzuD
ZGX6CSdAlfrJx/3RRXRBwWGRDClgdenPk2dd9cfsqnskIqt4gKj6bOv2mQH/wYd6GXIigEt08HqB
j3jdrXBCQwKs5+YqRIvYkyIapepn39/5KvnRU12Q8PE8ihb24QlzmUkSAwIClPFKIDMKxqdMw1cR
LOt9Puz64k5TWM+bN94nn+QHX+BlIoq+CFO0kOnvq1iuBvHUjcZaa8INnQOZE7JdtXyi6q42ScfW
PwsEoQL98P1e0PCmNQmlaCydn8oic7/lKuK0FgZ1TVi5q07BOiDLMx7V9d98kxc1Z9BEgPfONP3q
qbqN35mQR3oQ3Q4em0OQIzb+7Lr86NO8qDVpgChGQbrgW4JhlwxsDELKjImey2ehooWKUws9KlXl
Xvy0wDHff/B5XlQfjWWS8xg0pd+tyLOJH6Sn4oCmPrpFvbmKToUvb0c6mHRxBnd4DfRtZGfHgsCS
zcR4Yr8GyU6KvEDeDvv0CH3VPiQnTXge9oKNWMo2Q+UABHcsb7LeU9zUq9eadhA8pl64qWN5nSR+
d0C8+5jVmYN21RvsVxNIzE0m1yTxRdm2qmPRDMVfuhvceeZB8iSn3JuAQuvWT7x5o/nCLpj9aTW5
zNHBal4329LrxBXcgV9smmIVtK/RoTm2mzjfdpvmaN3oPGJG0tZ0l98IK4iUU23QnV2rwUvyqOzD
tTms6024Ywet6EjeAm7+ll2fNyM07vCiqhSMo7AdY3daY49d07r0m0+FNR9dChc1WRrZlJsJhE+o
lngWCcDdxBujQ8mlD8nJKE1XChQ3H5iY+N8xs+YnF/v5ov5RMbkoyYIy1nU6iZgpzrcvgRcGVn22
6zB7fMV1xtwXOG3zNZbgQygrpPOezoncc6DZgHGfvArjo7d/WaH1ieIpD4FvqjtRARXP8ZzOpjta
ybZdggWIDDNL9piNIi7OWvFKDVdypDlC27oapiK7rSRM8gXT7QBVCIIRndXaGDGmeRTWfThYfh3X
NxhBmpB9mH0oD9vRRLbP7IfEpnE5E/uz8+eK1V1kSggIn+VO2ucjZLWGwxLoHnjFJJAhfDTmmItt
vk9CyZ9iM1ppiqQ4Qz9/iYvoqp0ih+yF0M5C9URE9WEuNBf8u14pOZB0vaDIhWM18mM0FOfhnWUa
0W0ZtZtQagF+pXwjGmm9mhOQAjHWjoSuMEQiiqxeQvOr1H0S+fVRG3IpF0OnTow4WJuPuzCpnywr
fAHSJgyiZ6DjE1y8DmZ6Ng/mMtukhNvU4U8OsQ9q+qWQrI9CIIy0CHzEii8RhrfCxDqv0AIEhosV
YUf6LLE8ymc1/YMz81I0BpIwAQbkgV+zSo6TMtDtiov8fGraZXkTDTOT/k1UAyYk4cYwPlse+UPF
HP2kdHF4LcokoxcVAl9XyxProO2iMu0sU9wI3tpKqp267AbtuihvPrmhP3qnF6cXBsOhhcVKtoVf
WdY2a5t7oYs25y81KfGbCocBpIgp/lTq8m4Jt5b/82f+oAOSLk6zWSj6tK30ZEs+wq5WZYKYhl1r
CXQC867i53Mb9POn+vBTvTjCSnHMzC6LZR+x6CkKxK2p3eHm5bZu7029oDOC8Thz4lH2WetzrsQ/
KJSX2+WmpW0KRSEeZAi6nRAv4Co3pjW7eZR66NN2MdUwmI2rgNYWjxuMtPFZkYaq/ODJL6q02s66
kqG28OHL0hG0BADb5HBISpBXabICSEnxQc0oUWna7Yso3eF1v8rx8NfNkbCEHVtj/KwOvlRKuVdk
p43YVoMUrYbdxCIo6ysYmVQBj1kBBM0LpWidNiuBb09aCR1ERD/Ys7whu8aW6QzgJu1JnKiym4hv
NgiIk4D7I1aCg9uJltoebxSiYvBzZaeKJhFIhp3pll+YG2x2k7FZmo0xrcTJKzdURfYP6DR0cJBz
sJvTJ0U+jjnOnCdNvenlO2t6rNRvnfqQF7fSsE6V9WB8G7qN0ZLqQVoBzoV1nm4Ab6Tp/KJbZDDT
Who2wrCJQj/UfC3awC4iRbABS6tAymyhkveDOTOIDMnkGIWAoVS5Spv+LsGjdrYk98FCiFG6s6ra
J29gw4YyL5QnyOdhlfYWhjA3Ir1/mlN/SZRbvenW/eyL4nJUzUdFvx/YdBjP8yYLOUO53TEK7ZJM
W0VWvI7M6Y3QONsw51srQ9PUKuY3oZBu5ta8V6FrysZXMv2OmINDoeSvnRXtjHi6kVRSbdrIJxvL
Yw8ktkYCCiK4M0vwpLl9xaW9suhy8rZhGUXxvIgW2oc4uo7NeT0vMzVHvcdztF7IG2NvQm6TTJSR
OyPu0cHfJbXhw5tr2XtEMg42J7jar23wLQ43Tb/KLDdjkwjQ83iISEJJNPBfPMMeqWOEleibmv15
3WQ55C24WmpuR0X2Q4H4bXk5zbXomPDfQwXEFc5rTd/WcbYzITylqNkU3QRtorhWHXsVVqqQ4yaS
NwNiiWwqrhBTuAloI6o4P7BKHEXrYKrPH80VM+Vdlz4quPHsRWImMHqTVim5SfPxtcIuHBYiNo0K
FQVW0qo96JkIr5HERCNNxzk231V5uu2rQ60CW4ncNERLj46R64dh3shivB1D9Sad8CbM+u0YGi8m
NOaSdm5K9kCUZdjotX1Hptp8QktP36hdY2PbY2KBbdf9UYTsAK9QcmmDctLXVJkNueZGj04sJPA0
jaCWrt4lfepF8heCsLh/p+sIYYhNux0kOAWRJD2rVrsKzxB229uK+ERltVPY0yI+SXr82Tn5UaG5
aMSkGadVKfe9X88+W6c2Zj24mYD5NzJd7TxufsuTwCEda93ryzb8bHr+noj/g+p6KWQ1AhZTGq0y
+KaSI8AIDoRbfGPPEfZsmIkeyx3+LrXt7L46thpbCPPbYAzckIZP1G/rmUvrTJKErAFBL0L+miN2
vWsUJJHntVMGm6SngyTzBHs88q/EwQ1EispdW3xhdZxRvcUjYXaodEdJ5YxEkGUK66DMEQUW7tS3
Xg/PMFrX4XCqipuUuEPLrB3jjkUPzs/PtO/Rnz/6CC7G+iUaSI8cwtRXcNPKxS7Itpl8V4hfOGFs
janTnHrP1AR7CCd8b6fW0hyLnhXnEVpAFCk+diy2+9qFju4XO48lK3s6t2Ne6951RCjHz1+o9cH8
KCI1/TN+BEIYLSrxXj7guR9xCBO45bLudl00T52KSPDYLCSoQOqk8jVmpb0J2YBgbi9jMSNzwGlg
JfrqFMuHISJNbGPKu0yst3XFxxxhpU4dIsftJntSOi63l569kDVJdaRnEKHHxoBEd1qrdkJAeD0o
VhG3eDtEELkiwjuytwWPZea2TibOuWLU5R0MV2wtTq60BAm8Zvm38wig6aITdxHLvM6WUkgdMsc6
Fbtjg3bmLI3snoXxqxSOzijvK0hjGcFGp8yujGxLbq7Tzs8iX06uVDmzdTxHEqIbUyA7tIj35eNU
datSNlcm+qD4TACNljMnLYkaotMQJDkFmRfmpFl0X4pOtHPjTuX0VqcXg6Lbw5v8/Nv6nuv/o8vq
ogEVjAJpRSsxN+9N1IElAoc1KRoE4LDqNG3xcPpad9snRJmUdj19qaNrLR+IIGGU1nu8Wia5je2d
2oeI4XaY9tqUVAx4GIYs+Iv5VqsndyJoOmyaA3u5vD4VbEPpkaYGazyUV1Za7JO4ZN9baee67Oda
YMvm4KLEdZUZ+AC0E0uuU6ShV5MmqNapk+j4w7J8m2JcxjgNB865qhXeUpdegrRIKkJXVw2b5R32
zz8n44O+WbzsmwMy2sw2aHwt+xK0Mnw8utB53okDctIQQZ6JDja2ruVefauE+K4nOskQUT8Yd2mY
Hcmn8Ae9vpYaX+UyJ5n4atHLc6zDfRupj3Le+nrYeT0CDkEtHR0fs8a2Q5uoS2aSL3qLLT5EnySU
G0VGRJg992TuWJylS5i60yyszUT0Iq7GuRCuhKy+qkbdDwnjiWoirfp+I81f1RK0byG4amKvbzcd
KqP35xi9LrRLngueyH/Xou4Njb4mq8tNHmoWpevnibm8RdPFLjvN4SfdiMl8S9cp6ZETS5qD4LPi
8X3u+dHleDElkIABaaAk0TaudTaSnZVJ7TVucUDLYTd3V5PA/52Z6ypkdURr3edsF6PnsjOpO9Uz
OqJPQYfvHMKPXsrFELHMQ6ACAQi+mVgtxUvZifNVO5cScOacgX/1L0qW7TODfEVdIXT3tvPD1Nxp
pUT9FWyr7q4b2xBlODmVZJb5cc7uz9GAkQ6sMOYveb/4wPpbIrEcYhNgHbsbeNZkq9QJ9ufNqPld
+okt46NhXjyf6H8yKxm493AOZrpfBxg254hEtLVZ6W4nYfp3h0TfFV34IIsKG4+IHxDcpevrT26e
D5/8Yj5Jl5oUC5JZfQVAeJYQKRXmjjTx51ztd0ThkkQ8oNIKvfPXiHpj1/C1Cupnue4fzYPiRduS
FRIEeUOeTpIbV00V7LBgosxPT2jxTmUJWnnGrkbttJTJw88Lxo8RDBKl/vp5N6lgiRK+SV9irC0g
i0zzdJ7rz8hJRmtCQg6xBH/v28UA8tdnwyXamTo7U32iW+/J4HG1IFtV2pscWTvNvMvjyi01A6tz
cxK0eWcg+tCYg37+Vn882SuX23yHujjLo2TNJ1bGHXN9vfTHmVCNhLfZpjC69afY+7kM/M97Uvne
c/zpKibk+T+ZO5PtSJGsWz8RtQAzwJh636gPhUIRE5akiKDH6A14rfsI98Xu51n1rz9CWZlaVaM7
qJxUpnDHDcPOOXt/e06WnjqxmW8dg19XlZ9tvuPlzlqMl9ufXaPWk5PxqkRaVqU+7wGOppn4aCn/
+1akCN+9ByrcPVCKF3XMeVuWLmo+JAJOTq+c+9lwj/vegXqn1oajR87H+vt7/BezMfE+ErgoRqc1
clZHmHMc7J8vz24TPXVuwAFnOTvcer+C1Frnd43+8H7/1U/7bg8MU0dKjwnuEa2CXtMH7KonlPL4
A+i/Wd7F2XIoMo6cUMGG+FQpeT/FIFL6b4PI7mL60aKVmzj6aLj1V0/Vu12saBDqotAOj3XhvkRj
vO2kd05RoOfRzKHfPrfWfHaij2I+/mLjoH3z+3OFTYMp8ogszbjZq2L0WPrtqTF/7FdKJFs39TZa
f0kphv/L3/ndVtV5cYzbmxXu8eSk0t64Xr0R5jmK4Vm73R2w842qn5tgb1vxf7dXvY/1LRMiZI0V
WpzYx3O8eGe4YhRwbJFsi6oKzjbDSoe37gff8fJd/s1T/D7od/CQELe5tNASzufLhqF5TqdF8Pae
z25ro+FH49o5G8+L/nnN/0jo8fixcfAvtSD/Hyo8HJen4K/1HaeX+v/+n9+shn/8B/+SdXjiHyEy
hoBt7F9yDtf9RwjG25aOTTPkEg/xP0ZB7x+eK2wnUAq3IGwbHoZ/qTlc+x/yQmwLbVeFOAlJNvwP
1ByXLfR/l0WghOd7nuRD4DsMZfA++XZwZd8ufoemlCKEEU6sbrQdaTwcTvDBC/P39wiX8h1ciILv
EgCZty+qll9PRVgQ/IXhT3bfXiB8Yv5SBd3DL3f77p+f+1elyJ++ze+XCN490AAaL3TSAaJ95nwZ
svAYpvPXBcDef3YZrJsc/APoitLzVOC+26lnlZrE9G12JzINrIy3Iq4qK/vg9fP+y3AVaHSuJ1w4
5tL/UxNfuWpyINndmfxYeIdQ34iPJhPvf5J/XgKUuMIuKmzB4v71Jyk0VhLjx9lddeXBaPnIZ/1u
KwfZHFBAoEWCsiTRe/5R4P1yhGhsOG69Fzd34BCvgyo8DTgjvaE8e5wppKg+9zDhbE2voB63f/8b
/fmrha4L6UKp0PVd//3Cpk+JfK9wo1vUhtc5IHhsILu/v4SDgurd4yMx2QrctcqWoRdg/fr9Bma+
yOzYaoLbIAflU1QVXs4gTw+9C2JfT3W3KSQtdBc5JRauUOJRyhxaFrhF1kFoGHrT1L4OL0yYZtxO
GX73ZQzTXZ0mb16HHSobEEm3oR1EO9+4NMgy4H0TCrANidXyyAsTconV4v80xr2xU9rn3YAhrVV4
POLOU2fo6pgBhqEjLsKzC7OtCsfcjEwrHml+1/vZTEW8hjP3c2omcKsVucmnAPn2FkSBPISZmnat
GWz6WSLfxFb7mVCJMVl1mEortFG+onGiF3PKF0n2F+yrPRq0ZeWr+ms9hd5+rKHmAyXhL7hTeJPy
tJAV3qZrTXDSjLoTp39u+ugLqme633jO9iKQyXVXNHIFnE3fKjIwH4Lc1qSadgqo8kDYBrEsxC6p
pfksG7rPiSz9U+DH7XboiPLNK1PsUgDPr2nou8ykqgES45jvvUIF3zHhm/XUBShga2Nvpxg05qyc
eCtYSEelCnG0wE3tWsxwJW7UVVeNX4OE+CGZD/02vKBPizlp9m2KM8aNkwfbrZ/jpLqkt0z+Lqsr
cCgAxM5xFxNL0Iw5oFYBAEY3yNrzSNbXdmdVDHXxrU5qhA0Ya6IOygSZbCEX2htjtes9itOBdJhN
3GKqpL3NMSHI8v1EatnKxNjL9JgnWwf8GyDOPh5WTs5nsKVB9yHz4tgULrx0ivj7qdEouaZeduul
6p+c3qZVYWX5rhMcqFwLZV3cqP7olFl4dopBXnEGtq9a33irvPCWE+Hl4d6LknTnj0W9XiZbUVqG
VrazGKjIH9ngXYdtxdS2RMta2Ll+8CVuik08yB/BzJtmmyi4M125PFfE/R4n1ZrT7AlJKEuXri/O
uQctwuZMoov5GQ/qdSwd+NbAtHddGJaYNOppN1RO97WKc6xMxsvXKvaTA6H2+VbpScDYnRx+U9TV
c0P9ndHHBnHvd8z4m3jlx3i+K4//DDLyUzjFxAV07Hq6n5KdcILyZwiZnGk0XP5yCEDRR5N/nnjc
jovTFqccxOE6Luf6WGnYvyZD7OT3kNO6TI64nssCnfEEeDyhILpvIffBxFJwwiyP3IgI+UaDIH9b
LITMA7wnFSTHsN7NCHcuacCtBDFSCZInelmj7LaxYToxwHluMpYLU8U/oBy1zBdFssIBNa+CfCCd
PW1e1NyrbeXZ99q/jHtASB2TeNA31jQ2x1wm41bFhAvkoQqPgpbKtT/xkjem4Qf3q5h/2bc3joZW
v7TMazG/gMMsC6fdc6Ix57AJMFM6Q7ZzYo6MuoXnq+tkh+SzpEFYOuugn1MmltJnUjefCCWpspfS
/2wiPkOfxusoSvWVPyvIbqJGWS4rvYv58VYq69ZZ9aiMtyFtZBtPwM+HxqTbUeTf2zj61Au/t9gs
tfzmxlO7Cbrxs/HxFgHGhpyVaDKhOqJXQKRGKIzw/ePt7k5eTnqGb7Lk2CIGOZQ6AodP+hmDo3pZ
g3zSGwbXGAEsF6OrhWXmvq2HN0h8oIejXt21zSgJp6akqgUO97TzxfVsTdlR9LywpBjwRxUWmOvi
Yh2NgmStKqxkcO5DjEMphEZlArjXbc++5fSW/WL5XncGvUtwPJvqvk2IT44F0UdZMmcH9n04yH5T
bouirHduGeud7YGuVZC97hwTulsQXMWh8iuGYQT/7JKm+b5kdXgVZriJRWpjIU3ppoMO9g5joV18
UxBw/RSZAyFa6Q59ZwzAqXpzR3u4dMqWtekVe2Je5K/TXKIqA7N07zRm/EFuAppTMTAgs/1hfBzr
Jjuz+zVHSFLemdXln7HO2OtYexICaJbuGb0/6IEUyBrc9ZrkLdjezH2rOA52+Vi1B2MwyXViJrIh
yegfLgRvWJhud4OYM8KaIFAZixs5NFb4NYXPtdVZjNEvnOuD9Kf4q3MxmvkaW3zkDtkdRH+1Teuo
WeM6xC3rxTRDzAj0oJaI2GHXw++us2aFmzV4JPMgXhc66g5oinnlRextaw963LqA6PjMzAEVSso0
na2dd8Fq7qc3gcF6V9itf7AHkX8KNcR4JrJzusNgYJ+WZrJv+uJOQ93LrpmnmLeuDGyCgsJh02b0
YvymeWgIj9oJdx55O0qkvYn5UWlhVqbiRNRmpYZ979jXkoAo9q4Gxr4fjGtcXz8A97Om/UWhkqns
g5VUQOwtRgK8NNO7KRCvOu3i7+5orI3oou5WBZl+BcHAvCXxcfNZ7lTfBJm4dAG9Yl8KRvSw1Zy1
5ZjsPCmbWzdwZhh09jZMEntb2znCo/Tu8vtEMWUHiZrF+3ycU3fFW7vZMMxLacZkcPvDUWKrJxho
B0ulv9EcC7ZBJQosV4oolLAN9kWns51dJm9xjHBJTo17yiz5xbTaucaW8GrzJeDyd0i8ZkIKEGOB
qWaiV+HMJbBLf4J5TD5GWvC+rsigXyMX6u+rYMDpdPGzOmnP3Br4E6Ynb1bwfMqQ999QA50te3my
EgJquimAVYm7asXC7+6nYmhXcdQwvqx4hyswHKTjYOLsBrtbCxGV20CP6bNRVnYsEYTudJvwpz33
m43tEM6pJiOksqwtOHAHTeiM927Em9GMBPeMXfYzk1H7knjOD3P5n/HaDQunP43Jhb0Bu9+/wir6
kvkDBqOEAWah3OIwtU3xg6rP4QyheGKF/Saz5EUbgaAz8NzdIAn+thh00wOP1HrwKjzkRYahtM6t
ZVNFo9kUeEoPo8QTHPTKrFPQzxipa6xoF9gKZm+sc/ZYbFQLNmLoxvluKOwXnLBMkZK4fXXE8kN6
lXWsSX/AyQSODjJLkJ4nSE9bvxzbtfFHmvEoahiss4P0pHNhWxp4PVojnsoCtYDAIbuZ3Ytj3aq1
2pMEdQs8/EaUICttuW3lUxs/gzjcpg7zBouNcmVGOd0CrvdpFtc/rXL50VpWf4qHDqcgilpsW4lh
Mu/pXUlBs+Iu4m3UZqDvaRN94weYEP12XMuwB0MfZNZ1Ru29afAJHzgD59eanefG5klCiEixK73C
3rVNrdcEzjHHr2ybUxTETCw9TFBH8G0b3yZlizH7vBvgXB+F8Jy1l9vfKifHpYlMYD3grj6hHB7w
KpXhqel9mzdlzF1DUrQS6ax2xeQte7lE7MxFMu7Swn8TGQxCYQPPUhkbqY6Mt3e8JvlM4DXjTsFZ
Pe/z4QgovlvbGZoUfwnDq8QKbtoQWgKjQ+spLma5HSAJPaVOUfCkKmBvvFpRSGYVY51B+UBb89nn
o03TCeo2o89GKmSEsmNeZ03XRTHFay37t4oMxCuDmQwAi3zxHU5aacmM/pKBlcJZjvUhVQVuSbIB
N0tNLgpIfnic1eAdkJv1jyyS/GpyVXOVzDUxCWXtPLSYiEkgGZCPuMkRpP09C05u7C5Ut5ka87ui
48jqT/rzlLSsmg5assms9sgA6Euternt3cnZ2kX1E95jv/VDcqRgrqd7dUlKIyWHwZku5XxbNH62
DmRXrOw6HbeJQZHs6Cnp1uh53CeCz+ZdqAWs6pD47DW0+eicuAS08ZgNF7XV2G4MJu87vyAmaYy9
+Jp9bj6MTUG2gpcRUt2g/eAQiD+5TgeWLzBWNn1oI53Bl18TpnKEfMJ8ybGrKljJPmweOuR/b2WV
Z9uylglFST08ojORt7FuiN4JavWoWSsXyz8vJOkRj1LRETjqzgY9THV0IlvO23cdT2EDqvjk2Oo7
IHV/28DWIffPTfZdkySbbBTxjiOCtwV0ZNHTI+xByjTczIvLySIu14uuxdbrdX2dpQQI5S1mSa9p
0t3UzK/5jNk5y+r5QBbFD69Uy3XYsd57nYTICrzkZp6gKlGTlKug5ago5Eh2VFktqynHgOnWnbuJ
FpVAI8/c5dNEk/Y2ikaHQIQ5NJtxkPZhIF/uTSxTvxOir/fNQiSbV0fZoZid8RXuCwRcG1kkM30c
wkU139H1nZ8yfGunZgElKS2UFyHMw2u491TFswQkPI/hc+E32WcAoWPKrjcxhrWsfJ/6sQ2vnGNp
GooHL5l1vJl8SEpL5OUPwqkPLSfwOndWF78VkBFb7zmrJScP3Qs5yg3HuK6KnsdAxju2zGqPgcNA
MYJCJCoUFQCHCahamNz1pEvsanv5RLXlr6p2ZpasEzBWEWe6wxxF8JBTx7xUXeVf2KLd7VIB5cx8
RidTMXFmLvL2gsmvUZF4+hyZ3D8UIvPguTTZg8/iOUJkjfey433FSTS7YVLADHzx5M4R09fSxRBe
h2mySxDH7EO/BSWBzHALo4MUKYN3l6IZY7hX+Mjmhw6PPMdQAlEFrFbnp5/V5dHw3O59a2GulDq4
ftkjNxTi9ym6i2Oi8NwWkHDOGGXz3dg5esNm5l4FWdsTtRAnN7ry2/vKLcQJshFudX+o1q72nU3R
FfgAan68JqMAXSUpc/zKx5C50N4CGa/Dr3WCu0PbHZ0gDq+lhbWeqd63Hjj/unDkFzzCxaEhV3Bl
EwJxdoGcU1iGT5RSSCVGTk5jn4RbtxsJV2UEuolGpChLBCTBXTiW+3L0jplL2Jl0B3YFJXj0U+5L
JVNnowNU6ip27E2S+G90M2BGYAgH2IY8rl3MdRaONYo5LyTrzfM/S5Jd93AyvD1aFnctG20OBBCA
6iKmaD+RxAFhDa2dGizv89SXYFbTJabecr5HsAHWqIHlVZkVr2j32+OYQ8YVSzTd9mAs9nZufgzB
EN7MtYXcwgsvmyI4qLiEeZu07O6JlVVnfOnhAS612cYzR6RuDuq9ijIKpkQSSTcE8pl4QyQ6qet9
dcOBdIQ8Kh+4ceBJlil/I3TssizKb3IUExuUuOEh8QEzuTlMUbvfur3nkcQkamyqvti0mtozqcnN
GoD1ICEmC2aA4bJt6iKi5kwRePV5tI5H9F3WkIw8IRTIU29ZWHcXAOEkmOCh6H9EuqUFVA/+prNZ
D0vFsTbJKeQjAwksdLDgDTHqZR0bXPsptvuGNDaNcMZuKvfAgwGDRR7hkHu3Is/LR0st/rru66c8
bKOtrOoYXenir8IkzXaNC3tjcMABEGxitoHVySMhQ88yIQOL9DRD5ssFuVbn8HmJOF1PuW2uaxy3
vJrcS5Idao2s7HYQ/wy9LcfdubZBHhtod9qPSR+upEbmu1ooh1EY5v0adFq1hzxPsEQfudvRZauD
vcfJlMQxmBEGc1+EcNExtnfBkrNjawxVy0iwq+fGFrCg4afoPGKL2iHftEXQbTtnsVe5Iuc2H2X+
oDPOTEHTVfsE1vPRMnO377SpDuWg44PfgGUeZdhuybrqr/kKwEsnWVzLxDhXUzTB9sucr2Pt9Gs1
9QQmyoq8M1MSByJBtjdJIPdkMFObR/F8oENFeZ4m2YplXF6FXVI/6jjTt7bj/NQOxZLTwGD1R7Io
e9Nmt6HMYGnwAYiwczmZ0B7djka3N25NN94L8KmnbZefjRxeUfgHbG90Rwo3zW+pW+Z1Nar4JgVg
xgnImuWxIf15B7w+POR1p89x3+IL6cmfSCJuN8yW7BQg/3kOY9t96Rcxb4nXGNBnziA+GxEQ4MiD
mSU1yAQYx9YVusYY2oQ3rBp25ZWsx8/KyVyQSRnBtW3vHuJuLo8Bd+nWNoLnQGUXSkPj3Nc9LhN3
waCvcb3vDRkeW8uxYZZGQ7gbewV8DtzymvZlvc8W5EB+XIy7JlVfkeL3+4qeF/qZFANk2ojd5LJ2
p35IbjMvHfc6mpw96kjeU9RyOxLznK0msYPq1pcrzjnPY9vqgzt6MwJKLkOUQ3IfS0cfhaX860qa
DnYWwXHLhEFXpWNBqN4U78mgTFZRnebHqMjpOWQq3wwzQ/UYiu4hloRA63Kot6xJdsW+dHb1TJOh
UnX7nRyO5JMVtBeRnyafpbrQVtJLg5jy0KytVuyWhIaG2SdWvYmbMF13Ha+PAUSX6QZ50KJwr/Kx
IAc6cCj6odNyfIur6gyGwN3Fg/OcJ4iS4wyaIl2aARPhgrQ0twC8JAP9aRfSgG+3cNNtdzoFiSj3
2NPpNQS6Rt4LzQwDTbUnWhM5ofT19VKQsdkHfr5uIHfdJbHSBxPzUl+s6gdCrvLIRjvsAKP3RNYP
8ymTxB/HPUarIO4L7FUqOqABpTYkdmNTLx7JhsWInDlAcJ8IfzoZ0+kTma3uYwOXiT8cE7KgEhue
UvdKY9ym7bJYqxjENhGUNZi9xQUQq2h+rWGqOPtB5hDNRtR0Y0VDBO/TE4fdbDNTP23nKYP8Y8vg
GDMsB2ZDaNlFcj5btUF8yYnNkTXR1Dgf1pSNPf07yvWCKvhLubjTVS2sR9LFx20XEJZQxzCiVDS4
hAYH5WpSHW2opXmTBb2C0eqCrbEbZ1VlS3vnsqmtQ6D3GAyC+YfpRvHNHd3h0xR28yod8viQE2G2
aWRjfYmoEK7IXaw2aV5wYqCWv0QQyl1LLw5Y+Z1dEfArrVdVToA5Zcdb2u/8g3Gi9I4eZbLSDr+t
FNZ8nTh5vrNGdUE1YTSfymB4JA0BJXpqD+cpteW+E3G/i6ZqXOctarvQJkllcvsZUBDCm1CA1Bm7
gMUBE+lsdGBtxhJgHiFL7XOaz/Lc0tX8NCCKggrZqWldF/lwrT3XQkyaA5i0tPvEhGW8cFdoilfI
WJkcYBtD3w79stQnyPyrvC+KO5KEv7TjpcFvFqBPiR75gU17FYT0SSpl2u853O9bItuaW1dTvZIt
ZvYXA3u24FwZowR9e3HRCNNo1jTg0ywA8GDEtnI56aDz1J+lrFyiumwcl72BqTpFFmBBFZCf5mkb
rmn4MjuLv28y49CHKjgV2i1GPNI4EKosQPjY7/aZm4075PKQVQWS2c6CeiFURcWWuW9g5CAudR65
FvOYEKKTLkU8QS+L69uWTPevQ66tm8HjkNWjHFjbhA6seG6iO2T00w5CkPvJi5whXLUB7TF6BiRT
JwDtFPEi5z71zY3nOxfHabd86Vi5tzCBgBZZrlJXwtRfmhENqXLa+lG2NImc4S2qHZ9RBO8aAcjn
Bb2liz0tMbc+5y2sYvl4iJLF2nhd6nxTYWn/pCz8iozD3DBas7+RfJ49ZeAUSfegsXryY5WumKon
Dw2tt71lbDJ6AWygcYHuEyigUx0BnSp7Ep1WZPOaoXy0IdmuZEKeIHTzpeRoupT7Ap4Lcqs2QC5J
+p3+YegmbfsybR9dSwzXJByiEXXCfu9Cm15FwVKeu6i5FHBzX0IAHCFfUm0sgBsV7bO5Y+g1tIF3
Sz36nZ10uI1E6qyrqX9gsJgg+SHqS9WcN0aXIIxR00fzBak1M9amTbLQKjLl0rNRS1iIqfdqG6wc
1KBgZ5povG3tlMK1IVo76Wg1RomMVnVjXj2Gw9vEK5P9IJwRmXrhWFczw4iN6gGWdiyvu8zQaxg7
j8OuuBxSYlCJQ+lo2lfW/OpcJuuFJd2vQey/BX6EFTYox+mWLDxrW4vEPTmC6Ey7sOD6WHS2Oxqo
7bpMeF9gb7B/LqVxYM65xYObF9mnlmCoWwQEPAqcRAgc6lBk90CYXESwxTfLmRZ2ZM86h6qEiYLv
vlulWZTwRkuH194pJEqx1NwVtmItKyPCE7tYgcGgTb6EaV6fxDL0Z8M7dd1kyyVcSFnXeh7AIzsX
59WSbhTzry3VW0sDy6I+8zT8VF274kwId7evVdava2EX1Ax5sC8JZVxjYJ2nTViY+fPgqMxlkEYT
tw0SktdccJC9QqYGyFmt9CD6DblY6oc1j8jY4OjxXqdOcy//qFJtEbWn+b6COVqd198i0TsHkjG+
T0SMn5gYPk/h8kQi3fdM8CoK7PGpzuh+roZEofOemgK2P70U/VmR76L1ZPd7Fnqxx0lL1CjW3mlt
01x4aixHfs8ad043ZIKpqyhPBGcPul3og0pODHl81RVa3M/FgvbbboKT8lezGa5T5dZ7u16saz7c
gkw9E8XeLVGKgz5L9gJc6QGfMOAx6qXRoa0QC5Jl82ne9/xWez+Kx69JJrKruambm7xjgFM5Fcm5
pV9sBMPDG3oiC0Q1f4xJJmQ8SXiILhnmhdaXDszJNp2TCcQsjJ2UsfJudKoLA8leINZgIlBWkpzp
L1cn2jrV0WMpjnuZV8OR9JyGeiggoNxAvaIxw7pkdnLf5ON0yGg8b0tZ5g+UczH7sBx3U+ibg+dw
BpeRSzSilMGu7KN4B7JwYWjPFjIQVbyRtmJqN+vlUI4i2ijjUjMQerweY4X/IhdiNeRgQ0Yjlh3z
lG9pNnr7WKtiO8iENh0yZAr1sP2ZWtijyJKWWOQz12aSfznpiSomo6xYXoC8299ph9s9f2tuP42E
022HARtKrot+l+S9oeYo8VrbSXsNRI3Z1GwQuitT7YIu8M7BFExr6fcuJ0f66VOXfqdKJyp8yfJt
fjnedSCgMf7S8RAD+Gm7Zjpl9/OLchIK9HKZAhwdIXFegBkh4/bD/GoctyMY7ZKDOcafeGXKp2ie
S76Rn3/hjjtvYVP2bHsNOoZcpLQ4YHUyOiVOTXdvhR/kd4KhFARQPEN56BQP8xB6z3lfTuCWvb7Z
jBP8TZz57qYjkGRF1Eq3anqazVBKnj2QsGCZqLtDP07wjo/4aSu8Q0Vq0edSAXNKSimIr33A+T6r
SSayGf28WLNukl2mrYCIB9LSNlM+fTMRjznuY90fw84fYcuZHDY355ebOcZ9X7t4Fm3Hb3euMj1G
sgVEajWMhzI28UmGjiSxKXCf58LBB5MlYNkAfYHGAby4IQcpORO/bH+zCsk5y+sivfOqyYV2jMp2
Ei4BSFQ9jwFFFxHEpTrPg4cGQTn6S9iygjNvnjGESFiXkR1tKD06nn+TnUq7dplH+tNhmQc86pYI
dgAana1ldL/n00BnJDV955Oe9aWtLuEydiRP2SzrTwVp949xmVAjZCDMfPg3FNn9azThcev8qlzn
NRHhZTiM56Tuql3m9GVGgy2/D2LAfixWzloBs2zNCbH1etTXc/FozUVGII+rXpNIQv0i4eFnDQB1
R/lv9uXk5J+yGZqoYwO+nXIoynZLFUSPzlB6lv12ier8ERajgXSd4bAl+YyMrFA7YGvz0b4dXDgg
xh5hyYolnbEC5UxwCb9xyYwCrl3TU2BRtvxqA+Bma5wVDIy62YWDsLcgHEGCOpaYz3QTl82YBIz2
BjmDEcBIklUjLghomdjfv5cBUbF4QKMbI6r+LJYyw2sa9Qyr9EWOY3lv9lDSEa0Dm04iOZ8EMG2D
xOACqUltS6gWViSjx2vh6mAXkFq5gMNPRrMeU89fjeQ0UeNOtPJ6i5aRjqPsU8LCecgLk32nnzcM
O69eMBnys69nHpU94jTY9xdfU8HyxvF7YfBp0SY3BaM/uvWLfUT/Kb44uggP3O3uvmpGnLdqcO9S
WzDGrP3bkdPSvUe5hz1vKsZ9NPCYkvQEb7jkJmFUaI46L9qt0x6IBj3HqYFEamYekqSs540v7G67
FH1JPzVwGvqmylnui4gBUtkk5UkMkf4uCYxl8GKJs69d/2syTtl6jouOg8fl0McxBQIr/20LAHHr
DEF46p1eUqKqF1hUYPDkMDfrumUrqZFlNxkcwWqIfqQxj3nGv3CwK4XLp6RaIx5t4dAP/aGCxcpW
Q1mUkgzqKzM/1XXfHaBc0avwyS3bw0ektd861k2eDhcwYNJurb7zGHR1zaPWHjcjEnMPXacvfo6O
jJ4xJS2wU1L/KSSEk/x5oNg5rLqtXwQPpEkhsuHI2n0gO3wnaeOsQPASakBmfYJUh4sm9Fe1nnd5
Wxcooz4Dr/vizld/r2a7SNV+UYL+6a+/0wKODXHbcMeSz0xUH+aJxkIH4Duxtzq8n638A3Hj++8C
hEMhy0PaSlZqQNzj798FBHkfLpFdPpT20doy2/77L/PnPw8LzUZri2oH7Jm6/P+/CA89b5JWyiTk
YTQwme6RivyHvwV/11UO1gDkbb76A9H26wVS0hRcFTneA/KY1TivL4GBf/8V3sk/0U3+doX3WlbV
DXruLa7AjpTwojbRV59N7j+8iIs0UtgKqJznuW74TjBLaJQvAjJ/7wO+gz+SgwFv5yMp5sXW+OvK
Ei6L1nH4uRmdKKzJv/8YU1NGqe2a+t72IIfSLx5tlAhPJfP4v/82f/rVAXde5MyIWQG2yj+QNr/8
6tkAGm9kxvAwlxvYPW38geDzo7///hEZMtWIhL/fLMeZUzGT0b//An+6UxD6LlJZgWI2ILnl3Z2y
qrqvE9Vkn4w9v7RMK3PnrXSCQ+qpD77K76sLCTYTUt+7JM2w0yHKfidcta0oxzmPHBMIC7nPdrHr
8w8UuL9/mcslWFjuRQSMj9BxxTuVNOk1kTP3Y3izhKvpe7tsIjzFH2lwP7rIuwd9KQstI8FF5EzD
dcMsR6TEnGz+k9/lz1/lcjd/WViUA0SQlia8ITBkMTcR9GDUMMP576/y+/LiKmQJudwuPALcLtd+
t7+jVlhmOSbpJ52mwy6GLXuTzWP8T1fGb2lOv2rk39+xUDmu9AMhfZsdOHz/y3e509W23Sx3TBxi
Ah1nvKUplC6bWdnJcov8gzV9WbP/+/QrBwm7fVGY+zx8MHf8d/cuNY0Tp0Hv3JUh+NVdOOfxjbLr
6rp2Vfx5CPzqdcyBYRsyLT+4tPN+lV+uHUjFi4D3JqaDd6s80ijUpC8c8oYOucVsxaaWNC9RcVcs
dyXUalDyBnVVHveU2zRqOIG18jHL0w+ehd89VJebQNsicEO04sLjbrzzPjgm9ojnSMp7nXxxxHEx
z2FHQX3nds9wgRFAfURveCe9/9MV378+mKRniXGr8j50Ydd3MrtqQ8IO5uR7bjqmcjXlGLOck6W7
c1kP93+/lN9Z5/7n8ujiFXu+G7y3cM8i7ZkNxuV91rQn6CDPZCisBS3oMU1TwiuBPg0jIs659k8Y
Nh4tqqcPPsK/u+ecLdjnOAaEeCl+f2jTvBVOT6V2T1/uZrL667HI6J+6y0+ll2e/Zl4VJi/T1F7r
ydt4uFJWPvC/TGYvmeUf2uwyv8VeXKo1FOgzs/L/YlGEDqcfV/DQY/b5/QMOY4xcGlXNfVGKe3+Z
aEeGIdwDhg24C4WvSYT2+zekSx9sNP92cVCFOrz7Xcfnnfz7lbu6c3KZFeV9jpLxYrBuK/ZovBml
97n2nsX4TXVXsOg/+EUu78fftwJm0r9c9rI1/bKNzhQwSVuzKCJJBJV1aMbXyXyb43svCTfp9BwB
jyu6W7rYyK8/Ok/94cv9u6u/u922TjVqz7K8t3KaBUs233lEGK8ToCSeX76OPlr1Pq66lUnQEdGC
e6N78aMY/U9eEax52e0a4oVr9Ixe7R2lTRdkItABaOSbSVoLTat951kzGumh2v4/0s5rOXId27Zf
xAgakARf0ytTLmWqJL0wSqboHej59Xdw33NOq7IUyujut72je4tJEgCBteYcs+y5hpqyW3YMM+SI
o5oXLtmCyc3Ytb+LDM2gnQfLWWTByrcyclRymrOOc4wX9LWuw0GsxTQ9IQA7yIRyvOxL9MxABYpw
Mzb5yrIYMORqgcQYdq0P0R7l5WPqBw8Eytz6SckGnv8MDR6l/XFFAsVeVsY6d6qfhuOvvILi6ZDL
iVKrk1AiQ3yCX4KQcCK1fDszULGRmV6YW+WYH10lfiF7RPbdN2uVkSE7wiinZUttFz1CEDxUEYFH
cW3+NOrg4MqPhCpWKrwfjoDfYbTdtpyY7j09SXgWBr2I7nIsxMOg9Zcw2dcFnchl5zbrsg7uzgy7
v794DDuPlddw2OmwOfxz2LEOTNTcnfRILN8tdRJwut5QUuPX9kNgbkNQUnaG1s+ZtlaMvXfwH8Oo
XxrU3Wrf/JW32hG117kV8u/JQBfYJItnPkJQtTxZnqyCqkskivKYVO82XwLek6A6qxmPVbzxqBVq
46+me7DIEhrV9swj+fujTHUfP5bNXsOZ/+nPR0KUb9w5YPqPeqflB+gY7cbCtb+OGjHRwx3030qa
w+vkQSah1VHeNOn0SvUw3E8GaeZaajn7tveaG1WN6DejoNmLUIqN3ift+/e/9e9vuG3oHi+QsEVL
iNNd0ej2LfFdTU1vgwlU1hvdzYFYnfla/P1AwD4Z9rwH0/GLiZO9FyEiUduEQ30sCfyus/aXiz7a
tuTR6pJ13NSXdOQ339/Y6XaP/QiXlOQRujj9IAb8+Q60kQC1weCS4OXNC2RYIOkrcqa+v4r1p/F3
/hLzqgVHYIfKgaDR9udlJEover92ccTnTE5CVPyUE5YzL6YmeSuoYsftVaC/0BWH2HPNseRVxTaQ
o/xSDTc+eTvo+FaW/JXDmuny3wOVGChULH04MFLcfBjSAuty0KPloCe3XnzGNfr368djZ5jSnqcK
J4mTT1UUByWmrLE8TqKBpZHcJlEV4X3SkjPn7S8+igIbJMcWg4+yzen+zwfVR4WhTNqRxzxF/pFQ
uXqnqp/uGs19H/JhhpuJ4QrL33hA7IKAKRrEmSHx9yjkJ2DrZUK6Hmemk58A6yXr/bYuj1H1Y+zt
uzyDlERrBAGLl74JPT0z6v/eInE9th+cAmzOnKdmdE0PCt1OeLhB7jlvop9SavITMCQXTKVdDOZj
lihAyIOBlqqh/Pn92Pzydi38mZ6rG6Y5+58/7wdIgqG3WOUlkwxeVtvxMQqK/C5qMuq8o34hgnzV
es6Zxe/vecdN/2PXnGcE54I/r1rroY9yZH7IYQpdKl1p7vDvb7D+uMY/k/LTTidy/VKbuqY8CnPr
UW5tRrEs7R8oJNDmDqvOW+dGdEGe5JkB9MVs4chtca4DGGujDf7z3krLwL9BMNrRMryHbs4C7LvH
iQbd9y/ui4OVzemRuis+cBzKp4fIKkK4YeauOtaGfVP7+aNWdMgw0h2JIvcoCFe66z00zXjRCLUp
ALPV5H4OFlp/Lyvv+sQ4M5Lm79Wfe7s/f8880j4975Sk05FOOCSw8cambjkwclByAFRUmz55+P7u
/95PzBdzif/ly40C9uQhD1RpCfexEbtG0YVeoJxpm4tJZjsQ7GdOsF9cio8fq/b8Nqm+ntRQopH1
b6TTxccvvndsSrGJUXqbIDZ/BxBOzzzFv2cGXyQSIjg0kTXy16HNgu6eIZ+vj1aZH/NO3FtWeGbF
+eJgaFN/MC2U6hY17NMjOYILgUJyqo8y+61Mcmf9N8/8PUhOgCXGAiDi+XFCTBl74X9wd5+vfDJG
LERsgZTzJ74ud5UBHEp26Oq+Hxt/T0D0uJ7J6o1xlTiOkxU8L1EYouGwb92uq7AdW84Vxo3sMEXp
dObL+PfYYOOm25wb2bY4f70tLe5QYzlxdGxtF0J6g3ghtPAKj31IDGqVTGcm/ckco8sD8FxCV3J0
0/x72CeB4Rht0Y3HjszZpZZnJfAh3Vwn6ViuPT1ocVjU1r/VlaB8Q+ecGqJnW9hlZiDCnxPbT80U
NWDrHsn0JS2V6NRlH44JnObe3Qw8333Sa8m5QXryXZyvSqlGwuTAEKtbp8uoVVE5SQddO5oIGS50
ZSQbgj+0i5Yo1oukJqlac6P+J+dJ3MLslPcyqJNsqbokeZrcBMEyUV/x0mt7qPUllrEsrc3bKYj4
0g5FOKdZn3k5J4OBX2ww2jz2eRRb2U+ejLtST802aAqNufMrGVfwSwd1m4xnvmvnrjKfaT4ts6Ky
p8Qbcu3Ye/JeL8vi3pmJj30Qape6Xlib7yfTyXpE3ZDbQXrPNwbUiRAnq1+ia9Ys0KqO7bhIBnDE
Zybrub8//++fbocYRSxRBHgcq5cGY0D4X/78k+9EOUyFm2n8fDGu3RR1zZkF7QTxNtdV/3w+8+v6
9PtNW3NJrvGrozfdyh+eARL1khZRRrEABD4C7gLj/EL8nLS7/+7FzEvFpws3mE+KshXVERuOMazK
9sydnXsxJ0t1WWY9vUibF8PChqLwXHX03N8/WVVgL0/kxfJmCPIS4g6Y6X/1fOyTtprrkWVYoLs8
sk1CpXtdamem+8ln5n/evOvypaasIU/PjnVALlzraNVRyvuq2A5ia9Rv39/DX8v9P4Pr/y7xz3Hp
0zvWAeCmLtGER3yZ63iWU4AfBaatmSWi2HOtuzM39M+24dPVJM6mZpyYipSJPYTa9QXG++9v6Nwl
ThYvJOieNc6zHcd9LpbAcNvpzCW+Hlf/emYnC5YRqwAWBZfAaY4Y2NP+o3H1r78/X//TU/KNwM5J
8K2OfbJT2bq9/++e0MmCZWh4oZKJV845EJpx1uGx+C/v4GTJ6pMsdaJUVkf1YA6sTmdewPyffzoH
/P95IcFreiYbTHT+fz6gksMmiI1aHYes3uJ5CUl57oqn2h+P3z+qL9/0pwudrIAk9GaN6Sh19Nwb
zclppZzZg3w5WuFPUJOidOP9s/Z/etWIjcbYqGN11EkFc8ERO9VN5l59fxfnLnIynhA/DQ74D3V0
omCDw+E+6VwM0/mZwv+XS4knpHQNig2OfbI5QRTViRER0VFuZYisZnlrgTS3b7+/mS/f/Qxo4WyB
+uO0pml3tSZzh6EljH0MdvT31Kycp++v8dVrR8zA7hdiN23Nk9eemVUDlaBTR829wmGFd+A/mB+f
L3Dy5UPY3cBj4wJeDQbjJarUmQt89ZQoogqdug8IgdPzV0ZEGE9wKo/Zr7pfFyQzEOBdnNm1fzWu
hEHrz0TdQ1np5DH5aeNjOqb84bSXWvo0qOvGOLMVnR/E6UwXJgA2gZKIHtbJWiW9VAZdRgUbw/OD
6VWXmi6vbXtGSwX7NALOL+aS+r//+j9f9GR5Ccu2qwKNmr3tvi1M7/X7v/7lq/l0SydPbQwyq89g
Kx1JW3ICkoBWCNma9kzE0JdXEWwbBOIrGo8n36g8kDE706A6juswupHhm+DMYp75knw1T2isU2aT
tj6fpP5chzlLNpgnDAZAsi83xJ1//6S+HF+f/rz555+fyK4Ysajy8oMW4emRj1Wrb76/xpcDzEHc
xSjmJH968pwyOn2mGDixSQjxk9pKg7hvORCutzWTnW39R4/s/653umesS+WkY8L1UrYl2XQ/Vsby
+zs6rXD/83XkDO9aHKTnNfJkzrgNvrAGLeZRuTsc+Hj70RXV4B3wqeIUfTWa1fdX/PI9fbrgyXwh
BheRl+KCDTHm8Q0skqzYfX+JL4ez59I+sfm+wJj8cyjYtqIxn3MJDbfdAO+5eq9g5boX31/my9Hw
6TInI45pT1xvxmX8PMRIsw3UtiJ6zYpX8F4WARf+/npffTIp7egAJnlPiBj+vK0qcwo7T8PyWOe3
if+e+evEvQSqkp6TSXw1Uz9d6LRS7TpdnwSSC8nfELoscaZI9dUIsHXKEgalLqoq83P9tI3R7SzD
HsyKKa2NdDAnLwLrzAj4+g7+dYmTRzXEkacCO2OiAhZzCDc6t5h9NcT+dQ/0N/+8BwGRQHYObYoA
p56ZEVYS4aMSCiuUOPPav3xcBj2gGZnpUn7681JUycOOLn1xLCYcSm+cfTNAbN8PrS9v51/XOFVJ
dnUCowkzwRErnxA/AbJUYu3jUDlzGfnPEnn6jWb7+r93c9pecvXBGf3MKo66kRVYKTx5ncZZS0QF
qlxiQmBOUGm7TkBlHOIOTTlgO1xf7kD/sVLxqoSyhx6H/wJgprxQIFAA89Wz4j/V0mgnrIZk7FJo
5LE0RPSMQc4oNnJnV/TuMxAYBIHl9JFomnuM7cCBH14Bo29DFwRkZNkN0CHY/3mWtre9Csj8wZII
7BJAGeXT2XATGiwqhrsIbE5CCtcoRuTHVJGoAchzhQ+/3GJEeJONCnGTG+QbVdFLgV+rxzO0joeq
AdpWQ76rsfpFU+98eG7GfZpEwAw48EjKAmVp046E30Xe/TSM+3zKOP82BJjALNGwFoETgYTgLusg
EPBsepBAaVyERDzBN4BdpwSq9XEAzRKJZhGZUIHMxPEWnlERjW5DaqFY7UGFAlaVmIO/I46lvDWL
9M3KArHG3+M+u/jUtxakuW1ehe1NoOlI/U23WgrfwEKrN/2qlpm5dgAw7TNVdsswcuK15jT2XW11
9UEv8XXnLZ1ygFklGTNYCs2oEjvD8Itntwnqrd231do1OfR5Bb4YGVruPsc2uprSVFsr/OkrlOLu
ylfdSy0CZ5nbrfHbTsORyDPK2aPeC7iOjomQbxxaUHoBUQ9C0TeYZueIIktsBxo1WUddG62mKjBI
Rhn7atFqA26rCsiZ5+XNY9E4YpVkuV8iSImGy7QPzUszyH5XBqUg1CLyomu7YoGnwtmoKQafmsO5
wJpmLtTIItBHcniJOg+MGJCEtS59Zz3mkbUrBUZh7CXqKkqk3Ge9ana2R8Yk9jSSnEnMgJxXvTI6
3E1qjtZzMDk43UxoZ11LZkKlY+cMmjFdx2p8N/tD7weLLh8fKteHKBeiGirDsLv2/dIn2s6Pl9Kb
7N3Qju8YRTTc9ZKXIvNq5cBwSVdhCmKxNFsyUg0jXss6by5qpynXfenfGNFllxD+sdC6EptYS/Yb
Tnlzi1ci2OV1L3YIKGH7QbvBR5Na+Cx7kSytpP2teu2lGm2atsol9NdV5nUtMmRPdRmyPI7uE2Cp
0VlQYYUZEOXYRQY1betUuQvdgjYewupbdVGo3eZ9IQ9mWTSbxo6HRW7iUmrbaDj00K42Tgkcswmr
4Kp2xQc5D5haZGMvjQofZpfisBWJ+0IIASI9hCFLDoD9JtV8uOaNMVwYUTbQMLCiK5WE3UXtG/6d
H0zRRV0W5aIAinrjjdjsvQkqLp5mQKx5Fv3STNAbQoBjSjAzr7M0MvDeW/KakKJyEeGb4yBrvzkQ
c7Hh4vBLKvkKM9XZVFgElzIxcallPh3ColQHUBSU/fXgqgd/c5H7pFXZ2MQRMYS3Uu+GVVjI/EeQ
Oe7C4l83lmjt1QCxctPFk4tBtJjQZ2l4cmNyBiOtNzdlMeObyrxcVa2eLiIPXENkzl7mAQMg4E4g
lgDm0Y+PwaXDv8J7IBbJNJpiHU6qfAs0bPpAAMGqCldDXtBW47Kx3Y+QggD5rk29xZ0droHKpkur
kfmiiZMBk4/TE7clA8ZMUKzCRndw1zUzkCdjH2lP3aoPqvY+QCG0aWZbfltOxT6U7J+7HCSMU5BH
WFeE36mkInyoGf1bYwLrpYflc9xG1pLoOOAydSSWUa3o4FqA9eDYNAAlDbZeYYiZ3/P9tSoqbw3X
yyI9RVabTEsqdGa5eM38QSekSm+WUeW+KBziSxEl731ef5RY+BBXxu+drf20yhbu6mC95X7mb2qX
ByCqEpezrN5sG9WFa/rl0mhbUM1WHK+mFuVqhkD/nr5wgrMb3FTeaA8qGfiZlZMuYyM0VlWmT4sk
AuMX4ArH+aWwasvc2joQZhZ9xf6hEyJAdAoALe9GgJ0gTupH/o/MRJIlMf5HqgDBoqePkVvjELSr
9EdXV2/aOEEM8n8hl8zv21bLDn1CWNc4FcEhoDtESqABb66NmPnuzGLBfKq9iUB6qyzHsoy1uAeP
F1j73tMwL9K4XwFsdvZ54H4IiUR/wup/WbseNMK+JssM1SNiwHqAQ4EuKlCdtYycMt6avRDrLqZC
qDNfNtBUnLu4NfotJ876CiBic12WIt6rjDV4bu1d0jNMVskQ4pYp7N8sRuWqc4j66rgN/qmpFjgS
4k3ZeeMW/NOwCamNMcT7FhkInlAsoti3hTVbbeJpb3Ztv5rq2ryPEs14cSw/UEtMj/E20vCE9roX
/xB+zSfeZCP9ppVwjxaw/zo2DIpnqvfBMR5mKrfZYcsl/XXtFfKXF+fNoioNMEHeJK6xzyZgz1LX
WZg4piEDi+SSftWTW9vPZGP8GDGjLBR5oHfwbROYV+wI7Y79g+MQBg+GSx3SVgtu7QgsiYeVf9nU
FjK2IcHo1vtDuqD6luE7jAxhESUa8w7GwFb7vBRoUKUNaoCUihuTl4bm0gs3bpIP9PYCe9Ok+Azz
GfCVp6wBNJx9QrVBvbluCyQpJEoybfJpP7hi2JjKiokzqbLrLhFIrgMBkNoXH1mF6rfGfbzXm6ZZ
9yRPPPnQ6EBuclRLZySZS8jzRgJlWUHwN59q+Io4/HAY4K+b7IdplLARWhHjlQuM7i4bIGsEjZ5f
GQK4Wq+lv0s4qYswpjVV644Ct6xFN1MBmiezu2SHQnS6KYuWyVJbdXApnB6QVuFoh3HWP8GnI9tz
HP37uknFNrBrsW30bFiT0Z1gPWzLHzlZ0bs2I42Gn0pGKvaHbZNjlV4WWqNgs3feDbwKhvFYeW9S
uQXJcpqxgt3o3YLRlmuh93gLh4ZJm7KRgtkeYmcvf5i51vxysBljxExI27T9KaMaoE+s+WbSQjkR
vX40qsp/8NsAHFFbDdskN4hD9PJx7QSIi718YnH2JTHatpa126kZgwcd1NGdCPkSjg2bqUQO3aoM
Op+QN718ELMNO8FMtW401iCwbQijByveOHEnt5HU41VcdRj6PTRqcSvvnbwGSOezlwx7SXicO1Uf
Fuz97QiW4MjIZiwYzocuUAFXOVtbEnQJ4OMrTDR2lxSvQJpJbk05RGMNEpsonrJVOU7qRm86DZKE
x70uwrTIDnFkNA+VN/5yar1mE9S+wwYMrsbBUsQZmzpJnMb7YM8vbUAj45QmNtleymUDAAfcz0gA
8kBlDk2uwTY+rnF25811iCZ1oeWsqbKJpk2piA3s8cJvxGgM9/4wlkstZDICQX/sKyNZoUz7Lc2Y
Xg7C9T02vBvIFCsTO1O2eSv18AFvMxb6Aa2CyxZs21e1s+xB1iz0oW+3aeBFuyEeExStjrGpVDCs
hTWlhzEiDdAVjFOnDmBXSfbDh9E2OEvEabOPorS6s6ss3uHWylaalU9kJ9TNLx78uDW7BAtrP470
Ld1/VANVzSMY0kMFFA6kQeI/AJSYtj225G1O8Qy6qoRRzU7EoGsbKlg5ufHYZSBHMcwkKwJk5ZWm
ZLCxJ3ZQVuk0t7D0OBjoVR+81DGHkE2ixv5YwrlR7Fm76tlN1eUw2C/Y7kq86TLMR2fflGDdLyEX
6tqVraviBUP9PBxp9C2y2rKAWdjdunKajoYrwZ6k2RXKONRZLJ2bGnbaFf5D+sqOcBcZHA+yCvGI
m1CPloCQ2IRMDhSCXDhrT5bFLpkiZ2Eb2nNaN/hvVVVckKNU/UwqgwONzEJ0oy38Cpn0BTSNkF22
n8qIzMnGSi5QTYzkhcbhrVF2MTp5X7n3YeRB91bivutlg/YdDSuLvbx1IncG41NcqFSV1UuSA9zm
2bBNdAOoFuW+ZAd4YXVatKnAz1zEKf4Dja31ym4BNSM6Ztc/6PZyDOtp4dUJVQoxh87rMoP3zuZH
dxIPQ3tJ6Ffp/vQcl8kiVQBaUWGnZz1b5KH/nPpNvhSJMCFImzFOo3klxD6+IIo75PxEIZEDXnhV
1SN/GGpf/pABsotXpJ0mbO+lxk81CKfPwBqxYNrxeAUnyobfEtvTlTTK26RKn1ug4bvewXq9aC1M
1VrqqW2PXvXeHXS1CgGPrA1LZBuSXPg4gN/G/szAxDUf/mAfgIYGWvG7EwbDm6v7Hdkvsb21DSKS
ffLJyTvGmrMMJtvIlp7b+awLRvHUZBjTTbLhgaKRGW1OIbFxPkhA9hzdhRm17k3iK+Z6PmNYO0ex
QrLbWal6hNIlfe8GCQ+ARbt+Dlz3Q0vRXpkcRfZDn2s/PZOQVzVqxS9v9KG6IEjlvVjlMmxA3WhZ
2JAf4msomC184qwLS1urtB1wDGRA6HYXOmkUhHQF6tLpYZHolrQWktLgouSMb5LOzWYPwCnhFH2v
EQUA9/FWrwe5oO1lrg2/0pd2EE+LLIGJKmsXxY/lTktKPOYq1q0PLwA3VBZkBxB4KRY5W7gV7Mn3
YQA2BQYGyrQ3WSt9FHBLdWvYZBwwIHITI7vSbcakU660KRvuG5PyRhU13U7ZiCKBvgaXqraBbWS2
hBMatTdJZrdbUFbtC7EJ8uAMsXYNWRKSc2/Xm4zQj6eQ5eYAkiRZxUMCRpqxZd6y1QV2UoSQMr2i
vTdV/9H1ZIOETefxW9Lp0gzv23TjS6g1HIh4L2ZiPLOl7Vhn2AJN0wS/0bLaa9WU7jrEjLgyAxJS
DfKyF70y8IFHRFxzm9J7EoUDlkKNU/5qT8HbGJn9Y2DmxUVja0SD6NlYRBdIFdPy2q6MEjxl2Di/
w8QeoPoN1sof4nSd6ijHy9LHRmKQFbPOxrq4rhvzXRmR/uApznrs8jiWhQDnEr9jAZhKIDrJ4Lzk
jtvsrLSgbuIKgwqzgitRWIiG8xi9LUCCH54+/nSjaT5rjpBB65J9npZqW7cV/jLJqNv2OdtWnGnw
05KiWCoiSzYOndGFq5oaKsp0pKDRHfQA84wvg+EGBnANG5HckCjTw10k/GAnq1zdhaZ077kVa+G4
jMxIYqGq+xfQhWTFCcAMOruoBYo24EBN165phoufbVRG67FJrZfYaBuyzoFMLSpymGhfpvWqYRk9
dAIDEsmvMMZ0/6cJTpUVWsvhJYKqaiCbrvJUmbvaY6xBHHmdVNKtYWTBb5AWa+fk9ZvYc/11r8rX
oVPqkWITzKtgDDbIFaE6Cl7sOI7iLnfDxynuhxUVIGBulizgUGCnpgxJTJjTfvSmmy5LIyl3YasE
aw/vjPxS86IY7frO7nLtAH7IPcBXD69dkU6bLJHJeoKKTgm35DaM+fSvPYNjLm4Sd2Cr2uSKMp+g
hBH4zEz7jQ/Lh2eTUNEiD1vSO6ZkBqppFzimv3Zm31QQRS6fzjlewpHtTZRDBnRzvnU5qCB+nxOS
oWOSEa97v5CBVxutzZmTml3/KvvqATV6yKar7jemKLJrtoXdzyGHsGcpP1xweIQ9yJDaENxC3kvi
cCqYSid5nsBObPK8Y6Mx2tma4wzBJfoIxKJs0njXFIW3D1zzd1WOWA3LaVqWlQ3wUsjfZalX8NjT
ZD9qo32FkSpfiabHHRYElrqrsnbgHJ82IFYVaZwWnuON7IKWUC6/3pRZ7S+sOHtFEhQyWdV7OECY
AmpiWHsnZ+C3k/E2gzwWuHmKjfR9J1nUZMB8JL5dLIvaNm4yevBr0PpU5kRnrdrGu0/gQF66E7Rw
qgdqb7ZDD/5XtrdumkiINKBs0LJ3C0sLtR8peQ/HzjLCo6qt/MpLpPtE0gFVKhfFPg+3vAnQvG2g
Q9k7MsTJZ0bYsAb4b60dU+PUZcbNSgtaE4BeUWfPTeP4B6ilaheGRrXzjTq8Bepar3JjgqPLa1m2
cW8erI5XEzgB67he2euih8CX+fG0LWLPPJgAT+B9GuXCsoiG8Dyj2P6TJ6SCejPl0y8tbF1KsOXg
XDQ9Mj+MuIjK2K9tjBomS11q/Q5JMgA+GfI60h7hQCSci34QO1lGD5UDniUs6nadioYTmR7GF4jc
q2uPmIS9SbH2MAFI5quiDPEb2VT57MjmyS/T8GCADdwmNQS0IYrfg3qg6d5TAhZTZeUUqVp7M0S1
Dy3KGVZYYChXVRwIhJvoNwRSML9t+CZj4OnrrLCaHZPT2hB4JNZabpZ7TQ35venH7tMwyVc3Hxgv
OusNoE8yr13Qb4OWywthVwVrSUXKuibrlQn7npO71yyNRIueO9NtLqOYWHc70qCnt0O11KZpWMVl
6gH918rHKWrIXqE6QaiE0/j+PS/D4NiXlt4yn2MyXZDxa+XggzRqx34eJ7vbo89pYZsO5qxG1ftH
PnBiLvGaF9gz9JuwpDBhun63Gzt3xr0m4KMyA+23gPeUlZwAbKrv73jSQw84YpW9Ebrc7PKW2HCq
r5jjpBLeYmwH58qqy26TZyJaFZVVLEOI/0hnBHxVYXd3MQSjld75RBZ5ibuBfgDyRTDEb8Axh3s0
yMQOBI1aSn8cyO9pOvuqdSjNTSYM1KI2nmI1i/2H6sOskn5H6BeAJWLL7QszyTP0ncBG1npf5hvL
sMIrUxU9eF8XjrpHFoOqTPHTGcUTmmKdTVv5YidhTTRZRQUAdFVzISrsr1o/rE3fb9+tzDMCSrsj
R5G4KZu99KDS5TMBttEb9WQiRFl1KuPsZKdLM3+aGaB9fW8Wgm9Ek9u/Jav/pZv1z/hYyz3BXuR0
UHiinvkcZWjshoCsLwoIzXJQiIvSSgNiqxksxOyBn2MXTJ6ZweFDyBjfd0ahaBqAuQcB6278OA93
fWmYywLR3gVpTdm+dtCdM/fsEEto6xTAFlvvUHpG+WxPpfKJZqjNzSiix9YLOaVY/XNYzjkBYtCt
JZ8CcS+pGUBcb9NoRWLRBB8/ywSw+MzyF3rs3w0cK65tOYF4ozhd1Y8R/vJ2ExMS+4gSoV3qdeQB
UquJR6lCS98DPZYXA+zon77S6xXzF2G2U/sXwciuwvTCHz6N/2UuA5KRDFtufVPTdhxy/AvY5SRi
xkH/KAuiwia01UstqNNt3PaU87yumDnZxGLL8jXT89ekyIylhaM6Xw+u0qpDx3lSrVO/vU0l+NpW
Qskn1Cnm5BSa6wraG7Xe5LU1WB+7MkupOQjaK1pXWa8Qu7PfrFPtNOffrL34hSJa4V/meQuvHeJ9
j6O2a6Joq1DGX0+aM+JjEtEWp1y0lBC3FnmiKHdlBvkgjua8TwnU8Bzmzp7A8zc/DeYS5Q/1M4sP
TrUx7ucbwAdOvOrGcQ4CdiLhIOD1xJBdTDq42RhtWFUJfpA/pivDqoytYwDTbmgvQZ4D8R84BvuL
IYcqa8be1sXgPwWdthjj5NEwaM4JpYxNnEr7jgy719GcOyEQxwqBI5qcIkKQKNCnBFAUXnYl+tHY
TUTLLGs9+oDsni8z9+B2txmKKxsiLhVPM3PYvmep/4S8zCP9nabP0h218Hcp+vYhdmT9YkCiXHlj
YxkLT0zGdRIrz1r7VVPcsFtqL6UZvUir/hGUOkkSKXTgxuiohbka+RBDoXjBebT0RMlaU3i4twSg
ypu21PuDKEA2UifuF0WkwT/XqE7nERWKNi8CSsGN2sTzCRUKGz0TC/iv1ZGYEYRmT74W4WKpQZmf
qlG6tQvxxLEM60BYLf1pYjsRORoHXHiteg9/TvRQbrvS7IhTaaMNuD4M3XVGmNOIHCGzqOWQWMRX
TwDMrQd6LlUUugeyYZ5Z782tS1tkaRFcckO2Q7zycZ0uidKDO1ynCEF0vCrzAVgA2bKY5Zoy5woR
36ZFmnX1R+ZyjrISWayLmr2cbzjk1fXBx+AO4ZrUvilf0wp5qliWljRhbH6lCRZT6uxU4MpvTE1w
WIzKQX83tLo+lI0OF5KErkWW4ZiZvzqM28h6F2KSdD10w7oD552zT57Kajnm/YvFUrVKiSlYgkb7
JTXiE5TpVONajCmFw2DysxszkMYVnZziymY9oU9kvxacjQ9x4IzwqW1I87aHW702QsJyDDq2mZ9w
VE+f9SCodpCDvD1F6NcmbHuqwWR7yjivfN4l+tFV2nTNfeXpVG79RME4BIIbpQAEbDcIiccK2ps8
U7/IzjDXovKwFcZ8uNnVEV8PC7uD9u2qkbZM+1NkkIN66WZXWquy8pCZSXal01tyMd03A3DwLiYx
i9ehxRO5boGeXVtDat6UVPWXTDJ2jnrbPPZGzR491oZ15BF1bkXmD6YTfWuz79atbcf7yfWSvaPP
m2/FK6DPymHaDKpNFSThSnlNs1Gdq3a0cMjXq/IQkcaQXmiFZ7L85frCo9C+8mP7ycjTH7ik5d71
63A9Rb65I/fP3nmDyW7Obwa5oXk53nUWRunG7a0LZ0ac93WdXRaDghpcy2mFwWgEbgzJcRBCW094
cdd13TkgDzx5cAP+C2l7L0U9J2MkBp0B3QzWCHoJkdJcmv8KXrRFuekYGipUK913FNhhPQmuFMEM
dGtcc0GbHZJ/7d+yoghy83xj7xhpsusaEe1mcjhHnYnGfuxxXCCvaJ0McO/BBJTLfqSkJQiK4cOK
AAGIgaIj6Wa7ziY+KXJAGAwUdTdNQIm8i0mXAGrDyTMpMzbQzUCvI0jIRK/qw4AO66DbkfmrzwhX
Up1vbHsF0RCWc7GTokuPBju1bRC3x4RY3G3sVATkiNS4+n8cnceSo8gWhp+ICGwCWyHkbfnqDVFT
Bu8Sk8DT3093OzHTo5Yg85zf9tnDjG1b45po5uWILdo+COE0e1sjAKL2IuoNZSr/JWnahDHFXoHN
TBosfmlyv3AR0JaTU5+lj8/WCD3jKiozKEVBwxb1XehUy0PEZGDXNpwafnjpJVnGdMv5+bLsfD8W
4TjayVYVCuJ5eV/aUe6oMqpDd7SHJxzlM+QROWFZOxQ7iyDvU2PK5jgbDSGy1tjeGycjlridB8a9
BY62jbNrJ9WzzQi60yYLhKzXbMpGH5y1rX85vuzOs03iROX2Yt/N5vzcjAPQExNG4DLVVCQikr1V
XmUivFDz1U+aC/URq0okq1nMHEE5h0Kj4p9ynMUm99KIPVrlUN06/8H4CEGtlH1ntYi/eseqttRd
0svW51C9cZsFeeaOl8qklSIxFyrQqqjF2xb7B5rv/IM+08kU51mDj7d8nocmpz6Fe3np8nkLzCrX
TPvtTeaNOldGme9czxsec6KGEwDi0Ozgptw5Lx4cKpPyXJPBr+ZkJTLntWgGfwvjIw+N6B49k63O
HjySTSF6UoMjf9+5dRRoqZouzRTXVAU8ugosv6bMzP/TCuNbsp3AWn87iDH2wtOKd2XZ+X2cZxXo
Mh5Ci1v4WgEXh/kI4Ws6cXXI/Nw5EDaZbrMyf81st2AlNfRj55gTX0BPk1uV2ysXAgf2Ca+fUFgN
IbPmvelE8Xsezz9V336SNJIEBmc5+r4O+GxsmAVsmyVQo9fpUXKC2sXVr3GEFdl3825TOwul9g0/
asopdK6KjrCzeYY2F9MrEdmo9/2kIBo+MS5KRCX5/Yb2RtvdHoPqZa6NdAM7cKFr19sso/NvNPtk
7cxctZ7BI07cZXLy+VW3bGzGxSfF9E78Qx7YEyAd/hx/Ew2F9wOeYxBm7NbQR7mPTsST+7mjTM2a
nX+S6W5HRAMiEz8il36YrFVFLeIm8R2DV8H652XwfY0jW0KsH1taq38stkpPfhUNB9YbkgqgyNMV
KRsKeRo4QYqXPjDsiselyaw7DZL52WgID14SclOWJGlDI21okAV6v2KMyzd+xZ6I3ypZOYLe1WK0
S+wlwiOwS70rcNMND1myBvyirs3onN0S+ZDyQrP/It39/4vAf8/OEUR+Ru6Nq/2wt7iwLs2nPw3E
fahhOOcc27tM468TW2BBTWe/IS9IHlkty24htDwQS3n31NK/Cz7a2s9gyAzdjI4anbDrvE8+UfcQ
IG+jxh5Td23EiXqJate9tglvqJMDM2U4f/dN7y6bTiyIpsa3OoJbzBQNcoYc0tWI+3QNDhYFnhzL
0E+Mfm8ORX8b9KjfdnlavfhjYq1p4DIDzDCUsJIZWgVRq8Q/x9S73ejN1kdM7tyr1nhxwFFLwyr0
iUdMTgGwh3go6FiuQi8BMZzboV1lYvQe9Wr5k4TMeRrHkdwVYCm6Wh5Z2kZ+tkTbfbWVU51AqGyY
fzd6mUHKVqJVZObGFcBsGsF1Qo2d6aDTv/POY+chUea/pY/aj8Lwlt2UZO7GSlhOJUxkrdlBTUih
SQAfE/tvX6v3RItfaCmk1uch25kKkEHpRR4CNaHeJN4KyGy32rQdhCILEswFSaFXJ1PyP71vxzdD
Z/fJ2HfpE5iHkFUFbcEETZB3Ir2yLsY0iwxuMOQq3iUE2q19dzDC2EeTUHrej6/q7sUYrF+cDxm2
/d7dTqaVBYbRRngMuS6hhYx7xmS26gVsBs0z9H6ZTDx4cgl2h7vYGVYDta8h97UiNQYUlJIoXcps
WI2URHwgjjI36ei+ep0wnyy7MXesXmh2RN5ywDfcLJ4TnaKsXdgLyoyWqeg5JbH4CH1YvvYOYotq
9oqTIQ5opWTMSpu90yjkBg1fDtIy1h/bQ2cGW6E/Wfk/HMQAO/eovzIKBJKXVQd8TnPznKMBUG9Z
uTEQGcEpntvqezSyS7TMJKDf0uJEMqZuHgFsVjWAQR7/0F/BVUmmaEEe/4Pi9yiUfUXluHGE3Nni
hU4s+gyNde48N8bRcUAlr3Fy8NIdEfIptI9OuLbv7ZyWCe9E6Q69UUzJFfuPvSrTD5uuOEvj690t
xU6UP757Z+9apTqrQ3dy5NZY2IX0Yw8IWg1hKneGdtbAtKgXc++1/mrlL0t1TdJt54LzOfu57iDW
fku1K4CjOi0wUXxX9WkGX0pxb94e/PMA01iMPQwJyBxXm+z/BvpXEuO309aUBcjhNJU/A9FQZnQB
6zdKSXMeFVw+GpZEbuL6JbY/tPZkNNnegbwW9t1t/Y0YtFMdPTQ3ddjwzRMLv6ai+KgPm6n7mQEw
nByJI4uVrt5mMKouDtWI2oDNyGL0AuMu1M7IDvZ89JJs19rF2rF3enGvmpeKN0eyaZ+9HrSfcOCx
L9aNdYLxC7zeW9fjz+NXE8nfgq2pygh8W+jsCR3vWst3nfMybvJDbm6VcaRHbF8WxCSzRXMwDPp3
ltBGi0LV6Fgq/WBUz1FMJMkAwDr9cACtSuPgDqBydnOQinuHxo6cPHi9eqvFXgBFULC7SiNFycQh
QX/EE8M9suZT58mmNW4a7dr2Z1zfCmPfJz+POgpCQwLl8AWeNZMeurNfPqiwT0AW5d59yhQ7xJfu
t228zNMb0SYruI7OPkfetoHTwvavIc3ptxlqmtIJe+OngFUtuVWpOUgXjfLDcx1dUpvKPRRc+dnj
HhdU3tmd3m5q9l0qO1CElbUmIXFH+zWhm2YPzvtl5mZ+8Tzeq4XNKj8r2uM96js52ns5IZCyb56j
BaVFl3tBoTciL7oUxCky22MyUnpb7Aq3Wim6G5Mm3Y0GTWAkTiLchVx6ONyms0VBnc2J57+OLQev
D8lWAKlGK3t8pZ5gTWxl0DIN0n+eQi0r0mIQuO7mOCWe6HmCdivPgjKuKbNDp/vItHec9hK217PO
OTGafj4HXX91plfdf2qjbYYsc2n+QCq3mnzTlyfTf0XWvxR/itIaCKyaPhzS+Hb6mKFR2z7akEyH
vor5M21fU3pgR30XxdNeKD3ISQZta4LEfNo5gO8ZFuAS9jMiHFsf6RtH71M9d8ZbZ61rXdsx2+5r
81HBQ91Q+mtTnlJAs9R8JoCGVTNWq1L8Nwl+vuy08GsN6b6JwXTmKMAYwHKt3dAYrU31NmF68v0f
+jy5fW+u+EESGMSIZh8JdQZltou5HYhHzThuZ2j5/UMbadObmZz92WAi4UDkGWBhWmtFFaad9jYi
SqOddOVF99y5TUm+y61/Jor3uSKCHIVD3PyrRyyD44uS18dNOAEios5aFxqygGblYz3PCibS0kCu
8kJ3tc6WSPFNNZ9tmmctIiOm6N2h+CdLokNEsLobrfr0h2jruLdCLTu2FA56DtE5482gqHmU0OJQ
R4ysnPvtWtXLUdK9N9Oemjjr2Hqr6k9d5xuZWHiQB9SCvokNpCc/2IuIOwCOCwHlNolmsfevNx/i
1OmSz/261KL/urFZgzJTbXcW814r3wf17ei7udwaDE25f6j8r9q5kY8WpMSJ51bNEX2Q7IiVs63o
llP0++UGoWh3rtU034IwFkoLJvd74cxV7bfMX1znlCB6cZrPePhEWRZixmPwgUUzLkuGvn2ntLM3
7Qjc6z3eh9tAm1/5odWfLahNY7Pful9a9xzzpvTppiy3ZvbWjd9u1WxnhLcoD5gQnm3SrltUh5U2
UIOecWRXK1l+2fHN7ZoAfhamhpDD5655pySopAEWwIEUefR5C20lNDJG43+Nc3sUrfrazhFPxfQH
DVJ3P6hud/QVsDuXK938KWdaZf3t3J6ylsuTU7wnDt9FvGhl26V8GTzUsstVODdutw3zdEDkY/TX
Apf82Yi3Bdietq3it2y86/NHiVDE6I8aM1bs+j11gHaOWCPlRBKEsGeImUI68vpDQdfbll+/D+g9
q8PKEsmxtYqbIjWGHz7ZML8EQt1HhY5wACQsL4YPBJmRNPWWKiqDnW93+u3QoGS0tzsTKfBL/GiZ
C3kYgjn71WAgPKrgehTXKrHX6EpnR9uCLlJt9I7CLBTRcqGtbFvqrFXUVcJrh0ZOdB/Kp0IMn7Nh
bbp4X3ofEAas0sWmdN6T6Fdcep+i9nLXfXn7tr+Khn9wZFdejeW2h5vDOblXyV7QndLU+ipZTg9d
zzi/WpyqecmZ8Tgg7J+SeyqiPDRKbm5J7gcFlfWTR2lPk/Mjf3KI+RSUkohc5cVa0PLO2ULHXeAv
n7Hz3A2nzP+lW6UYD/F0oul0Jfrz402Dm+Yl2tNg1JmXtHmKTAh5xw0pbeRP+62LcGbKAydR3X8+
aBgsClePDGRMCH76leXnBu0BaZCLCAfyApyLaV5nYy87Vll9Z0/uZuTasLyDoUFIdBs7uwhIErXc
kaqiVr/M8mlWX67BE/NZpP+0xEEMh8yejrFGOw/tGglAKFEF6eOnco9LfRPaTw1F2CTkX9DN+wXu
o1XTri72ZfuiW4gwv3T3KOynSL1SelbH+8XZyORYEkC/bInQC+zy4oPM1upaZDcb/W3a/yvSnofg
6HivlLVM3GJpjIvl1TFf4uw2jCc9PswPyVT/kYkDSZnD4jGvhCnBUzyhq1w8+eZlMu8NsPro8D5+
LMbVH0IWObQj39xHsN4EVlM0Gf1Ogkqu6uTRoe4UFKzoBUGbW5893+7vSW6EqUkPWmYjk9iIFv8M
KqmIy1l/VBieS+r74no/uE+Zrk6j+S8eom1h+mDV9BzKCwtNIFzJ2lOtRiiMSd8StkS3axMypjMw
A15XzARCp62drSS50Gy0crmAveqJJDO0qK/W/DjtssNEUUbRfadoqcuKEodqXxq/yeiuWvM94wAw
9YwIxSwAfS4Z4Cd4xVj9DnOy1tKZaK75mnUl4ahAuAbXHH990LO8PhTxB8zodvBvOC2YCuLN8ujS
ZOiY3NBt0FKLZ1MUm1R1T0NMZ8hic9DEaxl9Tg5qfvUaNecicgKthb4HrVqcv7Er10vyrJqvKCG7
FZFnxpFQg2BKbZ3qsADOjdXv1Df0J9tcWnG5ijSU03zvirZy30SuKDj0BvO1LXig64I6i/jbtmCt
st92rOAj0PKjqOFSlGt3OIzk/cBzc+zS9AHeXPFHVshbItrCXfCjTD6P44fdbEV/pRcDJQaHdrSR
1Y8F2y79FP7zr/ZCMZDqEUWvyGTYxdt94g6b0fhpsYRHPpWmjwTjoZT7BgRUx7WzMh8KX+1Dy6Z9
TdsRupMHqh//yYiO+52B3E2jBW2euMuSl9lcKAyUIdjfqevbLJw4wVW07oX1Zubt16KLVaF3gW39
tOVf4rhHh3acmDTSsvhQMmU5R/gGBQjjvIwUjt4ajUs3eUv918Q0woF+tHL5b0IdEr1U85/fUlqI
/8b4HGiNHvioyc5e9hXOl5kNsRD/Yvqf5Tpb9N3ojqdBvKh2I6BzmYEpBV8ZEMNsO7r8ofx2aL8c
697WDGkWRM2xrTeFcR3c7Sj2jov/n4IcxwvRUAQ986Go0u1Ag69C3mfq914eB/soIcdF8lNaTjAB
Hffa3oQmbQBxM+PVxd+vGVvEnyudPYrUyCBD/Mia+dAHBOljGwO0Gd4mi7KcoV9ZxX3yfmgo/G+h
V8cu7aC0L7X1gnB1ldYTmM8v57sdXaR2NNx9mW2HnIZhPhvkubM8+c7fQCc86H8hN2XyrtyIqHlO
IoxJB43HB6aAqqMT5LPl/FZxg1r0BZ4kRfCG0ozs2qz406ez3r446FWrE2Ek8Bc8yfpFNEi+dvJR
mOQdm469xzmN5Z8lxDqm2EiCVaUvYoBTolemaW+ReM2VE4zzpW8jSH9GsncD1ddM1qcLwM7CxwPQ
RWc35bWrnsvxTWufPfmk5u1IYEzlIcUnzE0enIJ/obnJ7tNke7H9Y5fq+xqoJJ+ZfjAglsUbXd7X
KSUj54hVcNUtT4V7LMVHRj/MMveBKyiLpvkvUQedyrOFvKEFW54FsFqyTifMdHr2N6JCbYZdTL05
NbtpzYrLzV1VPz71OgUUWGpsKWG1kP202QXl07rNqIKNm92Qvo31jMFBwlx/p+rLx6ycoD3QrI/K
/K+V4zax5rWl7ymKQdnFc7x4w33QKCknpl/UyDaKJOwlaSPauFmoDhMtTgybyuJc/Wcj6pv1nNDp
4YTP6wDUEK2w+L1RNRQsnNJoq/ND5IPra94FI2Gw5NWpqGfIctyPQD2UQKVzaI7doSPNnO/DlSw8
OZYqW94sAlwHQ/uL7DYsI4JxWzvIY/3PkwiTzCnUbP3Tj7ETgcNW/hCMHLDIKw5uP+96cpX0R88a
rYLI5Puu2+amjlB6+TYi8wpjEVRIYe3R31pdH6bGo0FoXLeVvWtnXnZ3Vnuvjj+Gqf6Azdn5yxh6
Qj/VNa3NzRKAhK3EXNzAMkNrnA7g+58Ow6HwxwMlOXf6VtdKzZu0SdqV6dZkXYvQi/R972mnMo+P
iaVtKqj/FUzGr9TEZiinp3jWYfEhqpQZLE6373hrUp9ootL6RP/CHEHDFTexXOEMCQgwfk4sa21I
/VxZ7b8p90Ro1gTu+oV/MLhs0XwH+mCtWs0KF1/zA0flGP7+5vLed8/CHhmPl2pl+o9NrviAFrqp
NN8YE64Bdz4sJL+gibsVPvyQ5W8raUBRUplldOeqhNarYOgHuZui6GamIzmqhNAPS3cZKIastHGd
w+ZFOv1rAMuUrB89TuYHn3lDV3ieCOetYufdbPrVyIXZ5ybeP9Q5Zny04oJ2pOzVICl8MpfXbulC
n39HRx45zHHgT1loc3C0tL8u84JMh36u2EdcsWw1xzh1dbmzOt5TNJXEbQXSc5Fq5Z+t5u3yWp2l
MQW1o1476jRhMyl8n331hrp/J+T0RE/UuxqHg51Ha2uhv8CgVpzMU1aex04Lkrgh0wmBNSzqXKPl
ta/68DNEztY3NQpN3GOiO6EDsVyyKwriG1C1kyfG3St4ewmDOiYFk3uOK64Xxs3Sx1D8v7uNFgO7
W6MxC5JE7tqup6uu3w76RF8ZNZYwezRi712zXgsMgVb+eH/47NzICJt/feovleEeOmNZE159ETXT
2miq5xEAqXebTayBx+mgPpMzrQsAeGCpX332n1JSiANnTPhLieJX1vzeXhk2DlcU8trWRHpmMT7S
++4AG0RzSAkRyhqEH6rP9rkq1r4s9rpe4ffMtu1UfcImF+toSVAIN9pGSmiYh/LQrOYTvASgiJoo
R4g20MV2OJBEmGSxDnZHTWLEbSDYSU2RHnNPUUQWb6Nxmtc2oVMdQEQxNcc65iz3llcb6evYMwy3
mi9puIT6Gh/t6D5IoK7LI+KifT5Tw4S5L/ITlhH52K/3yIYGVjpau4X1TIfmmpq6KxVxxSrDilDK
+L3l4Z1nUuWN4V5ZLs0FdtlsNCN7tvq3fGTD6/DKGwKvIF8nR0bbPDt9/pnNIrSRrSCO3E1lTJch
I9XQMM9hEUUGWSE9K9cThFJkFCcJE9b0HMmMPTweGfdHOzTXGe1kl/BSGFXgoXVAxoqZGy34wikf
pRQc8iY0LQMGy40jk0MV9assatZVDaeNzYEqSoSRTSBrLiLS3pFcg8s3YSK9nQm4SoNFmI0TJXfu
ysytreuVa9OpLsyXB3y/bFkMxL0WxGRheyaedimwDeG9pNsnSCuwMJtOYrgBRAZZHTgF3qy+PfjZ
uKof+1pCcXppdDubcVcO5Z/T4bkrreXDUFBt43we2QoXINnGRfbs0dCE3tjraW2pODEFNqJqyEH1
TPx+ZoLqzPdQ27YgK/WxYxmkWjMwNLXhZNhbiOvmTq5NFHq+Kt6aITsMU6YHqGavSxLR42iXT7WD
WBH1BFshJrbMrj46jGnsanAsFsrYzNDPaGLPrccHLRBPcZdAzTKSObx9yRaHVqgyWN+FXxFQFKvS
OoqmgDjxjRW5q0F4qAhoZC0EbjKqwhWycBc4Pm8s8JIOf2dPyyheeQVnjsqLH0dDzr5EYUPkdrGo
MhCaA6aRlWuBV7mROtcuFtHEWyPXCuLpsau3gVVVJ93Dd2xwstRdhVLJXPmJ+LEwmQRzbgeJDfGv
e+inuUp1mkALgYm/635rJvCGz6stsPaiOU5ChtGihxbQXmNYZwPYv8W8sYrHjq5XaR4re3mxMmuH
xnvbmN0zFSd3GOFzw5czTmI7aOHk1+ChmdoltNnHvdhinFpjKQsh5e56z6gKB+lhEiSY9E5q5Gej
UIp6sH6GvrBp4McQCayxv/Y6hnJmuGTQnnyL1U1V+56JnSZcWmidaTgU8lFhj/nZdLf+9J/N7TU2
/NXEyDfqsojUY8mcj+uBf2oQu5D2jMJ2vCB+t79ngrdR3H/x7HHA4ia20SD3bv9ROM7GKrKrApzr
pwRCuMLrFR9T2W6x90Pv9IGY8qtt13tjwBlXj1tTZE+4wcFCYWYh7fe6MPeG7f+1IqUmPMeGk1TP
NXUrD3rd0gHgxPBFItppaKjFiexbTSgNfno+ZFfSVIzS0OI8ctyPWQOD7zuXAEftUyEjDCLyEIth
mmCE+PMqE07Jf8+b6LQMGNVUj6IyiV/8ajr3xYCHEPG/0/TVasDBgDir3oIuw2ikGAapu04z2AXu
BhuLIurrB5eiESyAOn9SNe3T86eZ5fSCjGh5HJdEfKzcZpAWAxN0rx+qpIMFiBryGRxE3RJuNUz6
iSZBRGsRyynNwLuHbHN2uzPt9lui/4/uMA872LUfb7I2TpqdJgBGHChhE4t3PR43QyTti1I1yKFH
tkXts9JQAwydHAnXCEY6QtzWW8ePlbGcWeNxp+psE0J2F91xAul4K5Rme6tJ/2rL+/W95SzpPWko
xLRtbA12dVCSIAwCRCczOThxsXsIYRh717OH8uyBAQEpCXAYw5RAJtOyspyYxmLw91rj0gYK68En
48d9qOG8SVlVbTmjO+rZP/KEaY5GzkwQolG2cYimYTOZPh4Q+mZh7TdjAe3a4TCvJlnv7YSkRiIW
2slh7rZBV8hQWCwg8X7cukWFxnJAe55VNnGIBNA8aTOGfSqRvUvdCDpWspyz2dLvyP9emqKUFGB7
D5ZoNO+GVzfehn7jflumCebOsfC+s877T5e6z9fVQkEYJIu/LRYslumcOHGt6F34Zn4kMKrYKmxc
a4WHLBQCoZBF18sucquyXbV1/pVRjHytBQowJER08GzHxOv30jSgC+xZY+FxPobRbo+TTL6XvBu2
OA1TXOSVoChT5tSaJtHVMwzcnvGS8FxbiYnyDhzPJL5C996aRpofOPy9m2nPZQ4HBhGI79Bi0adp
2ahAG/Ixyg6j6Rwan4gMW+KspqMe5yXFuDu8LuW5JSFk2y02frempW9c5H3Y5i6qpg6Z3kQnN1eD
taAdqtwVRrXuXJq/1Dqiss3oxrY81/yibRjB1og4Pm6IGGiyODp0KXt9mQ8TzlTfhHnCUv2EKC3Z
Z9JCrmRGtBxQD5a94NhH7+XRhkvupA90bPgWyS4mdp17Ri6HR6hJrG6qSd1vUTpkl8xDeZeTF73y
GZqT4diR/ZhvHaRO8zOk/yaOqdp1Z5fMh86XuLwteGwyZspvqkmXDU1+5VovyPPAmPQ1TJqKkUV1
gDoj6QM4KddZ4aCCZ6LqOD3n5O4uff2XLz0rblpXLKG2KXxE2C7JI0GPi+9aF7LZqUF/lh7dxrYw
AFoc41w6RbS1vRF6nCySd2JuuG97D7+xQ+bKzU8bF+9d728WqYwPqGf/ZagiyA+nztFC4uc8yk6O
m9hs7KPui+G170woYL9c9uyQOHvENN+zXFv+qq4oPnQEktt2mcZdBVtKw4FIeT+yCEaH6D8mc2Vp
P6JDvO9rw4sVm9AsPq2MRo4zd0hZLnAY/P/Br4ip4HDLsxYTc6vzP27Ud65jlnxkQO+s2XpOvdbc
OgoFCQNMk2sH1Co66HQHYu3EJUeVASoMIFi8YaZF8BkvlbNBM5ee0MWYa9OEo2hwpzKUVf20p5oW
2YcYBjjA2qHnl+mEK7F+1WudGXXUOKlzXC76qshsubUzTPDIGDsbSYjTb+sHz9Mo3/3PTyXV2tjA
xhXiVvyJOaUm/K3TddE4E2hGzFidJl5g0LoMYssBVBHn/cz/ggPKhAKv9XK4mAMByysycyCjRYzN
DnRh243pL6VcKQJnBTZU5T6+hRYCLCG2C76joUi2qPk0htV59OJQm1yUM/duRwDEnCCw9cBDs2yY
r5q8QNLhCRpSdU0N+ciWoocscxkvXL/ZNXX+bUXLS5lPWFrOYypuXkI6PgZNUjr8aUbqh7RmF8ua
w9xsnjOGKbXqEw7T8uGJdiKnuueT5XEtVQ36eupr93QmP6ImDOdVmwYwTZqMN04E1ppHPjaRTsy3
3i2bfVePHkJdcIb1ZGqfo88eOzAEf+SzUWO7NMe9eiVNIBk3fHS5T7ul5QAAfWUsHOp1mbkN/dRF
/GP58T+GlOVsTFX9UYAO2fNrXBANyGiekLURkW+A3TwOMKByxJVR9Cf1tnjSBy/67WdhxLDiUbp3
I+8acRM+K2XLo62hKyw1yp1Jvvc5UR6nRrEY4eSkQReRz8Zca3v4UQvZjXuyJKH2Yxs8hNEncwI9
Ub5BDxVDR9jJglwDrK/NzsJbFFByA8A6xzMUSdbqEj8uQGs2mYgdQa+CaomTDT9rvNfSFlZIHzGV
VzkOv0UznKMi3gHZE+vCqZAfpfzY4CBZK+Ljzq2NkNhkSEPsDEM7UkiliUlf5b3G5Cza5UNb4Ltt
pVk8E86/eeJp6c00HIlXQhbL5kKJVQSWrxmrSoJzNVb3Tz3SSoiN64KRCuZd72swkGbWblRS4obU
k1b/UkbJ+I3sqk8NRbNdwXiHiYJBHacfpWs6eVZJJDDmovjhxdfzDfpYXqGhxFcE143oOuU2olkb
VTSl8QN/7VVdMinHmvu1uCzahT7ETLZOvooN0AbLi/CEDH1RBU06k1yk47GIfNy4aO3aoEtkjHhB
3GOsI5SxNWgmBtlHKwCurKaXNIrkelyac6P6X53KnfFJMJohQ4iym1RWse8kPj2Jb8kGRk8uftpN
FOlpfvQaa6b6K7nQiQOzzP8qz/0Bz/LDRpXsWYz9eeBH0H9+PB5G9z/HE4gMypZ8a10zNSS2dAxx
r5fvVeuYd5wOwwcBQbhwH0J55Zn/+r7OrDAtlMFp3ZNKFpN4toc26PfQLjnfZyYv7UP9mJmgVS5L
Tuj2ebkpYu5ivFrYlu3Ov7WFiZKxM45FPnUPR1KDxjJtQW+EhtumKT68pSCyx2u+WGEHxElx3vD6
M5+Mki7qAHqAiCYvS/IzwQVMInqB1sGx52uziL9oSB9TrjN9I/L9aWZUUFPrXn2hTecoiXD2UgrS
Bq7ejn1I2p3NhdaIjgcE5xV4FQj/NIl6ay6G8vaJxOEcTVFzIL+FZqjZL2/YKp1TOXikuyhfJRCh
mJzfSsSwIQkAgAg0oWtnM0EA6alUfwQNwRPjmwgynfyCUy1E5t/T2Ie0trWJt06A9mswJYKclnjy
P9se3SbBFWLjOOk1BuJuByOIzY+oZ6cAcYlq6jzV5Ju/eeE8SUc9tfYAUtiMN0tpp0rm7VsUORna
hxZ0YBgt7r5sgAfpxp/S7HTIY/tV9QlEmFu+0b6YnO0kHl6dySf5RJ9AbS0s65TV3+emfsJk9VJ4
OKlsbJTc5Zymq6Vt33silS9lxgxoC42Uo5Sgndyu1adueqWOWxlP5XbBN1he9aZ4a+OHZWx2obUq
pRku8vcMiX/clkE7LPAEHneGB1CxKsf+r6jKX93OKrAplELCgY1uSajilcniYQwaSyObQedBjbZG
Gg2h8FwbXb/F0K16mzJAZtOgbbVqK9LhnzmWtLt1uXee+/hRNumjY7AzYt1kAo44sy0FxHiRqdZZ
5m6walT86ejXxnrKSsuAbrUNSgWz7k+z3DIscmacYkF7XSzudwowt6nq9LNpKmwkM4tQU2jLKiO1
JRhmF90lHk9YDEIwwmpOyu+m1MsvAtQeeu4ckDK0JcyZG7uo8YXdcHKbM0SkNbjNk2FmBks+h9pC
+lr2ArrBAso9hjKhEzEEQDK2u4cdJ99EiQa8mnmTsa+zSvH+RwaCQzlHROzEaMXf2EPEXjYNiRO9
gXxwqqcqNMSYbHPs6WQ9LvZyM2I1fBe83Hmoedq7mv9H2pn1xo1k2/qvXJznSyCCEQySD/clZ2Wm
ZA3W5BdCtmXO88xff77EAS7KKkOFOt1oFBrogpjJJCN2rL3Wt833PKXpC1Wu2DEwC5aUOzjvg8r6
cl3Y45dxaIcnR/oYoE2LVerCJM5ThtBwXGy/0sn9KghObrLAcldFYne7OqOjT/kdkXUQTypiWOsB
D4neztp7Hzy2CQ49LlQMDtKYQF2Occ5CLDjz5vxLOyPF1a7f8i85nKJAPNNgCZLrKG3vloaoH9Wc
TWmW1voujwraE/ks6JdSPa3SAv5rRS6DbhS/STRgRYrbzkVOqR9nM3p3FgNad0M05KfA9PaW0qZG
9mQ6nOcwRnDl6sjf1YHfvKcXahsOFErGwbVue0BTP5uEf9FaeIgt1oUNXlVv23pIB1PvIhMHXvHd
6EVvrFx0HExEf+ZNK9eZ5oGDnDUeDCal68E39VXsxd5V1jRo5Toh1zp2ZD1xttP4mIovzcgKkw8I
bkiX6iIiEztqYJUg71mYPS/rBwio4QXQjVmnbu/clIVdv6aibY9146d37ZQE17YakmfhOj7ZXqtf
j2k873xw1mIb9DoihNLMR+2IHws+NQss3EqUzEbLE9+6GsifH3Ro91sHjWyduKo6IJRgWbAFa7nH
BwoiZR/HIjZvvYDxOzvxSDqgY2aWlTym/2PuwiRIfoEMH+NA++0UWyhtvgx2cpDvS9+9mJkUvkjE
/M1DwDmpiTg3vfjyyPy69GERuOpENk1nvNymWxNKoe3c5l8XJ4YGY1AqtYWRzDLJ90o3lEhUXavW
7/Qvt3N4Hamj15Ea5nviW/Z6ol21IlkmV7TzUVrzY+zPF6CQVa2nNDY7LYXXrxZhd9u2Z9GNJmqz
LiA+1IaV3HmTLzdC0GDt27kCmICS5eBsyZ1uy4sP/COo3FPDFJhfo03iuZ16TkddbC27mAL8Zwqd
6XYGNA4lpqb+B+Rz7id5mwn9Dr2sXTVRR5+KItenbEgNDLahCHaTCy5zqmrroXJTZ5OaiaBMoArG
zo+28d5MX0VPlBr+y2izgScidpoDIcnxucl1si8J0xD5I12MIFSXz4tLWKzAKLFpAZbu+kGaX7G5
12V6CIwz3tUZKMldHtIkrPyQjcKem2OtrARUgLBIX1Juw1jLXvRYg44oyU0gM87xMwOMZ04gpCLX
eFSrFd2mZnPBqp7ELOeTay/lloKb8zaiybGwilfQe+lmtNuvWWs9C84D26Sd5Rl0VfOI/7m9oSGt
yCGGSFgyDU4+AT5ignX4A/3GoX4hnuJVQfOjnuNhZ/dpsOpRGV7LchEoWCMiy9I4Z56vapfU6j2r
G4f0QJ8folwv9smxw7L7ObmWiUmoei3EuFCu08qOTw3mrWPs4njKBzPiZ0pg3HQkSt1sntZNMiM2
seJE8/U0annfBs6orwgzBevas7NkZwd2Mq1Jo2DoSNxmyHZJ3AOQyXCegUF1pDrVmrjjDCDpsISB
fND0TXHet9mOQdBMsyV3cGaKBa3NxJQACCzJJEMfJCpQ+G22VNZmcd3RRWISKTLLXKmV6xl4Talw
MNzO3nMXo8entgrTTaGWJ7Uo2kjQpBSiaRDi/JwxJFVBlR46Kd/SiP1prmb6D209L7Q/k6p5WdK4
D+G8lhgI8iliYHzVA3NCm7n1ZDMgvdv6JkoQpgIRq800YJKZejpyYL6WLaPJmz2L5uUK/qPbZd13
GWXx3sFFubFxnW1oG+Trrtf+Nl/S7OfiB805rZIAoFyQjWbdKrqBjWvkl0VXHvnuxtlVXeJtM85v
x7yKOvp/tKVaU1AgRNK5YZSwf1cLp9/4pmOenYVkN2LXm+PIPk9LtjzC5C0PSznKW6kss/a9pLsl
rl3sKnsBZ9TK6UAfABnK6OB7NlB0IFdSMixK7InDYuFoWd/jJIbDVXQxSpzI9plXynU9oq8TI8ex
5XmSacaOwNFpfmqqm3NS5M4PoALQ3BwE/Rz448JHpt+3TLW1j1o3Whuqhk0z0U41k8yvl2rGvqDS
AT9hxIZGJypmuac9UswyJs8eYnRxTfioEnpy7BiWehKNlV85ftWeOufyRLEv7FHtGK7TinwXT4W8
5V249KAQNvMIURQcGpMGh9wHJNR/c0N+6nYpxouqm22liKPnyZ3FMRd98zXveULwXeQYLE3K4cei
U5ppYeHfjCrAqMCQPZAn0Gdpi6VF801Gcf1znCEGocj3B6Il6akO8+qmGKYfwpjwhmIi57nC0+w3
dU1MaikOvqnG26UqzIkUMAQ9GpEb0zlgZ1RYkB8kIjd4rO5VQ9ejJG3O6YcOnR8jfcVdKDfAbYjn
1NCBMfUtI45kSMpQilfdUsyrGczDLmx52STC/aWrTmWZhpcHmOVsnhEzOlI2y0sa9vqxjajXxoho
RjF0Bvqj5+8yR+cHgYS1IvP2YrLoMqSlieF0GIFwwfTTDRPBqsdpStmgqFZoCUGFiUs17TUUxV8R
RrJVVo7BQeTkSJ0cF94A84NeAAcbGY8zlXdKIH3y4x39MbXvR6CtAJLKL5fVa+WSulwV7LpbRvXQ
sxtKyFV9820GcwXCNLgJDMn2YC6STQN3Cv9K9Is1CDiunF7mAXtx0wTqEI3ZI8VSt/aE9ZAp6rZV
Pur6OTRiuvHrUJyXIv6pmaHJh/TC8Kb0UrGbppHn24/GW06NesdQ3falrjKEaq2wyVWShlcUv+eL
R5s47vqnin1kYzPg8gq0lHUVBroltxzRCxIanJ7r5kcoflhJoiW0L9sb25YzeeI7Z1jkJGXhV6F6
Xmg+McA3MtRttZZm75WchEclh6cwKYIbr+2bcxkXw5aTEb6+MY8f6G+QGm/wB8fAjKPVQixqtTTx
dz+Py9NQNtkJcwYfHaISAkCIUbrsO3nO0gqdxescKo8QqCHOTp09ACRTh34p5B39IBzebYEZbSCq
gG/n8juEMqEIWTpYWcNUq2/OKIobnjnoC1H0Dk4DOTVW5Rc3UBgk4tJefsVxpzatQkBtNGLL2BGt
cSrLRkouKNABTQderrYTcez9UDNcO6wbuq1uib5uF/WaX5c56n0LnSa07dMi8NkoqAQrHJwYwrqS
0AUmpdUETovTb3ef9dSXtswfpl7fZn1YbQVk7j3UT/HmXizl5SVZyNtD0aidBouuI67NYH2X2djs
4lZPNfDXqtkmiRyOkEhGZgQmb8Stg3WeC7y8NgNyGM4hdkyRmk/RAjkntGkRViJ9jbMWS7CGmOv2
0RvAm3wX4rEAfZZO57IoOV50Pq4miwPAJtIV1bzATuEbO9/HS+tuwzlruh3eNDrUiz+tlbE4OtqY
uLxmop85dSefiOx89uYCsleg/eiy8qe3Ear/dyYgPCJYybshW9LmpEjLids062Cc00PF3U/vrT3Y
Xde8y7aL7mLjebdBhJW4YVLyF6bFX2hVQROwHaXJQHp4Lkt865h2iR8Rq4kuzvI+qaktOddUx6CY
oi/SIxJYICjDNYHMZVfZu4jos6Jlk+mju02jHHIkEAL9VDP1/hABMdkTjSXjb0IBgsRHsalgo5pw
4ShFgb63bPJArUS7xT1rNlqFbxm2yqvFyOYM+jDcQN+WZDjqeD2yKq/TyTenoWDeszsVz2HWql3o
E/RN53IkKxR5207O6mtTLgTjRkosaXXZzp7HixOTnzXX5WsSetiCPYvneeCVUrL9yaGW1upik6qB
zryzgJY82EPn826LSywBJz7vBwyjsR1IcVD2OBr1OAugn+ad6qB7OC1DPBDV8bv5gmxyGDCcxkoM
3oncJVuh06+KvPywbZd4fiHn0a79lthzXPjDKjAXtrmcqf8aD5+FQrTajFlKCKQbk6OvJpDIRf8w
ukV6UODj1+5o0R2GKHWw3cE7j5qMwEqXNc25umx5hpLQnmh6N8LMpzzmQDAOU/I1qPKfLMcwzwtz
6ROVyX0/B9ODk/cla1RCmtNzcYybyH6ZobKd9TSnVPv4f3xK+AHVPH4s6gR2/4K/I3CnaBcJtH1t
AoHvY1HlHn8C5b7nv4du/tYBa+YWyXi/ME3hVE11umE6L1Vf1cCdjcaG9NcQYxhAfxSPIWyKlTvj
9xXgtUneLOFGTUZ6q4SWwyaslxiJ2VLd+gKYlGuhuGXd4toP5DzlvcoTzCCKv5PE3xAQfI7W+bDJ
xoD6YCINhGAUHBYiBhiAcdVNFUKeFdD+SAb6vIKBdAv9OKZjNNG3zDI0ERDNDrY1NUefIXwbPBj4
qguIj0dGVnZsslY38dNQ4I6DnZ4nC6R7NLTOjpsU7WbHf7dMhDG8Dv1TpprhpHiD4IxXyxkIgoWg
62cNRUAAQTwMyK0ibA/zKRtqqPtxGe4lp7HdPA+EB6fwQgMBP0GPOakheIftVqu23Cde4jyMymQP
cxwCWnCr5MKvUCunJXgZjjR+euoV1+aQHzX269C6zpcZ5OyuV5IAcqDZxZTecQII7HcQosMGEd2A
5DOhfAinqH2SXopLk4APUnrLAYCYOM1hC1uE6Prm2Ggr+ao9Kma7UwbZpO+3TYHlzILF8x5YSXpX
diFcT3bzNy8mwJoOnBdhikMqHbEMpLq1Qe7OkK89rH/FYNSe1gBlcgNiEurPREMwme4gS8ujZZzu
Lagd+lJ0LJvbQcIJITbTrmVW/URlUO9DL1nc6cptjZ1wkPYAOSxWiqWDLAHdLG1WQc2JWfZR/may
VG37cepeip4jBnASKu7R+0HQF2d3FKgdBQWuF89pkOzbqb+Lajc+lT3iqcS+NqnhEnFRY8QaJNNX
jy4/p3gMDN1cW7d15OVfMs/UdzaqFsLqRRiWmsSPWXBmTrPBKZ/GzGmAr08shLd85ykOhHTieoZc
jO4mEvZy4zsUFqQHEX3ormBzYmrYmFCwQcDqbSS/ZHrHal4cPKtzSYfV35Qliq9DzcABgWHrLbPH
ccGLrdtDyYKx0Qv7mKWn9DyTUMYdK4N1mwCvD2qGaWcZeqbC8XHNARqq7EggB2IVS2Ep36mDqNic
7LInNw2DKBrySZ6EKtB69nQfeDhxwa9Ft5K8Ocx+UG5XvUq8fe+O+WEZTL0P6qUDxOHObw1TI3ak
5VkpYAWyDRBqpV3QPTFxAqqWzg3tgEvKhDLhIOk3fZ06jORiFMv1VDMxNs4ZTg8LFkiwYB8epW3d
2J4edhzB7MPYdNH3opLWlQpoCC/l9H1wpOFxzuNfBSw+3I9Tu5PJWO1GmWoSxLECbRWqnVyw7tIu
5uzIoICdZmAHHlUcalEpW73PZtTGJLb3E6ju1azIaQ+hQ/cnCbrtoloXtykTNcpuMC9NNaLUXZbZ
mXTf1aCs4OhNiOCreGq+pZb2vum5oaVYmqq8AgncbIzt8FPAEAjD17zHh4iHrtjShwgObkL6JmCI
yrYQZQInwrUOaRQm2zjsLZbVsNiqGZNybXu/Om3BhrpQwRB7oPhEKTwTCVWnW2okQ7gb/E+EBlqe
rXUfilKfijn27u06j7ag2VN6W3hlde/IqyClkTca27tT3cDgHc+8UmLYZ+YEWCcDbpBqBdzUWoFa
3hAZfqdNdzFTMSt5HQsXDFNbMtUjTXu4kKmfXGUOXu4MnJrxQTOjBMBez17cwgLPWLKHFgMZnMhf
5MlKq+rZ6YHPGKJn257H6YuiFjomwADWjcGckiVJeO3SlzqPPPVsT92IBYJsQJEyymsowQlGznca
ROqW+PkPrH/Ic8sU7ofRdJuak+7e5xh4ZDqFPHn23O7Yeat9trDsJU3hk/zMR8hROt7Faeu/0pNj
aN+ciBXDLrGVGgZaMC6yXccNsgkP4BqQmdkyeymE5ADtnB5M8l3ZLWQkIgHX1Io8j0qQP7PoF05l
iQPTAmoJLFvfUdK5XyEEkJOAHgSFDioi2ZboEk+fo31kxpy6nbHPibF+sL3HGtIYS9KYLHqXBG54
xvOKK3BBKmUdxmYrS72zRf6M/BVua3TF9TzYFpWnFZ8Q8qLtbLkUTnklfi2R/9iQfHk0mcUr5TW9
S5LBdu9JGTc7P4uprQi9EalX7jrAygTQAncf49i9TbOExTnKJ+cQ2rhMQogKDYwPl0bsDW1I71mG
8KQ5nQzYd3g6lnKpNlGyAPiKyA0WIryHSHJYZpeoiqlp2BVTTi02Z0hhJBltq8j2aU7GmqKAxEBr
CfhZQIIjV4zrUhTiCr0XOkUWVyfhsg6t/cswHjXO7hdLYA7qUIZggpHjSUt336qsvsurDBBQ1ooz
NO5lHUtkAt/E5cGnkXHAdAvhQFLI7HIbZMAUF09tQb+cpTa6UqAVXez+M9VzBexyNXmduxkZXbNV
RR0/62JmQAjSIe5NlPyjZznqGaeTs2sv9QSki2rf2WjQKGL6tBAoPyTN4O/yCUdtHA9wN0ZsxJPO
y6c0dot7yyF5y9F5xrqFBp5m1Vd/nuwdqwRUOPovhy4V7l0s2noXw2Z+wt4J0CPz6EfhUKDlWUoC
rLRppqwHNQ+UecegYSRTZmW3G+/SGzKLrxb4rilG5kLWWD1aH+nZ69gWRsYcUaeN0bUakwqsddQ8
WvkEJ4te4Q34aG5xV+V3cN2Bc2jIku1StRtExgo+uECFT5vsHGTV8rWk9Do7UXw7Q63YJEX/zqIy
riafiYLk/ed9wMATwCLUtw6mn5WhRGSABmIz2DW0CQZpdNlwVcEMPAc56k1To01yM7EfT0riKe7E
HuD2S+SxLayKPoJ8jBUsyIZKbFwn/QULtORxBVRAXLTGp4SVFzyHvJvC8Y2IybcWzsXVuETzU4dk
vqEvO+xwoCFSFJ1PLRCZa/pq5b4NBo4o5KVBKzBGp7Vs3KJpWZGThsXmo12sgcv4qzSltZhXplyr
1tTgh9mCmin3fqTAIM+1F9NBHKhkhVii69JGL17TTsjvKy/N997g600wIxP5XspcgZpJGqDXsi+4
/sb1yNpGrYz1Zyi9CWwnmmZbxJjDy8A9T3aFQSI9L/VdK2CfwPYXr07VO99j+0LUckkJGY6T6wQU
6rUMRndt+nTeFUtgdp7wm+dkbNEVXI7JZk4FKk00nfGeyx+sAERPk8xlNk3KXA5OBdfwHNlM7bAl
tEMvOiv8/IyVNKemKik8mPHyg2WYWgsgCXkN4e8jGOknen3p1p5U+yOI+uinVQKmTNIg3sk6HlZh
feFfpgPeaDxwMK4VstZQ9U+xaGgWUa7hyCVy6g4oVys/YFBRUvXRI43hgII8S+9HRo3c+WDq8dzP
HeSqMdiVTm1+GY31hn8kTyMchYODReKq7tEt16k1GjzxWYYxNgahf67TokY6qfMrVqvl0VaVdbTp
4e+zumeJoViRPUUT5hhOiYlLAi8Qb/BqnlsR3vXQ3UGVozNl/mM1PpYu+p5EzPlST653CnGeY9RY
OKbqwSZbhlUw5Tm6Tox7SZB3BYbjpRRXdt4zUwG5dq/sNP5qX2JhwpXRGcksfc8VnWiS+gMU74u8
Jvtp63dTduKAUd4uU653FpPQdgBamFNg0qfYUnW5bg9JyZgXmHE+Sq2HwM6QlI0TwlQ+5N5W4XjU
V1F+TX4VMEkf0B6pOpucR2Kbkwfw54JI6Z7i4YLZ8GCdNmOOswSzJ40A/HyTipe17TblloUk3nZM
jeASDL3gKRCb2eqrXdGoBr99GSw/gjLT/PgXX0cR18ewDRO8rhakdnFpFSWevnOWRdGZncqNrzt/
7yl+KdNAJBBQj+ielU8ozOKNWUfOwSTlvahZFFF8/8c+R1gbTvNKTj6jj9Lp1Ru96pqsU/Sjl9Fw
LRekOZoyuPRq41NNwDoF8dTnt8jC8/NQshTQgmVQeuY+1vXUrBp3epX0gn4GWSDoLPkcdpi8pk95
J15mzt4rlS/xHm6fd8G2EaSDmcpD1fG08J6dnGhkpkGdUvaQSOl5OzRUw8vYFdSo6hRirF/FhhLL
h7/aAywuSM+O9mVSTAcD2EfSXHfu7ZBG9WOpYfKsojAKT/6U6iOGvmpj5pkGqFDzdZ3kHnt3593I
ArmMAX/ZPux9sK2D62MLogNPV5AhHLPfnGvE51v6GjGQ2OI7vp5wqzme35qolodpACKX0EfEW2Tn
R1RWEri5Xe4HBWIu6Jvwy1SbH2Dqi6MsB+K9avSg7QfLaua8dsPkKZZmnOUsFxzT5VQG98Zgmgzd
CnGlgO6Y0tB8KOqGBhKHndvJJWgQS0QHNUIi6pLKu2mGli3U15cSjQBIMokU8ZCfbhYkmdJ0ZlbI
5fzEDMn4EHvYqziz2RcCdHHoeR2B3rJWjZ0fb6KYSIrTVe29M0PCZEEBBRMyjgk/o0UmRyLA9nPM
bupV38NL8VzU9fDuQWn8kZs+3GU+Q1CWDCRLZAXDHg2zeBDDHDImRnf0uCDQJgk2HVeJGdUa/mCA
zeTUuaSuA0nGTdoQBjQTiGO76U6tS2jA8fX8xHwsG5Ex0EcsOQTEjXz1gEokictxWNmdA8Oti0B4
Rz5tKlHegPGKSWfh5mDs3bhhvleP/6JCUctwFFvkqWVA0szLKkYtFMEE/AmUT+dngrmJUh8rvPk7
owb/qs6Xam9JjDT9YjUH3j4K6ha9vUvceBPauXfKcMduqOxYkrr+pcJZeGixztzX3sKs1p5hirFH
OMxklHaBZjoL6pO1A//J2+u2FO+z8B4DKe7dzBk3STnr8+I6L/bggJrP2GO7go4F9kvvvidjd047
dr6y40mpHdzamdXjuNMMDRjwIexnX5OQrTFl0XTldUFDpQKzFEhbmlDXjMKKNmOqCOQA4+aAQzq7
nduZlb8tT9InPaD6mgNaYNNVH4riAGJL4ATvk0PhOPUb1Ss1D9ZU8DBp1rMiatFdgdziEQYXZGFg
4iCbf9e6EdADo/rgJFZ8zROmrpjithw4zvRf7EgQve/LgiWjIjTrdtUro5IIEw9W764kx1T8izbp
kwY7CLIep3RXSZZObEdT2hBRSsnSWPjR7xWvGSui1BuzEGQZdEPyKg7a56Zp2jvRMv0xrL10H86T
3IBeczbYdd9wA9AjBMF5LtmBtqYLIbJXLTAGQttrPD7uIUvgCqjeZ+2f7W/95NbnlnY+uSP6Qa3E
1RzWCP4jZuHNKMc3hqqJPcl7b+flun9nlpE5Sj+hleSLHyD78l0DhfXeH/23yPWwuDX0J+im/cTt
K7e0cjitorMjJUF886oRV4juGbA1GKQ/Ue4dTb0miYajrTrBzp0JCWrmem00c8H3rs+srnKyS979
SuWH3lLhre10+b3m8IiRvJuGHZVTfOSh+lF3NC2qvOQU4UXsS8EgtqMt8Je2Uqxc1yo2E7nelZ4L
cIUUc+tpIaeJP7Dc9iEbYRfQfmKEX0RiLp72kxXZ5ILQYxBz5o5BWjARfax2x4RRGBt+Cs7jkZi3
Xlb8spmxuAH5lH3v5mq8c9zeeqtHdKLcVh2hRH1fU2be0G0DSSWC6Ru13yuOM4PmSkyGoajTpunR
jcYB+0KSlD/5crzcaEMr9LnsUCa0prwqao9TpjU44bq5i1iADlEFMxP3H/0Kmqx2QaodMw4TV2hr
2CTkUie5cZaYA0VOplbHHKPcye9J7gdzcIU9gCFQvTvjMUa2FAskmp5pIBincDe1brMcfX8AdBx5
6XMXYKD0bFoQbcom4YiRe4gQtu5Ky0J6axoo+k2LV2d8ZSAlynKaubBGBIx/UiXTVB7o2VjrNCUR
OUjFyPSsYP8UBCvEyDCipSBM6U8Ga8DQKeaCtwTWm5nJCTQeT2RRviRpyspiinnXOimSasSblgH5
INPVR2svnQUtHfpqcdlTE+C/J0oj8CG7Vnt2OlPTi8B+Q/dAc+7o5yrceoP7K/T7IaRxOk2X078F
34ooFdkaZ1OOM23FOsDBDCsXGF1i5v5o8K+HFIVO3zUMwApZ79bMzYg4dbfyGTPSc31mymSPF4BR
Py3gcNwMvjPQgXVgM1oX6S/22/R17DvYocaChA7YECdb6BzbKkRgwcPxM5ot51fSSbrFGgKwlVXv
HhLtHmtOtWdQ3Hz5ePkvwgd6Myia/JHNiw5CAsbghWgqWItZqeF75xE0IPG1Bqm5KhtDmDzT46Y2
AvgXodwTkhI6/kg9t2rZg0nEuemhYSQUsFPQZ7FHnKX3bbDBqWnOdLeWJ8P8hAf+XQYcdJG1zfvY
2uo+mgn54U/CoCh+Wj3GTAS6+mdqVMzJIbU5s9bcG3UhI+iBZrVRHpt/oZyTa3D0tURbrjilDuQO
kvYqZVDtBtC8t7Vp5YERUS7MkMQ52jKNGR867VRNSLmiazqO18Ng2U+0tglNahuR0rjmqAPKTDYL
4k5Shdsqn5tr2OLOtlnyGnQEwwPcJibx1hCQmxS8IIc/EjRUl1V5QYIgVeNKi+O1bnqANsbB2RnC
LvLkADF+yGgnEIInitmMX5Mx6F5t4F2gVlGa7mqF56xkEtF6qQJYzIrnr4khvDCS8smjQb5zgy8+
AQdqvcvkErFge60tnDUO59EzYiFAYkJj+EAvHdSi199CaoaXuqBRtgyZOI9R4dziSL8owKFzL6qK
/Nrk+2Tv8Qdij2xQ5h16vfTDSWThBHcdKU9mJEtpBf3r0l8MlDaQWhGTM+c82W+7Ln7VbIqrbEC4
QGDXex54xDk9avA0WNgAjCd7KHcYJwSgtgus1bKoRRLh04KlbkZ4Ef610wJyhADSPHEilvuB0Dgx
aWapHGspeVcSxtMFMpkONtsX3lhrunERucVhqvElM40sdau7ciLfG2CyYjVCL7Ptxlt5WQYWovL4
2XICN7HvgMd3ivwZj/mT2xkWnCFn/HHM1GHjp807BF8MUByCW9CyJt0s+QxnjJnFK78mMjtHrOXW
BLys44Ouk9py7hcsqdj04uaZCTL23quy8SGNHMOewmPX2jRXaaMt67ZOzDZi9tLRtnG4s3NLDCyq
p8uKqqW1W8OAK8r90invR8nbvHYA+q7CABPV5yPC/zi5XXmeJomqXf7zX//nr8PhMcMxYTkGYgwy
DXihef63f95RtvJtR9ECgv4qf//zvQ41B++5vCMf/TVcqnUp52+fX+Lvs9S5hONTsyvbOFp8mNeO
5ubSsB7KO7mcZ++J5JxJCS8TiPz8Opc78fskdb6EdH2bW6UEQ7B//ypx1CzOnPvFXZV8Qb7QFcPH
WJj7+LUmePj5tS6f+bNreb9fqyHsFF9mJ97N02sR/vKByPo0wiUKfJZft+0Js9jnV/zTXfSUK6Xt
K/6hLs/Jj7f7mGPP//sv+X91z/ZV47C6w8dLEq0rb6iN8V18fpXL5/7wvbRwXaN4k318zOr3q/SS
1q8TW8WdVkeHzR2CDQfjQ2Yf6vHn55eSl7/12bU+fKOQiZ088FyrHEExEAbolzvytVga3zENr3sL
4Zl2x/jT9x+mFMG1/Ycv+/dXi6fRc33lC1uyGl5u+V9uKYOxch87Ia/W0aWqLA6ff8E//GK//fkP
z6NPO7lRc1reieoc1ygseyuEXX77+VWcP93Fv3yJD0+i53vS80auUufHMNos+qrXb//ZJT68wN2Q
M2ci5hK2vZPfLrGuZPP5Ff5wq9iOeLy1lor+3ocrZBNSHv6I4u57Vn4byEUWPrXYP1xE2n+/VWTJ
bPRBiTUYSuvvv3cSOrNuSbvdpW/u6p0zU+zeetmR435vHXV/g5Mj8p8+/2Z/WJT+ek1H/H5N3CMq
h/VU3Lng5fHNppWPWUmvs/Ih8E+fX+sPj8Jv1/qwlieBby+KMTB3HirsSJBUg2uR88vnV/njN6JF
ozGcaV84Hx64YnGRYh1eW9t/uoDjxo01gCRwsKcs3z+/lP3Hb8T7aRyeDZ/d4/e7hzHaHUXHN6Kg
ZlTLHfS/nfnlMOVk/bXWXx0VbIf+MXKumEtHr5amgyZq9sUvrykl4gDJ40sGSW+6Yl7l5x/tb2uH
awtXXBzmSjqX//7+yaas7iwr8u17Z2hfGvsRy/yv/+wKl0/wl9Wp+/9XUOVd4d/+h3/9w51Fz/WJ
o/P5G4n/KN1YVJeff37D5/ttef9why7//18+fxMYVG3BFVy6EiWjyVaZc0r/6Z3+41Xwt9nmsoBz
rvj9KoMklsRQNnWP9IITClSOHQBBGhQT0MYflo3TMGzv7Cn7JmkpTk79cPGVhkm2Nx4n/4HplCvO
gfvPv/vfnw5DspP0i8dW6tv+h6U/LYNJClExSNR/NuYxOf5nf/7Dl9YgH9ORftFDA2I13/X/dl90
uZmXDVEJm8LN/rCO1GlcYf5xkHmXQz/tk+kfnow/3B3+voeTx3cFL/WHu8McSoZ4WzK4R3AvVsb7
X3x82xiXDQW2v/Yu28BfHjxMq7JyReveMy6lAXz8D6vsnz69llqTC7QFheaHNyfVKmF2whSA1zzO
u2b697+t7VxqEkcbzcr3YZOSVelUiZWFDwbQn82L869ffKwpnu3hYlIsXurD31eRxqZmudZ9DA0Q
JH1tXf/rh/OvF9AfdjzC8nIuGNMMhA6n474o/6EQvtzf39cVg3AOO0NK1xghPzw9OO0IiHRl+OD3
ZNcJuaxm53/xgGJJMoJagRXeuzwCf3mCKlEljGTAcNOGP/1rm8D857fo74sWlBVleDYp6G3x8dDl
WF1nzTTWHliBGC+LfU8xUsj+9w/qb1f58B5Ia266Rqn4IYbsBEas+Idv8YcX4be//2ELBI9PDoJR
0w9dc9XFV6jCn9+lf/r7H34FPjnFc6zjh/nJBWVY/8Ma/Ycfge3C98jEaZ9C/cMiGjvMecKFkD2U
xQZXenbiDMeItc+/w+Vh/PCwsgHQSDPaplf4seT8b9LObLdxq+naV0SA83AqyZKntk2r3UNOiKS7
w3meefX/w877f5G2CBF2OicBDLC0p9q1q1atVZdVAhwAI3KLdDtJzuwRMFYFK3y0MlsLx4ITAWOK
ZckKeG3BLaUhwhMgz+pjaj/xEgUnoTvP1wczuwZhMGcm5hk9ORYl+vN49bI+xuBb98gYpjTZjyWq
bJP84sTtsa4NOFIhgyINnZLPfr953gcyaQrF1G0xGKRSHNCQo1aU5OjlqCb4p02k7Z8K1WqeowI5
cHkKIzBBCI7WRN2P180vbEfn1Lww+iyQJ1mXlOq4L4dvsfTt+tfn3SbOrc4/HviOTEZGOEwG3E0j
+NzqOChfqulYwumMMCV8HI7d3kj+3XVrS5tFR1wLnhmVvMzvp/nJStoApgBa2BVC58BVqdaWxi+t
SFcWbGHzO7ptcMfPYZApbv6kyehUy43qSN+dn+lbr3MnZCwg9yYPfX1AS4tjGEAebI6ao4lZMvAH
ZWn3Q3Wkjem1Mv373tBW7rWlOTNMnaIviThTEeesysJhsqMKVUO4MF6hgFRfYqWBSDKS5JUrbmkz
WKrKcICEKLIuBGA+pRM50vLmCBI1pwz9DRz8bW/CstSAVkws5XmAxvb6DCpLU2gRRhP3/XaIYmDg
Zy1oVIymIA5I1Jv7gLJg8jdEkXsf+13bfe2j9qWnMaJz4MULb1NH35eN9Xr9lyxN9MkPUYQAoin7
KiA13hwbyOvMzh1z6FPKr9eNLPmyUyPCFEONWdMKWjXHttlN0nM83hsW9XM6z+UjQt/12vlenF1t
Pm8ObxVFnwd9cuIgWTDiYmRQMtibqnEjz1u5atYsCP7JyrxO0dGjOwKy80mcQy4zeCvH7Pfci26K
3Q9QxybnxGVzPgzHcuReN8b6WEsvAGJyoDyh8uKU3xUtu9W9W/jMNghurjiSxcU6sTqfl5PJ86w6
zbJxqo/JAMK5u8v0Lx5M1xOEsRTj2mRTgg25vj+UeQNcjNTQLAIDzTA18YHvgXWG+jVojsju7WTl
Lu2/B95L4R3g40uDuy4Euyb9AjG9MtbFZTyxO//9ZKx+CFVs4YfYDfRnaqVfPfSmr49t8YCZZG5k
y2ZL2sJJD/Km7qXCq48a7xfzUwolqbq/buIyuWuZDpEIakeWrKNQKtxn0FXQNoFHQZulo3jpQM3g
mvWL2j4qjrVV6r9z6y/Ff5a6t6B4SoMV80uTaMsKqFGd28AQgyEf9o8J6fjmCNunTPtYuTKDa98X
zpodjT3dPHwfqCewFb1deQQuXQCnv184ZgBM4iSm1/PYjuTG6YzId6XuQ5loKc02ncGTQTIGR2mi
nnd94dZGJhw1PYBrMLEZWY7MzYRKXprfXbcwz414sFgY3j3k3aE6F3afMtLFlsI6fES+zTG/2DUh
DhobP69buRyHJcu84CzdIPq2xLwQNUkHKQ69Pip7CY1Y2mt21w1cHqLZgGMo8j+XtODQJ4gzgIt3
GBiAUBxUyM+Iez9gY05qAawjXNPnQZ74AhSth1gN/PrYw0Yd3ySzCtvKrXG5GgyDdzRBJ1kfR7yX
HH/wOhji6mNu7+izkH1uw5s4XomdFlfjxIpwXlIQw1WLzukx1b9F2rOT3lyfqMsLglE4Gr7mn5kS
FqMdNMLnwuCCKL9RByR6QZQR0HTymNa3Y/lkK2vh0tLyz5GZZStMni36UAou6QR6oT6OwOYlDU5N
StndyuKsGHGESEjptKEeE6s+BsUzCmwOlMXK6/WZu/Q0PBfZAAopLdkm83S+xbwoKkE2cN4h2JEa
KHO3HQXyCKZ9qHNXvNrycP61JfgWebADWIlSIpTmYKmUqvaRvXIq55977lzOhyM4lyiSh4luI25P
VDEiRNZai0KSoW5URO+qau1JuhAlnNkzhRUawk71aTpujoH/6uEtQ+leLvxNrewaGxntCgbJh3K4
H5SVA7V0bE+WzRTC18grB/4RTmrKYxej6r7TnUPTrszmmhX1fHN0RluB8MQK0d4Qffejx6B65S66
vgVXtoUphAog1MPWgSznGECNOpMhIky54kiX/M/pdM1/P3Gkg1nSlDOyLWyarOBMV1eGsPb9eYgn
36/aoZm8umQIw9fBoznk5foULX5/hjaoskluQFzuPNdzGVq15ojuyDbIn6b65wcMqLpFIozChCwW
LKSItvq+1MgeRV+hRy6+fODzGp6SC9Pi9SAscTXIUdv1Sn2EXw8pRXXFiS1Oz8nn57+fTL9O2dOe
Bj4vq9CP30ltur/++xcPAjheaunclhcPckDG2tgpXnW0oA/Lpi8VuSeyDTct7cLXLS06sDlD75AA
UC/eia0tlxI9eoQVPaAp098rJiwzlYrqUtMCU0+m2+sGF550c8KQYYERU4nIBJcZNzBYRaaO4FaC
EK7eb6Oxg+H9oFn3sYWG6UzoLm3oYb1ud3FKKW+Qe52fIr9LvydrZoHihCKVbF4fQ4MMi4COsHz6
3TburttZ8i5zaZAkrEEtS9zZPiywI/xNJC1jXvq6d4Oo8V086CtmlragaqkzoARgwUXNTLKNFki5
1hxNWENgre4PSTg5H9gcp0bU831e0CzcSIi1H0uSgi1AWfD9dfk97/ZFtRJ6LDzgCKZOBiQeWauk
NSSysJW9BN5nmAcAfe9HBE8l+Shbj6R/kNccExlKSW8XpisX3PJ8OkC55ozeRY0Q8hEAddSmjwa4
w6luP9Go+P36zlgyAYeCKtuGrhM6Ck4bdgYl1uq0PZLW27zAwLuyWks7/PT7899PdniA3Lle63zf
0oJtgkKXVD5ZLUKch+vjWNrhoN14JBAA2xfJ3KS0bDDheXvUVQSxaW9L0QxL2n5/3czicAweIXPR
0+EBdz4ceayhXZVgOuEdsfFNNDy3Kqrl5Oiu21mISPFD1GUQgFFh/hQ2HnKkmu/DXHbM9WJr0iU+
KXd9eWeFT2q1K9di0oVNAFUE70MS1SphvOD90AGkSTZtxqPp/2y2Vfbn9cEsTJoCVEY1TC4O0kjC
YCqA5Z0RWAOOe9f1+ym9ayY6o1em7HfaTQh7MUPKRaUJmfY4wTHAnmYlUjcxZ2hsaP5bRB9uZrxK
satbT6q/N/Jg5tDcFJG1RfRxR0PnVgdsCwsi2ppgbz8wal2fs+VELJZYAs51OTfLJhyPbXoAMQ8X
HOjg6I/rRhZX7sSIuB9jvVN6ORpxUOnmLZ8+8PhWtJPvC3MKFVMUG342HkGs95DBpcgXrpzcxd1x
YkLYHTQqNAbtNgwB0UdYQx+hIw/pGf5vEzVP5IkfigZpnJCSGY9BfYvCaVi717+/NgrBj+rNoPiN
mTBRaCTS+dt9mpxHx7r5b1bmX3EyClqaNSsK4/EYGg9mIG2Njv4t515fq70sbytOKyGDAapdGE2u
dt4oB/kIa9FOsbbq+4FjwBP0f78vjANMg0KbHdtKmfaDdhslK0+Fhdvg7PtzgHkyTyg3pYAOqvHo
TzeeQiMVjRT760uxaMIAP2KS+gCULkyRZvtpErRQU6EdoxU3PUK8ys11E4urcGJCmCVaLIa0Tv3x
mFZPyC1P5et/+74wS0GF5F3QMwTkHhHM49xd//7SFIFj1UywphpXsvB9eaBW2DXqdDRMxIZ/jEVH
S+kKvmP+huj0DTYTIAZuSYBU5ys90laXDWEhHwG1Qhp99DOYUKJby7oPu2FlyZfWw5j7D3RCdkYk
eCqlLoI07xuZZ8lDLUvbuhtXvNTSO4QHogXsiSKkpanCTVxB9pL7vFGOvg7jHac8ixV5YzQQDFiw
C0cIMqr1X21o3E/RGqBuKeZgXDQpwHNjXIAn4HNuYCaNlKNTzzhwO7pHUDbR9w6dZt7KQJemkqZ2
IkODgOAC05pCvjmRcVWPrS7vWrCKsKRe33zzwosb49SCsDHqqekgi8ZCD8PnU7Qf/vbTD+xvavqW
QWFMZp8L+6Efs5TWfF05yukOEV6o7yJ/5YG4NE82D1JKcBSpeBKfb2/L8/QBcp/pmEMNksLECtX6
9XlatMBeptxt6IYl7jgpkopgSvPp2MCyGTTR5uf17y85AapPBokDwiBGcT4COJ60hqbjETXH6AbG
XS+SbqTuA9N0amQe5Im/D2nI1pWmGI8TmjzaRlU/4IlPvy8sQ5OMU1Q6DELzD7SIQ01/fZKWNuvp
94XNmowqghMItBwdnkcKFIPIiDQGmqHairtcWm1KBOTqeVTY5LnOJ0pT0YTt4248xhFE1mrNyX7/
UEjOgRtUFMpaF5kUYqzBgrWgJw2F9m0uf9KQjkkG4wZoysrzeOl5Tg+Qrmt06oB6EU9HmgYa9Fxl
fxy8OtvJzqBs8pzmVT2zYYlW03CLelu9RXMPzQS9cNy2HsrPqokm1UA+HHIpeehWPNvCUp79JmEp
R0MGC9Pwm8os3Dbpz056LdUnW155Uy3dFGd2hMs1HKS0lJWqP2q0+g2xK0eQU4aboXgpbbeTbvrm
TYfA/vo+vewesSyVVzZJWJui8kVN2VDIvVYxqkoxyl+ouCZqBRPvjk7AYjhYfrKZIhprs8/IYFRa
sWJ94a5XKQOSgbR5UNmW4EokJ+kdybbao+L8GSH7AuqOHussf/CMlSLN4iLS2UFplriC8OL8mNTQ
NtHtkHXHSf07gXlhxsQUEDsjIXd9QhfOI4BIeUbCclnx5D83FCX1BGtdi0pVtUeBOZhWHNeC9wVg
y/Vkgxi8TItYWinZOVTSxxYVRULmw6RU20pbK2cvmTHYDUQPpF8uQge4WtK81MvhGKa7NKQV/lXR
jtdnas2EcK7QPI7pHsLE4EDgg3juvbWWQVgzIRwpLYJQb5gwgZr4GD7QaqesbeGl9aYgz6Yi4atR
Yzhfb8iHcyjD6uEIG40Mjdn2+iStfP630zi5BwPVygpZ4/P9F1t/auL3PavmTQoWHBCjxk1Ooly4
PSpJnhzHCwtXqr9JA8cedSN6sd81hgsj6vkUoXFp01sQFa6DuiTo/3fO0cX3hbMdSFPV2waDMLVo
Z3SvcWWujEDYR/9YUJkg3m4US8RycpimHYSKNi2VsAd9R88o/uv6FC0bIF9nydzisL2eTxGd/Qm0
wVPutp35SM3/3m7yx9LLVo6c8CD43zj+NTPvtpPdhBYCtF3xQO+mRoK7Q4wKiZeh3Yz+k658D4Pv
10clbN5/zOGpyKyaPLBMYeEzXtq5rDCqPoQbw7I3av2RAZ1YEObNyw25rGuZJuzMvnUoUSjmM8Iz
28F60Ul/h+m36yNaXKc58Qm8njeCJhTGa99Ahh22VHdSeZLCQw+QqdxOnnR33Y5wMf5v5v61I5zL
cCjzwijb3EXLfkRIvjNvlJq2R4TjtE1nNdIrwnvpSii5PDjSrQbtJxo5kPPdYdCJ3fkmu6MH9VEe
Wu/eX0OArZmYN+jJBgzLXCngr85dB/Yt897/HBUfOquAUal8ODbllPknnJgwBrrkUBzJ3ch4zbpf
TvkUFjcfWJ0TE8LNVaRTCmlcAN9DPm1jww0beQOPUBD/VNYevUsbAYyUQdM6vVn8z/loMtoN9QSu
bhfCli3KHJ+8FN4qBZqVZNK/Kqmxhv1YWiHiC1oC6D6cexLODWqZJCf6aNEHmys3YRDeRDBuIxS3
vT6Fa2YE1zDgspUAbkFXUn9GEIRo5Q9DXUmlL87dyVAE5zDfzFA40aQswZ1WwxJmJG7YQSou+zfm
9Hp9QEKA+fvEns6b4Folnye3nzAgh7XRqy8G5eZOzW8QS7xuaMmp6jMAFWkik35vIeCQ1RTWa9mn
bT0zHiCZetSCYMXE0uL8TvMZJhWeC1yD5Ztj5EP66sYOBG/j8yR9gazv/cM4tSHMV6VA7q11KNSm
w64AzKRsrn9/bQzz30/dwGjqGdpGLH6I9O1U75yu29Rr9fGlVSdMpqBMZ6OKBNW5lU5T1NI0h9RV
BvUg6c9VU+y09Ef+znTF791loFFrEqvxBBfdQO2hvK5acep6dDgad5AYXp+txXGYeBigBL/95vk4
tLSvUU81U1eeDg2UrNClbqrk8PO6laXwAzSmBVkB6SmA1OdW9GDwB6vIcxctZ/RekYT5QyvvkRbc
WRpQr3ot8BQLiL+njWw1LYmWTl+luDy5ZoHMM5McVmBjerAkY9pGUqXt5EGR0DAo9Vuz694gzUS3
XDXGG+i4o5sOIe9NleftRikRZKLRrdqoyMJsQ9XJ7z1aUHfXp2VpqwIFUHUAI7pyAbKwOrOHsw06
ADX7EiNBO5nf1PYDd/upDcHfwsIpS4oMvYGsulL5XMHcKK0VUBaX92QcwmGYnDHzUyBvLtqW95ba
v1ra9Jar2j1C7TvVhitfj+KV5/ba3AluJFWgIUWnJXMRWraeqnTXlR+xQHaNNxJwCjJhwqZV1MlS
UAFypxxh1u4u6P7KxrUc0+IwTowIw4CJebIgXM3dLiuQZAw3pVHRgvX5AxuN6I4eXYf+TbEJ25KU
zkSbjwXKH4J+OkxQiCs8aa5bWbp2Cb5I46lg+2ALOJ+wqCi1FtpzYrwu303hZy8/pPCejOXnIPl5
3dQ8LSclgd/n+9TU7NZOnHwEZ5JitsR6w/Cl7560lc8vrQqu3TGpms4thcKhsTIjsWIPoorGTx59
G5qYHsnvwF55hC+OAozLTKwA+4hYm7VgLSvMbuJs6vTP5rL0Itn2X9dnamlRaL0w5gcs7xbR9Rbw
OihIi+cu3itt9g5Cs8FBK7b9WolzYc4cOAQceaZamL3u+ZJUOaRvaALHbtz8SKKbUtnH1sqyzBGO
sOoO7evwOckwtXCPnJtw8kgyLAMUiFn8jRYcPRFbh67/PrsLIRtXnOdyXPEBC9fjmUXh2YIksWbE
bAL22bCJtU+ljzzHZG5NyICvr9PS9M2dWWBWHbgeRG8ThFB3wH8fuw3JwyFC3bzcpPZKfLc4HB0y
hjnGn/lezidQI80+IS+QuKr/zUiLQ2zeon2yU9C++8BoDCqfmq1RUhc7PdqqzDo0a8DrSF8toGKK
/a0pV6L8xRmjTwKkJy1RFzgxXzULfwpYmwz6fQkq4We5/3V9GEvzNT/4TUrFmn6RnTHzMrTtSk9I
mxjwdjYbWaEBKyZMGleOqbngC6AnI8Vk0FtP7lWI7qWo6aYKHnfXQRrlpTTbP8rUQ3DD0CKkE7xU
evEy7zlMwr3kQgy6lxJjj4Q6jNdBId02k5J+sxTI7J1mqjclCFjep1P2DcnU8Laf1PjvBHHpvTOp
zifYMbX7rvPHgw238o1Bo8nOktTmVjaMwfXqAuL3vh8OCMVEOzZS51ZJ1H/qeincVXKv/syTZlZg
gSJ0M9Wa80MuWn3Yqpnd7rS2pRNiKvu/Gx0JZg3l+V8VIntvfmpEP/w8d25z9OTujTyVdnabdAeQ
bG9Rl9ET60/+bSiZ00HOA30PQSKiYlIAgzss3vCa6/FtQg/er1bLwhtkjEtQe2a8p2VOOlxf9gWf
ySEEewaRGmWDi0Zv6MFqJ1Zjdxw/R90WvoxZGu+6jcWtxVk3eMjxoBMTf3WkQ7uOhrHblAekgp8G
CTTbyjgW9xQDIE+m84hQBX+ZTwlVgwQbaVHfPMlZtXLKL8cA7of5pehvAKUQqzimiaq8Dgmr6435
r8mAJrpKvvaB8piq1sp0XQ6FsgfIRihGuJThjzz3XEY+dGFXxJiCvPxOWku7idUwAgq+D/QEXgtS
oBcnPc+VqUyUlqlqQ+hlg5pIrAR3WgFGnvrm3s+Hh6GS/xg9G63L6aBq+Tc5ileyf0sTyh1NNQHc
lE0/8vkoZTRgkdVh48E66Q6QP8gdSQUjr2/BY2+vb8DLoH0e8b+21HNbBrz3mhFqsYu83j5XoFen
/3hqgF6/2pX9KVq7EhZXkOwSPEY0tV0kGfu2snQeI8xw5+0Lnz4f1Xz3fp9rY4CfZZmaDFHP+ZAQ
enEam2ymGyMUrPq/6rRYmbTFQdDzwZtSYxxikqwLpAyZRC1yJ5Sn75HDub4mS+sPsQp8J7+bM0RK
EF+q1NxAPNFNg/Y5SWAlQIwEWr/oc2VbK8Hnoi2aCMCzUna/wO30surETulFrge6/2HqeABXVj3s
OuQudwGMs+71sV1e1/Z8kzq8pmhkvoDYgFTwHKdHnU9XD7ENcIRU3P66iaXVgXJkTsfwyLFElBqK
OohuWDkmBt/a+5Za3LSq16+8qC9vBwZCnEn3BcgIHu7nuyxPFB2h7yx2k0y9kdMvRvmXPe0Vak8+
3PzXR7Roi55McGIynskQbNVNZSKpG8TktNPus0lec2vw2qaWpnneQR4d61Xt9OgjS3ViVXANDoGH
4qUsVRMMt3MEsTW1FgVMGwqv6+Nb3BTQgujEogovofnvJ+84Pxlj5Cn82DXy7xlV2qh/Vc0VbMmC
DbYbkEL6BZhFMbLuB1tD7M4J3ZB33NTtnAzdv7XKwMLWOzMy//10IHZPDTLCSPqnjl5WROLj3TOl
mBAPsyzA7C7eivJIx1wB975boO3XNPLXYkw+qX678uBZGodFtXNG+AMiE1EM0G4jr5eojOOLWr9J
4fH6KBY/TxeEA9iOFKkpXONoljQE1Xzeg4XavFXjtZaipYuc1ycrrelzZ64YkwxjWk+qPIQulB8j
qnTSEaQDChDEn9uyJHy3hvyvSjIMNJqRyM3yJru3USF6RAYLIMoHhmvAIkLPBI9vMQ2ZSePM4qOH
7qBKu27oPoHRfbtuYuEahyKLkuScRrysE419pZSjxMZLtC8mimGJrB+C+rGMnJ0SqLvineCNOVDC
Htc3959OXVzIigWFmXRojUQwvlSvqVEhe07nVO9/uz6shduJXnSZOIdKx0I1yhvGtim00K286tbv
5D+C3LtzpsENW/37dVNL/oFGUYaCA7vkiLbrMDPy0A5dq9xZyLTlT339/rCBjNi/JgTvUM5xuFyw
SDSN5ghPaWQQInQMrw9k8XCdWBGcKWKJvuyjFuuG8a2qPRn97X/7/rxmJz4uRYUzr22+P1kpMmvD
i5H7K0HJ0hBYdfioQKWocHafm6gNrfN49+J+shuE3dcutoXrFLAkSRYN58bbTvi8r9X4V90mz9Yg
aPGg2kcn/CoPD5b2/khkJq3jpUKUcJlwJUkaNUMTB243SfsOLlo481bY65amilcqlW6GcpnLMcq4
ceYnpBt8zsFR/fX+tT79urDWiTMi/BXydafZ5tljvZYtFJkGfvuRUwPzUp1spqqACcKAkMgNFLRq
kfyOEdSSovEmT4ZnGmLGTdoOv8au+eTrwxuKESsDXLoogD5ZsHSz2+AOEvYCPj9pRoQlXD9Wn43u
pWj+yqT2i5r0qIGEyTbSEF9olBtNifazNnWMGMS75/j0F4gQrwER8FLP+AW1qb/IuffWhc7ddRML
vg0NBOpL7BFEEXRhGX1TL/u+Un1XdhAM/5RW7ui8P1jEBI0UiAPOjZSCbwtss7QSzfRddPXq9H7S
7iXv5voolteKflCCBg1yD5F13AyNuNV05Awl9BC+I0Nf7oZR6W4lu5EeIerzD7pBjii3PGkLsDTf
BKWOuNXoS3exhuDP9Z+zOKlcg1R/5xeA+Ajsi1yt5MEI3EZ5SdJvRvnLz1cegiImeD4e6sxbZzm8
NImLheORp3JHZJyFLv72J0XLH4Gvb+PmV1O2tNCnD21WvWkxWmHBLCh1fXwLnoXkMDELKFOVa1Gw
3dhINmmxHbh2F26Hr1MYrFyHixN4YkCIAqWKjpHRswIXaXolfgwLypIrlIOLY7Dn9lFq5pellVbu
aSSoCwLNCdXTRkGU7fMHZsmeaboxgCUhELLjNmtqqQtdH0GdbawNiBYl6RoqZ3kc/1qZ/37iJhs0
z7Kix0rUoR4IhqUt1ZXlXogg6Rl3zJmQjpK5+J51Cjt3rCoNSXKXCLWGI1F/NHXVwzQF8e1YKOOz
I/vqTrOGtaze7H7OCzrsctjw56cfb3axOFXqYMx7nWBdKtGrGpr7xJ4+q3335o/6yoZY3HMnpoQ9
5w3gXbMaU4DovE3XQtOm5lO/tdHfXNnei2tGPQ+OK8pu0Auer9lk5JoUZUT9VnvIjnGzEoYtTRoE
EPaMdAO7bws5AS+M/QJptNAdtUOSD0+29qgk7RbZxf31Hb5mSD0fhyZPOgLOGKqSN6/VH6T6FQnV
u8RZg2ssTRi8oPTJIXbFu1MAV3pD1KAtLgWulxwq9XZcSdgsfp7kCTkG1EMuOvDhdY5Rk+TztfPU
v3nlBy5AiqtgOEhLk80XdhZlo0KJxiJwgf/7O2vyizdaUvpHhGH1lZ21eBEqBhU8UrdAtMRcRoFi
Gb3wauCOtdRsvQxs4BDH1ZPlNahDaihsBWFwGMxwR4qq2xlRQac3Unu/tL51VlIFSydqbvqbOZrn
DiRhH8ZZ1BmKZ/uuOdgPChqySeftgnf2lP++CHkJ4mG5iUiBCWFakBZZgB5m4Mp588OOaKWcnF9x
ScmrqT8yIJqPgFvBGnTBHZfPvZS9HQWuEjvdTV+OxXNrlNl9X/bvJIX4Z1R4CO53HC9J8fOjhfRw
V44h6xiY7fBcJ8BkjPLFqM1x5w+K+qnyy5nIoBxXHg2LG4jmPXUO1mhcEJtsHSk0SzkaAoBR2UsR
0PZTGRua4tCuLHYNhcDEQt7Xqh1n66nNrqc2gAjk+6G69P7QfTu3WoJNEPEoUZDbxVQkKU/ugrI6
mnnfy7U395L3OrFhCU6l8CoL3WNsDO0h71G0NdGCHe8QkV85lEvuBYiIPEP0IN0Qq4WqjfgePN4U
ieNbS99a6fH9bnhm2YU7hhuSRrzzvQIH3FiNZpS6SdAd6vIbRcON0nxRmw/ckHPbNX1hCj5GFMLx
1VgaIQtIXQ2JQ6Sat8CnJfA77x8NzwR8GO3JZAK189EYmp/5TtylbjXuZ7Zd+64BNrvW3ba0+KdW
5jU7CZuiIa8yTetTt0fduzKqXTL8GQXBJpN+fmA4ZCuA5dLsbYmvn07WMxSj5cSNtJ2Fxqiz8fI/
x2ZYmbUlX0vOYn7JkaO6SFx4YBAqs6wTt1XaduNU6VOuNX+0Rrzy7liygw16Pkmh8nAS/FIUDpoz
WC2YignW41yDo1VzkAVM67fr87boiE4tCbcmgIWucpQhcZE032cwwEay/dhLDuLGxl0YmjvTl/fT
ZB8nE134JHzTc2XlYC0d3DnByNGiYHhBwO/XUa1IyZS4lt38AdvNSx6sgZ1/Z3jFCJeSA52BgKJA
xgmXpFJAajCGWeo6pfFZL6ddPIW7vmR4MZRrNm1LCRJxVj88agBx4sG5T/Poblhl9FtcWKJ7iqI0
CVxmO6JJTdETT91cLZtdLZW7qbWDXQ3c9/rCLhqidfA3dI4YRfBWcRqHYdvirfohjj5nRujvu6Id
c9bQ/0B6nVIyje6mPIcG4i0aT9D+mw2Tq9QH56lJPhA3nn5e2KKpZ3lGO3CDdIq56X170369Plfz
abrYHHD6zj14VK7F6lcVtShEq37q+sX00yruHYSe0+xem4ybvm5urhtbXBiblhIyC/oltkBxfIht
HMCGlv1Ma8lGrp8Ty1hZfWXZCsEakQ1tvWL9qG5DJynTGoUzXU42Tj49G559sMNor/vdXg/jm2Iz
btpip6s7FRHjPFCevTy4rdu+WbmX58hQnF0DxzyD6ohTRcrkITALlItTOmgSWmeAyDTbQJuKPVLs
yM9aXbrNfITl2sx5s1C2XpmJpbWljIZ4D9nFSwqO1PN6P1NKxOuS5tYZle9lbkZI+zjFzVBaf7dB
In1ggSnIWL/RpIB9hJs1kvsu9ihmuKP0OAN+nPCbrv55fRMt3asGHgTY48z1Ibqzwpz8phuYU81G
+PpGCfYqzIrdB7KWc0YWuiKy51xE57e35TtSkJR66lJAPJRNeuhl5WlKwt31wczn92KDkOIiPTSH
w5Z6bgaqCQJ9x0ndVPnumMHW83/JdbcJrG8t7fatMq5siaX7hr7q/7MnLJCudVFAQzzuCq1k429V
XdtzSwbmggDsIjCSA4A4H1DecfpLI56jhLvQfzBers/X4ufBb0DNRwTCzXn++TS1Ox4zdkzU3m9M
mNkK2Fv/kwkxJU6ufYp9G4RvFjTp3TiUyROE4f2KlcXsKrHaTAuA8NaF7AO+ZqzkCpyVEabW99Eb
wlsplNKtoXf9LYwB8QFlZuWubBIPCE6IuHo7JmtYoiVXSdqc0i2pZDylEGv5XdkmjdkRa0nTFtDN
t3gabrNkWBns0qoRz6F8B8qcgpSwKawpCJUpnTvgkOiAom2LPvb7F+3UwvwLToLt0a+zIImwQPRr
J5vG2H/k+w5Nb7N8mS4L3ze82g6sXErcyf6U7Nph5d2zdE9Q0J77lKnRXxBhJFreRXVBbN3pj3bU
bOB02nYgXbiZAunRQaLeUFZGtORGT00KDs4n0A9zB7Bv46cbWB22aXWnUsXT1th0FuPPU0vCJpv0
Bqhd2vA4Da3brIpvM928adNoPxNP9WaebRLLv7frceNIzdcsM3eZLX1uvWgl8bC4CwmACaO5Ei8I
Pyzf6vy852GhD/Ub7B/3INFv379NaKWgPETYyT9hoxulZOZFCoST1q/gs+2l3oNtdcOX61aWLo2Z
NpnYhp79CyLXLgczM9pT7A7msAv8Nz0i+/opNx6hPoRV+PW6taUognCNXBQMMdYFT5kvQ508pCDa
NDh/N0Xn3KaJcxfEySc/1h6cpFt7ni/VZUlm/GtROGyOVFM/j0C3jVH9qSvSYJvJ1f3YTXQlpO3D
UPp7CUr9sYLX0bb0cmM1a1IUS3vl9CfMjvPEn6jpOE0hylpuXW0GbRekK4/c5e8TB6PZQWVNRNlC
UWl7jlJyj/mvavJjktaoQZY8O30q/2dACCyMJm6kqGLVwnT0gO9md62c/ND0NVaHJTdC1yGAHFQd
IeYT3lrJQHUokMDp+fT4bYypfVXScavFyZ96uMZrtTgmgDizODBtleJtZWeB1dJGGLukjj5Zo/45
1KFK07KfH9jwJ2aEN1c82GNq1kydYXqbwFe3vkzznT9reGTwY+6vW1sblBDRKHImDYbOoApT2QVN
sCmCchOaf/wXK4YsLFOLh02TnP0sdQ+2v5er59x6P8aR/fb/Vwcah/MjA43A/0xY1a3aH+qf6lpG
bdHvnVgQ9nRRpVVjzZ4o0drHIVC+p8Acq9Sgr8x7tvz+WKtrbfzL23vmbWJrw98k+AEzSAo7ciDE
qhwW5hDnKLht6g+AxqmiAeYGYou2sRgfUWfpJbsEl+5I3+IXO/96ffEXB0H3BTlCa25cE1bGq43W
yYMidrtCJW/rdXe+bNwOLc03VbbyblqzJazRkDV2ao41jk3bqsOt3m96yNqmlTLJ4p10MiLhni0D
G+hpyogsz4k2ZTDsmkp/7Cb7LubK7cZp7d20OCwS62A/gLBQJj7f3KndFKNc0egVdPfJ3MwybitL
IqX7kXvBMOYNR7qdauG5HR+FQlMt08S1hzslvE1WwuRFZ0Nnydy4CMudJdysVmzSYhLwfKqcP2Xp
VSt+dNGXD2w2izcY/6nqRUucVxR1m4SMoEm3k3EXJZsuvaXl/rqVxfvTmaEC9EHMNe7zecp9Len8
eT1Qb/yV5vJNLhk/rptYXHLY2ui/pWuVNMq5CckLHUjCosSNx21ubP1pY1LaXHsvL/g0Mr9QH0AB
T5lWzL+B3/dkiVjXVdryjtGqm7Fpqk3ZG6/1YH+yMunLGE1r1e6F98aZ1XnsJ+FNDvDMtHww72CW
nmiGu8d5bHWjPdbZ9Lc6SH9KRbvPg7W2hYXtN4uhkLgh6iF/I6xaVhh9l9h0UNn2Q1UgtOA/mEDd
rq/bopH5GfVPyVYkfvLBOhupzcO61A7T9CQ5T2F4uG5iYffxap8x8Ow+3muC+ymaNsmKyuQiSrb1
thvfv7nPPi+cUjvLilj1+PwUwo51X1rvdzKz2jq4UIDNwDYFZ9Z0wZhkOvhpiICrcZutBAJLs3P6
eSF+alH5rgeTz/vpTRK9wbqxssILJxOGd37+jBYilSxsI5rhPdWJALfwTufpijaUGtyOIa+Dco1P
YNEUWP45lTXTKgorHaZDUaoW+BNLDzZl5u9q9W958DeDuqYSuOQIANJwLghtARgKcaAXR5WcBW0I
hING+cS8lRv4nUaHymQh3ahReIj6+sv1fbx0VDjZDI3a02X1aUq0jhw6CDUVzvQBtfS+rt76ce3y
XNoQBhRSpLBNXJ3YgqCoeWHrYQRou3T96Ul7/3GhOZp2ZTKoKooTQnjTTaFaZK06uGq1t7+Ha0WL
pefo2feFiyC1+9IqJXD/0v8j7cua28aZrn8Rq7gvt6RW23FsUbKT3KAmk4QECS7gTv7699DzfBMJ
4ieUMqnKlcpoAmg0Gr2cY+1Ty9qU5jMw/2tQPGjZQ+cdo+rLNIPDmqvbu7Pg5KANBlF0lHgiDC2G
UrPcK9GrZvToVgRRTP83Mx4zZQ8s7VLGXb2ge8hgIeIzRyJnoJ/L68DJOiNXo6gHzMir0j6OSeqX
0ze9euHju1pwyX4taB2kocgFFhrelJifMTJGxw4Mkq+ZF39SEvulzq0Tbbr17eVb0DroNMqO8Tad
ASGEbRu4NVkg9+lgpDt/jN+8P+hTuhAg2AbPa/SRdy1a0wu/LTbmJNn/hXW6GH+e4NklXaNtGsFg
jO9m3yNlNahrJ/pxe40WNv5CxPwJZyIS4maRM/XzFI5qT1cla2Bqnm2Vrd38scxVyZQWVPpCnuB3
NKSJe8seOjx0HH/UEfmDp44v2KTNSyUjLpzXR8itoI4PbbLwOdD3JIYmqNf2DJB/3WtShdZW6473
r9358MKhaVvVJJmD4UcGLPVt0oCF/bm2gjre8vuhH1FCjPwsPMS5qVh8hkaeldUuL7pXo3/WmmzF
p7dIlyU+Fu46d66jg1MD8L2rYjo9A2yWWentK7FXXQEoINPyW5f4o9vf7z+5eISgeBRX63WGVnHT
RAenY/sax7lPzb8nyb22tPNn44s7X+ZKh/Zb1r42L6CNvJddca6cO/98Q9j53iizNGrw+QbKRJLH
aXioucRFW9gLtO6gNk7XbGSJRNiEuh7UBgDYDVh8H3C3MGNXTM+ZrD5tAaPMhRikHVyU9eCqF0zY
mLJM0zK9eXVNsGn0g0/4l5x8J/pbz04gkXuLdwi0Oi/xT8UNYnuD/hhLRkogmDmU+aNb+jeI8cf1
e2aDTLvJBtICZdhq1onymDtBLusaE1bzSoRwFagFuvfQ6DKE0VvV+BPMdQs4DYltE5TuSoiwltPU
5F4dV0PYOqs+SYBd/vO2wZEJmH8/WyiqxXWHaDfQnodvyneW//qD4XH04WgguYB3zeXwcVOabl0A
3FuBWW7RB30vFvM/K3QmQZiAbvJIrXNIoGWg7410/ScTwIPGQyYTSFPCLmejbuZTXPdhOfFApVkg
o6wUbq//ff+/AhzBRecu61yTVH3oOs94+Q0gwQby5koZ/MKV5KrEpNmHLBTzwff7qKYQG3yKIZm8
Cc1hIatCzVpH3d5ITl657fSnxjHWjb6NKF9ZqNLJuJ84EgMq+AWz9JkHAYlIlDThuS7MtIyMvKh0
ykMdZbkeWj76ubp/CAfUL5bIhU+yvVtYWsQ2EPRy4YairXf+/Uy3gfnZ4AevDLUM0CdkZ8IzrAa/
4rGf2oZ/W1GE6MfH7M6FzbM/E8Zdg0SZ4ZYhUDr9In/o2o1Sv0bsRxqfnNTw7UH2RFlaz3OJwnoy
S+vbmJIyJDn7UjcwQLG+aerxAY2BPkejoT714e1JLlgLxMUQh8PbBZso+vS09rg3qFoZAppq/FFI
Rl+wqBejC2fN6BQ9bx2M3n1mw9vo7LV06+Wn21MQX17/bNTZHASTVPdeblYGpIzjrgf8kUnf64iu
Wu9XZW9iz/OVYUvqhxqlZLclyxZPsFRWNSCKPUBw2QYtGL/uRI2/mth8J55poFLXPJs4xkf1SpP5
kay2f/77M9f3Y3yEX+cSSMDhIRd9OT6JMzx8NFKEFh7E/El3H6r0+/1LBEgn1OGg6hzd/0JGiTWd
Qw2kR0L2pEwr686Skf/N4Pfwgo+lOolBxzErQ6Dcdd2XrpWFCZe2GHcEwGDgAKHbe9bwsy1oUc9l
KopRhGjz8uoXIsXtXzJpcBPR8gpQc7QACjPIxxoQw2A0CWlRPAJIadMkwO63Sj+q3bVeymKrSycS
vpwDWAvTwHEXLCgo6vIGWCngHHYPSkGCrECdiho6kszLgmZZwNsy5+SEBmQyQbMYVcqorHMe0l8R
UEL/NmT7smAqEW3HRWAD2gEJMeHMT8CgU5qJ8ZAlaepXivlQ9Ok6adtN72mrqmyCVKnvP+4XMoXj
ns7tm3gK85BnP4mioKbiDxjKLiQIy5ZpgBvXe8yqRDbezTapm0vmsKBuFxIEfc56t2gTjjmkVY0O
rE3b+Wq1RQW9Y7/fPvlLKoCKyDmAg+v6qtmkdhVn6EnEQ2sI3eYTJ35rbW+LEKvj5uMPoJl/ZYgl
3IPS8T4xcWFWNZoz4sBSTsxD14H9YpLPWfeSoFNJl93SCyYB/V0fjVH2HIkVbmm16Ox0AmJTaLor
VAwbzer2rCTji100FPGirKwwPnM/mcaqHn7eHn/BBJx/vydYnLijlWZHZhnGzcxTqburNH3CYv03
Kfql4YzirugjakBKhljHHkXUBG2AtuQBLFsrwQykusJZ62IuXdd84UbxRMpkd3siMhHz72c3AEhc
+T/LVcZrxG1AE3J7fNl2CGceMJK1WRhYqKkGfeRa4Q+RAnxtyWmUzUI494SQRuUqpDjRNmMBmAZu
z0I2/mx3zlapLVpdzaPZFcLT0/dawD0NuMnebkuZRxEclgvVFVzyqi4nu8swi5QHnfqkA2le3STJ
SyJj9ha7A/6xLL8PuQjvUgB0yjAyHEIPJJE0Srb9xJjvAnxQN6i5Tl1SrqdU3xI13btK6+te/c6o
uuNK8dR3qAbqYufr7cnfVhQknC+XOCk0QpIcS1xk6zgP0FSafm1kdFRit5MwcbSXXkqZeEZVluJE
kVbTVnB+mE8Qg1ulNe39uGSTD3fvkGKzQb0xVb5L3cFvPSCnRy5wWm9PeVmrgNdpomgMpYWCVmmx
7fGe471Hqg2KapRWorVL72co1G8BgkJ5ZalN8OHLMDGqg5M2a2oq6AFxfA4cGRMEOorpbboBBaiY
pY6mK1CZbSuuvt6e5/LW/v4M4UqZ1HQCqSzusaJ9cjoAN5eGPyCxN6UyHIPlE/SvJFtQojw2etuq
IGky36b4sVBf8nhXRI+NLFG5eP3/XlnxYek5pGrBFAXLrK9SDrZ6H4fi9qotX/9nMoQ7BtXvfU5y
vNA5GIhs7WQXzzx7puons3yq1G0ffR/jcX1b6KLjeSZTuHG0xs7AaAKVHEh+tLzeV+M0UNpoX6fF
WnPtY6/HklMgW8r5lJzZ1khHWRFiSnA4PPTePQNr2zD/6Lb+rRbCJeQ03NarWYRiaGutalHUGO3H
ot5UvbO5vYD/HwvzW9Z8GM6mM0UjSJq5Bc8gfm70H5l5cpy3nlS+inZhD7VG+skbvzFri+okifcr
OWe2YE+cOupYZ0Apa21bNxvVO+VknbaSGS7u14zzjeZ1Cy0owgQVZpRT3kzYL6cOgIfStoHEbs32
4OoePJMgzMMllp5kEW4nq9p77c4E+HZ5TJUNj9eR9jjW95Vq/HMnnIkTrKSB/tfWdnpcuyinLn0E
+m6rxKKZPxtfMH8lA04ItbFgPN2+N7JLRLJYYggCtM+pOmpYrFhbIY5WvdDoJ6G+UzxFwZ9wTKPk
5N+9F5M+zKEdmu8xFUuP/YFFfiy5KiTKZQg2D9DPZm23I04q27RRaKmfB1lTm2Q7xGqWlHVDnLRY
sAIt6YcukRWzLU8B6LrghkJLk5hOKvUsGUYPLoZR7Qgoj1p3G0lLMZcn8VvI/PuZlQFotGewZnar
q92YvPTW7k909vf4gsXstKxu8wLjj9bGovtMk1xui6YKNaT/b5EEI1L3aQG3AIuk1a+p8uDEX/Vo
60iZUGR7IVgSx0N6wk3nZYrWCWDkAA3sSk73PMS1sQIXGJKUKF4UK+0IUnd9z5ElcIe10v9K862V
8EB3vhV4KdzelOVF+y1KuJw7cMLS3kLMIUp2o/nedF/aAokCWWXc8qL9FiPoVu5oce9kcKLq6Itd
BIr9mKab2zORLZqgXnqbJ2luw83omyfurlnb+2b8gP6ywL4TFu9/1v33bARNG3lu2+pHoMbzGSDI
skDp/2RfANsFvBr8u2ogzPoS3Qv27KjxdBUZT27+qeCf7FbSH7d05oEGgXILFOFds1QNqPov22SA
8Y3X7bBVZfu+6HCeCxCMrwP6TpYQXIRt9ZRm39tiy5zWp92hcV6t+m8A0qyKTjKpJZ0+lynoNAci
+kDdrgxta5PnPgGPhAPE0ff79e1ciqDSSCzFqdZiZrryzsdtkq1It6HaatIlii2bjqDYWWMnVc1q
BAo8EmZN/8B5tWFabPppPkq82iVf/XxSgmY7TmtlRYNJgUoMXjpJH6ZhrQ+rXn1x9dPtBZTNSzCk
2oD2t6nDvDR9NdJnu99Nw6d0+IO4+vmMBE8sb9XaGBk0vGa+Ax6/EXHbP7h4THR+gxsc1R5XAC4a
VwcvdXEjtDZ4fsvyoKGwh8KzdFxXxim2vGj/yhJDnUVLgCE1e0vVPtqphq8Ad+A+aIwP63Y2HTHa
qeQj8ERaRE3cbKs1z675B37A+fiCSWgjiuK0ZI7KsNhX+V91FUk2ZNmq/V4kwQBMQzO0SQwJTmiA
n+jrbb2VjS4c/Bbo5Ci2gD+ZFVu7Xud/ciWfr49w3tssSiM7mtVJ3QG01k5fqvI7jSWFEPMooo9x
LkU46RbAyRLdVsswKl6y9E2lB7A2/LeFEg44HR0nr0YcvWHcREYgS8QvRhzPpyAcbUDspp1HsM1t
mq54QldR+hZT6uflo5K9mEO2QacEGlm/m8NDp3+KvZ+Gscks2RNZpg/CW6yo0S/hRDiSLYo4mrkH
MLy9jrfPPNrlLh3zqCxbI5ofMLr2Opg7mm2G+LMm6y+6PQ1At11KIXDPQIYIKQZeesbOkPGfyMYX
jr1m055VJd5IOg/qbs/KPzH0BjrIUGL5waJ7+f0o+rNdVlZ45mXdq5oYvjtU30kpQ1RdnMaZGGEa
BdX00TZwa9XVS0XfiSVrxpQJEIwXHfWEx1ipsC9xVzU/7eLLbXWSCZh/P3vnTW7TA+cFMwBJrzb5
rawGY1FdAZcHIDhky1GIfjl+pyWovxrhQ2hZkFQ+s7easma95FUvkyLYL10Btn9fzxehS/1BW/fW
1wIuP9D4JZeJTJBgxbwup10M4rQwikA4HR3N/NiZpj/2b3+wLXAf0H0Js2SI+ZOxb1JnSmD2J5Rw
o/kb2ew78bv+udn/FYH6jMudKVKVUTLB5qseQjv+RN4rWX5gUbnORAhWJHM6wlCpCAfyb6AKND//
yxpBzOUEiKO4wzDiid9EB1TnpRJDK/t44ehVSmVyPccWKM42N3bSUNeiKp0tjnDySGPoFXWgs7m9
dTfF11dDloxavNXPJAhnLyq7jNtzJtxiwZg8I4FcyG6j5UWaWbLA1wasUUGJ1LFB1ZKFSSAZnvZB
Ks1RLM4BBwAwRGDtgC2/3GTwzo0ZSzniRCBH5HTw7f6R2s/gnttoFDgqtAOp5cFpvk/WQ0qeytrw
E+8J5Zb+bWWTfYdwrxt9w1ndlfgO8jI2G7v+ghKT2yKW1nKmxMCNBRAfvMAvp5onpMmtrs9QW6Tt
PJaDLvvnbQlLkziXIJyYgkzZ4LVdFk7Gr6h4NvneUGUVMlcy0HI6M3PpQKcCGpsYnbQYAaz3WBen
tFToLi4iG0TEjrMvR5C43p6ONm/+hdv6IQvdGpAIvEMxSTakjqqyYipOWa0HSZKD9TvIs3rVZru2
fmqZ4RdgH6rHMiia9MBGsGqWO43mT2Za+sRBexlNURCvSjZyvgTEzwJBD+pqwIFuXEHgVKydRqXs
+CmqHd+wm7WSHAvUEmvJz8aVODpXVgRLcC5LsCLAhXG5kw385LrvsZf6ADkK4kT3Kbpab6/20sae
S5p/P/MURtVOOUc6+WRHZD3GiQ9VXffAT7stZnHxQI6KzM8MtStij8GkZ1ZbcH5S85/qUAaZ9plG
kT+C+DUvotVtYVdHDqsH1lqoKcg/gXkhHDnukITqxlieUrt4sxr62KV3YsR/tGCfixDOHHADbVNB
8udEmuJ7qri7lhBJnGZhFoAMBhgS/qPb7+NpdLYz5thxC3CS5alJ1aB8d3NZB8uCkl0ImH8/E4CE
A6ilk6I86Qnx0/4BVmMz9N7akt2518lNF8ipZ1MR/KsISQfAAaTYEOBJavGT5jV+MsCTq+rVVOyT
SNskTbMyWLxtgUmRVvem6tA4h25G0MQAiBxld4KZ51bhdOjIL07GlO9jTLZVJSVXC/o919ij8Wvm
xgTU0+VaOlmpWWCpA3T8QLZdAmhA0k9+pygoW6gt4he1DOp3QT0AhY9CW8SkUFwici+4ihvFCciD
T7mi44b+Psi87yUBNpAV0N6sezOpqjClDlSdiWUVp7b5NsZ83XnW/vY5XVBAtORZ6DF0Z6JecdGa
tGsKQsziBIK3QX31Vxp9uy1h3ljBZkMCOFjwHEHHnIh3ydADmg6FWpwAaxCAS8e36d+5VT82gOnT
ejvQ3PUwSt5ey7P6LVMwDenQGAz0prgqBxo05qFRj1TLA2vY3p7bohygeKDWF0uHmt/L/ckAy+t2
TQulRrVVP0zVOkpQjdeXThdkiTSLtHBRAMQfDQUGSpeBTiKoQwxkEsZHlp6mniPdwtY9iqC4KmPM
XNI6+Jw4q+jjR3edYLuVNs0VD8A0p9jaj6uikKicbHhhc/QonloAwyWnklU5aGvM8sGxpeG967X6
qPNGk/bcP3DFMFSNma6gwSA+NX28UeJ8DdiCdaV1Ek/p2lECHpHtoIwYwPLaFadkZQwFqOiH5oSW
s1Vi7Mb0mxMDjuRR9TY5+35b3a5XDsbAQvsm2ptQwC6i+NR21k52BA9wHKOgRZk3lczm2oTa8PWA
cAJYChSwi9XxnVO0bQ8wN9S5mBurfyvYUwJgeWP65vRf757LhSjh6Aw9LZuqdMpTZvte5nNZC8nC
WmkohQRCCMq8r0HyAbCTGjUKcE9JRnrfVWzm15UMxuf6/ENrANwA0+zCQRCBVKBWydioTXtq4pVa
buxqN0SBW0l2ZWEq6IyYvV6wr8CrmS3smZNQo5pRo/0UnwCIrD9XQ56tLReMT/duCIgR5iJWODtg
SBAL8Cw8wqaKcAI8iMZagTe5qmWIENcTuRQhGBZXjZVei1tytOJDNoT17r/NQDAs4EMdOdqaybH8
0FqW3t1WhfcjOlRmuHsAW4Dh4XIjzBwMwkPD3aPWluvuJarN9d0zuBAgHArw37ZdFVXusR5yf2oQ
cbs3ZyvMQPACKwMgGnhtuMehqFeo1vGZn069j5D06vZMrs3v7E/gsaEB6hpYokL4gqa9Oualm53y
8XHM49Q3RgS89fuV9lKMoFHj0BejZjjZSd/OKGrATpXM41plP0iiEIYBPj7oXgSn0hh1dap6Lz2h
4dh3d50qq0BYWKgZZhqhSBxxeHrilluEpEarpCeLfUajWKJ9o214ey+urRQuDA3ev42GfPCGC4uU
1xqQE90uxV40aLkNCjNo4nXppXfbqUs5wvlLNMJGL4IcYgFt8C+aeP7tiSxsxsVEhM1wUwcgwyME
lAMeyoMZaPTepCywxU0EPWZCJqDTil11acSNUevs/miA97zgK3eSsXZe7TckAAoD6jLfGOAHubQh
mesVg8v64Wi2qyZaRc66ryRe6dUyXYoQzx6eWkluAw3hqCEz99lLJY/iK3UShhfUKWmIE7k9hifa
Q/uLACHPLR+Ku/s2ZikziY43Q3xdEVMwK83sZIQU+qCABqFHR/9tZVqaxvwORWoTluqqE3BQp7qm
xtQdx9fO3nfkRMb3Npbo03ULMK4KmCj0ss5tplc9WTnEE9vtdYAe8PXYW49ZxwMTcDFT26xtsw8U
hWzM0fxVoD1MVWQ37nXy9kM+CLnwfATPmNiokPMpSlye6eHgMb+0tJVh7Ng4BsjhAcX8oYw/deMT
baJAG7fEwoVDd3ZzaGV2+nqx52XAagO61buGPGM8xgsQ/IuhU0RBM3ZgTWErBz1++XCvEzBPGDBQ
qg4EFfSvCjaCow9Cjfmoh9a72u1U694whjD8fPbOfLGp18yelRje6Ic1SvnjhktO77LKQF/AHaoi
3ivCBAOEu3bBQYAZ9Hjh9eAQQus4oWvTQz/EGrXCpb3Je8cvpT0Y17YJa3cmeX7snE2OTH1qsMnU
w1p9qKZPffQISu/bp+7aNkEEHsqY3gyuKU4ODZ68LWJdD2ntd06QykCnFhQNpK841cAAwrEWzSuA
UkhUwmdHVmPd8B17rPnOkUUeF9Zpjj5q2BxUjuL6vlwnkyhGTI3cDJWq31Ole6LG8InzaXN7rear
4CJy4qE5Hb3dLh4X4JwR/f60itVGUysTVWJfW3NvGb8AfegT73OtbxhHRZIqa15e2B0UWGnojcYx
RWeTMDHeTHnu5YYVFiCsrfTXgd99d2BbTB2mAA9NpDAEDZsqpxo4ie2wjl/7bvKLbxVqOkvreHvl
FuYBewtCI1i8GRtImIdlTI5TMMUKO2+jK4EhmYVseGEWqe5xRG0xfK2+Wgi/pDJ84CUBBqgSPxBM
wDghXLEVB8+USogV2sBm++GkslTAggLPIT/A6KpzNkXc59QjXZW3zA7T4VRRAowIbeU5krtvYRLA
roMKA3l/Js6eP+LMmnjZhERVMdihilJ6rwiYDP1tQQAYkvD2RiZWRVZs/v1MAPDXqDYA3DA0tU0b
r0wZb+bC+AiCYPVBozPjLAiuWq6rvREjlhdmaMZBXnGdrO9VUwNReeCVzRSO825cTsBuPc4GMFyG
BlnVecDZ3ZfVxfhXjiDBRcUQTwhV7bH5yQqJfbq2tYY3V5/M5xgcQ4aw/rnX105jayTsM+pzb3r2
hvrZ6b45Mgbna3W9FCRoklm5cQekMRIm0bp4UIZ1crcviCAOjhuQKgEddxXFG3Qn7kBkhaoTLw+0
5KttnqLO12r13hfSjKcBGXhiAFDjCiaoQcO2lphldAStbU4eYzO8W6EwPlJuuoH2FXh9lwrFwGvL
67aJjogMpt0ukQGRXZ8I8GcAkgVYa3CwrhTW7bFIhUGjo9LnB6sZHlKtkOV4JTJEpc2ByxPVPWSM
6OHt1Y3nyPT2WgJK0/GeB80TTjXc4stV8rLEU3JgC4fNCsXXjUxbZ+t/eW1fDj8fmzOzZOg0jxEU
ccMxXff6EBiZGhjtc2M4ATG0ILr/uQd58EYMMCgv+NZNREve6dQLo9zd2I23kdjx69N3Ob4wH9ub
WJ2XBPOZfIOvSPtJvf++uxQh3tcAwze0FCJ0e6M0fqnvb5+L+e/FLQFVMLwooMOBVlG4T8k01NHk
pEqoT0NQjPA7i50b7Xry7JHobg8XcaIzWUIUZKApq4YRslxwfccrL5eVCyyoL0pYdOTx8XhE3lGc
jNMB81ixSOi+JWCQUWMZPvWSgI/XGmo54R+IOUE1MjvHAsV7WD8UpreejH59ezsWToh5LmD+gLMT
UqGqoq5ITUItSbdR6zwU3cbKVpW+svVmRwxXclEtaPCFPOHA28oAvPgUE2KW+iNO2x2Ns93I2M/b
01paNxNFBwAPB9wxsJkup9UOPK9ohmkBdB+IH7Ykdrs4vAe7hRwQkk1iBj3JTIpigZKEcf01R8N/
fnfeD28NVBcB7UnVXHhVgmL1VKu57eYkrDpUSm24LqmoWZqAo6szxTOgfq5CX9Rsx9auPSs0qlWn
BYytbq//0jbjpTQHnG3cf2KcsytQeBCVthmyKH9OTfakG+024p6kzmBpGudixAMeV2DhwvMQ2D4r
9W9V1pU4a4lgq1Dx93sWQgDDsmJg+OCBG+aAgeQ0DSYnCSILF5UMtHBxvYAYAGsFXmS0p13qawOE
qqRIEgtNidN3NfU+1egMapJke3tbFtfLRlzVwEsWZRmCce9AN+DwPrVDrWuCutj0zPmTjQcF5ezE
4TUupuGBlUFLQDpBsaZpxUsO/NL1KDMii9M4EyJMw1QzZvYdhJi259fua0bvTcDNT/0zAcKrskxy
N40iCGhHMNo5if8HjsKFAOG5odYFujfmZQJ62cr75Hj3v2dmzLOZYh3paURtBYVSC5aYMXGM0Cim
fU+V9VRKXt4LKnshQTCxOvDECXw7IyTK+1ivK7a7X5VgXMEmjPYGJPnEmAtOaqmrDbXDiAx7xSFB
MXBf7yQX0oIugX3DRBcFChmBFCbokl5TYO6pxA7L+Mn8bMo6M5eGRwQUtDJAAUO2Qb082GD/IkOn
53bYJ2/uZ8V4v/tAI6oCujT04KF6WLwn4kIr8r6FHiFcbHyj4/fbwy8YwA96Q2+uF5oZkC+/PjK8
jE2looT2N9vqAo3ZQWmBw8aT5dWvu2ZRJaaDf8eEAQSBhPjUKDSHTZPVKqFKp7Xar/P8UeXPdNhS
LQ0cY6UiIO4WkutjQYVRfokaTIAEOhZyApfTm/RKVXg6eWEfvXPbWptluWPR3Q9BVIydCRGu8shQ
pySaheTW52LD7q6NBT4xFg4lkQhegD9G0N/RUJV4AsJv6KTtJ7OtPqWxuq677BNAZIO7tQFxcBC8
mjaixq476/qZr5hUimeVEyOhx1dG6ys/R2dLZWWY8/cKdy4qLFAwhEIekF+K8cK0r8Ap3xIvnNCV
73jfbftA2N54SzRZ2f3C7s9nBpBRmoUUoJiPUW3aVLjB8Droxm2Fx5pWoVmu1re3V+3aAgB22Z7h
RwHdCRdesMRGPcSVScbmGNu1f+hVGcfl0vgg2kD8G0WdM/b65a4MimVNRZc1x9z4kW2t8u/7P98C
QzLuENtDslS4CtsicoYhd+ujN7y4caAV/3F84fNJORVGVWP8yA2cU/l279eDkQbOzvzaxBk0hUuq
96ZhGogXnUZ1X1mb+m4/wUF5DkKquGBR7iquvZcR1E05tDp2O8fO1l4lQ5K63tyPNwCeAqaG0K3o
Ryv6SBBTz/gRdfxevFbJ3WHJy/EFB7pRI5uYFuMABko/ZT7NuUTA9SHDygO2ATFBhNB1MQfoplo0
uXlTHguv/Ktpx8Dr5o4E89vtfb6+qHBrzFYQ1ZjI04gXVYz+ATXvWH2s+6+paQQjKo0JqhIyLstq
Xe/Ix/0EKgWgR6DObP79zAh6YOPtrbLBce623PO5DOpRNr5gLmjdKdRoML4RrQbHpz9uL5RseOFA
DJbbOqyvm6OCRLP1bbRkvdwLAlAWaeJJCX5u44rj1+7rkhNXbY4ZENGrvdbLEiZLAuAhoH3o40SI
AaQi70w6jTU7JtmXZp13X+9eIAenDfledEogZy2s/2S7o52VZXJs3VUNGgnJbbBwHi6GF9afRgrc
rALDr5j1je/z9j9+vuAOsKw2iNJjfB1wM3+Vbry5vTxL3295cJlAv6WjBFIwGOOo6dOkpMmRxWtz
3GpkPeiSIOd1SAqVcdrMtwNnA49V4UZovcyNJjVJUBh3dGkRNFUcNOCRqlwHlUa538vadxc0CtWp
KOaGlVKvS23NrmDV5MYJeItUP4/3lYzf51qAB0gbpKfxHpopJo1Lm9HXBD2wioU22vSV+GZz90vs
cvhZ/JlJGmmaIJqE4adk2FjD6Bda41PVlmy9bBbCycCJrwtEL/Ij94tkNckgjWfNv3T8LmchnIwJ
QI14LWF4Zo6+Zb4p67H9gopi/7YCL8xiTnoj7qXB5UfC9XKx0BYBoAzKhmNVlL7DqF9JrqIlAUgk
olEUYcfrYqYCdJhWqw/tETSY7SvTw/u/H2Fz5ELhEiBEIexCrUyG22Vqf9ToU5F5QRzl9+/z/GJB
WQhola7rlJAyqcax9sYjpQ/RNvbuDj3OL5bfwwsOZZwMURx1GF6339vsaK9vr8+1gYIfBhgPdIJY
eOKI10NVjlyx7EI9ApVfeShULfMRT3NR6tRUUgBTca+RKdZRBolCXZBVz/RHl8pkMjzuMm5MR67t
X5i2uz0V8UR8jA73zjJBeIgaZ8Fs2NrYT0nJp6Obje5nIPKXB01h9dbmaqf4LCUyOr3r6WAqLtBc
5iQ+aoOEs9G6zoRuENof4i+Fu47uZKLS4TFdDC/cHTHq85OkwvDG6Pm0+aKbaGvexLIMk2wWwrKl
alxpkQUxnRmUrj95Eg2TjT//fmZu8eCIvJpi/NxDrn18rJnkVSGqMNYJ9cE4eyh1Ro+eWIugETzh
u6HvDho/at7KVXHIX2+r1sIczkWI4ZbIiJW0Qgz1oOl+xQMZGu3i8EiJoW5uPoZif3TiGS1Pjaw7
tOrWzZ88WV53aXwUSyAzMlcjoHT0cgtapdKKhsbdAWFU4NEl/v3LgzKQj05CA6dBE861DsAm1wD7
wWFuXaToOM7+vr3+YpQDW4zcER7ruPhNVHkJOtrQrqYWajQOVrlXCHpNfeLucdelyvG2oIWVQq/i
jHYHb3YmYrpcKVQfM5xo0hyo7ZNopUlcD9nw8+9nZyF13NEbSwzfs3el/2beC73wsU5nnz8flfPx
R9rlfY/xVfWrVh2Sw+3Vubaw2Ia5gx1h9rlHWvCWFduq3THN2wPgYb7xst44veIrrbMBuYLE71g4
1BeihGsvMzIDGYusPVC+0bofjK2LNpLIkE1HUNvC6grbHjAdLV6RZKWwtcd9RUZZLfrnH3vye9FE
2wH6EVqhHb89DFXv00LxgQ3kT1YdJPSXxvcNlU1r6bDA0Zs3Cq0TV/2Do13WUxtVyaGMHPJNc4fR
Acp8au5jRsbHIeHjA9N6JgN5uCrYxkRnUA5U/v2Dcycsp1ImKPIoneRQVan5WatGm+A2yR3Ac/Qg
rHG8X30TtxvCbP5UYuljP1easfYH1+43StWCIJAkUw6GljrbVJYTSe6Jj9rAc5cZHwh/VUXEHB20
KJwX7muP8YwlcZYeeFPyrYOOVOrbjWY/lHlvrEcdSLCNawI6kQ/tjrto+mWaFm3AIPMVBZvqz45N
4NpSSuVTjie7nzAvRSloxn/ePmULqn/xmYK11tB7RDj6Xg71GD+3Zv5TAdOH3jn722IWbBHIo2C1
bfRNogxHEJMkzeCNOqyE/upo67uJtrDYDohq5kZcVMh4omM50QZ0s5VeHZqNQo5eebj/68GZirYm
NCdcZ4BjXcu4WfPqwLrAYiurD+4fH2lZeBS4NPHuEUxd1neOyru0Ppj0Mdm12R8s/vnwgnkjSW0V
Ro3hR+toZe9cEhNY2NsZ02XOC6Aa4qrvcsyo0lBFrQ+VsXKTdeRIwpSS8cVMEK+VnMYE4/fpyiR+
L/EnFk7A+ec7wkHNG1oWPQBjDmZd71kLEkavCcbJufvBoMFbVB28OxGTtj+SbGe3ZcKrsSlUqzrk
1m6ilj9VB2pVgZd8v61LH1EewfAgE2SbgBSx0acoJp1yg9g80pr8gK8xArdxjUDL7TTwCqZvYoV6
QQnQpzWD5XqMvbxa2WzoYJuAjPsDpfRV6MTDV4OM2a9ppMlnkGj0x4LHFNTKkfuZJ86wqRPcKGo0
ZLo/VIYjM+4LO4JsxtxXP79zkaa+dCx6JTPVyM3ZoWv7vclGfccZnVYVMb7cXqslQWi8RPoXVTwG
itEuBZlZkTkerdmhLvPuZSy97hHsY+nrpJWyJoWF6x+7jmJKE2Wn1/AOhjswmpVKfkiHXZvuo/Kp
o69jKUmaLhyVubID4bK54wK8opcTQjQftJ2Zkx9K+qS5m1TWOry0YOfjC5aEgw/SdguMn/D/I+3K
luPGke0XMYL78sqlFkmWXJRtuf3CkDeSAHdw//p74HvvuArFKET19ET0PCiaWUAmEonMkydPuveh
Jc8ulRxH2RKEi91ohxktsBChavvlxe7C2yq/jlfQkoJnAwgbELJYIgbGKwc9621jjnPT181/UFlU
9SjNvq8/b8u5XgZvfUETF/qrDJ5dvNREv+alY4E4Jq7JIY9oJ/EmG58HcAt97kDQGSjiCIpgepu7
zGRrPA+/s0N3b8sAJl/wkAUXKYDYsCXBjubRGqmaemPMMAHBeKvuBmf+rwCwBQFnivzMVTwwgrTQ
toopnthP3flZ3H2hAmaPLBweiIiVkNK63P1uWVGXUxYkS9IkoHuw2ksEXB8ECOAhL1BhqBkYgpVO
Dk2BL23n2KKWn3axq74m5b19vNgkE+R1gAoBR457VYBAFGjSIk6bW3GPwZ7wf70kG3rtkzDVD5Qz
SI+BLAUFoctdWociQ/NPacfWE1O/uE0RUa+OLO3t9lG4wo/wdeABh9OALeMRjiAnMZM+a3Mn7rJY
+wEeZ8Xcdb/H5Se4gA5pLYm8N44GpHGiIbyor2vuU5UhiblA2pCBsTSuq3+hFiwGdWsU0nDJigmI
NfXcWp2rPi402//gtfcy+GK78H1UPVDFAXJEjAZHTB7psqzvYwCbAz3CJCaJ8XLncBkh8CIajMrV
0eYOiOylPsAy5OToTe5jO5sAnXzp8xdWP7qflS8NXaPbyt/QxoUswcaqUsm8IYEspUYyKw+U9l4g
KN8usEwA/uDxJ6FIoWbOimkvbO1jS30emHFw6ejPjgYaE9lcoK21IHkNnhzApHlPo7BvXVHiCdMh
s/Xe2/vU2d+/VXgewXF5aKRCovzy8ykerEpKKM8Q+IMT2ezuOB2gnbPvC6qotQwgroQMcbU+KiQo
HAnwesusEN6ibQcvgevEYtMYGD410jEm5q96+YdlP5vue6F+K+ffliYbOXRFvcjVDng9cDsISMDF
wz30WTxtjcq0gv1wiL3Z8yszUsmBnRawSfbqm10EXnGsiofme9sGzRJMSUjKV/Tq4v2Gls3bervq
RBZ/imAXde15g64YQ7w4DcZ8P4/KtyX/RpRnWvCJD1Yfr9mLnn+6LXbjCsIBBlUFYKQIK0ViUlCy
G11JM7ihr+wb0AjADNwWsKVPkBKivgGj4QWnyx2eG9VQTJDdxY7TR21+6LzuOK5doJuH0st3tfvP
bXmbC7I4ohvED7wH5VKe6rZ5wTSPxYllvXRKEs7N8nm8m36DawvPC2QjQJvAveClmGkmVas3eH6B
SUBp9ooM3cv/e9G7oo8TkRkiTCQ7hNDAXEFPoKRJF6vdE8vscFo+Du6T3bz0bb+7f8cAkvNsXkvj
EMPLpVSNmQypruNhn7VGtJq17mfL1GKwpSOjOuXKFlYFWkLelIxUCwJOQZSVWLWdz9MQT2CM+lrR
mUVa9lYnkxHqbSojBd/YQw4K01HoQt0fQcPlwmyAJJwSNF6x0gIzmYMV/MHVD9kKyri7X0zYO5jD
n04RXIdCIJ0RJzPHlSdM06jo+2B0Lf+2kjZuDfdPuRllSLw8RDY6piV5mS1OHyd1gospzDpZpxO3
KFE3wJ/BDmDQ1yPIPVKQuVaqKe7TcgfeO98h87M6ksO4eC/UqT/YRtv6aqpKzG9rZcDvATv2h7FQ
XFmBPph01N0hps58+Eex7+WowEnFE+oPR6WOdlARBKpNc2eu9TzG9LeS7VQZmnXD3+AljiHneEMB
ja8KjkBX0wWzOdYxnhPDd4avGHccpIt2v/r5EwqZT+DMeU/SpSl3c5+MRoPUZP5F+76+32tbQBWj
FRe3APrcriDmvHPTbVDqjMeRPiKme0QeTnKrX+/SpQghKhlq5iYM/h7kkFOw1u4Bc8E/YI6SBHmg
c+9+acQcII1UDDSNR7OIphza2VyMguVxkbAaw7/mEYzwiRk46/DsePXR1L6mLQuZnkZuZ6dPbUKX
9zQn1XcXYxZ2HrUnfwbtyD4ZjHewyIAPpK7McKjcdOcVpgxrdX05glMU2uR4aFSoxPAj1YvJXNY0
j3NS7lOzC1xtX63LcXTno42gHRjH26reqHhAInw8Z5/jaUTBkIaxLTwQdpKYFqoWmBr1a/3JD/vG
C4naTJFTpJOvK54REtcGzig1fnStOSMCoWM09fkgCQ+uTz+nwOPcgSayv1d+TSEtWZpRzeKKHeug
ocfb6934vAu7Bp0HMJ0I5ITlVuaaa2pWNHE7vRfodv1++/PXZg3HdfZ5IbgB+X2TsQafp3mQEC8g
9hTaMg9zfWmiQIUSOJpUbN6CKngY2M2YuGysX1UzrKsmBMNbaJFDr0vO6PVeXcoRLjFzpk2pDJDj
dK9Tg2EQP29v1sb3+dkEYBQcz3ieCOvw7LJA3ozmr/0P237EU+v25ze2Cc4Lj2kXwN3rTt2BOJM6
ouSOXJn7j60uO/JRybo9bq27I0x0EiAJgb5/WCwmMl364rSl7pKXQxIz5WM17NJ1Z5O7TwUospBS
BrwJEAI0uV6K0GvDmxu8417TOWq+1zKYzoYmLj4veGOzMtta9/B5pX1zvze9JHey8ZSBk+Hcdw4g
tvzwXf78lbUoa6KTMibk81KglKtGLX2skwd3+pD1hl9oatR33z1bVoK/jvhAMIDw5Q87rH1FmZCt
+rS2DqWxBQrqtZnfQK7b+9nkdj7tjVNlsPC20W08IHkyHul4zBvceEDqetOUGMdOYozP9Bf2uDY0
yLzDmFmhOb8N7s5UPmAmXGjoDwVI5ivtq+eBTtgKUdzOl0Avv97+Qdeq5X0umJSOjA8aNMW6DS3B
RLMmI8UY8x1LD6ksbXXt8S6/LziJFhysnkoHGvftibLKZ0PrUyn3smwVggE11PIoeClonOZW1LTv
mnS4gWQdpvBMnMvFTq2F0Xhxg64+zvrekcFdNxcBkkb+CMUzRDzEqYH8UdktNB5/EnfnaZJEzOYK
zj4vHGKG569XgEQsRpZqBGYaLJAyhqorHntw7XJIBugZYVKIVAQ9TJZdpLZi0jhfHiav8XtrV45P
+LdjHqqShrQKnOFkrl/nRMZvuXGUwQfEm6URxyHjxJd/lpmpLH22Orehse49WXSXr2Xg4PGmvqDX
R/IC2RTFo2qeoEB1TRBl6iPKk2YLRTVhmoQD9ZPkQBO/Ge+uQRvw638FCeHCoFttZTYQZGont/nA
jveffZtHCpxOHHkt0aanbmz1vvhz9ge6myQGt7lNtgF1oNENKQn+9zONdFOPlnCro7FiBJjLrjwb
75jUWMkmT27ZNbJRKLtoKLqgwnYpxs7NtilMXB7LHDpeqI8+CCtub9TmSv6KuKqi11qpj7ZN4rSK
oO1aP7l5MCZRIX1UXwcl0PiZJOEiJ8mSTJntkdjT/J7sinG3YCjtvRNv+TE9lyK4gq5hrVuNLolB
YjxNfi0rpW+uAokbpDgA+fQcQSVUdSdFtTMaJ2tgICc++1V5tGpJALepeID0kPgFaB8NRpeKB7d4
DcSDBa1g1ridfnHmIxj/bmt+yyeDrpCT+gNUBVGXMvDeGYzFaqoYI9W0fDfKkMNbO3X+fWENVYcW
0VVjVbx6ny0QAOcoI6To16Ce4t9eyZ+0nPDUBZcqUtfIlIOEU9yupiyT3HHTOiZFxnxnMv8pMhfz
c/RAbdDBMdQHG8g9amT7qun9vjV9ZpCIOfc2GML40JiKqd5wOcjyignevDCpaxOU2vUk6pydK4uF
N8wCgTAYWJCmRp+tSPRC6Ty0rVWWsV40z02S/KBefyzn/O7XD6AbSBcit8YxHGJUr5cMqHLCICb7
8W7J8DQbdnfxdf73M9+Zr12HLtWujDP9I3ViWUuE7POCWRszwFMdEvmxt755kV18vm1rWyoASwDC
AESUHOJ/+esnzHdLl56R2BoQanxSrE/3dvFyIzqXICxgRRubzlouwYxKM5rebi9g41hefF44lnQ0
8rxvgS/12gObo378YFsk7Gpbcig38jnoC0IqE3UOoLHF/HbXr65FGSGx3T+ROTtWShNOGHSeY2pW
GaPl/t/IwzgUjkMx0KEsXMlsxDyP2chJ3JaZD2LjB4e+6fNHxY6S5qhPsuzRlpnhpGMqGibYoO4h
vHzJQktrXjPAZcku8QF5ua2lLTMDDoJPsAL06OoCSDV1LOexwM1fNmHlPrLqtOqvt2VsWQIuMJ77
4sGFCKhlrDG7DNQpceP0QYMpzcn4CSDxgFIlvC3pejWc8xNYBd6XzjGll4dmNDsPzxhcZzrt9nr1
edA1DBH5fVvItUYuhQgGsNhdj7HNiGSACg8K45NZyzLPsmUID75kThRmzpBQjBNyQi+eF9h1I8l3
yIQIAYbNWGVXKWI+oztkzXGtH1UZxfmmCICEQNSAyR6o0VyqQ1vSFZQ8UIej7NZV8yfQjXj63a9v
qONMiH4pZE69BnUvCJnIW5797BJJfnt7EXgX8SOIJJqwTysxrVadsU+KToOubEGYAkBEL4v3NhI4
fB3/kSM2AOCdMmAUA8LW/isZfJOGVbuf+527m5yAvWEctS7rANiA91yKFPRj6eOag4eBxHnFfLJk
aPo5juWTgqwqMBK1titAzk37u93BpVRBYcY8rf00Q+rIuRbDZjk4hW/eD/lAEg+NziDAxDTJq9Fl
S9c7aV8r2M4p9efkWct+3O8GMLrUw+OSQ6jFEq5idvWQ5UqBp1nma8nHJJM4sy0/g8oTLhkgVoAM
FbSzJhMS7KQtY6V5SDwldKthf3sJ3FNdhrMmfCSCJE1DPQ1MQcLRcRZ9xQD3Ih76sDCLwCVPTf+w
kjzw8vsXw8tcyBPjKY7ilvBOLkt0ktjNlMapVkdG9uistmQxG9t1IUFYjJeuS9ErkFA/d0bUOLt7
9wo1OcDSgAzgQ4rERoWqY5Xe6ax4xdgww3jNyq9e8WrnYSITdL0OMM4g6uYgUUQ0pnA8LGD+ncnq
y9dGKX3LVnzHiW4vZUsCKtpoWkCmhxdTLtU+mkZuD6Zbvb6AQtyfMWrrv/u+cEECjG0qRZNUr+Ya
mdOhmiS5btnvF65H9ERMSA/j9+vzgc47V7I91w4frF8WTNRAKzgmxAoOv9VaFaeuLl6J+94qnW8R
QPBz2eCKjUWcSxETR6yaq67UmuJV8fz6h/12twouvi4cBmoyty7tqngF38Y6R8y8+02PPQKRFKcj
RIJAhKuP7QT9ennxilmxLQkXGR/Mpg7Ovi+o2NCSnhZWVrw6mGk3IngISlmyUyZCUPO8KiitAoHx
qps7Lwtzd6/Jps3xg3TpXy92ScRFkbGYawdQ3VfqOuPPBcPYY7PFbBKLNUkEd7webmud78qVPEzd
ATAY1XhMn7g82DPoMJQV7Wav1jxjvjUJ03lfW7+YRf3K+Nqt9/LoAiiFOQpAVUIYrljx/U71pCSY
aF+8dsp7ziY5B8f1IbkUwP9+9oQfhqww9KaFmXUnuz22k8Spy77PbeTs+5Y1p/Uy46gn6wFTW6XA
0Gsbu/z9gqetU9Kug4cNSsuwMcLRey6G8LbON5YAH86LsKCQQxun4GyrxJqMBT05MZKEgCzW5d3O
HHS5yEECLYGGG8Q7l1vkZGldpmVqx3r33BxsWVc+/3mXJnvxeTEuWJumMyuqWHHdNc+uqfzyHPIA
wqsQz5+9OxLJbl2fSMRrYBEBET7eBPDvl6sp2mKYtSFZ4iLMvjfZbqyCxZPI2NAI+rd4FxTqUAgN
hQu8BD+2x6xRjWnzcZ4jQwbok31fOOVtlzt6oeD7mRE3/UfdkGic74GgEgTNnBwDHZMohHP554eC
8PCtsMe4qk+GmnbHOe+ewWr8Cz2Wv9u5exjMPnvwstfbhnylGvRygQ4TyEGYGjhkBNVk2qgsa6YP
sdoTvzZ9q8t81fmSjj//hRygR/GS4zMnxeV1xjArrop27hxt3GwMyzZszEbGdXB18rEKMFnrHE0A
vlgx6Z3Mg9OWpAbCrtqjxJU5odHc67wggnfXc+4jXvoX7kj0tg6ZBqLxGKPB1yAfwiXzFoktXNka
l4FUswfEkAn2DCFsJ6NbYLiXCahysi/7w5fbqtj4OnpyMYuVY+CuCb9dBkYwZSmXGK3m4y5to//q
84bw45VxHFmx4vOT+6TtB3JvGIre5bNfLzbHkCox7G7E53tll0aWeb968XmUmECGzjvGhF9fFA26
L2x9iccnrT6M6fH25mwY6MXnhQix0O1kTBx8HkMcXPeDST7k9zKAAdsP7BRIiQBwRSedOKzDVnK0
odatGucs8cuHxZPh9zfWAAHA1uE04yCIudG+nvVmWjIVnbmJnyqGP5dtME4yMNiGmWLSJy4LIE5N
zgorOEQPCC2cZzUu7bCZQ1fWNrS1jPPvc/lnDnceVa/JZnyfqS9l/rGqd2suiQz/cLdcOHXoAvVK
rgeUWq66J8GC7qIV21hjW6+yD5a2klBnehEmbEwz+Fp2ypi7N93hK+6W6WerrwTBxKS21KdU1+Jc
yavANKlmRuAuzcCN4FLfY4wcSZYWAWCy1XPGsvwnXq3e7FNTnZSdDqbQcHAm+8FdnXE3Znq1Rx4A
E0OWuviGtv/iJa+mZgb2fe2fndljPlOUNADnQv1KDZ31D6XVhJ7Thr2xtFZgq5Nbhk61sF3C1CUi
S6qc8FY2dkOhZXsMki/CRp2yzDcAldhhfnT6XZ+z6ZTM1jeFjbNvAWzpE3Uc1qhhDmDpehqo2lwc
Vq9biW/oRHtCJ67i993aN0GnmM4bdbtq32ekO3SU9EGXFezU1Mv6MzWN8bHO0N1Oy3UI3FzLAldh
6m4dvc5HS4T9VrokDbqiZr5bauMOMw6Y36MZ6Yc6OSBEqW0zno1mnXyQKyXBstT2C+aRaD+o684k
aIqlPcH3q5ijaYM/DGQzzPs0kZnsWif93puJK4OkbxojcGToYjJwQ4rlDYCr0lalyYq6dpRPx9Tw
21ICydgUAX5tDBYH45orghIzq8pMrV1XpB332P6RHnLZcOyNYIJPvYRfUB3EFCKSJUUrWGNQa0Vt
yw60bkeVZ0s/VfO9EyW4izuXw3/H2dHtErteKbXXWEM3/s9VNsJzw/OAddUAzweoN1DjFpx0XhMU
0ZQOvZBtsBYhwGy3LwHZ94VQtZ3dHq6HOTHFxG0LnACFKQkg/rTWCY4HtTKQtHO2JF4GuNyhuc/0
jNokiWdtTd8ZTZJT6TrvBdqu3soR44moUeto90TFxi8HZd3xpg7fI/pjklXHUVeDsVV+dRZG2yzu
p9vLvzZEBLhQISC+cO54OF/+tm4tzL4ZczM2TLDMYExpHiX2j9syrrf4Ugb/+5mFoPGm7ToAbGIt
D73nrL07SsDnOWIVCT0QMYuMC67RGHU9O0Zsz8oDC2pgPv/F7wcejVNSYHSieIkrZt1VfQo3lSJI
dvV4IJIVXB9VrOBMgHCERrSBptpsmfFq/QI/mN+R1G8pugFlac9NQQBCg8wBqZErdNtoouulSFoz
pu7rNO+N5POyfHV12ai1LaOCpQNOw0OGK1CDPRb6NCHXg/5l5mfdAwH4lnSfb2vl6tnMCZv4eCS0
SuOJIfq3lmLIT9fNRrzORrg6pV/Pz6151IbPhP66LWrLgAGnBNAW2FZUooU4lNXq1KvDpMVG+2lW
Po7725//U2S4dBAgasN3ASJHdHJVqCn0Ode0ZNTioZh9b/lN22mP2kqQ0QfP/amzB9I+TWoaKMyJ
muZx7j+jkc1v7S5aq1irnqf+uWp/GCvmo0sC/C1N/v1luEkuj+7KBtdIPaw8Jx/b1V+AhhxPt1e/
tbm83R0t/AgtwSl3KaKwZ1KSqdPBmXFQl8f14+3P/8lniJuL0BgHzLbRNS7e5qo6qDrCN9i8oQZO
7fqVXgQzCBDJoShYoC9F2CofHBd8kWk4TruicXda/isB10xaf6urg94dFNnT43rRYEdAdxgCAN6I
IqYNHXt1bYbEw0klXeAjupLcOdcH/fL7gstttDEnjOD7S/t7MpzI1PtoKY5uP0oEyRYiaq9NDLOZ
IMhAGAYGdpqvkgt6cyk8UIJ5AKMn6i/jde8U3dQn06w/gpLttW+a49T237pZhgfYEsWbkeEdAae5
ovAdkGhI8qG2wVU2Pdt9umcdCpvMKwJdTz/ftsvrk6VzsvH/yBLijjqhlkMKyMr6rwZOMwYxN7J8
0pZyEPkBwohZU5zv9fJoUW+azCRPrFPrYDpr3/uyOY5biwApPqrLOEBo4xGihyojGOOC++aUmbOv
wss3yRTh8Nzeqs1lAAXKR5bhASdC8RRlXlYKHuqTB8Ju1Vcwm+m2gM1l8GsEA8UwSkfMwNrEZInV
r1jGUGDEiRpSwj4Nyiw5K9f4BgzIQq73P3KEWNbRRxdQTdU65W4SlBxaXmqR0b4O6E8vonEcgkWt
fVZ+Ndwvt1e4sYWc3QDmhjwZmjkFRXkaySxttNVTmyJL4Hva7vb3N3bw4vtc/lmIl6X9bLczvq8M
geGFJg3yt9sSNs7mhQT+C84kODn18rSHhKnbae4/OQCuP4isuWFrmwxwy+K2AFgHCcVLISPeMqo7
TOrJcV6K7EXWc7y1S3hRwghwKjkD7+XnldRus8EY1ZNnYOzbGJHE9YmsdntVAUMB5FyIkEROpkbp
1QRryNfKV5LvxVIHjv1Ra3ckP7BWohbJksSj03XOqKn1DLXk7YtT2e/u1D64XRbd1j6PMy4v8YtF
iQTSSwdM3bRgUev4aCQYDhSr+Qfdy4BEkqW6NkUBNYP2faA1wLZ+qaRVV7TU6Kl6sunvpXxb9TKc
5nGfp3HVFJKc1JZRIwz/A25H97vo2dCuxUBdWaknMFmElfqe8LAEN472fnv7tuUg2gCmAl1qnmB4
TgluNdXu1VOR7jUnD2oSZearQX7eFrNpDDyo+T8xgukt5qIPes/U05BmQankzK8sxZ+0VLKcLTkc
tmNz1m8ggARvg5NL7LTNtZPjHlI9bFbf+3T/Ss4l8F9w5m0sNG9ryOVpp94BXq86sAQgLckqtpzN
uQyutDMZVeWtVblCBjV9ZwlLGWXO5i7haY8CCbKdV6+WdEFGVUsK7bSa7xiUiSjGGyX2u7kEUH/y
1Aze3mL9pUyn2huzSjs1xeiPBxeZvdt6kAkQLEqvVGqVPdNOk/U27HomIRG7btzn3QN/F/Dn72c6
MAu7a/WhhZ5Z9diiftwPSMcZzvTVaceD7aJncq32ydy/lYMTEgWzfk0nUkHD09g0oiY6X2iFWQlk
DjPMTe5ZHha0kcAvNzcBTyROL4M9FuvPIOvPO6vxtNOYRW4aAnP9Lzb57/dFH55iCOmSUFs75dqe
5MdW5lE3fz8wMoCKI/V+NdQWVYkiHRMdv9/+7PafPt/+9Vu+zXSRX8M/SNiK70d79Yqlq1KdX6rH
dfaCxd4PUxZN0xjelrR1s6Ll9g+/FXqMxTSAPjDLSJkKb72Qo+OVkVZZx8V0g0lTBn+Z0TDqygjp
N1d3JlO4jazSZflCIRMFMl/xjmv1qBut73S/bq9t01mcyRGeIySxy6VoV/W0VF9Aw2FZ39L0X7zk
QKf2d/+EIHTUWA9Dgwy8yD8M0/Jh0FAUa1BzSWRYyz8FKTFgOJfFbfLsYJd0cJJlXNSTOuchH5BI
n5w2ym1MPViaaMWIFlQTwqr7Ws9fGhVx0evt/dzSG4ZyIn7A0xQZHeHG7dVqNcBrhP20kNN9AdM/
hgiPsqFPWxaJcTMIVlDEx/8JUsyaWahKYZVT9oGSl67/oIyfWPYJlDqRyiSh3jUrOJzluTTBGZPW
SOZ5gjR0uT1YGH+Rg6JnNtsAMUykqc2xtcZDnTeh23WB6q7f5rkI+zY9qIYWDuX6T9q5Qd+2Evd4
jeG+/F2iE1+atM8MrmuH1r7n/TKSI3WQ+Rh8tThk1PNVjUSJrC91U8N/916MEzNXz/OkxcnUzSVs
MvOLPSlhk7MoJffOx+SYprONF2dj9QDE2gXFwemXXTV9bKawbg+GrLVv8zI8FyOcz6la1hYzgNRT
gpl9RJt3iV34TVk/aV3iLyk6MFN0rORLbFXFri+qj2y2H5YWHf+k3JEUtUHApklGQyMtfELmLmjL
9HD7XG29oTF2HVUzcJqjSVzkwJ3yxmPE4yZfPNQ1piMqO808Dt3T0qEruEyeshaxZ9X6M0qgt2Vv
3WPnovnL4cynuHTIbZi/eupYRB+IEt3+/OZhBr3bn0wlUDOCq7dRr1XwHIDLKn57CNLLcvBzgop+
/82Y37NMhg3ZkMeHVYGlCo8CYBO4gZ8th9LRY4pH8FBMIlrv1N/NvF+MnaV9SmUgQ+4ZBG+MxxRn
uTTQogbGt0tRWUFVz85K7Jy9/O7c1Sfg4KjcPHYTFV0dYxkCqrmblWV3e0s3bjXIxfJwgFDbEnmZ
gLbPuqTM1NOY7m0SWllgyAasbxjFhQjh4kQyabQGE0tTpirQ2jcg6+43uwsJwrHM1bFzaAk9OWBG
AgsGuKHG/1KEcFsWlTJN+gIRCX1l7CG/GyWL6ZnwYNACOoh4P+el/vU0TYuSFHhTEz0c1wiYmPB+
TYMLDwBQ3kx7VaPrRysbqGesp6o1v9GpCIEO/FVJEXpbBuVq6EVH5hY1GzGPRrqM9CV11pPiPXj2
vlVyf0WD0O21bNws4K/+K0TQhlLBC6NQtJ5cp/GVGsM+MIRbe6K5xOHIFsP/fuYAimqqiEdNLMaM
MhZ4JfqdJCI2kil8wArqgEBI81rgpYgZSem6N731lGrHZX5AyDV+may7wRTg+wZcE7lbXsS+AlN0
vZ05o7qeFm3fdXsgVRoZ0HArngShOPpDHUAZwaMr7BVRDYbraFlORNcPiZr6OR1eBqB1RuJEYw28
uabvSzb87g326BAzGLsy6A2Zyja8DX4GarfIS4G/WyzXq96ouGZrLCc7IAUNwDAY3G17FwIE28s0
cwTk2FlOJjDIRdSY31mh+mV3L3MlzBvYQbSWoLkL5WhhOxOWNiOqE8tpBWul71GJN9iKEsBvjjcn
aArASSx2EqK41oPXUFkQyowgCyaH1iiD2nmkhrJDW5y/aM92Uvid9VF1ftzewU1TQS8clAQF8fr0
pc1XTaUzulLjZBfMCHJde+gspweTLnoQlo5+BkNElGr2sbAQUTHnJ1vn59WbvlAzk+zyhiOBRwQZ
FpAd/IoXTt+Q6BT5E9U4MXvXuz+cJgOSaWdIKqwbZxxFDZR/0NuMipZI0DICRLm2VDNOpHgq+y7s
lhxcHb+r2gtQ1Lq9uZsr4gxTINa0kXASniA6SKyNZTDMkzu9rMm7PbwUGoBqRIZg2JIDwClgGSj6
b6QsOt3MimKGHMIi03pgtY/B9OgrkRy3rfN8JkfE57JFL5wRvVynyX128tYf7p5IgYN2LkC4eVEL
AHzFgACVPqAxsJB1E1xzNXEB6GvnAGaYu6j9fMrAfVar5qnWC3XPrKHzG23IfRQkyycjRcoqWVm7
b+36XWeT5uMV2wQMpV7fy0YZ5o0fLSHOhEfR4FH40DVkhy+PXmklRp0pk3Wq+6cWk1eqJ62XvDa3
ReD65zVVdKQKDnLo+xRF4cY62ax5L8z0yfVqsEtb0W1D3zQMwHr/X4zgRCaaZmuvQkxugqzYncL5
X6RWsVd/JfAjcHb7l7nb57ZdW6cCA5GjWX+9vYCN1wXY6TiNFuqO1++0XFuzvGo082T3oZU8mjni
pR2hjxg6KUU7bOrkTJbwMFvYjFsL9+WpGnS/0AO3AeRWlr3a1MiZEMG2hqFbCPsjpA9+qfcDxXGM
PLSQgQgMcbIYw9gEtccxz+BwoGujVp50Zzne1simTzsTISzAmXS1UtocJzWr3Ue0+bLAVsAjzkAX
4jdmNe/ul+eg+mADbY2LWBVuH8BpmD2oFeT1ZohJdb5hDgFmIobs/jYEbJgGlhheV8XUEcHJOUsz
K17TmCelPTTkcLi9ji3F42rDTYBnGOjdhaNIDbsoSy2FCy185b2UsR5sGe/554VzWNWDveRcLaMZ
WRRDyZ9cU4Li2nh+I279uwLhfLhpmWD6HlaQVntA9+sKxYpDpUQg4az9WcZGI1uQYGcYylKmoDgB
JKhxkYx/njQNuKv9baXwj4ieHsODDAesKn+IaC69FxibzL4yiHnK6euoYI4qupRT67tufGncjxRu
4La4rbMDFDIAjUgm8Aktl+LA7dp54LcyAQzQ0Q3wxR6VMJ8IJjJGtwXxD12v668gYfMSkPMXrQ5B
C9oCHxiZX4YMJF40K76USKyEbmvIYp1N+wZTBEgdNf4/4ZzWHpsaOlPzNM8f3SzKB0nMtv19E89l
5GHQbyaczprOnHtnNU9Wtm8K35skW7Zlb2CJgwfQuY2L5xN1/NYtmkY/GdNuqHaojtBC8sLcUv+5
COGMFtk0FehG0k8ZZnCs4aw/1FlAXYmRbW0U2H010Ctg8jDqfZdGNqwpyMFBJn+iII3yc81YA69v
ZZitLQvjnGagu0DchlfKpRQ1bwxjZjnIBzUjylf76BVeaCwKnqtZtzOcu2d/4zZD7o0zEoEg+Yo8
ZkpSxa411OcwJTR7G2VPvU3VGDYwOwACACUonEy967x10ShGcy5p8sUpZyPq6q7MfWsxlcCzJutf
XAfINiCRCdYQDC8RtDStSq2ZBtNRVn9ymmdLdhw3zZljxMBFhRZdi1vJWVzWoROq6ktVPxVaGbYZ
SFV+aUTmozd3DTBHPKJU4ALFvEznYOZLNdnYtcby1dUOjUTdmfTFYJJweUsQsq/I1oPGFY0GwmrY
aHuLm0P7w6gVAbXoZ33Sma9rgD4ZVOuD+93nuThBOb1l2aTEWJHTYP0DWsKixBDdXTV+NryvtwVt
aYkTHfP0BQ9zBaem4RFADU9BTXv46kzfknXXyagBt7furwj90hBaHa0o6wgRTnfMvahZjyY7arKh
y1uxwflCBHegVcwlZY0dA955nXfpY9b4k7PPE9/4nSTh7V3bFAajxjBaFOqRCb5cUtMoem8oOKxl
2y9H1S6sV6IyBw+EUjtas4eyTdtOdogUK8Hk8gQTR27/gM09BV8HIgfUZsH9cvkDWtelSeaW+klL
hw9tR7/PLEGpCAlEf0xkxrhpI2fC+I85O8lpC+TsohTwfF3U/azIQcqQyk+PGC3wPm7c/MhHo6nx
UkJpFWvtcd86WnGeP9u15MmwvYK/3xdWUFAdU0ZVop+QYfOZ/rOrDsu/gFohbP8rQ7CJciEr80bI
YMk6B7O1vsHydcz/Ht9u6162GCG0God0IJqN8wQ80B4ZY99UxjCX8e/JVMKPwJnS22wmc2NCCvx7
7nfMOSSV+2+cKgYw4DmCf11B4stxMZoR7SowrDD9oKhB92GWkWps7taZDGG3/oe0L1uS2wa2/CJG
gCS4vbL27pZEdqs3vTBkWeJOgvvy9XMgz7WrUJjCbU3YD47oMLOwJRKZJ89xopZpGtRnAdr5lsz7
Xj8O468/WBAQpwCbxv8Rq3OFV8W5XmOqjOKuit5rmvpkihRBlXQcZ0YEL8p6o9B7M8I4rC+k9fxs
3tFURR4tXfQzI4ITzYYmLU0LRgwt4OQdH88OmBxLArUWntQC6+blpkKj7wg5VguJ3BpJ6+8TUQUd
1wMAJxk44qDCg7sMWetLAysxgDDQkMOdISVg+1WvotOVGUCJmcsVIE6DqsilgUhf5lbLLTwCMrJz
Z6gVrIpH7rVrR2kZTVogegEVjC4yDTXzvLb9jESkyZb4IZ70Z/TlAwZW1I9eq2om507p0vEi5YlK
PSiCka25UsiNoym386GkYdNv1/wdAqegDiDxN7C23D4jsnnDSYYNADmRrOPb+8yddC0YLdK2p2H0
CWCLqFI4ePnngQ/lKmJ4eQgbd+4NkLlmeJuR/H4s/bR7+oOfzyuASNBg9cVaSFuNkaWlaA/qlk0x
HnojvP3969ONeUF1ETUe3sMqih0kTjG7mZdYYeOgIHZMbcAxFQ5EMkWgCeaqHkhmAmYl7FyrRn9w
g87kUC9n/StLvembNif0eHsgv59dwo5CdAwGWt5Mg8BEMONVuuv2/aKHGiQhe2TRwTr1fZ4dxCUv
jUV9dy4PbXrXzV8WEI6t7O9iUBwg2UCB0eT1InT0QF7kcquBfIbFFtVIuI8oOdQgD749RMkB5bre
//N9sSa31ms8EAN450Vf9nHX7eYq8Y1W20XRhzMOyF4CvA9sL9DoyC5cjsRia6vVFe4u2i27z1Dn
2t0eiWSmDKji4fo1wU+IQPby+zqtsjqdUOHT3PcxHFTYQennceixpVHnv8LLgmaj1CmQNKELmPH0
Qj8ecaF6/N/3r4pOcVE5duuaQA3+WmowRgM1NysWWzYGXChcnxA0i+Cbupyi1qpSdBxNZpjjTKbf
Oqp6wV6ffJQaUQlHcgF+Bcf/0gDpZ7PvWTaGWrEvgYlJ/TTefnSZYQL5eLD/Q08IZJGXJuIkKkZG
QZ1RZM9Rkm26XhEAXZ8IGMAMgSQLddoreT1nsNA352hjaBb1HpfUpqm3nbYvXMV5UNnhfz+7RBgg
9Ho+w06MML7VtiaImCLrWCo73KSLgn4M4BOQ67tq/O51owTfnzGin6Xatj35MQ6Ob9oq3lmVGb75
zsZjIFu5WJk+hlVP92abnwpW/+Waxffb6y+bNvB/oHiO/gmCRMmlGb3C239lwxBmWeiYKXBXpZ9Z
y7ZrP44sx1MQwRHCebirKzoQ9B72du+YfWjZh8oKRu9ox73v5l+n+PuSvd0elmz2AGTBaxGZc/MK
e9FZfY7koNaHzXpMnLDIj2anuEqkJpAv54kFcF6IwAM0IhrF0ORDmGTUZwRi45rvst0fjMMBrwYU
cUGnLJLMdUNa5+Bw60Mklui8pbpvuQoPIBsHRAJNhN54ol4JEZFEGxONYj8X7GuPUllFvlBV8Uq2
y1ygivAAgv7DVX40awe9gA7SBG+c3zmMfvZqa8/GdsssVxHtXUetiCC57rTD8wVXudI0dxhSM8Uc
uuvgO+VpSnfg+d2a09esVSWzZVN3bkt8srRePwHyOYd0gjrIS1uD0kKlIi2fOr7JkPi9Ztdqk9yY
owZTF8/fIKsyZ3ds3biqhLnKCv/7mbex9BhCaz2sUG0+6PH4u9PHMT6TTgGkub4zsTzYZ+DKQy34
iqlgigcvac1uDpH1h35o4xeL4laWLsqZBWFRrJl5eea1c9iaP+b6LsoA2VfhCiTYKwqEDhTxcG5w
LG1hvqqob91iqeYwyl5r7aU07tbc3lGP97hnflxXG824a42HdmgUw5Ob5pgGvMURsYulJjd2k2x0
jAmAJ/Y2OuYdNPKectZ8WV1zZ672ZmnMe/TdE98GvH212/fbLun/8QPAdwjKQHTEiWlhhubycTKw
V9z2sTJ+6eO4bct9o53I8Opmu4Ede/2Bmh/OB2HG0eL3P1aFeLRa+qUrbViFxpDfICRqtkv6V2wp
3IfsIJybEWK6JisGK1vsKWzcN7t6Z/WeAVT0YfJv0KCcWxEv96W2EsKtgAbVT1jqJ4qmP5kXBCYK
/DRgeQDMnv/97Dy35QpS2mXCJmkztiFzt43X4qB57i4l8bvmxK+3NwU/VJcvOwwIzzp+g/zmG7+0
Z8JDLUm0goENTHJGc9LL2h/mkz4ZWwPNKUWtuBdlbgQ9avCInLwU1FyX9rzSzEDaEs8he8uiZ6pi
c+LPwKvhnH1e2AVFGhnuWOPzhEGHNNk6Mag9DR/FJBDG+aU3bon24fIrb6HCU4sz5Fy/t8w2SZG4
jeuQ1s/eZPg026WxuWHpy+2Vup45ngiBsi4yVGCtNYWtB47DagBHUhXWvg1KeE9JC3+99fBxVMFQ
xEVMcUUwAm7Xas7WpQqTvafv7F/egkrYrjjcHsa1l+dWfjf9EuS4xIc82i2TNR1hJQd/rG82ELVQ
LIhkos4tiE/5Oh8Ly+UWdHfPyQStze0RSL8PogQkQlCghPD85RZOOrMbGNqjET8+lhszVmSNpMuA
G5YC7YAGaTFrtJbWOiXmhM87i1+mup+P75q21b1tjdfR7aHIFsN0UckFRB0ACzGBN08FqGaSvEJ/
yJODd0S1AwLntolrB2MhbEQ3PGB2KKwZ/MSeO7TRcvJknOqQpPlWH+669c1C5wD6lXZptddIvb9t
TzZ9Z/bE/EFmDzObi64OG2P09QLk/Vb6REtoDRJWHuOqVIUUsjlEUz/ScNwLgAnicoC9nXlWRUkV
ZiSF0FSGACnbLIWnGJds1/HcF8eOgmhGlJ2gWeWWQ+rg+IM54wReBsU6SYeBlwTib9RAwSp8OQxt
XEq3nLQqdA0XMBjnp16BYXSOJlXHkCSZiDwi4Oc6OKTxHyJcyZwNuIAkq3HFFX7PTlpzgr67T2xw
cWtH2z515dd10PEjat+YvxTV7uM75Ny+GGfSdBiqFfbtnH1vqf5QRlnvA/Swj9sqoJWnALrLZhY1
ZeDcUY/XdbGVzciizO2WGAyuxaZyWgRZy7FRsfTJtse5EX4szo7ZOuRDl84wUpGt1vjR4+05k3we
ewI6TciewOOJPq9bzAEl6LINLT9FjUrlh6Sfx8cNns6CUDmfwrNfn3hFu0bVwoBijP1ufK3f/+Dn
894rFBEALvrNvnv2/VaLQMna4vsReykPJHu+/XnJCiMhiuvfRNMVRTfR5c+PIt2JhzJjoTcke5u0
u9z+Mqocm2yOcCEAyY6sBWInwc8UE+sapMlYmMXf+zH1+/nj9ya/cf41wH/A2SSRsbNGRE8sNOzX
hv7y9Kfbs3QdofN61H/fF2Yp68YEujkTC5cy8kfrMEdbz4Ko2dttM5ILAEBB4JPQbIfMq4geqqdy
rEGXVYclgXTt3NLGB6VyiMLiazS6b1rcK86GdPVdoCIhaQeXJt5w6ASpi97V69Aaa/RAzijyNLFz
r3mtSntatgVQa0XKCsTi6LASPNdSsyarZqMJOZn812pSXAGyz4NvBDhFzkR91RvkRXlRujZOScx0
djcv5fwICa2P96SiBHpmhW+Ts21WJcsIVmRss5pod/lEP7FBhQyRDASIehRBEMUC4S0SQ1I70pMx
NvqQfJu7u7n6cCqEK3L993lhGdYGDiZJ8fnB3ibBSg63N7D016MGAtIMjoAUy93Q6UVCp8Hn4290
eDc1Vae4ZL/iDkcohmZBYOxEZ5gxV2uSpRhCAlgyQbW+qLeOCrklGwQnNOcQNN5WTS5X2UmJNjZT
OYQgCN/kuyhV8bZIvAkqt8jiI7PAs9LCItR1WiaDFfXhYt/P7C6d7xfg01UqULK5AuIGeVwIvruo
G1wOw+u7Js40zNUC0uO4+tkZPw0Auj++4GdGXMGzj4Cy1PaIueqst2YzVIrLTzIGdB7gyQ3gLj/X
fKnODtyMrqN2IHoXatEhMzbtqniwqL7P/372fZ0Rt6wtfB/adBrYz83NyhQuVuLT8aiHjhWwcSA6
FpfBSBC/z27ehx1WuNWXLTXeICg9V4/x8PrhxeCCGi5wp+jYvcpzkq7Vh7libfime2GxKObq+lgA
ZmDjWedBQw6lG6FqM3Se1RspoSHAzN0x6hWhpuTzCM9wBaE10ORIE2EpVsNiSTWb8OCx34Jz4sOi
yjyTzbngoP2FV5ZYOxmI5syoMgFaEv+8G5O/Pzr3/7TjALyC+jLKy5c/vxibXtez0QqXT0X3OWKK
AEQyOxyhhI5TPHXxhhI2KjULZ2oALg69wtib1foCHiVFbenaK9mAvWGLIhJEkldM32WV1aW00oEX
bP3E2rTeNmqP1qCI1K5PHG8dRs0XyEQATMS2xiVNelIOkx66fbwr7F3mkH1lf5zYBVZwgXLqKrgn
EfHf0GZ2I60xAF+Z/No5acuOLSGhioynbMpAvQAnDokZRLaC96tj21kgDmmEtV4diYWX4BoXn5Fj
RWe3+/EWdWRWIZQDEDwcOoAYlzvMdeOk0KJOCx2/al+T6OX2BpYsDFo9PEgT8qo5BnP5efSbuo3e
MDdMx/55yCMYMcFnqj3fNiPZyBdmDMFMYdGldBo3LI3a11d/nBVrIjFgoz6CHCBKFddtEYPdQztQ
x0Gk7Q/jq5Erfj+f5cssLWerBwSGZ9HwluHTeHZjRGZm2FVtWGFZ/Ij7PXsj9cNs7Mm6T+dfH54q
rDfnw0DnOjhaBVPoI+zSvAEJcLMj8V02HT/+edBHwOeiORIZeyHMWS0zWUei2WFl+BnqJ6psqWwh
zr8vbCg3JdlC9NQJ9ac2yn03VjUlS04fwhokr4AeAx7GFOYHLDte5dSxHlagp5pA55Enmd+wcqOp
6EQlQwFsCzEtmMORJxeJsLJcK7uFNSQEY/wYRIuizKT6vDBTo9FkqZaD3jP3nQiE/psPL/TFrxeO
HDPTlpQzPp9a2yzZpB/nw0SXEGJZtOhx2I3FI6CzI9Fkg7VmcbaG5fA42AHNv83Zx50Trm7eQ4dD
B38rLPWiMSh11C3Axpnrd2ilcpY7OiuWgX9EONqIMhF/4AIHAEqM1BJK8tUuMnBWQg47n8O5M31n
/Hp7MaRGQHSC+w8wERRFLieLme6gZW1EQlZ+gSpFBJVASwU4lNvwgDUEmI2D9S5tDFmHFKEFQKBt
3MU5GDLWL5OhkqeRnD6ep0BIhVIIDoYwEMhhRVmUg9qIVL9q4yFKTpEGrNXz7emSHI0LK/xXnO0t
sjjQa2gSUONZP2sS5NH+9vcl7hw6Gjo0ZKBfxZP8l99Pigyw8AJEwRB5p9mL1p288mQuq99bjV+p
Oo9kowEnMRIgHN54VUaf4txz8gF0TdFo7ZzJe10G1SaWVMrRSMu7gEClxLljhUA0GlHebcqWhAZZ
/monYzeUVgLUAzsWKGInVnN0Z7qza3tnoC+txW2meBJKdh/aF4DsA2Ac8aSIFWggUEI0Tk3Uas/W
8slMTsV4ur1qsnlENQHpfrSI8bW7XLU+jZgGZtIVtFfOgzn2nyNvVLylZNsb8GeeT0IkeQWw1iPd
jtuCm2j+MkoQ8HuVP4Fz8g9gSlBJR/4YCCUeeYtep8cqWKyZ4PxJvfqscqhPlnlrp2a6YWx+uT1z
ssVBaZ6LYSIvAE6Qy5lz0wqvjMbGTVanG2tEAiV9ilKVvDyff8GTAl77nxXhxnHrVLNaCAKEpWZ9
KuvB76sB1r5raX+wicJFXA/pd+gNvCc0hJCmFbxd37Zxm87JGmYDQ6Vc3+i03Bna20cnDlYghwTA
KjQBr9DqUWKjiFWAv0mPtBgUK2uwThWYY+tYcQtJWDcvLF3VgEm6MPTpwZJu+GX5FDmvXvnLSr92
oHogAzr5kv9FmuJ6v6PBwwT8GS6dEzzxWT5ztEOuEVqAqw70jyDL2YHjE9Sqq6r+LFsr3rXAXS3e
GOIjPzLsGV1vM05VChG7ZcFDP/CyH7eX6to7YChnRgTvYA1Nx9pyAf3aQO7WdnqwzG5724R0HPxy
RUKHCxoIThYMBcNqd9YSOt6hXL9oy5dBJV4kGQVqAQR9N5y65EpVcc3RX9VlXf34xW2pj4eIwk3L
vo+HBbJSQHrDkQqzBIpKII29pH60osp39dz/eGcSisoQkkKiE/lHCPte7iijtbISr+AK4kvbpdon
z7eXgP/vZz4GtHSQwMUtg8cL3jDoeb38fBXRDL1hnhtQyCPm0eSnZeZr63uJ3DZ9HDoox8+KjSWs
+j8mkRZGoU9GXjU56eg0ieUGbnVP84Pdnopid3tUChPio6zpu6lkuFmDOMv+8gY8nYi3+knkKOoA
gof+v0NBtg0VedzUIi2OVaaU5ZDmCsD7+sO02Kka82QD1D564r3Rjxg6VW6PTIi0/rGIRwIODcLe
q0IjA8W44a6jG0RONO+8sV+2HoopOxNaNxvS92QXzw3bLjRS8bHKxsr7yZF2Qv0XKczLnRIVTbQY
M03CaD21xmZOtr11ALjdKRTtAMKR+j1EvH/wYIcuFkI8vrhnPjRdAYFIuzkJ2+zboEPk4mNH9vf3
8WA38HyAhwbj++X31xH6IyNrk9AANbp5Ty3F1SP7/UDScZwggmKkYS+/X7kWYA3I0AEOdq8VW0/V
WiLcMfz3w6Xh9QZ+B/gdER6UkQm8ZagvBuM4H+KRgHzT2gHP2s+KXLLUEFq90MRrIturCwsx9lqr
N+NkBxFyybWenci8ngb6UBTb25taMmPI63MADUjLoKUpzFhqNZTUpLeCAUwSrIfGnIodS+IQ+LMa
GCdEobDBj9XZnmpjq57WzLACak1BY6JzQWu/9kWtSMtKBwIqTX5KIJEubt2Z5kO/wp8H2XTfmiej
3Hx8onA0UFYDmBY4EiEiTBu9rLo5RQuGuc2XQ90/3f6+xLvw1MO/3xcWIotzZlgrvk+mXf2t7PId
QKgQn+bAycF3VSkP2XShVqHjrCNBd0Xz0Rt2vqI/kgb0EMXHKlf4yt8bVLjcQOuMAANpLbwNxGep
ttYlg1QwDfS1JJ/naPXe3aqAvC9txru4hgtzJhuEVlXuBmZZkQ10Dr1DXa/pwR3c2m9aszo0nj0/
eBNQNbfnWrYlIbeFEiySPiik8Mk525IoPzVkdXoaxJP7pDXkaMU1yrBapIoWJY4blORAFKOBE9B9
MYtfFiRjkV3RwMxHH0Z8UDht2nTcgqzDMVSMizKnweu9+Bfv16t361p4iLuXkgboNYfkNMjiYt+l
z6vxB1sVsFveCPr7QSF4cdetOhonjRUY3lMCeU2DfFrJc04fau1+0N4/vlYW/BKee3hcIlt6uVYs
yWu78QorsOJp3GikbLZWitq/3TjkD474uSnhiINx3DbqMocLmZ8oe/RsFX2zdDs4eI3DHWLmxJgF
cvajO7U4dFPhNjvqLtCEYWQ5ZQ5kCEaANR+SpHUVR1Fq1EPkgF8vUdG0y2JwZ6QiAkqMbVTE0KbZ
pdR96KvHRPVwkTkxSE7w1JDHCQn4Dj07WJbBuirvXCuojOoXTRggd5ApbvUX6vbfl6n6GjUQ0fn4
BsFrD3gjJPOQDxB2I3hjlskrsRuhNQ5ZgUA3jqZTKTyGzF2ilAH1N7TbO0jYXA6sisoqntBsHXTV
Z4gi+zZTXPgylwSorsvx2QjwRODUgPqcOccODZixBSy3Ac2JCsQqeW/watK/JgSvl+lp66woDAUD
WB2XUvO11NmO3a/R+TxW38c1Pnjz2+21EYUjfgdM/PCiR5KnHcTcEEuHbig9XANI9PZf1nlM7lIo
Xh+o3tCtxerZt+149tdsJZt1tLv71h26z229GJC4zX4yh81BHm87O9nXbc02WRw5h6jjTfCJCS3k
Ea3xrSJIlR0YHEUALdErYYLj93KtqTWarTPx3zzvtNHvzaPnbEAKM6rwLdJNBWAkglUkTK5CFjpm
1ZQn8Ndxk/lZSUsfxVMVvkU6GkSrgIBjQK4Y4BmkNjSnGSigUq+LAa/jeP6IjGDLfPTJHm6vt3xE
PGDlL+Yr0gVQFg8OmVYakPWL65zmWbE0su9D0RmvIGQUuJjc5dJ0RVLGmoEgSWPpc5tPnwsyKkzI
LtFzE0K4miQz6bUuokHeGlCPG7V9YsNZIoTdxVCjuD1fYqrs9/nAVoPYBhfBAiz7ckCmqRVRjIJU
EHexvamhOGxq/X2SVbtpML9phfkpLZudUaUvw1p9DC7xj224Td5gqqM0JYyUraWmTy1xAs1Ko43b
m+5O6xFA11Sf9laxND9uD1bm4tBaimwKgZcxXWHxmEX7vmAr7BHdH2LzMC2o236UX+D3sHCoPOB8
CK9v8z10dgeldWXqnd05gd0EkfapCG+PQrYFXZRbdOAMTbwFhCtubkwnKYDjD+hyaLaVSv7ZMPHz
xMD5/PvCLOlr5+Q0w/cLcHghW99mJfS1F/uLm+k081kamRCXIEO9AV3IWxeRDM9cYHonJ9E2DSmL
Q2GUyd7JnWmT6xBAp2Qa32zgkULUavpNAn3hu3qpvWPclKNvesx9r4skOt2eJv4zxWGA3BEMgnj0
AcXCL6OzVYgdMMfBqBsMXrnJVyjXFyFLCtCixnc08xTnSHZoubgkHjOUC/UKW9k0MtJ28eIGrD5S
72W5T4vQMI+3hyTZvy6oVRBicBrOq+jNY62uM6Nyg7J4gkIGxGn+F8UUlRFhJCTOh7HI8CgC7O5A
18MyzvvSU4xEsofRO4XNi6jQ4H3Fl4tTohJgdMxzAkjUPC9et7WKJFb4UYUNMQ8Yxas+t6vrBHMV
PcX98uDm6/PtBeFzIe4x/H48sPBi40KTl8MAi7ThpUnjBt20K6stOZVv6L6Yuk0UKWJM2f46syQO
JtMyN9GLzg28RguTyH6KLHaMV/NLZix/3x6UypRwIzhmpCU5pO8CnCC/KKzt6jI/XZEdXv66bUmy
Qrij/50+07icPr0yZq3OcEQXawtdH81U7ADpSPBkQ9CBx9tVfX2pxsZsQHGH1JJ11zi1T5zd0Fuf
5lhTBM/SjXBmif+SM2czo9RIZn4yu/57Ven+6P1wwfvQWKtvdn9nqhS3dOLOzAku2o2SOq1o4QaF
DVJ5h0eligMq8QIAPP83dXzAZwOySFQu3gIvUOfHxd4b02uhumhUgxAOD/qcs3bqYKKcHp3+L0oP
t3eXYgiOAM6C2xmdJMEkMe95tr6RFFK2hSqfLGpM/HPZ/zdRjnBayqZ1226pkUPqZrwQ2DOl6xso
uR/GWn8ibv+EWvFPFmkH00p3tHM+gYJm9ycD5Yl5EPPyEvjlWhVTXPWuMTsBi73PWeMcYi9+Z5OK
a0I+n/+Z4et5tiXiPDFppy1OALaRh9wzfgAKuwfFqOIoSc1ATxaEeRymKT7YdG9mhqsNTpDGr3X6
jcW/ilRRZJD6BYvjuwEFBVxTOD5ZAjFwdIi4QaJ9surGt0GU7GZfjeLr7YURgST/bI4zQ8IpytnQ
T5RpDvBu7bbp5o3rRptu/MK1uYzlNS7DHiREXV2dlvLttm3pNKLsiRQICjdXfal2oucDS1M3qKJP
a3lK6QZ0N7dNSA/wmQlhQxi5bqd1DxNd61vjIWk+/8n3kbNENgeg6qunSbFmVRw72AmR8w46rVfD
jBRHR75CQAJzK9Y1/NjqEqabhWEHMXmP42T2Ndb0m65KC9+GXmZOTASofVjW2mlc+/285i+3Bynd
i4jqMD4eRohQhcJIEcNamRNwVIK1td+KeoN/bxvhrvQqTjkzIjipiJHK0SiMTAZhyZaM7C9o71Sv
NahjHjWPDN+rNZ522dL1kHWMVPSX0lw8HAf6o5F6vOZWLtocueaSOYEOosikzg/OqG/7aNjoRvsV
FGSHJVl+sDj7G+zvJ9tJIdc03rnlGI7GeFcO7q/b0yGfc94jCBKYa6blaYrXYawjGxndsgjwVnO/
kKxbHrvEo4fYYKqkgewp4nJUOLqI4RQt4aBoS5qTmeRO4BZ3qXnvNlsUiik9riqQrWyd4c6gdgRi
QbR3CTdBlldVgR9hBwYiKz+12R5Y8cHPqvFxHVeyW4x6H+vDEeLrj7enVDZEKCjAmQISBdiSsMNi
D1jldkVdsq++9fQH6z7ZQ7O3veNiKe4Hmdc5tyQEjRnIh+xm0ewgLw9mtFlVNNy6bHdAoA07FTkk
oDuEuIRExboWg24HTsFKBvWO1N3qS9vs2hSySmvSvOC652wppNtNCSnuWJkUD5PVsXCYxvHUZwk6
vFOTbRZtsXdNYYe351rm2s9+oPgWsJNMs40Bq7yY2V1f4x1edT6z/8D7nlsRVjTJ9VwDXBkFYGgv
9ltTlRaUjoI3OfJ/kMgQprnoKIkSE/d8FrnfOhrdRXb9hibz7e3Jkm5Mir5sTiqHorkwjMIdIMNr
IzjyrHpbdmyTsOVza0c/9Gp6M1um4oOQbs8ze8L2dHq0eGmzjnzaSrZRWX+GDvPh9pB41CB6cwwG
yUfIooB5l8/sWSCG8kBvIN9tA0OzyaJt1+wnGyq5vtHem6onlHSVzmzxw3JmC2ze6WJVcJUMkiLQ
SbP1ZmOoInXpiUPSBCgqnqIX4a40d6MyTpEw09ipjhJ/rlpQJGi+ORan21MnHQ4kvzB3yNZc0c+U
az8tpTU5QW3OP9iCCuXqPCEQVayQwox4qYMLJZubFmZ0ugQNTY/IJe+g1fT19mike43z5XF5Q3Qk
87+fLU5a5XObmsAD6dH8My7qB6OgClCD9PicmRD2WtOjm81puInRN6yNm+807aGdN0xV0pXsAWSE
EOYB8gwKRrGh106teKAtXoNF8mxUL73z1Fcv6dOHJwxpMxSnAXdDkUsE3Gt2O2SguENKCKMxN8bH
XSY0chxAdBBRguBK8DVxjKK+O7ZwzLNfLdvaVlx9kuv94vuCb2n0emIAgdjBCH6zyinvx25CF2y5
HU37k+au310jf4cysMKsbGkAaQHeFEBK9H0KD+kxWeYJVTE7sLPUX3Asuz2qxQ19vr04kq2G449e
C96mDCAK//v5btbzCKjTzEY+gJyQ06G+jey5vgx7M+mP5soU+D3ZRc/9jQPpXC4FKJZUmyQng+bW
/IYzHqnxypIf8YNdrNvGsZNHCOkmd32RmP7qDWSTlXpQljl057N6l9CCfB9yUp4otVR5S4nzQHkX
xxl5ZEy4SABgtEPDDIBGAsO+16L3WYs3Jop/fzDZ6INEAw3Qi2BcvZzsJEMTHvAndqBbaerHZnFY
SfG8Vs4LVuHOQsnxtj3p1v3XHshkLu2xxq1XUA/gnZUjsN+6Q++zfJM5m8XN/HREW7rC00t8I169
LjqKUVgCaFB4epfIn6e9MyNMdLZm51ePt8ej+rwwf3OfOxUh+Lw1vM13xPmTz6NmgWYw4E5Q97+c
Lreqx5Zo+Hzp3Hv1ZxRm/+Dnn31fOGsTItmli/D94mTo+ybd3/68bLXR4QmAIq/7XvWJL42lZXhv
WEFXlL2P99U2Xbt36LDvqmncVbX2U3dza6ONqqBV5qrODQs3ojd5SMMZC+AfLNtM+bAZwT9BjR+T
q5ILkm0AYFY4zB9tIFeRRF5N1AauxUIQ9oIOLu9wewYVnxcjiKkpq8lo8PmM5MBr2T75OFAVuss8
/Q7Hd921ZXdGPy7DZAbUad1NB1DpwVpylSKtbD3gX9ECBECYhB0tifEoZJoZGOWhWPdTczS646KC
yUutcI1nVD3RkCMmQHUXzfDFWBsBsyJ/Np0TVJRif9a6LepYKvcsib5RTgByHjehyUOvy6OZAWs9
a0tvBGDFiv2lnu5K03lthvq9BRzcL2wP3AtIZ9zeD7IThaIsehlMtFYCE3JptcxpDIDpbALUzu4b
IDRdVu5jM/u+jNq0Ad30GxS/TH8ovA/Kr/AcJm+BQ3xJwCiB7X5peU3WfLG72AzIMHwFE8d9vpaK
m1h246EKRClwmjAlpi2qdG6KxE3MoOqOGjpaIm07JO+3J1C2bBxliqo5CFYRYF4OY0zBjGJ6NeBN
cQxCfn0qf5ReE4Ecyq5+Gf2cH4spibdRbZLdbcvS0eEqx37BvXdVta3qzjIZwRnQu3n8xtx2fnGZ
XWyZMa2bPzD1G2KFUvR1I1yx2ovhaA0Norz+lLrlMdeTu6jOFPlzmXMC0I03OnEzYmUFtfu5ZUkL
M+WhqTY5U9xO0hnjAHoIt3MGbeGI6ZnT1bON76/tp2a5G6Lvrv78BzMFbm48odHPcMWe7mpV2tV4
CwRj3b5YdDp6afR3M7j/f2Z+o2/OYtoV1cdoam0T97jZbGsj8fYLbnzkkxJb8VKTTtp/I/qd6T4z
ldhkWBPIAgQMEAu0q6Y2hM5VYlJ85oXUA6KGf6ftdzXszEiHokJKlhig6tRuDB/JAe1YOjXdLd2Q
b3iL/G4ylaAr2dB4DxTKNSg3oNB+eXbXLio4Mp0GpNxp9JjEn7Jc8XSTmgBYBxZwoQMOdWmCDUtK
55IAubwWb1PUfDaLcmdlqj4alRl+k53Nn63HZWLVJg2gadp8zVOabiFJrL1Pqz7sFDucvzbFtfIM
6I6itw5JYfE1OuukNM0ktgKuUeCPKR33XQYirsaxigGKJFn9UK7Lsq8rSHu4XWRvGIPqRheNOQ72
Aqhz3ufH3tHK3Rzr1uBPhBSHbpjrjVGT7s5d9MbP7H7yV2dI7+y6CTNW20ilt/m+h979MUYj057k
JvrI0MBa5ugkWWwd7r21f9ipO8WAFPTkEbEIl96dhs0EYe6fWmlwiT3yzdKI9obHorHTkqV76JYZ
cTCquhQiQKm+Q0UD7LgWMZ+sKNb9LE3SLa3G/tRadbonY6RKJcrCDPgkJIWBwkVNTdgjdZPOHe09
CtAKVGnN0tfBoKbhQYye9D/wgOemhH2SxAltvCmxgtjbFPanFk9OY397f8iOMnKHnGkOw7mC4BSZ
t2aFAydbj/0Dz/OyOop3Y219qUaX7ivLVaD9ZLcGjjAKbQSCNfC6l3t/oH3cDRo1AwCcvjvOsgfk
J7w9JunxOjMhTJuXxtE4FiYCCV3fLrr16M36sa3m020zsljCA2mDCzYTHWxSoj+CbLRWDY4ZzFP5
0oMscW3Xg11CI9BO2LaPh9wvchU+Wzp92O3IXPJGd7FfdtViIx9TRIB2+bhAQnhQzJ3k+x6qYTZS
b2j5uiKDLhbLygebmcECKqnJhT5klCp2teQAIY7kdVZQmENYU8iP1XM0aPWMKwpkKD9ioydPg1my
Xck0uqOTbn/8iYNyFEph4HFAS4oYVk59N87DiCYbx8x2kWFtm1ERuEoHdGaBz+mZO5+0YvWmAhaG
JHqsLO84aMl9O6wbZ6hUQZF0fSi6hVDec0AKIQSwnlYPKw+WAmf0GwfKZJau8AiS04Ob4F8LYliX
2wtezQYC1SWLvsc2sJ/zxF7dGV7u9vmRGkIPMFC4iL+umiRBqz61RRSZwdSznxrYOn13NRO/NFqV
JT4pwh0IrO9/loQFYmg8XI0FO05767MdfenAbuRshmzLqt26KPKk0mFh68K3ceCvyGztOjWaKFYE
R7TrX2iW79z/w9mV9Uaqs+lfhMSOuQVqSVJJuquydHJjJem0AdtgwGDg189Df6OZTqUmpcyRjs5F
dHCBt3d5FlkBYky2X3+9v4D545dyIGsKVASk/gBo/rjqfHdudREa9wcsJUUy2RJoU18GoOp1/Y8C
PtNZVfd2EneztweZtr8L7HFKPIRoOgnbckxoGDVeMkrW/pbAyAHpQIe1G+jxlyBjmI5lR3aearuL
kFj1HTjkPHUY9Pgwb/xKzjhb/aIL0gny/Vs9UEckdJJy7VK/uqIczbYkgghHGuV+uJWtbm8DqxVX
MaN5NvHtrPuLFkQ8wjIiMtDON2wU2eiksKkcGc0gZXdVwqD4Glc4SpJStZmtfb3P4VCU1pbdXjkE
2mRBR9gfRC1kFcRlt25LA59r+HnDUrvuwKezDQzqEKv0YVOk4IVE8JOLiiSuSzdxVW9lvt9BcpwS
sfZE79+jrq4uY+q2mR7s+cycndq86Dj8NbYC7+94a1mqnoahK7G13Eu3fWeVOpP5nRvgaE0IIz3N
FQawTUYvw+nM0XDy8SjkoeoBgPMnku4Q+koyt/aAb2z+9N5w29fneMAn4hGQNWElC4iEQ1CZ/riq
50Y6Y6wcF+Eq3U4kU3YEU+r7qf1p2eegbKdYDxhsUWfwUGAnxx3HephKYwuJZMnVKwRCdx58hCHl
v0FHfOv0w23ps5UfSpYCsXL39f79Gx4c719gYSCC56L4DuzgxzcddccBnEKU4jW8TbvWv9I52bg4
BkujVnPHg8ThCgwpYj25YxAmecw2iNfHRDIwvs/8mqXy/unXgA0ISDlsOXC9fPw1bt73+Yzz4EfI
L1tAXyhUmxR7jT2dUTpnrsOzXF0X9uvX4546LEHwhwIxIpolB/84rFXLwGmcyf0hyZU7XzB92Q1n
zuNTi/bfIZbb+5/bWQ2OmgMzuj/s+l5fi+LM5X/u8UcfbsYV33iwfPmR97+86Nf3ayzoXPzv91li
0H9+fNAoZwAhz/3hPgSjzkL2Tffepa73YYCjeMLze4jHaAwgx21oNwniyzNn0qnoaJHqioG8Rifg
mBfp1Dz2LSCU0Tfsw8QU0t/oyRnSwLaspCFanFnKJ5cU8j0oDKLEZx/nZ42M5raaXRdlxCDLoSQq
mZ0O3xcw/6DJcixtjfYYWMIRNFly957N6zA/czwcLSvUIPB8IC4W6t9SNz86yQu09J2SOHIPrELi
wgij/t7K+jvAUkhZ7K4Bvo+OJt4F5q2dmJR7nnT0V10/f72xP/9+VKmxujDrqFcjRvm4cGe7UhEZ
7WbvVn7qdoldnbN/P0q/8AJLHRydC1T6IVB63Ciu/NHRTu00+6BPczup46vSSWy5q0q4Bn4vaf3P
WDBLW/TwMTHHuDZvKIyCOkULm8idmq6a+VyEeupzIUuBTAEI+g7++/FzuTn80fI5aPb5xDMZyiQ/
Z3h5dLH+fQUEwRHuVeT5QAR/HKHXVjXbcm72WRffxHHW92mYOOcwjiffYwHwoMaO2+Q4+JV2VHTM
xGrvS+Ce5jiF0tb3FxYC3v8Z4ehEHImAND5ChL3oq9QUdmbOefQdHVj/+VLwAwbjdhHnPibuxTIK
eB3bat/wS1nDx2vb9ZfarL79HmBvgZGGxAcAd/voWmJTF6oZ23zfabV2SFIF5xQZT8wF9gh0H+AW
hGTxeC6ivMzHmJEG0f99Vf/oLr79AqiQInZCKr90p48uPovWsyOKAmUI+mMs0+r7B9SCcgEbFfkN
dJqPhVSUp3UUCyr2Om8yGniJts6E4ycmGgo6wB4CEbjMxNGmA+YBnRIdin3vr5V1HbaXMc8gjPH1
dzoxymL4E2DfQXEcSIuPG4+GjhDEDNXeSnj7/s7jt3OHx8kREESCegZYMU7DjyOEvaobW42YCe9S
kZe8uKulnej+zOc6ceAuorGLrRp6xp/USjgwNGOgceVZAd+VJsgs42eNjtejnSAqbbpfX3+4E+v3
w3hHH07kDR3aEuMBerQKfb06mwAchQrLTl96t1gBC37yE3JusMt55GNU7WmzBpsq8UnSnEM1nnoL
6HHBbRQhLgor7sfJ8Zpe+ATuJnv32Zj0+6quUCMBMyBCPgYFsuNODKudvKqoU+/76dl13+dzbd9T
XwhmSWiYQtRi8Y74+OsdEUW9IG61jw4eRJnahdD69SyfHAEHLUpzCJjIMY9ZIGFHPb1ZRED8hBRF
CoQudBjO4YxP7ZHlPP/vYY5Jhg2HVkAbYJharvzqh1Ue0DZwzmz1k3O9ANcABln00Y7mGi10RaTm
1b6J3+WhP2eLffLx6LVCwQonyidwZCuGCLYzNpZrjHjHiJUozwXPxynx3y0BJWJQphc0yydspO02
FulKp9oT20rAEQgAmWHqvSzLlbSmJAefzCg7UeO50sWpdQBrOx8nzAJEOXb/IiKv2m4O5F7N7158
7zQP7vTn66V2IgTCbYJQEcpvqC4cZ9x+XvRMGsTUoYxTp/aeI8Y3c1D9JmhixkyfWQ2n3mjZlza0
2pDgHh/LvobmZNdRuR/8MPFUnViNs/Li/88okE74b1Wz49C0LvMBEgkYpRl2JNoMY+bSM6nCqb2D
2jm6RIGHasVx6DgyYZVA/0J/Ul7BbGdVNDLpzE1nzvkFnZggEFbAdHKw/tC0PLrIjOtXwE5M+V7L
8ddQORnCwMRmVhLqYTWa6PHb6wEqI9BQQwAD6PVxWz5uNKqhvBL7WP60sd7Ke1SKkwn/2vTu66FO
bF0AnyAHh7Nh0YZb/v5PHs9HifB7CBBqRI9hMrjfvyrh3gve519NuM/CjNNMUQxu5F7cFX3anwM7
nVjJQK7gyl8A5gByeR9/feXnFrWbut5rNxM0CyJ01VZff6BjBu1y8IDbBwMCtIVwWR6He6yeMfkt
4voyfGVRKsdyQzQkG4a1tjdi2obRQ9y91tUNdc8lLSfW94ehl7//MzltGHUz+O5qP1rmWocmi0Zv
V0t64dFzN8T/8ZrodkC9IUB0fvQp7ToXDQBQau85OmXlDXGv/eG6VE+yj1cheQnjO69QGQ112p/b
xycCuEU5CgsQlwdaYkcpoPAi5rQhUXvl/9btVeztYL+7iqYNbbbsLArpr1z0PyXF/8zoYjq1NCtB
tjiKHdoGHF6G3tFezD8gPp8qMkKQW6WMy1QE7yHb+s2qg7+tm6tENT9ib1XHT2eW1YkjBZgH3CqL
iDokGY9+RKEayJi4pt0Ps3XrUGwNOBNkNC/WLvPuPOmu+877BUuEnwTmXhKwr8Hq1gw5jZy0hNx2
BY08iTaoV798/dM+/TJk+Sjv/J2NBd57NBtMkiGfsa0OZrwFfjmZnHXbrvx8Y7NvKxQvEqc2zL2B
v0TsYB+dPt6oTN+2vTp4UqYbxfiZO+jUqyBNW+wL0NH9VHILwXBzc6LxfCep3SkDcyfr3rrmJa9f
v/5on85RvAlwFUiXl1gBL/Vxqwpeam+s/PYQpvO4gr7Mtx/vB8jR0BWIELQfM0PGwmsEZGG7QxGI
zBqb1GnJmcv00yZcqCGo6i3+Yovbx9EBEFTu5MxtOBwC7w+vDsW4sduNsfYUFf7KP3PDnfhcgAks
8q0Lz+kTStXtLdN6Yd0eQKWy7Evne7VvHCPAPqN5CgJaBIeg4/5JJzkdfJG3h9b7w1Ze9efbswGK
Dsh6iDzA1zmGvy+y8ISHbnuI3exNnwucTn2bf5++LOp/Tn3Vy7CPCq89NPIlDb0z9c9PVyY+zb9P
X5bBP0/3S80GNNnbw3M57a1n0z98/9ugBoYzDZ0ymDQt4//zfKszYkDK2UAB6ElXXdo7/pm98Hmh
InJFcRjJMeYXleiPI9SBmi2nwOTm8fU4IvwPd8b/7UVX07y1um/nZ4j2cPOD+45cHMWko21h+bh7
CVRgDiZHWVLqVFbrILoH9ee73w3jgGIPjx1wDD913WCjFNcD69uDU6zqYmXO7O7Pi+rj45e//zMt
I7BxXSXw+L7bFepeFNuvf/7nkxbPBzgHU4u2JSAtH5+v/LjMGcXzbU2ysWa3TSNTx4HuN1ig3CN3
Xw/3eRXDDwpBCor4GBS1pY/DibjTEZtHc4BlHsDS7yx6CM0ZzOWJT4aeOHxIEZMgXTruD5mZcYTH
kDo1kcmCus3cbx+CcB9Z5BMW2efP1ryMQq4vLHqDhZx0+XVuff/5kFuB5gogYAhfj1un+HTNRGwe
HPS6ixWs2L5tzwX4JsKEZbeDF4lm9cdZmCUXAHTnwSHmz0F5KOTas9fn7HJPTDX2HjY6agsw3z4O
DuGiOiGEKvxDt/e8MdOdXOXncMMnpvrDGEf1kUFHGqsNYxSFmxXmoQF68usFe+LQWtx+0UNZjBI+
pap+3feycDAC9C2kd4OLZS2qd0jbAlvG7XPuOSe+GbJGeGWjrAfVg+PutQ35CDgeee6BzPaW29lc
JJZmm69fCe2ZZVd/iKQhkAbA6eLUC0b3J1mFBlgyamjoHWCb8IBWfXU9m7zajoUP6dGIunt419e3
tDRV6tLI27TuFNYXBj7hibAs9EkcGgJZU8ZhsxkDKXaN1q9uzCHLbAk3GX2LtSudB+Xb7OTFfS6o
BQ1Q6vlVUpUuQIC+8d5CHx7KMKvyLhpeLRCaeCyzsrXUyvSVtYnbcNznYz/urSkOX4D/DBsQUSJr
DWikA4th9kc1+bqPwB4tCvjlNI3FU3RG2nRgEOWaAdK8KGj5Wlo8Xysdtknsc6BynLx556PT78Z2
yq8qolGkbd3iOa/gaJvk0+RipWqciIL567mVwZzCWuK5lTpAGy0qfrWNhpqpxeqDQ8yDMF2dzdHM
H2Uc1VlfOANEJmNvrWQ1poND520huJ2Q3uErKDbhstP8npcxA/TYsldeb73Okw899EHPbp5EjMg/
1jTmSR8O0HbikGBQk3NPjc3vW2Cpt46CVwIJ+kikDNwMJ8vhGO2tIMjhNI891/Evg45fB5xYaW8c
1b/wZnh04mpMHOjPXpEYHz2pYpulrVbjE9DVUZtEdTA3CZXyflI1EivXiunF5HldKt0SWMfC+HVC
2kqKrKo88tPvXYMOSi5TxvQwJ9M0N1eRV09vhT28q5Z160Z1z9WMyl6Sexag1L6do+siBvJglHgY
O/LozvMEXv4k7Z86At8DFm8i5dbEMnuuIA8nBzbGSRiPdZv2llX9DgmMngSjLB06Wu0LVJmgi9je
wRrhOXDGn6wqczczQGAVnf2uIQOa0DocbwFaMzrrSB/U1x0gjxvTVn+E8SO6brTT5kk3BHdhMTR9
SlXE88zRnqEJG0hHUjJOxcG4068q1BVuFOg+oKhj9rwtnp0m+jmVGnoPVln9Mo56G/MGMASe+2nF
VZEYyHunAJZHSaFysu4UvEliqw+9VVEALShUmUso51Bypee8AEbGa+59wDJUYgM+twpBjt7U5QxF
4ECrzAm5+qP4qC44l/diGlli19C9rmr22HeW9xBWbn0xTd3vJgRONQkVqy6VmKwUAnXP0CaFrokV
eR3ZymJ2fscqtKDvMLnlo615kTYNJPml6YG9V7xGPFNAyBuQzQxdrQdYOdl6YzXR1F9OOe/9W2rD
nGbu2hkSQ7rORurxdBziMItE8ScsmyqLurLXq5oEIgk0wF1rMg4zFlDgJq6xd+Xk2VXiT37TXHQQ
eE+iPnDSsDRNWrFmyjpR+7vIEXxrM8VSlMJ0Zk/8p5s3HIr74yt8ZppNKACoMtQPoAHqBWbddW3g
p91Efnuz1cmd4e01r1t5XRmcPlgQ7b0r5W4qrZ8iqpW1mQdVyRTKIUMy0OKOjuLJISWOm8a1xyCD
T0HdXbakKHfB0AK22ld8cBLLqatElmVOEx6x5lp5NlyqeczNfWVLZi50YLGtCRQ7THk0WbCY7hVi
rKBKuAWVWDJTdtFoWRWr0op6usHivOWtvdEU3One5b8gOTwluGPbLDShSbtI1eBst0wnlNPyppHM
v21HyjMzDEOzmgJzNbFmBCnD3npwWCpyLEAxhM6wrcaRvLm4LddjTu032q57sR7g/rmyqcHyL0Z2
O5a+S5O2DVlSaZvctIUri4zXQftIWm+6Q9/0tS8d+0rq4UclMCtVJadfTVBD4MopujyFvZ3TrWYj
xlTAUWrHAsAgBXCiL71u6QaaEvIe/GMQwssnWDKrC+I2AeQlQm9HGqwObGErHYIB/Dnf10lp2eBe
eB5NirGa1jOst3YWp1Z15YUwKkmEnF9VYJfWxhFS0kOsJdA5Rk9JIwY2vfjadzNuRpP1OOsTAeBo
hp6qnwG82YAQqAOoc4uwjhOoYseJR8Tb0HgmFdaAo7WKphikD670e6xnGidw6wsSFnYl2fiW9CA1
1RjD12M100S7Nq4hNzS4sMefzQzdSUo7zML0BPFjkoUS4urKneUVm9tdZ3KdaOihJsIRrzFBvSpX
+a2OZjfrhtZbBUFO7m0D8a7ADH7SQe3tCdfGn8kvCjuFOE+fEXdqqwTa4oGTVL2t1MZjtHCggcUi
ns1CjHwzTZXEms1h0MCduHRSRM0B1m9ke7uIoFbnaTpmQNVsy8hKZ2FdcqeqQOLBL7M9iYUljLep
Lc9dFTmsbYqelNfeyGUierFZaLHUwcToAb8H93N/gL+l/cNtWZVKEmKP0pnM1aoKHLFWk+2ugoJT
rFbaHcJxrLKWquYnBbAAil3xBBOJGcK9+VjuYL3HNmKcAeHW5s+EL5jimlUpQSPvRzh5/WYpTGJn
embl+WYA8cil5qkRDig6TvkDMB66qqxSP+HwM0+CT1OGc7m+rEne7UFyrXE2RH6T0sjwG1dM868i
F7V3bfWOee6l7yZz23opTPnqNNcOfWpb+QZJr2ANSRH4APLCTe3WTCn0s+3LsMPniKP+t+/pvW2c
B1f5DXAxFjkQoGfXpM/DNi1GYAGgHCpRlwnp1vHaLqMqr1MW2EXq09jdgb9XYolV3QVO4SVYIvWK
Q97+DhdYc2M83l8GfMYB4mJ79G4dlSkogPbGcL/fUJebqzimiMLykbiIT/WcVKRqrkPq+E/eUD5q
l+QPRpcw7BhJcyWYC8XAsoTRd4doSUUNNsx/JMXmJlZQiR+9hJVe9bvTdpTht+IW78C+R3TVLHXW
KUhDN4faPR+aNthKq+9SKxy4vh18J3+rWwqB5GJ8bGP3p/ZlsQtmFaMl28Qz3zj+PLTpXLc7u4j2
PDQcCxmo7zBonxjRP1TZ1FsrlkXq8hxablckGLNWj2scuZu264cLHlp+5kDQ4EJMlU7hbtkkrQ11
t3VRE2/VOvOC3cJ17U2yS90KnJo+kDcQuGUr6uftarQgQNPaXRazl7aLZDrEwllRYqW2HkxWhB4U
ZFWZjDGZ0TQY/3iT82qUWTsRq2BIir4Cjzd+SbKGBr+ZV9nJzCl8XeEKn0RtAdvgUqIyV+RJXBq8
SAgaJbK7+RpmCwdl8nfoV4v1qHiHJk736HGgyqEb+DRPQXHJdXBrPBeWMkT9kXVFbkpm979heGzv
CkL7u5lQirOvqn8GlinvK6brlaT2tGUqNPFqgp5Iec36EjBMGbMrG599LcgUXpHI1HEGTZBAJ15t
IfQqeRCtjB2vbIK7Laj6GrGbpQI05qryl5pw8SV24+UH39bjlFpF470AVl89RUX9ElnDi2EhTeWc
d4jayqecmDsKQu++aTWCvhwHzc7u9KAywUMB3ZPSjG1KcCP9HslMNiMphxfEDm2Guk2QgPSErkyp
IY+WM6tZBVRMq5i75VXs5u2tCy0XYMbDYt2EKsAchByqH6yTMXTEJ3rPtQLCkbqdiHa6j2o3Yf4w
zxmLLHdtufYfmuvhVrjVfRuGcoVzF/mCXTRbpwqpAPQI+KnBkuyl6CqNALUNW7KCqXW+qXEwpQYw
hmffausr5AwRjgorH82u8mXj3llS+fU2V8Sv1iEC21QMtFxz0fCMF/kdWoS/a44Qrw7K1Av6CWcg
eF1WPP+J4byGMzzAqRPh13PM/kpywh8BUCO7WbnlaixhpjlhXx90OCN8rxv9XIBhcWf51m3TDkB9
xZFG/jP1adU10l/VQtZrVeXOHbrsRG+cqYQSY1JXA7Ou3ElWkC5vByvuEZmiNaH7pkG8OFdrZqBR
GfVW+DRggp6oiAN2HWgUlSMA8rZ2Mdb+BbDQN+i9Du5lO3h1Kv3e3ooy8PpVTlpUeNiEbgxcQP2b
BsRMWFyLN7eEss1QTfrGiQuTNHC3vxwYAEcJG2V/71PeXaDqYtB2Dlys2yqME01aZi59vwAcRQme
P44hI4kVCXwHAJXWAv8/rGwdr17Frv0SBjO302BA/OuP0OnVnUq6NofCWDcXKWflne1MRVq21UHa
+r5Gi+DSj9WcBWzWyRQTCG3nUt7WtqzSEZ3QR5D5f8wqR1Rm91Ea9ja2c17nFw5ujk3hKAJ5R+1i
L3skg8NldWnHg93uYZDswqiINtU1M3kjb+oerejQfrZn3Bg7yrRPflLbbgVWXw+6SyPeZNCDGiPu
XZynWK/+8JjbgbononMgZe1O86Py+/EGx+2OSBZmwNOBJqpi8jwU86NPXqu8wm2oLHvLwsB6LqvS
TgQC1jJpGUFBIe+CKspoxPrHkOHn+3UdvQ5zT5Le937SvAxW06Qe6rIv0qrExpCke+8GwrDN6kff
jMj+Z+SC+djUSdRYwaYJRZV2HoyT+zG27xAF3+fELx5tN49evCDPL2eA8nGXdpFIxEjrm7hsw3nJ
aOSlgJ3vSgBysOtdkdtrZ2Z0X5MqrjLwkSq1nf1+31UhN7uCl5VzECGSujyGEkdv6LszTO9c91dD
U9ZwU5EvUzQfnByck1UdebO9RrT26tHKT2QDfClKCyh8Jc3c4woMCVBBJKoaRBmAxJerWteY8bme
3YtY1xEsmP3mIqjtV2QBr37cl2ldwTowkPar2y3KeDiLEhDIoQAeE4m+8pjjmzVUP8xA1UCDyKHY
QmL40/izlYggYukEqxqBekPO4FM09JfKs3ov4Ubt6MysNB7KurhiIw/2nIWPo4IXq1NMP0YRRhky
e2R6pihxsMR3rU0f4RZiJeBd+5u5EBCGnD2xnQ2Bp0xJe/yyovkZmmpACg8GTCJp2T5DtklDNgfB
NtJTmo56jneyYCy1TUkSPovhzjKzeOGxqn41ZV8NWxSD2tsS6OvExc0zpCbyDzMtyX0DHahtZNqi
TN3c5rsJh8S94qzADg9bDQSfHYoEkaP3pAD/u5jd0fTQwoBvy7qqZbgZIOYZqMp+RD5sMgnU1s1Q
in7VybqDfavnvIha99N2YJwmSKSAeGTLSWH3cRJru0k7Es8bNZJf+PI0QWSCnI0gZJ1m+64W0F/g
BZL/aNjmjrOOCx1f2rDASUtBi/5Ga976uxgEyFUfFO5l0ZE2Rd+6zXyjH1Af9bah5T7FOVKqsY7v
8wEv5oFGE+bBjpb2wVCNCJyzt6hTTwjOotUMNtmFaf1bFaPtP0bcHBTLtV61rS3SdiEowurLrrLG
o0XWEqQ2eqKvUT/QNLCETD1fbKVwt24Tbmtrkm2KsLmB4sK8arpxG4di67W/iLfVYZc4U/Dujqxd
d6B1XHl5DpQm6q7vAQofL3mkkYhXNuuzUMQg9InqFnnng9sxvuIDLF+o6sq1iaMu4X0ndr5BHXVq
7KfJKtSVlFEkM0PVi2PNZoNztdi2+RzeUN83PzlVcVb2fpDZUXkn9fxWsjrY8IJUcMp2XbETjRbp
kKvYgl1xQO6GeHyABrLNcBRTVNwEzOI4tkXKtRNfNMKSWRkMdZ1QXCxvhamCJ1zIpt7OZfmGanx0
JQDzuS5Y2GSjgdCejTPmCh4C7q12pI9ajbRsWBlRG/sa/H7XwH52djZt5cN3sNTFzrisROJs10nR
V39Ibr2D0e8nEFU8RFywRCFozqA3+0ppFSeCAvlE5yK6YIEMw8sRJh0P/ox6lxO7iqS58du3gbWE
pAFz9C38TOZkZoFCHBBbOeqmMkp6Z1BbryvVfVExDJVHj0PsDtkgiLM3xlPvRd8MMqE4OHEezvMv
hetgoz1kt+sROeDPNnQXV65QqbfO425iumbfOtpdz+EQuSlEYY1G8lTdVSBIXuKWRetuisW4G0QR
rcdBvU5A1crU78sJNbaWPjYMP5TwVq5Ya8U3edXYGWdwAi7hTh+Bni1HlAjjZ1QAypRp2T3OwKLd
4iepCalQ6KEmPSPhQrJAVqHbFHbCKxqtDZ1Mavelv0Yj/GHq2uIdLrn8xzTQxx5X0XYAcDWlxICq
046Wt5pp+OigZidwGKehDrWDD8Tf+tbVeIWyE4mCk1SRGWVNe+51/D1akAwFNTgFY+Y9a+SdV9ZM
mt+0X6bdXpRjxi4bWzohykaFLHPjflhRlCbvaIyc1hnivTvkNB38Okpcr8ZurKRJhA8h8xGnzrps
6xF1TQVF41IF3jvxZfQI4F0JnQq3WBILCy42CV3USOYCibCnTLktOgsQNkCYgVdQqEldzl44bnxQ
aH/AcJ1c+6awMiiEgreLU2KvWxPPWWlXJBExnLhQYgYUknkmQl7B/TBtHI+f6b6eai2AhucsTQzQ
W46xaUr5DmVm8g7R8DhHq8Hb1ub7fStoFywESFjlAXx11I3hEUFUIbmHxlvmlFuUqb5uXJzo9kC6
DhZZgHThn2NEV4BqlZd3lXeQ1go8Yeec4d6J5y+dYsBBQG6ACNdRg1pym8a8i8lBB684P7EAv/79
J6bg3+cf4zfDLjIoseH5QsHHmW796oKh1vb1IGdewjtCATkt3ILyCoM4xQ53iHWmeXTq8QBOQKsH
6EBYiC9//6cf7aLAo0cI+QDtfPnOyMV3fzxUeAA+B56FQBTsmARHptizvKL3DkCTWRcQmvr68eGn
ttfHxx99G+RuvtvleLytdnEE5f0LM20ifg568PkbfRzmaB+gKon+hqW9QzW/zeNd8fr1W5x7/FH3
1lWdYugJewelt6hpe2dm+ORHQhcSIjroeIbBESIqHMBYL3D0HSp7DT3ySSX+ex1/j0MLoE8AsAHg
pehCQurkuNFJlZODVo4WtxxxLU51UjXf3gcYATa4IH4TQLPJ8pr/LNSi7CpZlHFw8FGGLPyVrL9L
4Vte4Z8Blh7rPwNArxXKox0GAG89MSSj9jm896mJBvA/AscA+ngY6+MIVjN4qDC5/uEBNTOo1p7j
Ypx6PqTWF5b0As0/hmGbmPDCU314MLgHEa5HxjozCcs3+NhnRvcf4JLFTu6EQUPPffRLfR0dBnMz
syyWF2bT7uPq+zviwzBLE/+fqbBkyeEUgGEU2gUZE+nXG+7EjkC/HKoii3quB0DGx8c3NWodeV5H
iI6Daz5CWmvjozUMCcozA32+IAJg+XADLFsPoO6jCdeh4w1SxUgs/LnYQSD9gG5EcKv6wT8z0olX
AhXur4ZqEIIrfzQSy9GcdjmxD47zPkKHw4xIBdFtRgH3+yMBVgY4NMAskGj6hMYpyIg3DqeDnlzk
Ao1phytgCtxnbgpUIHNCv40hDBYNJcDLwZcBCOzo1dBVmwBy0/4h71bdsNLnlPj/MnuOFjUgqbC1
hOI3iMjHIMXWi5CiwIzx4MSo0DErEKksBAH4uO3giTPD9lVKCGpnaOswgD4dc4HUKkr07DRXMxRq
L9BtLPYOYAQJQ/K8QYUpukHIOu08OdnWZgrD/tZBQ/bGG5+nelcMOoTkYqDXwoadStWC1FTYKqog
qlB2t3D8ZqsR7PfXTnBnX5YIPb+9AcC+BU8Iqm+AXh9TaeJoyu1wbr0DwVkai7sJSmojLPz0GeTW
f3F2XruNa9u2/SICzOGVpKKDZFvlCi9EJTPnzK8/jXUu7rEowYIXNrCAjbW3pufkjGP03salmH22
+dIU2T3uAMyb85U2xFjH2lBVXjottJWegr6+TUhrrAlOker2h/u23cjpjjcgQeYbm9WlVQlpGpMU
lBglOmbf9Hnryhx0ykzRe5EOtaGB8PQZ4N+F+sUKc0coHIlHj/U5mBQHIVMVEQ5+GxqmeNh5m16r
56YxFN5L4PsbTxDWTx9/uss9niszynzK0VC6gTP3/PeNUewT3SvCU5n3j5mU7hXp0wLI8xYWB22e
NlYta7TQklBtVoL+aQUkv4+EbJaS6YzW4qvEmh6krRKHpyjiluDcdCReHSFIEjozDlnc0mNntUUr
Jm3MV5dRwaQbufkvn+BdA4sNCR62WowlDRREI0/iLRzG5d/PgwUlNrJaccbpLn5e7BpPyQmNvWBE
jIsfwy2f/9Xf5wsYqAV5Oi5tBbHkC03ee8ILzPBM2vTmjWV3eeihO/237Ljv4yRZfF9ZaEzUd1p8
MqddZp0ifZ3dImhd6cJZE4v7QTaUmoj+JT5pgosZK/U/vYitf47ZudwXb9/lIvNNoYy1zIxPKqU6
97n/6RVgARBV8SkYeL4uDpyuD+AwTUJ0yn4H6Ji7Gyf0tdHhFs41ExAqCuDF6MRlKqflaMXAiohx
2PnXz+5As6X//35+scPJFK5ojI6fT7M7s32ojBt//jw/zo/js983F+8VlRRi3Kn8vtQ6hYEyQbYJ
zZM0d0LzViGsK3OVyAkyb6ST2LuX8uUh0vUgsdLsZOhf8razh2Ej3YItX17NsO68a2P+XO8us2Va
m2HG9ewkrIo+tLuVNIctV5/+KGeNLI4FU88AIXg0kisl5ui7Kfv8kpjPNupgQAIFni4velFq3lBH
WXYSjXhdFcLeS9rNf+jDuyYWG18PpC3zvCQ7vdbjwxB9+lijSoKOPZWlzeGz3JbipKsGn+zuSxr/
apBdyTfuOldWnWrxhEQFL0s47hefOclR/wwUi3sZRDfcIY359OCc/fziA8cC3luE/foLbM91Er7k
8Xhj3V3tALR6sCzcW7jfn39hKgzqFH/rGaAKbaNh51p/o4X5b1ysbERDnGuIlQknLt+nkVdL2NlM
46Wv1sjbdKqkdOuPh+nKYoNXxBubsN+/VX3eiRwtj5yT3HzRLMNRo8dcuCv8ykn6G4fclcHi8YhZ
V9awDWLTPG+n4IEQKmZrvsycfW+f3rwlXdkFzxpYbOKBHAQVJbXNl/gNVRE8cA06YYLx9MaiW16S
cVaYVLgHIAUWhMfP0ifUSapXF4MhnBqD+5iMwEDeC+2rgUmhbXeTNbqIvchIBNuPv9Q/v8C72TBb
RnhD8jggdgTZYRn9zZpQgRY5KKdxQFeC9ihWbR/xwxdrGpVNmJHQrbz8FVBl/5fKO+3fPtetu6zo
vbeUQvL7zBNfUWXk61RGyycok0wmt0OOpgg8LZqyhtcxUi/gOWhK37FaOTiYdd2ndmg1iKD3neLg
J+lLPwVW8EUwM7QJRb2ywgq8XycXG6lVkNYhOdzVCFVKW44HpOmpFSf3iEyD597STnhERffjgVlM
4f8dF4WAKYZJDNXL+58vW10aGJ1yCrW7b5s8u4+/fdzAYu7+bwMqNGfYoFeuH0ldNxB+W+Ukdr6L
sL7q5BtduNXC4rCo0wZoUkAX1Pa7sPH+Qwdkhcckrl1c+SRBzhdfkBFGy2uJn1eFTRgF2xv3M+XK
J8CdhwVTxRIpXphIlT4kjmaWysnP4KUaXhw/+oZUfJGa3D+KGtgnQZvUNyv3IoQXqB0RlWoPZKNJ
Z3W9Ua8NpdX2hRzrz1qVmdtWM6Xfet8/eGOSbkW5NwnOCJFL8bpiZ021tIk0QYB4miZI1MVgNZl1
se4aFFUdNgOEdcHgjCEGOIdMP0Uc41b8U5bMxtbDPzGNg3KHLGn43Jk/T5QZRspGTTiRqbI8cyIc
o4E+qCdFfrN++srrx/NwcRzMP88HFCmhyal8acUpGs+0UtNTTsQUbRXNwTDs0YJ/3Ig0b5SLbWb2
3mDkgdVFpmzRiXQyKNph+erJGA03TzZe/c3adERv1B8I8RB/K7kb/5017rqbjn906Uk3fnQEyoXu
xnBKczri4k8BJwW6wuBGuHx5yRYFCsYxV09ymz9UZbLq1eAIfBJ9l3YnBtOj4iFzgs+g5NJKzvMb
q/LKrJ7pdP+/+cWqRFbUtlFI812NiDKmfCKFFO98dbpxNl70k9DzbJyUYUDN7KSlpX6qW0sDO60+
Eis8CKqOa4HNvC9iCLpltOqj+FCa4bdBWEl1fBQpbvDxN5fnJ8L7gYZ7/r94EEKGRCqXG0TcK7zR
ia0d5HZqHvLWQigtiMgF8+KUlmLyoJjYn4IoVudwnrxj7jSoNHHixES0NXHbmonv+J31NjWR5kap
X6AWHOAvVF2/Rd5+6+71b1Nf/sUqydb561BueBkpFqsuHvRQCQ51I2ircJDK57AaRreLLO5KxA8f
x0LK3LrKDDsKKJTlKf2a2iorsej+hFkb3xjC5VyhmDJLZR47nkYSWMDzLVaJxKRK0iR86n052xV9
3DwYUqg5SYsaeQr1W/mjq+2R26FFgrDqMgZriXWbVn4ePQWBixms0p8UxOrK7uOJsTyX/vXqXSuL
FRDJxTjlLa1IWGUmcFW3/IvLLW3ZwOIJU3XJQE1wGqg8PA7GF6l7rrrVx524XF58Gx4YM6ED/+IF
EpeTL6gwf/lPYT/exSFl3wRlYwjoeYu2PQyKvJY0z/VC72hIWA2yTxarYfOa2+chSFR13skWnWwa
M0RkJPpPSdC6fqhsauNQjDcuKdcmxPtG5k/57tVsYPJTpFTyn+Qxw80S4eMj7Sc8Cd3p4+G89snm
EthzKUlW3tKc22q9hTzWCp7Qt/4KwvyPrmN6srob59DyGPo3aKYOWwpUK0m0xaBJ2dDnYaYETxFE
RLsNOpiRCOhC6aVIepJQylsp3doHr7VJ0SLi+1Q4nCPx52PI58kBmkfBk6X/srRtFJ7ScK9Wll1a
td0bt4i310ZSxVw7i1IUjoD537/7ZHWODc3vy+CpR0hbnaLqlWvJxx/r2gIGikDqVASNQXLtvIlY
6kuCf6b/hN/JlF6y6HO5pnlqGzyAGS4KJ8/vu/PfzyRwwBaC1WOJb1aaD+rPRQn+NUBkV0a7hCgF
zcV5A0mWtYJcqxbFS1fi2ri1N1wZH3hVJBvh8fGK1+YZ8e4TSGZhjJKvWceke7zvtP/wxwMlQdBB
PQGZFPb5rw+ikkliblhHISA68LVPb6yRK2vehDpEzV0OAK72i/ka6UKkjEHvP9Wa7UW/Fd2RLUTO
n5MqzJ/grJXFzuJbQ5j1fsf2lWQbvBI/jSr+XKzp/zUBq4LwK6l4cXHOdKLHEw5p5JM+jhs0oXcV
3sePV8L1sfq/JhZjlfpQYaeBJnx5rwiuiVcy2zS3sllXlvQMuEUVAToMPtB8o303nyylK8oOeswx
qTR7VMBg7sqXjztyZcqS7WD35THAitAXS04yvWaqINQcm8ZRqy3Cw49//8pAWfORzzUUDduFBCkV
QzOmehQrLv8rCj3K7n3RyU5/C5B/OVTMKpCIEqQbBspcLL0hMTUfo5x1nH438SF5bbtPrz4a0EyC
i+qMiFMWqw/rZVZpvmkeM/8+3JW36sJdfoc5BDTraxCDEpBZTChJqMn5JbJ55EE5PmjRjavXxfCA
bSGd9S/nTE5reSUfNMH0krCUj21+p/6Ve4pzrD7+0BcdoAXoHUCG4DPNJITzuVoJg1cJY60e4TO5
ao3+evqcQojCciKfGM6GxHSaiafnLeCDM4MqktQjz/Qu3aXmjal6+QrgC7PMKJ5BQIyHwOJ00Dq/
qzOvmI5B0ro4kbnqb3i92kK4z7DnxeZjOL704ndfW1Xe1itvbFuXN8u5fbChxMi5qMCkPe9gBzGg
wtQ3HSmJpVayG3gaFK27CUMFMbFDVbm8iPwbM+PKd5uL1JB+IZjKtXbRaC8JRFlh9h11jKXCXdzc
2GCuzDx+FbkPk/qKirVNIkFN22I8imDd2ge13gvBZ68NLB0ORd70EhfIi5Snl/WW4qnicEzkP5IS
4mD8+/HcXgop5qlHC1RVpytUHVwqNmQfNbhf9gOTu7LDpkeh4vCA6ZuDMB1Bb3zXIn2lDak91v72
47avjt9MIzRn2is3i/NJQYo9F/OwGI5Ka712Y/YtHvUXpboV9rw2DWQuXdD6eb1zFJw3k44oCEHr
j8dWlrtVnwf5NomTW6rp+VfO3tmMI1MbZQBTAWHz3Nl3B1popULdRcJ4NBVMPg17kfhXjEZHE1Ns
nM8fj9zVLr1rbHG06T6OlazwWc41roHURZB8a8e4iHTM/SGTPx895G2W/YE+x3oWNCa39WImmJX0
ZNOW3wuptys5cNLRt9N6LdY37uFXh5HLB0BpJuUFRafDMRsT2hupaUKpLL3TTwNylFjPHU9rN3Ui
3tiZro4k0RFqGs9oq6W8LRZLrS9aazwauNXiIL2flPq/NPGvbgDCFOKEi49VTKrk64UyHvu6eBMr
b2+k5ubj+TD/xMXke9fEYopz+4j8pJLHY9z8lDLJTrPDkCV2oN2YFVdH6107i6uIGMammXu0k8HR
sAqckeqNEN+1Fmak/7xhz4XgFj0J2AwjHFq00CgU41JTezDaW9T6OYy/GC6yFLNMgn0VpONi4xHH
EoxIKvfHqsaczfWTiGk5YNzNIquu7SwISsypORXDolY5JkHc3/hepIUvNj9jfi7wFETKwhVyKT7s
CnlUMOhPR2FqwnXtxSPIhtTw8XlIFT4rCjN5JisbFMDjFGelK0RJ4uaa1TgxpgpYom3nDEU92I3u
Tauig4pg+riUpgwcAHaiNLCToi63HWIyO1Gy9sVvFTw0bVJtw1Q2V35fq4/q2EtPytAqbgNu54Hi
iN02kfxXpaj7r6mqDH9iLbWoZhYKr/Go/hEM4N8oNaJnPYjTVT2Uqmtwt3AkjWqqqZn9KloJn4wi
TkXqtnmbhTaMNW87WdQLF7Cd76hiqm99tersptUnt9H79M4Kx3FVilr+xaihy6hlpK7aoBIO5ENF
V5HBpfTdiBMlKIqHdsqtzUSQeF0nrbH3OuxuEFYKMArQXODUiWD8qFA+RaUZ2CTbQnSkguQEsW4+
m1XaPvViFR4sFYemqvpvuUn1IUOrkkNClQEHrrXueKIQUlY1J22JN/chVUDnFDj43QFujFviilu1
VfMzUjBnq1oq4dAbJZeTPLfzIPXuDV8XH1M5E5/rVL33CTgWeAfHbMA/7KWr0IqpqpVV/k73mxGj
XvxA3Fta+7pBsC0y/2haOrlhVFFC2TSAHOlWAe7IKldtHwkrq63jbxmeXJdSn4kzaJlIvIzUsa3q
gyHdN2H4PIOnQZYM3lMUWb+UPO63XkI5pEcRY1VqC2obgDUJvltjxeEOLPebNFESF2SI6rdOVU3f
xyrSaieTzPQgmELvAm+Xf8nDVKtuz9r9EZq++F1umnoF61OIHGE0jC/yKGe/PCOVTrij83sxZTaW
svW3ErPm66TA6WBoXpgY48pLm7+pMAgvU84lbZjAPeWdEsq7BmTUbLGudFfVQtNmLsr5lujnW5dF
+pd0ZFgCEF1uao4+aBm9czpcW9uoSaSnTIzMwrYwpL5aQl3/Couwc0QK+GYcXP1Prwa5TSpNcD0i
Sr4TGQEgmSExHpSyfzGEgfqZYTdlh0JtKXpWCACrhho6k2/1dq77k8tfO+7DolFXUsMBH8wzZdQA
eg39eMTS323HOPwdK2P0I/PN9hAoU2FnjMiXiKyGvvNw2q9x9Okvo8cHsMFi+E8G4I9HQcr8U1IW
P2SjSL/Whfw99nSexz3o4k6ddBy7EIKxAH+bhEFb86WGAwNsfVXGRnaQlUkuFuPGRRycr1FrmW4e
i9+xjFGRcWxqFFthWzg8x/hHRb7aTxrrVcVdzyJJM1f0lXplDGL9w2d5Fo5lpP6DWjYtHTUTuzHx
qY6/jOhXxwUAoIPdKX/9RJvw28axS0H7li9d8D/UcKjrtRFtpDSqHbO3OnfSvdzVGitaN7AmnAxv
o8MLWlorXVXulNxSsRYGxpdaBZLShWC7En/0QRMoqjMy8ex+8rD5+YPoFF6OHDonV1q1vYBDV8ec
jU0eZ0IIF16NlfJr3anCL5yCnT2pGANTo+gcOUyEOz0I+82UmKmT4veEvtWJTqhFqSPXLZrRMlTr
FyOBZSZ7obmhUFXuVK0xvHXcS+8q3s+/2jxMdqA2NHzFORw7OQYZOmKm2rL7iE6uBb2biJ30Cgyl
zp0xb+p7OFzxL03g2mOHvOQdJaJeL9i6bq9EpbYpesFYRZlR/xaaEYvjYBaSK3RAHvyxN7eFFlDt
JI8A94LVgb9RxSc5bcJNFZJl7PQuuOuQXzxR3bZgLxcw/2KOcyKpFR/bONLWkPjqZ6yp41OU1K3b
NiYDmE2625pxfuyERt8Lkmltm1aYVgBB4m+AG9JtNI4SXkcoVE0iAl8N83wvR3HLvBGjzg4kM7lr
UlUFyzRW5Fj9n1CZMifyrCdfkDwXC9gfpGPQjvqsttUk+Up6IbVzX0D3Dmbc7YB3rEUBNI1gZdNj
3Dc4Rk3IMXFZcjrAYHioSxgLPMk7W04o65k38PEq1ctWAL+oawCiINpbQHnsWMX330VNuw6buH2Y
ZGzhYm5WKwWp36pMmtFRRyF3A21Ut74vSmsv863VQMbfKX2p/cERnKzGIApX08Az3BAKjJ6hEK2K
mDnd5aq+qyA4O4OuIu4QkhiugWQ96KUUQ1Ovg1VtqW+JpU8vlelXz0VUpJtaoVnuLxo1XsCXWX48
vGZNYrhlD3DHhFj5CF8EnlQbibvY8ppNIdTFKjDaYW81Yb9K0k5fV9iCoROI2q6KxcERqljfqUhG
Xtq07R2hliBtiH7pGkXbOHVMuXIj6HR3SknwCyNaEAdjbMTJVfuu34DJgzuj3idUd9zi7BC2mmeA
IAigBVg5RbPSnk1jFOJqD05PWgFni5/riAqQCubx5ypPil1aTe2XshoUVxpN9amCOLHiNEsgmHfN
z7idUX3mWNqWhPY+0poe4pDVvrVZ8Lsq5OwY4fC1ZcvPVhrQWjsurGyXyJ7iggUs74qZs6CMFjZy
JjNLO2xe1EENf0c6hXO7CpO+HLIbezKsyGhq/+SaUtuojCJblphuQ5xLdyxdzyFmLa9nSt/GwJFu
j405bZEzgK/xKP4a/btjpuVkK1Oi7ppM6B55R+rqnjTk2NtBBI9FqfWXOPKL/QCCAO6DyNzVp4Bi
BHm+QhCu7wtf6dZlqhm22cnpA4Ze39HrAnxerqXIirhqBQb5d2UAyub52fc4EyfbUycVKsiMFcSX
tu5NtYVUmZj2mOk1kPqW8puFZq2KAaxJVuq/zan7XRmD8b2j4C2vIYrVRq0sbqouB9ihI60bw8Lb
NlWh3kVj4EMvDMINHKj8NZ4Ez5G1ttnESaY4aQ08p/TDyBXRA601Ma82GQKS+45bJAPf5fbQAtio
8s5aoS14av3AoiSoIUMcAjayCb0cNVSuQ64a50MnarrKjWYQJTEl9bkINfbrEIYBDnh8+2oXwmqs
awMcTsO6q+twm+GuPFL/3dvmdVs/phNiCaFq9Mey42YwRL5/yOtYfKyyPHARTQnrSBL6Td6Tuh5R
txh2yibkElEr1lHceI3btkb7Msr+30TLnUTRDuXMOJLaoP+qm2E3OvkkVD8UY6yPUtnGf9Siib9Z
k+6vNCrRu70Y/I6lGBaQ0PPXepMCn8NSnLrjXitTA2Wba521Bk4nrlAJQgbpasPVJnNYNW04OF4K
Qr8rVH8dCXpjT2Wvbi0JpGEiSEw6ogZ4yvPvY25JbBxWejDVKXKVLEAkpk54uvXCtAdCeCtfzYXV
AEUzcrici9pezcapW1c95ROybvBsNfC/+pMa2H7TVNAkikBbqSS5j4Eadfca8p1kH1kRBVwNDR0T
KfbWjdRK2WuVVT9avvGnr+LeLnLmuwpWbA06lctp75tbz+o5eVJOwjDJ9dUYdc0O/U6L8U8K1oaf
Z98VGVQSibTmZDRCsq/rfDrqgh/qdlxPdX5X+ZMmkhz2Sieq64lrN9KMQz2wJwTyNFAOGRrBUCPX
SMYY4mOixccaQR/1BzPYSl6RrAPC+ffZ0JlfgHx5hUNV2nbP+RJHduOJPUhSyQv/Jl3WHlXBSF8S
OHZ3KRAHV81BP9hNoBdOySVvw1VBWFsV5eoHLcQtP4HdmWSp3yY5paNzq69dNTZ+ELpp9rGukkTt
vfR1KPXovgtATMTpHKgcu/BLELXjGj8z3NbJVGylLMWTKRfhUfYFUEFaGPAiKttN2o3CCiZQeeqS
kvDPBCfGKrikZxZAIJ+cxz5oIN3lfvFVqKuaN6ee3oelnr20hfdVEgTpCU9tedCSangx9NLfiVXE
/ADqsCu16I3/U+QGvdKiqWRBasHYbSz8SDseXOWxLEprK1SSiSxG7b1VEPvdMRlzwRZ6I1opMkVP
U5VHRhr4/RfFg1KsV5p4sFjNp0bU81UQeKmbRX3ghmLa2flQdnciJLn1qHfjc6imzbMaQwdSiGvY
Wd9S+Tr2HDMyd5DhXmNPFdw2Qhfjyz2kLcp7P8oDr6WaPdAR1axew/xQ17MjzlFqsd8EWie54FH+
enEF8kXvyn1OBdLHXIYqkQBcG3QRNNTUU7c1NJt7qLzNzyTDcw/1Q3mAyQQbwaBiT9yX1LfJh3gf
QDoFSBEUbjyJm0ASbNPKYCJN8rTvSTSvGi8q96Cs/LWieZXtT37zTEpKdjC2gbVrqvROMT1rDXPV
hyTYm/cSHmS3iCxr3ekhZ3qV1ydVyv5EYWMeRAUCHC807iw9SNdQUJLd6IfmT7mSUoQUXuvKTdUc
9DRT76TMavZGK/7VjZxdua2kfTQog13j+LcJBCfrSUO9HJDhc6ysUW2tyilC1wJZ8gJTXwnDIG3g
AIJuSszoTZVbck6KD9VLj6N9mLfpOgbJ5ZCH5k7Sg/Bg3waDUHEahFoNWEKkoIFiocbFHVkBQNQA
DYMVtjFamy4xHkgrVpDscNZpd8NMnPT6IrC10C++N2U0rsTe8yD0dKkzicm0t+Qx/onITF+blTTc
TxUYxihOvqiKwFhq8Wtv1cI6b73fbV2nL5USFccm8RDmDrJ8zGWjs7mL+qtO1rMNt3AAQ5Iku0RI
ejhguWJLfJ9dG0Lsk/VS2Ld+CF2a2In4SOkGz2kbgL2JlD0GUi/tPGDZK98ahYPaEJbQIzW/I/OR
P3Rq1D+lIUxRoDcvKCJRJRdiar14lgqzRBS+CFYIlCNO8tAuIys4EvcB6RMMD7li5YS6vDcri9s7
Q9OGvdyV2U7lnHJCiG52IMRT64jylL1mMgDBnMERaL4VjZ0OTcONoyi1yywqnCwUTbuvK9/xQq24
U0pJ3HSZaDplYXbrNPBip1S0V4Jk5hZWU/YWd5CMpxGAUKcEySrW/I53WFUe4KDAtpWtSbPzQpqe
dbRxO72VIofrrriByvNWJbG17WSQcoOvcykLa+WulCdjnQrSfVD0qWP6hXgslW4eQmPcNZZguaES
/0zTONwkvLwAnSQtEQWIvSBIZ6YzWDwkSJW2R0szfMkHfVh7k8hzcojSb7EgVF+9IdT38Iih1EVi
ZY86XjOBS5QN1NN3zbIkwNWlEmARb3rsBGOwg1zLn8sQ3RzPVu+OOKO8SotB2OIJB9XUQ2Ow2amD
tehXgMaSpIFcllqrjKC77bflXxM+DsjxSYYDWQDqg1hjG0MlrKaiKJ64LU+2gBLOLkVmlG9plDau
BunBbIfkPkir8PXjiOxFHHMO72EuJoU9lxRbxpWroYctBwry2Eo7Xb6f8s9GYvl9amPMFRIkLgXK
HOJ8l27Iar/WkWpNx6Z9HKJdIN/IbV37+9/9/kU9NNS/phTy+9YhwfD9ScMGOgb+Q76TelMYNi48
M4NhcsYN3nQEKECscE9VgTEqPhtLXjSyiFbXWqr1ekcjcUDszL7lAr42RO/7sPgEFmLFemj4eYOg
Y/5U+t8/P4WsObGI15caGEtRzGiUIwxvsnBp/eNYKz8//euUZCL4TfGcGXsx9+7dBPKqvhGqTheP
QiX/kIkNEQP7bFbbsP4pCUnuMVlp5bwJ3DJ9XNSFdvTE9EDqkXzOqLx93I0rYXTaQAtDXo8HyFIR
TObKUlCpakfJOkj1scoIU5w+bkJfZgvmbihz7SRtliUu+SCtmqvo1XPt2HJG1rLxoiUdUfrkh5HJ
t8A/85Q8y0zMbSGCokGIJzR3PmQjocZyKjKNA3LYxmm3n7z2CTLKCRbbb3FsCUh+VovPQqRJXQVT
MMND9EWTYiFAVFVL7ZjjHkz2gf/n4+G7SLbw+8gyWOPI05DJLGZBIsfcZ8B+HeXsz9Rs0nC0id6C
yeMCJxECCm6s+gvf0dwhhBQovWgWq/aiQa2wrCQDQ3DMOkNalbKnkSKp9pqnb0j+AkkGkzZmp0ER
Vn0G2PDj7l7ZFZCw8WRnUNEdLcUihHQbgfo5+hFpEO+3faR/0rA3751nLSwyzR1netBHsn70Ucul
TEnjP0z42UTM8aLPJbYWG1vOZZmywQ0zAo8KWZZeJYcD2thvhc8O1qzdURguJMdUKDbmpfduExol
7v29QY6tziwnGG2BIO7Hn+Oa8mWuIoW3dCalWMvpF01yJTZlJR8nkmY+77PsmFW9bRT7qQApCbRO
aNJvoqduaivbBG3iqMPfj/+GOWd5tqiRPinIHCi8hmLPWHqBU4FaE8A90TnwDjX0yDYpiCHDhlOk
2uniWy6Jq83RikQ50xlsspgfUU1UaaZkHin4tlLyb0Nb2wlR1Lr9quY3JI8Xi3vuGsoxEzM40qvl
6BqUeDMkOHjHYRBfZc1fVzrVUzRSBez1YwSTPgONnfyWJvPGh73assWGr8xXiAtNcK8qReVJUn9s
MZz0rUEZEupBZDtPuZe6J1DUjgcN+uMPebE701scFLOaiGI4F16CoKNIUieZ/RErKLUpxvRRTwtK
SZRubja6PTKjVqks3wLjXGsW0hn2VnLi8zQ6XyVqXbeCVVnDUWMhwkININpGgszjQnL5r3lx46Ne
bGF0c1blsGmjOrw48BKKqBBOVJivOBhTgjK3BHXzDFwuCCT+M0FvRlYtF4SSUNmCAkYk+XnZmFZA
EQlCds2nt+K5H2Q6ZqOZrMIOOh83lgBZb7kejpNquMOkHaS42n08I64OFfiZWTHOPW1pbQ5Ggehy
1Q3HuMjbp9Ekhsel0H/5uJVrEwCwBdklGdU9UqnzjqSWV2makA9HpiRJqK0GkrNM9kVLwV1tO3Tf
P27u4sLDuL1vbv5z3u3KTTt2Y+iVw1EKyKQPf035RF2l9RT9/ridefyX08CgjgSNzZrH5WWnFQsr
8LVsOBJfeNa84g6/LjWG1Fejlmx5rsfeGY8pguobW8flDWHuoIphHwEI9SmXCyoHIo19NxqPYY4+
wBN4jgOO16BA9X9K60vOBcFXfqm3TELXpj02AM47vACXIkhBsLSmDiX0iNMXeOAEdt4K4c/HY3rt
vPvnU5eQWTLll3JYXQzJIFHY/uiLB40dWK5DR0gOracDiwcEPD3p2VYRHwL5Teh3nzdCsRWzK/NP
Ct/Sx3nBvJs7ap9XiRKK8rHMKLBC5M0Pb/q7L6fNWROL881syjl4OMlHM63tId0I8tPHY3jlAD1r
YHErqVQlabWAPkgRQXtlHbS7nppCUfS9lX993NSV/WPW++qcnrNjWlpsUeKElzoiJ3M09N+69/OW
KPHGz/+zM777GthTJ3PMEn4e1HJkT4BtP/77r0xpQ+SOoc77H3e5xV077FSyCKFEmKBCN1yOrfSl
RKyxj3tJ+/ypBEyA5zBCXp58/xb1u75UcTqVbd4jIZbeGopgZLfIC9L8xy72o7MWFp0Z8zqbpFyc
MAxYVCn6rir3kxCug/xVDf6Y05wTKbcmAib1xkP5yv5+1rB8vmgiLVb8QWunYxX5L4iWV4Hy1euP
jVxT12/bJjcEidf2P9rDHMHMQ2++pBAVQqYgeaunYyH7v/RY/FXIxYp0BQHmwLfDKNtQZuX35JX3
Soek4eMpc3G68LaVsKqxB84UoX8W+Xff0W8UMahV6pVEkuLWEsPr6CllfW4V2b2Ymhb+GAgUOG5B
0V1Ip5NWtfKBRMhBM7fkg/NsDe3+0105a2JxUBZcC9KECiAHQbKVztGHfTDubu3oV8YLkOQsVNQ0
4nzLy1JEfTUAiJ15MGNQutuodHLQegTkP+7LxWE8D9e7ZhYbd1MGE3Qzmkm01G0sV1L+ImQZykNR
sJGX381bVNRL5fmixcU+jitayOuc9AkVQ5Ccm44RSZRvCVeNBds9pebIWonRfUi/hnTV6ruP+3tt
eiD6pfDvDBBkhpyvuaE0/EIWEvNQzlmOUr/zwvrUm7eckpdrjV6CoEYbTlVm9aKAJqwVwtZCYR7i
MnesYeUR+6YIjM19juoAP+V4n6lUsfHd/9C9d80utpQ0niJyvJV5MPJTV22iwLGCG9vI1RF814Ry
PoLhFAphO5XmIfXz38oY/+qGcDXAsv+4J9fm//sBXEzMNq1zQ/IZQGX4mifbkoIOgO97ZfVxM9d6
w4WFM3gO9V0GEkOZUCW1bg9c3zgsn7vwlJi31M3X+kJAhU1DIy3Aej4fMrEKKiMYAuOgdsoqG0nD
TfL/kHZeO7LbShT9IgHK4bXzZM2cOH4RTlTOWV9/l2zA7uYILcy5gOGXsVVNskgWq3btvS3Sb3W4
Mpq/Bcov7jLcjk4f9G/o6Jq7Ky4tGbnWIufiW089nCmHIbKtbTFN3SctdYL9aIbVV0sPpYOnUFtt
ABsc5DgLbqvYKG/GmtrwhgEEB2gmtds+zMqbzAc02GqUkEGjxbfUhLJbMwSn00u6up1UbXw1zHzY
mmVBcajh6GiH2jyAwDWiTSf3MGSiY1S9IABq/oqovt8NRoLEIBjoQw1qwrUs+BDq1rPv4wA8J+gf
5xjl1vCIMld4A8u/D2igDR8bIB6HTAZnW9Sm9BBVrf0HW4cWdFo46EBfaBaVo9oYSOw/Gc5TL/3q
kH/t/mDrnJsQfDoAb2AhKOQ9Nc6DprwkDTo27w2XcABak3hVsXl4CAgOAOoRAv4y9J7CofwrksBG
2daaJLiy5M9wn0DvZM1zJWb4oeGsJ2SXvKfOntB7Q/RWOW3jjkojYkLAEPLbOjFu8jA6eqDkClQS
TanZt5b3JUGJ5voGnudM9Hga7WEInhP1NGVeenyfaTLKUon05AUKGYUo+VJTgL1uY+mQsMGnoHqv
y2ws4VSVmqr09Uz1niQD5GVOArFsdRBqpJ6uG3oTEQrbV4gs9KmSJknioCj7T3p11Ov7ytQ2bX1b
TM99erhubGkVZ6ICDj7DMEGKXs5cHlOs1OrGfEJSaBOmpzT/xibb9MrLdTtLK0Q0Risr0HP6+IX4
2gFiH0W1bj5NILQC5S8nXdPgXrJAKwVsC9SCZqzG5UhQxIqisfXtpwDU7qy8tUbYv+QAEInwPARG
QIJfmKrUg7XLywOiBqD28S5CbnatV3NpNc5NzH8/i481h5qfPpuolWfgxZa89aJ7/+v7l4IKCT5M
lm9+qV8aMZJoBH4mI1xlvEieG+3f//m51ZTUHv+8ib17NeSaBR/3VNIMZ8JxhWjJdQvz8SXudtJG
c/oXEXQahS4H0FXAPWEL8p5su9sWXfeTEO8mh/1ZC5CdqYpmZY+s2RM2ZNOlclsDqHqSkvZRq/Rj
5rcnX42Ovefc5k2z0gb3No3DAXA+PuE0qzxka6Rq9J68pkD5kkMewTXrF9BAMDJj5RzCKkGxWvHz
Haq/vzspe/Xq0j9N1mg85Sijfro+37AwLMy4TVsepHqUcnmGX864BZmX39eT9+TQo3FXFtDvos+e
HJPe+6IWw3SQC3TepUp7oLJWQh2meTdN2xWo9xgw9QZ1tbeNkhet0qHOXoC0hIDmhxYPFXKZpX+b
TVa7azy49iQUkfbwQOn7IKSzZvSczti0lYStwnRejT633CRz0l1Q59XdRMB1TCw53BcjnWJVkwBu
VUMwtKWC6nJSQe3ndN1dEg4hYm0ktzeVrdPwg9z3zhonmNBg6z9kRZ7dNr7mHBAPBOlXDgATWrDv
0pAoh5oO1mOMzBYapzWahkFkbRxDnj7ZIy1bOYXu41CFMKEoircFr2aRUmzkF93qIniox4NZo+9Z
yOOj7PnqjWZMn1L+q8e6c7I9ivDTkS6hV8tMvtexzlfKrD6hrHuPLhAQxsA6AtCUbxF2LW77fki2
tKpkm6HQZKji/e4+RKAateBk3CY24lF2648vcklwViRQVFZF5O1Ma+IPgAH2dLfRAqAG+ScDGftd
S8ZjB7d4cqzaXN9KuTZsqbg0j1KomagXt+a+tWX/ZAz5sAsrkL1mV3x0YpqINoj10R81VCkINHq5
tiSNC1CgRXtSUHZ7QKc93NHtNW0GBVb7RJt+lYjucTQrMn24avnkqIhJZHS33QA0ah+7LJf3+jCi
Ij4jndRU7+7qPlS2Kc1u/Ejvr7Yy1U9e1Cm3TmX1zjYZlOlzCf9VTIe3luyMxPvkNHG2mVv5D8hx
/04RyNqARUl/U778pqLm/jAlxLeNk4Uv7ShFm7rt+y3yqNY216nZUlKOvwJ7CpTb3vswZDasJGSR
j5mKRt+UTPkdsFtt5/slys/O1DY7ZOGM+zgL04c0kOFcawuHbumi2alZWnwKVKt0JxuA2uxK2c3A
rtnI/SDzxg2JYhVwL3AsqXBGUa8+yKGMVFoVv+pJ89tCS/jRblttS6ZV/a2Xvn3QU/jfyf3296lO
JxaKywhL6zlyqQ0p10S36icU1SJ2kV8csrLubsMsgee4nOpsj5ikRJ8A26EGG3OrWgkDHdDuTuTk
V4/A6BEO6fBZgkuI3pva/1QXslqDCZcydevDIHhjwQ97TIuq3Gi+EtwqkeScVBkwpzUFwU3qKfYR
Hqlhlyt9ty+LSt/GEZQJUwZ3T6jVxbGbfndAFgP8tjZgx9N02iuuH1ZLhzUEbYbF/w/vgFjAlvvO
6s08955ycxZeL0CG1Vlw4D/+nXvNPVxrP68bXDob+b/BJTqaTqJGuI0Gv9Uqv6q9p3JwTlqJeGU+
1Cc0jTkV1HxldEtBDseNTWaLDfumbT6nHSqnFOs9Beik0A5VrLAJLn4fmngQOSq5QbGC0FaRmkWh
4j0h0roHwfpcow2+MoY5vhCubzop5tfVXJl/w51oZbENFj00n+KEXOMxi2ghfH+C58KEEEd1YPxp
X8dEmx/sTN2A094gUXl94RfmCrEBmSb5mTWK6/HyUky4RBSNzhkXYVXztopWwoDFzyMwwWsUjB+u
fPn5TuXJNMZG5Kb21gRhvLIKS5+nFAYjrAolLAXMy89LsgJmHKF0N6SS0lsV+kof3z8/BAsWRJnm
PAZhfigABWYwKqFbo0EcbO328P99X4hjB6VoahgmQtf6gpzgIK340MJBQmXGAG5DlZqympCvgeAZ
UEmYhy6dOLeh8zkevke0MMBSv7GaH38wlDNbwlRx2RkZjK2hOxxG/YMsv1z//OJQyDyB8OL18ibi
H2wJksgxj9wusZ4988C/9TA/EKDvsmJlVdZsCW4LG51Z9MQvrpamAV380depk+NN2pgJAu2ZQYez
/uX68BYOFOT4ZpbH+Vn+huZSkkefXrsocoMsPMrePc2Kt6H3et3I0n6ZnxwzanJm65k5M86eZp6l
jXI3OJGrO48G+gHWynaf50U4FeHbgJ6HqwsAoJhOUZ1Qi4j0IxeZn81AgNXIPxSv33vOX9cHsmZI
2Ph2F9p2UrDxNeWnbX/NJH3jVR+NfOUmWfCDi/EI2yfNKiUL6cd2w+mvHIHaoqZtiz4gAyI29dv1
IS04wIUtYftIdhHEsaJGblu4mnfsCpdG3z8wAcPifPOCWxA58PQggLK7YPnj8Cvd33RCmPKKGy8u
DFyO8HMDWgM0dulhxpiaKAkU7NI4GbVNkEbBx0CLgpeyhgeh1Ip3858AZAKVyVWMPoIB++GlQWuy
vEqd6sit9P1Ey9D+D6bs7PPCeORW6gLZqyK3V72DA21+ZMs3KoDv62aWp+2/UQj+7AVd3fR+E7k1
XbXeXwVF2+LgeStJkzUrgjuHFIgVxysjd5JujeJG0j/mNS6wvT6WRUc+mzLBkWHktgqEktg0KFkX
ZbAN9fvaOVw3slR8m5EapPu4EAhZhXXPa3NoKFxF7lgooAKkzP6JaG18Szv/+NDmVDPplIv9g5Mi
CRy1qbzTOfh2KZQYK+NdOFQvfongIk6VS34e8EssCPbHvbTGZLT2fcE3miCIJBjxI1dlv+7Gand9
JhfPOMvUuVn/rjcLy9X3saRGPcs11M9p/KC2L17sauFN46/lhBcHcmZpdpyz20cHnEAGoOP2kX6N
EBtkKyfo2vdn9z/7foXUxORXbCKnykgt6Xq8jfW10GDOW7254miMmSVhLbKowmqPndR6dcdqpwkv
/WEbSN+n1tvDRb+p/W7Tpj9RGr++Qovj4lIFNwLNFzfr5bgKqBp8Us0x1KUbzXjOdPf93wdiYMyY
BrhXRUbrNJ+CbIqd2NWPZfs0xSvsjEunDtB8FEEck60q1jWKOiidwVcTtzK+6fm2Pzi0bHofr4/h
LfaFewAwxqzdRdHwTWUyiXtPLUesjKTGqg9DtDOjuwTimXpHR+pmpisYpW2jrYFulhaHQAe9Djql
3tYEIP1F0KufsFvfex/7d+MzGRbAJECsDu+bNyhhNH/MAbh34ka+O0SH8J0KuzOCECySzdafj1Lo
vS59a/SNhm7gMHS99kV/LcsVYNDC7Fx8XtgtcTxmfeTweZowI9jsg6HdXV/4hdvm3IIYcuZp1ih9
Am+h6em3dSV/GHpKhbScrpzyi3YgwoYvkRcVa3I5UaoGF1UGA6Qr19Wutn81ZC2Lldfamo35qD47
wNKos7KJ7k0XeYuN3mUb1ImpRq4E6YtrQvWbgdBlAiLt0kpRmWFPjB66JcQRvfRRzldyCgsbfm6F
IACkJYK3p7DovhXofuJpoWsYCAt4v+OmPOjSXVUXK2uyZIidByuNCj3uG1JQeDnKvFWM0E19SIp+
S+3vZkDbaFyr1azZEWonKljyNpsYkKZ8z5LbPPxRdTsLqZzrrry0MKi/oCwwPwDfPNbltvLhACAX
0KvjzgNVnqdrqbfFkcDhDc56lv0U64uTklSyGY+BGxYAGky5ONlR9kmzpJNUrLVxLHkznRr/2tIu
/Uwd6YateC1xbUFW7ZS+RwFdglXHgO7t+swtRYP0aM29BWQw4ZWcf8vZzpGSyIeJqgtccos7h1Rp
mE+/7Fq6VTNYm4Lgt1rLe8gPyFlbzr7z5F+x7r0fE3HxG+a5P/sNWUPFe7QZb6d05hZxm30dZs9O
pK1lhxf95GywwjEx1VNke7nMkWeb94TaMLPUtrQypYtGSEbMhWIwCX/X985HUydpMzWosFTttt4C
bru+Ymufn/9+9nnLHAcfzTYc0d4p5NW+/8HnSWdSgeQx+qZjyY710Kv9irWQ4NmRjfBeGZQ1iNri
ZjozIoyhzapS6fs2cOXS1bRvgakdVTXdKuqH64NZ3EiUAuZa91z2EezkwZga9WzHsW7G5kjxYeNQ
vrtuZGlBwPWz0jTOUSQVjFghTXNNGXP3aL8BP/nyShS4NAjexQ4meKtDY3u54H3rFHUS2Sw41CHJ
zsn3ydopsDiEMxPCgRNk6ZQ0CSZgGfTR79pdn6HlERD0z2Eet5qw7SLayAp/JFVe0AGXGgpsTPs0
X3miLzwvHOB7/xoRrpocfd6oN0kD8hozalcObyXpXipOcfKtLb833Up8tjam+eecbcMmLms/8jGX
yx+9gOY+5WhoK7mN5WX5d0hi0jHLB9h9Ac64iXkTW0dpZVlWZkyMNlJpymwaXpgxg1I73HFjOJxK
ud3bSftQ6+lL1esHCsorB9i8EMI78HyhRCRVUfrVUA8xZqW/fLhsIs91VDfK+iMd0BtH/v8WShV8
2+nH1pThPXf9UTrmEiyUeqF6xNTtSnS44hHqvJpnHtG33sD9iSEz/+kFz6btbbLhdH0nLR2cZ04u
gncsX1WqSgnI2fn7MDyVxYNTbso1HNKi380yTWB46DwTicEjPwxNa6BgIKUhSnvRrsnf/3CmVeg/
C8KNr0ga9XFgqq6VF5v+tUr9PzmUzwwIR445VvCISDgZugnZqVtry1tca5TugT7OsbpIoVBZGSlH
UyLg1PVNODyX45fMe38KnTn6z8b8G878yU/StBlsL4TfIN9m3a/J+Fi3B3nibf77ulfNk/FmR55Z
ElZDs+B8NOAAIG++RzhjU0gI2yvdNgLIUAfT4bq1Ze/6b1zC0jhRY2p+zdxJ1slUIKZZOV/mX3tt
NMJFQH+EkSiSTTVNuY+873b0OY/tTRf/uD6Mv8Ur3tqx4WWa9YWBUF6uT0gX4TjN+33wR6iYuw79
PQ1sUzVYxVaVvXafjvCM1h3Ilr6AvBnKDe0vtYXtr5Hyr6rca8CHwEOqZWQ8p1na3Yyy+WvweZaF
OdyUltNYR7Ct1l7pjGJrS9E4L4cCDWgJM50dVjCamVUMcZGtwUFpAInrlGbT6fV0MKEvO+Wq0a9E
I0urRyEM7UMAAjyCheM0g07SSEdSanp1IOUeVytvgaXVO/++cIomNA17msH3a+cD4CU5+C3LP8x4
ZW+tjULYW7QH2ZCEZbHb10/jvdGsDGLpijsfhLChYGaOUgqgDKK57+EILqNfSQ6ArL3jzVhIa4fd
2pwJO0oai85SG8wN7baPN7n3YozH1VthzYqwr8Ccz6QNcUwver2J6tcATpQpP1rx5+sba21thMjK
tGD/DmtGYxe/qynb9M7rdQN/R+Tizj1bHrGfMJNncFKexG5swXzb3cXOneTdSN6nPPwZQbPaZS9N
9UNzblpIihXpthuP13/BylT+nZI9O9oVK5yaJOIHwHA4Djs/OPnTQfFv3m8FKDSkITwf0B0TtmrZ
tnZpTQPlj9Rx+yC/y0N1U0rTFo3KlQLC0oD+VnchZ0ujkwgn8Uu/NKzOCd0ppYODZprmHuXv9qi3
WU+zLlzN14e2eP/S5jzniGd7wtASI9Qhxcee0UIGK0GruQna5k9iiFl7jvoBiRERDRXnDYzUBReJ
HSCLko4IPenZWuF/ydtV0okk/OB2oTPz8hYZEpLU4HxCVy+/RxBrZ933P5iqMwPCtoX4JzejSuVO
8a1TbtON5pgfkH3fXzezPI65wXNmXiCleDmOMEmqeoSm041oKAIEma0489r357+fbZkqnPR89Lht
488liEPtT9aaa9yce7GhphEyr1BUNmFVpxRF4y96c+SB+gfTc/Z9IVgYqLbHjUR1P55gAoWX/08C
6rPvC9OvDnVh2gEFarvfOel+Lem0uL9t+kTQ66FrUhSRmozOmvUcKBBOP1Vj3A5oO1Tml2ySV+Zp
cWOT6iCdQv87h9blMju15hekEHgYQG2dAtgGLb41+n53fTmWxgOKfG5fJ4SHHOjSTNEOvRenPeA0
y56hNqlq7idj10KGdt2QsjQgBNcBqGh0jbxhcIHxkk7rgZOqCrpj4GUfESYItwh1p0D4wUfnZYT4
TLfLgmOfTDv0aDZlaj3E3nDMS/1oBV+v/6ClfQSzy1xeAJrHuXA5ct8HnpXZlJLH/vTa9Kf/7+uC
m2tZWcFRzZXTfNXGnSatzObSZJ7/eMHLYXEvKj8eAS8Fh6zejdmT1qwEB0ueQUUfuQ4QtkhSCp4B
aULa9yWvLifWN8VH665Nt0O1VheZD10xAplVaAySO7RViKd+nMtD01jsJ8+PN63x2FinID71+QsM
ZiDN1zC3i4t+Zk64AyoT2ec4Im2ghJ9IwSnNy/VlnyflzXDQpQS2BAj6TR3cCdC3DeFVdydZe9La
fkTljVpSrfW3RaPvHIBZvte+tghdXzc8345vDFPhpd+Iri9SvJfe3EuyBOFwROJSBvPfDzstVw+D
ap1UtflQ9c7+/zMnnE6TmqLPkGFu5mEq+uEQm9IO8OuWJ9GTHQZ/cEpBb0jPmQZlDUJtl6OLuyL0
uikMKGtFr6UW040aA9uUNkabrZha2lmgdWfyOvpGoQO4NIWaRG80XR24sbnryuMUHekWuD55KybE
qBvKH91sION3i+xVyT/Dajg4P6+bmCdEdIcZxODQBUhjqsju0yBYZDg+ZeCxvIvrr4Hz+fr3l4bA
s5ck9ixRTe30cpaGMEh92whjNyvJkOjDna68FPZaq+nSKM6eJ6LSK15GntyeH1re98z/Oqy9Pha/
j8IEc8SO1Q0BuRAkliqhqgNWyTjqQP1vrk/S0p6EOezfzws3zCwxUKr0iiCO+g0FkvhXFe895RgG
r9ftvB0G2DWZjt8ZhY++n+CyweggkTGBJyJQ3+gkjruV2+btVQBHBKBbA5JRyETFVAd5iMEK7CZx
IQhA1OBr3ewr+XaAf/j6QN56FTy+6KNiCIzXmysnHyPKnxZAmKJ4hWcdtn7VWElILJnQZ3X1GQhF
Sneey7PoWQdX2MtVF7qZ1NC8XGzWKD2WFuPcwPwDzgz0+phpeYaBPG02YL0REl6ZpQULvMKgjaGf
ABEAcTUixe6aCXZ9924sPlX9x3evwUyAas9wf0JPXXBaUt69U0oSa52gJyJBuA3LvIOQ3nUzb+99
HAraS/ggVdjAxEqY6ZfmFBtBAsj3OfX2dIE9J+HzwO2f1rd68+5HwaU14dqXMrMyKhtr8cl4DNdo
YxYWBIpHNh58gcTqsngYqk46ICVSuBJcWcOL3fQrk7VmQPj5tFbSy9VgwI52QIeGdn99MRb298UA
hAMkkwYLqTq+nxVfB+MWRvRmuI2MD++3YlEVnl8ZwOwMYWeE0dCUTh6VLvnM4tRpN5V/iouVOGhp
qojlZ245BUkksQutqBQPLS+rcI0fJbpe6qfrY5h/4+W9Oj+S/vu8sBJtH8r5oJiFWyTdNq+3abuz
vWn7B0ZMrm6o02kZEuMDy5KmsNCjwrXa2ypwNi1t/OG4kvhdHIkFj4M8F4oJqy7PqdwKQynI1dy1
qhGa5TDpXvUwaj/pfensro9naU0gLUN8Gc4IOmyEhU+L0jCiMC7cPL5zVend1UZQO2dfFwaCEFFi
GjFfb4zbKiw2mlxsqn6lAL20Q4DsgW+E4QMSI2GHxEoS5ClyVhBED3S53Yyjm9M6O60sysJMgZtg
jjh96a+xhYDEkEYPxYI6d3X5ucjc+P0LcfF54WyXuHhhF+bzHvujcNeOqQWXAphBwgJOBfjpxDeI
WcGQUg7arKZGGzCCYluDIu3OmZTm5rpHLVoyZnJrOg4xJTx/DTlKDS2achef28Qh8hhduO1hk7pu
Zl5VYbfPZ/q/ZublOrvLPbLTnadhJi4+l9VAF5ezUY0nT76TJFeTmm0//rhucXFgzpwCJWrXYaW4
tFjWWdYga8TSozaNtNiYP0npyjm86GRnNoTJazrOsHS2EVY/fQ3xUfvX9UEsbJb5iQ1uCoI9OkLn
QZ5Nmy2ZWZz0k++qxf00vUgZlO1tfpL7emV9lkZybkjY+lYa2RIFSd/Vt2FME/2wFvguLIeBOC5w
XVSz5xD4ciSdlRQQ4aCjYquvsnVotBt9DWa2MFmzAC6hO9Xzt8QzCAoNlKw66Ul1PuhoHKnm98Yq
N1O/v74oC3N1YUeYK4ggnLStsaObaHgmr2WxYuDta4eIWgMEDjyfyE4TrsbMD0cQZr4PhqVkp9jb
wlc3da1swU9uNKQ0r49ncd7OzAknMiUJL4a5XnqK4y+V8eB4qCsdM3133coCdd38TiARPoM0YNMR
PKDJa10uESd1Z52ZvtqCoDkoektY/2mwvlp0B8TZR68Y3u/ZmCWY5NIhGBehk4jtReSMCt+FUSJ9
HdYoSxed4ezz89/PduiktqlTOrFP9F1vQ3UmyVg5oefVFo7OiwEIZ0BtyLEDH6rv0h2W7Mz8KIVf
5ADOk/0aw/XiHjVop6F7j0SliN4niomjhCrYU5LKL4rkBDf20Nc3SvYHlRd84cyScDhrVg55RYUl
u4KVcZsUK5HM4qpw0KCZAOnAG0EYbbCV1kDF3K1+yAMqFyu+vDRRPBnJatkk0iCrvVz0sa/yQI8B
7Q9+99qgCxhrzh2e//4Yhiv5PzPCOdCkvd5M3dwbIKmvXah/GNs/2R2Av2RuSYJXOFQvR+JZRl21
WRO6fn43VqfheH3TL51k6qxbRHBMskMM9upWi/JcMwI3Qx5LR8CripxdlN/mQXijaCu38eKq/GdM
7J7R5Rzhz9wCATzFe6jAvyQAqbpe/3V9TEu+RZ5OhQqPYNkST2dYi5Q8sTCDyN8vhFb/5OvMlwN8
fmZpvVwQ9LM0+E5Aeo/mru4epPd36ChIdf/3feHyUocm490FXF1vXhyrOsLrt4XKaOXQXVqKcyvC
Bsl8wy51mVEY+ceDFHxBqfj6NC05ljbrGMEXCJ3Fm9yyHHZdnbM1LBUOGAT2DC99QU31JnLQS6SO
v2JvadGhHjPI5JBWI1K6XJY+cwrN8tgnhGubx5an5PvHY0DXANobEpM3WWY5lRM9pCvbHZpbs3uw
FYhsNh7aaT+v21laGA7FORCfLxWxSAQrdKK3aokdO0VAqQ1OqlQ82Ea8ElMszheiIcgyzDkKef77
2bUowZtWDSXzVdzHnb0JW3NlwpYNQNYGN9Es/CB4WO50Kb3GA2iNKtijY9hF+soQlsIiEhRzc878
iBDRB6jXR9ZoD5xdlbRDyHPT6s8tOpYQE62MZdkSsR49mQTHIlDArxW7tpuReE/Zala66TYxLE6D
+UcD+s+Merkmk57Evm1hxu/BIwGoKIHN53V9tIfP171s4bVHFYBXN1pNVMPF+7GAaU8dpmYOYDeN
djL6g67cQ+Bhtrz4t161ctsvtJsSTJzZE26x3MvHBpYq3x0JlDOq31p1gAwo24SHBJrLXQhAKf+D
DMOFUSFsls0yiAJgrq6WbItkJ63pzS1tVUuDQ5geWpMMr3DkKPA2akreM4nOQ9iNu6y8C+xyxfXW
jAjXQSePZpRAduBOKMxa1Tb3bqxx7fG/tFdJI4L8tmWL7lZhptCeHPrY4nGZm69N94Ji+nV3WxyE
Y9GjR45BIwd+6dgtsne5IzWB22rhUzuMNzNCrCuKX9fNLPS1kcKQOaINatJAkoTJkka1tOFPxA66
6sgle7d+6R00KXYnY9iitgbKT0ess90YCvTGHiquyfu5MC9/g3DumWpoRLlRBq7kHGz5buz8FY9Y
ulnPBynspUA3QqfS5mat/i7KXyU9O1iTuYtlAjh5xdaSYwB25rGBfxMiCk/CdiisovcswvTmNMU3
1kosteQX9FWirwSf3VuczHzb2uS2fDdT0ud+MB8ktX+uaUS57heLo+AlAP2prOiK2O5YToTlCkgm
GoXH+hCjJv5brYxw7aW5dKhCsszbjLzv23y8ofhIF8vE0pVOyJYrx6y4cRJku+FHDox+Z+QfWmMt
zlq6ms6NCt4gNWraqI0SuPZMp5kFYIpey8DbBvKaLywtFpmueYAcE6AWLzdxnXoZxB2gBXo7fwgk
SmZOHm5Dp/3x/tU6s+MIiWF6padW6+jf83t95w/KLlhjvFu8jtBDpqdbVaA2FSsnhiINnlpPgTvI
5l0xFR+81H7KWmkjd74LMdpHuFUBoJluHLc7KVrTFVucSTLfBC9sKpBAlzMp293oybE3r1nwSO3R
7Tz/6Nnan1xQsCxbM7SJAot4HEL6NACs6wNXK0bKXL+H5pdVrCUmFwaDV8P1BpBkJsUQBpNHfqer
VULHiio99YZ0M9X9Eendm+teseDnmEG+xCLcg+5ZOFZ9WDFTTWXOwsGimD1Ak2NufenZb39eN7Q4
HggeZo4KfS7NXy5OVwR9mDcwF6hVdON32rFRjK1amytVloUziaAbDAC8iwgvGoKZVNGhsoNK0JXs
kx8c10rzi6P47/OmsInUYIgadeT5VUgw0Y7NxrZ+dKqycj2sWRGuhwzQnB/G8FXUBhrYnrORSICN
2VoMtJSZhHEFgmk00YBKiDRZCNe2xUDW1Y3aL46UHMrO2yZ6sYuMadPBzK7EHxS13Ojh83VfWLhq
L+wKcYufO71hNCySQZNikAdw0n7y8ptsguI2WLs+ljxi1lSEcA5Pf/PCHLthksqul54o9/yVpNm2
DvtP7x8PqDm61/g3TerCJmobs1dNfZKelOZr1VZ7mUYY5ztg1Z2UrLQMLexXi1a/+cVMggwZtMtt
VFpVDuC09GFiIcq37wzF208t3YvTH5SQ50MUXSM0HBR6Fy8t6b5OLj4nlZGO9T6elFMLmMYpjf31
ufs7Dy2keS/sCDdtZjZtkfsaULZRevAkY1tW6WGQ62NYvsCredQUtES9dtvRPEfZ6VTbxXbI17DF
87lw7VcI50YTlV4GQTC3Y6NtdHQU05iK+XAXT18cr9/EMsRK08v1oQvbXJ+JboERkceZvfMNQ4nZ
1dNgjkrz2DilO2bjySqGfVgH72va/cfM32Afm1Tsm2sRjZba9qB1e2yRrGut8UPlWNve9taAsYJr
/mOHXM6MiVooQ0kgUi1nbJvH0oFnp81zGoHSQwYf0kaurJXYU1ivv43NnGtziwFyy2L51oliJ6Ud
p3m0UmM3GNJD1WcuUU269WCx3jDvB3kmY8vXumXEQ/Mfy2TEwE7NsiBilBErntGMqlM/6s4HWToR
8G7CKtt5UswRvQukL1XvHztzBX4074Iz//zHKmkrqvqEBESLl7uxjcvE8m25fkyVYlfoTbfxiyrZ
ZpLhbxLDOeZWGhwHL/hw3UWFw/Mfs1BA82LgmQnQ/dJs7ERTL5WY7cZqE8TmB4At36+bEFH9/9jg
aCa/SN8szAyXNuqqgaVc1ZjQqZv2Tp9NQByNZuM1krbheLB3vmN5W18rko9dlqT7UbemndRVynYK
CmNTqtTViqxobtNWXhONXXBqimczp9es5foGXK4E+tCMYVw/ZpZKM2AAXfetpN52xpfrs7Aw0dQ7
gCKAR+CJLb4Ia2MEJ08p7bGTvwzpL6XKVmKKJb+9sCBcuuPMrtcnaf3oDIeiQLo5bzddmG6c+kOl
8ILvPwMm2Zjq2j0y3xOC517Y1S6XN007M01N7NYgIHR/a9c70zvV8Uvkfb4+h0uWIGGCFgvBZrix
hD2CPHrm1G1ZPxrxN9j4gwEm/F91/yivHdxLi3VmSCy4tKqHtuXY1o+Veu+F9+Hh+jjWPi+Ef45c
B5GOwNnjQGOL7nR7GyW36yYWveF8CII3hHWRpuhLzKvyOIYO3uBte0Sk0ubzpGakfZNtrESH0Xq5
bnjhzgN1ynYi6UvGSswZwLoktYYd1I9akY574osGafk6vPc12jffb4rcG0yFqkyvkBjdhsWQOLnC
2eU48T1sYKfAu6+MlXhsaTznRoR5zNJezUpKY49eM2389EttfQuVamW1lhz73IiwhUyrBpBtd/Vj
YN/4ZCll8wQs0dA+6ms4uzVLwllcjkbXFAnDmYJdiNaZtK2NrV8/RM1KULLk4+dDEi6WTpskFZUH
7jNvvJN948WKte/X13/p6D43Mf/9rBQzoMDoaRKzZhIx+tn3UANIUh3jNRjk4lAoXc1XM+h2MfpX
m9IKyoStFEejceubhrwbpCnfXx/N0srAvgQ6ge4VKAOEQyGNCdhM8DGPcFk4L101htsqlgFFcB7u
7Gbq7/VQS1Z269IUnhsVvDvoo2DwMraQktxH/e9A++jL91L26d1DQ0YaeiwoOihsiqmBKoht3/bT
9hFq4OlZncrhJCe5fYPmnbPr7LF5jpzWWDkdxKT2HHbMaQg6rcgSMKfCpupkdtKo4B6T9GzW3yrL
vKvg7GhTyNWb7liaHZRtD14QPXjesKumm+uDXjg4AObQ30UtnctK9Jq8dTJviprqsdZoy/f1jT98
VtekshecBiP8w62I5LlIvF+jS1imZVo9BgrE+36wRXHkvkUzpUtuC5gdrw9JzP/NUwo1PsE/HfIc
7iLkSA97iBP8qHqs0ugZDRl5o0bVsQvib0btJ7s8jlEE7/RPaYfAkAmlfVq+k6X2n59A7Q1NDB4i
QMkuN32XBF41gkx6LJLoL6d8Dft2rca/EIrTj/OvCbHlx9EMPzdrq3yMlVNhNw/RaG6i8oM6RRT5
mhd9rQfobxInIYKa6Qtn5BAFbF1MBcbtOBq+WZWPquIrtzQcmTTMeU1/l1RNexMQW23jSZ/2fh3S
AJlJ3YMny/GuyLppI0V18qtFV1DbOXCI33Z+a+ydYQhPg96km7JzlJfGgXMr0dou2FRwqDQEAxnc
K9edY8nfSZbOjggL0ptigZZouebrevkYZsU3sx0+dW39QRoIQq/bWTiyOEH4/gwiRLVT2NbtYKjV
1JjloxLpND0/pO3Htnk2w9frZhYOfZsSJcE6lXLwMMLl0jlVSP2GNfGeG+PBXtOWXhoF1aH/kfal
zW0qz9efiKphGZa3gCRLtoxsx3aSN1RuFmDYt4GZT/8c/Kt/xUKUKOXJzX2VKlqz9fR0nz5nCmLR
E3JxcEXRD9hPNWZL2Qz1Pec/wPlP1wCdC2uCNBK4JiaCQtOYo+p1gDuIyDNcwhk9tErrQYZpJ9Nx
c32uFg4MnnZgDQQJFtztPObLCgvSVBm4/Pg4/q5i41vYOb+63n7IcyV0hRNWAF+DxPpWqxrQXejS
wlt9ElWfXZiJ1TlirAR5BBU782UvbeiZKa4ZGczV0sgTKFMOKhjAr5u93BiTWaQ3QRQyNarMMsTZ
KIdaKTLyWKm+8crV3crnL9fs/PuzYeF5jCikwvdzkWWuqUiwnsRhB53Y7DECO1KaG7t+6H5qSfkV
77IfTSO3lSIg9y4LD9WlEMpxdDsK+1GiMOPE2lOrGycW6nfMHp8q7uCsaO0xA0W6T/T+lQzVF5Bk
epDB2iH1uEFC+AWoWeLGnHhONCkxD16njZ7em29NaR2Q0ErcvOzeisa8SweKklnr62l+SDnf4f5f
Sfh/EPede0fUTwGpBLM3Mv/AKJ17fKcwbWamAyYc0hXgDbf7w1C22rEYVY4SgKY+J6GRcFBJaWUA
FNJPBfqjL6DXcEzggHaheZTfh7ifkAyJnQIFbBa+Wdk/m6ppfeixiZXTcLlBPn4m4h0KCucLdRLF
6EvLyHLzKOyvjf018q9vEEi0YsDnEwLQ/JTxpsgjIBydgoJPca9Vg1kXGgv0WNhm7tWJvaFMfG17
6enqsJFKmbhqHfk11GvMQt+aRn6gjZ74XV3skb77z+xChD5N+KRY9n402F1RNHt8yi+JgL5x6dkZ
ZM0a0Wle58jXwkYxT4xIITR2FJCuSw9OIqlLM+O3Juz7qNQsV2oNwAPRQ545T3XZRPdj2Rz7uIyg
GlhvTAhAaCzZMV30fyK9rrwiZK3f9JOwm1WYbhGC0LCy3wvWMS8xx8d4LJCUVduNomb32hQ+JXqt
uwPQqW4P+Z99nYjeBY5Uc7mdDRuQRuh+kqa+Zil/7Ip5o6Fu7aTw0AHixZ0CHUNOclc3zcRNRdJt
w1hLajeMs28j6G150b0n1PGHwt4bVR1QtT1Sxnxdj5+7Lt6PIdkbnQPxc+olrD0ARvFuOXQfG+Zd
rxh+nfU+CHP9dMi2wPYdc8iasbL+AtWQvaTRg4yzLYpvG9l9K0vVH1q64ZZyjBMbPhmd93RAY10k
7kphfVHN8DmLOb8bnIb4qTQfooZEblIPP4yCvJf64EMS/tHMtU0Nab+kyx6LFKpxucJ9ndvjRoux
C2wNqpD0v1CVBxJ1vVdMytCFdCIXuoHxtoTyoOsoyaOEaorbDuw5GXGKO+M/paDW1khF5SP7Ct3q
ofiuR1ZzqKFObPah3yIjZ1bQaAdnRdpDnphG+d6wcsVvJcFc2wpypXb4gyVxc4CqpOpbNXEtwxp8
G7pEbmogMOyj6vvY5TYY+ukKZuryZrXhnMHhpCPjiPh/Vm5IwphYPZCmR9OsvHZ8bIFXaKoXO4pX
zvmloz43NItESw2EFZ0uEYHIu1L5jY7q+Pbkw2cT6Nw+P+lAenPIS2IsiYA85pdJR7m7Ob9xbmJ2
3VRFhkt0mq4030gOzs/vZC3W+WhJmzksAEgAaMUb2rrUjE/KrAoBoKJHE1yQtZvJZqfZ/UvR1hs1
1j1ImHu606e+JBKyDWqibbVKdn5DlJ9aKzaV3vthGucbhLau5DyDTqU5efo9V9JndBJ97cfGT8Ji
2Msxy+AyoviBdSAPEmgn3VSQUkZ9q34dy0GHsDbzmlD5BlqzJzBiBKo9POdSf1JEAZCd8ZBAqeQ4
ajyHDql4NqE7yntjp8Gj9ZXxNUwzyDHH71mUU5flUHJF9xr1TGf8UTD+nardg0aqozBUP+HVEb1B
+2iQ4KxxdFAQiq3oku8o4uBephTE/pW5FVFUupmmPXSxCk1Q4wsRFM659gyue6RptkbMkXvKe9zH
6n1oaHcJky9qplMXkgcPyJW+XL9fLp+U6CZFdzfacyDbcJEQjzMblZaEm0dQXOAZYtWVW/XiudeS
55IobmjeCHjFiw4GgenQAApHfWD++skLSGC2KadHQ3G+q2X5HvOVk/pRsrnYgH9NfCRLP92YCaLT
rh17eiROSx4xidG2RGLvXShlITwrdRBIUN1XyTZ0PCn8gDfaniSMbJr8D8rCuyLzewACwvF3XUN8
N6HHsm/LQ6XX5mNOmtEPTb/QBd+UeS39BlQLbylT24cU5I8rAeJlsD3xz6OhEc1zuGLmjMCpSMuc
o1x7dGSRFW4c2+FBFGP3MqSgtwUbbQhHFIvuWLSi3F7fG5eRh61CHQTa5Gh8mHBh5/6INHWVUqfU
jikC/hNKkukWvUnDytPrgwDvfLlwE5hAcSMRBk3EOczI1lDmsYAyPMal7TzUelO/WnmX7/uu1j2O
LBzIyXn8CsiDcqoHxfwPXQv9QY177amIiA5BO705oI3VfstKQh+apEu3wDdmhkut2Nm1Y40eYNPp
kxdRZOMmjeh/ZaNFL70oq9TTKkBfR0b4MzIhdEOzCM1PKFWRNw1Kwj/bMK9wODtc9nBOJ5VKfZOh
qflbSGi3dUrLebVDDbcCtGCRjqyHB0u24YPRVvy+tuPkqChJ7SMV390JtbbgXsJuY9Zqct+3I8DR
WmqdWh6KL2FoDq8cesuHCpH2b1Vr2y2w1JGXUBqGbh2bSu45pRl5LOTNpgxHfZdSSBJdX/PpGpst
Brw28mcThwvSkrNoM2XGgHe4zY96C/CDFm9qyj271gGY072cQsF6CJ+TXF8Jcxe2ObDB09MY0EOk
DWdbzW4tsNJqyXAsu/bYJ3/K5DXu9lkcQySA+CX9cX2US1EDhN5VvC/Q+4SX+fnONsuxBkBG58dB
PiFL6HbWfWG8q8qv62aWRjUJ+Ey4TWiJzn0d9Kcze7RCfjRLywsjIwdTYv7VGtOfJDU6sHfmb7I3
wpUlXBgcMgw4TEgrIx8wb7bFc8/mNpJMiFQ2fR/wfM/0e0hXXx/bgnNA5gf927Yz3fVzuu3a4nUV
2YU4svoJZGNrAI6FcAttb+i5ADoLyLx518LA0b5bEwQquTMgr5Uaiqv20Tsx67XWsaXpQlAEkT8A
eDUgKs73gs603BojfTyq44utbXGiRut+lZVzzYp2bgVbXgVEGI7C0hNXadNdpn/rptoPfb2+LosT
92k4s/ezUsepKAkMkfIP3mBFeU/I+/+fiWlrfLpfR80eaarBROp40Qg6fE8ZVvAg0wGcuSHDnjIA
KMKgij5Pp3cQUlG7fJquFr479fv4R915beOCdf36YBYWhiKZPuEwANm9UMVG700vu1Llx5Ra/FeS
E7lLQzMJEqZrm0lB63ZcDXBlGNzUcznFXjPfk5VlY/QVmqMitAq3PL0zMCxoznvgyF/JmS3MIkXi
avoLMBsgvOcLRag0RI5g4chbU9sDVyYBtq7qX3nsjC96R5hnjYNYS6gveAZATKZkJwBRlxhUPRzT
vlYyfqRGU28aQciWWxAYuL5uC/scmr3gZfsA7Vw0+VK96dG2U/GjOjTiVIPED+mwSN2IXl8jgPtA
Gsx2I8rOqNZN5SUIjczefkCLRbYtUn6M0cb6yHOjdFUzVYLerFuIkEn9Zyo6eYQmdvTYSKn8YHGa
3BncHLaizotvUENLDiFCkk0VxtKDJIoDKGHPnh2OziJeAvSnapAC1ifIpJlTrfeiDlKAmQMKzjGL
8z36HZ1tX5f1duSZ7Q+NjB4QzfQeyNOJi6hguIvH9mdXGdwlIFNFKqysN2IsdyMZ8WBHF4k36EXj
6whCXGGOmybOnM1gpyDcTMfIbSLDqxiNtsZIUcDKLAe69FNFQcaar9UKRTNKE7smM7J3Ldd/q2NH
fzujNL226rpNZ6j9QVOHcJPEXb1jRZ0GpOgBSutRMPstw0g5ZnanZa6usgqy3U07PHUsHNYI4pa2
BbYEer9NdGxdpOOqPNIkKcRwNDoSHoeybL+nYdE8qF0pVlKVC6ESqhLT9Y69jjT47CDLJqz0mKfD
sVX6YitNCv7gkEPtXknFRrcUfRN2ZfZgaVn4Gw+DeOVwL40UfWlg/MJtD8GgmaNP21RBp3IzoMlS
/GwA+8biNG95hFaK6ydtwYucpVhm4+zBdKPTGldxHLohc+3It/mTYAEvttcNLbhiUOMhWALTEZgp
5k4/zgbdURiXxw6dGUMUSPo9UlNP5unKiC4MqYgwpxco+i6RM5qfZ6crHbMeahYYzoNRvIbd1wJQ
GWvtYTO/w2AFBJfA4qMeg/BvWsBP16QaitxKTZoEnH8dUwhGNaob2hYAbjfKOgBe9oEHRRODaaAz
bR5nsrQyUIcJk4BBZwfLtTN46fZZechM++76Gl04d5hCpQzuEK/3SRv5fFA9p3Iwa5MFIr+3tpVc
ufcvNjU+D4JENCSCXuMyOyA06M/kYGwIGqXY1lb6RSDvabZyBa7yUTY88+iTHZB5Tq3DGtDQs7UZ
HYI80dgkgaPnvl5tjQKJ6pckPUKxMjF3rHupihH6v5nLxudSW4s5L47Uh3n0thA0QE18meezaHdl
mnekS4J6sKYM+UsFwZ8ehRUWVgfJ2MpzZ3FW8Wr7P3OzgA3A2iqLaZsEqUa9rEg9lX6N5e72neF8
MjKbUmKMQ04FT4ICrD4WsOXtynlaGAV2HbRYERGCWm+OBYhi4DuMAaOoE8NzctXLjbe83N88ChgB
KTVAoqCRmL8MldSKex1v0UDNvoXm2xqmYmHhgV8zUCcCO6B50VKFfUdq3OwsqAiSAQqqnfdFZPAf
TmWaPssshAT2EPrXx7Q4cRr8Agi9yeVTbcjtSA4q3IOAqp9m155w9nGcrdxHC07VAq0AgnbcdMDi
zN5RJq2Vaowk1l8Hq4vxVIxvrBW471dW6OJRjVc7rEwAXvx/kZUy8ljLEmqlQfeBaLRHsu0qUAyQ
wXgFRXvtDuiM8kCWR1c2+CUeZrIM3DTa4QhSVvMbV6lrYF85ywK9jjeqYuxQJd8qpf191No9L6vf
DaXH1JS+URcPWv/n1lXEa9vACFCFBq/rHA5LhJ7ZPUnKgDy1owem1ehmsA3gS58szGvdhUZyozJh
AWVj+tzVdfFjTDW+tlEut+NUGpgSfnDxyNs7586vYVGox2pUBuO4LX6N/W/Tfro+VZeXFIVjxe2E
V48NBpKZe+W9k9WyKarAYE7rscFofFINa/RWC/sBZtDqCcAXYCMXTxB91FjaqE0VkCx7DInmj8iX
lc6bzl4LZjzYEk2ZKsTVC1Qau3zlUF+MEUAV4FXwB00LC5CSwbRlzVQZtC139i1T2i1q5+2tMe7M
yvQrPsUwCisjNbelDIpwlwggLCTU7oW9qfN9me0MaH/g8ry+eBd+BCaRiAFSBnlv+yI4q2XU0lwr
SGDxMXwo8CYK8jFkvgYcq+/oDbttswClD3ePBhL08yPswHSeDxESktRGp4E4adQFdCX9dn04s3Wa
f37ep8uLNBGxhs/rqJvjTdbZK35h0QAiGaSvJujPPJgFSqxl9tAL6BUrbwADQm8RRNwrEfM0CZ/i
pf+N4q8RfVaa7DhhxBlqcYpDGChJ+Vyk9NVRnF9jXIACjXxTHADmCnuNeWnmLP5n2Py4jqfmqrnP
bZoxadWQyZPafgVNndntgI+9vkKzDXdhYrbHjdY0R97m8pRYvvGjUTd5cwe4xXUji6tkooMf8Z6K
ytfsdmzVHC0xEkZArwiRkGJtnpYH8ff7s/xiKBRS0aiSp6HacmcXqduhu9PGFSav5dX4a2XmWNvO
Fn3BYUWvN0R3k6/62jgWLQDBC6wnWDDQzHZ+GktTdGkXa+KUdoT70F39nmnAKzdrfYorduaoTzuO
W0PWIG2lI3kbte4xqvLapXG70ui1bMfRgU1Gw5U5jydDVL0TA116YJA6FtwbW7BorwRei1sLt8D/
mZgCpk8+2okaK0I7mThFfea2aelSthL5LG6uKbbH4xwR0FwYReFFX7bMxKKUsVsMmjv2po+XyqA1
/zAWOGJUonF5T0mc87GkHcrmQjHkKaUu2Ni7lc8vrcbnz0/h+aepQgbKdHKOz8e95Wu/+RNo1f7B
m0yphakJloCrefoJn0yIVtETwUpyims/QaMCQAqeuUaNsLTkoLubSJagVHDRGmVxRbKyHeXJRvla
kK5ymb1WSFhadIi8TIQjYDC/eKrYWRgmkRoR0C8MG4c1dyws3cRRN/aNceeHA0b78xR8ThgEfRrt
pykz0knARBESxNM236mZlvuRZd3MQoh7HgC6qRKHBoGLOg+xFApVUgIP2W6VzbimE700XVgLhNBI
OqoXrZVmHlESSiohFs9dLao9VKnREHVndish2dIeRkEM9QM85+yL9gqtLagRD+F4KhIA/9MfRW95
Rb6S5lkxMnePTW+1el9NRoDpq+p3jpS3fTNP57QiaB+jIICChsQ8l5QC0sARqoxYkcbLlT+w5dbd
y+0XLyYKASX+A65UP99cUJCxGOhzRjDlh86hlZW2C6O1t9nsWf+xgz8bme3gsLbCvjHV8ZSnrZvV
34oIMBr9G1bGKf9cH8+iKXTboV8ZuJ0LHPRg8NyR1iBObET5UCPNvaOoT7yUx4qZryC7X/FnS67G
wCsH6QOw519QX1agN23S2hAnQivXVvdDpa845cWT89fC/NmZIufTogNAQIl+xxRfZsfIvgvXArB5
X/L/1gi5RXRcIIC54LsMga2oOgMTV8SiRWRxHEzhZln7HjVZdx/2AJvIoerdzM7tr0pvCi9HzRA9
B6O9653eLaFExqy8X7lbZ+mMj58FpmcUBKHYgst1tj95mamp0ifiVOXNf7maHGnVx54CzT2vq/rO
dXKC7qUi/+/6Nlpa1s9mZztWRNUAJvVYnBo6eCXyGbV4vm7hUkoUO4ZOTQLYN8AQzWFYlpP0Tpwr
I0YGyoWiq7hbCBtkEKhG3hOhtvcKT5zHESBiSMiUujsWSr5heVrva6eudpFW1p7SG2zlRbbk2z5Y
e6eCL8o2syCAyrCMCwMzzob7+GtfQ0h3c33oixZQTEYiDHiWi8apJM64nSTYaqqI3dRuIMP5WrbD
P5wbQMNRawW57sT7cu7ZahscmNyBj87A/lTI7pA2+xbNddnN5FlYyM+GZnsFKI+i4wyGQkFOCil9
K6uDMR8Lt3WM9+tTt3QcUJJBqOyg9u/MH5pDEkn4ax2nVFGO2iCQT1F2BrRgajWVbjawd0KS79dt
LjmgaZ10hCBIr83fHFHN49BG3faUhUFpPNkZAdjSU6KV9Zq3KH4c9U925pcqcQTTIK2B4HYs/DJR
t20NdrARfFrpm5XdQyYBHGWuww48I/uq0/zrw1ya2s/mZ0/QHJQEoaIhACpUvxVeI9/L9qBSP9dc
Yq3ED0vuBZcuJhN3u4ou2vO9maQA3Zm9hodiozkuCC5cvBzXyl6LAwL4aGLOgUDGPHNjs8QqnQjr
hrcX3+mKIh/0Ogq9UO+qDU8zawM0W/rS5rH4l6lE4IJQb4miX8+KCDRfmMqmvWu0zmtigp6IL4lq
bB3zpForz+6FOx+RPspEgDsgkplDlBobCkx9GMoTVZ7wuM/FtmruMa+Quri+RRYcFwJjRGIgoMSl
P7+Kjc4cIfTKyAnkf55sfinDrovfrttY2BpoG8S2gCYImegnz7dGS1SRCqsnp1J+CeWWDvt/+D7A
LlOoj5fkHP4G8qEc7We1CpV0b4RiqL0yR4u//9P3Z7+fAHpR9HqmnjQH8qTq6AIy/Q8jQGkabnAS
jZzHxQT5jzwTOjmROHU1f+riuN0A8J02gIlTk/bc4VV2O4AuwlJP9lEw3VWUtfrmQroQW3X6NO5+
lEymffbpRYfUDTrTDK6dwNVr+b2T70NGN8rQ3+sjBcdOl3rN4Ejg+tKv14e24MuBVAaVNiRgpirN
LH/UFymBjhuOiizdYfDMN8XZQLP8X4wAGo02NcAH5kkdPQ1VZo0xOWWSRXiDOYc+JCCTRPuUqecr
AeLiiND1aIAdDGDI+W4wBuCeSQFjfWs+9z17iSKwVyk5SvD2Wsy24FFRyvhra/r3T+umtCwztTHF
m59/z7LvaoPuQV9LXnvnLXdupkRE6wO6hyd5vyViat0qbKuBstWJ15GHUM3tQMzKAfm9vlhL59UA
2ygkSD5YdWepay0NDStEt9ap0DvPQT2ouD21i6SCg24X8A7An802O5BTtCCVifwx+s7oPRvXeqCX
R/DXwMzj6KYEcTh6j6CDvjWHQ/f7+gQtOX087OBpMEVgr53d1WMzWJ1A59iJfRPkYOunsP2XJaC4
vbCHJ1TyLPJwrCGW4HxAuir/VRVoJVxzaJcXJMTjwGaPmhGYHy58vqqFGYsbZgU0yfwiOkTO10RE
nh6PaGtbyehergZsgRlwylAjfzE/j2ghqaiaCDMo1UNyn4Q376bzz8+OYDKkJlp78fniwUbb3VrM
NEe+YHLQtQ2vDwYwFGEv0npOJcxM5R0NSrGJGxVMGAEkety+3qt0X2nEN7tfatFC5eJerSxfHb/c
utvO7c/G5whRZpE10EBxXmtqe01y6PMb2Qn+N0gABKa6HrDj86QPR1t1LVMMUk2e6z6oo9xNrZW6
4Qeg4bwmhqctuDZxv6H6dkFIVEqAORhC4AC5+Xrb8NwcoHKk05e4T9g7ZhkNE2X+XFCuv5ZOpgZt
XkFpUsnU0JNZxQ9657T3UGRuHgeGfLgrQ5a890pv7zpj7O+NZBIZKvp8j1smR+Nlk+4qvdA2RGR6
4o2J1t0hFGmFTwsxHkbEjuhrMmy3bathL3iX/eB1Ej2h8jR6jNnqeypH5T0SlGwtEVcnDsTdsW9k
hjavLPbSSKZuwYC4s3Jh+UPaq8UOFw8HQlVWj6xkfDeUhv46MuelK7s/yaBorhKTjHmZTDq5RR4s
3jdCRN9KYcv7Rtg9Oo3rpPQyXpt/RsLV35kmblZPxpaebmK8uJFLvLjzLRTbS5JTrHYdoNnVSu6a
tZ6ypUP/ycT86aa3YVOAnI4GQOECKhhvrx+KJf+F1CTQClO7yEVAUZaYybGPzICQYZsod7L+XUEs
1gAzOxE3B3/TbP21NTuAULMwsqiBLcHtXUR+g4/xZnevgz0JHSjIsyEInJeL1DIq0L1tWIHKt9WG
RnfXJ+syIEJUDC8/mUD4MNeAtqIK6cJItQM0bPR4AtW0dVV5Z6xlcRbWHFSpU9YTBNjwIbOJalkS
1YrK7SAh3/l9YX+9fRgYB/Q2ESkDQzztiU+xFtL7ShVHjhmoems/jUCLvDFgqL7ITB8eKSfZSqf0
nHcGThFiZZNrxFGxHQjxnRsM+z7iMmuKAOSE9dNQib1qx5rcNAl6ZycJRxcH/ptNqnQzSFAXWl2R
uKwoYlA3ojUd0KP20Nqt81LCRdkQK8nqrWiMApNvW55eaeAFAnjvSXQ2ZCqUsr/55pg8+iSUAnp4
VFlmvz/KVIji5TIPAG4llLsoUbjNzcWVibISBwRYSfRdziP7GLG2EasDCyxSezJU3NYcXUb960t/
ubMmK8jFIB5aCFcApC811lssUPi96sTeIG93ibCAiBGFO3A4XchhxlEkRoMUaaDnBG2QuVuR3h3G
P7ePA8oeeAhBW2aK5s931FgKiuJdmQVgLyufRLIyTZevSOD7Pn1+msZPJ4Sp3RAPFJ8P6TeZbJTu
YTOET3UHeO5OXWPPXloT4BeRsp7kfi5WHtUUS5ARu0srsiPaLrJyuK1jDicPDB6A7k1lWwjGzmXp
dATxDMjfNgCRdKvsynLFL07+6DwewffxBAF1ygSinp+PxCBx4uisDdA7yo6c2PEXovD4kFKzeTBC
Pux1hVig5B5uVpWaRvbRc2FqQCHNQ+LYqLQ26+o26H6hXZ+93rrLzr8+88NEoNWBsKYNapZ4Zrfn
/5APQSlkkh5HqxSQ9PNeRifN6prB5QWAfA/CZfpaPHq5uSYD5tTXABAFrvjznaxHqlGoBpZeNI9K
+ED01RWYXrGzxUfzGpQ70EMNtrZ5xkXttRiqSJEWdLC1iQoQ9YSN2hOPZLnl3EVo/vqCd14J8gJo
u4Du3lQ9p+M1Xt2hSDT4Bqr8ADd946FvBvo5gr5ix6huxiNO0J5m9lsFddSnlGu2D453e1s7meIW
msg+cMveqGsv0dDRRzukyh2LixjcI0MpX0fHBKOaWmrRXRsVrPL7wWq3pGTyftDq4TXvcIcPZjIA
WtIqFigqGwKVoKZa45i+jBsQrgN0ivYCoMgvqjIFE3XEO8cAczxkiDqEKI8aykA7HJTiIR5RALw5
0oJB1BvxtEaWA8mH81WXDvSaauRaAw16l4CHGqmyuflooIIOPBleHxNt2fS0/+QhU4T8USRrI6hi
/UkV3bNEF/p1E3OU6+S24LGQZAf9FYBr83CLSxAI1R3VA8S/qMAA5/+zzAu6G1jRe9NL8p6mQ3IX
x7X2LTXS2KchEOyo69crv+QyTwHfaQOJguSrCuDL7P4PW9HqTajrgUG3sjoIuRU3UvV+jNWa0saI
M/CQmF//MgF0PGtNPcBTBzoGqN6tTKZ2eUxBcQAtOcvGPXMRg9XZIJpKtXgQh2G7bfSwftWzLs4g
ElOlz3oaa19kZf4UIiy3PB/VXVzx7pGBcllxSyfk+5XfM2VeZm5jyscgDYA3AfbRbAORzlKGtlaG
gBmgfap6km0KdI+Dz7EcbTzlcBLViYaBqUV+gkqH4g5dS90oRHC4MjeXbyAK2NTE/Y5+qUvamDg1
wJ8SUTUQJZwQuAud3i+jTev4Brn92MAUXP3ElDct+vmxaRsDWEzADwPd3GfmkzqsDEVduIohADTp
R8DnG1jrcwMs78oYNA5q0BAwpRGGxB3tOX8KzU7dcDPTBeTc8qRx6ViSu5YP5oEJGwXBEsJvhiLo
A5VOt22YqqM+LkD3QOPoS2RaybaqOyFXfu/0c67tgslzfnIjNI1yrSbpGMhmDz2uSAfRzO1TjoUF
dSmomtDbN+9eYKKNITcLE6J41NFyrPD/rm/lBe/+2cC8dJUiR6Ii4B0D+uKESCXfWdJzhpUQa+Ee
PzMyS2RqtFeGMYURxXFZ47K1xsSlhfg0S5Z2vhCmwOnS0mIMbPId2jom9KvL5+vzdBlUo+EM66CB
LwUbcx6KgFtQOupAuqDJxAB+LhCHDy7w78Wv2nSin2aboBm4cqQ3WqUmIRYj1oKhy0GiMRxNE2hh
QcfiRbeiLoc4Tjq9D8YBjc5OFAVqYz2GgGXcvK3PDM0BKEJKSdNQ6wNF9SGzILLtqhblpdPCxQ2U
y/SIn3AYs0c8NfLRQBN1FyBs5ClweB7w153x1HcrY1m4hs8tzaLgagBLgdSTLnC0N1VuaHzfjq9a
saXxzk5bvzZ3SXfI8jW2gssdf252dukqwuzzlsIs06nc57FJDyLv+5V7aMEKinV4R6K2DT7MeQmF
qHFicBWZ2hA4Q8ne8zUaxUvvAKqFTwZmHi6PmlE2WdsHIlVqL60U7iW8yF+VPB22aajz7a2nbEo+
g/8AB22Sm5g5CttW1DRNOwzoNXyFioktdqlnFJ5e7NCxfd3WwuSBsQcPSgdtxgSJvXOnkaCNVZFW
qgVl98DqXez417+/MHdIVoDuFTEgAE3zMLYa0hwUl5UWDO0DY1uozajtVvx33cjiICz4BEwZGmLn
OUMND1WzQGtfALoBBOL9WuS19n1tNklNNbStOb2PxEtuvBtrjEILjgCT9Pf3z2L9jqusyA1FDYYs
IaehAY2RCjhz4faE6+hJBP/kYwH67pWcwoIvRcpC+xCug/T5/FpVQOwoC0R2gSB3NbvPNd9aq3et
mJhfrG1EQD5qhmqQZi4BHZXmqsaKc1szMTstos27wslhQodC03fO9k26socXLHx0eiOonzra5ihL
OyuUUq/RSpaS1vCLLN0XUONzTdq8Xt/Hi4ZswApRToW0+jyrm2qZAjEjIQO7qfZS0+55lCOLKszb
w+WJ7RLFAjQ4Iv82R//1oGAvwgad8Wkybmz52gKAoCXF0YBY0+hsro/qMp5FoExR8QQQH0+w+dMr
DuN2KHWnPJmMuZH+h4ZPY/fV7PcJdEasVYjN5SSemZtXWziIasCsB3O9/G5m+7LkLnA214e0ZmO2
5yRI9DKqKSWAhsesuDOGl1h/v27i0uecD2Pmc8aRIgsSh+UJ7CmDLdx2/O//z8DM6TBTrTtNRSVP
cLZrwXJLipWL+dL3w/EjZYIaCFDTF9tZahyML3kJffpxIK6g8V0U6QPEqqxtCNbjlTVZmLAza7MY
x+jCseUNVN0Tc9hYNnuM6Wqub2Er68jso30COYQpGXd+EYBKMEmixIpPAgzI9om3T5R5PapI7ZOI
Xq+vz8IeQzEPmRP0+2tgGJtFh33RQr8otpITscCJax6aKnKtNde2NGmTCwA2CHnlC3CgweO+NRoO
2V59/0LDu38Ywqevz/YwUdu0ZSq+jnrJEwBHj2qpoNc5XEu/Ly0LesvAJ4e7DPzfM5ROASmUchzU
5KRC94zdR9meFcxNFRSR/WYNT7lmbHb245rrvdUSPLCMb0AiEKm44BRAAZx4Bv0dtmsQpMV98Glw
s0msIJBZKiYGl3L0zYWRiz4CL4lWUKLLGwGPEeDfALOZ77a8tViEslNyyswmfa1Y3RwspVdX9vSS
FVDlgfgIvSd4zU9j/ZQrSCpkmg0aJmicfOlHz7G+Xt9wa9+fRepSB/ttkSTslGvkScu/dZn2dt3C
0mp8HsHsVJJSH4F9xAjAZE3YXUV2SbkSkl9GgyBgBD4I7gVMDRddyxZY0MecY8Gb7ktX3Idp6uaG
5pogIjXaNRzd8oz9NTb9+6cVsamCxEeC3UzMwRel7Ymf1yds6bh8Hs1syQHssoYI7Jz/j7Qr220c
17ZfJECzxFfJU+IkVmqufhFSXdUUNVEjRenr71LuubdtWrDgHPSABqqhbZKbm3tcK4q1z9LZ0FQG
hJRBUaUbBG4B01Yq1UsLwtghSuNwpDA6osgz49EoEbYnEaBuf+Zrlmbt64qCmXrHWZYL0D1rdvBS
1WvO7NLZn/96Rb26qRgHg+DXsx6+Ur81+V+Z/ibo6f5k0Uy49u82zcd2du6TXRZ+NQs6DdrfACLJ
324f+9pGKS9lqpUeS218v7RALBO629ufX7qGSDqj6Ibe/WsHFqQ0zmj5eRJNrbex0KJfghMF+PT7
22KWjgOxP9IzLib00LN/uUsDIHR9iq7SKPX3hDwa+ifLAPO2aYUy/X1b1MI9Qa4XwNPQXMyzqq4F
T+WQxNZIoxKg+UkM8L/OfNRl+9WoygMQrx6KrFmjQ17YRYC8Ar4buey5PqMszwCdV10TQiONbrRf
fos2scPtVS2oAdqS5nqZA9Ql7OTlBmaF32kMyZPIcOjXwnowMPZwtwQ0JGECEG4SksO6ciMtSxs0
ZnMaxeyRPhK5Yoyvtwh+EYYB0DGEGdArTnRTMl9zba2PKsMNNCrr0PfFF2oWK2Zr/pmXWXTIQQMq
JjRAWH6FOmODFnNAM5+IeOZbLxiPEhtUXsA6Ibm3b0wxrMh7z19eC0Q9CXPAwErwFbfCmXQBMHIq
AFzhB7HFgwTD2d3fzHvqqlMDLhetm8LO2N17WggAdagaKhzAZ1BxnvIeD6gNqoKo9KZDw8tTAqz+
2yIWkp2zDCAbIvJwMaWgmB7fHD02MimivAQzrhawlodGdeAc4PllF/YlJtEpoDGZF9jFKiXwtcnA
8AimREEl9z4qrmg8+qi62kaKOgJcwLNkySZr/I3hljsm0kc36XlAGh7UlrUdS10GtEG21y20rQ0+
NK+q/lTMxv+ub4AXtWJhllR55lxCZw/KS1eNFlo7Fnxy6i4C7rkGOO7UOQIRHh2fcbOGHbukzSiP
oZME01PXLQupb+UtWojbKLU2HHMo/bTLjY0Yf9w+6mvrgr325unvub6MavmldUn8PmdaarZR4UpA
ChmfDC1f8YuXNg3NUID5Rg4DxlkJLRJPNLqbFB3C8K3hpYFoM3T3rKjs0jrOhSjr8BOvQQ4r7yKS
PwnzeY23eFZ49arPBECgbYa3ddV0rumdgYKi2Uex4yM5+gegsMHE3rjt7Wv91cgjkPXcHYzPtfZ/
RSruRYGhg7HSjT6yKgNDl8aXwuo/YErORSjXvMuKmLMcq9KnZ8N5LO9HE7lYgqucfBUDXN1N8X1a
/imsvyvzI78fWVfcRrSJXpFnAEzEbG09E5HwhzDNs015f98xVnAmQTkEAOQAh6FJRZTlh+mT4W/u
v32AOUSvA9oRXHCAXN6+PNed2sUwXpQ2rySM+QrM5vzrVK31UF/HSBFciCuMeKNtPDuprR5pQ3Yo
MN3TNT0CfAHeqPhrYqVvmbFGJLD4KMITQjPUPN121frPKAiH2oJAZrYn8keevAAaIsiojRlzumXd
z6xuDnaz4mUuXX/MZ8GXRSoHfykbObheYgAiq4+c/JS8yfH1/nM6//ws/szVT0bHSMGDheuPbqvu
Dc25t7+/ZCLhegFQDiEXuaq+dO98fxPuutl8Yz2KFo4MqjW85MWjOZei+CsgNu2N0cAmxf6Yv+Ua
qDWLmDpf6rrRXvhkAEjMlXHApuQnI21yMq2xWOnvXTonTCai7o24HG1NisWxSxdUQ5PbR5ktgnzn
aGutH8s7+f8CiGJyfOFxj+Z2H3HgeQI5299/SNfO1kCUp0bzKNOlxK2yO7Y1W21T/bmtDSubRJRz
Qi6RJYD86KPO+wVOMesjnzfNmTAL6SPEZZfK3KSs0yZHwiofDBOOhb+WRl5yXWbnyDLmyRyAMV0K
8JyMGRoZcRmTn3Sk28LP9sC/t5oV3IDFfcKEAJp557Yl1Ut1B6AB1T2spx6/sEe9+oD1BEfA/31e
hUKwzOk/1lP3i8d+yPetSU5uhvmfanyhDkql/ZrTt7widCyBNgDOncpARnJwAxoljCc5sBbY7dOa
U7HgWqM7FQMPgFtYAG/VJx43uUuqKPP0cBCvafPQ1/WD3sfBVN7f1oQc/3slDuEYlqPoQVtNgybi
to4It7dDJfagxXgqq7WEz8KmIe5G5/BM0oSXVLmPep2Y/diNNapVD176xa/vt1kX31euY+03fQxO
rjoSBZgKZ0Tqw+37vmSYEc4BMB/8S9gptYOgTagcpKjqyEg/gRVn7krbSP1Fz2mYa891km+G+udY
rkGYmvOrqPgHqI7MGCwA5ZljvcuLGmc+QG1JA0w8gfZGswxcYIrUcbpN5PcmPk50b8Q/hPtXXKUo
PR8GPw2N9LMvvk7oDzSQQ89bLxzsf2QuH4qhCar62RYryYkFg37+G1WD3vpcdG7ftVHVbittw71D
l21v7/+aCEWBktwqqhmCMurz7yi1WXUatPrX/06GokQeBnWSxsIynPIVGcnC6oJV/P4Fdw9b5aAo
Dd4PYJEqzqo2jqno67SN9CIZXsZC105pz6yAOxjGFyi6baTQvoKhuPmIAp9LVhTJrAjA3TrWRl6R
hrV9sKsXUnbbJDeD1I68bpdV0ZT8uL2lS/d+7vpCFy/Cyqs0dZLXTWk4EGpjRKrBtOzv299feMbA
NQKgKoDSIuR3ZvlnTt8g4PSZvVlFad6GrP6rtdxAajvB/ks5s3qeycHAgD9Qw6oi297pblC4T4zs
QVB2ezVLSo48JQBTMOUI/1xR8spy4qKuhypq+rCrHvIJTMPb2yKW9A8JOAM8eTPAn9qprmEUuGlj
PC45kL0c45PPT5nYyOZbwh/YGlnF0umfC1M8/jjVc33yIcweAxBDZmtDlEsv5fn3ldO3R5ZRAGhV
kVG9kuLnWB9o+7s1E1QoV/IjS3qGri5A9SDTMwdql+dPGvR2xURvIyt58xjwEVAQx8ib1fx9+3iW
dgxeNybr5mGFK302KyCpDbJto7jTgqAHZ/fd30flEwoG2ChU99/xyM70OCt0e+IkHSPxwzSO7E5m
AISxqHYirQ9kasBhAV38cpvA5GEMpcvHKH9K3L88+/sHfv17MQe975gWUpwV1iGyrFIiI8q+g3w3
GKePCICjijkkdKsi4X75+yWeX9+YTBkJOw81IGC2a46QMZtZ5T23dNSFUfdEJIzI/1KEb+SuLFoX
GfCeGDtmN5/ruP1uJfWLFF7ogbW77ZsnYBWDIJ4d9dL/PSJz7UvE5nw6pKATM3P3kRXN78p2I8yb
v35gj//9fbYSnCUATkGfoSUiG8lyvaqCtVbJBRVHYnxmQcAW4G/FyNmd50qQ1IvI07x34LcuWznF
WQ3ULUaNZA4w0e55lS9NazCZ9o0mIneajHB06s9+Xxzqugu8JEOPcys3t/dswTqgXwaT3AbANdAG
quxZa2Iekgg2RHED0F/Qjv8a/NoLWZM9yHb457awpf17L56ATwnsPO8KdnaFqQnO995FqcYLmvGJ
8BVLt/AGYR34MLoXbIAGzOLPPm/FTpXard9HU7Ut092gbey1lObSdpmm7qJ6gBZ3XDRFhFV1fmHk
IhpH4+QlxWufAhViyj9JvlYlWRQFIhFMKwGIEtftUlTaan7rToWIUjv9UU9gfE/zL770D11vrThY
i+eCdxtDpR6ac1TTSlF3APbfJKK2yoNthX/dPvelCAQExJiMQqUR+Sc1EUlsGIC4HwYgTNtGoPfD
s9TrZ8OiB0RX0wMCkp0wshcntfZjXnzALABJALN64NxGuWn2K87UIuP5gHaOXka2+eo6n9KVd2lJ
61DoQ6keMSgAVBXLDlIXvSmGcYharQGK6Jtun+J0pca5dEBwuTHwDSs+z65fLkE0bTkiiyYi2rmb
XxrqVbcPaEnXzr+vPH7VhOwxwTQxEoTpw9QVUdllb0MmvhA0g9wWtbgUTAkhDsWYHCYrLpfCqz4H
pl86AOzuDeyIZrK//f3F40ClaS4JY5ZQfaRYbEgdKAa4of2T2RwtdurbDyjUXMz6jwj1ndGSpiEj
aKajkqSBnRSBv6JSS8eBbnzA281zJ9ApZY9GzdBkB0B2J975xctovgz9QV+59EsbBWjmGcN09qiu
Ln3m9lJ2IJbozVezfm3ZvlnrLlw6a1h5gAtju2Z0s8t1GM1Yc+aAV1ljX7Wwl59vH/VSHRnhE+zx
XPwDJsm8xLObLa1WB+RFrUeTVxc/wLcbb3Lbo3vKaivQu6ncorA1PnZT5m4GAARvirKpXxtJjJX7
s7BQsN2gQxO4pmgFVeeEysoagVwFPExjRJabdEHRbG+vdcH3upCgGDHZt4PvSkiomx3gtKn2OTae
Mrg4fVBkT4O+sqCFEUe00p+tSFHBBEiiHkD9gN5G27Abv+uFtfMw/Z3FYFHYxYBx4+Mn2o27vqRh
bYEXsg2pGwO5Y0+FBMV6xPW1lqKFa4EoBv7zTOSLKV7F0np+yW2mV3gRTf5UePzQuT/qGDC1Mv92
e7eXzhNeOvqH8faCvFeRBL3SncKOkSJvROgUW5utgb4t3D4sxUA6DhRx18QnCbEwDevBV6GaH9bm
c6696A1fOcWFZQAJeb4ZiGiuaXYHq4Wz1KKAKdO3PODix927dPF5RSdTWXqplzOBxkEatnsOoKj7
BcDZAubB7HJfNXc1UkiHcdJFwLNNd8b4X35+1rcz8+Glo8VqMKxGNBkD/SScNVqdpf0///2KGuVg
2/KqPO4iNvnB+HNK1yrgC1qEThbUJtAbjsdU7QnWbaSoBiB+YJQ0lD7QfI6dXElPL4owMAQJnku8
p2oH2igtPowZgr6mAt007Oo0bPkHakYzwyosDpAKMVijPBQjYx5zGJVR7YTAiVgDOVg6h/PPK+4T
BSTWOBFtiAy64WX4kWuG5hAAVs1dWlfIRbnwen0wMziYXYV5+mqz4m8sHQFKXcBXBDoSumbnPz/X
04RP6AQFkQIYZjoatEU43Y9lMUeciDaADjpncBQRIpFx5g0T0hOOEWxRC7nf63MROIPqfTZFaKS7
XILwqd0Lt5ORKcNeC9JkRUtnU6PEzRgGRsUX1IQAyvBmDTjbIoSEbipznHBMnyckvyurCS327PNj
imHTTK4U1BdeogtxynYhXzzJNo4HXOzwl/7WiqByP7JjgEjHI4wa19WIaS4aAYJviOjy3VTsk6+3
TeuCP4HJX9w2DLESxEXK+96JEoAAZS0jp57yPZmYts8Sv/1jThXYFQ1fA5LhWNAjnbi7nbI6uTui
QZoN8Qykz3h1aqyeEQ1E4nOuZmB/gHcrnfv7wC8FKEdU9F3nAA8dyaDX0Twm8uH2/l2bFHzeR6kT
2Xs8TmqVvjQMeJ8ZwhhvQG3T/m46Kxo9/75Ljb4UoMRJvSicIQYyeGQ3oFTYNulJmiuh0vIaXHjo
cwPwVU5yYEntd+DkibL6hWqnNRi0pRUgTY84CbBwaJxVjLpmO91QCC6iwmZPUgBtBe46Q97sftoy
5BRmVQZ1JpgM1Oi4adCB7jRtHxU633oF2+v4R45rCZmF7QL+pIMTByYPunIVd4GMLSuBHtdF3cnF
CKapryWX1gQo7kKXmnpp5xYEDMDn9OMgsVaU6j2oU7QKfgIS3A4G/tDDrIgQtEuankBEypPt6LxW
zpe8/ccZfhTjQbf7gHZ1AIq2sGrzoB+bzRg32/z+vjp4LOgXM5BNXuDvRAKq1Ea/8k9aPQQ+CGtd
Z6W3YkH1ENECYd19t2+q02J6fSv7vvNOZmUF6LDbltz85OTl5m4jgLQWhhvgt2DwWB3S1Yee2FVe
eyegk4ZGAVIo2d39DMzgkQB9Q2cVHgG1gdaO/TaJSeqfCrcKeGGFub5SuVvQOrjWyCpBDIZ/HcU5
shgZdM1gZMa4mOe+xP2W/uL7iiHzNB47RKTkZI9hl2/a7/efwfnPVzwLpntiGDt8fqhCWZQh89f6
TBY3CKCRGGBAYzas/aVvUdNuqHIA9pyaogiLAg26a8PeaxKUt6ppRj7UJiQk5ev0DWH27S26do7w
xgLgFN0yKJ8hTFAWYFZt6ccJPt+kz6OtZUHNiAhczf2b+f2hIdoDAOw+oLjnQpVdwxABgAWajJxk
DfxgTQ/LtdGfpUt+LkHZtS4zm5E4kDDlO5qGrH1g97utqMHMc8QmghKkeJW7IZM0a1uU8E+gawgc
HZMBdycacC4wxkA9NUCQ56tvisXhHfWxdwJLk/zS0c+3T/7aT738vGLuK2eYHFPg8yUwmdBYlDi7
qn7I/PvPGqO9gEKZUYcI/MpLBWPUsvLBLuKTzgFS8OKUb7eXsXA/Lr6vKDCfSjSqI7t3mqyQ1Dvr
/vgQEQ1GCJDqQWLnqj/WLie8RFMTnzz5KQ2K9O747fLzyvakFFmMUuDzQK7q+8CfNtb93ujFApQN
yoWT21MPCRh+6rf5/TNBWMBMLm8DZAc5dSXRI5ApS0uvi/HO6cGDna3x0iyoKcqp8BLnmVqg5ynX
zGeaHpey0WD/yiYoKUiLeBm1nRWgOrRSJFyUhR6C+TVFLVJtSjNclgMeboC7S361/U/H+izMn9pa
O8ySxuLR/j8pakLDBMHO0BaQMvnFxhUE5egPHDneI1w62HZEIop9lRiMYlY/xKeNW/Sh361xqS6v
4N/vK9Z1rBJHT3wRAxkqCejRmj7wQNiYpkMMhTZ+qJcSgaLZUssExqBOpfbmJ29sc9tmLLwO55/3
lejDbu02HjKYbkMec+cXdX6Z2oo3vbRFqGogL4mJBLREKFsETNyqtUQVA5We74xJf6bc+HJ7FbOB
Vvz1GUQaOR883egWnn/CWV7DzL3aLBNCTnWGsb/Jo2HhGluHk71n0h16K4vwtsCl64FnCDlFNAvh
H+VUpNM7VBhYk6HZYTtkgW9lgLWK6mTF7Vxc2b+C1NrQVMi8FxKCNPbJHF4T3m6srgJALzlp8ZqB
X14Vcd4hezAiqqzKdDU+2gaU2eq27lYc8uk4er9v79yiNqBX8D8yVIVDAyZ1qDdfmPhn3G/pdD+y
/9zVgJwJqqewW2o8XYPXFCCp8BKnPEVKKKjQQHt7CQtnAmgO+DtzHvZ64KmPrVTXcu6eLP9rWh9q
oJImyY9UY4HDV0Qt7BZEgZNmhmGdmUouFZv3mU+bUrin/tk3Pzv9z9srWThwlGexVeh7c4FCqF7N
2tdo+s4YYxkbVvxdlPzRHyIi1si83vVUuaHA5J5fXwOtsZB4uRATzD25Xw3uSQo+BuWUHrOkfOxd
d5Nk8pccBv0B+/rVdIbN4Jbb+5eJsXAkCf2Zjk/tTadlPpqsS7yTkOVjYh+SF8J3tCD3GzpQ/SG/
Pft31wlojEHYTc8hpjf2dNuvcaQu7uH59xVlcAaJFE4Mfp/GLLeZ3DvtwwB6tPGR11VAiyoQ/SFe
wz5aeCAuFjVfhjPTOrUuT+MGi9JOLvmGPrXh2+3DWbhNFwIUrwkJN6kJCwJkP4Z6hr5YZL+SigXo
n8R/f7ktbeFCARcefXk2jDdG+RUfKnWbODFcXCiNnVztr5qtJVSXlgP0mZkOB1j2VwzYZSl9jols
DQiVblDFXx06BI4jd0Ze7rKs3t1eztLpnEtTVCJLY79D1KqdqGmAtJcCoIJmR4AGr2zbkhy4nDOP
AqzeVe6wKJNYzwFpfqqa6aGv2icGqIosXyvfL20e+ksx4ItHHGN4ijdSE2uYaIPlmAx0PJg8PyHP
MoACpmP3x2JoJ0cODR4JAn7VHmnukOWtrQEAy66RzgszsmJaF3YMUJQAvQKkA5qx7fnPz+5NT3KP
cbsgJ5pvHALO360x7m8f/oIuX4hQDt8ra9NhVYmU0WviAol8RbcWPg/IqxnDA4WoayQlfao1u+e+
fwLk6kPDq21RJCsJyNmhUF4F1ANRSYPvhm549RQm+LZSJIiYiK2FxP5aua/c3VkEE55/xe1Luzp5
tbSmc4Hzn5+dCuOTBL03BHY/WpqHeANW9Grh2Amm+eYJKCDFXdWBKTIJld6VAFoByJF2IFmgWZ/v
Pna09gP1EPU7H410ipcmhnQoB8sCUMjj5KGx5HD78wt3EBia/wv8jjZetaESYWUx0c6gkWxKK+w7
P6gTeajEb80Ca13vTF9uy1s6krlMMM8PAvpELUvUhmwlepKSaPCPYOgyHz7wecCpzMN8sJSeYvBR
dWbS7psk8rw/sksDsvLzlw4c3/3/7ytZi5aNlT/GVRIBnX4M3bHasFhsR0Os0QeuCVI8KF4CgaYu
sBBUHrs8LPKwFStRzQI3MyYEkcYD6yrm7a/Knebk+sxrARPEJd21XvUEGvJDL61N4ZtPeenlAept
G0wb1gF4JKPEIEj1joABuX1mC/R8F79DjXpSSntrEjGNbE9rT62VOXxbWeYrITHw+XMn26KqUR1t
CSfc75wfOXW74wTY8KBqRvO3Xq8Bty8ZqrONeW+xO7Mb9cwK53FsDB6vHWYdgy7/Ar4ASiNzhsvD
LMEwrUR+C3ME87gmavIGiPWcK9RJDm+y9FxcDIKTB37OX+hfCjyj/iwBFxLYlWj33sCr0PBrCj42
UgUmZyAs7nsR1E0hN3pb1RtGe7ZBxGxv0pTlR1Sumh2x754CwzwBCtUAYUKVB+jVik2ig82KCQNU
UZyOX/PC/gw2hZXn6Er/L0WocV2KWNzpXdglJ3ki5TfNDXP29229uzJ9igjFVrC4btKB6xRIFoCq
a3/3Sb/xAL/DfjDbW9HxxeX4qCRhEhg9j+rT52GcMta7lkbcwDxn+WiO/3TxPx9Yz5kM5bWr0PXn
WLynUSe1TTECP3b4xZsqaMVRWmtdXLO3ob7lYCaZo0kUkq+qfF2aAikFoPYR94dXJx8+gQ3xRJ1s
Q0i1kpy82jt/vhn/ilLWZQjqZlqXJlHtWXB43xI0XcbZijFcepfmOhDaPtBxhb7US1fBGyedDu0U
n9rSDJ38wMs1X2FNwryjZ0ZFi6UTg00mPok+EuM29b/dPv6178/qfvb9rsnSJHfxff1PkW4cseIo
rH1eCdxG3QVgdYPPlzFKMqFdrYTTSwp1fgCKTXHbVNcL34hPg3ts8xF0oHGYpa+5vQaNdHXtoU7A
SUHCHn3JqGPNCz3bpzJOq8L04/jkxM8aeRiMdOP3Bmi5AcS/BmG0KAsahdklpPLRPHwpi1lSR43D
1rCo5JkkmAWrXqtuBPONsTXv53qax9hRMptbgcEqoOxgVec6wWupnQDKt63SYlvZ8feEa78HWu9v
69riYSGgBso/AZiFmuRlou5LcK+h9tGy0KJPZjtuTfqUY/D5vxOkXJrBAXCxNUGQmT8yDMvn3QN3
OvB0rDy/SzaGoKsZ8xFoqr1KFFR2N9hEoHAwaclDVaTPYIw9tCNdKfsvNOejt/lMjqIQQ48oNSb9
XFQjX5KMvQ0MxEO9SbZWMT1rzAw5iMJ4a+06Xd93VvHj9n4uKSTOzQNzIU7vCreBOlpeopqFECwT
QVkNgVZlwaB9zZH+LT/flvWe3FXfiHNhymK5Kztujm58oiWo1HLbpvDmvN9V6vePVizYvq46N7Rq
poeaZWA0sQSA34E0s/mCRgWm6EBojzaqrTea/DdLvO+aURz92IVTNrVPsWsWARlz88kx0EQBnqx0
1+WaEwgdOAkcQ2ShBlcxcKaObAq4kGB+KeknN8vih6ptyLEYSzckBfD24OmQsMza+NDocQ+/145f
kjIFPtRokCOhxVuVyeY4oYFuAzCddD9I2w8zmQ0PdWnzl9EV7TYuOzP0Czd+brL8H9mzXc/6vgic
oWhCPXXFi9a1VdhkoxcA1yQOxrLtHswehTCMD9ijDIr8mE5EhAkZrZDHqExTN6VbbtPikAn2Y9S6
ZAOOTfxgd/oFb7kJCjZqpxhYuLtpskkg2iHZ21OB8WxLDv84zB82t4/1SoVmtwlTRC6qIQhJ34ck
zuynJUqzbNocbhOp/wbyQbet+/HV04znqW5CVvYrz//Vw6PIU8yaq8t4MjJGI48lW9tPQjZ8xBGc
h8HhyaJ3XyX7MKtUc6tEQ8rT/T4SPeyKo4Om6Kn6BDCt25u3ZDgJfAzgpiHJcoWeVoNzKE01H06A
COzpdRcK86/bEq4s2bxdSKchKQGAnqu+FiuGTvcddMLXokH8BWjGol+52IsnciZCeUE1H00mrTFp
pzwP+RRU2b2uhrIExRezRxRvmYPvA3r5yKPb+7P441EemEcv50BIUacuBdWYRWLtpLOkD6bce9b8
ZmWDjKtjVnR2vkNnd2SKWxN10BQRrQTTFBjCyx2qfvGj39uoUtEBlV0fjKQoUFchL9JxV+pmswfj
Zxo6RsX+1qvO2FisIFtnyrIx0GqyNsy0qCfz2CkCf2yEmogxMaPie0BPj8C8tqHmX0Nh7mo9Xnm/
l6SARAfYFDOA4xVcK1jPfCBRwQHyDW1P5YMDVCrLW/FG1oRYym5TltjzuaIXjYYAWf3VMvmmy+Th
tuasiVHVnomp0us5K+5/HbOITy/FWv/CsggCSoOZReMKTVkg1AFkBMoJohJpOGr9wZAiDUDCvnIu
S7cA5Jw6suLzbInqwNkW2m88G80l7l4630pjxQgt6b/hIrWEGUcDSJGK/leDBmSaHhZVjOTFIsaB
MuuRjclGH+zwA6eCJk0YPbCWX6X2YdMBIxS7uM/GTzf5HXuH5G4wZdxmoA3rIHtGkgze06V+JaiT
d4nZ4DZn+5htbHNLq+0HVoFctIGxNIzWqSAKdW3YElhF2qmt0uRhBHXX3hUy3pdtvRbpzoHahVcG
/xPwnbA3eCSQRFJuS+6Dgq7jmNQ3+vFzRgon6Dn9MZXsM1Iuf5oJUYr0jTV8ukWpSPyix3lu3FWD
kxLzqiCm64xT1Sdbqu/TUgZO/S2Nt/V0nIC1e3s/5yO5WqTno5gBUAVoh3Jkjh9TTXCin2L+Dy2B
rMDiYMBYqOUda8At3hY2PxlXwoBMMXc8z1dKeVJifQRjXFqCLaoc4qNnISYamch3jQFUK1tLAZns
OVu7cFlgp94azduCzUAFeo4usa/XVX2g4jZDRlPjJIwu1M0fTfMpTrSVJV5Xo6E1iBng9iHhcw1l
RNMqIaw1jJNvviaTGfTDo8n1gIpd6m1ovIUTQLJft/f1XeuVjUUvFEaY5tKHi7Hsy4vXxYhQ8rx2
TjbP6i3IGYFlbmnJltWdfij01tr0hfE1m4pGBF4ztXvRdWU4TV37x298uXEZN15IlTQBqbw+yHS3
25tN0vwUVtt9LptmCqx6zJ6HGhNkeKXMT2Y9lTuDwjPQxwKKWkv22ozuTznWxUF60gx1vRc7xBZF
6AH0JN/wnPGt2+jJTpsyuW1rzE8GQA+hoYQpOcWT5n7uGw8QXUa11gi1cPTocbCRhAVMBWq1SgE1
6WTlM0ypnTqveO4Na2dk+Ys7Jbvb53B9d4FIADsK8lhExihzXR5D2hrFZKQOiipuG7D+hQKTTvbd
c9+Ye4djzrJb8Z+uXycINGFs4TlgMk69UEOZ1l1Z+UkE92WTVe2mld9uL2lFgrokILZZwuoIylDs
GQ1fgdv9uS1gcc98cEjj1UBtRbWyY2ZVA3CbaGSUp7wGq/KWGhuSfamH/eCsZBWu1QDbdSZLcUyq
gcBxtJDIjscttY5e/tlemya6tqezCLzneDXQ8aq+T9LUkiwhDo2m4Wikuzx71quDffLsze1tW7Az
l4LMS10TdkNjtEeBTyIVgY7G4FGPUvLK8qdSF4+Fh67OGaor/og+nK1PeRRBGUTtGF5RZJHXqQqr
YsWUre2fckRIjPF5Fp1GDdt65qFxw7YMxR8MGdzev0U5wJbAc2qhbfiqcqU1Gl7zAtvnevSAUuW3
StpfmbC7AAMh9kOq0bXy3ZJItO0gIzDHs9DpyxMbAGlVeVLQiDglffFHQjeJ2/XHnIF1IhUT2ZEh
4//cXueSyuOpBaQqnOVrR7lpbbOtkwlC4fVXzS9MEvyK6cqIyKIQQP9glgH971cko63R8s6WI430
9ldHMKArv0q6RmayZIlm2JQ5Gz1H7IrmOSUwTcDyDuKftMXEZxWs9ZEvng+Q3MDQgnr7FXdF6Xut
JlpwzvDAk0dGjna9Sfn3lfT94jJmCHKA/mB6VS0Jehy9mTxFJ4Sv/0ybx6Rea/RcMqhQ6f8ToBYE
YeTsYQLIZiTc38zb0iK0UGwqQWIWgp/ptnYtLgZGG4hZEHg1ON2jWYj0HU2iRnvUtr6/ckmX9GpO
M2NwYG73VJFsOl7wvkQz5ql2rTwYKwsdpai+o299zet2cfcuHSj0Iv0rSe2w4lNidZQj2dHCJ53a
V1F0IfIfQe7cnVVBmId5HeS0MC5/9WJ3ox67YsQT5FOegb1k9I8JwM1fb5/Lkg6cSVFf7cLJSV+k
uPWen/80LfHCe+cAZMHPNPMPaNAJSfb7tsSlo5r7B2e+WcxiqKnB2kQBfXTxHHndvki6gJqhZa/s
3dIhofvanZEWQWaswgy4E89Q10nQXNBPgaG/FMYQZF4b+Mb29mKWBM0QoeiBm8NM1ScRWj6kkkMQ
MOEeY04xS2tre9npG8qnNXizhTsEd2HGfoBSIDSfd/YsBUaJK2heEIaKtxnCu/aM8PZq1gTMqz0T
QNjUOUL3WTQ4ekjlhosPmAEsYUbvByoN6iWK3ztVNNY4tcFol5aBppfBinItnAcaH4H/ALgpkM6Y
ygoo6hKdL8AzyZMxDzpcUW4CMpKKP037dnuzlvwqH4kWdB5AnTE1q8SoxZRmfQyi+ygW8ZPf8D9A
cQ8Tx95iXAb8poA0atJHUtnbjou1gcH524oVOpetWiE3l8ymHLInbUJV4qloZDjox04btqXzs25Q
QhxWLMWScuDNw3QWGn+vGRtzjMUTmpcsqhkN+LiX+hoMz4JlQEoIuoEOd+ypepnaciCSxA2LRs8J
4fQE9uBscrKWrVkUYzjACLQ9eDtqYykSU5Lp2QSOUMt9NHojRE/4IbHJ3UUWJLjmfCCgJzABpt5W
vFHu/7J1Wt6hBR7MGrLTguWe4RTw5AE0BwVxxcspalG10MosmrIidOp9LA5mEQrXDzivgsLxVozD
gtMD6EZM08POIYWgtpRZRd3qbWllwAbk4ZhmgdvzsDQPXkIPjbdiVxcvF7KoAA/AuB5AF5TV8S5u
6pTUWaRziopqFSY5CRJhwCwNgckwIdufOvKncNbCsvchQPVqAToG5UkXhWX869IIMul5SWuWWURq
4h2R6M0DAPHZxy6XMkDzA+bsrMp/pDXnYcx4t8+rPguEM4yPvlu8M3w9xaxJmwADE+mnajTbDeld
sq25/yfxxgokDDa6CeC/rjiMS4qNuXFMiMzjjVdJs9L0e8dvqwyvXvaF22OE/mM8E3wNWvG6u5Ag
M/KvINVpcDNeAbwBh1O7RAZcZw9tzZ48RLAc2VZxMOzqqRnKDboLNwbl/0Paly1HqjPdPhERzMMt
UKOnst2Du2+IngwSAiQGgXj6f9Fx9t5VFKeI7u/a4Uo0pVKZK9faag47NOgju+2AlxwSslhIqqMt
ZpKuu1wotxSp5JpTnFTf7vpM22d0ZReuWZi9nL2Bd2PnwQKrwCly19m72yNYWjCcXYSTwA1gINOR
O7tvrVpYDMetOHXFeKzBuprJXWr+uG1kcRB4PtgmKlJIUE8fcWaEQxylsPykAOOCGQotZuTnbQNL
jgg80P8amN25RNhWxnMYqAex7Vi3AUlpD4qK4R24/mNf60WoCi2Lb1u9htpiEyISQk0EhKuQzZiF
EgPwAcKnAQOjcBVZwBWkrh2S/Bd6oMPWOyINHkiUn9nWEz/J0P7FWTu3Ptt8HZMlYCceOxF+D9W8
TWGlW79ZgdAsHjR0jaDTfepdRUrgcu3snIIMm6YFcihNaAOp7qX8kGSiCBNmHnrkBfKkj+HNjpBY
/1yCgMgf6AMAi79uT/ZSWAXSXjxCcO4njOrld7TIEHdFXmKjChsfEtR8o6Ut3xAXOeAstaqVo71w
MMBEAi5iNNeBGXF+t2klhCWaAL3Z7VBGYIyLiPdirHUyLQwK7h0ZjykfDsc9O92BXhaDGnCBNhT9
8oMOTPLU84qyAygrVvKJC4fwwtbsOkMa2ymSxM9PRrEFpGSV5n/hDGIYE7UDcrvXQDWrQ3HQGTIG
mcUXYjibhN+37F2wh674ipL0SihwjayeSjP/mZvHAklX10gqwhxKFwbE1cXBaH1c0Q+OjprA8EAU
INLfuI9co3pt0xc1DHFpoEvxm0zeS3erBe+3N+ji/J590GyDWhPa3W8ZOw1yOz4bciW9sDK9v33R
mQ+1rdFntZazE8iLo2B8bv0XXTzL6iVNPjF9pdJrLO3+89mdbRavNBrpBgTWCI/U+Fand1x91bVf
3L9rkjbUkjtWNWECaFRFn4Df81HQLu3n21O69hXTlJ+NWRgIX3C1s5PWvHYcrXHhuMZKsngC4U/A
qTXFyt407WcmlAcZtbHBquVOB1iGtnV0ts8D8wld/Pu/Gc1/pmZRXRfkqCsUMKWzu4I2qCYe2vbL
bRsLETKSDZDSRlUH/YvzZmCUojkpHXhrDjIGiDsEvR+re7SZpCuGlnY74nD8oA3WdmfOY5EPaMlp
fVx9aNDmobHWq7G0LOc/P3OMQH60tWlhHILuCYt1/6FBx8zw58FPAFQ4rm8AAJDfnAU/2BRBa7Vm
fuLAMLBDX+9Ft3J/Lm3hcxOz/cWCZuRVBRMVpHRZ+lBNsXyxlhFcXA10X4G4xEBdao5I1iF9afeG
hwdDCM3klP3F1YFgHj1xk9wgUj+Xh0TzaUdJDnSM4F04PObO2vcvzhLeDCh44hWJvNilAbtrqCP0
Hs+GtIhzdOMweW+7K95kKVyb2NhQU50YWN15Sg4tL1KVKWaJc/++M8ih0uWD74wRr70QebTIFNrO
blIjpKJ8rd0yApxzpVtyaWNPVABThhhJaHvmWAXkAXjfF+yUlZ2+7evE2QTEAg60yIGOd+UaXHfR
HqLuid3ERqPsbGalHZR2zVkBYbJ7WyEzs5PZGwpVt93ONYf2bwmP/8xMn3HmRsHkD3r6oSgwrPxY
9GXop8Ujy7NNaXt3me2HegZNWaSHMm88Wtw8yDLYSFt+c1r6pTXZY0c4usPcB1f4H1a+bbp4Z69p
UENB1haoIWg+zLO9U4rM1FXCTsj6/nBF2yJyBaS9IxVE2nNdhjK3wROmK5D+GvTebcSOp2pNsWVx
Ic6+YnaXGXoyApKKr2AqDb1PIxi2Rq0JG/vjXw134plAqQOrPjusGa5nbgmHnSxFHzSt3OnM2FkZ
Lm1a8h3rs0d3sF9qTz3lRfnRVWuByvJA/7U/5wNimRKml8J+MLxaw0sKevo6Mv8igzYV1nDLedNZ
mrtuUkGCq7XzEqMUkdU+lq4e6mR7ey6X3NK5kZnzbuwU3ReMlCfpfC/bvSZ/jOaKa126sMGKDhkX
vL2v66yiUYGXpm5xMlHm18W90oJId4e9xo6idlfGc92ogGN6bm12rbayGWxResXJy76itBPKHipc
nh5Kq44DmkVpDenB4mjbD3JYS95NkzU/hue2Z56PC5vrhQnbtHNCdBfKIItyBxQROHwN/YjaXHh7
9ZYSeBejnR05DzkAPav94pQY+XZoqpDrr8ZQgtXj2Uc/rBIbwx7DvltD1ixtGwcs2YDgounzimxW
1lXqsUlahA1u5FtHSAQb3Vrv4dLGQcIfewaZGwSjs8H13Gu4SuFxxVi/jg7aHkrj2AILFaaDdyDJ
KoZjyY2eG5zdJA0ztKq3pgd4vQXjRj6Cmjtu/B3JgRUPpfnM3D2ad2+v4eJUAl4IuA2elChwXd4r
ytEaQ/kpOXmsgKTWN4285vbhto1ppuYbcwoHppIq6HPmRW7LHbveGiFX2WpRvqvMzV/8PPAM0xWI
vto5JDtgdtoAzYp6EHjFCv4gmr94V6DyAYVF5NdQUJjtBOa2QTsSQuClXmR10JqXhK5ELUtT9NvT
ulCdQhJm8vln13tbtQMFOxY5meVdIT97axxyS74BwdB0X7lASM/RJslAzCqDWPOpTLN95Tsx77Rn
JIFil40nq5abYixebi+LNW2d+bKf25xtLQpWAVOQYrLZblkJ6i/X26WVHndNvskNF2w8PpCILE59
b1sJKIG4JEbaGclmvKd88ISxERSs3tZvIdHRZvcFp4fS4TFGE2Vt9pPa+YaY3V2b8EgrBPoR0ebW
BHdW4h2E7W70Yoxvj2nptGAPozyG3AhYKmfL5Es1pkPQkpMtDx34oatdsUYltLgTkMHF0wheBxq7
lzsBUTJ1fMLJKe1iZJG0NeGTxSsKZ/0fA/PyrFmhhC0JthpUWUPHOqgaCpgghne1Z+Ztmua51X7U
rA11cEvenr3FTXhmeXKAZ5vcMpUAWpaSU6dt2lGEtfcBMg0cKo9VG/05oTKu4vNxzrZfkfSumZqM
nIpWvrZg4pF5vvasWkzjnBuZ3bnuANAlOuFQH3bzfdm4oaydMHfrkBD74BY22tzGN0AsPtqm2NLC
f2ZOB6YjK8oGY2v17qfbM7yyeeZEjjJHTcqf6rceuXdA45iQNQLjxRNwtobT38/WsBoSdAmOONRG
04cq2Y/ti7XGDrW2T2anzG3R0Ol1WDlaySixPyj0OKbsoHK5zasf6Dj83yZtlqRo8tbh6IwnJ627
s4oUb9OVZN9SuRFbES979LD9rqxfTlpKS5qNAZYlReelrN8S+gEJC0jBD8ZzKR9950UbG7RSf5T8
c8FEyKoNGCcjcPCETEIL582ovrfDthQr5euFhqvpjPz3YTNnQ5RXpELhw3L3UVbo6DbB81SDLe2A
RtKYW2M4VND0+j7yn3r5TYptlrzT5lDKL7eX4P9zjv75EOhiXs4Q6A5LgzB4PQapSqG5jwMghCEx
yq2D2Gds9bCxxji16xhiZjsg1SMbn6tyujcS/Ygg5uftD5q22NXdBTpRyAXh1rxKXEnVjJSrIYNa
ELof2sNQQlNcS+Lmj9nlJy91Zmg6C2fnaURr82gMfQZBQXUsUftuyvoOGvErMdLSkQIeEyh0e6In
mxcIB6pBZovh/le/2eWfG7ePuJOGLqVhT9IdS7Lw9gwu7q1zk7NTPKosrcca3p6Bgod028D/OiDX
3QbPOTqXB31EWiCLh+ZtIFuzRm5IGzZu/9hUCOmDtYb4xacKIP8TlxmwXFdIDQMaIYzX8Cnl+Fnx
3RCAm7nfdxzcaSSU/Jvdvg35CkJtyRuf25zNgGtmDDyhcCxOQPY8zMZsf3uOF1f1bFAzz1VWTWKM
OQbl9Bw9vn5U8i+Bq4Vj08aG/dr9MacnNitCyKldDAVL4JYvN2vbdHTwILD0W79JiiHuEwdFoP7B
1ZsnlZsrw1uev3/NzSMVy5S0s03sIK2NOHDzcnd7+pbuMrBS+TjfQCRBEPpyOGWuIS+pw+mYwBA7
cufILlwV/14+B2dWZiEC9rLddcBOnLhEhUW92O5dWeS7ttoM9WspX2z6lJj31DJCj3/gFZJnzcvQ
bovicHu0i5vl7Dum2T7zNNzyTC1p8R1yvC8+BTSSTahbm9q/d73tbVOL7vx8ZmdRQtPpZk8pbGXZ
N409S+cn/Cchb7mCyiD9JJxTq3Yu/eqLnfR46JCp4WulMLAY6KKxC9+BhDqA/bOJH1tQsVcUp8Mq
n/X2o66aiLZ7Sp3QAfYsSEiIBqrQdZ/p2rlcqukjcQBUugHQyrXerj/ykaSjnZ0K1otNaxv+SyvV
V+rwIgRZ7i/XFWyjZ0aydVzQrZmMvhNl1q8dKb/3tFlL1FwvvYkCO+YCuCEQAs25W3yNgkC8nByR
o0KLvPijD2VFEVbts0E/2cNaAHd9e17amy0/zb0xbdDhdRLmM3hvsl5DF+G2a8yVO+baQcBOMNHi
oSgDxPbsQZElsiV8ABKUdpFWhYn/xw7i8vdnDkLTWwpiA/x+50dp/3JyeLoyguuVgUeF/0FNCRyP
QLpcHkqvH7yiaTN4VLveiFQ/ZcSPNbyPIZq9ZXUeQ7vpZeVwXs/apc3ZqHA/1ujrm1I+uvMImNtG
5uaGlfXG19VWa2VsF/SpKZpvA032ekViXGIxb8m9tMz49resDX92RF1fmmU/vdFscHsYHomIe8i9
OgSx/qb39zr/fNveosc/m+6ZD4Ske6lJExeY3uBGVs3W9bN35bFvt82sDWu2/32Z9TrtphdFvS+t
IGbdJ97ibklElOoos8IL3DY4XbzzcPV8G80iDacUrSpy3JQkLV8TUf4shuGQJRUYVdseLHh21JVy
g7LZ/i/sogSiWzqqIRAvuty+vmb1rPUwn23WPRisQbcZ/2I7gEqx/E7XygPJR5DDsZUOo2v/gh0M
jl107iJLggN0abbygLo1yiQ7mUG+J2N1EEBstkBKcWet439xx5yZmpb67NasMqNKwMaOS4SpjTS0
F2PsYkmLFajZ8ogCUIrqENK6qiIWQ0tsocNMXrZhQ+5MAGmKTb2G8Vo8+miZ+sfMbJ+UqjO5FsCM
mbTfcs1+p5W3MpLFrXhmYr42VpoU/QiPNqT+Q2Zl9yZUuqH/54DFS0dbKqs/j7naVCr7Y7ZiRKcw
jNY2eG0McXbqUrfMZd8oenLqPBpIFiZr/F1L04frBkk5QKOvO0F63lFD2gY8Z3loH/maCNHaz8+8
U1BrFGkj/LxWfFXkW7IG6Vr8fQfc7kDh4Bk4L423vYbPH9FQIFLySNIad/PfVGaA9PjXxGwI6Gpk
VmcA3m/7MXGiApxMa7O0tMHOTVwtcwWODKdDPN0md0ESxB6XYYJqa6G6yLDzX7hGn7R0TR536YRC
WnKq9ENj8oqJoUrBuV1mIzJ9BPnSsd1YVvcp6Nv7nvKVsOPaFKoYCNjQOzORY8/p18ukzR3kKukJ
WxCoV/JVIEZsEu+5qnw3vu3BF6LkqWSCBxBE7lA+mWM2NFCSBtQATaRXK3AA/AT4JRwVDbVq1/Sf
dYPjGCEL55INhY7nbeOLAwUHiYsQHSR8V9FP146mPdECZy4U1zhQ7JHec2uH2Lk2Qpd7fM3itTvH
aAHVQM4FcFCQaly686EHWp6bSLcIsLd5YghRQ0AKbqWaszguNL9CAxfAZfRxXVpJ+jERFJR4p1IF
VdQ50D007CPrgntTrRG5XB8HjOjM1uzEua42Bg74+k+5R4/U0e7ywozBH7PldQK1imKjt5CpL+Qf
X8EwC3c77Zhg4jW7HOKYu9ytZYf22M6O63JAtzI4/APSHnMxrPVKL60a2BrAogEgvXWVjRuTgTtV
aeC+5z8DaH+2OOmethLLXHtH1D+RGELPEC6Qq84ks04MkTVI+TlqHJBuFCi7irV4f8kIpC8A6EPr
B/bgbP95Zqd68PSjVum/os8mdIq1N9HSXJ1bmAUsfe/kiWfh/h0bEZUVsBuI/khibW4f3WUzE3Tb
BY0GAF+X65+aCZphOtR0x+QotEPphkMf3Tax6JrAdv6vjemYncVeJnFSvW4R1aqKhkMQN/Wnolax
S3dJ14e9+Zy0j2poQsP+cNvyNEeX4TQiiDPDs1XqRmaw0cKzhFr1hhd2mOlfMrQb8xGMx7htXPCe
3La4Np2zVdNAJV9DeA2XGnE+dEW9E+BIoQrp+Nt2FrJRl0Ob3MnZnGYgLu8KBUNFsRPpB52WUVDt
DfM9y77XLI8Fu+vtT+hPDW3rWLh4PHQysrqDl73e/pIlH3k2x3MUU+XVGTQSUUjy9DoL9d55Mcvu
mNds24k1evuV9ZwLLBOR+gGQFai/BI+GukfhJdBzCJTyyB2/eGvNz2v7NjAv55g0MrUrB88/6Cvl
kKQ2a7STYcPyH52WhkmZIcs4dXb8MPrn25O6anp28xCQAZlmP82qiPXqM5DyhP/qA3B140ZPvljj
g+uZoduz/80dzMEyBhrF8kzDkIN2U8hnbhyGbmVs06G7cSjnvZaC/HMoERV9ym3zkNbZnmbQ++5Y
3HnayklZ9tT/Op9g5nzGYLAS28dMSuN96JtQybfba7V0cZ8fgJmT8TPNoUEND6pZbggaTfQS+kYs
SQsSkuyu0fzHzm5PffcXKN3JBeABjYQgxjeHaw51RbWCITqx/GyXG1k4GsWukTLqyyoa+TY3jywl
cVtsqXXn9ys1x8VlBD+ECf4R1GHmuPbRMBpnKOCAAv1xSGIXlOSVenW1Dwqw4NszvGxqqm+CpRTI
gpmvK1PKpeR4KYAbm5tRW8VVusvc2FmrLi36F4hB/D9Dc19me0Qf6ITZSEAjZHzilQwn+GkBhmf7
3atebg9roZaFBTwzN8u6CKeguVNi56jglUEzRy+q0AbSlB9162fjPRR034uVZ/2iuz6zOfNpaQW2
hwpZsxMEV3bCvzeFEzbtgxOsxJWLx+7MzsyBKSvTM6tE5QANTr3/SQw/b0/e2lJN9s/uP5vibSxM
jKMe6k3HTTCZeRtPBrECqVBtVnFWA21w2+bi5X42pnmspAK/hOQp0u/uPuu3QDcVVnzbxOqemLmr
UtidTgrMmzOOT6VP4rR0nhuLHD3wgBV4S3IQYwOcAGZMtWJ70ZGBsAvYhgkSNX9TlWiS1vMcx0wr
m8gr71MgtspTnr0mVG795HulVlzI4nxOYpnALdrelSpEX6CyClwZAWuKsa2K4FsP6mvk6X7dntNp
K1xdOGdVk9mWH2hrS7+Ep2KUR33wja+xp68ZmO11blRyhBLZhIssPg+9GxZu+v3Px4C3/XSNTZwL
c9xfkxV4jCgPkSxxNxXS+HqzsvpLi3FuYTZLHdhWs1z58H1gxghQKLEtvkNZ8/Y4llw5WmMhCYBe
zgmVfnlsx457tC01uHLwiZh1t1H9Fy1twtG2orw53Da2tC7nxmY3c4W3ITUbGEOr/7YmTxp0kP/C
Ah6baPdFfuCK/KsVPKiZ7yK4oEFYdED51eH/ZmG2LJywthDQij59CMaP1Pt0+9eXbgNgABy0EwHT
BCKFy+VIPMmzFJjYUxNW2l71EQqqw1qfw5KrBgWpiXc/svxXDcKjLd16UODGIsUvXuAIEhJxMEXk
qCiWaWjRFbjG4h7zUcjAexYta/NsVCDSnng97ClsrER85ZBWpP5bZdg7UFnensDFLYYkLJJeCMOQ
d7icwAqAaGcokWwQxlsLvM/P2z+/uD5o5UaSVwf9ye/69NktJxJLYyzHz7u9s9HaIR5tL+oSEol+
xdLSIoGZAZGkCd5YBFqXAxGoWpudjnvHlA40fsExqD2U1R2v+6nU9ZitUtQuzRz0PdEyrtuQ955T
d3TKlwKSPciglLEMmR7dnjlzcUBIAgHxD24SJCcvBxRULEmKiuYnqjodLQwMtdF0RDbSclBBG/ox
5gRsdijwfTYAav8qS3AfZE4iNmyExHGRyjHqndbY9Q3tNxoI3kL0+kKMmKv+ibjQjhhT9NkmgfHT
rlSFZjzOYyj8oVNJCwYUJC09Zlrnf5E8GVd2+OLcgVQcUi4TYc2caoDTtnPclOQnLcv2pl5WeAmi
QeT2DC5dCCjx/Wtk5qqrgWkCqsJoyNT2Iqehj4Rd/8ci9QB0nBuZuWjl1QRsFDCihaW/Hdb6Vhcn
CvE8oHKI6a8S01YZdAP4b3OQdrjNEezlPBxGja4gVJZO6aTCDNVi0L9dgfJtVdspgIXo+tTpUWda
WMhygzalcOT23ywK6LLQAoXaGFicLne15zdp72QOPek2V/vBZdWOiMQLdY+T/e31/53emMdNAP79
ZhbH+Zw7H4t5bs40Gx2YLZqAnBEnoBg868mxyyGSmd9DH9cCj3XRQ9oa2lFI4A2N/4ap/qIrEBHr
0q7iBtxHB0+TNvaOHKH0wS1k4YL6EbdRHVu6BsKdtu7fQCOc35G6Vkd0Utdhiurdj0TpMgGxVG0/
CdZ+0aXK7oJBFjEe1vbGB4N/qNudD7FodGeNme+dCtz3kCWs3sBWMbzUejnuHKt7QwLgm9JV/mKk
6LSkgBndKd/NNy2af0C+hOBa5d91JdIdtE0mShwgvEoFmmfXHF5lVtO9tDrzfvCcJGx14kA3wX7s
Reru+8pzwravWIi+GxK2kn3RA/U1A81KhBr+uM3yT8XwwR+fK6AHwXWyA+GZ2uZ1B+mIcgyzhEID
GuglPcwbCdIkFVWpEyWVHUrIKu14UBSxaNBpaVUW+qJtJJ0qi1VRY7b+0QcMLBKog2wpr8TfOADU
YAGqQ+f3NeNNV7GxyyWeHCNYNsy6iEb7cyVXXNnSZX1uZHLjZzdc1TETYioZBaRaj1zX+GSyYDMW
Cj2w6RYrvnJ+FhBtUIbCdY2H98T4NZdvYS3G2rKWnqjZQgKIJP0pAMP9oXKD5K7Cpo6MTA0bTzOD
O6PTs9dGoJYRcX3oH9ANC71WQdlxwBNt16bMWnmdL/kr4D+QUwElAV5Fs+PNGcQi2tZlJ0N9Ro9V
8vH2kV66E89+fg7EZAZStWOGn1fkKIYjQJ+es5V8Y5EfJVkZytL14QNy7aBhE3H+PLRshkoH8Q76
t5mbnFIvfXBBAt2xNVzHku9F1QwIEsBYsVNnF0hHq9ToghZNvBMKukT3qR1nlbOFdsTtuftd0pm7
w3NLs53q6rRAraSDJTd9ol2vh51mHpK+jhxFIuBb47xhYdD0e8sbN33QPmam9dnNhshSfN+yItZ6
M+77tdtncaIhegYXDQZNRFSXJygz9Sbpk56dau+HbX8Nul8O/3V77EuHFFQA/5qYhQKlZSjBqWKn
Qn1rm9c0eDL5NslfUvC8/W+WZsuZWslY9TUsZfyBMWgFbr0B7SlRs0byszZrs9Vk4LXMTIFZc2zo
0RWHdpgaa1eC0OXNiWmbwgJ0jcyC6maEBDMrGxCZIKeXDBKc+Sl4Jw4omqxYmhzD9eb8z9LkWM7c
qObqkHioYAl9CHoELo06omS0jmZCyTax4LxJZWZhynF16AqloNvLtjSbgDhA5WbKCF+FJa6FbjoV
CHoagjFiehUTHS2C+cfbVpYG+ds3gjR0UnyYvuJskKxMOLVrpCiI7bKpRbT/ENQ6crS1z8K6td2n
tOjkzkBofO+6pbMyyIVTABgwImLwuCBlNV9NcEJxUHEX4KBygKYwpXs/JvQA1dG9oO7n0tY2t4e7
wNwEYi3k40ASBV4If94Qm1ggeYWSwgCMjxmW+XDnZp81z9jS5hFwBC0pNk32JoI69MR7b/cR0Y+8
/uFbr3gzhNgraDcmT4a/Ril4fYsgFoSCCp6J00txnvmH3IiWpWmiHkvjs8z5xhVviliA7vwaG/vI
g5fb03A97b81gaFvg701cSxfrvogIH+q2bp65OSlL76L4gsD73Vh5LFufLtt6nqDXZhyZm9GEFbX
latG9ZgXCTAQ24BucmA8fe8jZGWFisGZd9vg9X2PU4NeamRfwLmBgtfl2AymmRmUJSClZG2pjLOV
O3jx5xHqgqEVlZOrzAtnylLKYeNjnUKpw3i3ktfb379Qp8QAIIyCjDPSE9irlwNglSOQr9TUYzc8
2W0eeuZBU59r/zFvt419KuxfrH9WTrtyTSwO7D+zv7PoZ56Aj6jL8pyOj0AaucFL9heIJhBSAxQD
jBjgVFeaR5I4LIOGKH3K2zqyxR0hUxvfTqs/rUzg7zjo0nNfWppdRK6ruozkFM0jJRp4LVRgt06v
f7fS2v9YQEwT/AGV+1b7Hj0UjNuH3HZ53IHk72uZjPV3zxNowHXwefoA6cwWjWDoybDUFvown/BW
dB6BlgEDAcndDYDF3sc0SX/mned0ERmd5McY6ApEyEOz9Zno3izifaBdZUa8ccvdiE4TmEEdfJPS
gDzVlWm+kz6Vzd7Fg+DOlGPx0We4zXjnBlu/T/x7UvDhRRRFjUyJ1j5nvvYp8/LgGRoaxSZglb5j
akDiJC3z7LFP3XqHmpuTh9A0sDZeAcahSBJfHmSTgwzahZSPb3XAjzEzTUMJMOTOkjnQ5Z0GOYfU
tra8Sbq7Ihv4gRoOXo5Cjkfb7dODXeGyo2Ob7TRsGJC+o5W8AT3AVjJhxmlrJicDcT1aGtCjY0J2
7yltmyYyLZIGYefo/ltfFtpTRmslIGLpyO89VOuO+rj16+49CepvNrCvPdH2I7ViD0wrLxl167tG
l8+Z1tq7chDdgbrVsMkqgE/QHqDjLSdUJCG4GnmgNHpKJK8fO5Rjvjgm0X5WaCTYkoHKVzvQtLsx
EGOkrNb7KtypNYK0xZNTK0jluYpihY1RRYZysq91Z/jPFYIAUE6RnyPYLrfNiJwaBGzJtuCi2ZhB
5m1H4lRR4CX9ER0XPeqnRbLvs4DjGQtNAQAOgPyqzCEyjJwe0Mzi4ld6GdWD+b2r/BIN+WqMR8fP
YoS5baSVqNdHH3ViRLk25C86dHg+jlXtv+RmRR8ycEiFFbo97kovhT5TwsCBkdQFKvEd4DhGyj+L
out2CjsognRztfNY4jwYVor+AQDRQQaP7IIyoRna6WOOznKvDQ2HeUfmlNY3XVnau9EiVgwoCAKg
xmYf6iLvNrLSyx3pdEx2X0C2wu/ppvN1KBmoqt1CqVPGptN0BzepjKNmdfXOS0EaSxK8xzVliEg0
iYxMSs2dawtEToXvrPj963gJSUmw8SBgB4Txis4y7wA8NaSbPU2dlFXRHAOLv4zW8MeJqckMskUo
uHhw//PrpXOoJ3Mne/IMI3JxJBv3o1DIXPYrd/R1oHvpxGbXgJ1o3KuhwP2EFq6tGbwJsgvASZ8E
P267S2/hhkZCH8wa6AC1J+r4y/sG6cJ0yMuBPA1W5n4TjkeLkAxOc0wst8OZRuKtsxN/4+ntuMfF
6GKsZhBzV9RHz8iDcChyLW7kV2RNIweqJg9DTUGY0n3hth6Wwms3HUGzfQ+V21NW6P13v8EJMF2y
bdrejCC8YkYgYLOfSryjd36LXAHt0YRLu6KJRc2qhzZprRfUhMROM8dkKxMIjgzm2J8mRcCYNwwi
q029Jw5yPRoE0WLZSfDCgnZ6Rwvefe9aVm4LN/ihSt7AnaGM7Y0kiKogsR6UQJqtDvyt6XTNi67G
fuMHvgA6MHflq7Bytm/qIts1usq2jT84W7sGS4Gl9G4nsQMQ1mh1FhUMO3wAxwtK5zoeqokFBbGG
tO8tMexQp7LfJQ0kjrKc0Y1gDXkqjI5HZZOJ575Ua8n6hev8Yp/O7kCRC00Vhp09dcFnCkIJBkDJ
7Y2zZMEBvBUvMRcFgXn9VImAu5XfIRw2hlBzdEg/rIQkC1Ex4M9oP4UmMJ4Bc0RoMAZVQ3VCIKEN
L+WPYG4qw1rTQmRYY1AbR+Ya+/mSRfCkARAz6dIBfH15FgqFtxJpOE438707BJfe/ejo48YoRfCY
cdfPQ5012evYmn8uDYE5NCenAiA9ikVzx0Iq6ExLI3vCDVSBsg79ZiXY2m6v2ULgDwJjZB0QuaIm
Nc8/m0kKJLkasyezjy0J3tHNCGVsFdLuLzbHuaFp85xFkwmh2oibDYbkU2KTsCxW3hVLYTIyqFgn
lKNARjB/uZaZoaqs0bInYY2Pmco+sq6X4EDv30fSP0PoGvl08wEND/dN1v/iYvj451M5ZTsBKJ4I
kOadCE3hNxKgEvLELO8BwtrQ80jMT8oTx6BkuzRLnm/bWxzw+QU3q4vmgyjKUvewQbhX3bukHe4F
Enib3unMzVg69Jji5SuhvWkGT1brBnfdmGlH1ECTVYWp6dU2i7CRSsUumoRFrzsjIM5FbdByJo/e
WCkSZm4R7BoQRnx0zMIKBRRhYrdt2F5SR8VN54n7umDNpud9c5KDoF9AuWA8eJaTbJipaDS6PP1Y
GV4RBxK7vzbSYZskerCvE3/cInB5R1+NeBABaw5pm/IaGB6DbXNHyJeSje5zho6XyGiYuu8zNAub
aMmDVqM3xCi2oIgwBvnwRWFHPidKes8gqE3fk9qvPqQ6Ivw/XyhQ6ul4V4MWa0prXO59pmSu+8lo
PZqGUDvaW+bHAsRJL545FodAoBXXRXoeakYu36YUZzwTJNiao5G+3/6SBQ+NCh0gGcjl/qb4u/wQ
w1dWn3bKeuSMHUlRHdcSuEsG0HIw9Y2AxRaZ0ksDpijzPFWp91jeG85TudbLuPbzc2/cawNpLDCe
tPLI2B4lstvzM/3/bBdPQkL/fv4Ugp05qUrazEA7tveI1Gspf4KVuxGb2yaWEk4BqHGnzvKJFWIO
zUWPtG2ogriP3GN5gu5dzQOdDYFaFxp6e09sPNDHP0/JKrUTBDhMlO/4UUvQgt7U6Qv0HkP0Jlnb
XHrVM9UMfSNRN/nm1y5agjsR2G8gwViDwi9O/NlHzyYG7IyU5ehjefS8l/xQ138GZITssQ68Eq5Z
HTAMpDhn6+qXqO0mdmc8djlElmhzj1fY59vzPlvayQRaVSAbNrXiWFfYC2VV/0faly3JjStLfhHM
CIDrK5dcaslUSqqSul5oai3cSXABQfLrx1l3pm8Vk5a00nRbn/MgEyOxBQIRHu50dMbCOtkxk67T
kfhZi0OFqLOXG6YWkzWbQuMjYKezNJWGusn7XYQ2XKLgg3q8EyOncPNYl/8mBK/jD48IXgXdfQao
52fp8/dmeoa6JQLi/iTRfVNUWPz+W0y3wsZ5Zd8cidfBIPYAOcMrL/USBpHUeDka5ahO4cCDHNxc
0FY2tYdObvUtrRqC9AdeHXOP3RK1RpsuVNrUqROlsjwKMZIgbkAU1trxPxRHwv/47KFm9p+5xezV
lYV+OhPmaggo4xnkD1MU6Mav21YWT6n/mT1EcchuoUh31cLEZGlJ0EmqU69qV0/MvT2edF25afqj
BZTN0RsAgLLdbaMrWx3vXeg8YutBSNlZRPoWqAmGshlgdGjcgX0ym9pN+EZNeW2TQ0AeMEmcKWAa
2fvdh2PW8RYInZOeWO70HG7yVayN4q2BxSkyx1rq2OPqpD3HAyhPdjrd0o+b13i5t9+amMf4xt1D
rWTM8wkmooMGiiPyy5tCZFP+vb0caxsb2CswsKIkAPWmxbu91Do7rCSsTL1LnP0AVY2d+cFOtteN
Zs0PdkAkgZLjizWPLEu2Ks76U9w6OySk3RHxp27+vj2UJXL61Qy8GnID8Amg3lycGrOzmzqjaJAs
WxzMXYJOnR7ZrRjIjPvMAFPU87jFo7S20d6aXIwsIYAz8qjqT+MjrwJVHm4Paevzi9VRiFprZmPi
2ujSTefsg020mDFoDIFIbM5CYYG0eXe82WO14l1ICqngpROv1E6N/qJP9Ubccu1mKAAXeMWhRQQY
0yXpqg2uHJmn1XhKGyJAwKIN3thoDQAzFlN3cVeRb5muR5+5WdT3OtTDtlD7/9MfsjxLNlTb4VHx
f1cdoRqJIqMjpDtFZgt/44CqZZfhRTa5iT2pf3E2kF7WdeQ30jxC4i8GX6+TAaqgULPxymmq/Ek4
w9eyK4xDQsHsMnCmnkMOUUe0HrSeZIR4iN3TL7Gtl7s6zKD+w2NeuLqdV0dk5o0dTdj0MCZTj7QT
IwF0aaU/FfTfpHTaY04n0y8ZKK17fXju4Zt9sHQIHw2oxOvSxjpUZCzBfV9Tl0SGc1c25VOIz/q9
0qhbRTHTPZ020pVZOLhD2rZ7pDOTnSlKvFpk3N1biNd2iVVkpw4X6pdRyuZkKaf3rXr8WmWlOiVU
a+9L3rijfaQizHfxENUAOKbkIMRA/AGNbyQHl6lkdftsKdIfy2jo/MbWIKmrZfaR2ZC+jZF6c+Ok
Und4zvyGg7cvMfRecOL76dGyi/oIv6e+J+kMeJI9SKvGkYq7PhKDP+qgG3L7FKQ5OOJ/xtzIAQrS
iK8Yz3dtyTq/Ntr2S5Vow27o+vSUVw3a1ESUGTuk9iawoM7YrSrnwHiaxZ3jjJFweUOTr6M+GYEu
yeANufmTmbV5nMy6CEak9O6KkIIQeiitGn524NDFyc3HOB81xL9szNwMSUbMbZ4fCRnTz20lpK8s
CiQpVArA0t2Gv20zjwPVnGkNbFoCfig8m8aECRTiwY07aKr6NJYW/c3AbyHBm4f8NxhG8SANp1p3
29a0jpMjx4eIgWI0L1HgBsVH4znE0b2SDFU9o+2ie8eUv5KC84uTWuLYWhNH0YikJzpV+XEC35tf
dE6xB6gOrfdj1nIwDkAIRwFmdXEyCL4NbBDQ3+6NUN+NdigS5NSLmXyXTD4FIk5zaxPAQlfa44Cc
4fSzR/UVOZGaZm6ssk5HkU/oOzlVLHVjkYD2i8WoHCmz9oQ1ZfsRrBIHXpvSbaWTPME/1vs0Q44U
gWl0qjtt8NO0SR5ryyiDmvSaz4qyuFAjnH4ZEHJ3bSAILoL8M7bfOi9hbNrbuU33QxPHTzYXYOOp
HhI78/oiLB6TSTZI5+U+9Cer5zJu+UuTRtmXCJWW/eRE8VHQQt1JKuOTo6Bngax8FbtI4mFljHjQ
3AY8NPfJCIksyHTW36qqm55K7o3F1B5G06nBKVd0NEiiEVsntIaLZgHOGJXhP804/AxbLv4ljR16
KRUTtH3SyT4ROwI7fWZw15kgfF/XOPYlh3IKSjTqDnmRkfuNLEewRMppj+eBvW9qGVIX+oMpgMpo
NE179s3uB+rjji5ywFYpSgWNk6BI4RBjQpYg5DulZewRoMHoLjLJL+EwfZ+25e+IYVIBq3MC/ITw
j1ESsRtI1LuKAHjI0DbsIffzJ8mHzhWKmYcq16xDLoTj9wa8MmPExCqj1YSUlH21WZ15yhx+mKGs
f9EmYpCDsBLfoaX+SGKnuSfmWAYT1+uHsFJ9IFrlPACNYroAhbSuMgCoHhnJfDuhllfoAuhpIC2j
jX6itfsSTSUzRTneHACEvb/PhF0xiq5oeRJwN/FcJf0gy/prjDGr5+mAySPSYHNg+ObGbEB0FaEZ
Q57i9IlFpp/3L0X+/eO3vjNjAmZcNO6eRXA5ZdaoG0YmT62LvK6nC7JxI69Fr2CLtTXAAlC5Xz6b
OhW2kBfQ+lPBUAc8Zs6uK/d/MYY3JhaRhcSDn6aS9qeuvevHQ/fhEcxQAyBw8O/c5LGYItHjskkb
U56crroTXftotp8B9f3oGKg209zDEDCTV2/YoSSgre2G4SS6O4CokNq7/f3rCB/ff5UkQKZFB4/E
+71E1ZhJCSj1SQctW2/+kSjcxtNdqPdBrucbSJBVYxbyz3ABFmqO85+/2bh2rJNEi4rhhDN7LMZH
B82Lo5a4Wme4WvsXMzdL6OB9B+pEdKq/NyaAuXfwdBlP0Q/BD7a9MXErkT5aHhBOzupdOCb24vts
4mWeNWQ4oUj/iTMJpi1beGCL+YyGffA+N86TnmVfSB/ddVw93V6269ODSgSdBatRlQdoZxGUD30T
6ZJLeZKUPedC+4qOtt+8DTcGee3L3plZQnV1s5nQkKfkSRXWH20E2Ray5bdHMh/C92ExTEADDYWc
WbZ3uScyWvcd1KTkKZpeOm7vUCQD4Uzrg1vH/wtLDrwZ9jnAgcvyQ9TaLaG2kKeMj/dW3Udeb9Re
3CC1kQ/txi2wBOrOz5oZimgCeKQ5uAsWTjp0QlFza2hPolLVDpaUpxV1c1E0su4dxYZAmpqnZ2e0
JqRuY5fRXWoaAhCQJvsyQp07iFniuEKYU1BJU3fDvu+Ot2dk5Ty++43z2rw5j/pU0bzs+/bU5FqQ
xSDozlV5N4FCSaflt7EQwW17a2sNak1UBEEPNXP+vrcHuIHdAznSnqKaVS6LyIHVfYBe1ccu36Si
mj3XcmOB9ArFlllLG0zN74010ii1uhLtibLfk/qdkO8Wf+rHTxSM2CVCyjstI0ejQemk/jXwjXzt
2sy+NT4frDcz2+Ap5sSybk9t2aLwzdSP2lJPQ6Y53lSaB95vtRe/ppOuhwtHBO5PiG4va8tDNgtO
8rY95VrZzhgCeqh5AjV0NjbomJHpvch5esYjEeDfxog8BxGUazRUerh7jI2VXvNPyIbjDaXhxXuV
1uvqvMj7eOpOjULDVivIOevz30O8hThe21Fv7SxyH5BlR4lFA3igrB+pTH2SEy/NY68ryw3vseYK
MRy4e3C2oWNjcZ7tKBd2GDbdScYk+hccQq2bZWn86/YJubIy45ZnrmOqI/C6QvemYRq1ozFGnyw3
HkIXR+ij7nY2MKPoZ5ZYpCIWV7DsqxAiS230KYXCWAXadMuO8GCqXCSnbg9lWX0FR8aMwQa9HfrR
wKS4BA47VTiMA+8iEGLTg5MO+yEO74UtfECNXZLibVCoS2PqP7KuQFeLtkGbdrUFF+YX97OMpEyG
ZIg+maP9z2SwZyOG6He/lVe8jgNgBzfK3M4DZw8qx/dHncpCb0ZDknNvCqjQCKd3qyI7RJ3zxGp5
MRvLl+14NAco0RPjY9iq1zmGAg+SWhZaOa+64wA+tY3EEuF5sPJdmv8QXRbk44902ojcrs7ZPEiL
g+fFxC1tLRtzUTnnEgI44bkuR/SIPSFyc6X1WS8/+ux4tWPafJZbhONeLJoYc0A+2yw8h3nAs8dM
fPQU48GEGtpcZJ4Rw8tbGSci6XUKmUhZfLaRTvj88T2P71szYNeZOTEXlw6KWGDnCBNy7syEYUf0
HFkTHt1NTRk9Sp71vgYYhBvHXXsYgDZBg9lgH/C2SP5moAztoByX7XX7uYJKrixZhl3Z+tajsVUH
XjY2zxuPomWaIgad8/bL27XSG8UHzsPz2MUiwCN98irDQVqxRPYhBbnS91HBB7OyRu3etJA06MN0
LxLNcEdAP351WhbvBrQre1Zbp56gMt9zMf1jN5HtZxRZBZBWjqjakSjIhfyTOMZ90hu/ZSb1x6ll
M21uUoApAEDC22u44jcwMkT1HKys13G9XtMySYFGOBMrB6sXD6LcuqC7+aNp9dcJBCzOgQL3LJH+
3m0A9c0msLiQM7dDt8pTr94wwBaIk/+7RP9ZWPYRKLTZKBAzkXMIxfcyq91BZ5VXcTSoToZnd+W9
bInbsNLPJrrXLfmpN+z7UTkHkN8eTWCzSdzsbbQcUrsNsiI5gGDN+4vJRkMlnoSverWLWUAdvk4j
amObikfTRndA5NZbBC9Xsdg8085MiQ6+DwQDC5+SN+AWFBol51F+DrWnMs99ptVIXRm7YtxwAHO8
8S4Kgy08qAF4hd4VIB6L69XMdGWUSR59SgRWtf5JQLEaZ3uZ7EfCPHMrgF8JFxDezikU5FCsK9xM
CkxEi+cpOQ+obKSH+tft1VndQmgnx/acH9JQK36/SVs7qdqeKXJWg0HvSYgXS2xwKB8INOOm01S4
SPOyC9DW6UNo2d1enywosHXhd3AhRP4keRggS5x/McM8/DnkKFWAABEZQIt06GHtrXu9qaMvt3/1
2gGmwJS/EokDRrLYU7WSJlM5JqWznyIzQvSNvqxwqy9q5UYEAvg/K0tmB2MkWQZ6RXLWKDaWl75I
dY+uh9tDWTUCgm0+l6rhJhfXSWcbyIKXJZwEoGI+GaES3iUq9IFfp4FdQ+b9tr21owL4B5z6nMEE
zub9ek95pJBPqciZmCn4KUG14PzJUaupY1dqG0dl3RYIgGdFi5lK4L0tzuPCaSuMjcSFF0uAdgrp
V5OJu4C4Vq9tuPW1kwms6H/m5j9/8yLL9YoJI8fQJkh2RHTvjJ1rOc8duyQNc5tyw7GtmsNDwUC5
EX3Hy+cYV9RJW9GSMyv3dQwP6gL2vdcNkFNuATVWJhJeB8w2Gp4N0H9a7HdDghugpojNkKk5kCh5
6UO+VyQJmjbZi3zayGys+Jy35pYbv1GAxcX2gJsf6X88h4rvt/fg1vcXezC32sIaTXx/qhAnucUW
EnOJL5vvRfyDrAwU69Hztsw8W53GW1pKDKDVf6FSFUHaGWo9CE4CuGlQzCQKV5+aFR+dLwz6bVrR
uwbNEWxYz4NSDwDDH0It2TjrKzsGP8uayWJmtu5lidocB6YlFSKqGa4P9HZe35FeuhnIVYao8ABf
2zgRq/vmjcHFi5aOaZ8BFh6ebdI/GhnKuSXG7SCyGkd/InTjRLyGhIu7ETyNwK/NQDN8eLFP0esQ
ltmkMO898NNWKR/5VO609sXMv1QumgdGtedhf0Cb1D5jWPdIbMlVrs4xcBkoOQCJC6fz3gmMpENp
HDDrc52A0oOgX3Dfi53ZnR3nW76l5T6P52q8OvIxeAHPvSIL590IwIKy+W0mtdLXcyOw6UM0/KqA
7Q7hBwobPOgbz7RXeMmVzTlFYcxKUHDk7wdIe0CbZNWE59j8XA3gnDapn3QczGYQhOou1vAdoEmi
xy7+btBLx+1bVHjBHNBS9PKCcS+DZGEV4403PWaW5jug4W6ofkptc18NB5RzvWLiXmswdwgPoBLw
Uh251PtEG3FXxC7pzlVeuFq4t41TOhI3QkU/+WGEByM7muwHcb6NxnGqj/Gg/Nt+Yylq/3qusb3g
chly41fwdmDW8djok/AcDS8tNGjHcwleXiueXDr9RGnQlfQAMOMnYpxKlboV9OLaYkRP2oDyowby
kxTMKPbh9q96bZ5drsj8kxhUhRCoLfuUQz0fTVpQ52xGjwOQA4P85iDiz2jj1TUPxom4I92J6b4S
L5zhToJEoF7/Q7TJM4wp0NN/I1Bv6yi7TsOl72xfL1E3H3dj9ydMH5xK98N6K6fxqux5/aMRw2LX
ol1lSZvRhbUlIW0FwmH8mjIVQYwtU0d/ShBWMbSrqecSvYOV8a0Tj1VhBRkP+q5wWbzn2q7Q012j
aR41SjcM7ynJ93lzmqyvot/3+rmtLq3zrPTDNLz0HYrR0JeB+NuU2AcRH2/P/nVWFI4ejQZoEQdo
GZXShc+x7ans4jbUz+DQcvv4RNq7Irsfm4uB/Z6K567+rScAkOzAM7/hXlfuMWA2EDzPnGxoUVmY
bptRNX1k62cwj0jxKC63h7YS5YJQDHH5DJ4Eo93Ce+tt1sdS1MY5NfVHZ4j30P7ao2Hsb0bB5wHM
eTygNN87FAutqo6oG+Nsg1qkCx86+kHk9HxsMZD/tTDP45vAbIjk1LetNM6afomM1k35t9sztbYQ
9lwmn60AabaYqVY3y2HoDAONNYWLBrMtkOTq96EXjoXAg+AqN8ZLsBe1SOqei9btDsXPv/j1b76+
mJ6maR0uO3xd1F9LdgL11sa9vHInIiGMbBtervNiLKYHYB/eR2VtnkWvP+qDPKeD/ZQO4mvKQn+0
osNgtMWGzbXNi7wH5PSgH44KzXJXKaZon2Lz9mmLG7G1mi9VP0RB2etbbMpXpnDwgcKdc1W49q/o
K1ITGZCklvlF43dN+Wz2u0k+3l6iLRPs/Q5m0I/qe1Hnl7gcoeTNeBY0Ms7PFbO3oB9XMRtGg9zl
nFyAKBHgB+9NTVFVplEMU5qK0Fjc7bU0tVzHBJaoS/kvGW1hKK5eoLNBUGPpyM/MqYbF7qCqBnbH
ERlkVr/F5h2NfzQ4QMlWsmptXOhDRm8J7hugHBZxS1RAy1hKJ7uYo9Oge6nYCbu9t4X6iTfbweis
Px9fMiBoUAtGZAaWq8Ww6gltPqFjZpd2BOJOi7OvbaSfBdM/WoTA9KHWidwJLiB6xVKSswJP7WnK
Lrkzkwsg2vxZdxv+7eoAL2wstl8aJbGehlp2wfPwF0Cs3yZu3mUO2v+t7ieLqhO4P7YIr9ZtojcA
PdsofCwDhAlFj7EaoHZj0MRFdycUd/yOv6AKovf3druFnl07YdgZ/8+cs6ixEDSIxcLg2UX1kV/g
Yaj1EL/7m00BbU9E6/BN10XLnmRRJvMmv+Qs88rBuhijc5nUVs5z7UiZIBwAuxrwNldnWNljSHkq
xCVrrfizHk3Gt7SO9738moRwubc3+qoxiyJPBWIJ9MIsPO1olBFgvWF1GZvGr3TUpark6KjCHUm5
ESqsmQKAG9UAKGii9LAwleuCJ2i3ERfZwhup57Gq3Hb6iXfC7SGt7T1Q/nAc3Lmwv/QVhVHJjHNS
XeocjN0k0yKPTMbOTukvk6VfELI+aJ3ebUzk1S2PUzYzW5mIuBz0WC88RkzSVrNSWO3YAyUPzsbr
f+vz8+S+iYLAkSRLKIuIS+2q1Le2fv3aAXr76xf+1UyrlrAKv95+qWo82now1my4uq0RzMv2ZgSp
0eTSnEcwJQFpdx9up1nM/+LmU+DcKpoCn5fagQDTsb+9qea//u7Fg8+jLQDiV8BVmnyZuNcUjXvL
1MWlI9O+Ku4GtRPF97T6XA4Hg+3BTLxhcOW04MLD6wSMbIjelxonshl4KdOmvAClAsB7F5EHKwP3
DqhPiB+N6ZY46qo9NL8YuIxQrF5GDkMzVeBUH2DP2aVfUPv8XdrB7Tm012xQ1HE0E+gCVCMWu8wY
aWKSPi4vhVmkuWtDKB6Qb5NBHtmzLfGpiUmQVsojufPUFSQAY9A5z0Ad441tpupPzEDJUCQUzUwO
k1+raRrupR1nEXjOIvEFS0gn9AXk/Ag7AyTdHOmKvtAeBDcSX9SmFogygeAr/goo0dBGZrYyuQex
Z+gNjQJnWm3iW4JAp0gQdIK4WlQDyFE2MVa78swI5KZImprTFJRIn4AROh9yvMEj5xBr2vSABx05
DoKHPpYpPUd5UdIdVxzJayA3XNQi0DjO6uJF2ZKetZq+2FX4j0gIxGHTokPvR5JpgSKAoAN40fZA
5lggaOCp/YcCE/TMicZcZ4hMGuDV/9UUbfYZdEvpRaOxAwknM5mB+nFzBO7CDnTSaIFJtfCHkzGG
NgbQI3mQzWEeGFqNuyK3wOjRgseWClKcigFwb1Vl6tQUhYXpUc3HXSTHGYGbxLsXFbelB7D6AZ39
QPgbcMG/i5ZuZJ5Xthf02kxkt/DsxR5bZIaNzobUuaEXFwgiucn0QrPHRN31mMDb+3jFWSJLCR+A
yjkCgeWLKFUA84ddUl7AEeU62YNobEA4NkotK+4SMQBeJLgq8ejii6gtphzdnKIpLkV8DL9Y41Ym
8Nqf6QZWYS7d4Wm6rBxVozG1tIZauhU9KXRRc7Gl2bY2AANvArTx8pX8hiOElpC4LC9J7Rny2dwq
pW58f1m+FkUyFmGP7+tO4ATIP95e5K3PLzZT5GShoY34vHUPgH6X+rc/P7u6xX0CeD4YIvkMtrpy
he2YQ1AqE/llMqXXCnnk/IwQHR7vqKH557axtbG8NbY4eOADM4oMXPOXkd7bcCfsy+3vrx28GYyG
NAHAm5Cgf3+161kxmDbgBJcuCqqsdcF3C+pDv9rdNrNy7gxUHw0UH0E5efVU7+OOo/RT4EhMkc9p
eQZr0CEc2MvfmAFAB0QkNmAei1sKcWJNDD0pLjGXFxQaXKXYQRjjxmhWIgpkVeaHOjYBQK+LcDhy
prbgWtRcRqJc5sjABAOYTh/j6WymHeC8yg3zjUzEykaYlwihPnK2IBlZBEkpiLkzCME0l/gTKcqg
qaqNK37NAHLswJphkdBBvdgJhZWCA7Cq6gsXyNe5xlbNZOXYGHO7AyKx+dDwxalMKodnWcfExWB+
8fnz8NygTWvjtKzsZtBro1qqoXsRsLbFGGrQKORpHoqLk49fwDs9JulZSWK7U/Y3s4XiL7Dt2M9X
LyKrpHqdDhjNAMERif82csBrqwFVAZC3QcgU2LXFbI0tlqjUUmyxGI0U/gBamNtHZdWAg+sc7Wg2
SoWLqdIIPLwB1O4FxaDaz/Hfx7+P+xzvxVk7DjCy944lp5VjqaLBBFnsILt4x+nxtoW1xX5rYXHN
dlZNGzvq8SqJcjeymB/TKCD9v5W9ETSsTRVoaNFbjBUBe8ziuMfJNKIRT68v0Y86Pjhiw5usfh7h
O+oxM3WStnBa0C6ItNE060tbPY+1x6zsb37/GwOLpU5VJmTMYUAv9lTbhxuA+JXfj5or0kXgG5y1
AhfTo8u60M2aiEubNH94i+CelR8PefAA0JBTwXsK/mOxmexcTIAqKXHhEohmoN02ZmhlK737/mIr
tVRDB3OO76u4PWZEPSGHszPD5IAs38dX+52pxWzxoUWOKIYpYPc15dKn24di5aJ99/l5sd481Ss5
saohOBRWc4DfC1GdUh93fUgcg/cCDM1I9C/XmyTg/+sip7roZoVSO2A9xBnFhntaXRH0iYOHG0jN
K0nGwpKkAn8mVkSvg6ltX1odLcFdEYSi+PjNivwPAN7YWagmLpNOdLBiIHptcUmzh+kgs42nzeqK
vPn84vSZWg3SHdPE59vsaGlBS9HEnW34wpUz+G4Mi+iAmkU/IBcuLmUBnt2dOtzeVRuftxdJWrwG
VJ2jHfxill5WQYVsY0utrTZSJnMrn4UExhLbwMJOZHGFLVWXfXIaWvabJCHk7rJIO+pcTRuX6zzl
iwge8YcGzBg0w67LelU79gPHS/Oi8pI+Tp0VeyzroT4zgm6W4rLywyyxX3KesC2s2spu4MgLoRQC
/p2Zp+b9+WyLrEyLoS4vo154eXdo8kMEkNzt5VozAofsmIiCAYszF1suL5y8kUlVXrLmdyFeQhAY
iW+3TaxMIQAP/2tiMQ47ozn+ECZE8sPkyTF39nboeIMTFCzayfjDpcwZ7s4QnQJ4/8ov9X7e4mKy
QV+Bh3tPcrR2g4yiLVxS9H7Tn0X8k6QfP1BzJxsKE6gtA4K7GN+oj1DbRWUC3OIuGhd8a/yLeBvF
fRMJSdT7jKseGhLayuRxXV3ApRyR38r6+J357vuLOy0VetaVQwU3nXGXDb+zyb+9BVacArYx+qbQ
NzJ3ycy78M1VI7uUVVIj6cXiXoNZ2gpb1nbxnNBEywjStogu3n8f6TQK2NKUXjLHQxs5IUHNN/za
lolFXNFEYamBRzi9KFUHtlQXKutzUlv72zO1Zgah8KwPBuwWXoyLkQgTchUobcyPbAfeudsX+l8c
+bcmFkc+lg4bHLBnXPJ+Enu7Aj9LxtIwyFrIxP3/jWZxNOowT42hHrML1u2TpeKTORynLR3PlRsB
0Cog+l9LTtaSEa3ubWdq0IZ/acsg5YfJdLXGC/+9PZK1HfzWyGJdxIDncOSw7AIWjl8TaUc3pGpj
7ddsWICHQWMDmUAE+e/XnoFXozRoml+Y4aIfr+g3vn81UcAMACY0sweCYhZ36PvvO858RJpwOg8N
WjiUMAKrLB4ckf6UxRYr79U+Xtiax/rmxDtVibYgJ9bO4Ls/2xw172b4bE40uL0s62ZQR0WvDmo2
y9YEIqKGQ05gOueozbhT03n5gNxX3agftw2tzB04CrEw4AXF1bIE8OkDsNVjOAKDzx4m8S1rTrz7
0abxxoFZgarRWS4UzxfIHkMnY/4db+aN111WS9WhoaBiny0+IB0xBc50XxrQ4y6gpNPT0m+awXiI
Sdge+jqXgd1D6P32cK/ubOBk0LgCGCX+B+dq4e3IMFbgkILiwCQpyiNBVAXAVIKp90uJeojY0h5Z
WUaYM2cxQTwVcEe8H3VmmATUeRh1kt+lNpSCnuQWhG3DxJLEwKkTpPtCQBOEdiLZd2buW/2jgcDr
pP03imXaKgfdi6E36JPJ4bjLXZZ91HEvvr+4ptGGgzPbYJZ6BNYpql7QGnNB/vXxpado8KQA+yB7
uDxSulYVpCDofOv4z9jOPep8Ut2RknsHUH872sKQXDk9DAqYLA7gHFpckCN9v/RlGjMOxxqe1fRP
Aq2gutkShKJrZ/eticWFN+KNKxlwbGeBlusHs+DPGQgOFBiXziQXxaEdB8fNuqppXINPn5gTZe4g
xx98MHyICXhhyD9XiQllaFtutaKubUukvVD8QfgNHMjivDeAgOhRGIbnHNhfkKYPhWsBQX17Sdcm
AP4eT2Mk8dDCtTxeTa6P7ajZ5zE6T8ev4T3fYqZFYzrW6d1DCev4xsYSnNPHVaIjgLDPDB2t5zEf
AZ7poecilBOBEwXdV8UgforUcna9zdX3yqyroB24dezx4oVkhv1PnKTMky0HVQCAoj5FrsXTosr0
jNpJ/b4w+rsKNu4YtAkOtcbkMSp74vVZ3wBqwqx+T7S22tMCRzwCl7R0bU2arg7S6CNUaVK/5k3i
jgUKrhmyd9DBE8ih6YkGJH7yYvWotw6yL1F0MEy/rTU3N7nyW2kTX090MFV4NXXROf9ZmSYkaPvK
i5ohRoeU4xUawM1ZGgHGHVWW2zXQwYVyATtx6IO5GaOtKygX0OUemgeV0uKBKUsdNFAX7FM8jh4S
EKV5lYQIBCmT73VptZZb2UPxve2HTnOHJK98AF3QrtSODdnXk+iCnqdG0GWx+ITuSX4Az4P1rYhi
vp8fKv4ok+5ONWFyV1ZmDl4E0t0Rm6SuhprafWtp7TmO0YpHexF5I+Q59qBYfo4TCEmGygqDkVnl
nT616SFzjGYvC00ETgwyi1hrqN9y6E9CLSQ/jwnq+kkIdry6BjkzK8zOLwlu4jDredCYvNyhG1Lb
dRYBvtuGPMowROqh6mL9LuGm8CJJMzDBhSIYMsmOEIXUXPDmOtAYGpg/OjqAAWIY/AFkHuBDsMYH
MTYSCyTVQ2hnBXJ8ytxrkya/2gTVfDO1wnNjpeFOhWNxbi0rcY1EJXiciZldVqe+rhF7pxvhiYdd
HrRh1qD3CyxuFPX9p9tnb/Zfi3Mxd0aDVAkw+jmye+/f8pm0LUHbDuRVDC8O0dYcovfCCh/6EPir
HB0AG4d9xaPAIA45g0lkohdRHqUdiBCnzjyn0KTNyfRVJ9rj4Bh/bo9r1YwJtgOQVKDOtMyzamJM
wbAammem18QllH0H5LXbV8wQH315Ad+FWIQj4z2zAy0pnJRWZ201MvPcomBmoSfcGa2dqrfmbdVJ
zonpOZUIcNci5MkhoNR3oWmf0cLhWcCOeIoWPu2H51Syb7cnby28QqEGoT76c66Lj4ltCESUUXh2
htJ24bLv9Tx7JGyIvNKu9tmY+TR3NrKLqx4aRTVMoYMGmWUIK/IEErp5F57Ziw1eyuD2kLa+vghO
Gu5MQJbh62YFfZEU6hhbAOuVk4T5grgIasMYwfIkIUGXO5OBlkBa5HcRj/d5nfqlY3yCZgUSjYm5
se/WRvTabzur4kFTaHGQbEulUz93CDpT8RuyX0GTJhv55LUhodgN+ATH7Yxs5nvnMBKTyZ6jGQ7i
v16naw9WhV4l+qs2uiAmzkb1ZeXIoiSCupGO2M68glcPYRmmRYUmJMomn6BrMzPSXT6NGzthy8wi
3EpT1QOpOznnyTonrHaJOiL+2/ByqzP3ZiyLkKYrOMBVI4zQ4lypYwFi1eFBKJ9tIXTWjuqbSVvm
s4VMp6G3YYjLvbIuqvpsvjbHoZtO/GmNDfjkxtwtvepkdqRJ2hHWeueJk3TfmeN9iDvz9mFdNYN0
BpBNM5/LMtPQRjnCpXxw0L3rVemngvuEbDyG1tzpTBwPgn+gw3FLvN/aoIsTuv1/SDuvHbe1pVs/
EQHmcEsqdZRkt9vhhnBkzplPfz76YO+tpggR7R9Ya8ELBliaqWbNqlFjjJOiiuc6rejaeXZvZqEj
Sx9uj2Va6dkFi5gN0mKWZdENMQfxu1rRprmBDrAgP9bdn4BwTgnuS3drBcScMJq1a2JAaxanoV+8
0WW3CBvXx6JVFbs8g7yE0rX2Delnu8sOvpxvOpSdbo9ycRtejHI6Dxc29Y6YuRywWVAMiFKaK5NX
nW6CJk92VVw4Xb+WJlxcwAmvQCYAxPicE3LQQ1X0fN89EuiNKJx6dKt27tcw+Hl7ZIt2IIiiIgyA
7AqIMbS1FyWChY5zpaMuoNlF/s2zqp1bvxdrxwtluj3YjdSeAUW8nUJJaCNBEV3rmEPSK5vboFnj
F18guyJry9Vk6NxG8tVeNDQ1Vsq214/QCR7TQt0npv5SdD3LpH2owmELEUxsT9JlSJn4e4tmnduT
uXCwp6IY4Z8+4fznd7wQdR69GIl+lAbkUpLWy5xhDLuNWQjj9rapBQ+MKYBN4GcM4trZjoyiSmwy
cm9HXfg89gev48ES6YcAfUZ5fH/mY6K6Be9JaX8CVrxdOlhPqjwzff1oNdWxEkG5KhTldq3qr9Ho
g9HgWzN/wgqSeScyQzBk7k8Uq4nEAInNIzzKNEwIBizFPXTIgVc6iMlqbeugKiq0seMX5bbQwbnr
oO5socx/J2KbfQ4iJKdsuS6lA3zqqDppSRk6paSei8jrHoj2+p2Y5NEmjqvG8cASwL+mybWjoSS7
4Vf9HiKpe3KzoHmNYynfRogU3HVFk98FPjzGlVXqqEF61qNfuGQFtbZy4Ch1fTsQ0uLZEyzlJLt+
46ReMjiIOUXk7UZt78q1f3QzuMGGjuqCnPslQVrWbr0ESmgPet4PiPLpd0Va6nYpqu0mR4/K1rUs
dUa1GZ+8sPuRJvwCMzC8+44qrVNxV31AugPtTrWP7un3N2DumEQLvdLa54WoPNVtZT4aifVlBOu6
7zMuG08LTSCKpb/3PTdzkgKEtxdHNVGp18mfQ+8wqruws8VMKh400jMB57VJt4EitDxOTeM+j6Tw
oGc8+UMxHR5guxaPg6EO56TsrBfJy+SHytPErSCIUNTIEazcTa8gl+KF0GK7jCgqlfHeTwuWAR3E
e+Q5BwdtWOslKtEO7oe42k8i3zsT9TDHaHPpjj+NthI1ntPkQbOJlTqFBA3UN685D2m9qrDRJNLt
sJ5kVdVaBipFIG+4Y+PwskkdKQvrjTQW7Z+mN4Q9DGG6IyqBeZ/Q1vTUFpp6j2pjR5Ek8h0P3tDH
oixjx1VhvY/aTnqNfLFmZyl9bwetKUFiVLorTnLhnoGpBGkZjVY1wH2Tg7m4ZzrNzNWk0lGD9UG/
x5+E5nfb5xS5YRHofuTwBNz2IgvEefRlXhicXaaKj2SzAEDz2JbHMvnaKz9S9znwD5pyJuFpV3TA
t2uw6CUveWlz5rqIpzyzEbCZjAePurAGZn93e1wLjwcAmBw7Uvko3c0ZFoOwASOvuQZRSb1peSG7
+f62haVBwC9u8B0SUqzW25WKPFkZe703jq3yC6a0rQEP06A3a+uzOJCpLZjqCqDM+Ybo5Ybrjia2
Y5Rqwg6N4OxQ5rB5Ck32o4c0+gHud+VzrOqhQ2lMdhCMLjdxGaY72MPzDSOozjQ9mO8PlGE8pEvU
ZJvipmc3AizuMsqczK9mQmDZOlAVOPUakmBxiqeGTXKn6LPOK/t5pMVpH01jL4w/iHp4jwAAQigJ
UZF6/2JCkQpcbeo3gA3u7WIKTSzA+dlqR6/4Q3OjV2+s4vdtE0sLeWliFpDneVwrvYUJ7bEyad6F
F+S2gWnDXV2cUF/ynphaheesil3oNnGgx7Twx9lXvXNHx8166qSB+KqVFVF56G1uW1SXvNWkWE/I
Q2IAItO30+aRTY78cTSPnhkWG78bu13TFp/FJpYdMTB+VUOWbFzab6HJ6hTHLMJoX6dhY7cB1MOj
pXrPeqMlNnUOtBSDLNh5QyU+cRlTRPZgZ24HKOmTJBLvBDNUbKMoSdMjo00O0+qdLEiku4zOHLQj
Lf0BSRd9b0E2uu25lV6DEU5EXRCanYpwUlIjlOCR5t00acb/8xYiLxr15zrskzuyqT1ZyV7dcquI
u1Y0xo2KXjnXQMtlXKFQZZbKmvNdmb55c4Xey8oQu5J5NBCsCDv3c9cWm0CnLYlekn05tA4siGtw
vcVDBesSKFbSh1ekwJmSISfmqRhth8chz171Qn+hZ8lYOVJL+31iZv+PnWnwFzeZ5YlFnyIQfux4
rw+0TKnj+2l0JVjl/2ditv1kKzaDlCzoscpf5fih0vAN6kefeOz2Pl+Zsr8EfRdDMerBS9WSoXjF
a6NLRCefsnal9fRvDD0/vheDmT8dCuQWY4JP85hnJO+C9CXWBVtWq+emCn5Fqf6R0RZ2WKiHSAme
wlC0tazeDFq+EoEsD5Z7AQQB3fLz+FuoUmTW9co8At9yhFxykrDaQOyxvT2ni4GHZk1PGPK9E9Hn
2/0BoD2NYqEzaciBSi8t7uNMs1tJPaiD8rXU1F91OByysbtD8frutu2lIRIVEB2Q/r3m7a/FVGmR
Fp3W0xGgf2dvfvgXC/okejD1ss7DD7nMxiSzcvOop89ilzCHH9JqpYNm6YARewCKJAgBazcLQES3
FluCW+OIkrff7mpvZZb+NlPPd+SlgdkJ1gSLnrt6IItYPIfC18RExYc+XONRjJ5NdwtQHbapQ9fQ
86g9Qa7TR7XddL9uz+TiPrn8FbNDXiSCEPQjwxSTZxGFvdA30UrfRtl3vTGd1P8tufvW/3Pb6src
qrN4IOrlUgLTZByNJDt2sf5axeaKU1keGET8hG88eK+YyYrERzjQDw2oXqJjUQwQbQBZULP8qJXu
Fy2Iv/Pu/liX7s9QNldm9S+i42ptKR0hXjHl1uen3DdEt4J9ifi4UQrRqRF5dYzRre7MRm0OepEH
Ds1m6ac4GNxj5fNobcY63epiTQrR9RCNzoWfFcxKDoCUdhN4rn+QWtlAGwVOsXgwkm1uyd+HodQp
JFvWtrEgs/QLUXxtdQ1ASygggzyYvV3mrkb2mJ6zze01VBaPOSULukeB8lx1O6QmtEmabxhHOcJR
Nn/0Skgf206XD6hWSbssTCKnyXTfKcaM2L0uTfqPIecd1cFiPwvJ2SBltU/8pj13hatTwRwN4asY
Bdo2rBqhcgY3sWxKCC5kvSJA10AX7/veLfcS6QaHHhXBAdFQ3PNKVx8t1HTtEBTlyXWbbJsLhfJY
aFRSY0QkX61yxT38vTDmSwztJVrj8CVQtpsdHK+uUQ6KK9KkKQmJwvpRDtKXUVNfkzr7YNQRBUr3
LJr1kXDrLAklsDQFTZiR3ux4JA+ifEnE6K5WwtYuUHPyzT9+G/S2oKydhKXDNjUP8A6FldCcO0td
r5tQ08iGC8NOVE+Deb69Ef7KOc9nYlK4BddFnvqqkiTmUl7LKE4e04Q8kNPFtqrekSSI1I/IjhRf
xWyXK3YdOCKC5PXKS2lpdJfGp7+/CB5woEOZK7V1DLOx+GEVdbwrQlNecdZLVqgCsypc2hB/zG7T
PqyrsSSIOwZjtlU0+hzfDcClDHxpYTaOoFbTQZN48YlNsEmiaiMgRWak7y+SWvSUU02YJEOuoDKa
76MOQxPc0YRpS0b6ezTkFRPLjvd/NuaPvRwpxzJtNOOYNcI9dBlkhPXxt4l4lA3bwFGVwm3fC/dp
i46ZH3y9vRkX0u2XA5y3z6u1aiXouRnHHnkiT/li6Gd4m8kVrmDK1+zIb7fdWICWlGIGWZhOi/Bp
/ZwVG3lNf2npzTmBEMh/8A68oi0zKh+tjyI1j81rNoIionJf2IqWbsKVgGpxf18YmoZ7cYrCXEMA
u0vMI/0ECuu0xpqx9v1ZMOWXetUGNd//0gzZBCJaeZwvfd8gV0+mhFwGoiJvf79rjtADRZl5lEq3
sROrfq6F6B8id4M0McVsVA+uEBSS2vuKF3FC02ojJh+8L3X6D6tAPoaaFHg5GnenG/diFYTc93zU
FAygILKtZzD5Ca0c/MtUTdwVNBKgUjYvyoMrgmZblTDSpodRqXfWmirR4mLQn0gDNVBsyvFvhyFH
fiDTqs9Ty8t2SvXd9db6UJfOxRSTk4khOXbF8yIWYpAWmW8dPfFgyT94i2zD6F4tx0O0pnS4FOVc
mPrr7S7WBPlIIaKGRy3Ze5KMFKFNu1Y+3nZaixM2tWuj2kwJaF7/KSwxMxEAt46GOJwoKJ+G2li5
pBdNQPNBNhN49xU6xqr0wZO01jz6IsnN0h6DtbLxmgX57aqj0mLEpceDM0+cKrD/AUM90WBNtU2K
qVdsrf7YdFHikgsjWdW3v8sAWa397WVY3FVoQWoTg/o1JYqbSx3tgy4mCjF0otji3uhicSMlmeiU
ZSPvDTmSDreNLu4vk/iM9jvQS3PP1Wq1lyoxeYloaO1We8jah95ceW4tJcIuY6SZX0lUMwNLSYCm
+ardjIYtNSdrPKTxsxTqtuWvbOfFCMCkx8PgdPIGmr9+Oh5WBT0KPM9dGZVfFcTv5Ig2vgbnVxmV
ErqzFXxQsEfsJbkw74iEy5fb87q0mJe/YXajkapF2KFtTEhxWwBb0PwXKprPvmwXkXyOtbUu/6V1
BKjB1qR9lorF7AZqM9GwhJykh1pU2zQs7MB1N6U3rHjv5bmleku4aIErmuP4alix5dbFTu+lz542
uLQDZQ+1pSDmrPinJjO+Z1n/rXa1qTFwZVKXzrh5YXx2xsUampzMCgARjuZTWIZ3VpisBFZLLSKU
9iFWgrQETOT8QESFKqRRaehHFCetFD1w977rzzKi7KiId8lWbrqtK1uOpHv7WlqriSzFdTzY4R8l
dQXEdHZ3WWZdkVjFOjDqnTImfwyoOkfN3SRxsZaSnLIc83fTpa3ZbKJIjeNvLeAUI8VVioj72lNf
5HR8qevQt70+o6Lb7Ixe3I81UdntA7K0lpaJVgzFL8Y6jwOAvri1HAr60e8fqk9KvfIMWPv8bHCi
G5dj6PN5tYjsncZ/bv/86/MG3wjuhWifZbqqjVCpIKPfd7wy8l9p3Tl9ctCE37dtXI8BGzz3DHm6
Eq5SgCiekZ4DOH+M7FBDtHLF9V/vtbefnyUA9UHOPChM9aPiC18RXEcxMnsUgPgVev7u9+vEzkJv
BBTBf0GSby/nUBllufAG/TiC4kI70I5+3Z6qa3eLAUukbR12tGvRAaHqIi1VG+AyyR5YlV2M36CQ
s9v8QTHXXO3islzYms1bkY1B2HpAwGU4zQHpbzRre3s01xfm29HMcjt+Vda9rzOasIJgdpPWtVOR
s6IurDe/V3P1S+MhSU9/CSkUepJmPmeMjdo3+lCHKFp6LFxrP3Yvt8dDu+iVr0GnEJ4mrgdiqKty
gIesTl+raC7qmVgYuwiB+0Mi582m5raunF5rtDtPMUea1rvypTNafxMC4b7LK5r0WssbT71QaHci
mpenNM39nWdG6ucwCPuPWVoPezxY95lWEu0D0Ux0aCU3PuT0jdsj6ulOIVbhpgzo5bBdcmlbGpqL
bUTh5yPSoayh66t7F+XEx6Iu2n1mxO0hTuV4Y+p1gCyQb27Tygh3Sht19oio2n2EKrHvGH0T3YdG
+7Us9T8G1h8qKRZPtV5Gu0SOrC0o869jIdb7Mg7bjV9G+aPQqOOudyP1ockKrbXdoiU31WbDMe51
76glVeSMYCudwlLRZ/PDHz28jbaR+Ugb5kqzUQtXeLaGtHuMrAASbLNuAehE+c7qRBWG/y7b6IjO
flRCNbaLWESNrG9cWw58fwtzorIbSI9+cJtJEKiNjFdX0LOdG9bJQW01YZ+BXn3Ii1B3QObKd4Wh
fskp5oCeMlVU5UbvTG65dQQPRJVUgQE1Syl5EArxhwe95yatBCp0zfjbWqMnXjrhKhjU6YENN8Wc
dstA7E9VEfY9ua22s+LogSZPWn/UT+ZQ7VOpXbk/lvw7AAhuKDAD18xitVFJWidpiIT6/i4R0p1b
eQ+xsQY8XTQziUABu+Pf+X3v1aLui6PundReauws9R9ZfJiy3g+YITmBfCY9r4yIoupbB9yGfqIY
GY1wmZn9VDV0JGrJXQmdlvzIRD8AyJQg9Ep7pqzlRGysSY4JTRJZQXA5XkmBXN1Y8MJA6QydIzl/
1mXmeRNPVYIc9e8Teu12KX0wzack/RZFK+5qzczM/boDiDllwExL+5Amf1CMZ066LXlrnYNXe3oa
jw78ahKP5ADNDGW1nBp+kMunMBc2Q5HsM+RTchPYIslkm8rJ/rYfvlqhyR7M2yC5eSEQwr/dBZGX
IZKS9/Kpl50ugAE2ene/6VsL81p6UgLoHAZRPmntx77+pK0JSy2PQJuiCMj3rvRniC2CQksV+ZSk
yLxowXMVhitdI9eF0WkMTBH9Q+TCrjph3Lqv6qaopNMQ6NqL21veFjo+8VMMve0my/XodbrkNmKu
5i+tMHh3aS4PTig3ROlJIG1LPyg/pYVoPSHBHXy6vYRLWwauHHL1hJ5oLU4O5SIfVI6t4tE5I518
JdoHVmJu6NR8kt2yt8M8eaDK9e7ECtMh02qAxqEJZeB8kwrcZEOhF2wa7b7Y1c3h9oCWVlQGbIZM
BZjgK1yTmYDwE0pfOempQWfqDz+SndsWlqYMaDO/n8jwuuU6MaxaDQxXPgn9Kcy+SVQ186pGrum+
6boVW0ujubQ1e3YMCVBqXfQYje+4aXWIUSm+PZrrFzjrcWli9tIvu7QfUkOQT6UJJlGAAf5JKGR3
6uqVt1Y7iDsNZe5DFg65XelJsZWUbA3atDRMNIon0hnaEwEovt2FQiR7kWcE2imXtsPGe7eGPUOk
ognvD/zz1x3VZZfHfpj22qmoHkX/nGUPVXkI0PS9PZWLoyBN9P/7LMl+vR1FhJyIEXqKdooVR0eg
SlxZqqvLfRrGxIIJ3wwNEXO2ibaowqjoKu2U5M9G/WkcKUL+g0fn+kAVh2sE3cWZOyjqPGyrKsaE
+lF+bMOVHMHiCHAzsF9SDriicR08Kua9m2in2v9RdJpDMReI9coYlq5bQC5UNtHlo7Qxu9XVYgyh
DGe1gfn3Hwpvk4bbze2VXjRhoSUq/dVz+sthcOE1K7f0CR1c7aS7WyMhOTYEiB7+bPPvt+1MF+ib
lMq04hd2ZjvKyEvPz0dDO/nhJ+CJfrUdaTAIOyfocxjC642JBudtk4tLdGFyNnuy3CtZhls9Wd0u
UG193Hnt7raJ5dkjg0sK4m9X7dtzwoUbAMhs2QVi7qFLY2xTHyagLvwqqO9m1/07g/+1dQWabAoU
7fxBO/FGO/jIHHTpy+3RLE3YpBI3cbrSqzs/9bJEBJEpIxMGFkLNPgj6KUJgZcXI5IXnO2HqbAWf
QsEDgei3c1b1Bk9Vc1RPUpfqxzo1Orv3e5S5ZWFsclvrmp9em1MBc8URujskdIMuvI+0p05RXZBX
seo6epFoz55FSgZufleF0n8sCzsbpJDwKlGOVaUp2z5rkHMNBtSjW6WE81jy1BNhiP5zEA2ffv92
HOxhiILd0Ov6l1wEi+sl1sCLDia1VinkD3kLCMST87Ljnek+W0SFeQNzgLcX6n1siM1vf8hDcqDB
L1krvVc/ldKt1vapk+VKRjJ9iB8IpCK7G7NuB9FSa1tcuAfRDeMft+d1yWX/BbzAUEhZep6dVeLG
qLM80k9hfW9a9+/nsWH7UTiUIa6ehFzm34f/p+tTFV/kDuamrIQtlHR3IWrM/zCMCzPTMC/8EZy8
Sh1o7EGxcBp1gz7m7e8v7fHLYUx/f/H9US4jL5X5vsal0D5r8rlZyx4umaCfjrsf4TQSe7MXJZ1b
VlrmhnIqo/CbEIRfCkVt7L5WVm6H6aC8PUhkkyaxCwJxRNzn1VxJ6OsujhOVS9oz7qxGUGx/aHbD
mLh2XJv9Q9B3zabMO217ew6XthoZAGJ5KL2mzNXbOZTFoZbH3FBPurrLi4+rOqJLXvXy+/Lb7xtZ
NzU/uOrJHx75R/AOqbyzgs3/bRSzaNFXR1Wpp1EkupN+aIw1P3e1OiI67BNMm4oJrFqzQfSi2I+i
xiDG2u71lzr9RPPl7REsbTTafGhG4U0GWehsLydhY3WF3IMcG6FHiuWe7opw2IhQFNw2tLggsDPT
VU1zEZmMtwsC21k2ah6GLDdXP1AUDXZt54bfR8/zXkj4p/+yNKZCpDsRc6HX+9ZeVul9nQwlh9R9
0Z6U7uvt4Szu34vPz/avogEgNns+L0m29CCvofMXP/8X/syhpHY8u+DUcbCyqaXy1MEMWx7CtQLL
8vehaIO3yYSSYrZxZZ22c9HAEw/3meDZpff7H6YHZO5/vj/Zv3CRlTykolDzfc024icre2/+kIsE
OMV/Pz/bTLVYk8ieLpL2sznY1NbifmW7Tl946xhhF6BDmLz6xO/1VxT3YgDc+JU7jhy93LzLpb2S
R/smX2uDW1qFSyOzVQ7dQfMQJ8QJpg+FE/UrCb3FMcg0AlMABK0z58fNU8P1TT3XTgrMVtljJTuD
un3/Ok8vPNrM9Cngmx0DscrTqu9MjefyHYFS9i8jmBrSqZ7QcTAn/3KlsYoGPddP6E8Pwacgex7f
rTzCVgI1Q6iK4BBit7MRGEaC6JNKzCOFbbtTa7Pcdl2ZHW7P05L34x4HCsKdR5Lw6rxZKGkQE50E
byxt5Kuf+tbfi14DNHiNh3HRFqU6crn0PF6xyCv9oIaU8rDVmqUDh0ZyH0jgqse4rdHxUHzlfHtw
1/uMIIIOd0SNaDWkq/HtYY81WNOihHzFOLGR+VuDPkNSQLeNXJ+Vt0ZmHmWMExTZY4yE5T5JHG8N
jbn2/WmQFwfeDPJEcafvi3/a8mNUfbz986/pFaBMQkhlUjYn4LrKRmt6XDCBIRdGQBEMwHs3NdaW
hmAXVf2YdMqeW5hGw4mRTWrTH8Io727/hOt9gWV2makD6odeYfZ8hlFFaMJOV09imd8pKgTTQ5Ds
yjT56Bb1u/2CxDiRDQWwoonok76dzS6IlDgE13CqqztksdfirqUdNwlokcUigrwS75QQ81YTP1NP
vdI5ZmpuIJHbWeNau991woFR/M/MHOwcgFyqzDEniBTi2tgXmpuclE5KX+m/kk9eIEd058V1cDdm
+fDHSHv/0+0lW9qUE8aKlDk7BrDC22msEsEvw0RQTnCviWnvpNVao8eahVmI2SJ2R86bh4b/Mkw6
EHf/twHMXINb/2cA4Rjafe7E6bjiF6ad9PaiZo0upmjmF7JcCg1qfApVF9+Ji51U8Wg/qN+Ndi3T
vThVxMlU+jT29ZyoOx+yyE9b3kqa9cO886WVnpOFyggjIUtHZAN290rwrE1I1BUW2UZXfmnq14Ic
irpvSaPoHk1ww+AM5kjrs2EjbU2z367Rffs5fH+NiV8x9fZxV9H4Mk/gJIM2FKVPOmr8maq8Nz68
f0OQTiUXqUO9Aqjk7Y724LJN3CbVTr14EsLP0lohe2mRKF9BoS8pxD3zgCTqgBJUxBOnjsqRXWUr
+3nhvUw3FDLPIPYJm82ZXwNUoMQGvV6ngAxSrPwYD8I3S4NtUx3tglaB25O14OYUlJdoEZim7Ao7
IpSphpBvYZ28wt3k7j41813nCs5tKwtTxlRRIZ1CLKLdmZMRh1wVTJqNTyB6Cgqj3fvrGdAskqPH
XU8aScbsiBY+7KFNRktYUrz+HIqX2z9/YZLg+p3uVBhiARPMguia9jklSof0rIDDaDep8s1qV0ws
zNAbE9M9cREbZEkSelqHCW0ncAOUK11OCy6MJzgv/anwek18ZNZpklOXTiANae9813BU6RTEZyoH
jjiuBAFrtmb+Pu4RHIFzIjkL/jaQGY4jfDf8p1XU+1K882ZQM88vdZ0qSHWdnJvsJ0fKruhiV4qn
YPDudTM5eDFUuS16Oj3qpVVrvbtnBNAHGS361sC0gDqaHVSkQgch8SraELVjbhvNypItD+/i+7Nd
16uwEeY14pdisdPcT7L5qBVPWnZAk8Su/btc3WrBk7rWr7CwEaf+F/YKsi5EBbONyHvV7HUtQfiv
u8+3RrHyrF7cHIiHK/DeTXmH6ahd7HNLChTIptPkHApPrQ4HRvoSNsFBhOO4X+uxWhqKTl4GbDil
NcDOb22V0CPlXuzhFHpHbGjIh/Tp3Y6BW5QUI+HnRCk7m6yyBFca9CYHye9tqX4qyaIJ6tf3GyFT
MpUhFBIS6mwYsVi2XRso8dlvnVByomAzrl1pCw4O5Pn/TEwzebEqeaCVQ5ho8blpEdDtPpnVQ0mp
4/Y4Fh4Hb4zMlp6miDQpEsbhxhtoaRpoFFDAXivgL22wy6FMv+JiKIWZ9FAIq/G5Gxoni35VkJd7
8s8g3OvmysIsntBLWzMPIA5WkQsBtsyxOHg0EQmStCk8wx7a/LffDLvabL7LXrHxrOEkwE+9MqNr
Y515CCNPfEsNdSRNq8CJyOCVNTq8e684qOGKU19cPLqxDNOaHN48TRIHRezLHYvXq5VtKs+l4XTS
7v28UPhUNBr/Y2YeuyUUVmDixkxDo4VFF0Qtr6CDFre6RhAMnO4vDOPt/ghkwU/8QmbOaHJQInsw
f8jiipNbnKwLG7M9qNA/GNWuFJ9TfxMYTkjpDo6ztQtiYSQ0yMgUb4hNpsG8HYlSFZnXJnF8huDT
MQyajcYXy393eowQ+sLIzDNwVYhi3UcxGI7nKPjVy/fr1CpX2GK6BS9tzBxDSpIbKBbhSF7vdegr
LJs4q5J2fuAY1oNpfK3Cf7hbMUmfBpKjaLDPYZtlrKRlVCDW21Bx1ZovmXtfew/DCHa3fNSNr7V4
EMSN6G9vu8DpPpi9JN+YnYVGITRWkOFhtqpje2SHU3LtHXmwu2ZbyztXXQvvF3YiTwki1+n5yg0y
2yORZkUSSZ/oDBgaHwHDYDg6EPnfHtbCk+WNldkmqc08qNxBj86UdOThzlDvqu57aeWbIBTsavxx
29rivqd8TGsFBV7ood/u+9bQyyILheicyn8k8ZOUPXfZChJ2zcRsndIuozc7w0RW7prgZ5hsxf7n
7VEsboWLUcxWBrRhhfY8B4snx0FKv6nhK/1fdt7+0tLPcXifuitOaW1Ms0XqB7MN4S6Kz2JmbPP8
e1Xdpchm3h7VohFIjcEBTtW+Oe+cILXt4Jo93lV7SCF+Id2YGv8ykAsbs4EktP5FdTPiXWMnze06
26Si8/5h8FTldUHXAwOZFu8iiEglRAsBe0Tn3v8Qp3Yefezej8khR09yAij31FE7Z9Wou0EupAQl
M0twmuBOLg5Ze3T7NXTRNBlzjwNmkmQIadKJYePtSITIa8HStNFZgwSwPSTih3+YqYvvz666yMo1
aEym7/efW/+rkP0263dj2JipCxOzKIte8E7rQlTSdGMTNs9JsJHfTZ7BDXRpYhZI6VVdx1mC5ttY
bT1UdhSIVYI1X7xwNqj+ALYwyJBfl4sVfZASUCvFGeabnTSIm9x8KOS1IsaSFSpxsHaJhgJ4ceYd
E7qOPFerirNU3xfSQS3uBn/lAC5cKgRof6sxCqjFeaWpFeh0lvKqZOu2ENEcIkRCyuCXP+xv761F
OxbFdQscFiOZLbyPVGqfpUN5Vq3SrgcLYt1mk9ISWwlfbltamjSTe5LiHJ3UkFO/PSWU2hPoGcUS
1dRok4ffA02361RecY4LyF/IUS7MzHw+hHuy6dcdA5LyjR+GwDEzuxdgF1ZgMW4OiW/aXaHYQ/H5
/za+mctEEqcbB2EszzERTqc/J6psp2uJ+MVJhKNTRlVlet3PnKZRaJ6eIfB9huL7vg26/dh/csv3
x6O8syf+cLCM1lUXkVrXOQKBdXnOXkWRrMvZBQ16e7IWXCacWxO7NWkDwovZtgNKpFi9wfbuouHO
0uLNoBQr8cWaiZm/IVpSmsDChJTIP1Wv/yWD8bs9ioXVoBBsgY7gCgM2P9trYyA3iZn7xXkI40NZ
Jc/yUOwQaVzxBX/T0bML5o2d2daKYxlUIy+qcxxHwz2tMr/K1jA2CkTWj5ERSHfgl2QHtJyxHbTO
tSFAMZ9q1fittKJ2LjxRO+R+134avUm1TUgh1yzUcNvpxm8hh4pUsQZtU4p5+6COSXxXqt7vsCGp
N6rCi14UqlMpYepUvfkatC0+1VA/jmKo7IXCsA65JbgvYybKT6bnx68qfJ2OXlmy3WlDvXEHOXCU
poDAunBdWyrFgARLYzkQCyBUoKflrvDTzqk8Uz0M0HDv0lbrHQID7yDruQJVKcoqrRX4L1kYVXdj
IouO30nqq6XG9VZICuMFvGPFo0ZsPrdF2jiurjdbzy8t/tYSj76QFw+mlLtOZUreZ0v09I2qDl1k
q43S0h4y/dGjEXCbBVsfhQizju7pr9fs0reaY5mpKa2MBYw1iHXZvRGS5OplYd+IWrVVSqFxhhQC
GC8urI3UqGusPAsOmhOI0vd0WkiMz+4aqaj7LC/87GxkX9voWI29XfBqWguV18zMvHOfB3oeJV42
3c4JbLTRk0+7Tra7fWD+5tHmO5lnDLESSEUOzOzcD77nCeyS7Jyoo3Fw1ahzCpAMTlqkIcp3vbAf
tUDYyEUKCLgtAtuUkaPrA126p2O0PtOCGRyUugkekwJa7oa+wIdeh5pvbAvlA5IsoUNLs+oEgwje
UWnKjezVsZOZVf+przVrnwbdaMtFwUoW+fe8Dn63TRruu95qtoJoJhuvQPe0tOCeELVRdPKBajBV
InSsEhn+dJ5MtiR3Z9WtBztNS9OuktZfeTpPs3A1S4QxOBXIFWBFentVZs1gmmEnpuek+xY2dyqN
uE3xqPrZji6glTD8r5O6ZWy2JKaViLIFse9ZHb5VwoOr5U4kvKb9tOE/ZdZR1LJdpf6BCXIXZF9C
b2VLLG08IoL/jnXmpnsZlU/RxXwHxkw58CqLo83YrVwGi1YUalZQ99B1ac5OURdnbhF3ZnoeY5rQ
HCnfR42tGdvb23vpPjDorafEB9viFa+w7tLx2zdaeq6gwADJUOyyNS2ghVsNAMH/TMymaxwzU21M
PaXl/VPUfrWMlbt/aaLQQCXdDvUt3bazAMOP8opCX4XOd3BU+73ijP2+DFdUoJb2N4VX0FqAfXjF
zlbD8mNPJOWPHDsUu+ODi6xhmL3G3kvfronLT/Mx3908ACehM1pzrtAyKopwqRpZuM8pR/3/SLuu
Hrl1ZvmLBEii4qs0cZM1uw5rvxCOonJO/PW3uN/FOTMcYYj1ebBfFlAPU7PZXV1VxZtZ/xhPd93y
s+oPha0o/r/98itzDvpbgNODnKbs3xqeZBwNuOUpp/0YOFNtop5Q2u0Bv60O8hl9DMwekAErS7ab
IdgAWmFv2hfT7ARU0/KDr3lGwFIt2XlTwe4cMoAj1IYGKrDX4CJmNdJXk+vUz03TL58Mh8fbFJyH
T53dlM9613y00ybbWl3/w17y4WORJ+7H0nGgUmZ683E2kCpN7K6E+AuanDdD7E8/2yTtw1Jv6H5x
KHjl0GgPRlJefgTNQKd6K1/vL/EWR8SHrCag0LK4eD91nruQhZ0yHtrNvkiekiEoyZfbB/H6lFxa
kU7JPDF3MlsCK15oFwfqb25///qgX35fOiUdyHqr2EXXXcePY5QWx3lSuBLFPMmaX0NlUqubMIJJ
v/OgkJUF4/S7pq/vHocIKdBYBkok4VUuLxooPXvYFnF86qugmUMgY+d3c39a4MkjaEwQTe+iDeLS
BLSVEqtmgxaByybw3V+NPu9uD2JlqlBwR9MtPg92cDlHr1tUh7opodE8QXI0u/fTF3c6FIPqzXLt
SjCSMztSFG4QzRvLwqJRrn3DAybU/JPpg0jCTxBLfDOrdwcBl+bEHjzLj5lePEMGGOZ0sNCmUBjc
L8XXzHpIyaIIAa53M1ov8eDzACn0BfXBpSXaQFVmyage2c4BPVZu+dQPigNzfSCFCVyMolv8+lpx
IAlbTaQ0otIM3dja9izd394FCgsyrItDPqEr3iwkX30nnFQX79ok4TmMjio0ll831Rt9C2mjckbD
e+zshsx+rovloFWjYhjXV6OHZl5xZhBDIGcprUWd2jrnWW9ElVMeaNHvoekEbZVmO4EYqOkGxdlZ
HRUU1gCEAj77qm+E1/NSLB1GVUDWCALFgVfqga7/vL021ydHYNeBV7WBWEW3srSVbdKAj4g5etSC
xyptpufOhagQL/nPiSKHzfmLx1SBzPVEirbrf9/mkk0nLlPul3gzN+nvEpck1J91o4EW9JH5qqzj
9fhgCyI4LhLAuK/l7v8YPCh6k9L6ZAKc7yynRvtCAJTMCTmm/oORKmK0660OzQeActFqDKKXqyCj
9i2eYMKrU9oiW2skT2nfbG+v2LoJIN3RPYGs7VU/Ec8dJ3azGqTffETLbKrtIFribf7CiiP0WkDC
jjBQrOGZi0tbyJ2gabM6tcc0fsBU/bfPy1dPx+J6TjR83v7+4Jc/bn/9+trBKrwF4uiAFIn/yx/P
EkMb9KGrT3HX2yhBgz+96csW6tzaA+r4iqla286OTuCgISOPmFnazhbSNIk2MVirUlQ1D1kbB72O
zFwaari8bw9t3RiY/YCNdOGFpLyWlZSky9u8PpXNMc8/2Uigxz5oFCB43HmFwthaxhbH9F9rYi+e
7QINAYinObA2NQnkqSFRo21676vXnGLnpSm+xnoXjMX320NcO7JAX4kcvlg8+c4z2NQN/YR3gVVG
Qzoe26EIqKWF/XxI5n3hqJ7ZYn3kh8FZGkd+Vy3UdLmxUDwNEbFry8OMcAX14tuDUhiR78A+bvtB
g8buiXX6vRWnx0kzHhvKVY3bbww18mgQMgoudOCorxS56iwuYiN3yxM1WLzxCghJ1ksyQo3IAa3R
TJfpyQDT87YZ9K/pmBWhRZ2TztJ8M5HRC4yy1I4gj2GbovReUB3MNmSIU9Cp8/5+jIdPbl6pcDzX
nJUilXL2m8V5Pttmhll0tlHgcQ4cxL4ctC9+z+5pY3zx8dhqyRiW7RL41nwA28pDCk3Agauy92In
35o2yd8tPs26JMW06fyrpt0RqmLGVBmQPJ49Im/KxBiHz7YLEtV3B4qYwrNcjeQX0EBW9DUSvKeq
KTc2f6yLZ3DIK/zB6hjOjIi/n61Tm3poxdBhJC3CxQmZqlVi7ZCcD0LypElVV10uBmF5oG/bLAWY
ZxXzdHU14EYQhx3dVCKOk/N3deczw+esP1nWCEz5MWXQVADlqwJmdTVTMCN29BsrCPIpEggfv6HK
NejUnpYci12BsUNV6FRZkO642awrvxEWWA1NSdToN7cd1ur3TbSuiuehgH5frrVWuk2lp2Z3Sj5X
2u+5Ujj5q6UWEwTGFGTP8Ti8Io4zm7wdaz3tT2Z6sJIQqvCFKl6/GoGFxAukn8DZiPzSFfnLmPYL
tYdGiyC7NoIvRdk8sGpAEGmK7mc80qTtWtNY13Mrw6vzoYpDUwXqv5oi8fvPPi95xaYpi2W08fk4
R/WiQ3XoV2wf37nKkg3J7XVDYgOql9KIDiSwW+Cx3t/Tg8lBBA4FFUTfV6vgky7WSDz4UbV8p962
YLnCKa1N07kBybE6le8Wpt9Dt6at9F3bQRwBntJ6qNFyrJitNVN4Y4LPVrz/sDqXZ6Ik2pw2ZuVH
lvFogJmyQd5vWt79hBDILvd/r354KmnZlzhnVgxgbZS4A9sOxljd56VW7m8v/NpQkOJDAzzSm9hm
0n0xFlk2TGAoPXnDDIBBfO+iP9Lo3h/2AHaHBngdvPMgZ5fNJNDoKqbEpJGL/l9/nJ5SYK780n6v
V8c2hgEboFNQe6Ob53JharN2tYJoNCJzu/VQs7T75An0XyFPy8PtiVs79EiPIv42QLIHx3hpCrG3
RcfMj09lWeovuR5bn2zqv1t0CAM6tyJ5X4KAtJhGxk4bq/tJup9/MYY374vMHJ530tetqVmcxmjj
U7pAqsQHpHDD45Jub1u5umrFGMDKC1JeR+idS1sMvQ5L1rt2DIjfH2f8UfVfa/3b/P63nmj3RfYK
RxLNsHKhP1/sIe29nJ08twoMGva9GVh2telTVR+kWNnLEPHSktgZZ9HPkPAMfCEpMstg2nXRmDKa
CyqjY/+jBNVGarovRW3+evccij4UMAtiCvHWl/wzSC4dc6HYbQsKMUmaB5m915fHxFVJzK7E4Bjd
mSVpX9ceNzqzdZFvnjNzQ3wH1Tji1NvO0uyXRDOnoAOJUgjmUh6mOnQdqxqiAHnekC2EXVuVV1/Z
PBgu1DaQrxcScPLmSbOyYHoXnyrfDlE/0XgZEOsr8f/cnuAVPwjNeCDSIFUI1Qq5KmT0i2nMEJE4
GQ5CfgLJ1r3pQ8S7rJN+d9uUOFVX++fMlDTDfe45/lgv8YkvY6QtC+ineJ4GZg8ioJaHHGJtnEOd
bmwVNb3VjYvKIYgR4B6JfESKtF5M9IppUWZD7JQnNXDD5ISwDDLe9md9Gb55tLXefy0D3wlWCbDd
AqssJ97mBl1Ok1XHp4SgljTVW71oNhTCe7cndXWf+MhdvhFfXeWp6ooUVuOw+JQjXRrypTOesuWt
KI92XlAmeIp7c20RAS1EUhTYKEHXfukE/GbWEfbBqaHjoLsD5YSzc+KlehqHR23eps22NOo0MOZq
Otwe6NpGxZWDV56PkulVQ3458tJkuRGfCIDFbEmyoHH41rJixYSu2wGP4ZsZ9PVdDpB62YSwGR7H
tHf2+NQOP/pRMZS1NUNg/o8J8fczR4q4DK1xWcxOTYvEXPyzcx99G3TgH2/P2MpNjfn614zkO3ug
KrW51hDiMA210zz7Dv7z8LaN1dmCgurbilzDTXNPF1kTD17T67fcRQecvS0GprCyOpIzK+blhDVN
PgyLgTUhVbtEGW/zY+mBHv2/jUXa2h24YGrA1zGWGI0ZC/q5xgqP5D53FOu/PhxIswvKLXBuyeHH
OMaNzcX6zz6KqPbeYJ3C5a2tC0CYEKUHVTRYXqWxNJmb8g4KF5GH2DAwurLYsmn54M6AqN2etbXB
CH5EKMBjLKDpvVwbx609lrglHoExeyksB0UoU+FzVgcDNlkAF956PqTBsAG0Xsgk06hoF3/TWcuv
iSzxvd97KvWYtZOJ5wB4CZA8FBDTy8FktLFKs2Y0AidrExKztfcVNGIQi9ahk3sqRpi1gSGSIEib
g10WJeJLc+2cj8CBwXm3864HkNVxDqOSiEtlRCzgmbcBULInSyNuCD/InKesfcxUzQxrJqDUDA1P
ywN+Ti6WkLmCGI2RwGfSrfOdZjv79+1NpjIgbvizMUBFxTctF2CAIUOVtqBds7VmUP7aQ6kCNapM
SYfTXbTMphXGosNZuvnesn/rKo6HVRs4l2iQAa31FUN5MZW2WTUISBhu6/ze7E7dXyQ2RLzzjwnp
jqlHYhe8drSI+nqIAk1YqaC/a2fl3IJ0Vpy4Ncx4xiB4tpsnI0xAlVvSMiSzwl2uhRznhqTF5x5/
U5+JT4UPsMldPT75+V1HAssLoF8BqY3be23NoaGIhRAQQHaAzKWZK4k3m1gbLSoCkUtOZ1VOYM0A
uibwdhY+7arkbFKthf5nBwPVL6P++X7kt9DwclD6EBmnq4hwGuwRSoY2cgEQJaDcfMqBlUxU3dxi
0uVg3ibAyKG7Hm9bWaNtwIr3SVIipi7rAjIoue7sG430QdVrxgEop2WfJ+PUguzDKxTwk9UJBGee
IOMA15lMLWhnet4bTq5FFpBa3KgCO1VsubUDiogaBIAuBImugs0sxU03tZkW1a5TnOZKp3d5WpFD
0dF8d3u7rR0jsPMLEigfUbUt+Rso1NTlWHMtsmd7M+mvlgO97uwrzq8ivFmdNagO4KJBWoLIdfOu
r7jXpNh2BPxpULOxN7cHovq+dG66kbO2iHst8uMHtwvc5tN/+77kb0htIwZwxbGZNv6YBoWyn391
T5/NkORoWtr5fScsJF5oFAFIpdPP2k9y0n4ab/9GbaNZQfuH1OA1Cyg50JfbQ1zddmj4hEo0XqlI
5lxec1riLWA5H+G0hy3Lwxk8baViu62YQLoTat5wDwDVyPhWkxszcQjzomUwNxpfQsrJh2r6dXsg
Yi0k73BhRQrYJ1A26ouluVHFyOfCL3bVHEeJjypHXEy/rUTVd7pqD3EH6GUBQ8D+vpy4Rndp3zqV
F1Gb7vyhOthjFpTIVYVQTT+avfUXhwkPYFAhoGMAouUyVtR2NVIy1nqRm07fF7/Y6H/RtIUanQtW
NqyHgHZJwWEDP957vHIjlz6a7IUsH8ZGUYRamzbcRCKohhoJFOoup62jaAtLy9SPHA3QjTI3njTW
zcFgFV9sl45IOKXH2xvjrb4o74xzk8KLnEVynUka2iSJH03DtNfybh/b1ZYV3tMEGjJU7Hda6u1Z
2n8exu6DzucttCSeHfQwAiV1tFl7XGrV63IF5YGlBDU+Wg3BHowNJP2mmXHix3hfkCl+AaPHaSqy
bToWdz3lm3qiv+YYP64ppw36QRQnZcXngDoIcTMEVBA8y2XGGaao4Vp+BDR1v7cc2oe9mQMFUGl+
2E3J9LGGhlia+6PiOlhhL8Go8WXg+WAdmOfLUad5BtAl1fzIKAfrgSOJeZi7Qn9MGs1+GBs73Vdz
xh6Gdq6fi7nVtz0o5Y5G0f9WbInVKQChGvYh2BFwB17+kNlxkz5pUedzEmKHbdZZQcxr6KOli3FI
3Gz8VjQ55JuMyXyIwS+58UhBt5i5fFM2rfWRdma1AfaoDGk9N3sDazkHrNWax7KJs9fbv1b1Y6Uj
Mxg1IVNC/cgkNgtZXS8BpNWdT/0y0bDuHbafOt3e+KxSLdia54Zg0j/TJJ0co5mQNhgSGvUL2Xjs
LneWjaaqeq9EI+a5EfEjzo7nzCbqCAavqMgD19wyb1eNIXffjX7D1sPuEvgAZEjlBEjm2gMAY7Ef
tcTa+VBKnRNVXnR9tv4xQSQAwlTHQ4kA2Ismnn0uSu0z9N1P06SMg9fsgHUOCRALPBu2jB8tJ+DD
nJ750Rg/x10KqLq1i4fftzedWFrZaeISAITcQsTtywlskEVYOTfgNMsUVYDMR2TwfNvC2rqfW5A2
l8M73aQZLFQcAmaHxvlR/CRE4XLWzo5DHJxy0V0BSoLLzQXBAbSb5L4XgYIibCvgNvxvxvCLm8UW
5yV0k+3tQa1OG7gU0dQhhAflSjI1SsgnJoYfNeRuKne+qahUr649OEjQJgw4LzqrLseT+hal6IXz
oxxKZFsnH2tEVK1/ZG6qepS+LfHVFjizJTnJAimwujUmP5ot77fN/Iemcx4tf3msihogHvs0dcl3
6GUHU6UfOtvfLCMUv9z3M/zqJpLTOL2AgAMKLgX5I+u0pVsW7MQBFDqBlRP7Z4X3UWA4Jf/OjVSl
PLu6Mc8MSlF/mrYW922OjfmJQ6O6sr4netAcbm+Ut1jqanYFRQ4e5dibb/KnZ26vjJM+S5PMj7rB
nY7G0HzmtWmEC53zxzHLq60OlvBN2zj2J4fm5JgXvNi4PK/DcbaSKGFjCelOb4TiTTHsrbppdx0Z
xtAu/Sn0e9vaTRmjm2pszIeOtVWAIgdTDGItmEMMA6IEvMjRMSPPVK8tfctdGmUk3RPnYNsHW2+2
LVqI83Fze8LWVuXcljjpZ/NlTEkzAEoGaE7l1s+ekdPDsMTsl8eqPqzHhio8x9pJdpHJBicLal1X
KHb0MhgpiEBEH83O+FZnioO8+nlBwgKgPHDFchBmQ3i9rDqggLzsHjTtmYLBZK22DMVLADOEUqTQ
6L2cLnT4GmMt2nO0JF5enKrPHhbXS4MJ8VlIWvZ95NR51BbbjTy39H4smq7HQaEb48kt0vejGEF0
AckHtJuiPoAH0+Wv6WNa8kbUBghDIzE6ahWbY83N40WBbieA9A2gXi6/z70q7e2GIbupVd8aOn0u
63LbV3MA1lxw1BX1n4Raf2MTBWxHMNIjSJKCWVAxl33dY0NO2gNrN4P1pW5APDri8fm90ZmiZXfN
8aOhAr26yHwhbpfWE4QFS+xSHDXCI27+TJGN8ExVKLa6Kc+MSB5frxwt6WwPTVZ9FlSsCP5CoQMd
VR6OFFJPAtF1uU5lOvWgoUCst2wNcvRUJFprv//88+LvZz5iMIYaMRcOFZvJHy9xP6Bsp1j1tXU4
NyH+fmaimaaUFjFMLMYH376Lp701KM6uahTShef6GeO1gUnqnvTxpWWKz6tGIDnteCAAXbsxHJuu
38Ud/cZL/QlEnYqMqcqM5K8ZpCztJYaZpNxTsqEDSHEVLnrVBDwKykAQvL9KO/tdScp4dP0Iwlue
dhg9FOoUyYPVtTgzIY0CMupt33UwwfDKIoDiKIawdquhfiWoXIkHmnTpWBeZk87zOMKJ6Hsao8Sw
a/m3RqWQt2pFiGCDe/AtsLnctCQt/NJFS3MEeg72obCC7qXow9v38+rjHhDNf4xI/nCALxwBPqRR
W5ZPzKoBuCeP4zy/IDbvg8bDG2Lgxe+Bz5t46MK8Np5v/4K1aOTsB8iXzCyytX2LH1CAPaOMm/u5
tB+mkrzk8bwBq9RfFO/Ry+sItl8HIapchgb/ypyB/tqP+iQYlr3GQ6Iptsfq9gMFL/pQCVKMvvj7
mbfJ/KLzqhhP/5a5uxza74vTKUysXZ3ooEIWCtcLsErSDuRmAsQGXoBRXrbOt5h1+UcUj82d7vbG
XTxk/QEpyXQzNll2ur1eYkPIETBmDnca3mfXIrvgnE9BPwU/V47pK0p7Jyi8bOq5jZqs2vpLYYaa
y4NSScW5ehrA2S6Ug8FNIPcFdT3hxB044APZMh5yjSBMQFy9nx1ND5GRb3e3x7lqD4SpBByFaPQ3
pEU0esRiaYJcX0I+xskf5j+B26GtP922srb7fSJq+ogQnCsCQRfhap5PphcBWrc1EPpM1Yep+pQ2
qCoYiuBVYUvOdIzI8adaSpD7Hn7k8afJhPB4WDNwMTRfb49q7QCcjUrenWasT844wdJobgwvVPWh
qT5vSudrah2tR9ogSr3vU/NKFD5x/fOiVwE3FCJE6fbQshypUOogIwROJcFZsP2b2fn3+5LLHXuN
cFPD943ylZYFRO5UFba1KxZceP8/AqSbLicoNrx4mmrPi5zqiTh7m251erw9iNWL49yG5IHa2SV4
R4ocjR4fq8zYmEl/h2fTp67Snj1/ujes4tnIRmdT9eYrFGMUHnDND53blzZB2xHUdnFzRmMPUhLv
U8H3fusGEMEE01TAptO0/Lo95LdrXXZ96McGgl5HchUZtstphVoBTfoy9yJNb6CcVLfUQTqZJ89D
S61fPp6dH6DchQx0nVDoGLgL33ctTVGUAVFPXLPXETRdB/QZNB8cJMu3Y53yDwWj84bl7EsVF/Ze
q5wWmZppVrRZrXgzFHKFspjhISUjK1MU3mA5C7XwbJyQUCuethX+c1Ugv5WTg+q0aPwQpJJXeTt9
SYkxMsONplCPX71cwUyzsq2R+kfBE6o3QMrK6CHeOktfLyhJ1nH9YifJ98VGW22nF4fbC70yDPN8
ncXfz+7vtqu6buapF9nD3VQHA1VcLauOGEyryN2IznQZPDY2fgvy91h8v9mhALqfIATMq71VVJvE
UvUmr47mzJrkzvCEBo5kzLwoK+7S7Jipuq/Wvw/BTogbWFgXsWpns8Uq0hhjXnpR45MjbbtPI/F+
3l6Qld2LOvS/JsTfz0x05tK2jZt4kUXrQM9/IrGFbtz7fv54287KBgPBBzYwUsAgRJTre6gZVQwc
RLCjgSY9d2wNvFHlvAU9YK7wn6t7AN0KIK3ABkCXzOWQUoJroE3hPs26e6yHYodkyN2Ys2e+5Mdx
dva3R7a6SCCkRMzmoI9QfsLHGrjyGXqhkek9tulB+YwQru/KNSI9ALUo5NDhYy6HY2uQgUj6FiHv
sGS/F9SEw8oVAiSzPml7o/fNO44yC5SJYmxA9J9hq6Sj4wRNaiwB62otiEmuKyKe1fUE5BjdqzZ+
mi1m5Wzf5BqkV0cHZWtuWjvazzuoh7Ta819MrZBHdtGygO5G6SLU3Djt0i73I9cbgqe+HhQX3crS
4QYXSBykrdCLK4ULhdWPjd4imNK/pQAW8c3tn792kYPQFuz28KtgZ5Rr+3VVmp3BfVwNxvzBTtkv
YhUbJ083XqJ9ZDnQ027RbU13fG5K8lDxQVHjW6uqAx9mCyyLBVpdmR3SHDPQGFYOMCCOF7jkEXJ9
Yde/ZIXAVo+7xu5DVrqh7ipeMite5cKuFEFwc45rLfdg111++NXyWhveYbZiHvQkVdGrrBpD3QA8
JHh1uvIzFw0Wc7W4ALr0Vu8cWbq0AWecbix3+uzPqaNwL295TOlACvZoYoAFF5h7uR8qbszBHdwC
rgxN3B9tm8UfcnMwnt2CGH8S7vcbvTaXpzmn9caHmtuOV6bZBjpCnEeU3zH3Y2e0x3pIvEcvIdMm
Tdz42DB9CGutm4K6tYYwBhFW0LeZG7KunR6YzY3TbIHVYyz6LnR96r+CBHMUCeoc93Si0hNYcaIA
8gCagKsU0koyN/qEd5UGai4vGib8BMH8OgWzddKtPzVTXEErrgScTzpS1eAYQvFHcnA+4XEBjk4v
SsbN0DWYqG3mfrx9FNdtWIAMIlMsiMAu3VWFmIQ2kJCMvMENY3/eFc0Hu/MU/mR10hABwlkDTXLF
lNXqdJiaBtEN4W0wMetAY+sJfak7liVaYLiaIppadTCi7RBNDEi3XDU2cy+xOjMeRDVX+waBohcn
qe/nrDgt3OxAScpw/9FAb7VtklrPuV8qYt81B3puXwqAspJmemJPuPv64W7M4vvedhV5/rXTjZ5K
hNYASIG6XdodU9zz1sCpimhXmneab7YvczV4+8bJvCNhs6WY09WdAuFUYIIRCqOp63KnLIVfmY0J
Nb6OPKbdU2qBaOL77c24OmtnJqSYCzVxWjUuTIw6DRb/p64iiF018D/2TNxuV70AIE0aLainAlak
P9nA56axCkagsiAtfF6PltaAGDYi8850tqroYvXzgEMhR2QJsTzx97Pogs3zDHKuCjMEXLO2DMGf
2yuwVsrHbvJRqoKYFxS95FXWtLaavBkQuHLvxHcDZF3xqt4mXtAu2+kHXbZ1FebuRvt627CIKOS7
A6qVgnYCnu4Ksm163OyrBk/rXH8q6GfT/miBTrOpqmCpXif+Y1AdH7EQVwYFjzpYokVdVXJ8TPMr
fS4Qp5VpsUOZ5sHUiruq8OaAtAsaqzJqbzUA3m4Pc239gMz8x6q0fn5bsqID90g0F8bHYhlehxoF
99s2rh0D4K2mSCEisEIfpDQygLSc3tSG5gRW0pA4j0v5qfM/Uat691hQyRfve1v0kYNW7XIv6mbP
Rg0kqKfKCwsnXEbF968dzuX3JW/Aa7dnc4nvm3bAvZ0/b/1SEQdeL4cAI0ApEYARIFnl4zTbaZlp
Pk1OrHc3Xe8H7P0S7uAjBIEjyk7gtgVh6OUkFU6tM6spk1Pj3UPnrSw3WaG4a9bm6dyE5HLGWMvQ
PF4kp3EIzSrM7G38/vf25Sik98DilnpPGEbhdOgF2xb15vaWXVuHsyHIrK1VAuxq5eTJycr/xKBR
92NFbKqYIxndNbuL0/oxBrAkX5z6z9i2oa4iU1HZkGJ7r6nRMp/DxtCEOjpMyJ2l4mBaQSiLhcCR
Q/4exKDymVvShdVaozGw2o+BbkA/NAMe7jEtjwP9VEDMoAei3P82sN+D80vzf5fJgQ27rO12txds
faz//g7pbPpk7GhpUHbi5mYwdx7bOO/v28P9jJsSkELwEF01xmt0nJa6T5OTB2izsx/pS6viPl0b
xbkJyRu77Ti6WcYS8HIheXgc+gNUrm5P1IozvhiF+AlnFzZlVtdqLUwk7qtRbLXy4DahY7871XI5
V9Jy4DYwYui9Yq7otpsOjf4Xy42bGTEHyLGsKzm/xAYUP87Aqlzpxybd1uW+U72r1lzAuQlpLUjq
9WOXm9jZKAGXULVXhK+r33dRUwNvugfSROlW7DQja/rEYSBHDFC961Qcb6sLffZ96ff7BBrPI8P3
B/8pLoK0fPISdOL8zUKcWZG2UwlVj6SlNjvZ+c5M7zN4fO/dKQrspTMT0l6alt5p28LFQrx6duh5
oQ/Bt0lh5DrcuzQiXYuTl5e8LzFbEyt3Ta8HGbJxnv19sLaDewLjbV493z6IqvWXbkl7ZgZDMoqd
5mVH3W2qcs2q70tX5EgAY3Fm8X0SeiRyMsUtr/i+TFqnJaUPnBK+j3ix+52r+HNUnzcu/RTpU7dt
UywIlB+bV+fHf5p8W7oazawnHnwtO/X9nd3sRhV/4/XhQzMpsL+CYBr3xVUwz0a/Tadcj/SiZgHP
CrQ9ub9IMx1akqlYPK+nCsZAfINUBiQxrpwhaoBLvLSDHpXzZ1p8LWJV/9b1tXRpQPyAszsDqHCv
5gkMeMseRe1NooWA2W1uL8m6EeiHAPsJCga5scX00oI7va9Hi1VuGt6HXHu2OoWR9an614jkdDNC
Whv1DSPyu2PPP+CM3x6E4vtyGjctHQ3wDDCwI+celBsXDS9/YcARlAtApV4jQGxntA2QLRtRZr0k
yc8c3Je3DawuA3oAkOiDrhd67i/XGlRzDelAURmxJHECjzJnD3x7AzQ2cRR3x+pkCfkQH68RwIkl
nwtAYm2MGhbDcrpNT5fQfn/yAxv3zILkYyHLZ8a88cBXrtcvLK1ebCOPFSvyBoK5fLjDCDIfyIyi
woJ2vcsZI/o0ZYBiYMacNA6sFBICTH9omu6TxkjgGtwK47b7XfGmDhhLDqNTHSAKGHTQe3Waent7
/dY8jy0Y06F1jBeejJ42k2HUhxntDDYJm8+aEXVGBDGu20bWVg6JN2D/PUAArghT9GVxx4HaRpQS
Vhy82S42TY025r+wQkQDBW5/tP9LCI7Mn+JR73QjSkDzEX+EZsN/NCDdMV5NkX7D+NCX+pDM939z
VsHy88/vNy83RmvZcdYu3Ig4RY55U335b9Mj7TvwudtjpePzmnsY62OlK76/upPAygcyRpGxlvkr
h3ous2KwjKi2wr7Zd/4H33gw3/9SQLvPmRVpkmgDaTezJPDITQri0mTz5/YsrbQToKwHDk4kVkTP
qkxfyDQ7hWhFokcJ+nSNl9LJ9syOmPlkJtVDy6Fo3dPNmM/gV/swTu8OkoRitmkBCIaOYUA2LrdA
1fO6ZY3HI88rN0lcbhSPCOEiZd+DcjM66VCPQrpS2sGQAazq3OA8ymYUrQK0sbehrWXD5xkKF7vR
1MujTZZRAZBe2xlw1wbAAejrvmL7LaH71wGxriMn68fBUOX80e4gkFT1AIug7jco+JnW7AG5rgPs
ie5b1A8vZxHMkIy0cYdb1XD2Re8duvKYO7uUKmZzza2d25H24rLohV0tjRgXfeVZe2ir5fPt7bi2
YB6SlFgsVMuv8iVNRh3uGwuP6FLtbZY+2jotAmucH3PTvgdD8PufgZiyM4Nibs9it5wZKfN0GCy7
V3u8q5xmUy8fR0tFKrA2d8hc2xgViFVRU76005gabSaA8SITunOQhdR5tbk9dasWAJ6zQNSFVgwi
/n42EsKXGoHogqdYUgd2vWfG+xO8CGygIQBxI4jbXnXaJnWSxDYX+xoMVpREtWMEafbj9jBWAqxz
I/KttuR966YMRqrJmAOIrGzrwoWGnanqPlw3hNcHXAOCILlamzozzQrxLPD7Q6f9ov19O328PZaV
JcHNjHQYmId9H/TAl0uSoaKfuFpGosJ6jf3f+V88owCkE0UY4eNwE19+vzJQUtQ0k0dp9dh2r2Oz
z5gdFsvz7WGszBTCJfC7o9FLXHfS3h2bxqgWTeNR0gVZ/8F5re13d6546HsWWpmCiAeB0+VAuja2
l86xOKpw9TYppsd+ptumVfXbrw0E4ENccoLsB5fCpZnaaC1v8XDXce1R50Af8DRsawWgaGXRgUID
9hNZPFR65TpvNZec9OCZimj1pC9P+e/3LwZgMHh8vPWJy3gGR/NB9uilOOY12wG0FxW1/4lTXeHr
V6fqjZIZSDcbxi6naplc6JUME7bWaO4Xbdxldf+asExR0FkLP0AhBICbqLJdtz27rZe1ThnD//o+
DaipLSHJkyOE/XZZh+6SPmWHMjaOTs0fyrb62Zp+Fwxp/HJ7VlfuHcFkhBABHRmiZ+dyuLPDFvQg
pjzKx3k35exJs4vPQ+p8IRS04e7yetvcCt4B7ToGzi7SmxAGkqE3aPTVaT72PIIavblDU1j6a2j9
8ZAg3NuwZh63iw8JTzQu5K/tAErpilrgvwJe7m98CHqv33raRZlT8iFx67W6Jn5JzGbUjJcADMkg
1slCN1Uc8hUQlyAgBk2ZDtgRsJNiz53dUIsNaecut3lkOtXwyOLsS6bNYJjn2cD2uVNVT2jZcO70
1urCHuD6zaC5f/HkxcHHkxrKn+jskX0ZGq5rtxgMHs0d2xKvPvVEValeCccuTEgXcTmlZdkRdHMi
JRA4MxrrtU0bZwAvvL/JAQ02eH6gUcmwkCKQ/Bnj/kwHI+eRT0LQlOTvp+MEkwxQd28HA7g/aW9k
E3dtly8LsNr/R9qXNceJBN3+IiLYl1eWXqSWhGR7ZPmFsLwUUEWxFBTLr78H3/t97qaJJuQ7LxMx
iiG7tqyszJPnSIJOwo04eb7+FtE5DgCifnCNAw+z7O31cryRpZ6Nscaqg2V8y5ga1dqngpBgIC/o
V7596NbWBdfMPE/G7NkWl4w+OanHk2aM73XndRco5PXj3/f+iFfM2XhQyV1u7642kSKn7Ri3B9KG
dvoIurws3d02snK7zI1+uGFmnp2r7m884ganlqMVe+jM+Zw3X/7l8zib81WPOGw5RybpbIW2VsyL
b9w6ZtB8vG1gZc3x+/8amP9+5gMguKU0jMMAXMG+AZoQSYbQcz/rlowGUgdSJ+Fti6szBmA4ushn
+ZJl4jSlbj+qGbPQaRdlZF9sXPcrFyUyaGjF1zAuQNsXM9b2suGiaYEQJX6Gc/LM838YwLmFxZRR
WUlbWMKJ+fSTQu0zM7aa+LfGsLj9uozoAoNw4i6JNC1Sm1BsnI11CxAodkBPi1T8vEhny24khlXO
DSFxKu6Qmi3pSU+C2+u8cryxEH9NzD/hzITCa3VmE8E0QQG5UGZvaNJv/MttK2u76dzK/CvOrFjM
1admwkAy9QBCV32rYDhvl4VPBAkAoNaACM4F3MX3PbvkECZmTmyl3+3yzh32VfbdfGumj0M4IIcJ
fiwkKkDZBmD35UDA0+UVLgcj3MTehPLLqz6elLj4/mLFq7rTbPhbJ05cGfRqJIA3QgdUNW7AKtcn
7O84FsuOFkw9kxLj6LW9BFA1DU26S94hc3974Ve314w8N+xZZWmZSkLviTIi4WPHivXOlEC4T9QM
8n/ZXWdGFhmWOul0brqJDZoG9zUt9IOTdN9vj2Oej+sN9ncci3XPR10FVFuxYzzD3mpJd4TLEVJ2
W0S7awcFtyGIUCxA2/Tl5T6UhLlYczTCARJYhyQJPzwOb16HWQ0JEeXygVJPXqYNowTDire3imP3
0yGH2xZWRoDSJISW5yIl1AkW0Y9uCtn2hm3FHRiCf2RbhFIrC4EylQqZS6D/0HGzuDjsWvW4kBZu
wgra6XkdpM3JkJ8/OgYPFnDzwZdAMWg5BrtHIGQOuR6LIRgN35PH29+/HgTSz+BfQ5c5yD8wiksv
MtkWKcG0hzIKmqGgTR2VOt2T1P7wIYcZhLpoQNEQ6S7rxS6k3MtGU/R4HAAyVXa281xop5budXXj
BF4f80tL86Y48+9pa6u0bGBJGT559V0BLKMGvBH7uMj2pZ15Ys/sVHauFCWaiGPN7gPTeOpq5ldt
PBg8bJpTu9VPvDYsZA3mMBuUNlecR67XmIRRR4/BD4JdkPoWeZCO5uvTRq7o+tCgoeSvoWWKpRwr
yDjMhhJXj4buWwOsyO0td+3woa8OfryZ0wCS7sst3ac2RytUbcUVNFAmk0L0Je/fq5buMknf9an/
etveyohmddg/SsTwZsstrtQkkZ02DLHTOz+ZDVfj5B8ug8w+5g8nFcBOVw9jzShNkTNziHPrJd2Z
6caarBxSNF7OlNBI3eIFvthrbSUqPSX4vPNKu1OTPqD9+B/m6MzCImqxnK4YisQY4oRSv2s/jVvB
3doizIQS8PP4F/zZ5XFRU9fJDJ2PcZ6NMzOmL4nxcVeGis1fE4sguCCuPYCjfYzRYxi0U9gjP8i2
up9XEj9IPaA/GX16CHevZA5JORq67LCbpDgaScANn9cA7u+JEuA4WmPU2aG9VeRYmT3U18DRjO65
uXV1cdUQ2RS0aVukuvU+cEUX9v8webCARPrcb4I2q8U9kJjQCuqMEhgb8u6m3B/qUNL97U22kj8C
+QWSt+genfOfrn65CRgzEtZJ1Gqq6mG0xh1NhK9yG92+R9I9kPKOyeJYlR8OZGEV9Q6k72d++GU+
F4leNx10JNkFeG7SSf7oazNSufkNMgMbGbKVg4rpQwUHHezwostmDj2zCk3tSiRdvQOXv/qZQvm/
25O4thXOTSxOak4rwM+7GvnWVgmhTvQgBN04SKsmUONClgIdZEi0XS5TrRRaTZUMuc1cos2vbB91
td+wMZ/3yygWi4J2WvSLIW+MTXdpI+W9MQ0Cw1B6b4ce4qeidgO7kN9YnYSJxqSfiXrDja6OC8UD
pEWA6L46ulTJ8cznWB2jJb6FDOXP20uzsvrYTEgcGYjO8ZRY+Dh0tsrMrpIxLtFeWVN/AI22zD5+
1aADGR9HWDtzDy2M9MngUkGQ0mOTEuZQSiu2Hkor03RhYbE0o5iUXGqwgBVx37pi45k//++LlTd0
QGqQ/kLrEXJglytfAYGuN+CDitGFj/6fzPRziDbwdnysc/3RJbXtU830M28r0bM2LjToIBcKMP8s
T3RpuB5AtZl2vEMI1QdQLQwgw3Z7A8w//WpoeFCA2lEFadMylWQk9mh2Y9rFStv7ljiNyn7ofcPb
MLN2BxnQJIILRbAxs2VcjqRUQVGpKbBjVP2xK3cq2F9V5dC0d7Y7HbQ2DSnne4KGX2/YoOdYHSLi
Nly0mMerjDLqVZNCDNrFPPuiTDRg3d3YAdnGPg6OAqbkzNDirhiNdk6Ysy6ebCMPaOnnrN4qnazt
CFBa4B9EpNfQGZSHMievWA9+61eFAsq2cVbXJgtEnwaEZTXUkZcpB/Rio/ucosRXF+6uhS/VOvto
EDec2IZrW4mpQS+BIhCaFN1rPTwCEb6+KLiMe/EykT6i1XeioHiRkF1Wvd3e5WtuDo8QYHHx+p1x
BJe7zzQL2+Qtdp+eOgd7aMugyMufICndCBdWrgiULv7aWeyASUit78y8i7PfNhEPzQ/jW9uXD/WP
DYe0tguQqAP5OKjOELwvPGpb5gUzqqGNqQxb36w3TuvadKHjDbwbuO2gU7Oo8fQ0KyQXoou7kcUD
WkaSunlx3PEfRgFUB7aZCt+DvM3lqtgAKuh9YeO80DT8RbQt+PKa20ZSE5I02MwosC5XvcwYiH6T
LlZ5XOa/TfmKAF7rThVaFvJvzpYyydrRwVZGnRzpTe+qGclVjIYzBj+TgEadp29N9aOYUDjeShes
9N+C3vHM0Lw7zt7xHhT3XF3MhopHQ+ShyYfTNCUHw66+1Ebnq6R9Mmm5A/MuD0z2Myd2iEXeWL2V
Mjp+xqz6MBPEIYZYXE5CheRsq+Jy4nr9YLXtQ59xVHHBemfZAKO3YVsUr6pKT0Jyzwds9JC5xufb
B3t1zuGrUAyZaUKWB7vqNa8pOxw4MMz7BTu4IBx2vpaJG9628+dDy3sSMrbAJQC6hXzsYi9Jm1mD
ksCDWL0TDoTfl+PwueolmoSa3ldHOyxyM8z4q9uS96GDjJRVOEh18KBR3R9Q7Av1cnjsXJQ0Nbqv
DPbkFFokoEF++4euHV3gfmYOhZlqehmkdpwASZVhQiD6WNYnikZJl34cWIaubzD7zsUnBA5L6Ayy
uJ4F0OYYm+oD1/ba99tjWPFuyOagbANQGZjBlvFimYKVwaz0Ic5K4Vev1vhxkDEejHBvuEQB0QQD
z+UBmvpUTyyO31/SLKiRDwNk8vYQVlzPzJeBgOdPimXZg1molFRq3Q+xwozAcQuko5/b8YdhfU5V
NMjfu/Wn2wZX5+zM4HxQznwCqUqPugne+LVyUoTuu8XXfzGApC4cD9b9qnYDeWvLIeoQW2bUeOHw
DxsXr1CgmhHpAsHkLAZQm401Dp4tY+J4/qOrf0k/zjM5P0Kxcx0dIHk8dhZTpLdu6dSqjI0m/6pM
3q6dwLXqARhJS5H60toitF9xTucG/+QWztbENDMKXRhNxg5TfTbsZJ0FVfZJbT/+hL+ws/BNEK90
RMNgh7regzq6d03afU69jzOPXszfn/vgbDgQb9A57yesEAgoO/3Rbj5z+TY4G8HH2k62NJQnECzP
CKHF4dTtOtU6gQhUZv5knRLx+fZGXvGQ6KEBsfBMxKy6SzBbOfU5mBi7ITZB4SB0QFgA/RAbAefa
IEDki0cvaGER3iwCQdsc/99x5FPmC/pSfpycHNJ+aAhCOlpHTsJdXL5eWjUq65s+7lKElyLdCGTX
fv/55xcBZuMa4JybRB/XQzg5Ad2KMOeft7hOL37+4iyqGXB2U4/vu1CWaP2E7zXtrqoglhXeXu0N
Q94ylG1KW8tNGDJECI175j57Y8AsZEA3XpnrhtB7481UkFeRCHdbS4F6RB/bIJbyzCwg9uhT50Wd
QDbXbWyvtT0MLia8nFQIt1zJO/algv+eDVj96a2in1z1VJkbTmVegasV+mtiOXHoWhCD58o+nkS2
pzjn7YuYRW/uWXWy7QzkvBvnfs1bno1p2SXVcFMTdIJBW34v2H2fncr6jW1dAuszB8Al6C6gL7oE
GymjYwIrq/ax4uFSRvuSmSogbG437v/V84PL5n/MLM4PatwJAxYY264MJ2HuPWUrG7m6PujzQD4K
7CTuksGlAPB+aAgcQN2o/T2Vsn7w2p4Fid7we2dwNGTZVHlwxOgdUjpah9vnam0eEfwjNQl0NgSE
5r+fXQbWSJHfH9BVWSafNPXOGEK51bi5ZWIREYgSxOEA6KqxVr6NlISa98lDq8Ttcawt1B80IwCN
0MJY5qXsoeZ2IXQUEZw3EXbqRii7Vj8Ashdtx/MsoZFlcTe7ST8m1dRpyH0fiFX7ov2Pd6eR/Rit
3C/t76bLfSfbAlfN22t5eFHrBfsjKpbXePDaNIfONQYt7rQ36TZRpfW7Sr/3eJg0WtCCNen2LK4t
FUgaoTuOyBBsQrNzPNsNpZGONtMnNYbyfB/g9mOPg23Kp6lStsRZ9PnqvBobUiy4vgGddpY7DyQN
qApBsSl25bgT4ilTn1Fe2CGVHVhN2GpTwODojV6AzjMHjcPOUe9s5TD1ES8S39TeoczX8h9qh24l
eqxrGd2eC23tZKLpBvMBDfa5rHI5GW7ljbwx0Bo1mfukdYIy0Z6Mzg7wTA94czKzPXprEQn7ifLd
Mo+0foazCMwBYYjxLOURAVBYsa0U+YpEFJj/wYKKBxXQEwgcLn+WgMQ9dRm6gZA1MIuTB7quVj2o
Sv9clO8Kz5/tLqqt0i+c01A/ZOX7BMkWe5B+NTXQ3PDuuq7ylYZEbv7Ud/mzK7SAiH4D2ri+vJi+
GXaBVtnli16AFk9yDctb5/95buqP06Pavkx1vdPwmK5cpO6SyBt+F9bO5KfCuKs4BFpSPP55qGtN
1DA7sJwhyMvER1Xg2c6fb6/vyl6fWyzmOgD2IN7Zl/OYNG4/JAV6LaQQ48tY6uREuFFHNh+3EBQr
xxj5FbQZzaEwsPuLJcuJVKxGYMlAbVmdqCjG3ZDL8c4apQjcqRKfXdpVL43iKcfbg1y1DAAo8tno
wbmqdVk6tbQcNZ24d0HeY6uhNj6K8ZE3ZNerAUTiPuqGkZdHthHgKvQFwGvNk37mQLhGc7PKixbK
xff6eP/79miuQgt8Hcqc875HBQpH6/Lr46SYvUo11G9Kywt4R1MfeOAusKYkO3CTbinLX22Rhb3l
zdXXoCL1+jbuQcswsFSHlC8QEMgGbkzbVdA5G5orU8h+4XAvg4AZGErbfuhirZZ2IGzi3gNMYviu
kn3RJSTMMd9buKjVyZyppdBCg4rRla/3WFcYttnG2nASpuYr+f1Ugl1/A351dTHPQzszM+/Qsx2B
CKaV+gAzBrdC1aR+Orzd3hUrq4SiIU7XnAbC5pj9+JkFYRtQjdGmJnam9L9uqtkLryYtMLxE+3rb
0sqUoQVMBxIZT86Z4PTSklvYwFZmHJYS+zsoYJ6UwjsmPYsk67Zo2FZGZaLRAOg+hEcAvS9GxbNJ
c0ht1ej/ey67Z8aO6of5YNFqcGZimddA/yq0VkqY0JQ7QSAsrD32W/3Fq8OAjjj4sVHOx21/OWUF
6qlpVidVLDKnR26mkAhiGAPv4+RsHKKV1YFLgF4NapNoZF7uA53Uo9eWFZRi3Ghyj9Z0EPIwsPfb
e2DlqAKcgG7pGYqOwHmxB4qkQkLQzpvYk4VV+GWrDYdOqXVfQ+rmvmxTdrC7KdsAklz5cWuuHKPH
fJa7xGwurGpUZYqq6yVwEUVQEXBml7Fq76AJHerKPflw38NsDhUwAKYgKIuc/OWqWdgXZtsnZTxM
xr0p3kCiu789jddVhz+X7kxbiVI8Es2L6CoZiy4zCFaLyTv0vVTJfeU8ORoc0BO007r2K82ekvpY
uBveYsUfoUMcQSc2CA7xMm0Eeel+VPSyicG2TI85xIQC13G33jzX7wUQhcAnoSA/t3IiTLucwdop
hqG3pzImXfuZafqr1LVAGiRMGA2BF6Jh2lWhVltj4KXqxpv/+tDpQLvNQo/oTsf7eOE7tARUdyDG
L2KSy5CqBCQpqt92G+fteiYvrCzdh2kUZU3UqYg9rn7pkUhMJje6vUvmH3rxRkDH+NlA/qARzlx7
atngC+u1IraL32P50qHUD8IciOs9dORblcbOhyFOC4Pzo+XcYGVAOYfpRZwagac5vqJtgXdXZw3+
A9sCPcvq0iFOXlULt4WF8ndzzzbcxNbHFz8/b8HuTUd8nOr3oxbK5OX2ely7WKzH2Y9fHFqmJgMV
GdZDce/qz6N9KPKDWR1uG1ndvTYycC663wF1XEQMxPYUYgmjiHPnjjSnMb23rQ10xMo8zYlpNK+o
MyR8KcgsuMehsZcWsQp2OF/mG9t2/fMoiAMrBbDUEnLe5CWk1RRaxIMWNroDJv6tvNTsPhYHAwP4
a2H+BWf7tNClBGSyKGKm27uBwbUU6aHKnb1mJ6dxLDbWfW1AQE2jmgf8PCL8hTdLs84uIdxYxG3p
+r1BA6oFtxf9uhgOJ4k8+PzQ1kEPuwyB1aR0e6geYkQ0uR+87CuZilNideDQVe+VVglam+1NrbtL
NSXSpiEY6vIhs9uNV+HKRXvxMxYTazhceCVVi3iyJA2ybHgC7DYSZbt3FO8ZPQu/smbauJKumV7/
jB29sgiSwMVyxcUA4lBXEbKILenEg8cOqchOzuDtGvA+jlMRWTJ9GNLR17wqNMQU0CFHET5/SsFu
qTY0qtHw7d9ekJVTqCEEgBQZlGzR/Li4Q7rOE/akqyzWICVh1nE18ZBVWxXcFQcPK9DZci1t5mZe
bKzWKZV+dBwGTNdpdO8T/SnNX1JuB1VD/bZ/aeh/t4e1ahBPLFBHzY3cyzwe+peUqZB5AT3KJ0cK
Px13NQqVWfrQmI4vKhWpEfpxhwbybChJQCljpd1IUcpJ5i3cgVEfOhaNGkGj/Ea+ZXW5/tpY9k6Q
Eq+51sa4UuQj3RQWsm/ZtKUysmIFEEmI/MAVoHNnGbS5kHHR7cLhMeGvQ/1Kiy9U/3J7gVZczYWJ
xQHMJtOhWm/xuFMPv3Rvf/vrWwOY/37mN1scpkRtMIBUP0G452Ba35W82/BlK7fkxRDmv58ZKaWe
a0YNI6322qrF3oDaSZ+OAdniCd0ytDg9ddM0A+44DqEvPzVCAhwmPRbG1vadb/XFZXMxnsWFbGa2
MVEOM/bUBZT+dFjhV1bqJ+kO9YPIYe9OjWQoNwO3r/fcZr5d7HmfBFP55HVKwBD9qie1mHxbOdUT
C/PyDa+1oJeO73n0MNI+cvXaH8B1yo96sYPU3+dJG3eTF0Euy/f0X2Be8Tl9ZWIMuc6RowtrRwvJ
qEI3Jt271k9V/kc58Wn+MqrvAzI1bakDEvLFSx9Ubev2XdmjOGpI1cwYBEBDFrsok4OesIJXM0jD
1stIWPnGnK9bAG8O4Bi4FZbZ09IaeWVbtIp1bQh6F02WW0jelZOAMfy1sAgVCRrmx9LJqrjUPstk
nw2vlhLdPmxbg1hEi10LFWa3YVWsue+6fmp4ePv7K9v/Ygiz/bNzJttGrVSK7/fqA+sBOj6O045s
yTjMu3ux+y+sLBZbta1uMHUshWPY98jU+STZIxby7WqnKH3kde+3R7U6a8AagCQUEoeAIF6OatQN
vNpIVeENfModv92CwG19f/G2b0e1Rddtic1rfTXZe0k3YsXVVZkpMgFQm3UUF97PYNByrhsd8wWi
2bJ7yfT/WI1iwxaYf8vOwvmZPeLFLNFgBw4hc7p93d0n7uOUb7ypVtffBmkGzjkioWUZSMkFBeGO
XcXU9lH9EdOBa36VvyplMG21Da8eyjNbix2tFZnhkRJzl4zuroIWWyfpUW5KNG2ZWWxpPlWFm+kY
kpLs3cryBx62+RbL9JoRzNf8Yvi/nXeX+3imVlSF6VWxy5tQem0A2XTIHX6Y9ACpKoBWwXM7l31B
k3dpRuZV4po0q2MskU+7Jzd9Nr27ZnQCcytfurbj5uIyAJOo5FzRXTp2YkAphtVQljeIrxv0yAE6
yKV3TBn5+DsEVZtZVsrCvrsStcJ/T6us5hgWmoirsC8iEM0boNOentxsg0tnzSOgLRKPLwvctle8
RqOd19IktI7d9ouK+9Yydrdd2nwUly703MBiW09pritTktcgTlJCV95r+Zup7qz6V2VsxHdblhY7
u06SUk1UTJv1ifYhmuNJuUu647Sl5LlqB223c1f0zPy1cKJ1IseCjGkdEwNF6rZXDxlLQptwFItR
n4ck3u0ZXN16DvqukOFG7L2MBxQ7ZWopMa7U+MHVH5paIp/3rpEft81c+Tow6IHPEPEGipQgF1hO
X4tGD6uuWDxp7smBn1ORRE/Ypz7p9ilT7qHuvREra39eJhebAzbxnkBKFs2tqLYvogTmduNUYXyx
noNXVWtsLSiFYR6g2Fjsa0nsSGGcBGmX8GMyOiwox6Z8dYtE3vd5n4dgBffuQPef7cyCTKFEuBpw
Choww2P5Tp/GFtBtib96MrAH7oSmYK+U9G3kpbYCZi1X+nmmGKFq5PonWTkkEpNowc/d9JE0+/rO
rfHMdhJF97th1PajLW1/alN+QkFSifQs6x7bvHDeGJL0UV5aT2Pb6kGKjV7RndAYCD9av2GfyuGk
9fSlKZ3jaxpNqX10IRDCXpSjwvpnW9GPmdRZZKTOFFWTBOJbUyvfQXdN0OlWEWRqxfwJJy+kKX6v
l6sNgI8OOEEb8aJWw69cNp2fFKIO8mpUfV1HYigtAL4GIZ+xz8diDOTUfzEUpQ2V2gDW3RPVTsip
w8iIHkBh1QpqlFf2ek4+Uz7Zu0yZXJDPCjeEiB5klzXyy2nZENYjZ5FSttyvCkMBRilN/DZLmp0i
s8zXB/zB6pQ8FOkIDg+jMfyqqht/sAHuL1XvV5nZ3K+L0dyBtjHxhWumxz5HTNWQxAwNakCaIOk6
H60f477qWbNTzRG623qmB1BeyAJVynSv1Jnlu3xihwrc8L5hYYS5jcif2oyFHD/5K1hV07uuAAi1
6bxulxmG8oQuE7yQE3dCW0MGKU4ls4e98NomUgdb3nsirXDEbMPP88k8QEtTRChuAVxesjyLRW38
GAdLfQNUsIVESt4Hac8rf0CmY+sZcOVnZrZ4uH801eCEACJ4ebtNoJxLpCbxXhXNyRpqX0+950q+
Ccs+AYLt56XyXNnGvZM/Vs6eTcW+TdqXsd6r6hTqqEwiovALO8cOSB4K4L1z0Qc13m487bGVgMwd
adiDW53aqu8OaLn82Wuq35tDMMHN8LtKkqhzGRLhD4Q+kt6Co2O+mXwmANwk9ZOeWr4p9pkOCgrT
etEGsTEFV55vnoEZe+uicRJZ4cUMWCY1iSN7Hg8Nro6X0gqBVxYfhsEtrCyiCMYHG8rCmOfOScAR
UPngiQiFshHaX4VEl1aWFZOKT71dKBgLrQO0GMv6v8TcuMs3pmtZMTFaq7edCSbq35rr0/KkdKHu
btznW0YWb0fXoaXFxoHHLAGj2E7LnlgT2Or/52wtLoap4CL1+o7HChAeeWCWvrJJqbC1Iot1r72i
A1M0+sryRjUjaio8wH1X+XnlGpFrC+kjAzAAS6UWSLoqQDC0cMkl+sMiNNZ9r2nxQ0vdr97g5P7t
q/g6IY57ETHZrFmFK/+qUAnmXJSJBpvGzlgf3fZeB2SHnCBQEUDoSy35TjRfreZLn58q55PmsY2E
4lVQiL0K1eSZihY1dcAPLz0PsvF8kAKlpMSJOyPzJQQXbo9wy8LiZHd0SJNJon7IjBDN5O2HK22L
ESzWFhdlYnIk/GIVVdBpgvZsub89grVzcDZH+uKpPrhly1oDxQKi36Uebqw09TPVCEujDW9bWtun
55YW8aYYDTkYGVYjVSbwJNmRaUGaU99qCFsf0NwtCqfroBhzuei56taWtFF668Suls/EOuSJDyDe
7cGsWgGRqokK6gqxlIpMNVUIkv5ogvb18nszvJTqz26Lenp1f9kovqPDeuaXWngpCBn2SLp7CGa/
Knkgh3/ZvgBiIlx2IStqzubPsk9mQoSYnApzRT7NCmD61vlYW/Pzu3+xGKrZa42XtLj7vX3vRiOC
kGZjAwMGiF+5iL4RYOAhgwTH3L47/4izUfBRSNx7lMdovdXvXQVoy5wmpm9n6rArB6BwnTmW69r+
i+v1j3nmJ+O+eTOzMmSWfcz68gSwtQ2OK9XpflWgffa9FGLc9h0IzHe7iU2P4KX6JtChBelNT08O
qPf0oY68XTANShFWohhC9JAnAcsc5JSLHkBqK/9u5rbiO5OSRT1pAO8HgzlCzcJCAoZlgeuhQA+Q
PMnY12lMp5Dn+k9QUxRB4jbQ1iFPgrQQ4Sx/gOZc3RWjgsjZQGhPqk+6WougS00ZtI2HMLrXX91y
/GHqhXnwqAP+ZpYylPwkexU5Lx4M0NMc8qbd0ziPgeQ/tB45oThJTEQkVD160z1Un18UNrl7p4cS
DW80Fqq4LqKJkK+1qkHxvRpcv/jhlSni+TuD7R39OJpe4Bm7PK2DyfPd0fzRUV7titQyfVX0QzQY
Iw8szv0kiQg59hwgbMXJLb/PSh/okrCslcDWf+RekONtA0A396fByP1sAGlBLUoNqSqGRmKnNX5X
StM8kalzw0QxzK9Ko3wvDDMJCoeakSlU9BmQKd97RvEzFwIROUn0qG0MRO/mRECWNmiBmcgm4LJS
dslU/gAVEegESOlFdZaLOzHWLBzsuvahzoK3t2unYNhRs4cC/UFRX0J6ytMaPUikqD+3rMmfOlc4
+2kwh5AqMj1lsnFDraVfSd2L0FHYu2RqgZQ+K8FgkKSBLvNuNyWSfQXnuBbxViseS4Ft21X1NybH
xOcjGFS1uh1PRo+GtiIp32e23aAbnTfOiMA0Anhs1Z4e5QZg3E7bpTudWZ+weLhXAYK761HoCGqI
Fh/AAfE8WoIHrGJglDdLNZDWWH5KqEP2A/W+IGyneHSChSDJdc0nHTdDt+/F3YRu9VhtE3eH5495
z82evBm95UQtn/B04pqGN6nlTaEKENT3ziZONMp5k3fUvHfQyQBaIub6BlfzqCNjeZcL7hxFAXi5
LoUdKLVr+KIGn3fXj+YpyQvXT4ZmwPMI0Uk2y52LniJOUTriw9NKKJ/X3PKbppa/SWUXgSC5FnmT
V3xvJ0ePKLBekSbU3nedXabtdrLvpa/RCfAyfUifFCxmlNEmDV1FwWMhc9OATmUOJJPi7ITi4Mxq
JsTWHXsOoAoQkUHU6sCACApac6QAx9H6KwCHte9pkxd0aiv2EFBt7jUxNJGduxbzs7HTw6ZN+6As
G7rDXKg+tyegK9OhDXKLwXrGumOq6yJQlWxAP1ZCopaUxnGA2nKgyEoLRqNIgpEYpk9lTkKHyC98
qKogk8Z/DrN+4d1q7AvVQMcGnFkz2K+01bX9UGpOkDnZb8ckUMySfRf0FkakdOMTbyolMBWSRV5T
mI8pdKd8k5M+JASNOmCTzMF862k+VL3c/Vgqbiibsn5gJTOOjQf1QVQQcCi1oYh0mWgRMkqo1yUs
u+Mlx3HBC99vCJmisZg7MmscY05r6UN6jqCUln3vFcvzKXXKO4IR+1Rpxp2rNvyAMpQ8FmgeQwDJ
g9z0SKjKKQ2VAaAA2jckRB9wGTWVgI6RDl0X8Nxs1YRXb5CzB9rimuUjAyIix2NAVD+Ntg1AOREl
0zuBHy0/DIq9fECpizvXaQm8qYPXDelOeqf6I3IW41bkvRY3nL84F1diqpgJXA6MCOvVYZ+E83Y7
/Nn6/hwenV25aqtlyEfh+6C093H+va3k5JaBReBgQ3Y80XusSIrs0eRXW8C/1cDEnpkUwS+DrN0i
sAa9uJ7wVONxnwZwp8rgl2p4e45WTcyqS+hwmbETiyEUZuVWjof3OEkep+K5Mt4a/R8eOFDq/l8T
i+fH0KqjgnY7zFIWQjeSaBvx4foQAG1BZhM9XMu6UVFOaYcDyePKRvk/qXzTa/EE2WIoWF1ssK/g
iYZyIZpLLndTW+PScJSco+MijarhaMAD314LfS1eR6X4f00sTrjoCEoHXcZjlDzsUDT2eHSFafqN
Dkxp2iMPh0DlC8KTHNyHVf9A7aE4WCMucT1vUkQ2uetPWvrNoeAPmSxk5WuRqkHFCGLADMLWYz1k
EdLAduT0aOMf3GQMnd7sfM9FairRnA9zTs5+5GxEi9TCYKZmBuugkwHMqBdPndgAGK4uPgQDgPhB
+V5doqccSdlAwRcBVs7vLe4/uzyqOttYmPWl/18jy3SSrNVJ4IYFVk2jGrAVGoStEdXeXv11IwBM
zcg0HMTFSeRNhyxEmXIUoqT/pIJd7Pb3V68PMLL8z/cXxzBPkjav0C0WIxlJ+H5wd0nYd3favzjd
MzMLn6UaSV92BMPoivckP1ne79vDuMaz/9lS/zuOJdcSp2Vf/x/qvmRLbltN81XqeE8XJ5BEnbp3
wSHGjJwHKTc4KSkTBEdwAEHwbXrZz1Ev1l/YvmVlKFvRdq164YVPKgJBgAD+4RvMYAF6y9q9qFla
+ku2eMVt3TkpmassZO6uZHaYuMuc5QHaD36b/fxHfPzW/fkbTs6C0FOjYpKhotJdBXkBlNmDBkfh
54N8+EJANhvcAPTDodr5/sBhHKwxEzQAHTE0VVD39Uh/ZogPn+O7IU5uSL8qXRzNfXNto5cwz+hp
hDuccf/DUU7ebDiFTaOc8CBUd0nf1Mkk6JrPq//ZdJ283y43hLk5yI1kSY90++LM/vzwcP5urk5e
bLr048Cg/A/rgqeSIlj2d7S9L/Mz++fMMKf4wiaqcbKHeAw4SF3OrRsvvIh998vsnYFbnHm9TvHx
aCNbnfbxPL3HsBoCgDHr68+X5MzrdepQLRh4SoPEs/SOzKYSRa5eQPYpOuNP9fEwAXg78NQ7hjHv
N0qNYWpXDw1474dl4XHl3kMO/OeP8vGy/DnGcTa/iyWDUo8eW7rmenKDuBgPlhUmvDKZr8+F+R+v
y58jnWx7MQZcmhxPw5bPhW09jQtaaD9/mHNDHB/2u4eBYFBvLIUhWrNo4HDl7diGm5+PcdwOP9S7
6J+PcbIdG8fQCp7I6I/U4QPvr71QZ7P/Gc3cSfgJLfLE02cYkMev/NmQJzvUamTZaWjKXaMYuq+p
SgkqBraMUmrVDywAYK112Pbnj/nxuweyMdDkUOk/xScYtUh34LhVA5YpF+rm67/sJXe87yDs868R
3JPFshcxGAen51Bn87e8X43z3zjZYBjpQ30LFI0fdOdZA3+v0sVJUDpr1laxKy5pk3GIvvx8rj7a
QwBZRhD5gljZD1QtCS9kGjQRngRdfwXR2REG4625kOIMLeuj9/v7gU7evc63RkVkgKvAvujDIWnM
X1YVxaJ8P8LJqzabAAXYFiNQspsNKvd/40j77vtPGx6st6Ed5eL7x/Cr7T553b6fzmzQj3bL90Oc
xDAu2EUgkIc4Z9rVVKP/1tGLARensj6jyJ906tvPV//DRQE0H+CaI1vulAq0oOc+hcCWXE/TE1EB
Cjt/VVDouCYuytMU6qhQODwJM+g0WnDmq9vrxoEJH1lP+Us+lamiX5r2XGz24eQBkwRqEBjhTnBy
5WjtRGVBkJm74b4YUiJi64WvvRfX/Tuv8ncDHWf1u6PaE4WE+SAGivoYgea8ZD9flQ8fBLZYx/4H
bDtOgUhAFaCs1gb1NfwNUuZx1GCvm+YLWgeJpTd/Xdn8uEbgaoKTCqwiIIvvHweYq9JpG3qk/cWS
P4TVmZfsoyTn++8/udnKOvAEa46BORAXVoJYE+SesruS5Zl5++jc/36gk5fNVxoOmAQP0goTt/zW
tpq4zc9gDM4Ncly87xbfFRG1IDwMDo3pH6ZpuKwMSZyzlsEfXdUoOkAvHXRukHVPFoW5re10Xg2U
gSlWJeBB7TewTUHXaeOcooRNmsyU58wiPrwMvhv0ZKVyMLt799gPC+h1burU8FTCV4VAduznb/iH
kxi5PkRIoZb1g8psT+nEpuMbPjqXZECtdC3UmU364bPAfgDePRQSD6ctfIgutKO0wdZsAGFg9KLv
xljUV1F0//NHOW720wAHBJH/HufkfaBBgZCzBTsQZfKn8pzy28ffDo8jsKmxNU/JFjY3DHKrCt/e
ORezb+6tyJzJOT5cCwhq/GuIk0XXIlycLh9RSPnk5ncEuPvgzFKcG+FkX9qT6cgiMULJb2pyPamL
6C8zwI5nGOIxAKHhogGfk/e7Es4ywm8tkAgn+sUuHvW0FuPT31noP4c4LtV3G7/SdcssB7xy7aC9
+yKnM1Wzj3Y85AB82M0AvIa06f33W7ldBRFHcG5GexsMGqJBFE3DR0PeWv2Qd5dE/Z30+fshT2YN
HXxrLCC1di14dzGNZRrALW+OnF0/nzNo++gdQDQLqCv2I2RrT4IzDsvtKQwXBGdo35ruxRs8tJfS
v75EYFNCCwLcGhycJ4NE3mCCocUURqy9sWWw5RHE8f7GGAAlAS8OqTD/NKIJuFJlxbrquoQw8vos
WvyjDQ9NPWiQwS8BJKvjPH73lo01fF1HNDGuCb0n6so9s9k/+vpj6Qr6D0fj29PQYqojcKcb7JOh
ius5Ls/BNs59/8lhYs2yKiqO05BUK4jCAeb612YfQvEQPEZBgYZwsYCMwPvpQRTpDHmgx0MOTEMY
fWmnPPv5CKf3xukIJ3vCK2YdOVClP5R6Y8vLgD70FyVZ/3yQ3/S1vr81MAqSLYR2WASoOp02LmaL
GuppMR467Vy5kq8M4/eO16yr8qXmd1FeXFf02AJwdpb1SLzPgCnnsYK79Jkfcpyw0x8CIh/6NA5Q
POA7v5/QSgAoMYeROrCO3tQ2fRkbptDjBgpGlcUa5nLb2fchdcDXYWd/8XLITpElUGdKOaeH33E+
IEgCTXKozcGk7GTWo4F26GziZzh8WkEwZT0Nfp6ORj/MEogavwRAMYINduwt0Tm9l9+qau/nAAK3
PoVGt+NT6FCeZF0c7kgEWrH9YQHXZg3TsnoXDs2hX2AWEAq2tgLrUfI2Okgz7FhBnntvevV5/82Z
1cPE0egVlN3Zkajhw17bl8wZ+1UPeFzGjL6FPpObQsO/AcJ8SXthbXOyQAgKCKNw2Xl0ucR1loQD
Syv4yQLK0KxVAKMcNsMUwdB9t7QtYA3ha+QB9jw5RaoELZKIi9UiyVqAKDCV6OENHV/ZBRA5Lq4K
W93VbpgnFvip3FHnTAlOt/lRPuYY8Rx9VumPqlNUscWLlqo/DI8133n896LRv3+d/4O/tte/z/3w
z//E/39tpekFz8eT//3n82vTi+Y/j5/573/z/hP/PIivfTu0b+Ppv3r3IXzxHwOnL+PLu/8BSkaM
5ka99ub2dVDV+NsA+InHf/n/+sd/e/3tW+6NfP3HL19b1YzHb+OibX7540/bb//45Rh//vv3X//H
3y5fanwsfun/63+LHz7w+jKM//iF2L8CDQutwwhQO3ALj6Ky+vWPv3ghoOHQg0PIAFY//tK0QIn8
4xc3+BU3OzhhDrzpAR8/+lIMrfrtT+RXgFq9I6bNgUknIppf/vXD3i3Nn0v1bw0izFY044AHOW7N
P3cPpNPABEaX2kX4BbVDNGHfnyDEIl4RVnAqDfJIrYqifmvrQrwAThleLJ1VpV6huqQsZn/dsJlv
VNsFKzeHCJ9t2BR7nva3383dHz/x+5/0m4Xp6U/6rR2M0jP6kP5JTE5koy1rFl1qQbVUJXASoDuK
Xt6cVa2aYhTW2Yvld3BzHMapThYJBF8nhUwamxWHgqj8mRjPv446+SUQ1KTM194dM8uRAi61/+jU
BgKC3Lc+q5KGJlbaBaDPxLYKxZWzyPlTX/rQS5+pDB9d7qtkCCdrbcJR2IkRVk/jIggsEFw5o6lA
p+nOLMCqDAx8iiEoYc5UNajYxGryAZPI4Y6e9GE4vVaRHP3Ysf0e7o2BNm9IsDiEoMt69uKJmuDZ
9OPRxRknwZmr131flvh9oVFcAQMGkQ9cpOz3Cx2NS1VYkOwG+1xlTu1mLp4acvdVrAGSHMGxmOpv
joSbcDVl3vDc1IAE5reQEQahgOO0uwNDJgTESpqYFvO2q8C8UQRG5v1KDEPCSpFGzhB3frRBMH8m
vH5/ZP3x65GYH011IWl86sewdOXY8mLo4XIMxbAoQBnaKUVz5mL/aI7QzaWQ9QA4BCYD7+fICReR
133Vp6Fp/MwiWNOG3aj6ogrr5yXUS1x14pzrwG8EuHfvO8o28D5Bee0oYvyDfAxoeEMhg7FPvaar
M+nX9oWuzQg7AABZX4hbeK/YxUUB/Blvb3woHwIOV9j5VwkVnQsiTHtRgYJzrXy7tuM6z60Lu3CL
p6JzyofcAKLe9bpcz4EhblpE3D/3ar2//rE4x7oTFMDBmoZkGC7b99OGk2Uhhpd9mlfTnPaeHhNS
TnmyLGCjuCA1rXrlBckysXAV2KpaCeNhA9oSwrRONG/JAOAcsYBcnYO2i0dXDpsFIkRprQlQaVW/
I8FwU1fjlNQdkHtwpw0PDuRXrjT6EutA2rfjYpqrsuBNClLEOc0EHPbvz0gCXRsc3uGREowE6CQx
IZMFG2Clu7SY/H7j9v22E3D35q7/BsGhNAqXcwTk92EsZhQjAn8Bx0cXEdUPzKGqBJh5qjGi7Pt7
0xXQCcchBawprN8G70zMfGKM9vtoiCIRkUPyCbHkyR3QlqXdD37fpWDEJxWYYStpizBpfAGvvNqL
Vp2p2xiqfZsgKuEwM7+dOfF/2HdHLSuIbcKVGa8RtJPfv0CKARWofA67bDDV1lVb+ztowrBtFS4s
YQNhaW7cLlNNHwJj2NGk9TqcNAT8wUH1E+gtU7i1J0rTNhxX1IMEx1Sik1jkNLHK0U7dHBDeoGwQ
gdZ1HzdRrvFtARDUAwDVvLLJfT3fAFY5gRDrWNc1QIxxjlwm0xPlt0NhRfcTXPDWFUPdMywAeAUA
1c0IlI3qeISrx4Mj4J864+zINdFJbxUIvceqfRR5B0hIK2HNGGLp5nKZf0eD/aV460q+Nndj//o6
Hl7k/w8BlYc1/r9HVHvRcyWG8b/+1/uo6vip38OqyP4VMcvRetuxEQ1FRw7D72FVQH+FyCVqrvQo
4xCER3HsP8Iq38OfAHOn+My//vRHWOXRX4GoO+4BYN6OAddfCqve799jFgS1BYiQY7AIydFpNYgL
B4RamDJups7pE4CPSVrXkmaLP7MkD4tzytoQZDrukT9vkeOQMIRHFgghKtxfPxRljdWUUgZ+vhn6
vpkh6L4smWCVtWbKdTeeRM05DirfupzHRW1Kr9fbMBQEpN/OArGhkXvdT9W3SrrWFeDm4tph5V2Q
Q5w2kb7VZSOuk+0I3g4ilUCNh6Io+7duXpwqLnuHpaSp/NdpqoY6JlNtrdCN9MHDNdij85BPPKkh
rbFGoPPYRQZaVa1k4jqcmwaMCyKKMaas8T9xn7KvTketXQHReADCBx87EScwu2pqxwE5g0AZagJ7
uG75xnaGaKUgyRq2udEQNCXukxSF/+oIwdeDzpuV7dbt1p0pApY57KskyAFMX4YwuKnzEM7wwl2y
vg6Hp1zAmpgIO/oUBfptohJ8ZDFVcgPRfn9MS4/buFyUnd+TsKl2dusdiewaxid1HaR9CD6hB7g5
CB1hQn3jipQvzcYfxy8CUmgxr+SSgpud436EkETYeuCeBsUKtc8L2zMmjhB25TC9i2GV9jRaX4GR
R7l7tnDMVerZqijOYsXBD5H1COw8fx6sklyK5eD4G94HrxpGx0lXOLcQ+3+WYfFJjixMLBdZN9wF
4iB3F8D8BbzPG3jWz1GQLU3H44bMc7yE/RdNJYjqQdzRsINGSFt9FmKA/l8fWesoFwcivT4jS5uU
Tb3vg3a8C8vOPPqj2paUZI1rYsaXTVB7mEWd+bbZVAG09pBY7/KA+7um4d+0HtOpoCIpFSO4zJ+d
oshyU66HKoK+UjHyxDJaxnkLofUqekVlHizN/ka5Q7sZI/KiJE0chJhxMFAS23XtJ57HKGorZlPq
/BO8wB8hvSmquLPwGsZ5HW2Y7WVBzpwE2Y3eAkGBdBuVaLWx88HKdGDCeO7DxYAWULhfJW5j0KoZ
NSAf23gFbqwRXPtSg4XuDmpLqYAWtDuA8TCKtK16ldYGou+FC5mD2K9Nvmakju4HuxLZMkFCMfDL
28XN65UzTJiwThdfq9wOYqLlmNhdYe1p76qVRRhM6lkvvL0m0J4JINRhGy/KIOMwrQprlG5c1vmU
NR456N6/C7RrPqEvPMMudd4KCtq6aYcVg/LoFgC3EbwubLEF3ItHxb36aSS3JDdsHfZjseZVQO+m
CvT5AL1pk0JVpb+W+EsmS91tPb8EDcGqoxIrMvUPSzBDLUTVqW83TeLUTrUaA6l2feE4byGb+Law
GbgRodq00cCv7NyeUygKy8QZkR3EY1ncQHxY7iDfA9VaTb0X0IEapHjzfnYdIOJJs4G6/K3mEB2A
rJ3ZsqELDtSGFydhclM1OELCuT+QtgKbvRjtB+A7IWFSd8MLAaCrqEhSlWBioviYup5KFkUve9uM
GygTbizG0o7yy9JYHLukabOolDSeq6uqqd8GK29jj3cL3n6C0waaB9zWD4WZAfVFWLTkZotfOh80
bZ/ECK7QUcGwKrrP3MPj1P20G7S4cxQmkk8IsoETBi97l5to26gmq6qLJWQ3sy7Qb5x3gwozj+eP
pmoJhAQ0uzSQygKb/1nMnCY6j2CBUMlHAfKnF1S7MWherbyDOl4ugvJA52XZIGVfiwqHM0WC1lH7
cxB0fF8oUdx6IvEnDaIHD6E96fRFOtrWgdWFczHRxt1bKMukox9lVdmu2aK8tAYaN8FuxRtfx/PE
6wPA0FlridS4lkxCVLTXlu+kOirDFG5COnajZlNXoBsdOcX2Mucb2763xkFsHGUvOA3EzuuXT9K2
urQZS7Xu6r6JB0M+2UI9BU2JbLqSKdzOayxYhdPPBvUDYjh7C7yZuFbD57IbPhtrBN0cZwsYe/yy
iMAa9cw0J57wh43W/NarjdkoxK5XS8j3iGSzPAedhkPc9F6K4amG8/dFSPqb2f6EmBoHIuRABmAn
YzsyOyjQAZ4zZYiLDxZUnrzewjVDg6tigkFnWbpN7BOeQnzCrGSgikt/UuOu7rCFaPnsVnCbjEkH
jspk0pLJ8Rn6tSh3Rs6bVxnvebYc0KFaAjsNUib2MH2iDgPXpSTPUZ1nkcWO0saN/UkG+94frCtI
TBi8wLm8Jc5a02YXjG8DnYdH7A4chCIwl3Potmlf6GZdFsM2HAhfkwECYjZluNu6S+igXi+mSJta
soeWeg8hLYvtIMmcuqQckMJ44RODXc8ylBDlFPwp19Ye4iIZ8z2onJtuSlmnph1cHfRqkJ2bDK0g
D3U/+9fe6KPR2DvryAeVj1lsyPzRrLRxy6QvR/AFWenGuPP8dc7C7RQEWe5X43HxDpyFZdJSbRJX
LNpP+NKLuC3hyAk5vI0o83FdDVGCpJ6muWBlTGyoGzocAoRDG0LrST5V1NUXTVHdovZexL3x9oE7
jOvBtF9K0OgU1Wk3gXc05RI24nm5rHLeXzYhcL6ud2Usr0h5WZnVyPJ1EQ5+0hLnbSyjrdce9TmA
EczCYPIxVpQWgYI4DqudlJXOTde1ddI41hR3RfcgnWLj8FHFzdCFh1aG7l3Quy44p1wkeV+ptO2h
GujgtE2CwgHLpHFvOeSJLpieARUfR4iLsKDZLLMtHzuvW9Z5rrIAlZUR4i4QJww3LtKUdnFNJifQ
CuRQrFBpy1DGFlmghJ/KYKFXZcDTttarRtJpB8hmRu2hjalVLpvWqdeuZQVZpckKei3AJKo2rjRo
3kHnaDDMfLMGUXI9982q5K2OkZnAE2a0nyRalanjdmsXirml8ZzVHOBmciN5CT/Be6YWH8QIebDo
hCnkKA+iERZB1cQChQtt+2wKKI7wuQfflY2bBqiRET5OUFkYb0ReOWCUNijfgHLpl30EDZRqlfus
ylrnikW8zFSB+CGkSP/QyEi8owJN1VEgwmGcDbbnXW/NFxAYPCpcO5cuBy3FaYC0kpwhzCrtJ7RE
qriZwznuHbvaaDA8Mo545MADRE0qvBQCzA5BNzCr5NtQI1jQykSxDKd7kINkUuv6eUJ2sR2sicT1
lN/CPyMLF+XvOUE+F1vhWEPOhNtbmbM+QeOUpk01OE+cd30yt/0j9swGsNp0qis3dXpdvMLKZFyJ
XIQb4hfQWzLoCOXC/aLCtr1d8u5mQAki8UsdZgMiLECy4BxU4/ANQ3hp3CEgRVbJ1AAusEBHJVg3
PH8DS9K5sWoXN9nUHMaq2y7g3GqfgbIskW0i7Kngg2uZlV1Dh8aZo2kFcYStldevwaLGTOV04y7q
uR5dSNgS1mcz8oWVR+f8RaOYuFJT4Kyaqu1Z7Mpg2kAz0uaxtJfnwUWdk+QzBBi5B8LyaJsLazmm
wxqv1RI1zgPtgq8ec4d1R0YbPBoRIoJsRFL09oxXxOLjnd0zD1k5bcxVN/WfSVfPIOCWlfMMmYAw
JgKkQYikyWuBStGmCJY1ArDt6HR3YWguhDBW5k9Fd1cLf8pQ4CDfVJG3MIkjzYVV0iWZOHouJfCY
2SA5CsUVVPCIgZFPPHbuK8SPQG8ytB9QY2p3ZnLehsj76iytSjvJ9wMk7xnrnolo2XUrK5mRFszf
mnrtpiJvnsatkfvedRSZp5HbUbJ0oGKTtn2sj7lJ0IBJXA7NGGOyp1UF1Hk+1BvK5+WAIHEdIqYO
i1Il3AhQBcpg31g2PHkBg8q6qkOVOLQngPsvA93guKm917wPELSPw2b2Rb+1I8uHxgiJoUE1US8/
WLKW2RhWxU1Rjn7iwtJBE3MbCe9eYboPoHvhP/kc2S9UoEMVqm8Ok851pWC71JXmcSmGL31U3A7c
u3Q63uBdd2YIaRy1TAMXl5cE4DwIGwQdPppizHBIl+rSnSHaTkAPRxRzvURqueLNtGTOyPM94dTb
FCBAJjJsu7SP0GRT2ll1untjFPg4pznUi5DQ/pUZyoiI1HCfc7Xo1IeN6HEMD9jZvD1o6Dh98lgE
XdbcmiClgzfQbgVFn4+oNwgpsnvWcueWTI3+5glZJVBA1ZeutMFa7Z0A3bSeuRc585TMmkCxzHTi
2GGY5KfcqG5dMNf7KsjU7wdwlxCMuzCVk9ApqkZ3uwhYfPUVXXFVxMqTb4GEb58Ppm1XBJAqiqLH
HNxeOBVSgVNDfvYhQaAstqSEObjr+rmJa2j+pRNVxIqrYtnCYywNCjQYj7NaIT6EhNXiJLqzkSva
dB0pd7ooC7lVU1Ek2HnqcrK5XPk6kCmHMSYrcIKi5+tsQjF8Hf0Ftt8OZHOot0DxUcVWVzyAp6aT
0fMkehED9EaXybmsWrGFdu2wRn043Lvqi9d8BhbqIvca5A6yR8EAYRjp8+EgqTq41bKK0C9A19tk
HV8+N8sAh3FiBd0VZSXd+YHOpPb8Jyhb3hGf1ltw+zwkf9rZopj9pc6xGWPgY76VrL8j3bwKOw83
NlRCOT5KuQu8p1X6lwKuXppuC7WxXJO05TawqoNo5NaQwH3R1CUZyZ2nvI82Xj5dIk9dErQyX/ua
ruYBx+XoIrtcemRuPgzMnNo2e+5a40U5eiO0tQaUoW0k2Y6n14uFSrolQhii1fmcDHYzDzFKlCsC
JHVl5BU0wlYVpvFOBqie1G6wUZHfJO1Sb2HZt7cJQhi9kHnHcoug5mezp3kZ8mRe5ADZtQ722q1H
yngaR+96NpGXOBOPdt4IghKiZnpAawsOnahmQvvK3AjkJF9K7s2rDpi4ZPR1eU8beHiO+pggALxi
xErDAARSEM4cA83E7iiVjZ2wKqwylMom+Ka58r4eIcBqmz7vE49rsSprdHJc1gVZueR6hVSyXWta
Ntuo8vWGBjNJASNFQ6sGqGXlQ9B4jc7WoaNGXVRWh/rrwH3sXCcEtZ6N051Ed33PnaDfEntEiOJV
6AnmbcYVqfbGlE8ema5H2cHnVBnnUDtTf9eF8mLycoS82MEx7R2kG7NdRpkVaronU7ebFNeJ03rz
FtxAf22ZdkrQFC1W9hx1MdeOeGQG+bbbtha67Pb0zS8Q0WQSggPh7D1zD3dqV2HCEQIgb3Vy9wli
agg2uwDYPllR9PRE8zwzvqaASDSRBP+3VLsw6DnSceEgYVd2EgxWu1KOYglw73wHOxSacr9y19Bf
jx5NZ57yGWFaVQXtBkYpFBBLbG3IRT/PABpktXTvWzPuR7cEGKBHWcb0UCUxrD24wF7E6DXsACGy
0mZGU4ehVIyUM7RWRgbiYcCRFvWdi0u1qWAV8g2aNriKOJjprYqarV10gHWGqJE40C+3lfTTloPJ
xiMyxyiYmq3t0IMecA3k3uwmlnShCQW4tR+PBV07bCgRvMG2rnXaT0MOvIaBiBRyDlDSQ6fz1ouR
Fy4uG7egU9yABoRzhF62AVSkBlF/maFrsWrQjM9sjjCqCMudNVAvFgo2UgsRB6mtr5w1N8waXlVV
rmBDfh/KIn/sKSkhcAGqJwlqHbNFuDf2zK9RfKeP0RTgsteVPtbA0O2wXJK2c259ax2rWKNt8RCG
sxO3dehlrR2ueBHtvTpYLcahKeJ5kxq/3NcVwLVUFIh0OL9zJveqbueDqPI8U4Nziyg1j6VD7L0M
osduQJVyFkiKPQ4dCtCouC9SIaPrMAw+dcN8W8xmi3v/Uo1DNg/BinRtKl1/M4CQkbgQB0R3P/GX
chMG+p5BFgQKKXDzXDmufRt25PhKof4VNMUQT7gmsMehlzJAIkFDwvqCdjx/Yf6MwiEkVoqVqAT/
zHNlUg3pDZxQDl8N3oCIbKwRVwRAxFfLrTNw64VVRX5AxwsNtyLfddoO05xZjw6qo6+yxa0zAgRD
RnyilzkkQTwvX7HyWz1DopyUEB8foOi+TKug0CTrVfWoCti0Fk3z6udoBmsGhfPWqviqavxVM1rN
Per1UzIXUXgMPUUmqML94Xrj5UxmMBuE56zrcL6XNSqUzdBPT3jEdttCrQUVXvy6hqPKEJIKEPi2
WTOI4a7cPspfYVh426AEgRYOri502VfHGUk7lAugD4lywrhM9xo4gNjukQyUKpzSVs0adTkUNmFA
y1c5On8e1hv1KXPrHpujqOtNazCA1mXTf0MdJs+cyoSpR8Ypg91jB2EaB0VgXU7PHc7DuJzbe9L7
W3CrbotQ3kCPRW4WE3Y3bolVpsZ/qs0MxWFUaiahLLR4QPDrZ1unSvv1raqFeyt0xJDLiLWv2edW
8oPC+xtXnnWrWO7uw2HJbyArvRvB5oBhndnqpZkSzayEmraHluccm0FYqHjVTZY7066fxoxgWz9Y
PA+/SE0GlKgqVPk8lFp9RS8CW/dXukHMvjT9RlryC4Qkk6ZVa6dVIdRmcHG6dKcrtCdlLZ5RPX5o
vPmt0KqMkV91l20zoXsJGrn0IdEYBmFKAJ67adwKthKcdRCHDDtcX9LqIDBC4GxZ0HlDSjVuLFSC
Be1H5JdGg5HW7qehGNOZ6xp5hB63tJbtVutdXYodyckUAxQAqAW1qxh9dsREOOyhR45SU8ku8sgr
0xBKecQaoIPqdM8WBISzmsxbBLRQMEFvYIcnnC5BuU7JgFp177JjIqRh6lItHHlKe1uNMFGeQeZH
fN7pB4tJtaftsuMTK/dtVPNLhInwzWjRFtcoIubEnVIKAbx7CAMgEiiti7IE+GtYoo2Y6POiKw7h
ALJmHbnsKPjpVrfsTem+5OF47RrzRhHjMgFhoqWEw2slUHODvGYSoPj81jDnZuid/YiCJrVlnpCR
rSB848Xe8OarkELNCPOKbH1IYdV6O/ruVdct471QDs5yEK5gslWpPoV8EeYGUJwB8irf6ii4ich4
TxCrBIE2KSYC2WhEoAUbhmiat9Z4CDSz16PbIFIIkC/4ZRNlbdeDuiX9NSlHnGsaeoHQWYJoKnM3
nCNcYe1yBRUnC2VWT6xamGyO4WfYnMiLpoMjQtHqhAH3VoUomAcIPO+CyJLXHHquWceQtdR1rqCm
KPa2L4/VLaQvRXMsdbks5rW6q9zwktEpm1tUxhE/KTReqo0q23Yt2bBrwrnGNY5yXYkDyVY3YXCV
OwE/ivvwVRNCnen/UHdmy3EjWZp+lX6A8jbsy23swQiSEVwkSjcwiZSwA47dHU8/X2TNdErRSclK
d1MXWZa0NBAE4Mf9nH8L60wtnNg+iaYtD+EQzhsvZezRVP465SBsiU5deC3zjWPW3RIow9sIrr/q
227j2MNtR0opjelFzKS/VXb2zW69AHVrfmabLPaljLeybldp4Te7YOyXk/0hSCzjO8O0nF4hyNd0
fOm3AEVXxOln0Tams28Tz8A5yIQmNHJQyNPtVIizcGO5tbNm3+emJsB2LLYY9O5Vdp/5/s4e6iMe
jd7KZbDe9xiE4XVE12DCaZEJ5j84rUBhLKp7ijeZebmR7Cx3jI4uE7+dWcWpsQ0xd2XS9IJ/WHwz
MLkx4CXaz5K2nUiN7ODVHkHEzbzJggbwoe+bI/3Eq1fYj/ElX4XH+jh6F8efR7NKVnmcyQVUv/4h
ge1NfhCmQa2WK1zJ2mWSJN1q4jxDvDwnqSGLvpS99tZajmqNJ1WzhhnS78wwpbhNqv0wqAKvs2Ry
mkdDD8MTOO1RZlCi+9T/Rk/50JSzeTv0U1reuQ0mvTinJdmX1HL3NScmdYEwdR0fq9iLHrSsvTUH
zI4hkIvhWKoqezGnmlDgCz7QlIV4GOPm5HfGq1NoeCRZWTLhH3fAA/VibJxHaEoHZpIzVXPYumFP
Ha19ElQc4w53A8yBj0FlrJwyEHvVFHQjbQXqM+ZGuLAi9VUmmpWuEFnMld72bfnARJYSMDC4TUcG
YEnzQGBgh/M9oXJFvbNzBqST7S+DPjDWubTxZ3tGerZiHPZAKRTLrtEjZlbxU2WxdlSmCqKpxnFt
Bf1bGkQ9zZ2df6ARoEsds80IDdTorZhtsTzT5y2J0Va0afDHGpGd0M4NKynGxzGHc2YP8RozhY0a
652QZrg0whFr52ZFv2st6yKflnOGPbsbz68Bp7WbuHiF9hpvKH+uXNKJgpjAn9ZdLrZClOJO9y4G
7ultUymiZyYQBEfUMb6mIwEu2TAG+7zF2NmL5rvUGNttrRx+nvS4rEZhuCg4Oy3KCTs7t7mLgu6j
AVdvYWrXXYoueBpqQEftEL+CFIRGCBLdFiOKadGFrXuTEJnVQv79YNhNvE7Yx5a5PUJJO8mhvRlr
69wD8y7YaSw4eIp54DwGSz34Jk1/eZtH4Z0MrPt8YJidjNlqphHCHHjldAOGHXZIsCtm4eaE9WUg
zWoxthFtosVcak5mxgfCFgvwEjiEEKpXqsezO9Ysdr9cMlfEgscxb2npF21UeztP1ZJ6g/9zEGvz
aFf2d8LdmVMoDiZFBRDihfi6Y/C5CoM52ROdWXDyGZoO57Ih2dacDR24IpO1aWHb7MJWmfsq4nwD
5hTpheYsTxB9WeQn3EfwpMcX6xnU9RDn1sbD6a7zsxM75a6DWMRHUqoj7iE6Z0bio0ROw47lr4Wx
pQXhz3WqdVkZ8pPlDtajG5cvo5wnVL4qlavSCbp1XrdZvOxjE7JyOE6LZpRBtg60idti6ARnkaX3
CU6z9ApWv4Inap2iSerPrUe/3snIwJmxhEXJU+FkKpaJ8NODnSYJgNOUrLD8esgdlWG/F32xhHNn
ciaZqhfeLJJ2jiZulayzCZ4noySa9eE5Y2ubrGxt+NhnDaW744AJVfWCAww3dPSAP7CVIoLyOAuo
exkVD7pT8qEZDAYYyCasXm1rcnvCwoVlMC8yI/vksS8ZxXgqZnUf6jzPl/BNm6We4tfBxuauAUtO
8zFmUpkBab66zp3iFDW6PuSo+RxIpgJZZt/gUz3vQrNLF0kz3gaIf2V6k+b+JrG7WzeTBzWU6xIm
6SplrPWQ1tZbYDbTrVBZvvrrlnP9RiLaanS6VdHSls51S0UaplMUFQmlfFzKWS5GAf1vqj/G3q7S
49aMow6zLCwRTetTFF7S28NpP+u65qRnTuEGL27OD1FFe2cy9gtHUAlDMBBxxD7Ma6KPbMpYbOdA
skX4Cafnh7aRa9E4d4VSn0vHYXjd9V9amd+kfbWe5vohm6LgxomGcOHM9o0reR6TjuxDa4Ns1ChE
Z/DFv+arpQwYUYbuyWlcMKYhK9eV4YqVDxVsFRoNpTW8mH2nwfBBV1O48iYok4syqj5MRtovI8iB
S8v0D6nb36qh2gVe8Tq59lnolqXJDnVr28Y+FiP0BIULf1HIjWc3zDNqKrlfSsz/0g+9b9KzIZG8
bTr7xieDCj6JkN/dCtf6agwFJBQ/MRd2LV56S2IMmEflotH0ALVdYMhXpczt8Ft8q/KkXXVt3G5s
+ApP85SUsGvaOtx3TY2LZYgMZZ+2jf3RsRSkCu2N8TY2LXE7/gVMFG7hZXCCiQ9YDEFWfsoIQP+o
Bqw24qT27loHvsc2NRs+r1J8cPAXPevIr26zjuniBvPZW6lsm2+5tvq7yu2TYzx4gmBfi8TbzHfv
21qFb9GIGfRiVlN+ZPJgYH0ZgF7oBrPOhcxr7qtJyj04ZLR2/cQ+dGkU2EAnkfPUjW69NUecKGvh
Q3nTEgaPW8zgJdrbasPN3xxvnpZ25DPSaayu2tZELNCjhsm0HdJxuhvsQm0NPsaNaafefSEr+yW2
LhCuMck733U47/it+6pwSlG2Ob4yv82XmmiuAqSoNOSuUQhM6yY78rTksa9q+7NhauM0j/2w6dFX
r+t05LBTxPRPAgPV0YqXaZ7PW02OwcJttPtgB4P5VhLosjarOltIHWEBVnXbwCsZ/NPpHqPC+xi6
/QfIAxaIarRx0qnZNM7ofJVOvfeNWyNUt9rhW+ALyj5nruZs4Z9cVT5WQn0cS0bFGPv7WyV9YxE6
8oK1eg8R/v/rjP8RB4gd6HdsF+P7Kmv4I0cVHcN2zO+0Eaz9AnHLEkTEbzZRMXDcNp47GWDS2CmB
ixAWpUv4W91yEmO31CSeAJgkABCNiY9N6dGWFKU6ZKY+4OYSLwGJwlONFaRbs6HZAvvLerostg74
FxrXm2M1uHG6OVQZC84B28MqA7b8nFr0tqMaJ5q6rl9beWafA83wAZdEIhz6bIfEZWRUJ4irGR1v
z+Q+WMN6MGkIAt98SuoC68dWctNUaYABK+3w+I6D9FvSdP297rAP3U2ynoHs2owpzr8P2+6qKxLn
0+iqEYKIBEZwndex9Jc+OdW74DJ3SeYxvvF8QZJjd2mOjaC4mXowMb/142PZJ9MNLDWxh/cZfGza
cVhXbgNi7Wtxg/1keTaQvPRLpxT6rlUhFla4hF8mx3oxd5yj49nTGDLS+SyGvq3IyBqs6jXOZbkm
Ins8+FM3b6SVFtuisp2DKcd0HXTa+DjP7hub1WffDqEFT+6RUQSbf2ML74tO4+DQFlXFNqeRJEEK
Beos0qNQsXs7jI16rHM/4vWGgrGDYz6LyWowLo2a8TgOsn7LtO525J2UNl0Cxltl1R5wwqXaYFlX
30rbLxdjFA1vWZ/kj643DC/Katxk5UhM6ZZMOpnaWxPOs6tYRv6TQnawS4c23TG7yrAY7R+qYmrP
BJObh4aFv1emrvc9xfpQ+VN7DFMH3pHrRvnGxu74Njcq8ZZ00LbafIi/GmlAfowlJ+A9Q9lsyn2a
L/QUqYcqsRryGYisXBediu6h4FqbUuQgFDmpDEbfsbnBHKH9Ku7NlDffy1uLIzXuYqP/YTTjy9nQ
T/dTzrSm9CJ5bmUDmcWD+uL4jfmozTLZu33Zg1bR9ZDQMct7bKFToio1iX3dONlkHcVfEHExwDAr
iHP5JPdu5uCP3DOMc7BR5p7dt06k7dKVjSRyz8TaVdjJM/jB5K+CWKQcz5J7OFrG5USoa2BPvFn3
VdxPX/2hkk8mjMvbutYTmT238Nd436YhlsiscPAO0/FT2+viW1+HfrRoAxvgzYbDw8TBSMaXtCMF
ZOmJMMeIIGG2XA3fE1cPd1ExG4R3hGqdtfDmXLIwHtBPI7opSrgiaszOY+HSXGIVnu2ywZQdQ/I8
OlsTZagzWNZGVplH1la3mgPDX+Qzwy8des7eHnobY9m44G11KuDuw/iT6H19W4U+7DCGJYvWa9O9
kbTzJu3tdjmratgQaDUcgqkVHBGTZJWMBKvERZetGuGrs0yj8QPBJuWZK+UHej3vq+tNgDGuSJ1s
UbSl+QxZIGP8WDrufRJ4p8TvPjpZXywTSL6rwkuwmaiDcJcMZvBgMDZrt8TH5/fJHI63Zabnz305
gPzmc/nJDaLvai68s2t71ipJKnHvxrAizUhkeztvyztZ10Tq1G28HA18gE2/r48kt3hs6GWMtXAd
wZfLk5Md4M1DRG2ymyMLlUI6lOcoEmo7xWW2ycwKJGGu/Tuz6NJD4fbhemqifp119lKxMyyHQSfH
zgz4pNTIAAjkjLqVX4yZHeslJAjkvknl9Dl2FRNC3WCR23Z9+HWMVPRYxlb7PMVjgSt2E77Gqet+
z4tiPOOiHd13ZKdMa+AvkmJwrJYLPvZwBw5wOSEFQXFuuW20N5Us3sp5TD8IULp1Ii68wrDN70TS
fchC48KEL/wv2aDq5aXLWUdtgxgzMon2sc2mZPw9My11C3mv7TpfdmXLz5BhbyZBqQ9NYT0RLJwa
CyzHnJbUHc+0OD/BuaLRlcFtOtckH1k23sL22H+vHNPZaKOmmNTM66iA3ALZNXJXVml6P4zKW1Vp
2a0iq2BYakLhK6Df3tPRJulOMJpqF5A0/YeYTPhVV1r9JuvRlq4r3bqLtGa6OCZ1JW9Gr6dcOx2U
aL6c/q0PxsZeoCszD9IB+RyZiO+B+oZVGEPUm8P8QpprDJrkwb+Rvivxf2rjvQ7n4eiMUQYHdnBH
kLseDdAkjZdIhnoNhAYO153tNmaoT18r+IJWcarOTfBoaju+d/NsftKe2x3RsxTJsnedCyOvKs+6
cGBwjpV5yEAd1r2El+cI5vTwxMWmjqfuYI5TQpKwjSQh4lw3IgpkyFY1u7xoJearyo0PpcuYHmAZ
K/UeFKga6uljSs7GQk6hcUH64D6lRvVmZ15w1tovX3GPlt7SLy6V1mG60pXGW+ZOFvCrM09bFw7x
BqiOU1sB+MPhKEj5MDnpsITMaNsnjsBpXLje3q36N2345zFywhcmAiBObfUxQPNc29CitMqz71lj
lduhxTJdNx4CjdoLmzOjj5zsPKfYVI0rP5jF6N3N0hZMZW35GMYRtEPAYeM5A1OeYSdn+ovCBPrI
daC0eZFrLNgj02+lbXXtojDd+TGFsLnMdanepA0nwfQz4yvD3+QB7IfJ8IymN+5r8TEdKLJFpBO4
JcUI0bTjfIkQ9y4vYx8bIzF8u1gcXpAtZTlL2RTGzug6ULO6hbtjAOTwtSc+jAR4unCofGO+8Yjl
+mqKYH6I8RbfDLYyLpwuHiIW23JlkQC/ihEkrwuNYMwsI7WeoKZ5YGw93+WoHDYN0dL3ZGel7JWw
jeZBpxxx4QNl/HFw6FZz2ticEm1PH6Yko7NqJuzqV3GtGYDy3klByqzhkQAvp1zUU+eeAwE01qGj
eRZW7z07aZ9vx1mCwCKIYmyAtn9e6ErtYKp3N45sq9fB4Tzp6b6kPeyGbWXNOfW+QTNfDt6biDja
Ro3eijox1wUXXMWD6g4c2qDvi44oaE8wAeLonzwYORGsccnsJfFTiy4Z8xkUhO4L3KT4SIdRP5hE
PDHlzC6nSEWgrghUeI6Bnc91mxKV4EO/izEefzD65jP2+kB6M2c1PxbFmiWN6CeqFWBJnx6z2fQf
a+cCXrZEciyLTnrQsOC40yBl7sYupuwl7rwbc6ppDVMP11QpvE+jlNlqzPv0GwQu5cD4ivu9Vr5+
zFpTwBTuTYuROcPOU1bBaYILII5FERXMxO2O3PK0r+/CPp2/NGWSPru9NO+pg9XMp+6ZX03UXK9u
EXRfoXPo/Tz63nYAK3plnbUveU+PlA9V9Oj185wcojb51NWFuwEcsG790dOcM/p+OJVs5R/L3O0f
VNXlMD4FBYsQYwKrIDtImZh7R2QGhc7Ew3IonzprGqaV31fUQcWTW0oSTgkXKxL3PgwHwuZ8B050
ys/CNvCeZqf1HsooV+2C0PharU3JYEmkJouO9F70AGFY3GdR0YGRt6AlAaPqJy+neK0Gppa0JNaF
6KVUC9ZQ5W1nbPKojw+mD00S4ghiUqvEUnmiB0h2ulWduKsSStaoCU+ss9q/NZJ8GDZOG+cvmJbn
xwim8LlsBv+k0gLaWyjoHBeiLs0nL5y7aeGBKiwMGc3IdBlA2YMfPxrREKx7q3VuxtHrniOINwd0
LwOh70X/wvg4h8Q1QGSxoWKuqkYxcEWW8minmA4HAVxcNbQUuMZPt81UPgZWf2+5IjoMU4pUK4jm
AyG35Uc5k/GR9PVFu8NosMssfzXFtJQ0ojlstUp+GbJmqJe9Di5gvZXtWsPt1qZKs01dQcLKmfQ8
Fa6TLAcXN9WIiMyVEpF7b2Kxtq/gBh90yqU1QrfNMEO6TjrivGY/oe+b4aoSW50K9RRzSD5IU4gF
OkDrmYxSB50E1r1x0ETHQYb1I3Y95Vs9InJalJi13yK8A9PtIAmtcdr3LliT4y+SOTY+2zCR7ss2
giJjBnqL9Yh7zkz0zszujc9ZN41Hx0EY1+jBuA9iN152rSjv7ZBklwaXmY92Fvebrh6SY1iV6f3E
weEGnJ45s9UWYmHTjaHVAz6PAyNd0/wH6yp3/ftw8tUq01b81HBy+iglM2tte9GR9GC9yRoveMML
jKhNqMXfcJZA9Q3XZunN+FlZkVNuwgJp0aKIS+/O1p3/2WsLvn0HJeOy0RgsLIKs5gSW+clzGpcE
KLURk2Dyy6yHv3IxwBnsPTPg6JMRZsU5tgO1lSS8vsxeXq4qvB2+xo1dw15w+kMmJn/XVRc+FXki
mmHyaCwGwejQSLlx4YrstYSV+uQGxXAcpdne6NqWN2k1s8XbWXQSCnLN7JvOCrmGghFfySWtXf9t
SlR2wC48e53GIkYd2EL3cVyXeJV5SCntXZjkFy9mmumBqvK1bG0CnAncg/4fMiOUcTl9MYswfWvT
/IHTndp1k9svCA+qX+Ged4d8yPJ9lPpeB4OP9cduGhiobEPc/IKmHrdJOLN3dUG9YSjX3wSMipZU
VaBoFuVth7rlkn87bvBGt/cTYpTPHNWTbyHkxWeMSWyyDEtMG40gRksfNmALF+lRCG+vjJ/ibAKo
700R7mxfOSvt8xtRFAdAgZPa0oDXt8pCU6PamURMf/DQz3h+Tbvj7oXOW4tNa+7XNBr+o9lkoHYo
ymJ7Mr902Fx8kKbX79Rg2svYSxNcamtae9W5DCZzBi9NncApk/HIAx0cdfJr33tTTqPbVcUnu52U
nugKohuKvAVKbkX3KcTG7yJoGHv0Ju4llpgQETVNygdtqrnXS2x4krfUrZydXY/BxoLmDOwSVjsz
iyV5bwSYLDtYVTcNq5LTDcYv+/bSODEp0Tdu24yvEXFCz3HikmyCt35zVH7QvLXO7G/cBAKapVqe
gKHNh7lQDD+sy9i3Ve39v+wyMXXsWOHWieNinbmePtYOpEaQKuur4TXGp7F09W6s1XQ/D1b2UcaT
eqn7HJ1Ia8DPOCprkPtJ62w99alae2FpoxRwwpXfQD5GQ6MXAL71Aop7vXbZJ1MspqX91eYQdayQ
OewzBkrx4l9Z3oRtbSS4QkRhuyul3X/PZog2EJgplSW5OYtSClgl5jSsLQI4lwLvkfXQqGrJzERs
qyTu9h187JXsLLJohvlbC5KPb08FL3MqJyAcdLqc+zCfAUp1yuJpAPss1jkIBHLAClS47B0J2AvU
A2OTY9HRcIdip3PhHNvp0inn+XSDrVG1y3o7pZmOAVwCX6UfZ1+CV/IdglJxPjpzpLgN+nT46iWG
++j2Go5pl0ukEfjFwLpK8hUZRf4is5vhWDaw6gP4YquxYol0fZw+lkq8eAUHyL4trBscnJKbOm27
ZzUnCmlG6ZxjNEE3VevUK9/oFYYbOjn/y+5Hum7HT3cdfvhLuxHhRrp+sCH6KsU9BjJvZj6zQ4HA
9xc9Qw/pwFi07kwzIZr+NY4j+KM4ImQLm+xtjR09n5vvW+1n6kO1pjOZN3i52KtBl5Zc/CuFOaNq
Y/K2GQebbZYkMDk6utl/9Tg0BYldJDsFn+6URVCHhafztelk0zal89gOiIL+7SHwH2mY3zWE+clE
5v8/pTO2Lu8rnZd1++3Lf719K/7rDuuXbz+ZzqBB/r9qZ9M2/vtiQBACiLAzhQaC43+rnXHMuwiX
kc37Bi4MyJt/VDsbBlUYRT1lGMcwLsdefDGRsf3/9pBOByGeUZ7h88//xETmZ3MOgWEA9RoPmSuj
lom4XHmhsj2EPgOoJo7NbRLMxn9kevb31S+uDD94qRFZbhhd1IhzlbmfSj7LhYaF/MOz/ievmZ9E
039f+6Lf/uHapKKh2aZ/f6Be3MNUClad67t/ePErUy6b9r4pSUs6V0X2WcIjZ1KIyOzP7vzKq8Ee
O6YkEXfeTRzwGOIeEJn9zgfucod/a8n/fizXRh7u7DCaKOIHhhOYb0+i/lJUBpwWII7fufy88ysu
jmY/PPmJ3yDmmV9h6kEd6inf+IUR/UduMX/fPx/8jxcPZIjQIwuiMzNBRluO84GonC+/fvDvPZsr
j4oOLG3WaRqe/bHmDNVy0nTNlBShxPjNd/OzG8b/3P3Ft+DHu+9rpebKA1KPfTnfFpOUu9btzKVy
055N7EJYNoevwvDz39jevLN+zav1WwQgiH1RBudsGO5muIXMShz9G3eY9y5+tXzd0K6qyvX8sxF7
yNdHws9b9+Ov38Vfj+QfPlTzav3mWAMMfjeM564x11bD9GCuST3fW/2HYH6uW4S8HLDz+7zJ1ghK
IU7uiuE1ivbYg/DPOnyFOPSbP/Qqa+jv93a13pva7JwZsOE8RA1UymkzxweBkjm79WhAXfurCpAj
inkxWvsxePEJSqtYskXT3ETGsQxRGP37/5rRvfw3JbBeMvpgJZqY8u8XeftvHtvl8fzTY7sqHkbQ
RqVKxvEMKLi37a+aebXHE7HVARWgOSF5R24pyDKcm40Y5BLng4VfqKVRhaBozfLX9/GX3+M/3cdV
nYGlnYnW0oBy5UXcEMI4bhZB2W9NjyeEZsuiz2DseobcxXx6wfOpMfMz0W3ARYucaKF6yGbePs83
KHYWnIV+fWf+O6vctH5egzAzcgi+Mj035Yj6qvX3E8rhoHFgHGVy0ePxMrVEiCRSPpoCC6yiG+G6
u9kH7CqOndF8T2V4TGX5Etrpg6XF7RCmL6qLn0WHkR0CepQcNxMnxDbRh8AUt/4AyUMl3b6P7Gew
kq95aawmBgToTdVneCfrpGhWYZIcBgFCGUU75FlQouY7r1ePnAtuoFJtGWUfRBLDrjEwm1Ek9kUr
Zgl33ThsZ8c8Z6L7nFbNbSVNBt9WswvhaCVpcU49jCobgealQO1dFB8mMW0IgFq3LoES+FuQMalu
3FTeIDzedmNzwKjizjarhwvHIsZuGqJVdGLg+4dV8KqGm1MZoxbMm5M1ssFhtKiQTsCLGgqrvDW6
ygEJsrtFhAbr1+/8vUJ1XdjVzNavadIBrjdW2jJ+KNd/dOlrR9tsQiKJTZA8ORMfxNx7aCjlpz+7
9lXxduoyDzxpN6cGxQ9eRdFdEKQPv772O6vAuKrdo+jQqfluc8JHB/MGKM3JObvEnjKZCf8zS97/
KZuXI+2P2x3EOE1gpe5OegrPg1PcZEZ++vX9v/NKr31y/bYzMXbyG3jCYljMRf0wwFVb/fri7z2c
qyIqXBWIzI47BJfBtBRuzligy40tPlPWH343V/VRuUEoG89sTyh3TzNmiLgFVr9Lqnrv4VyVuIGE
Gbw05vY0+ew3oRu3u6nNkz87UxhXyxcoOesCp+hOhSo+4acHRz3+9usH/96NXy3UMkx0aiRDezKh
3TNdmk+OAYj9JxfHTvbnr9EPBPZyE2WniEzCdLhzog78P1qrTni1VjNbVPVlzHPKVfhKBnS4qFPj
N2ehf34qpMD8fOOF1erMqdP+VHbBtmphZ3egub8pxu9d/H+tUd01ecDFrTDaMKKZEax0evVnj/yy
wH5oBSJXtWhEA6pMA1qOzs1dZREWTb+++uXF/e8zBn5gP1+9HEFQJiiLJ+Z+A6bHRLIU+WOTZweA
qO+TQ4JtD+HTZbL6m4yJ9x7W1artPE/PRn55WDL/zve0tCtYmb/+a9679tWiDWs/zifYKierlVT7
EFOAGmPnX1/8nfMYAdQ/Pysks/gRS8QcY+9XX6rSFZ9mfyYTeYyC9dwo4B0+MyxtGusO01q8ABrU
jMvcNR84MjT31ehGm9kHe1SzZ98VRmAuiI7yV8IzcUEFCD0CTL6hvkUHOZreH35AVwUB2ouvlDD6
E3jXt1ghohjG/jfXvizNf/h8gqt6EGE/2IZQi06Wn4td6V6cB23/g4HLgDcV7XFA7LIupNHtf/0O
3nnBwVWJmPupDCtGeScElguzNcid7vHq+LOLX9UI30I/1Q6CrVZ70VK0fr/oAmrzr6/+zxuiE1wV
CdNGFYXMtz8hr0wh0rnlwZn6ctUNpvlHG7oTXJWKIXM7fm/enhJR0zEoz8GpBdbUr/+A95795ec/
FqLGlgzCg+7k99oCaerePI0C8tcXv3LZ/H/nHAZlP18dCzddpnCBT/hAO3ujr5GETemrb6FGths5
rzM1okoKkvxWA2mALtrNukgAUH59A+/9dVelo/YLqqzXtqe57B5q2R6G6ncJou9d+qpu1CJz2rbs
+1PtO6/ScN7AMd9+fdfe5fb+aQFeLW4YhPYQXUzJsloNe7PRhATaVUi/KlDnxOhRVxK1wSrP/I9e
kjirqYHBklOsbgQOh5ghIbYIZ3RbyMuHR7+sxC0E82gzIQ+gu9ECL6gIuLrEcbmO8nY7W16xriS2
CwDnT80YlStzxoMVFzRrPYoZR9AgcYm2j2CTmX2565mYr6B62xvC3WdsYJoGvqwr9wkapEWPT8+d
CMFAADa7VWnNwUseCrxJEijONjLCR9gc/UuUT/rGhBuzYr6v1zowXgfdZUtj8rOVzju5mCcTgZ/v
oXvwwhd/LGGUoBLCm2/EIVGNX1WKkLAp0z/cbfyrBdFNotBa1c0JlkS+Qs8PW6Mvf1Pp3tmYr8Ol
Qb4DZ8xHecItqcROO/QvpKVvqE+ZOWAGhJBXRsnCzOg85jqJf3MwfadK+VcFfWwTp4sNT54o5QkG
AxXapbBs9soaf/Mb3lkN/lUJtzCizIkclKeojY6iNINFbbW/i+a+FNN/WA7+VQnPrQlHYCgQJ0bx
A1zJFmJb6AsmB0LvTeLAf/N23vsjroq5mvNSGr7ZnTrZ3A9t9Nmo6qdfL+n33sBVEVdpXgYa05cT
agn7U9Da5UNlzPjyePnvMtjfu/urWqfxCa/8VMsT/oNHVEhvWR58/LO7v6p1rdRWNsWckdoitQ6I
cwGm8aC4dWmO/2wj9a9K3mBbuY9hoXeyUgM/K9ynwMxbuYSWp/5oQk78w8+b0SAGX7fa8k4ewDmE
Cf2chdNvkhbfefje1fc/+16TjpJriwLv1CFrb2X3Z5N9x7v+/PWE6g/065QVy9bdJn/WDDsX9OzH
rd/PA6FdLA1Oxdjvy3D6Etvhn51ZvKvP3VLKa2BGeSc/DeGPRXG+yCbcN379Ob73sC8//+HM0oZi
jnSApKpJTDRUyC2X2kx+E//63sWvjiz2pEZcZ0vv5Ars1tuiv4u0qH9z55dX9g+V7K8N/8c7V01v
DRD2To0xyrspAkiJQwQJQ2hiVxM6SAx95Cq/fkzv1JzrcBhEH6SVjrZ7ClQDeTBDDhYErbiDhllt
fv0r3ntYV6tWhGEOK950T5NMl5PXfBBW+O2PLu1erdY4hf4kW81LbkSOJWmHFZ8Lu+rPrn61XgMP
yQiertz4JcnDDKrHEWrhn137er0mqPrgXbanKoNIYsKdTqTz8utr/xXZ+g9fkHu1aD2YEUlGHOpJ
Zceq97dGkCNZ3ljVU5RgVSRvVequDHOrym+W/bWwPxrOfLA9tF1wzPm35iadc/wxflP3/sLL/ul+
rla6k6ha51npE1wGT1GpZYCFiQnzR/8fzs5rOW4lWbRfhAiYgnsF0JZNsulJvSAoiYQv2IL7+rN6
JuLcuYytURw+TYxG0+qGqcrMylzLNw96fOKgQqhbt80PxXgjZUcnK+tjK3awYvL2cojR/h9VW/+b
bdiXp/Q/3q4pz+vVccr6THCwpbvUYh4rV395df/wqNtf1gUphqwhlazPsWdfw3I7Tqb2t5X4D8do
4qvaPIV+x7CnV509qAC/gAGoC4/hneJ8tm3Wy6xjC92IueSfaTw+CqN5hnzl3c/LaoUN0peA3qY+
KAqwBaPDuVU9GllkNeZ0Oxoiuat7/l4/eO6+rpu3rAcCVs3mDw4brq22Lb95hb5ECTOH/7aKO3lm
tOfTNJm2xNH7f7ND/L97+2WlWaua9i4DKWY7l9cQpuiIILGDT1O9m8n0vTdXfFlzJk6QGN6cyrOb
zO+KES9nev7v7+0fnp6vXh+6WAGdXSyP8exvKj+nt6j523U3/7DQiy8LTjakawsnoDwrziwPKVz6
h8aq82tTgwnTgFYCSNM39BV7bRcNiTbf0OBd3oMeAlM6NeV2oi08gl7n/Eyzejwx2aBvk4zS4UAm
SC+E8Wibs7mNh+lj7ixQClM9OVFlk7VU2fdO5IX4srIlJcBUBH9c/AF2gZkilPtmseyrmpC2aGmV
tFufeYt2AByf7aH8y4L8pxv7Zc3Be0rmWg7FufDkh9/4r4bzl6X1T5/8ZcHRp9lwdVXn56Szk43o
nY7Bpn73vefR/P+XStvt0L2sU3au1FRtjKQ1IhiQf3tZL11W/xTn/OvP/2MltqRmNysd4OfK3Y6g
PohqKI7dSXXgyL26TLXkMAfqd+uytWe004LQEsyVMYNMaa4wVuhedsRgK/WDZ0+kW1oxg8RPmbZK
8eY88J6Ga/p4GVH3mhcaG4iRg8IyH+Kx3fRUJ/mXBu914k8hz/77nzUS93tVJfFlLZp0zaRTvCzP
86r/hGAY9jpOx2/dGOvLEsRptJFbRV2cu7HmrBzVXmZ+755/9UhlfpE4WiGLc9wmp9rsbxv1vXXT
+rIAMX2VQ5yuLusmJR8P8nIyl0/fuyBfloWSBSZlALA6M4gVi3P7zf3c+hK41FUpjcmZi7M1gin2
aSs70Jbrbr/3rb8sC0WMKYKEk0+vW/Df6pW63Mv3PvrLuiDrtiqqDhi5vhYAP1TR7DQmAqLvffqX
hSG1a8+ZR7Ngdpc27L4ubmiw9r/54V8ihKY2HaipKj8vZfJiOCnjJBeSyPe++Ze3Ml4nz5oY1D0v
jSy2CW3Tllt/73aaX97KQuj0vxHVno3c7zfjBEux8mGHfeubf+0lXak6JY6RVSBCBNR++VM2pPr/
/bONf5Ug/iFCN7+8nHHSFIVyZHbWTW3HQnzitbedZ9Zau/UOetkhFz/0OGJYo2nx36TDC2i1jbmg
yEtW2JKk2JV2l4B7s5S160BUTv1vq3jkE0oKw1Zpn0w+xRmYznbUntpvgArkYBknxk+Qx/CQ1i81
2afD2m4VQFAH6GHrmQW8kfa+VodR316W6t6dgkbPd/zJymOhTfqB/aO1UoizP+a6dsNuuOZ/NAtB
gAAVwFt+evFv3XtiYjMQ4pZk98RmYK3e724+oG6IWP01bpbHJHSbp5dtoVYXy4DY8a+37gD2pw1m
fkjW3OfVoeD3aOlHvDTc31+9gmvEv8NHGtSCGVkKRiSLUENwuvI9bEC0XkUJt/r3ZcRMrHfWbhDE
L8D7mF6qRpjF2zz+UGOz5YKwm416c4xLgQpVhwoZM2TWHgd968cJ/3V72eMWGv+rsbytDQhbc/sS
+3RaNi+mfSim5KRIa4zqMlDkvPAdEuorSVntTeO16xmblfYbY5FXsYSX0Eq48+lmTRgWGK5N5+Ry
gJRCU3KooKq+DBPIdfNqXvj4+8slNHB+kJQpfas6hxnQ7TC8gbEL9Gm5Yk4rKlPaB5uoaJhGQKaj
Xr3CAYXvw/PVo/abRYV/JUn/ETykE8e9PkDEc58n2Gpi+wfjjH95HS4P/T+9DF9W/QQ6JnPdpBHu
MD3CS544gQIFbwHNDbIuHcBgMML+31+9PwRw5pc9wKuBCIz0hJyLNDmBlHkSifNv/RlN//+sMP3T
R3/ZA9qiZfBO9cXZUak4eMg9AjG70ze/+Jc9oFGz7wBGI4/W6tdqAnwxVH+pwX5xr/5vHmd+2QJa
Dq1te7Kys+TZT+c0RBBw5AVLlc2Y+fYS8fTFHbC0YUz36WrcGMPzf78df7r1X/aHch5kOedxfvas
8pMzL+0c+33zWOH1+7Qy27/xmA/5y170p5/5tZ+5W2LhNKuTnT3ht1cTEtw72cfwhRheCZTS5mvp
5VmYMDkJ4BOYI++k4R8ajA8gGwx1yNzE+Mv28ocf/rXVGR15WXZlJc8608vXzEOUNzAHy9dMF+Cr
xJJgnSj77z07F3nwf9ZgGGkGjbTkEkLQ9N6W3mu1JO///QZ6//zufm18LgdrrTqaWM4GnAvWZzcJ
fIhQ4WWy6aAXnb/X/HKJgDHW30vBjC+rBdOcS+zNRXlmMn8MaXDhtLH85kHjV/Okh9kcqNRSnoup
fpOM0Va6+eO/X6k/LA//eir/YwW10q7XPKHK88VqYDjjD+qdf3mY/vTRX9aGReGUzIWZnwdXf477
HN6Q/bcy2J8++8vaUOO4HfTaKEF56S+Q9bdlO/wlgDMvK+M/LPzGl7ffiL1alb7Izp1rVsd50Rmo
trH09bAiNmluZkmgSY/T5VprzQvY9465cWZpfbvKoxR33K6uUxNxgVZF2tKOm2muYUEnfhtRVDD2
HQTtQIyJsy34EdFkGrIATN3Gf/kBf0qpv/bTdv2C16rx07OCt17YxZYpwYCJ/xCiUDDLO+KZhYYK
/kNHQ1iMnCcQak3Oiw0bIbfPl4gKPj90DRi/Z7OAV33MUeyVOawEBtONh8GpNoVbIdpBMSA2l9Bh
9OLwEm1l1o+quFf9GFlMoq+92A/jb129juov+8Ifbr1+eef/44l1Kldv7JxfR+CbLTvjby+ZyXzh
P9/5rw29nV93E9XR/FwaTfqwZI3aUjxdn4QzefsR9sQGaWa3KYwKTBrU453U4FhckDzWDkU5Y4cQ
X4lwUGv5YIzNkDaL6rkwU+oVWi8wkvRGFWX91N1MXUbRGx5CMLo5o74qReflT+PNXNsFpBlaw9rG
Rgs0mjVD7c5gbMF4FVdYqPuwSyrzqHcNkUify3Gb0nPIHRLak1f793qpR/Zs3KYD3gVrhs8J28IO
cP+WME6aLnDT5gJGlW4dSDnCWs0y66SlvkUkvzDMrZh0FZNYt4spQfmWWvapqSl/98BzfIz12Hyk
Td7froyxQ3v0i40Po3tLCzeMVXwAL8j5kg1viBsgk5QUl+G/Z/msn2Ka+LdOM5cHC1VsVFuA0wz7
Z55ayyZmWj+E3tMxfprOR/rs3DaUZo68Btlt0bbvmdeNMFxGce2J6kNYZvKcrumbj2/mBZ2MfYVu
MN5NIOS3tt5UoV4hLAmkNY23Ui+H3TTMar84yolKGlTCi2fnKBjmjOitIFKdoG5WdfZcZl1zk2sg
MLQybp/JiVysBV7jvAswxrf50N2xXYeDlor90opkw2fLwNAxfBWLMvgLnEpDfp2QwNTFpnTd5DYu
+uw2QwBBEj5oAfq5H9MMM21Bab5ZKmCYY7WYUacZWHpBqzxouct72ohPGocwbZmJvOVj6fTotCdV
0lBdJDNdgiOokWM2QtFY1ixm2j53tJ/wf0wk2XCx8ZMOe8totSBZLbXNKteM+iQd90khjUMuDO4O
I9QA6IYlOeiydHeOVc1vOtDIyG8FghE5Q8j26cHC1AZDDYvMRocCftY8JX9eePWM9NIQtK1Vkx9j
3CgB/d1EZe6yPJayhJ+sayn1fVAnMABKx+uDjrWV9jGIO2rw6UAC8ATvwWCmPYDwN5UhpNf15LOH
3nWDSD4GJ64ZbC+tnyIRKIWtIsZkBh5z62vA1jHp6bs6Nr1o8bX2BpZEHtX9Yj5Vdm8xYa7Fw3te
Wu5BTk2y6ZdyCXPmljOSkrH/1IXNE1rrxdFj3u4dPPYYioXsUl2gDIuhFTtYHuZ2dJIcSAGQFSq4
DDTbDTq+Uc3DfgWrcujgyb/HNhTeZnKBENRlM/NGDOI4uRCYupGEV5FSWS1eL/PVBlvjm+mh62C7
VjOwuTZzV0ZlfB8KUiqP0l+tt17PrGtjVRf53+JnR8WLSehZAmHSluEu7VHlJuwmO33y+naTD271
bIzSOtmaAC0M85ETM5D+4DpL68MuvMoJc0tXWxpM+qtOUa6hcJoZN2nqF/F+NC4SlUafi6vVsoFB
MMtjHGBhy1uv1Qt/g5ia3lHbrp4naee7iomap6G/IFhtq62ZEE+9GXNAVaRB3WYGrLuaAao1NcnN
IJGvD7CjnHCG0fO7t1cmVryyWZxosGd9ueBOGELwvMqg+dXT2H5MUcORcppE0Qc+D79yDb4RH2Sr
Z+UXFLWKbvpswCmDj1QXk8loWurOW3tnM5pmtW5Kv4TEItoJ+GkLCntG7og2cmV0MFbNDRimcbcO
tbWxG8V0lXD7KloTUx5zdLecWfBrZIq4t+st3CBYHTfdklqnCj/tVdsb2qaqO4qYtYfcZQVWjfBp
Tja+nNSdToEwmnNH3/QDXW3FOPlhJi18fQm6GdgS9Uc+DOt7T29cYC9rDPU5C1XbhnHNLPsqTw0G
mxptDk1lkgd+xh6lufu8V2bkakAvF8eHBJDZkwjiEeUURCU9/QkBCHGjmZj3euqgy2WpEBGzBczS
NQPCMhu0E1A+0N8mTi1lK9hdDrKg0kjXEOsO8WsPCrFJB2STmQ++VeT94NwYfW1ekA3Dj2Ea1MuE
deqU0Iq7b101o9KKveIB+FB8lw7ZSNWkg7JuI5yJlOmnUFhiprICIfUZtRNnNpgSwPr5JcSuzDHe
rcUefi6gw0Ko8+3NAKSFUD2pjmLGxWGlMxUEQyLQqHmPertt4HBYzi0ooH4OCqcmvFk4l5cxhPe0
G+EHmaPY6H4ln0Dgy30q7OymgYP4macOY3rzfOv1MXFL1lu3/CoLCsM8fcTxstyNwvPDAVPgzyoX
3nZdRu1FAOY4TKqx3hRKV54umIEgMFnbQOcHSa7/MLL8l165t2mOajfvDeuurMUaiGVEo2GoCW1J
/DCZbACVAP7p9RJ/g2/nEWbshidvVkiT7fdVLCIwYdaEnjmXeEU4w/BSbcVpAJeFNrnhtq+mPnAr
Q+07ZtofS8sEIMPARNCkKZYS6JMIyjSgNiWNmYDF7VC5+DyJVYOl4s8T672ROYSJKkQBW4UY05o7
ophfunTAeNkX3G3la9fMy3eHip5YrFu2R6g60+Fibv22PCxpl+2q7vI7kiHZdqmB6jLB5KXrnkR6
Obg3nRaPW79o9PvJKY0Nx3XFphCxRS+vXli7bIL3Rj4PFE+C1X7EzGhZ27o3SqIrpYHdtFwzjVo1
6od41SXtm0u3VcqZQoQ7znaxvDfgpb9qbG1AbM14U0II3TlE7BuryrSohGfLIz9XR1kA7gjWhWEP
05yHrVsoAPlxLYZNbdr+dpTJB9ZAUItuVgrIT3LMwqyCFcu8ZNY9OosHqJz4P0oN5KGQ/opd79fL
jiWIyh2mxV0HvTDMLxOZmaGtR8sYQYo3E7OiTZf4h7FsrRMda/ciw8AkMrsNVqHhwWZsmf6G9uMS
z94wnqsCGPsgQtFmJHCpBPlDbSZD1KcdkkMd/11mN/ZOs+CPNjIF6lrzJlcqhx/C/nGsahOiN0D+
q1LzX9M1dw4yE9qpaqanRB/B99Pje8C1br05PvKEXBSf3YL2txjqZ7dBpCwI3yiYFnSFdKutPQHQ
0t6pe6K9gLx17Gy3PFcLtCa784HhLtvU9tRbzxcMe2HIm0yzjb1Xt/GTo6Cirmya0WWqE2/hA0vI
FA3aPD61q57+8gAQYyub14PZJu0WsmQf8Z7WAYyXmVei97OdVfb+ToLjCxmt1+Caz5Z5ktNYb1vp
ggGyRuaD/W5AuGY8ALQiPPSZiG161znhQEqumtwpqDpK65gTkeAy7KQHiKibP3yMk2449QtK41iC
Cgg0pPOMqDE/3ohycoljfDInzVtCNdnlTYtn5+S0MzFvYowKe9/sPdZdB8Q2gRn2C/+FsXXGLrkC
J3dLpGg+5uP4jO4lDiea/cG0JXqEsam6z4ua+IIuEYjtln/bxZ360FFaHhM/+3T8Rt9YTWYik65B
BjLQjj4rMY19CreVfv7cvS5rQK3IRKi3A5VaTnFLIhHKMm0vO3Ub1GpcAlbImAsDClhHlKfBdXbl
WyExBYUO5Hbs3FnBCghoNs19/PBZf7O0iXsFDj37IZw63zHa7ARrVZWRm6XLfvaqTyr3ZDWqT68K
VtsrxVzJdh7Ak8ex/ChtdwhpvpgjLlh6s1gYG2KDOK8xx45eU2PZdrm9ohmzfMYeii4QyAb3hmWx
GIpUcFY7oZNVav2VxusCE8vL53DRMj/bwHlj8Ux9s9v6nS6GMBVztnLMDcMpbV4rPfZOUFyJCQld
GMgtftXtCIp4qXFuIG7lidLB+wajWJknlzoxReebUAOTKsg9NGDJZaK3dpd5o2XFh4D5cmdZ3bJR
lGW3M16VAS2gVj2CEqsYfKiop/O9f6umGg/YN1Fsm7m7nbvG2cGHqA5t6fpEuUoCrrvYiIapeWsd
0NxNhgXWcld0dNTEIW5l856Juj7SxkntUKj0pwnszB7mvrxWs1Hvu2EEehsv+LHohA9zB2W3Gi3x
1KGRPdlDB6+NBoDAH3ikEsYoUESyvAEILEkBsHrVNZtMDgWeVarG7g1ynN099kLOGtyDYzXy2cMe
RbTg6CedrwDkJnNoOicOdpYOU58suxsjTQbyVk7MWgH3Wsx1GoHowSXnquIhX/gG1MvdA4Mzaca9
03zowaDpAqSrb1U/CGvj1Yn33A7ukAfzAojbw4t33cXTelsScoRl44rPlWoCgEv81DPZa9w/jgtG
Ak+fnd8JkuG9AfQboRr9Kd7swqpN0nmb2c5rrSYvHHWoE8LXPoWl61swMBaQqBiaF7NgIOeYlX70
E3Y9WOjVVSKUc7XUuhE1tQ9frITIz89bt9BsL0dDg3PUpUEzSyPNnzUct04y6NWRJ5DU5MbttCLK
CWwhQSJm/SeNBe92YY81YOcy3bSr/3uK02xTYaoOSpMdu+/xrQwNXEhd9foN+S9IRLgxYdG19nYp
WKE81S+3I9Q+nDEgaKc8We5JoPz7xdQQxeTpvFHalEVS5wYx6wAdFqQnZ08rIozYZe5CePW1vGQi
tqn8DTZN/aDpnrOxYDcfa89dAx+hyEPpkcizCpHaLdooQ4+n777p63QTM9ZAn8/o8iY41oMEaKUH
JJqwU7uaOTWYhaFHK952MGDXjrgGQ0Sa7XM+z3RrsJBjls4+k2QZwnFAMZ1OnhExm1RuIT/KXS7V
uKtHx9hMOfPA0pzxEY9zczOaXQa9vW8+0zrOXtEaJ1dslO5T3Q7FQbPNS5LeigC4MHF7EsfAYTty
xlXVB9Bfy03tl4iQS5yIFoa/m5hP3c36iOW5cNvI8Gh+jC9gskahKmDAaLrjZJaLX6favh/N9ffS
Wk4EUZEj28Zfz9nCoc8oq19VmWl3Tjlqm6arnSdvreJ9Q9B91VLzDbyVFGKuYEN680rUYXnZVuRM
RjEiaz9WDdzetRTx3djJLhptph4qwhNi+zLN0J8Z1j1OIHD6dDUdknaFLrnY49NS5snOgBC3HcXY
bZx2ep2EwzAdiELODl2P40m33w9sUCi5MnUVc5AQZIvrYsHlXFW10rvudSVPw4xNYnCwVBJaJuN+
MWg0kJXoeS6k3Bm4XpFmjtmrWXGZpGsjjClcAdFA/YgzIIhsA9Ubbs9+KzH6dKO4NcfF381LWkZw
wPKbniG8wK0n84xb/YxCTHdAWc/iqNep6iE96nhrAHSm26H1np3aNYA1Zq8eKEhTzweEPesHeddr
mcZvRV9Wn3C1oakpN8rcWY/UrHC5OUDqkKHMP/QYV7zH8PemAGIYWibo/YF97pEzaIxQlG+2fdYU
mzqdR0aBxuy02BrDRxqvcuIM7YaX/X0x0yKgUmHzTvkfMQwwCmR4FY2B7FVZfXakvHVX0Ht3Qe7J
DXISdFjmgIeqJCraqBSARalK+7EzO/NYS1YrIaf9Mrfq3lhnbVtmPxudLNSjkXJXiOVMUuTuSbfH
0L1AiVRZv+RpciuqkSe5AwcMdX5+GXrd/Y0L2eStUI13X3DefGXmmnmfioypSktVzwhPxDkeOlyU
VgsFGSTjBoc7ve0F0kzKJQYKN9LiWgeO2ev+a6/WGysVV7Hg9N6LyxrVs4nGqAacG6dFFk3AWZ4q
igzXOqHp71yhYEIVke/HYfGDAb9tUedPXDP4aaL5XQ5GSxHJV5upQt281MPzMngPBGRnCAIky4b5
nvnl41DJ/EALrxuiSpFIUW3UF2vMVjNP1B4W64ZcZQh4Wa6RnIbxlEuEg2t5gPpdG4Gru/m1yrT+
pDHJQ5VBzueh9JYfqNcuQUZnhAMiJHxrXdTWNuoV/+SrXASF1FykNbHi/wMHclULRgEHTjzQbErc
vkqfDT+F++6dhtK0NkgDXh3bfhLCnp8tHtd9ZtTdyalS55ECf7bVZDrsnAFmb1fFHrfTjmKldnXv
Vb9VovAWd+4E2NTS62PqlNDA5aDvRW05IckAVtbFAfo7SZpOAruiEXtq0LIgTNKl520smYFvB4ty
1DBZ7ieyeIT1GWJJKI6RnvpiXwH1R3JU2VvopPh7IetuSuKgyNE0F1KmWEKjnauXNvWdozI55VUp
vohc5jer2S+BCzjvQPPIUW8uNrQ+hUFuTFugq8sJ8qV2B/M+f7Jyrjp32r/yTMSCyh+IAjTz1vUM
MkXb5vXyKihgkgySaOCXPdTUs2vRhxczOeuWE7VsntftKq5UXJ9cIzMQW7S0VMixQ8oEZzC2lvdx
KdKwaghSbBdzdz1X5U4TxUgEsP5yLrUnevwe3E75YTNAEnQ9QNOcJmVANrpfRte+aumlGVHPbsaZ
Bj8OOVZqo8bdXFZXphVDJUis57VygbU0Phxe99ROjAiZvTp1XYdThsckAGF96muA+4U/YnAajV8W
W1s7NzDJK5wh+qiRG6gfIzUUixjUmOM7Yfuk6mu17PWqy15QbWj0Qcj0tiGhABdZm1eg5GycgJ4T
Or5/AaunR3c1j07PSa5p7FpMiQa1Ttdon9LW9M5oVjDnAFE+tj72b80kz5ux3XK2MLIte3pUOI7a
6o5/yFIwxCk6Epw7F+uBDWmdttL8l6HQFTX6E08EW6CWZciABjcwTH0/DbCxINUQ6+0d0JSrnrz3
Vnxsy/oGy1YeVNoMDviuXx1gi/MuS7OWQ4mJHg9bSyLPdrqtEOYemHEF5NwP1lZe4r5XmoJBBEs/
Ald81Jfqflzjo+dpiF5T+PstYeZdWayb1vKvBja4YfC2Cx3BiVxHWK0S+VPV3eaNdeo0CQayUk8c
mZ4h6lwZ8XzX99x9KRAyGYUtwqpcp/04TueEBqigzjMVLXYmz0Xh19tpXscHL3Gog2frayLNZptp
712Tv68W1XwB4+AiG6B6WEBP5Rwv23puh3WhWo/1Mo77NMWzluU8KilhGhI2v2yelcofS066usF9
KoWM2h76/qzJN7doP5K+pH+azSKWpXGZxTxlbPRYu4xrTSb3HKyEa7XemcBED6aJJGAwOUJbW+Dz
XpU+z5r6zEdrD7ocZqmPP11095QLil3uTF7krTINknk8kdOdykkfEOIZ+5nu17Ao4jR0e7+4Tmdd
u3FTvr4xrRuR61ct/cssPVWBuzX1H9ZBT+ke4prBT6b8Ca1jHUQZtq0Nz1Q92GqRocpiYFF+FflI
oqwpbfZZkdATa1Y4agtZBrJUw0uLxWUj0himQZ+eilbfA3l/ZZZK30wGYRIxngKF2fvhWMZUn5b5
umlo2TXmn50Y9gSSGgj0CpVM/svpfAQDQ6qofnV7b5Y72WRveZudyM+v7IW9Px7S5jE2rKvW/W3b
5kutd0dLT6JuviU0iIqMYojjF9lVng/0AlOQJ6+Z9AlDiOyzF+nIXz0KSkLdYttZ2esUD+6VmL3x
6A1U+sykta6xXt1TwbUDGtUfC+rqQTetx37oBvpSGX7WjEkLTXd6y0xWl9YargtM9lgtzmKpj32d
vFHxrFHFvfuypgAGjJpm+TaAsHrSW1LqLjOMQ9qZF0Emer0OsHfGSMuozFvQoOB5OxSbrE35oVVM
aPjrS+XrPbLWZrfQziKhWYWKE7TQFU3Lc2aK44rDFWczKBPkK2djIq+dvR8s99ex9TH1OKxppiba
U+twPbvAnkU5fyTCVxgpWSIWoX0WlrY3TKc9MJlyIOWRB/q7cg5YVPlziutSO47G4tk7hmJyytdr
4nYR3WAl59g4wwnkLRWQpj81mk+B2fWshCXTnX062NzuR29OF0vMcjnbtO5Sc3zCGc2NhrPM0YFr
7GujEQQr2kg/T+NTlh2RFhSMrWutulk6UvSqJYIg3S8eqep/aKXW7DVmSVu49VFZNNiwSX/RAQZF
xnBmquv2xhqdNwriTmQ2xmdf+vcOTYOGBAmXpOUQUtRsN1ZcV7s2/pmNMxmPqiPsCT3lx+JlMTIv
FGWF1OVE17ge6vgli553FpNUErjosTQOtsay+VDEf7oJ2cyNjZZIVtIZt+ic9+hiq9GojhsG65zt
XJUI0uuE5ArpWclgTnU1conGRYWungGb1lEl8VeZ6cW+WeoPl+3MbOcrpXfydnbmewZkNqk17Fyh
Xlw/cwPpDv5v+J473WHDi0mEOAn/lVQGkPVp+ciLPtBRX/zSPbQkXc+Y2gIATSvPXpfc6y0pd2NJ
l6NIHFhOvB29Ot8scb4HPYwOuZLptZ2Z+c43h+ep79xwceQ1J5sYLGYOR6wRnElMQE115mdd0gKn
2FvXiwcqQSmbGfkbpS5qY05awMPjeE2pNuo1VA41UnbHSRfWnupBm4tH3ba4Pv2NZdMWETc/Bp7P
sG+HRw8rwSaVamXGdP3RGv5PxDs/TL//ycniutE8swkNOcuIDcYJMTs9qNU8wfg3ROdSJrXzvaCX
+qSmogzWZMCMJH3xNBOsb6w+PRow8SLpcZSRa1Z7DwLejpqh3lfZQOqUovaTJnXxGKtBoBlt+Tub
OztsSv2lGbUhwiYg4KZXVWivtKS1FhuUa8rmXqUkTgm5Grnk0r2QBd7HsKN2SD1o7HTnglVpEXsv
1rowc8cm1IVR7B01Ptu11t/ocRZvVs+gARV/yDabi/mhFG3xjIWTwrBI+wfPpRSXpsl0zXmfs9Fm
z3lw1ejeNbV6a1OxEH94BpiDtF7Pcz1gFmDTfKi0TH9kJ7Du3QTTr498CFvqDOeng55tKkIUJ3Vf
9XVsd27VS641a3msT9Z928gJrDWhKqxytOTM96hTwxZ4Qr5LD2G/1I/WUouNbef3tYdUUQNDG5CV
yGg1lH83Oat3ZbaSlQT+VJCJ7J0BVrmrCJJB1E8ADAwOr+g7MHecLCwcOOPsXdvqEfsqikHDGu/K
zkaxPssi8BWUvrSm+I3mVxu0/nokNLhyGjcLNaYV9rUWF1FhKExFeOL361RvV4Ond0lzbeN0VvLK
io2YUvU/UIrbqI3Q1DAUpkEQt2tzoztJe2UUjThos2luMBstIfiFq7Iy+xBctn9TJr5JJTBWjJow
MPeYGkKeTHPNoJLAonSL5Q4RD2f/hc6YnWXksBntnI0yhpRX5tYt7QjzXdpql54b/dMauF/4KqxH
YckysrWB48ZOrdFcaS/tzNnANJQd2QRH85MfP7iOoGw3snA2Ia8H2sZM5UtEfUF7gpVBYWlmspkH
KCc67G2U0aZq98ZIzYDqomNHmeetV3PKRRwXuzsk8cST7Hp+YkY4vDhm6EX2KIt+Oda21kTlZE/n
yb2UHMTkYm4uJYEUfshJwcNcl97HoDU9Ul0Asc3huWA9j9UetZJ/M69ecjIHlCnxXNJFME3dbsxa
DKBop9Ee2NCxGiuLr+dhzg/OnFnvbSbWaAX4fsoQNXeYZDnJQnjApmCn6W7ISEUKTtZ2nPVa3LOm
EleZiDPKsLGH98Wpfse9AAg0Vsb/cHZmu5Ej27l+FcP3NMhgkEECti9yUI7K1FySbgiVqorzPATJ
pz9fqn3glnq7y9tAY2OrpmSSwYi1/vUPFIiwRwS88NkMvhNBle5c3xG7rm7nnRa9PGIiTeZN5Cb5
u+a1OvOHiYiIanN+cocOz6asI6LMbc07VXbZq0yFvScyne40Cqpv0tP2d4ZkLswX4oMT5ndLSF2c
FSCmchXPU3QN8hkuxzAUp8Jr/IVjmzkIsguYGqN7PYpiJDWrJ7W1ihWiubRtd02fAedNg7dh9mx/
a3LTuhl4KDvRFd2hobp5SKnk7/w6aX6Eg5hI/sN3fGXmZncZtsHCtyC2xB2EGUvXxmo2+uhmBDT7
JY0o31gzcCthd6UelmS9A3xngV+syiTNMImpDZD8jqjfmKSla0jVBHr1kBEWFrHD+3lIkxPBjfMP
ey463pEGD8+h6t8as6a/KAt/m04mOyMRHht81uVPVj0pDyEpFLAWvbt56Nol+fUXK39coSbwaMd5
CYmrvm4ar7hKh5kW3yox2V0wl5WIs8pujDaTirgGHbntisi65qjtMbrpitA6qjY0VnmsynVC7Crx
tIzsAEO9Tc33hJFjK1hv9ei99dLNgY0BruOeNKOlIlPbAKAW4tV1R2KjvKKcfgYZjNCUie7SCIvw
bTCU3pmmrR5UnSUtxjJSr4RoR+Y1bLyMocH4QANck8wq6QMDll79K2HlWknRnhLFw4QMJ703h1nr
LUPR4k3Erv5V+gP4dRIAsAnPuekaxUZfj+Gv0ZXpXdzlaqV6m7FfEOg9KaFqSfgDkxzLTq5ySZkb
ctwfM9miu5n0IXPtZpe5EsLEmLr1t7nk8PGz71GowvaC3GRbQ9R6qesGU1ZfBtuUoFINt52g7qkE
VTJQC5TaQ9/uRSfmYk9pxclJGBurxAzuMz+pHudmImcwBNUo13mbu+8yJHaqNfjXyU3I9r5gH06I
xb4SVmodiVo1l+TrdRDOIO8EoN1vpuGHJwfjoEVIYCloN1GCzH7Vubcl7iZ1Q7BeUzdEYs4xG2M0
Oz/JMRhQtgG2JAlpnr5Hvqu2KNRCHXbpomJ0clPCyLvqWxHdt20FOyA24AkQ2gFMV7DfXzjbVy1B
Slf2wDUZfVjuKqSqq8hzxNpIa/p1VdqHwguityRlEmlG2bewLIwFUTykE+IH5sSr2irqVxW65TfN
jVkrZ+SIQFqMpxrsn2mAUbOIjSLd1FH7plOC9FrZvMaeGjfIptubtNYtKdi+2ApMK0+ZdO0nlXbt
VsZTzijOBp8aK8r91plochrryiwJzlNDBsnDyfQynyuIamQucSlUtHU5vQrnI2JWB1eMcjz6Z0+t
VUJ4QZFYKUR8hsYzoQ1XvmcwNNZ+d93OqYvqngFRGOC+bGm7W9RMb34Q+z6AR5Me1cP5WcQZcpaZ
9JKNHYygXWaYXofKIdy5s+1wI2zJyowLZ+W2/pMTe7wOHNLZS2Q3zbkcvXe3M5uj0CE7Q3vJiye7
8pGNf1hHLsBn92Di/3Qvpwq8oCntXdAT1iAjlR4mgLJjIRidd8VgLEF7fuW5m+NB1eVHrZOaGjfB
jlPr7l5DzWS47ugnZwwSppwmQw7cwdEip6A1dlG217NIp5UVkFGKlVF65WY48AlMqc6ObEgAMdWO
7K9xRduWb8e8NV9SLxj2U6SZKStoS8RVmI9JY0DiTKs7arKKsGtC1MMgMs7aaYmwVZ5aQU6zKApd
iFoVgYlE4FCvk+ux7MOWr5/A5iS15LUP9QwXyLV5N5piraKyXHdeQ9NWVf4Jvn9y1SlKaoMR9zJw
sx+RV3mbwQe5iiIz39oEFW05kduDy1lUMm7T4jCUmvBYAsXvYjERTFqOwcY2gucg6MRmjFLjOEa9
eAvqhh/rbjqmanB2EQrtDans0S5tymZTlUN4l46AA4tBO8Yprge9lIM9vHeESZZ0tvLeJzIVq+Fh
hloTxdVGBTOz/GZ49+we/jAt/w2RIVPFeNmzjk6okuXkMJaqbUvuJTwfotLbvnlLy2DkEfY0E0T6
vqe9VRzI0HJvsOiEk58azwSxZ8euZjYppMjXdQDqZKihIzzH1hugv+k0J0a/CvOiWHZzNz/bYcSw
QDfiaMk5wuM3ERuCQJor3dhyhxunWGkOiJdYF1eQ3ciuLwfwk2gpY6gWhtnfgaaDhbe2JLKoqc/B
aKXrWLgiXDDVViseVbPs8og90RLERjOMZGi3lkM8XFVkdsEg2jENX2lviog/aos9+ePcLW0OD0M2
1WtjmOKHeIYvpkLRv3sAVSBvc7Ovp8pZq4nELpANxhAUEuXCGeUTf7XdOxy85LSK9wgCJfezGzZu
EGdvM5Z4j1qm3RUbQ3Bs+iE6FDA/8Zqw/bU7o3iYrLR7syBXvBqy9VzenDZY5YP51POtNtxdeReE
ZXPvu14dLaqmj9d1OderYCTndzTq9UQ+zcEacBkTnZju0UhO2MdJe6WmrLhtrAoWVFpBhxe1l5xD
33O2OKFRgDdWv4e9MN7Nl0ziZJy61SBq/7plMvWNfpk2MyLm5V1nrZmuGPRWVxUT3a3fi+6YWMN0
po1+VHY+bfBRJUzcCvv6GFr6sZppbkU918vB9t6G2BEHwmvCS77xYmL6mDKPhBCJ0PAO+5xXJynf
vSBMwANiQFZ8GsAu3Er/MsXM/CclIpVNtehWNKxkBUc0Ghj1md+FCuxNXjrJTlZ+haqNuWGwEGFo
E5DbChLh8pxfzrLS2E5kqW4921VEiBavhp6gf87Y021dPyZFNZ4gR3mIHFVFNF5TVAVDWOfWTt34
xgpKxlwqbm6ndh4fYoU/XcXIDrUdY/MoT/UmTYzXbPSSJXQsZ+tUzE/Si23kBsPE8JB5ZBgzGbVX
dsjmgN/oUJ+gLj9OBrnkjayyXYFl5nIgNJKgeefFgb9yiPPBfnY8OClJNERX/hg8udn4Pca3b5Xm
uVzDikAHWLKkmsAO7srU25rOSRMMHblx9Wq4eXyqvaa4cxqXg9JrVjBYrDk2kAxGM/b0EN5DBhgL
NzPOc1aRYC7t7xUb8pLT/VdCHmTnbML61rTb7iRIPj25CBPn3g3XAXlZay+M/Gszm76ThF2srGoA
8W0Tj7OrLzhtAe+yXNHnFLntvfs1JmxkjkOpimbprifbbK/GuMaSD7Bi3TnwP1sfIh4iq+eBLMEl
LQB+O2agjBV8X/eeSPrmTOpldFNDg3ght2n+JaayeBAmbAzV9dYd7I6UjagvAN0NtTDCIfnmGC2K
Tyh/5FfCb1zBt4egaYht0BvV3vBpA4nXFtltl40QigBua2Z/gaq/+wJpLJydal3BxNpazGGhaMf4
ZJOtBDM4s5ZQYDk+dCk3E7JU5lxGdROBz+1GX8TbiZRHJjxWe8QS/M2Dnbvs83DcZZkWBBP2AbP3
MNT3Pey7DYwvTiydBURGT8NDbZbZitJ+2lZBEi4tAPdjFJvhEu4EsM9Al+MyVFl8+NMGBtiE1XTZ
zjItKuUuAG5TlgGYmM6Gf9Yj5bgOE3/jQ7n7UTNppSmfoTuJIV23Q1w81a4sGYiAuULRTRn0O24t
ePoJcvSwYPkvnJbWepHRZ1ynU0sEBJLLGOaNy3syh3rTuc1zR2fxqwXSP/UyiZNV6A7eL1V40NV6
ODxeVKX7JvbvR7bOo4keh9IqLu71JXUe1RwoZZdM3334qfvSQFRYpcCJg4MoJ0iG5HGASAVANehD
11QQIwK/dK+ITNQLi4ggvhI8YGPym+sW/irQfAL9IMzUnTJzKCbGIBbJCLuPosXcVKJ+Bowkoa0k
33YOIZLP0fADZ5H8u2+O3YmePHjMwbk2fj2X+3JOR462mCalYq02sTtt6ZDE0rLzZu/3RbzqaZSe
5ngmxKEdOo4kC0vNyCXrvUzb/dBoJAEqgdsxCmfYeAS3noqg8N+GAZSvcdtgrfKx2UYphU05lCMR
Fkw89rMexBbhxkAd61La+LRs0QSnckzDOQEu9uqXxpHzemRbXLhJPB5VjFyR4siNtg6VBLEJTDtt
i2hSctq6n50wxngp27J8Br7O78YWGkgZExZZY4K0Vjaz39kiA6wren0ce8iVWIuinMnpUS4BX8zE
MvdOWdF9ZNbBxiwS5nO59QKxpk+WKeeiZzfBFt5suSl0YO26SsHokqGdLMrQlfc2aXLHCQYdr0GT
LmteKbAeogI1iX3orFyQfYM0YI2R8Dfe9+QUSMioNM35U+fjO7AQ2p3Ac7w2Wvu9rc9kzYevIb+/
TLyBLjnhHC2rADOPKe73Vk7OZotR8LryQ4JtNX1/5oByhPiz4WvF9gt+f+9AcF/hoslcMYzr7y3B
GbQGid6G0LeXljH1h8Ei2K6OdborfK+9imd//KWcgPfB5zDdcBJVy5JTnWGrJlPDaAeUKW0yh2tE
OWzRbZwB3YTTN0IK1RK8+H02+3492DAtTTucoiXu7cZWuvUrofOMMSEcrSHyCArQLNQoRUjhADdF
6KHq8Yd25moR8sLCIB6iVaLjaFPzFp7MZEZz1JvdMyPkbF2m6EJnmtedOXnuPqu8BGZBULymafYy
WCbAZ8R2IhXSjqCcXgyjnBHISAeGeGssK/i9dyk6BoT0Ga/z5CgnhU1CZI0b9rwOkozBD7HjPxWj
9lDm/Pfvl7/zXlYTkqSo+89///TT5md5est/tl//0Ke/0/7nx28jwl69dW+fflgXoFLTLYEl093P
ts/++Pf/60/+b3/zX35+/CsPU/XzP/4VQnPRXf61MC6LzyFoyOP+N/Fp933zl7/3863t/uNfLcLT
fGGSd0ZchU2KPP/if4enMbOWnoTADSB4yaAgDP4jIc37N/LLbdAzW9lwKS5K2/8fnmb/mwAfATBx
bJREPiaaH/f3v+Xq3Lr/Ub7+xTWOMRKX5nN1Utk+igTziyrTgdkSkvEQ3pDRMt1EzpgtBydvFk6v
jROJiCXTR3bGxiM9Og55rRdG1WVb0oG6o9tmETlXmfQWqLn1dcXyX1E7E+UU+IpgToHf9O/03J9F
hB8XTDqalMp0TFeZXzNymioiqK5rwhvEJMYtpBKgN5H2V1kjwqXb58/1KMF+Cx/1kwGysKnx3PmN
6P+zjvtyDXD4BXeM/3h8H9aAf9JKdlCmOqmwHzISV56DWYm3fLDqHdRfJpcU3+1K1l307U9r6+YP
iey/FH1+U8ZF17JyLmLn/1bOXj6WByR8i29++T+XlfRniWYUjy3pvm15E7VF7J47JFEvTu6K0yTK
eIOblDrOVRU+YHV7EVEMpSUWfjV7HtT3II2v8rHwbkWngwzVS1ishWqs38TlfVaGf1yib1qeUKYr
fQfg5fMl5oHdTn1VZDedPxVHLRGtRH5LgqYLt63emrWydggGnZM9ROPvHJs+nv2XG+R7SglX8q4p
6V+kx396Lq3ZJLby2+ImiptTYlbRA5m8VDbY1l0bDML3eBMClJIpQECotJpdC4li5Wdxsk+nyFr9
/fP6y+OyeXGFZ1oYxl4oo18UtTipz/7gMqCQwu4eG93UmwmVSr7ImxFF8N9/2JcwMu48n8b+Itg3
XB7AV4c1w+lGQVSxPMNyxAsrrtrhifosOnh5O77njt8hCUQdsLANGqseT7A1yqzhWENv8ehR8OkK
nfoqREOzAhXGKtYKG0QpZthuLmT1rTlFQ/G7t5l97POStm02RmnZPnY5yvW+LOnZ8R3tiNY61z1h
josEkGDZMDI6AjhxSYXvQmOtGrs7KObdD0rKH37Fsu6ZVvzqtKv3ouwv9jhpsXBbI3sYrLZ7/M2t
/axY/7i1bI2eZHeEWsTVfl5WszeT0ZtykW1tDkjdwPJOhUqLK2ll/SbMKn83+X7wQMycdWJIpxn3
xKu8xNLBGeKfDrENv1NTf1gtfFrq3DjpSOjWDpQn6+P3/7TU+Uw4vDWYSTs7zqGFKvqIW121CuJS
3ePCGR/IyKBxEckMuygrX4duYFMwmIJ4ZmLfG11vH5Oy6x4ditx3SQTr/+W2fZxvthSKK/2y/pEf
EvUFi4eNSlsngJXsxkmCb76umMe3LbOdpMq2qAPLg+mbsHQq/T7Mrrezqrk7G2H0G2X7h5/D53tm
Kmm6juJ1FDYS1C/PMVGADl0Z39DAc8QNla3fZ7Q5J9Mf2/wqMkKkYjSI5BHXgpkzqtmFcKrpGBpl
EV6nhcjh/QxT92j+fuf88D/4fHVsFLZvm4Ii+6+vAjHeTowTjnfmjSwZ3pXzydOifbGsId58DLu8
HqDbnskEz5LE2JdWmf5my/o4Qj5fBJltrkui62UXZSf5fIuipEOgDup/M0Ka2rhOXz1alPo7DR3y
ti2InFywk6D0TKOuXuaRkwLJDxGMWb8rb6YooiU2kkxhhRpmT5OU9zQG46Jyopao5B41udF2zgHI
Qr8H2lK3pGFXS/JzEJ+l40M99hpRB4EOcN9hPgUJ1i0m62HVYw4QL3RY5E/oNknLnqxZPJrm3KF7
muYD5Xy3CDtYwtHsly8IBLhU0r/ZCqtkslZzGottU8bT2Q8L/f73O8TFfOzLXaOGYriJ7S/ryvyy
i+UD4SBy7JIbGWv36BRmijZyHJ4jKSwYdvjuRmVkIXqscib8bbH95z/ecShIXCFc23Eum+yf9oLQ
z2ZGBzq+aY3I2DM4TFcWjn0HVmmzrXQJ3xK+Tn2F4eR7hUfjzd9//Icp6+ev7192RupVm+PO/poe
Mw2BD1oeZjfm1LAqhgi6ce1zNuLdMet3y5NodC6LGtMP64SMpfhlNR5qlKLOfHIKOD9vKzZ95Oaw
LlcdopVmUfWtRUeP4cxiIsmQQUYQwfWlBa53Rjxap642400IjTlbWCiz+iVDlXJeOI7f3AfGOH2b
8flG+oyu34JuSX7XKnZGLsrIC+uUlNhLLHQ8hnpBwjsdbd4M1onMAXNcFrQLj47Pz4bl63f8B5wD
YHT+HJlD/dgxnd67IJKH6KPQchtT3eLmWL3k8eVs+vu7+4/Wlie4R67Aqdr7WtMMTmsXunHSG4OS
G6mBbaqbyrLDnXBiVDsIur5jRAwUaE/R2iCc/TeL6x+c0CYTU9tyfBY3583nxZUjSwErDtozw8Hq
ZfKzyxt1eZgMfasXWbTOb4pr67LHfF5O9mULpCMhbFrylT9/YqesvM8MR5/pN3iJU+Im9hmBTshA
Sa4sSVRdOXGMKtRUA0obr16NSOAMNDx/9LP/c3N0eW+/XAk1tyTxx1LoDL+mmwVMuclc8MZzRMz8
sfNagtF7VJtDEEb2onHM+JoZdrDWaZ4eu4LVtMBWA9+2kiT7BJXhPCfDsxf/LuPrcnJ+uS4kfA75
2XSCHBhfTlaCWsKKJsQ8K1fHG2scmj01ZoQir3RfrBJqtvQnaxFSBvxmNfy1B7Ft6To2CjLOCKrb
L1ud5fShh8hXovSu1GM1DBkoUFEWi4Yoh3fGEdZJAqDc2HA2lyE2e4uZkEINqsLEPY3MajUVWm/H
aCq3Xqi68Z9+XVgybESW7brm5Y35vHhqs2W2Xwt5Nm3dPfadDWJT9/0r6GJzjC5ZxmpOowE5keVA
tMvc73//uv61B6EO597YymK6bNPaf74A08U0GeYjbWHpG9/aKWe0QYzlyhIhVrJNF29UbcXXYWNE
8KaTKXwawiDBl4yd5hGnnH8ujOSPvuDP1/PlRIdUlA+pjuSZge8zOo295Se/fvOdL4XTl/XoAG5w
502L9uvrovCsIWm80EPQ0EyxufTmrifoeCx3BTLMYx9m4TFJcYQvTMzPmW052xBq3E4NRbqL4FL2
S4ru7keJJnlt+b3/m0X719fFJ/ONptRzeZndr2ZcIaBYJiWu9OEYiKNMZUeIXYx+EFDMjDMQeR+e
gSqktydxyP7NfvbXDZTexvSgU9MD+uKrs7zbZQSU0X3eNJqkqEUWud2jl3nmSWE6sVSdDYjy98/j
i8UWzxxBDf0BBmZ04JRzX/aHKMVhLvf65NaJs2bZR6G0ATRLxFpliebqso2CT1T4Klnddaa6ZpmR
envTFL2xVlVevcyFD2+2UUTvtT4SiBEGdKTm8rrzlbql9hsPGglXEMbz0weKkNKFPfz9t/iIVfvz
qqK9UQp4xXUsqtG/1KIK+jVs3ak/47dTHf1G1AdH1qgmWnk/dRnHUGilCNIHhJowUdL3Pq0fG2vm
lGImglqKSnPnxjJZwV5h/M98PFoN2oWR4+fXZVI8J1jWeYvBSudXc+zLDXB8g5ODVz94ka1/pig6
bz4qgDJxy53vxvPdSB36A0EkvuvmRZKdMhh5zWchvqXAuTB+AqrbGO2x6TVcoVfbWzHVUMMZU13V
esC0XTMsh9TtnwOI5pCoMXLvJsdbD65RWSxMP9+UGi9Pz5/iN1T7ssElKOsklhVpvInHhE9ITH3j
KYjB81w9Gexyx6RjDjA4fX+fSwqv2TkLOSfMbWd/AbfXeMth1962EMfWbj47B6/rrH6TNhiawPuF
MC669FfkG8UjvVy5C7tKwE4Zh/IRKq55SJj/Hrs+md+9SFgvcR6oHR1zjW0qxVpROyL+zSr++t5I
Om5lASIx47UIp/uykTq+LqYEcd8ZriuF2NjTLDiXyk06+dofkvE3RfxfQD3eGE4OwDVpc+p/ha5C
9CE43mnr7FfaOcgirl6GoGJBZBH0x0mJhhkIvfbfr/J/0PbxsR4JLXSmri+/gnp+b/XZRahzDgs/
/C56tOtOT149h1u7NsSsbxN4tYfGr9StLWY0uR9F5//hKjzbcX0uRkpCeD+fWn6qx9AYEV+nkMEz
TA68FoqWG60T1wovI8TvZj0HbygFseS4/HrRd79zwv8HtwJA27I4NAHFfetrH0MWea/sUcxnOp3o
UJbsN9bsyfc0ltZJBbqEj5OdZk1WOKI5enViGTd/fyM+Sqc/bzocYpaS7DaSEoLD4kvxqbRVQSmU
5nmk0EF/7JqU9RdcJ2QGmS0COO04haWpe1VMMGJkVFv3Y1GXP8s+juYVmE31QtgSbRB2dN1jCjF6
ZwxS3Cp85w7OpVwO46HcNZbbMqvU0OayiXEo8pwsvkIQaAoKqphtyVMU2R84LTEBv20ruK1fXzC+
Kl+TJ26x9Gz3K4qdFQMM9F7/F4SUMQI7SVXFGyiC6hbBs3VoSBFYlWH9lsAku2MX8W6JAHYO+KpT
iIeO3MSmmI5NIe7D2JXr0cAOp/QxX8scZ8YkQeqfKHDtE4PC58Ye6KLGWSOMIa0G+Wn7BFBzsc1g
rPYHJDOOtn2uZ9g+q8FHtQpltWYWGkn8lMQ43eF9UeOtJXCzSGYXfsAFvRlTB0TbKG3nwI6ZIngf
GL/NxmHoknrft+hE/bRz1qmpi+c6D+mfvKhYo9cuMVNu0ltHjiEL32JtpfCdO8u34Olz9w0e1c5F
e7bHyaZ+mPyq/zV3uFPCl4GZNYjwOgKW3PiZmGFDGti9DIbxncmrSeTQ5Zi1+ZkKGaEaHW3pDFh+
FPYmQdhwHWTeuKFGZKlQBXq3gy7Kncdc4bb2MQLJK2w95jTYy1B9MxHKYxghN6EZ4pRiVH38XrrI
bD8O6mHu2BatytvjF5bsyZyKNw4I1pgn0VUKzWqPLHvEYUHUGxEM42HWAgbLpe1O+kHDAK2nn4WK
0lOcgDXlRcC5lmf6UNt1S+aNNL55hf5ZzKl/IhMqqRjZB7isBRgQRnb+lqe9v6cGNK76LsW9KLGi
s+cjGMnh98D/6eMJza5zY2XJsILFcIxTA9M93VvlDhJ695jX9nCHgxXdHtOoJ2VlNRyc1hpJq8Qj
ZfHxh6SZYd8VNc59Y6V4jfQoCFVCdJHUOBo0o5/9AWVihCgQTYAyNR1yLwMy7EuU1M4u5xC/IaDH
3NgOZJ9F7aDbAMHq84V/KVbjSJRYM4FR1X3Nbfh4aNBMxTIA6P+epKm8pvtTm6Jl0N8PfgE7gVJj
O2mE97o9dFVYvtrBcJ0NloJz6SGRcopgCf7pUrU4+SLA5neVmUG4ceTUPVS4tcGOd5xj7LTevkmz
cdnhhbBIRd1CXZF5evg4jZD6xtD26xnMxCjsB8rZ6tqaUmzapWfsq6zM1lDk5SkWcbmcwJ6+67Iu
bwr8o3ehYwyreITuMBQW7pOxrlZqCLsNDF2FIY+PAYOdt/51Xfh3A35Lx8Kvx20DDW4VG8QvB6xk
5Fkh7MlKRtYLTGs0n+aEuUqfw8dbdUg6l1KaEeQyRS8zxUa0smBjLEXVyG9tHTNxZ2pvkN+ET7Dv
HSK3wpoBCssShdaT1SrBVhq85WGW3nWjUm+6j56DNrTWXiFz+CyZuslgMCyrBjeAj10x4jV75Bi6
ArblwuKiX0GZzpe8jG8zm/OpNtlL23Z4tZsI+sFYlMN747WIFi4FTtKhNEYmMyCB7gb7DVlG+8hU
pHuUFzznD+hwrDMWoSkl0qmpjN7Sht3PSGCe8D0BhwflbawaadYcULBNUxMeAyRkG5ey67HG8Xnt
Q729Gi9eBG1vtjeJxt1pkl14NvIu3ME0wKDDKfKDAQ9IwJg38NDwJFSOhZLztIaqkpCk4NXfvMQM
TkHlRjSJiu0lTpxxrbrpjnAIorBMt3qBMMlG2I3AoGRSpT2af5cBnO1wyrRNUr9ENcyXxUdn9nH3
ssl1saVFDZPM+XtQxyUMPLKvNqiCceel3rzGOjN7R6fsPNtOq39AhiqvRyP2zm5eGvdIYaZ9q4Vz
1YytvTNVq3cwRSFjBl27nuO8usJOAy83IkJxq0sqrEuaeukmWfeovAnoLZuZqMwRfeHHVjaNonuE
tYuKGVsvsY3Ilb8VCQK7uh+dPUeOeHJzdnXfLh9EbF7PI6fsXBB6taiMzlmIGNlwX+L1aljzPp/q
coOdRXpsPbyZ4nDi06bJqp6kgY5uhL+n+Z4l/p19hzHB6D/nnax+Vl0A9q8qKMkojs2X0o3vCi0m
+N5ob6D3HbzQDrdumsmrJpu968727J20hLP1MCVcigFe6MVPtIyr7n4SqKP9xnPWAlbLdR7lN66r
k8PQd86td6k2/V7x5D4QNSz3rWpJRag2iKO0zod7Ydo0L7O/piidf2KrOl8PU1b+AXEkl+IoiQ0J
gTdRy5hHtckGG0DBDg29hP2NXDdENOEakXmk5c4gqPgtjsMlMtw6CTnbjOgZv7yjazgJJj2hPpga
RmeuS/MhZ0678bp6ei+o+1Z0gqFaJTMGbIvZ69pH1IKMnnu/jldVYP2Q5th+k2VloOFIYP7agSWW
+IcCBbTJtBe+JD62UTlaqQYMP6jT6ybG8XFGPYqBaXqyxt5Gk5uSgQA0u8EjB/Jvrn+WJNtdW5Dh
9ikQ+Nqu6QkyJeN7kZouYvP+Yqs7BFeoT4K7zBi7g1Bdec6KCUhBBvXF+I23Hi6w+UhPmJ2xHyF4
Ipqs4RW3rBbPMaCZj3IPO6n4trbT/Occ2IzzL5l5RZuGi9Zw3VXpyGDhpYwALc3lLEQCbVVOtTor
5s+LQkIy7Hw9PWWTYeznqmgvZMXmRIpQvGHqVe6UWcilbdYe/1u6PUyrsURia7e0mLzg34IeP0um
NP718HFC1slMOois8aa3iwbEU2AD0PYJb/nc+5xm5YwRsF1plHCXd1lQtIV1ad/1l2a98NF4YwC3
pocdwlWacad6zwOSS5gQ2rxmnn8/2do99CjLN5RB1qNpYHGXQlRi2TkecGasYH8MiXdbhOWlKr6w
B3Touq9mNhp8/TTybkdh8c74mSleKsoKmoim4eyukUUl+Da07DyYBvErWtcMHC91JI4F1Qs0fH4L
FX3CG+B6/V3S8qszhMhDqKb2OWxDVqDvocn23Vnu6RijfZxY7ruP8eCp8VN8tT2IYjtYWO0BQrKA
xDW39Xcpaz4uYxYExDOjqYNi8xBWnnH2yti9qu15xAnCmotdGUzsvsJQuPsOON+gNhrcSd5IVAXG
eqqxFTglASS/OE7HO13E5zSw63k5DBf+c+yo4R5Au/1h9sbw3IHMH3H0xdHDrakmPHOc1e6DBIA5
nvhBDIHxbFL1wpWt7fbW7qv6Z9kIJl+4imUYCFeMa1HI96gC2i7GRUjEEI7FFdqQGRujenxh50FP
P7gOABqmRziDeMTtNJX5ChU/tBEeR/owMiFrvUrewRW+mRLnUWWu/zjZo7djHx3QCmgu3jINqq6C
t6xkFhMwyxMUGuvJTYwVax26LPVKaCzdnITUqhSIw9C0L2xV3TmBme7Aiad13SL4zwzXeYlUpY9W
6smryB70la0C90CQ9l4mTkEREeNPpKI3+BtUbhE+T+cJndBSwHWHHQ+ZJ+2meiMjnPYykkAUIjS7
eR+96mIEFLozdODCaL5D+q6hTWddcCoIsyhW3WjLH6y9wN/hGdUn12WUes3SJeR8q3JkqoVbOf+P
ujNbjhvZsuwXIc0xuQOvgZg5BGeKfIFJlIR5nvE3/S39Y70QqqySmGqq0qweutOuWV5LUYwIBOB+
/Jy9177G6FN+z91SDlttikL41q4VP6eTWHYAOi248kaz/uT0YaNdgq7uoSHGRlZdKtyjrziZ1brU
GzdYjeO0S5vU8Xz8iCs8YafMMY/TkHVHwxnG60HCzDPitLqKffGtihqOQ3Ecpbdp7rB5sw8kn1kR
zQm3/ehmnoxYzDays43LCVavuxpKV31uemp54ExN2ByTPLee0oCkBcDa3Xjqm8btbvBDh5WLTjqt
kh2pluJJx0TA73NGuowKJRUWyTnagUvONynEoFsYMb6HU8tiOpFyApiFmdveedj1o35IZdU4KwJf
/FMZmd3pPBc794QqDTssk7biUEnOscY0UkVnvsbzbWQ9j46RFTw65x+LhR5NaxBjxUEEMWcgM9QR
Ip1rj3JZauOMU8r5RxufeitdZmwB3Tln7YJu2lo17N1Qmu0NiUDOuhaZfs2mybRDthwYsqh6ieJ6
eGM9H5gFc5RjG+YV/eXUHGQlRQHQ9meBZ5ssAIkT1yOBsHxBnElSkjtG8jsED8Kzz7Vkmi8Hgjzo
4gtTFvaFlF2yTkHWxGjho+KpXQ68QTYg22Hmzeg6cljrrEnnnA5EgLZuB8aRtXmRhrSJxbIzlrIt
eahKt0Xm2ybYD53xFnN1c9Is1T6aNlZF6QY8hqFv/HgbRdnwC7WgPK+SFldtWGapeKkAeAZu4hxh
n+Bhwx1yjVmj8JHn58hmdC1cBBZ88jDA+x06VbVt3HncT1n4vesd5M3VOB3YDm6GChZPr9f5IQtd
f8/qoB6DgTSiMOrYpPiIK8rdYK8xZD9qvRuDSqG20pw0uG+KzLjimSXmxnX70YutVr8r2q595Gvn
+lFtwnIew2DTJoDkAHhmt5nlz7NnzqY4lqG2HTobJlXbAP7MNf5PkH4+d0L0weYw3uC1METir92Z
U4SjJ8FXV3Pmq8mpdNgxgQi/5BHmqlWDtZ/G7XJxlLPcYnnT3yAVMi9GzQTwO6Gb/vHFYiZ71Eed
0ZRK5D5jR+d0kvZrelD2XVJmkN74audYCE4wifDTTW5xth+aNvuiKLzvAX8Xm2jInrU05LiK/B9k
U6xnG0uP5UMmEv3A+Q+A1SxofiSQqgtkkdew0PGrUCHca1HLZss6yP0R+BFe94RTQzbQcz3fwXFC
Uy8AlAIRA5z/6rxR/NhRTchdXsWk71AtHYsQHsiBYcOEZ7p4DLXoizIt+xRXQF/YAa1p7RgcyRGf
d5dDA6tKZ2Zz2011/YZB1blrwioxWRq4YFblat8ahQDHSwfUA9AoEGMMVlJeBxMOSU3O4bSaYwis
4CsENJmmhSy9TEvKrBq/6LAp6WsJysSp89MtTiXoMiSU7a0wFQdHU+lmcMbkNNdxHcB1jF7PDZog
hbq4It0Lcshcqenph1BDScyIfp+aj7ppP1vpAttMEEW/ak0CF6s1Gd6fJQ1p4ORf09H3b863exXA
xi6oLQLKXZ7uJMWxQTfEvG3H9CFZ5E1CFgR7GXqFRRKRCKtIQLekGjRWIzKim8dKapiUNBM484/l
SDfwlStsZh7PY6tWQxvNxSpFaSKXvvFOxEa92L1JSAJsQAckr28ja6KAt7WhBkSfpqjYZo7dGQ7I
FhZpHeDUGP2KYkcAntu2xNxyp/tG9gqJs4cYbYan8+pmMb3dG7Z9H9WRc903lHzbc5fwfESi01FF
mOFT/cY3S/uxXsrJ8/GO/YhmIeIdDqXM6W+BlQCHYJf0L4HwO7cDk8/H+bwQ14IPnfvhRdwWML7C
EVVFx/TxaAERvoB0VV6PBgQ0LPH8J7CuFcjXL3Yt/Y0ZVeJGiDok21lLXuxoqg/RaG1ILrCvaY5p
d0RicXhZOn2lifSj1XMwY9xr2dVgl/VLatWI8pEWYb7uxrtzZ9sFqXUhs4FDzZhth8q2Di20oVN+
1mMsra1zQxJdVvGcknZ9lE0AsGKYNK8u/WCjFUuLqOmL5i4BzHadMse/7d0efv/Y9dcd0+mdA9jJ
WZXK/mwaKr0Qy8aHp6q7Dl28r7OIsa71saAtgiVK1KO1tU3MmCvs/D7EBiroMROg8YF77bN2CpGo
me6bmid6NmhL+1x1gNYFgXRTca2bs47XvCUqwxU+VZHubLUG/ZSKbW46u6Iq752pBElk2eG1HTGx
ssZmMfMEMFQaaBCc4ts02tgsUtOaDhkM6cRNu6865njr2E2Qhdlx4uGtsxnlJGeZ03mfB0LPHqXm
pRGgKsG9JlXK99DoLNJu5HtlTPeHDfjW9oPhGh77uKODpGhgQNI+308oiPVt4Vo0DkDMHKGx1Luc
Puyhy0tn71R2eagg/h/catiUuS8uddGHD31Sfsa2EV5S1FCY2XFyCX5yj9vd+NKUVvuYLrNfp1QW
3g2AHzD3wiudEwLc0XF6SAx3fAAom1y7LsWBhPa5s2NyHrK+N7aF5VwrDtaXbqEZX7mnopceKd/F
+a7/eADwG4EDUkXlOLbDUoMk/t3YCaCPUwBeRJGq2vSBBvpXZ47gUg2YGHvdzo91IZzdkIHsjML+
ue97lLKG5phe5Ob+tx+qwQptyC6Vg3/z8bv75ySbAZEj8AQsY2z1fkzTjYBM0jKZT8T94dphop+c
R5uWFRrYEYskvuiAX8CmLivf/UMG12+kDai7hEVRIx0UIKbx65DIT+1cDqoi5TGIcAnioylfzqsy
nSqSe6KkuhKheBryNOYk0ZbmjVkW4bdEpAVT5izafnwx/jm/wLng0HtS8Nn+qYyKanJ9Ol9zTqWi
JoMty+xCLMdGoegMJhYL+Mcv+JsLoFxHl4YrTLJZDPVOXELJ3ccY0bXTpLF/pfQVk9UYCferbkzi
NJWFdacVi/86cNwrkKQL1Io3txqqtj7KSLpPH7+h883467SKN8Tk0EEBjF/kfcChEVnUBe2MGxQr
8q3yQ/etnunxCuDP27Zpvqd97+4C08EnO49EdwzB7dQ65XfXIkAccavoAFKV4Gk1EW/GpvYvRB5S
9UaR82jxwO+7oYv+MGP7jVSdeE5dKN1krq/+MdkVPU7M1jHME2a1ZDM3ZbvXqpDeUQLUoBr8V7SW
7U2Qx7B/YYz0Gz/PtUsV+6nXFciClxSXGZ4mOKAAFtxNLdp6PwRwDs57hoPf6fbjC60vsqZfLzRv
GR2YcJlKu+57TVphJTm2u9A+qUSlpA405rYPrWQXYWvY0lS2L9qBCtsJJvtlBIC2TYLhhbQpTsb/
0Vci62Gawj89kv8cWvO+2DV0hRuGd/fukcSoUmIVrq3TEDbxEwGt/i62ou6xUcBnICcat9kYr+Oa
VJjCl+5RMeohLwixwJXezfLoLMWQiUpt7Zuyeevwb6zJBMo3f7h+/9T0OYLTp+Q9IlBV7+Xqi6Bv
CMDNnZLzlOfcB4umpHyJKPVXvDOoFASzHMw6/ZxHcbLGVUi3dZnpffxO/rloOFyo5VnhFjTVe3kW
dRebjmDoeR7qCrALX13c9Kg+guzaX6ZGH7/eb+SbOD8QnSKMwi7kvJNfQefApkS+9cks/FjQTHxj
JJPvijK2EAQ59sVA0sIBiGrPIIbC4ONX/81u5ghG6dwdhnBRUb/bzSKc63Oa86iNvg5lvpV0tSfp
XHduSiO77Y9MGZJLJ7MiYKYoghK7qm7t0MVGnWfa21iUDw4ggFsMK3+6Mr/5JnTcC3wJi6JQvhdN
10VY2GJo5ClKUeqdRUlnbQtD4/IFkmrz+PG1+M03wZqjEHYs+wUSj193r4ni10LeZZ+IwIr3NuFU
7OdRcZ+lBaOczMQyWZPbkyKQP9qWrVYfv/xZZfZuCWGRRie3rCKm6bz7KrRaF64sHfuUaHZ3QBUf
7HMnzd+qJYFAj+21Pi2yRca8T/3s5FfG5Dw0LumkcTLIfUDW1R+8Wr+7OXhDNFqljjBNl8ui95Nu
3MSxWJqllCf6dvKxjosA4ZAZB9sSzwnNDKm+WxYzhbDmAfEnbd9VSbvTwzAnfMDAZa8Tc/VlEMHw
Ns6L5OHjK/abL4yrxKVGyMmi8X5zK0FZaIGpnJOlJ0vfu7YYY3XZ8BYvg9pET8a3c8F8Xq/GcWY8
8fEb+I0ghc0VBbKtIwCmJfpODNKOheVG5OKenD6e7ppgSRGKE8zCU3JR2G17kQUQkHTiFPbROKa7
RNK6/cN985s93kFrwQpiGRaJh+9tNKisCzmzqN+4dndExpozkxvbHVRgRqLaPH9yxgFSW03rh4Gk
NW6N6DaRSXdhFiE5MWmdwPwyms9dAPMB0EMEhlzvTlKjpVKR2U7WoKJN+PGl+82+REW26Et4XNDR
vLu1oAdxmoQxfdMsaxxdK3Xb4W68sEq5nEyW0V9n/71N/08bkK+it7poiu/tewfy/7c2ZaHjhV3k
6f93r/L95zz4xaL8n3/nh09ZuX8tPS/MKxIPC34IvrIfPmXl/KVwICOCxQjAFrL8yd8+Zf0vy5GC
f6TOxn6WbP3tU9b/EtiYllpJoD1CyfevfMpyWZ7/a/n8z7jq9xv24KOCgBDv73Rj/NRHnb5GulDt
2trXdwnN71VsTdnGllF+jGYnWJUCFnyRM0noAvDvfJrOK4M0vUw1c1hXU1ytoRAz1zXz1yiDy95b
Yj5WTpl9rmEGHGAqZFvdnunaCkutqO3kfrS6gGBLeyTxvgEjFCf2I0PCN8Jo6i1FFuSxZJl4JW4L
n3+YrkxAM1C2/GhbVmg5VkCxhy/T0Ipjh3TT44QvjjmUY6/uCP4Z6CodS9lbG6cqa07sLoxF9mQi
PwQy1TVFlb4aYJPeAklrVqMq5FMVwTMHpVN6ZiQgEA9zsQb9QMyIDne6dGFQSrD4h0i3jVXfl89a
7Lb3RcjwEpf29BS5aFiYxk3f8Dh3HMdV4BH2NnhkekqA7sAKsiQ2Nm7BdECm5Xdt4ZRoPSFxVOe8
HVhc+qqAVNFb6caZROJ1tl6QXBVHD0E6OUgAHECouoo6zwCVm9LrgLybXw0MLfkQwFP2gLsWjF49
em47B8QflNkr+Rzqzsn9aScLekK2MfVrCHbjJeLwATVToW0dB4IToQr7XBqsfkm40Rs4uLbVNXDt
yRUmfiRFZWEVx3yWpbFK6kRtO+iZO30YH8Iq3jkEn62yIsl3rlVfyYRBoF0HBGH4vbZPg/GS0HVn
Z6pRrYJAPJBKtWFi7x8mesJMW2y6yE4L/aUkra3qFVQ7h/28yqi3pcnoHGbWJZ2n5FbWCy4Xzxcf
MXVfG7M1aSt25jEYSx+iVWHte1+UT70ayvu+z/p1GHTqokow46xSEzySPldLk3YcID5FNfT0ptuh
CGw2FsCgvZsZ6fN5XfhXq+h/b4mE9MD/3q+i/09yHD5cGy8+z5/jqGn/9/96R3/gb/1YHR31F4YQ
fJEUrCS14Hz5e3W05F9oKA1Eo9JBo76sc3+vjrb9F90JzBcc0eRSPvDr/mN1tMRftqSNwtyMST4i
d+vfrI78np/WRooD1zFsVJwM9NhsaUz8WsjlIXjmtiWXqyAGE2j76Cff9JJcD0ivmnFB7IJ9jTUx
iv6wy7/zffx43eXNKww3Cs//r68b4bTxB1+gfZQAxgXqrm1tzTSwh1Qef9qsbn4s9D/DD96dFs4v
RaIXGxCDdDz1785R2YxEqWsJNO3LQR1Ts3tiyWi3xjzj5TG0f9dn+/Fqy5ZHowtH3ftj9VDR/onb
EVeZ6jm4Kx3GPOvimiQJlvRhGDxgM1g7ZXH/rz8mZ2TORXSYcLja73TY0aCbS2Ir36RDjHTYSPG9
k9m0ieJZ3zRpU/zBGvObywoyifp68W0aYC1+/QZrFGChnyAJycI0G+EvkZC8Duq5Z+FyencLKpRl
7uPPuNR+/7WTc/bn1MfWyQGcR0q33tvp6VaAZK3VsLWdJfq7bMN9FcfyD6eH9/cmr6IM2+WoR0Gz
nPV//WSh1Wg57cpxIdflTCDTMXqOS7jWKxzO4vDxR/rdi0EDoalFd/SfbZg2ZB7gSwxewqcJKcPx
MTCADpmR8fLxC/3m2mFhtxjjLSWVcz7S/XRkK804zyOYU1vNVSeMVDVkVHf8w03x2xex7GVFocnL
gvLrpeNeoz/etMR6mdabaUG2D2bf+cMD/btLRkeNq8V6hf783YuYoZ/KwOGT6I7sd+U8w9l0i8sU
Ifn242u23MM/3W+o45bDLe07CS+Go8i71VEa0wCqNWXss0GB8oeb+d0vx+u3rPmCaQHnRL77d798
oIFE/E6WbLFHNZgdI+HXd6aM9fa2yIj7248tLWAvn/3YhjhAONwTszN/vPv4M77bAZa3wfHpbM3k
E6IV/fUr00DmOTNszW0rhoQjYeFXUF8iYDGE3iROuVd5aL6OPfScf3frn1+ZBdkAH6SDEXrfVrHn
yUzruUu3aCLS3YREaTvFpHvW3FwP//5Dsmyw/y5OPv3sQ//p5kcURNHOBHVbhcTXaUFTv7E3dgfE
LPNuNrLuLqmc7g9dkt9d2eWRlqyQ2Nutd146PzYE2QI1UeyRDsKvU2373EMFP+SyJR9rDIyOUJ6+
ML/9yw9rAHKBKsAsiu+T7f3Xb9Q3RJEnosy2ENLae00qBnBhnr806VDthqZD3G2k1vPHL/ruyTdt
NHp0CmkImSbtKHP585+v8GBYKnf1bFtNOkPj1hnStTlEZv+Hp+bdw//jdah/sJ/w5FME/fo6YeS7
Q0Ps51Z0gX9lJ711UxrKZiY7FX94+t9/fyC0JJ1nDPRcS+7QZQf8+SOFZNthcyExpvXa1+j08QWj
GHi3hZJ5SJuDxRh1r8Q75C6f9acXMDuLsG1GM7u+DW21EdOcH/swEZiU8MpDg096WOjMO2EiqiI2
EBblDto+Flg9Xw16QNJbSqIH3AuLbGBVTpG7GuPA/WS1toVYJ2xmYj8KVSyRoC6xMRlHFZaaolIv
OFu7Y0o8RuCZzjhCCzUbUiHNPnoqcWArr9TybB8P5Pp6TVKbx26uG/sKv4oGxANlG4r+iFlrpsnh
WQWKgJGoNMI74p2ZLTa29uKPk3Wtx639RmCL+ip6kd9iZ+3A1SKOeIkSO2iRV5pAroEb2tAabMV+
OzQRYbDEu5FO7HMw26ux0+d1W4zS9URgtPylRnOvQ3AoCgNMMpzmsLbMrSJ3uQQBuIQOJmNU7M0A
FcrG1NsIqpZOzsoeWCo0bS1xFcidpjM2o1ON0rP1gOtP+T5a+/zM7VeuNn1BO2J8ClMTKtmU61m6
AhZEuJ0VGNUxZm2fODK3NnSkritKEumCNlopQCOfgshvMmI7RXpbKVki/qxITgpsotiYoNizv/db
GZirylkQrjXR9cyj6PV3e7ro0GopdAqSKQfVPPgJ7uM8YuS8dic8UKu0Jq8bqr+Mx73PHzAZcFt3
l5oEdVCgZOlBBRokzUq2WrIdUqf86mPgPCEWEOTNTxCRDlpSplcl/QrzBjL6cIPwjwSCIUD2ctlF
cz6y9KO3Wg1Tned7y+n0r3MkiwaEN1DxcTLMV0OPBuijIT1+sJtoFLBC5CFIdcyk5Ro+I/l0RE2A
hk9sgvOQm/UDqXuOSVa0RJZw1ydJTSwn+XvfsWSSIJv6Tp57YZ+0L76KCuOgiqCMbxCDjxeVlbra
DgUGxZ5hj9kLVZ9u7gpS3pstdgKt4ehtAaychjDD1yMb3uFoDvVmMsljXrjOvtplZovWN+gqYrXa
mXD2IpFpta6LShNEq9oGwrSs6t6Adeug+ZmA5N5o9sZFKY1QbUu9S3QIH5245e3EqHNE02GF9jsm
AENT6aQ/yJmEobpCCQGbv6SlOwJaOM05fWgPAsv0SrhHSS84UCPHcB+a22XiT22506KKqB2N+OYd
xjjVrDPdbopNwNQ425qoN/0DuQvc+4Y+N8EtcUm+tZ7oox65ElO8SShTL4hdpDPkFx1p1E5op4+6
79rA7PJG5Edfn7jlFt237c0Fc7wN/ZuBNcUMFVhnksogHBP12K80hBvYidumQq+KKNinvLdMvLNW
g0oEk1BJtNYs2uBLXfeDvc6q1LaI/CWmxatSEst22Sjb/MG1ig4NeJm0zsaaaVasRevowzqsSdJY
hakaPuHUVbNnm2H3rJO0aj8i9lFPUYRbbZuYyfRVc1vaULMlWuvQgOtpcEaPRbMi6Kg5jpWybS9u
YFf4cK7bQyBSFEKFkvVzygKXrHvoEV8j387N9WSnkhjDxKRjo6EpIHai6qwZvayensK0hKXtpPP8
bFH/X+aVIGrazo3QgSKKdp2Giwis7SCyovVyWaW7epq0cGP3xYR+WWpWsHXLsPs+9KOme+BXk2vf
sLGx2E06fyurnB+zjM5+KvVM7zynyLkPysYkxkipNvzcu2Fx16sIRL9OCgjm4QLw0EUiF0RGQXDi
hENA1kSJlRDOdth5gMYHvqv1iOqjjLMsMcjuStLE61ZziRn/2IA532fOqPsbuv10GZHPiNRLDJkf
2uF8vzVZhUZmRtcX0Ic01gYxGGBuiQ/p1mmY+cbGoPF3I60mfQMVTIrKpPixSsSMXas5AVSGgaQ1
2ata+1snpKYusTpz+4P3dN2NVuEcJvlhLvsNX0jIf5/yKPScuieJMx06CaY26sHP6+wGcq9XbmLv
UJDr3CCBqz0InbtrbZWdfi/T2HiFNf2SKU2/L4OmP0rw5vBScB55dtdqYHpchhx9G32Bb/2Vk8JA
vJMvTvTk0PlhX9uZc0pEYEF9Acy0ukOoRLBqkQqy7yhcUKUszQ+S233g1Sp2CNqSgAyuGgqFYpUT
JnuBRLQvdy7k/AUe0B99lLuXHcUYq0Kx6Wz3c05AJ549d5Nn2VdcdxgbC7TefNVf7a6Z7wcj+W44
assOtjcj5z6tuoIZv/iEC2yNZfwTiP89IpQ7OygKT1RNQ88wjq/IKMd3MpOK6qT491FRs7BVl1VY
TxfTkiJXRDxXE1ucp2wNsMrQHq3FUCoTtUOwVHgwBOvLmli4J+SF4dpKshusjMEGDaa/SpoaNxyN
cg/RsAEGnchNkleaYzzx/XR5sNXKeTro6K9OYab6y2Eq52bThKx6XhMvYcrC5oEnz6v6ZlZ6+VU2
WTduYiIlHmr4R8dM0d1taE+TIso5bNdIHY8OJL+3Zi6Mmc/OPbYCkG/cz5Hf3lmZSRUbudNDRCgy
JNySRlTMB9lhPhU73c3jk1Xh+7Qa/dVNfHXJrLw/gVSPAo++R/QpKAN0yTrj0lMFd16jmhqyyBva
1vpayYzGBcggXzzUGGfBPVgJNoehnz77NiEYk30nOxARSY8CUiP/iaDP+9YRpBE1o3EHWMgG2+NP
1UH2prpT0WCimW7kGknAtBHQisEwi/U8siXB9SsATenkr26QEdRffArZ2GO85k+ekyz+hbmvxcZO
THyfOf/S1oh4jVezMcUl3glCdBnFZvtKNUQgFENzg7THgPzfVtdobs0vMRrV4anNpsHcAFmoIbd3
RRp7pcCjOxvNeJzG+Vthq25TDFp75XP+x6CT2c99IKKveCbsb03vtAT3JlQVXVg8jUx+b0eHZsjy
iHC7xQJuYk8Mcs7Y0MSuI/ru4A6W+O4E0evo5uatQZAokI1pT22UbnRN175rYP0vC9evljjkT6FT
1c8QE0mZ7dqjXjEEXiW4xliegrm+HpL8EBPW6OHgqW6rdiCWwelI7hgCNwPr73zvRwbw1eRjisVi
sUlaNW8QJDdrZKSYD/Glowp0LcLJMbJtTIuEighxnidQnH2DAUHAa0mgrS4q+vuDnt/JaNi7Yj45
GmGYK3xM6ljZRY2txJfyGwOCnD0UehRGbIgzn6Ggpv0SvT5sAig+KwmKezvJ3t0Mg0A7Y5jbwUcF
YBmRscENmpLqVxNZ48APOoCbMUMP9Ed59OeMR1Yvx21FvNC676S7TjrfZgjTCAMPki89Nxyf/E4m
92XRYMgMSnc6VgKlvusLHCaDn7+Y5HU8tKjPLp2YaGhgePIm7rD65mRR3SE5JkqXgzyhEVGr94lH
aXuKZijVCO24qTJnSC4t9jJGTWV3LEH47YjoGNZyJvhpnEyWFLvlkQOpYe81uOEJ8Ukbp+8nj88c
bkey1AmoaRqKlRYUdqMyD5fAxMkj6/IjFNDmRAVYe3aWNZ5f2oSy+BlkXSprrfEmIrtvYowbT1bZ
MCYzk6giqV2m0NpL/EooqCEaTP1UbrKU3Xw7z0Zwoss6k95oTplauXGPhcgoJlYNCrzjwLe0DV09
1DwqwJLnaFLbtqdpuqrzlPHUMBth6tlS82co7EPIgWJA7xTbVON7XPn2W6YXfXSRkSxtHkzJNnqF
4a1tiZys+uHSzByJKQfuC+WKnpsb2rJVwwiuoPhwEra6qND0ByvUCNdzqGo5fYVB4OHumAcPUMOc
beeowsuLZ9aYFjA6XGA+QxfLuD2RiFRQuGYyF+TMVd3imSEmyHXq8EEi6e9uK2GVYLS0b+DUYFFN
kLnNxhVe09na1jSLjLcRtI8uBc63qnA7Yjbxj90B3G42RdSI02DFL52pWyQbJacIQys2olBnc6Ym
81TgkDY5EI3VMcQsCUzCTNBhQmJDJgKdams1Be74MicdYm8EbfluHKZkO7LJph6egXzVO6RKZRWn
1zzSNNzjy0IraXeEga4Oeahf5XP8HGhIksMAU1FuxhtJ0XNMw1JdKVEFl72Wd/c4T518Z80zE8s0
C0Gzo2rvkzona0+WkYfUOWpu4GCUl1FnJRseHuMGYoIjN7LEQretRYBpAPXMZWQ18toeybzR7Hrf
a5R0cxyImbjdILjhOAVanRjuFc2Zak/i4MS4ckjjU0z4X102BSO9SX9j9jg92WYSciQxOBrZeDSW
6BH8qqxPak0XqNxyBZ6YAYiKEBAARWQQgFLczm6SWasBloq5ClIwaxuehfxASah2Zl2Rel3YBeTM
OLysY+fNmAOXzF/3ysqnzFiNaR8kRBhF/V5F2nM+4VOKdK2/dnxH3GB2zjcNyn3MBuMXOVbZqdTt
7IT8ZvzKnfVEnw17FWl0Bd5kFV72A6nkwBN2eMr6O6YWBzVEWuRNRcC1ZboqDnoeTF6UFy/IQ5Z9
kyRqPXWwtYa6Pt/6iuYSTMEZwA+aVc7ajGwx3BVenmfGM8VD9NCmHWEkNfaEcRVqbVBu4tpPh53b
jMGDkxF4vDzYATmOPjDQpax/ZWckjy/H/+SwllJJZRQYiviHVA9Oo8j9g1PL6tNQViL04rHNHyHU
Ci4rgTge7EX/nqS7Hs+29NHQq0zJTakTkhCapLdiMtIe9XwS4wq/jhN5fZbV66ETnxb/zn1aSObJ
Q9p/nhqcrB3lfpCQAoTZNcYLB4IjygFIgH4cyq2DmDPqydeEIuVTWxZqrBbjNvuPzMQDbI7hW9RH
0R5H2XOzMNEJEPEJERdlz0aaKIT5OTXHt9KtF6d9SM7GVZ2N5fgo6pqgKRvMAV3g/IW4X+u5DVzs
e4yAI2ShofNFjZNPOKUkRnM1t8uAvaztaRv0AsGVyjNBqjtr8tqJim8yJjer1APtSirNyY6YebXb
Kl3ODPh9phdy1zKqcIqIaz9z/X5HVy3PNtkw2Y9RqDUcJ6juXoUTWOs4m9JvRoP5uvKd6Wmwe3Fv
6iXh9rSLhg3SJjclYBb9KI6iot8JTcdAPse5Qxh9TIR22ZoXfmiSChqGMzGMKjfITOgcFLllPGvr
MteAP7hzqCg+uRxYb5qWibs2NoaLhY5v38si4VxgFjDGrWXPprFO+h4499TJ9qlzAkp91Ify2DRK
PlthQhBe2FWyZ8V2unoDTcHm+wzGPF/3MzgVhcku2HKDpANE7yy7MggB1lZgrXJye6HzfO5MKkov
KuvixidRYWQmZOiC4knX43U2TwgNBn0Wb1HDor5G3C4xJwz0UHCidtlD7IqUIrQURgc4gNTItcSD
EmxYPcBUKJK874Yxhrdm4B0jXLrskeTD2dW/a44g5mNuWqgOdqMquQJAHhJYnqQCg+HYx+gWKAcQ
P1dWsaOfkCzBurEUm1Sp8rvP/JYuWp+lhFvTbLrCD+FcxtMkEQfGilXdAVxx45pzoq9RE+o3GsY9
4mjdDtLhUNUcJajlxvbSHQPiSghHpUNHp5fToBFzOAn93iJOK+GIgktpNr0aMwx5olY3f6Jb0xNi
OjQtTkCzI9fSt8d+qxLIKfycTcgnG/i8K0aki5xkxpDKvXYVWYzDHDL4wFu0RLqkEQ78ye88C0I8
IOq2MpcQiinID7hmYV3NZL90VI+6fVlgr3BpQqnuNmCr0ujCjBzwLJbakcBmlSbUoKnSLqp0UvFG
1W1ZruqwqB/StCFKWo4abSpFRuqXfqGPrzor4uBB36+nn22mkb12C1meRCzYNNHisiJJ00UVVEW0
KtYJInDC4N0+e41MEBc00lBmeGPf2d/NMrA/Va5FXm5TuoTg6qndK+gKRWd7pimmKwtHuw6o1qxg
Tao584jPDb7wG+X3IoToufL7Jnixjdb53pjjvCSI5ePW1Ajo9mIQYdNucpOQg9/USAsuJONAPItG
VW4KOdCxxQaJiKQBVhZtAUeYn4AeYfkupSbsvazymhoRgwLICWHRb0hEN13abaW3SweMroZfzkG/
oa3Vn4JpGh1Pc9wxw1Wsac66QjlHt9rORky3VEU89jn4hh00Xrc65F0V2LT7Uus2JGnLPKAsTedV
0If5zkbfDMpjrMoOIK+WqBtlx2btaXS20g1mMyZSYCKWwBsjlAJxi5xelYqQUrmWex85Ewz3yjAD
6Y2RW9fHvOv5WEjqJzZOVSbWBdFzCUzzpLU+iSrkVI/42fgsbKDd61T9H+rOZEdyJUuyX8QE52Fr
pM1mPod7hG8IDx+UVI5K5fz1dSxfAoVuoBa16EUjN5lIfxH+zDhclStyxB+JCpLCfLZm+AabhmJM
EvqUSPf3HTUxdWzxlH/WlmrqRNuuKT7BIgmgKoSApqsaC474iNEDdbP1SqsLEnbnI8rPkXcBpmg5
sTQzMMLEbcuaId9yaOvLmja/Dl5l3oElkC69hz2Umx/GVEOHsQmlRa+xn86BpR5E4QP5OkeEsSpe
mhjGp2ZrjoRZqQf02CL2h7zgc/VjCFyNIQ5N45VEIkb4Pks8FTimH0Lexvg8Ud05TrcFZ3bbBKOc
lDeT73aJ1oL05UDbIgY3hvukNqkGIvBlOmSqG11Vb+S9QQc0twa7vSgwL8VDNJdpwsZQW7GPqtfS
WWmGY1IUamDk5mkNKKQnsg/To8yDk8Y3bdE5dSsCLVkWy/RcEW5Q21Rhnfo9tspaKdctQonuyFkz
IbiKPm0bk8y2iLjjUG26tO2ixHVHf585k9O89a6cGEDIc+Rc/7K2ARuYTUZP0pStxBKJuG9Va7XN
By+SwTnDum2+Rou+K2SVnIPaMhnsXBCEvW7naMH5fm4ZazHl6hDoZVc44g3xoEvviiGsmHabJaIa
2jFp9PU4+BgUvbLGRycYhfrGaAcNI+jC2tu2c+VEf0A3sUctlKUZsDy3ptSNf6Ps5NdyeJMSfSQm
2O1CM+e9mCeGIXuwPsuyOqexSl08b8HtuMWa4wZoDEUa9ohXnvvieLjI+LDL+bsfPfOpJSTZbMZ8
gaCVlun8ZoPVds+Encx8n1pzHV1ciXLDUy0LTobnzME2H8dghMQODPRhKBrxhOpLOnOTzdowdmab
2pQfilBEXFMg1imVaqgGGynGmn6nhH/ExfVGd3hwERWKvR+kBogjw6UxqK395QP2D4hpLiXTRzPD
ILB1hQx+5MROp9ogbkRQokLeFxsil76bjFwneB27VEEz84OCAnNdMGNPls8y3OwlWLDGqUPYGsLJ
a2x3Yq4ObV/TOJzOVVsfyJnNP8zductLhqKxx3yanfk9r0WbbkVrmXOCraNutgWsF4fNGHl1oIlV
4JRfNtzhhUlnobIREdPQPGFvQAlABVMNp4oSrHC9wVDI5wCUADXddcR4VZt9Y/y5FYU2jn4GbInf
210C63l1QdTRnQTxaBXABvZN7ZN/7ynj1Ht7rQKaYwP474nVADvYUM8o86M/9UWS1tCZztqix3uj
zdV5qNzWfaZXOChiy6yGr0jgLjqvLM7yDd5U46F1xokXMLTeZ5fT8IdnZ428LtkqfhwTBuEG5H5r
PFFN6z/RjGvxj/U6iv4sDvzzh5od0PMS2co/taGv1nME0k8cxoVD5GUwMrfYlb3ZRHvHCYaG90q5
TjSZEdjz7lWRl8+zCEZrp50FU+lok0WIbpoQp2nYSpFMhy9EMo7ga5fhppw7FBLwYFSN3qXZIDjL
c6VhpSxX+qmzevXcWHN136867e4YxMhpA3SirV61dUh6ylz86TK0tPvFWIW8P7mTGy1HV86yW4u8
tLkJOctyTyqZfjK7DOcKYl8LeqgUyynsumzczcLNnoWKeDVHtckAafQV8rgy3IbXAePptlai+KW0
pGgLumTHlDKYtH/NdVYi51iIzwWms69WzHqJRWameUyex8ubxPVToz7zTC3sO47F7ERMtNqeG91y
dl4/Vz+miMwsCfvIK7ks6aLbdbY5VgldJJV1LBZZljtvgKkb+4TFW7Hhx6vxQBkGv6rfimD1Lk4t
mfplPwYz4RDStPHcKNB9QZ6r5rkerHLadqD02H4sqTPETTR1a6zsWvyu6pBcalSxo95EXKrjmdwO
5+wACcIFI+cVJefyQZf0a3ryPZrX1ko6QG/vVTUwvJi0NWVbmFwm1x/Q26rkpkvz6U6AGWAIJphu
nnuyHXBE3NX/9lYTy3HD/5ZJanZDTyHygEkWwIMy6a8NqlO/sDFNHNOZ/7rVKs+s8Qo2aLowzxVo
G275aVZ/iOUHnKBHhGvmwin7ZRHCru+ijLU18MFi2fOVsLZJuWj9rYV0GCSRoddD3pc+m/y08RbQ
eWtkbIeqCsSFLkVGaiwyWm6YhjvqJryszU5q9pxqv1KcJiEeQQ/ZzzBTIPetFrL/ZLYcoTXvRAIJ
oFze7ali/8vSA50duQchhQWnQVRoKNdfDS0K5imSbjid3JQT6HENA8ZDQdi12xL4H8KtpjJRnjIt
bm5MiT7q+g1y32wGwBFMDVltm+FRZufkThr3OUCLw1RO9bepbWyGGT5LiulUJgGDtC1FRTC6msPk
CUbkjlLlS8oBmhFlGfjGRtg7zYHeEBct1WPK3jVsbjV3qmICT2t3KbYlbcBGzEPO/J2q9NaQUNSr
OFUsuv8ukZiLbRMBIY5xfN0GMGSYakuPgW9dc16O7Q5rKUC3jnfvk+1PdQgXjNEtMRZV+wTrnSza
5BEPc97+rTM9lGPLFUmaXll/NKPbS0dm88kxKRs++KsXFrGmjMLgjbV6TdLLouqfOiYcFmZpZXyv
i1+7B1LU3rGslf3KUFJ4SclrvUogH6e/3MZeioTP+nYiXQseDjfa+hD3Tuou27Cwl/QwzCMwjJKW
iOqITN+gFoZUl+hDwfX2FrB7XzZSoyJt8XRAHuvNEkxDVVpZ8ZwTIWPBT33fBGnH99Zut06+V34Q
nkv7R4/WiUuacxS5DKT9iAU42Glg3tj5fGN2eu91MVt90heOSo+qddkhqMmMxp0NAtN/9mQX3Q+0
SU7b0nb1EySxBfJHW7bE/8sWxBKLxtZhb+1PL4VlLtM+M3vPO3WGG6YHA3NgRA5r4ldkvFnAjDpg
inZwABwyvtY6tfeFgiuyWwVH+buxpD86Ae9LxJ8NiSPjPIXZuB2M2UJzXbywgVRRg48u0y7YB0Oq
1TuZBVwZcVUjScBfQtH5jSFAv8/ZGAwxnyPrekkIAYTHoOgWTaX7CXFbvqx8e7R6FYttuBfP557F
mR8Ed0spIGhE/tIg6TJK45Xx0mrY56DvnSNVm4FPbaKHBLR1lgkoNpvl4K8K3UKyKIU4B2+pggfk
lbL5ENQuN4caw08UL2U7yP3Im1Sd7NJAF1/pEvdOq8hc8z21Mm1djMwbvAXJLqULwG2hVr4Gq41K
fMHsM89sJUFbvwZZxSRCA7qY+3JDIaV24ymoOIBZdl5N52xdqmgzApgcdhAN4aJCbbPH01xwztsG
w5pNB5932ljhs3Ht7xR2A/ifzCnajQc/WB7pPJ/MGFqW/HTKic0oGAwPD/Hsd/55Ylj7Kryp7JJc
QebdlCAEgseBblLvGariVG4WypZpw5j94nvEIOGwj+AgdoJKan/3neF8seFEhOmgq6kDHpWBKvFZ
dQO0xTXw49zzplM3d/bwNNnj/IfdX0Zww3VovNXjqNDwzcz90UVhGHfcUuUvPY/mr8zzp/egz70H
Co9ptTLgPP3FywSsbXICuEGT51WPI1H4G/xYTSwIQKdkSUDrzgLuid3ZJret+cfv5A17SheuPkrh
2dO2nlmIXyUHdn6wKUl3s9pw3xnDEBwaoJjVBa2TwQmzDdgTbubqN00w/FeD7SWe6C6kNxrUz5yx
i+jUYMYFfVf51uID9y9LYMhwByvTol3WCTOoT54DdBA8COKoM+eAJaIo0iJW1aB5/qlipf/MHuRA
8Ngj1dIi+1Mn6Ng60WDf+zicMCPFvmE7NTN1wGOYxiMRHEwhaGrnCMaLLs/UHF2wU/tWIgrqrw4M
zelvlAbNVFBApdz6+Am/fI98rebR0nA2pnVmC3BQg+vA1fWhK0tRxkjMUG0MALYdCNrJU8uhpMp7
PeusKfob+IhxwqBkmS3pMoJnX2wKqljTB9TXr2XqItlPbXMWaOxVYrqj+xQZpIXjyo3qM9++jGIj
E7y3C9B2X3mhAR02FjMt6Zx6beMyjwAkBcjVRlzn6INxPjKFx2upKn5rpjk0rJXv6Sxdi7m3tvMU
j/zAP33M4Hp6e6NmmxmX9tDe+725+nGA/TDkjy9KK7EkZMCNOxUqiI0uZKEP7kFdJiD0KjHDMvsM
Az1XjNND8RbohSm/KzUVzFqy1oxlJ+0rATDjU/Ch/cIUAa8wdYvyx3Lxyux6FaLUTbPHV6a9Zbkj
txrZ9zhwEaL5tUDpQ+UqNlgCdA4KwfAf5pEJMKnrZnof0CPsOGRyeurbqfSIOoUULS+NY7cw+ysP
ohkHnodR1P5dz/LylcsYV8wkJxrtDTErsVHsZiF7VR1bPHcSZoxVoKcwl3UoR2y/qR+cqJ9Rrsrw
NtKUeAY3yjfH3ymn/wbcEu6I28JU32egQmfcYQUXmE2hxC733eWTxL33GDiF80d5JfsaaaQMPxEi
632xzq27FaL+QNIMjsU0zMvbmIXex+S74jtABK03XtO7l3QwBzNpy9J+MuegzO7rVhlohwM3VyJR
3D6JTRdO0oFB4cgpKv/Tg4VrPHSR01ubwsILdXBl6v+EAJar2AAl/O9MHBaodWwYwxY7v/pzjlKv
eTTQaF0ZVnoacuoa3n3tdKjpqSRSLNqCWKhsNKvzqkj1tLEUMMBHtRpmcD9DXORnNL/jJvVSEuoV
REv7wuYkWBOr0ECOW3LC3KsuYHPm+Na7hoXnmlhToKRtMBUzZHRrn//Y3MIjRfABtAPsMX27w9UV
GseOmmK+Y50jz1TCRU8CRWUeJMfvMW4rpK2rB3qLSEGdR7EtA/uSSXpvdkuU2Q9NZZk/kVX0EQ/U
hSZ0W+jmSsAYHJCAvvHjVUXxC3wzj3dQgPqL19mAncIgwbDp3Wm6laqvVo3foJfdC/ROF8un9oTz
1bmlVJf1JkH/5Lk0iR6GKi+2VZUVXdy7zVzEZRXlf9mPUoE+TAPdf41gAt4E5Yj1KiPuRwn4ovqk
GiZ5VbieJC5Ts8l/2YOfMR3ozFv3QZsJ+xN7wThscwS69Y0/cQF2b84cc9ImQPZkM0I/wTrV+HKa
JqwwrAA72sGmDb3EKMt+ofa50ot74N8DMXD02hDyahTMSP8awump8gRHDVi9nXLg6kX8Z6NdWtO3
RpdxQyDwsYBjbZMNsWci3uNTSP03ssOV94dsiQovRl2yizVVwSQJDiza2HbnrXFlLRVISoGJ8SVk
j3ids76jIJp6esJ9mgfhQasyZIIaO3vXCxE1CV0+eBIKlJ7mzqvLvuM6CpB7XR+i4Ea2aWZsQrvG
imWPS67ess5OMT9NC/o08UsHJQ3Kk2DeeycQuq6HMRJm9zqawDLvGXDIR0leZNWnXOGwnqrO4vcy
6K7P8utS5giIsVU0xAE5mDXhmnhiFOw3i7K1tyFH9vBSgXUXB1x6TX0xwIqjpHiarnpQHUZPScLQ
4xlkUgqJ0rS+aUA8JMwrAJwx94G3o3FN8I6k65vH3o49nXTjsZ+W3GOIMOoGkwUeLP2ZuUr2J8hd
WkOYnadi2ohurj8ZRcZu182e/KMoiSh2A+Ty7jBzfQAIxiqS9KygUOyNufsw11qUDxbfSbAlvWtU
54iqowon3DSh/vvuDIOmmbrpdw57dLgutd0MB8x+AK/qaU2xmWL7Ne39UpjebymE86O5iKtYgUyc
E9HY5W0pOVItzHem2fGYvA47nlWGKp9a7kRwlFhqp2RewQpcqOiWb1y9c7dPWbJ8l36Vp2dL9yPG
zEXXy1WWnPeOqfQBm/Hv6IfcUVhqYglRneYPl0PmRzWL0E3gzgRhnGF/zkzeISZLf6NqeX3k4+KJ
OxfKn+RQm/ZvGNk6DKqyYB3uYrMVB2hvIaqswbfLq0NWw19vANCPdWltfbwUGUBUdI56PNVsvUMR
kzgL9GG1W89gAB7zOnjElVKhSqyu85ki+8qtKV3XRN6p+YBRMkS+HVreq4qdQ63COUYVh88Oibld
d24wBr+z3MGiICvMADtVQDpDh/bb8URrnm63aZYNfZK12i/PrcyN8MA2Qc9YupSp/lZOa5e7Lly8
/tjzvdv3lShGSV2H465/WW6q7hU2AbMJJ5ulOwB6Nad7BngV7lydU6hujv0Ywq0aqRdxFlTMTZVx
+L4fzN53KCFqTTPpHT/oT1VKkvJNcw3gqg5GsRi/rXXRrDZUxsXDVgs3Yx+n9JEFB5/tceESrykY
GJIVHLVxtzphmDEdN35xbThKoraoyigeWztdco5dDoJNY7dG9ab1iqget0roD0Oy03so2rTRr7RF
CusS2XIhAhi1M6xEqwGX/JV3lLxSVpuhXlsMTxWasj25NLqLqa7rRz011vA2CCewa6IaLqjZDc7l
HqiuEFDw+iYci4o5A2ZsTLa0pOhiZSLxLsY45dVvw+6zvkx4fqQ6gWfdDi9creYIYdEso34kZz7b
1Z1L0qAEpF1i3zGyYRFYfNAKxyTKja47SuiW4rSUAd6LpW07BAW27uFXk0M/fqNjwTSOg8+h6XHt
uwWziUqLzLpfJwps8XPodfjT9IVlX1szD8MkXfMA4jHObgztDJyCjW1ZyLVfzo3wRVGc3UZoemzG
qIRfgondSLuEzois2LcuPZx3SGJdc2HB6OVvfoDp5Zw3mV7uJ93gr6urqIlu7yn7Uq0m0HIN4PaY
Q4JTGx9FkydxJCWUNRhyB06rrPlyRi58Gx3WQhIIePs2JkeYT2LkuPwA0imUMYRa6OouJ9Z+5P84
DyanISM4MMeJAL+RxyI/3fdAS915n06Mlu1zJHN0oqMkieDVB7YWdtV9hGbecP8UJR7D5Ry2Fi7+
1Ru74XE0zcFG+PGqMuhfR4QRh30O6fl2+ax0w1Ftx4PIN/sTvQwZ98I092has4HfWiSOtYIj34EI
yixMCvmiy+1YLT62zbZNI2bOTHls77UOheJZZ7O949UpOsDUpcyqRSfNTEPKss/6UUT5djId7T+l
aZrJbsNCMnT0ETuXNz+Ujm3yYCdlXkTPjp+n06FjC0JRS6AEIibgYG6sSYf7vnHkqyoGlra5KczH
yVmrn5wECy3RcvK+eQmNLvOjCt8C4PvvEZbaYdNi/n2RQxjtZ9Nau0NlG8W71SnvjR6Z6Det5dlI
eKWiimzXUb+JftVTOL8l9WOROMkbgOY1u+h/kqD/D/Ls9+13/dx339/99aP9/yLWThrtf0Z+XD4a
/X8gPxx+/J88OySkf/lUhhMjZbtKZSG5xn9oH2SPAXe4bB8pLic2aZF3+g/tw7b/5RFMBuhBCzbW
iBsI5D95dsv5V8QmnchY8E9EPvzf5Nkt/99wn/8Obf6D+wAeEvxfca0iE7SdDkZ5VCs5Et/JBAMa
y8r32s3Wfb4SNdkwQhjHfDKGq4PQVCayXtV4XJHj59ibMejQE7zIH0+7uY2tq1PUJUT4Pt1yrbK4
Yoh8nNm4JFSGuscMzAcXouj63+1SWpQD5A1Lc6i/Iy5GZS8bUc1lHcNwLQGjdsGb2XbTySyknzg8
6u6UVP6BegaLMwNvdPJFbYRNK238UMVWtFqvbWNwJPJWDMSzO0uKNnBhs5Wn/VpYk/1jshkoyF9M
rL1WFGd2c/21NKrwaZ0x3scqktOVXCR7vqye6kejMmzNCY1NUlQUlIdUY+kZG2lD2d8A0dMXS2bd
kV09nrQch3ASSqYEv0KYQJYP35ZwmnnWhr7hb6BaGA849Yfn0tH5K84U9c6ZfDqXkdLnkWIDTvfr
8Db/m8E8OhVH71ANvP8MSLpH3sYjrR5G42/5MECd0MSXXXFJN3+dwrfpRoWAsXdRQEtiOdrfIWO4
RHZYhI6hVT0F9FrsyV+2u/LWO403WfrqUGjYrDli1VONlYkBQLS4t/JK4goyMTtAbrYh1K4zv3+Q
n1u6CdivoETztjDPqA5DtxvHsX1GDwaVahFCeVfDWl3pojT2WZr770y9chdlveTdqmUMStqI3bJ8
Z1SYIN5HLeltUV84CoJNgtHGjE8HD4NYlNoxdrs28cYifxp4wRZx2Ft+wdt3vmWkQsvaDSZgVT0N
Yb0b3JcwiK52RgEPfr8CG+8SPVQ5m0cRZVQ11P6w8adQm7HwVf9CnQNe8nKK6ONIwwPeAfcVjpvA
Ka7nD0nA7xoxXzzYVORouHXmqWdsvIS6O3ICCM9+XaxXhTjzSueL/FS8WVi2tlaaOFpVF4Q24yvA
prE1XHdasHlRVI/dFL+xMI3otPRstqXKw79lxll8M3S0HbRZRddyH8xJwwFnxHXUpuRLBix7gaiu
/sBbjTo0dt8lhSEbOzIiyYsZf9iqvOzY57PxIyM/+vI0xOIhcJ2VY+FtLzRRef7GblFFb5m+kLEn
E4mmuz5K6pe5mlmxl3t8L7j1IyCf3F+S2tZ8el+YJ3+bQ5teyFqY9+haxjPKgsNW1skfROmpLcUK
xVtqOeplLQKGFhDnoXmohe0kcxPVTxRq9Y9rUIfPxtKaHyFXMp21pklFU6dYlLZldErZol6qqhIg
XwnDVY3p3xMx9AZI40N/qKJ5Oq2sReKVxc+vZmr9pIBufUfeab4dfUmUIfGWN9cIyT+wqFY9JXk/
BfDd9HRdTJuyhh6r0C2a/biEJT7pfIraD6sKbv6xxm0YkOyIS0wXmLMRxI787e5dX7r2hzWCAhoo
8sCN6a5PaWEZW4+8V2KbbLg5GK31NowyccAyjnVRWN2DSoNxe9ss3dyd3h82ExOf762sUrLLP0V4
pHaTy3J8DCraNIQZPgNJUzv2YtEWDHD4qltNHdsMmZi0Xehj5RqL82rL6XuZqYl8ZucdHJ3KWV/C
oQp/4Tj8pYJgG8keENhFjau4rmYXtEk2zQZvfP6WfkbxHdhsUbYI4wRfTzA/9D2i3TKGeCN94wsb
z0NaLdkziaep2GgbsuxEX8aa4IpGd0ptXAlFMFlPQa9xN9YOE//knttR2Hf20LtJYC5qNwqp7yXm
nMfaJnqk2yDY4xLPv2GZjA+Ey9orsqZ9mC17+S17XGO5P9rtCwaaiABbleVb6bBAM7dq7iw6Z9Ze
xyEZ0zjDfNNs2klZrFmzqoh7VWfHMge1n3e8b3FSqPYbJ8CfdQ6CF+CqvYtxtx6P0grTLYIt9im2
y9CGork7joHV77Qwmm2WmvmBzkHj0pnl8gCTm6p7n7Q/6FahL/iB5hezTHNaQcXwocu23dW8se6o
OhNbW2lu8mkUtHrB+3tyFD5VQiCncnSdhLawuxw/3DNitrWppezuHXuAGJsH2NoDAEw/dWuPFwL9
PHkpRWq36hbdtV1DXZWHfxs51IijgTkZqqL1gdc1OtbU4+3tdnT/ZBxOftmTr0+i5EJj3WaGL1lR
TA+ZyvSRkbbHwzcYe5685o6WBPOu9QuxtzCpECFCc3dwJGpxtlgI7sei7A9D69EmR1yIhNHcAa4K
8zfLxVU6qk49I9d5n+6QWSP3W26/VG5hJ5YykJ5vp5OLs47u1VTV+j26OohgqUfNHfJKn0A7NBJz
Ssc/zewYe/In9ntQ9ivB3il3N71dub/5kYo9FvxpCggLb7lvTLLGRQGbBs9IqQ9L47q7tGIt07te
3Kz41M2uHLZyFcVhmtvsweqN8rtvMPWzsgjQv4kABpueh5SKJ+ooQ445VfFEJ1V0ZrXCbyyH9Tgt
a/dgZZZ5CqfOPjpGVz5P7excfbdxT+whA3IZC2wu15EUXkX9Aoaexo19a2YrBTIcIZ5MYpx/9dgt
T85ElS9uk4G6LzUa1iMOCs/btHmYvUqWricgNOg4dJihBxJXi2e34nHPioriuNoWN+29c0ALqtQ+
GZmh7iQRzvMgQ+SZKmUBM5cOn4v2u4dALmrcBF6T3nt1n52k7vq/jZPT1jMwxHDOKb9r12Q/0Uvj
TejJxWbppndqKLpk9aL8CYpF8YPLXJJjAGy0xHZnDKfBPrKYxyhPG4BMxHlF/mooS1ioUcnHKMX6
QfDGylzjVVQy+MwUGtumMyMwb1jRt4GxANRJGxbEGCwooTGNU98X/uNMEpKlf0WAyRWUYikCPAcW
1rhOBrxc1rYBiHe2BhUdS6Y3giwA82lEHfckLpztWDjh0ejs7K9uFwMDsVnh3w4r89xWi6QdB0M+
CmrlvGZ4BPbYQ2hmEou4lmWQHoKSvTX6vXOdrUgf+2zUJbU3gYwBNk8F4eMSRT31W+5fzzMS+B4o
21Uml5chrdVpAcd3cTprfmpLJo2WlzG+YYKFHhV4945e5kdebfVx4Y3ziLLIszWFKgVjviKTK4vB
OtFUg/midrtp33Zh8Gx5k3ytorLYFX3DRU0uR58mOzTy7VzOvLlrT5ZJ2rq9gmCK5Y9cMLuRQr9n
wNSSfi3EaR6Y1zY2haM7Dvvh0SXz8LK0Q/CeQVR4WZu+f9acmg+OX/ef7gwChv3bfGwXaXCLl87H
6qlyF3oBrY3htF3RZDcFKnFiKCcjOzx31bPb6+lg4o87ZYAMUNQDZ971ER1oAWriEQPKdJ3RrlRM
uG08gDEluw0cZUugA0bbnJnyq1ys8bEw0vTPUlVR0thueMWzobDSUMV5aXgb3htGbxExTN2H3O/w
b+eSPtcNPlCMRXSjp8+FTXCfVqm2iBkRnT3YUMRXtQYUII1GLuXGVkOwxwLGYbweyc+jM5l4LkZG
614N6TGT2XTHzqd5aMcRw4XHhmb2lXWNcN3hL3PnmfYeHCicH3z7bgyEvVO0HVARTeMH4XICaEkz
UcoYEVw9sN/3oPTffE117ZDaFIXYahanvw2a4XfOsPgP5MrTZLbL8bAuQ04pK/HLrc+qlA214yyv
o1cEZyPiEcGxv5ww5y5RQo+fIL8gmzPU2BIbmc3TvhyXJW6R4V/X1la7rKB7jDgO75OeGdXYZoVl
PVbRBFUVpGtcUypzkGziHs3OFTlFjrjbrFAQdXfG7FyWofdOCqeJ3TWX2yjy5RV3f7TTlpsfh8qW
O5mGzT3iRHkE+8ifkMPrP4yBx52uhmk75VhpecIa85dXUGLBVc5qCTeO3NrDEF3CUpv7kGDLye/W
yI0b16eiz59iY/Vmei/aFAupTVlnah6abBofEC2CO5pE6CgMWcFvReH5uw6qQEtdZlWcTKDGfx2U
H3wddmMcPG6ul76X09cc3jyQeOYeHYgQcSnd6DsYcr3vh8F/nXEdXpxipk8Ti9wntWHFU4qF6p4Q
C9+36ZYXv8OyiielpGGRV/6uSi3xqzRE/z2KRjzyHsDZN636Oo+1/ksywT1xV3g/5Qx2JGR2f1RW
qD5L3EikPqBfJGZwA7JCTwpeI22wzxfsY8lMs0u5LRo1EjYfcTl59R3EWXIqwljdswHQ8B6zA6eb
yeD+wzlVx3qNxG5gOsN/dOtBYb3jf45eXv/xHNGRifW97agxlixVaFwXqx/vJEzw10CXrLnJ7lkb
yyWWNvj4sWNz4AY0gQmgg99GBc6qDyps+MPrbrbPKqKLqw8MAyuhF9KNKpv1l8ELtNjmVNcd6CDM
vkKPC3zDl5Zv8NhFaFUtPljHaPpd2fTVL/altBFHafQrbeyAJb/sFzRejMjwCRY/po8o49jXe8MP
x9a538BFGO7dIq+/+FkK10p8fBscDek5DSwCQZZozIu9ercTI3lIXPiY6y3tkyDJmQDDuepfnYqz
lRgM2dFfkeHM85b5nDUrAnbRUnvUdg7dr4YS0xNmE0SyzjTabVQHSAtixuLs9Jl9hxvbutoFZ+vG
NIKfxR38K3aD+YSrPDz3yihObbZWCaeh6aHEE/ChREiUDQOoaMPubPvS3ZIpVjw3AbCwmyudxFt1
c2pad7zv80odBttXH7Y3BDuSlIBEOIGRgK6j7bo23jt/t0NDHegHzAF2+iuiKPpKQV9wxUjHHIcG
uNPoGfes1nt63ah3vIfjwX61gzNCgbL1C8x1t6elGDGUTfszjXPmBdvtjBm8kSo2qEa7TnZXn+wA
dzCNZXbJ6A99BhoTV0spjx4H243XzdxH2Azfyc/jR171KrBhjs5LGmlN/1hVPEM4cRPlRWROPGvc
reyMXh2S8D9tNHP/iSC7WyjOieEscYuGXvU+ASyF7ES6Z2Potjr7ViWTEBk8Jj1VXtg9SYgEt2sr
WiNKJ8ZqhYBDa9tsruEYD+2CLE3kpzjb/Cp7dzbBrOaR88rRH4ZoLozDbM4v7BvW57BWLjSZQe/q
sVbXusDr4HvTQAhRss+9nZaO439Rd147smNbdv2Vhp4kQCzQG0BqQDThIzIy0ucLkZbee369Bs81
fSr7mFv91kChgKpjMoJm77XXmnNMizzYIMDtShnSOwG6pBMK644A03rCXxLXT4YGqMFT0fg8hXRg
mZUI4qOcNhiv8lZr7dEcASRURv7YNf4NyazUQZU0HYk4Y6oVNTK7N5rqDS8bTjciSJvE0dspZAwo
CfOrYSR3jZgUnqCMUrhq9U64hqYiHIuiKR96RWo+YiFX38Nk+dBV3+CFKkR/JebD5E1YyxwRWwFt
bcCNUznNdpZbuxF2K/LMbEK/8O17YyIu95k+5ZuRNX2Dy0k4ghTCLR3QDGIjRpk5yYX+zBTGRxaA
Y4/wA+Jl+zpbF0wgVwFJ3Ke20tN1HHfdsaE9durpXY+uMoh4J33OxTQmKli6SLuYQJtiVZ4bRpPI
iTKzYcXWpV2vKSQ04mDOblolCZ7CpGh3Y9X2Lm9Efkl7w3o3MF0wbURnesDUwmCvLiGiGxF4EmTr
qcmfr2TKAr83rpjcyesk44DJVlp5Yik9BIuAz1fz9NWUhw3eHJ+LUOCrXI1T72N0DkXlUE6sBxsx
p+6PISwNzrgscysqVHPbdgbaYHlUqvcuzFrDxfM5MB1QB9L4aDLEm3lsAleQpCBCClULeHd90dpk
HAiRJAnjJarQSCNHULjVvoB5JAZAaddJPOLeLvA0kNtYhwjcJOZwdEjYaeugfjS4LhLtrI4xld+F
Ch1AJdNts4wgwSn5qGc7gAnSZxkl6cMg+oZToBEyvShIhNauISt96AYjVZvjanUkt9k8K10TSW4i
RB2Z14kiP9IaRASlm0BFp1ge+BaJTpgU7Vs+4BgqRJ5XDXbOKkKiDG5xOxGaxSSN9ZX6pfL7MwYq
HoS6l24VDrSrJu/1u8Bn6igxAtprUpLtSgpIMm9DCteSPeVUVliZrEgVyGOYI61f5WjNZVstiuGB
UAlk48jfpxQJtBGt88rX2LQGJb5Nx9xHAUfHrfc6vcHunMjyQQ6kFJ4JZg8ibpPhOumhE3X60Lzn
GQeoKTZnlMjIPj+RBeoe+dz6LSQN0cEe2l31msVG3/uhuYGjJh10OlDMo9u+ux2Y8azlvg5P2WCl
YGf0iEuTWKFjTdl8XUpqfz2GVc+dLqrcQQmVr+K+gQpS9WN73QaznkIWjmZ0YcRWEGJYj2sGbKJb
CMBNdpo5A4Zv6V02At4p1DCIpm3NZAfGd1FgtPR5NgLJmG+YFrdoAyJy3dJcED6burCuxLYTP0Wf
35jKYvueJfSffUWYMO51vOl8HDozYmme8AcqW8z7BarKBqzNFGjzszmG5TlDb2sD9RPeB/q7XiN2
YcShthxZ9If0giBTf5ojAasOoaVP2OVDhnoJdHuAMUeFe/RU0bqcbBZ4yYaShfJKGiZzH5Ql3UOC
vc+Q2xbnZpcpuzkNu/vYaJU194AwlBDBvoj1EzkV/CKUAHpNHU6UWGODhV22wlLbKCGQHjaJ6ZVD
H+2YsEyzM26y5C1VcpXFAH3E86wYHG59sFz23EfqSu0gOUxDMt7pKg2UIJKGq0AjLi9Q6cokSvSJ
3Wg16+1tdzAFAm8sjlX6WumlXSBwwMniZ7mNonfLx2MCPc88xrof0BcgwdBOuioj7NEHEhdzwF18
l/EyRMdXm3LowqnXISrkQUm0+4rUNno8bZnfNXI/7sixxGU6ClUGYitTF2FAU23Jt+dSSPWoP9Vo
IlgD/JSooyGI8fSC9ztQpiHUY2w5wMBuFJeQuWE74t87dJIZbjnByQlDcPQh3NuKMMuYvwEZCP5g
zVCweQoilB+bjnQKG4Jwor0QpFR5kDHaVanK6WMcatEzfPL5xgjy4KYjNRrFGKSMqdIFfGZQ26ZO
BG0Xy4TEitYIoCeRI8RBE9SiLhzDlA6i0d0iljBAWKXZnqAjGkRdLZFFkMzkUpt1i7se12CutS2W
fpkelGXI8AcysAJ+KZyR1+cbK0qs91hKy5MSIdeinCN1L4Bah6gHXovfdzsaB8WpQIB6L5mJJS0h
mdZGa3RsLXmf3peRnN+FqIOvxnJmR8Qkb6105Fp02jtBejGRgm9UxfJXPSbjx0njmNLKcYNT45vd
LicAwpZCXUYTGN/o7AquZqjNTUbm8okjAQrEoEPRLqtwEoZM4yAUJ14IZugIxCF7STURjchMO8uW
61hdMdDJdr1eFddUxDgRwiQ46GbECbYxgOOTaz9fShHzgUPoRgG4BkU7EK4SdFGlyyTqEj8YujOu
lcE1rSZ/oV7Akt4OAgtfKvXmbSriA9qYekn/tBYExLtxIW0woOkiYw4tqhyltZr7yTCGA/NFhhVC
o6YMYzQkZI9NPqDDrwe1IF6DQ3i8DiUW3G3J+kqlVypIxLNRZBPXSVJctVKI/aGOFekFD2x3P9Ia
cBXSa/ZhlxdvCBK7lYzUHV15l1VU56it0XOqPeWFoZgYICdS1M1VaxL3icmibjnlNtngoBinDArR
M3UuqvHkxmrrAD251Pp8zyKH2RI1gv+ijbrIpWlnkYNapQ6WGyPcpoqpWXtRJAenQuGsCD9E5ncs
sbPttq8bIpAFrUxuC5VcA0cVLOut9adeZLXRwVTUPfGAG/Rb8CyUnAVswRfiorSwMWfOqC+TM39S
zIc+xu7ppU2VjxvmqP66IBEz2OOH8bVHqw1ZlMvZZPofi8B9mqUJgI5FmAs4L3hGyKKMcDuFQMrA
X3gSj5/g5bGZfSR1GMYXZh7FVVtnRAqqKP2xG4tBzhAojccPcSxqsuWtFh1RmtRodOJFacJctuZT
h4VkvI2iMOALG2m1u21kZopTFQjBExKRUpybg3ERhE6EtkJV67WGVFRIRwwVUbsZ1NKanPOYyRq8
Twdptrrh8jK6FBmk5VZTBtsxFHxUTXonH2aSv9+GdmpUNx96eQvrrd7V1ZRdc2aih66jxXIo04uH
3DDjec90o7zUZRq/z/hV1rha67M5Y5Wwg3lDjVCP9lRzOrRVH/LiAF1kRU+C7Yz4AdQ9+HK6k1Kq
6SNhEnG7aUxlyFxYZsx98DYCBm7MrES4yhxtXgkZaiIbkx4nyETvaaLDM7MZZtJTQ/USHwZFb3rb
RyK7J8wvvnCur9Bg1aSy1/CxVqovY7lSVOWFRoXidiQoekrFRwiwFOwNEUMquhwUe7VOI7wahX6n
lon1mXfQvdtgjI5tufDIDFOO13BWjIeA9gQrQmKmn52YZU8QrQ2ogXHH/03VUfG6xGoqlpVKPoqF
yfmZ1CRSKguF+EMlSdkoaVXIeySKyoVRsXGzzL/OA+1OfKQEs2MJn8YHM4vU06ibMy9ekF/Tfot3
Q1HKaz+Uu12UhvJGM4WS+Zs03k20Y1HxT/VOTgymtkYurlSdrscYJFRdiplwrgnk9MoK8sm1mlkZ
bYobw/QqbbJuYDklzHArGjI5qZ5WSXWP2LjkmK8APyDFzxISBcd1Dm8ryswWEV8Vb/W2kR2h0to7
U8frD2a0arf0iKSVRbdAdzDJLQRi2Rp2ePVAqqVi2q2YdA0eesOJLqmi3/kzQaBuIrbZKcV4ctdl
Ku0ePhCDBGGMe1TLKbyTSPJlt8WAgmJ1UI9yCUgtR2zNI2Ey7grbUZlcYwRlhDIe/pI/UC5KQWPu
pCoMeMHIVYPQk415edURX655sgSkknF52gveN+nIX1LR/Djv4b9tao4GU/nn6pnjy9tL8W//8/L/
vP/1JxHN8qf+LqJB9aJDhQYOrUiKaixs4b+LaPgVDQutjopGhAqu8Gf+Q0QjI5RhiikqJGnKqvxP
EQ36GknUTVWEvqyjy7HkvySiWSDKXyU0hqVoXyDOQTKaHGWqfm+QKONbp6RQ7hgVDcHSfDz7PCSD
/9Ax5d23+SGxlKfvrtL5bz/g+6SGb8TvH/3cL1BnpHdNy0CiRzSymqESSzfiUJzy4E7iAAOmzbnS
2vrFT0tXD3TKi3FjFDuYrZ16qdpNym+AvOPo88dSyXZkEFoTVlP9akhxS6jmhlHd2kxIcHcohfYL
9HMaX3/92WVzwc7/6MNzV76nOBtW12dxEPb7JNqO4kesvabRMzWdylkvpoMJ3q18y6VPYzz1bxIT
ocCdh7MYT7Y1nqzpPFi1Y6Qn4Sl65b+WbkYxo909SPLh2Aq7KruheZJYvV1nKxkiwKJRcvIG+tuu
eK4+E+Y+Mb7TLc2XTX7Mn1G64o1ZgYRZ1WswfJ7msnJ5nYe+1cUEfqC7Ywce0Ec3cgQndhMvvxLs
V8PO7MbzEzs8xAd5QsnsFf4DaU+OIVP53MrDaQw3cbX1pSed3KL0jp5hJnqGcpdUYFRFb0gfrJH4
bTSHZo7tDPdlB1ngComOGVAvulO6e6alWexoFGsR2hC7uqC7QKus0/Aq+GelNfAA/FPLjAAUJIqQ
SrlOpis4FYXvGPomrW/5gX1utzU+oEZ3wCTFCKVx/6Brbe+rfJdMG0XbSOVGDzeSuhn7c9VdmQEr
31rst0r/roN6lQW744wLd3NBb+K0my7h4GN/dQoaQhv8hOVr6HZ3YCC0hCPjEfQ1/BI7I+fPcrUL
ti8IYqWHdLe9F9Tjsu22k6vWV9YyWl5JuyJkfIwthy5T9DToui0Pdv+ivolvHWFQsZNjudPN0W5i
tjiYkcxVkQlfRgOiMDgnkGxvjD7NV2LRn/J1w4Vt9K1AcXYTPY5yu6os6WHQUTUFp8ZfT80t0yai
ppCCDxXg7NBJuO3CMepgC+xxxeB3eyHJHONpvU41l+sUeqMBwwCiJiHzbsgQzdgDRVLuZ/5leZRM
GQX7NpruOyoVJTnp+q617imWq5W84mC9Vbx0l95ZG3mnrayVthI9il7IW+o6ec2j3/D0F/3gD9+w
L0D7kf5p2JpWtxdu0rO/q3bSJrxSTtpR2eWn8ZTv8qN0zn4TvykteP4fvc9f4iUo+8m1SPhp+aG7
r071ebwpnuEErDUvPtWn7Gm6yb36aJ6K/+JP/JpOAO4ZlgLu1r10Je78nX4/b6t1eJUc9YN5pe3S
k3jQN/KDeVJuf71o0dpHrfmjb/k1nKAHvSuNEmIk5Qr9AMZ1LKzUddKDdYp241bfpbcjs8nezu6n
nbStNro3r5INr8CuXnU7/t+K49G22eUH6w0m36E+t1flCinJOQKCkMIu29BNwdFED0WArgJez62A
Gw0rGYuVzOyLNrETiXh+nYWCkXmcHJmZFKktHy1G5q8UgMN1NLo00SDFVZPLVDL2JA/3tsFoxzmc
itU1GI0RV8m0hcOuPZYHeY2YvRoPbc9UkIP8qmzXGlxhdCQna9j7zQFlMm0rBkfT55QjRLKbe0zd
0+eYOXNHE9XWP3XAVqFNN+NaPHImY/pqvlSX6mTtb5s19iMO0vhv6SYnRyp2iCuIOh5rPJ1nMJrM
1gQ70rBF7YItP+AKxQRFpMdYwnRLbQ1mFpQSXZIsdQ1UKcHKlNdVtuuqD4vVtyg/rcekeUvLp1a5
l/PPQNzWxsaMN+ObfBz2whN6LA1gCDC2dQasI9h0IMc/xFcAwdvoswEznbr1W/A6P4G+7WMaM3b2
Op7Fa8SALFr7MXnuOyfI3Jqjow6gjmMAVB3bTzciUHMfRpvHA9F8GpDf3qITftlNsKnuGfxb6rKP
kEOGVnXT7Kc9vv/hQb+IF/E63Ya3ymPnJXa0Cnkl02Ox6RyaOfet+04/39VXuO+vrDNXXxpYHlcW
mrnK6XlWZJdIM4sm3VZx01WyzjfasfZmW3XmlXy9yJAc04OX7yUnpN6iUx6gd6xoFn6G533g0tV1
IpcbZXMktGPH2KaPlYdb/p5e5SKlcJmOqd5wZNPbGp6/Yv664yuWW7SsuPZ4+F12bhB0D9OVdAqe
m2TdWtcBsMPpHt2hHdzmIdDdtLBFhpD5q/hh7atL+VQ/8RBU/JN4aryuZ7duNthkVY/HU/PqzNac
4FNckf4R3aV7HaCO2W9xVbS3BDE44RVmXbu4A0HEH+Uv0HOHoYx0Eacbk2b4tXg2B7bSi2aulIu4
Fa7rl/ikXVeP0vV0hZPNY4X2lIPs4dpxJre1Y3e2b3UH/tNFeDRW2mG5mIITOv7uud1a/G5OuU7u
5qtwlRzJeLCfADetult91a5Db9pUq6fReRs9RJmH5D1mzPFEMOE5Pfk33WNfOyNfCRXKOdnhUl3+
Nlzuu3nHnuUu2CtbfUG20EYIqzEfuLSsG6Rbr+AJCZb3Et1W9T0RKJx60QEqvJ7M5ikvsGlceO5G
9mCcXCrVnG3Z1ipf9XveNvWdgWnxKC6wwL3JeJ1K0ZHg0HEs1lfNTXnU8bNNa2zAmSusiwNv4rzO
cFJ7ZQhq8QBX/xRcR8J98QwI9tDjCIcnmrnDJ3an0tpOPPgy2PA12dwi2QfKarRW+DK0xkme8cJu
EEqtYqolfSs9SA/KRvXararZ5jpttih2T/O2O1Un3In3wn4+D9f9m6zZ2NyaEA2YyxvZTIzHVjKD
SQycb5wk6Sbo5AOi/SLpYl2BGk63kUioI0dJeGoHM9l3TKc6txmvNWVTN/u5Pcvg+2nwI35CPGOk
rjyDIzxxgp/Xo+QN4658yG+SfbBvD03CNPZelp5K49VKnnXhwXgM5uSpEY0NY0o/Ap8J0Ly5DaZP
oJR57MV36TWqnNuGmRLGba+Fo29icV5WymETH0f0Kq9WaHMG9yZ6E+ABUzt8Fx77WwCCD31aZk5R
Vc+F3BwMGpOljBFRXuBw3Hj6Wh/Zh/lkXOSzeJ6uMrT4HfUefY239iV4ai/9dfBYMW8e2rWo9wym
KiBcME2oCWWvq6pNimUreg7StYbekKYBMNk2dDChqvU2TEB+uBElVH3BJue0N+ZH+443lqo5qp2k
P3Sn9kp90m8ocrrpkfzDLcx9jIryVkILtsitRjhgL1F01ffroN9aMoESK/VSvIMo6/ONzpDnxrwX
+9ekeZ+krfCY3beP6jXyM6FHg0x3n+IW/5/1inVcMWw8AMMSRZA5ZQhU/X7uVn6+ikqcyVxDqk9M
m0Y/HkpK4UAPjlbzjr5GS4BKuOWA2xXT4ja8g+/lFYiI2gdUqEe67PNE08cRWGQ1pyIwzLpk0ir3
90p7rqRViSFOWHMyqvdUz4w29QNquqvqxl+hewrv4eR3Neo7J+ucfNHauH2G/I1Sj8ECSggagm4A
mLLf06mAATqo3tjfzRlPGF3xJ3Y3vpp/UF3r2n8L3lGRE9sSEhhznrInOnp22K3SyRGmba+uwOyA
3qHKHIK1SONEshUWCMXOPphFhc1aky6zda21ewTWrHPc0/gT1lZylg8temZbLjdh/aIo+9Q/ZOqr
pdo+B0AN7eeOs51U3yGQpZ0Hc3DYJK2TjnaGYZHpY+FqErqi/Zi+SniVdZntGeh0rjthcp/RL9dH
MiFu2TYNCph2JVxN96yN10ZLs83ThL3SnbTulFwjCLwkL9pV+agUzyl4Ort4iG6KK4U2TWBL7T0D
wWLbuONFej6zJnmtU95FblF5JYYrDch0OPKabXIEdexOAcGqNq4rOCzm0DqFAmdnIHbgAbvYPpAk
2De9I24ndr01iuQz/eh02kyvQXEt32hYoKGUAHAAjXfb3RCloBPA8iAdxdvqLLOZzQ5jfk4dI2Tc
yR6vhzdlYpmweeiqyOvTLQKE2ulWPJDJW+FphxhT7YNxa66ac4oUZ40t2OeY0NrJTfts+hi4VoK8
tsq9od7W5T5SHWIpjMzr3KTZxJvMrV5Vmnx3GE/MfXeTX6cfAuy8I08489kF0k7Swmv0GR+AhjAg
gWB/Fx4Q1p9ACAjoczVHCjbo/ef36sGiJkPhUS6FjSyDuQfzSJqILcBuWIkXbrMJA0V0/nc0mXCN
/KTfR3482HDybLFTNroZXwuPMIjv0MqzAyRwb12rg5V2ipsjMkvb39Ucl5rmXh5djSpnNQg9rsTc
W6AR4iJaFGxVeJKqly5NvaHLjmgqPY7TlvQI580bi89v5fdfaoz9a3GppxdMup/FfwdjmflLY9m2
SV+afzu/1C9vH2RO/qk9tvzJf7TH5D8skTgDAqB1SVJkfuUf7THpD8lStcVkZmhLf+yf7THJ+IPJ
B6MWos4lqGXfZaZK2h86TqAlZ9GSVE0jCf3f/w/Nx+CjOP/tyNd8+e/v21TSn4PB/uEwIxuSs9R3
eV2CH0RFAoJ1p9XxCYiJI/vZLmlF+mQYvEdj2yvCY2JwJtU6ZmQocSw5cCMFE4Wvd/ag0AcCyyWU
yubX5ziN6/GfTnGkcS5evO8/0agB5h8IStjFJQJvlF9uWNB5bq2MSom1GJ22iVo8o9ia2oOpxaaN
doXG79y9V/HCyAKbParzTuqlFxUvpy0JpuEajaw5WJaIs87TW8NqDdh/E6/2TIa9XsQX2QiKi6SW
9O4zcZd20RO+nB3irts5i09c8nuSegJbHuthk6dNsMlqQfNms2g5BvEBacF9aKa/DfCko3A/i0Vx
G4rpLTydk5ElBtsDlRs6w0cy5CKnEqS3oRbvpW7U13kq3kyQ0tli+VfX6lfz3Li/vqDKj1oNywVd
LvR3t1hqYeG21diDaksFu69Mp5P4zqg8Is8aJCQBiouAxe0ilAGQvAhbeSpyA2IGDXp1xPvSNOtC
G+R16hebLNA/SH5AYPS8ZF7nAtaUWBNc8M2c+vIhYwSMf6+VJ/S2sdx7i5uaeIKeFVYdIWVUU8oQ
Rb9lGALwzeivq8rY/vqryn9O1Pvn06wtT/l3X1UfW9JWBKvfTf6i82NUmMfXAMWPXOQNYV6Q61Ro
HaHmGw++wvM7GcOTGqWxhw8HjASY/EGPKWmCmxinlWbJb53Z+mvMeIgDgpQ9E1QKD3t+HeJB6wKa
hL/56D/qUy93abl73310GG9QUgSx2tV+sJnmYZ1pu0iUXQsbgaHIa1H1L2a9SgKOdIaVPvW6eK9T
IlgZ6NV6cEuEo06KZpJqjM7iwENrZxaOfaVxLKO4BONw8+uP+sPe1fJRv2T8hXkJ7doI613XsRdF
HL0Cy0t6353I+3DbMVgQGdvCLG5TJb6Za+aoAL7FDYAA2OPlIVu61WNt/KUM1f+46V86/HrMiw52
q96ZKDC7iKKk480af3djlp73197Z8m2/NPLzEJE1BBP6sRP+h7Q6wG5HeK/PLZ5HrGi9kbewjHA8
1qq0zjue9pBIRzuVs5sga4g8FMMrH2tP1yA9DNJkrWhUcCDAn8Q0uZHkZlPExsev781PlnPta+Oe
ALpxImpjNzJDBm1k4WFPACpoFGrQ03+zpEg/mg8s1+RL9xIuDFSgCFyPVAxbGT4vNAmuT7DuZdNW
pcI16vLUqQs6e3J+/c3k5e/+0X34slP5OY4ljFzVbrDmGxXpUpwgn7RoJdtMIj+RIYOMmUbhjnxL
ErniTaxrK04lDAjqtuXBaEH89Og+00B8jKsutpu6f7UKJKuZOS2kNjP73Wf9yW342v3UNbTOUPXL
XTv0T2U0yci/6f9VIOThezK2RGix1gP8AXKzgjQ0OqaaPeCTkUAhgxRle/Fgzj6i93L9IDi1sLSI
MXBR4TpJqO+HEeZRJF8GSCZLhBLIKryOTSYef3Oxl4f7Bxf7ayt1NptqCFWl2s0REK1EhRGe0+1X
9Ftxlh+0gUQluVvjJ3PwiqN8pN+yRB5owlVpNQvHBxKQfo13x55lEHuFuM8a442FduMvyYkKnLXf
vJ/Kzz7qlzU/zwUYnaAhMFMJqiMAnzhgQhrsGe8m7dFZh2tDhRKO3WT3uM5Q7yYXePfilUbaKB1L
c8b/IEbIlYkgymTmJj7n6NzPFK8lBGCTIucGe3Gv+NIdxLNnS+KYPyTpGonmi9hIIZUI59cICYQr
GdAwMqPjTKfeKnn3my8p/exLftkd/Iq8wUKVyp0ch5y4or2u+zvSRj56TdoQbHdK6kdu1x7w5Uqt
272YQ6lCgPibF17/ycunflnyc7OtO5knc5cQmuWk4B8JGqHo0dErn0tKCktNBlfKMwkF24ACUH0r
FzRw1Blkd1hKvUbfZ4vmFLjppPHadu/wCfDHa1Jn4zgPHJUEwcApawjmIVkvLrLo6xLM/WYMHCOD
LlDW+yzt99DsAhve+ODmANw8y6xoqqFxMcshWVtg4lNffpllwaQ06+liMiWiAKSaEsX5DvXqFj73
iPYKK5lfiZeilocVUPdngP00YzX/rE2haiuFcOrz9o5chQeolU8kQIT0oIsDXMwNVDBiqvR6VYXq
b8bF8k9WVPXLJmaIzUDyN7IPcaSgbYLqtunVysU2ythAEUt7DJmPKTXtW5zWnCuHHD0ei6LLTpyg
uKDr3CbqC8hgynMQMyvUWaHnt+2uhrCCRJhC+NeLw7dF4EeLw/KQfleq9EUbVL3SEROohqe6Pxo9
ap/8rCopUkJyWdRO22mDIbujQTAcdYG5yPSsuscay/CUfhcIeYwo82ec11cJqUtBeiTGBfMKYDmz
2pQMDIdItxtD3dSzsk7VgO/q70hTosTRXZxMXlI8+2T0ZIqMSs2oL6ih9+hv1jpsrMmXPEG+BnvJ
2gsz8pD176NsrAJdBtiaer++Dj+9Z182WwTZaYQFqt5pgqXiWorS2yRP0BTRf9tKJoFTBPIsTYNx
ZnJvwnVnoRYgPHSSNr+AJaILG8+MUrM8RdFbGa5SmRm2YBpYihqqGxyK8+8+7PKhfnTTvmzZwmRK
gDmzdhdniSZDzZ4CeELxdPSBzFArm1dBWpGJt7yAotIh5iNPFRpdcVB1Kbg0MLUIC9TC6GxGcXcz
4Fpy4LjXR6vP8QzkS4ToLAoO7yy5V81v6hn9Zwvfl10fozW8Tc0qcGKK7QKzYhaPEgo7bSStegt5
nxIy28GAS9cJXj/NP6DMegerPwuqQzxHF6Pyr8pu2mjS0rbUqJlRtjEn7nS4b6Kv2ZEKPFfJ4hY6
tJGudIMOsSwzQS4NguKqxKDlL0VPnRWc2yWHTA5kMpWFJNkoKMDsSuhlB2MEzCiJVCsw7sis25ZU
hym+aD5F31I1+k1auCFNJhBVT2YdnqMBQzKEiCNv0ZZw4ZMp5F7sG8RbG11YegGAe0fR1YbQxiTh
PVqqejEHpNHrD0DIKapJE/Z6k9skpxgfjMFUVr95tH/ytChfDuFSlehA3VIC/Ra3UllymGga8Kn2
kPmj07dkWwUBXEmj6D5GFVMHOR8zDAzUjlaOXBHznuZVBaOFRtsls3KNFBO7eVhxOlG0qxEXvQrR
ZsoV6Tdb1M9OJQvd5/tVCdhErhpxuTCAzQeguc9gFJjsiEOAczU8G5b+IMvGQyaHV2PatOuUZDuQ
1mSKEmWMJkOOzk0mvUxxdPn1RfzpJ/pSmSgsuWR9LGGjlRRdSVMssvz0cnvjK/kmJGP8XiMPwZXh
ZHsh+CE3ivMB6Y+wIys7NNYsMBp0f3pGR4xO0RoFa/Cb9+pnfZ9vzYLv1nCZDIS2gby+C0K8DUtg
ObR4LNhKii+RImrcAv2xDUG/agOOzbPVEgqpa0hjMonsn3RUr8KuoJk6QFTsJBypJQ+i/Zsr95Pd
UNH+fC+xCwM26yTgfyr8yllaD0XgioJ5NGBn6rzqZjevNM10Mim8/s3P/EmbRPmyA2dyJkpyOg07
P5LWbeKvxQUYilNxH/oA31RxTbAEpjna/yNy1Ni/a9CoyNFU0UFBwgUN8WyG7X9FQMER61u5+90N
4qZrQyVJ487o+zslTnWE4UwSimQ8++g5UCTRRwFe/5Fh3slZJZSwuFE59aOxnzVPaQXmH1LwVkTk
kAh1/KKbwm/EK/JySX6wl3zTvH332XguxRJmOtyBkB40PZzgGX1P+ClNkrXDGNFs5ABdBNlZqyhC
REY3jEiZZ1FjjhnRDeglBUyj2WNV6LtoR3U5YMLRMXNK6UXrFW/W4yfD4ECXixOBFe3Vr+/xz3bs
RYj4/Rrhp4JG58/s0E31d+S6wamLR3tsBROjafYErfYZa0rrqJO6U9X2xWB9hsTLnEnrMBfhvWuW
iZzaGcoqQNpMhBuPf1hFH0FOVfvrTykti+yPLu+XPU8vhTkUBq3byRKCY0uMj1IF0jYS83elAjWl
FMEVHDOGCHN1MNXiIBVsdwaUDFvN+HissLfAWp+6ygfvT3HWYRcDEbX+9vn+Uqv/X9DA/nQasPyg
t6JE6x8Q0vnv3wYBdK/dl/blT//h5SBcp+vuo54uH02Xtv/oay+/81/9xX/7+Pa33E7lx//9H29F
l6Ozv3zQ3M7/1K9f5KG/EMEWpKKn0ct/+iP/aPFbf2DJAK0t/1Pn+rcWv2n8YagKfnOqURmtq84+
+3cFrIbMVbU0UE46W5BpsNT9nSKnSn9opggBHO0swlVNNf5Kh1+Wvqz1WJ0V5g+KSm9R41MwV/jy
9LcCPmHRyI6hGgIaNtSW8RNYMQJiKjGBv9QkGd5HVy+rbMAtIltMlWZCuArmrqYslHcxYSvihx5K
pnkFlrWfsO9Nw6tM4WO8JJZfiBvcrqr+kpQNneWiUnpwv9Az5x1o2bI7A69Pcvihak3oWE3rRmhT
VtoqFocQfHxL86wsa0k6410GP4WBWW9AoAjRbdpoRI5phJ7dNg3n+7Peynl2oPJOL3BUdXFrhDPQ
3CBPmmsyb9R7cPOxAAREi4sHdY6VLHBx/DYb8n41NcZnkSHuwLBlKLSxhyaLjlJQY+LQk2+5SxZJ
FFU66mCY6rGLg5u5QScf2gMo9XfeUfMg03lcwjUVxI+YnXqGuuGQeX4vpdBZ8rzNjw2mddRJvYbP
BRuQOCWbeUApvc/A18wesIiMLs+QyMaJbPko3Mr1/6fuTJYkV7Ij+ystvQcFgBkMwKYXPg/hMbnH
lBtI5IR5nszwadz2j/VxkkJhUaQWXPay5L2slxkJGK7pVT3qcXzGTuP2v3Ejk+NIrAxUnjXOxY+Y
PjV4p6k1PzlQY0gMMSakbxQ+kkO0PYQjNwCzqeTc70fgYnunHO4wrsyVt9ke/HYXlDFcH/hCoOpi
vp93tQk9JtE5Q3wWzRZiskes508KgANHRCUrvanye1waLZPmE9p+XZqyVRp4XFODjtv3vXf5MR5G
akVL3OHiQU1zBp5VJ05qbxto83cDLfWMLGJTo7IIVnAHQbmu6KEBRs3v9KUUqolOEiop3V+tax18
rsFbMde4K3jysOkVMTQ419e5bLemcqzxWpYBbJYx8FPcN7RP1t2zFzRxDW2slPeHZZgaj+2RQG/G
rBaXC2djH/Tz8FgEpZN/tEJWHvi+iJLDQCo3OAR8z0KymXIMgt/UceTyONMdaTw8Tnlz14+MKHZO
5kTjTlkls8AUmmFmkxsMD4tDburL4UkQH3NjYxKYqq4ccZXqe7pqJZzUq7bVlLviTc6jjZ2lH1A2
wsjHtuJNKE5Hwtozs6oDL4ynP+8sRump9GAZVbGjf0iRgBxZGj2PVyJbrOFNFZCgDFUcxbBtJHW3
s83a7hBGKVmwSuPY3mrPTfHX2BXVrdHYk5eaSF0QwRRLZzmfXTBWJAzJVqIhOPzJzYYBuQn5K3cL
mV1svyO9DOMsDky5cRXXqJOinwhc4tBkks2R9KTufNh91J3W3NDHHpoWkSiOAqJOvRd+hJMdwrAC
op2aP36ia+/n4MsZLgatflCNVxkh6xiFqEWh3aZZ3XjvTbAIOtMtEwY5tjloJf4lIfxjcZMGO1jv
GnIk6BvpeG+/O42Wr0qCW4Uuvata0kDvtZk78aMRBt+SCPuBAnY68NQtKp0W05EzUBg4lOFUvE0g
v6j0qoA+bgu+97RbLEP0GtnUxFF6TprnkAbwN1aRkGV9DqkcxA1mvBTTmLD88DmuAeWv5yxoflOc
FWwJlEmLW2pilcAPMpTJHvpvi+NbyltpVQFvT8W8z4Bke8Sp/D4VnyqoDQejBwl+Pxqwb59zSJUm
XbBQ3kGlNOZT0Wyd7lud2u2trY1hGgWPwD5irOVnSdJy02pHH2WehN05upfU97qnMY1E+/JAmBol
KGtxOVXg0Ly9qidnyFHsbavFEpBOr9Qa1J9tHC+PoiY+Ts1lePYKGBh9WHf0eZCHe5LEtnD6YSKk
1jjVivkfC03SNBRCc1v/ihdr+Mp7zD4wzQHF1UXni8M8g1u26bLC+MavBbsWZNhG+uqkZgcHYUMR
QOA00RM1VgH2snKK3wPjI3D1BREDmlxb4PZL/jIzFf2h/H35jBwKSQECsZnZgdnQ3nFcOh1TkwX5
56lv3QYGY0Il2sqY2ea2MHbeRWZJ/TMn3P+Za9LzeFrb+EJfUW6uLi3wF9QOSItDa5qjqUgBgtmQ
NjJJP1Kqt0ZUDkhAwdrDbN5ElrpElk0MUA3peK2d0IW7M/c2/1eeeDWiTXaRC+9hpJkAByLYfPDT
MH5glVPZ9GwvSEb5yI/EWP6NjK8TrCBo2zx+SUx8N6PTAgJqZ/VvsQtHiz1Lmg0fpp3z99gDt7zl
z2Cvo5AiSi7ksrm0jWO+ysq0x9nP2ycQTZwL8eyhhjjJK20+1on+3viBqCHnD2D3cyurLrpKOVln
Ey+8kYqd+yX2unRGPcViM0fsqPa9lWHrIjtN/aQR1hcJXHywowyBJY3q1BdDcJnnxJy6nJg+JBd4
IADCP4PBjwCbm7Y7A/VkW0HU7m0ypHJVZ6xLsFjJ2p0996zkcO2hdfCQuTlkZAQrwhU9Qy0NIZhN
x87mWSbnNVPt/FtZzSHNIDiwk89fOr/PrvmcwSRqMnyMAjYTrE68nhA3gk8ywMWXS0B6C+uXZwfE
9ikyTfxlLz1+onGZH11dmHM0Q28tYWweZcEHBJpnegqg3GFPc+4BG5cqN9svxnoDXAEXazr5r4oi
d7luFSFOQHJolt1I2sMfOTfYd2ffMguQcCUVdisbxwDB2GbkCS3s8Ap4I3uyNStbanWC84wWeBgr
gwUaTthbaiFfR2WExdjPwkc1FzyWo+t8E3XnMCAweaUE3p5X+ZSHny4sLLxJsfPou1l+bHOmJzks
gmpfET5CvQ2+Y2X+5CzFt000+Ny3pESIJFTZlC7hA98OXwDCAVlKcdTRzYBhdXIt8TQBE3gsAM3T
Y108t6mEksqoiceLXs+IYWrVOFN1Gis/PEw09Z45jC1a4k2yn2pp74yJqU+gPvKcOVQtE9Nrg3NY
J+lB+5N/652YTmC7Vw9alv6LBTPzw82j6gSjGGxXhOEdGtCzrOgna0pv2Smogh/xMtBgZwOnXPc4
Kde269zqenk0GlIabXaCbA1lgBcVMpIO47LPnIYavlZ+ecP0K6Gtbh8rEe38IssOvYMbse1G+luo
wR0mKLhBBxYn5bN6yMqs4Lw17raH/odroj0VQ2o/NAOZgVCUz+zq02Pv46lq0uzRF/TWthbZkyWI
mn3vzwioY3WnzyR313bbxukzz4QgFpSKsNj7kaPEc53l3aO86zvSD7MfAmLwq18CRunrAXyXSsxD
FukGAx5fC81hF0DBK+uk/F0tTvfeyoIgkCdDfvj2MzSymD+x7q+Bey8r4qTZUCa6I2mawITDO5eX
eEvLZfapNQvLH2IRs4J1QdCY1imZPccBEVTuxRBhG2bCBxEp71wvo9nxsY4JJ9EjCYMOHJWVJHQY
NEkXnkWRLMeKFl/MfOqNuTd7HnpY9vk0FslB6Oge92mloRhudLfuMNUXoP3InTC1cnKxxApZyUyC
AiEdkV1lhx7XfgWDK/lrWWrYL9Dh0R3pcL8OWQ9f15ss63skQXiOin58ZDnis/FZmnHH9xUTNg1U
vxJDRE4GdrmmRKx947EO1p0G1EpSGQs3isWmHJKI61BP4Ev77mOvAAwsGp8FVob6UnvMbh7j0B5o
S/yHkmRUoTzMIFq45IIEt5Z90jCWcR9iKqQrekWlH/80GWGpJOhHfZOnHxO1ZUzYoAxqJaqL5p3r
tIsD9q7dgI2MdiH9G6T9BQZMG9japh8Ib7UFF4uV5SrvRzy10W528/FsJGeMnib3CxrLdLT7im+H
qspNTPH83+Tu3sqkAaRgugu7BTosfKiHrhzLXdD2+uws7dMgHee18cbsIIvcP5bhEnyqpH+rEujF
RM7DZZUUGJaWwI42rVU91Ixex1hUxc62w2pP8yhEciuSV7pPk31IWOzqyPZzzEuPpS+T/QhxmXT3
yIGjq4z3sWOLnGix4q7VvcZxVhy8NunI/VFEr4usf2zbMuCHNEdm04VevYbLXR1dygK2boypp29I
oQxRqT/HefjRhklx9vJUUc9Q4u4Zq68B7gpT4WLvw6ImJhFAf5s3AA/uPRpLs8soxX4AjO6ckzR9
HSbnjleuIyzwOQ+xm7nXPAyaW5USso9hKnxy/P6o4EiBgIWmLhWzjeVQC96ChlMDcjtwm28eMHOw
mQ63ig3Eq6kbf1MX/Kw7gT1aqyh/dnDprMepKi/QWCVrACp2Ld1cpe9hkxfSnDwqRNZ2d7//Qhv5
WwgiP4ujE0DSWIltg9G0nHq62y0+477Gos48THMKB9gqbr3sXBWFdRgysWAewj7fm4YiRuECa6D5
InqcZ3gba6Bd0S6gQuzkUEtBxGRpKNejB9RfjX4HfG2Iv21fN5eAbeqx6tW8FZDPr9zywacwZtwf
67nkasQeUifmRWRN/BLXgXUl/C73C6iG82DjRKLph+23xVnK2qt7660k/A7HuXlJgcOvuKFyRQ6X
Enq68ayvAVLgLisI2ff2kFwbP8qJZRTjleaUX70MY0q+m3xCSmjhCNapKjdePLMIbjo7f6JIA19z
GOtXyiKpwwhEdqRXunrjsjt9mcDYzxE9G+dcNmKLl7586hOVnUzNEFKMAlmAkP8edwlGvbmqsVnr
D8m94COs0+RH4EL3IFfmb3k1CWnxidnGqi9OCL7ypa7HW+0ML06HWY4GN30Obd1+AzJYTnxmxoNj
N/IrHYnL3AvknuKp1u8NL8tHQ3UwV46OqY6eGbp8O+udjYmzTb2+uJQZx27HPfpbJQwEgQHrWoAZ
nnw57WtQx2eYx7iwbS7aVZDkJ+H7YMWA+ZcakIkOh3ynS9fQb0TGsxe1+uSGokEhOth12IF3+4Fz
+NSwk78MSQdmmXTE4rmcnTHwdVgE9RpExlkr2iuHqIuPYEtRO+DmbujhHjdNLKJNWDmPkMmjbeIv
b9ji2u0AUZxTCjkh7YYnDuz5z9IpGq6duKn2aQwQVsDFWjcyBOYqPefo6+FZFqOz9105vae0I22d
5v5RUaGmx2jot2kwtvsI0tKtDtVLJgboQpB3j65hRgZxEqxFIEpse4CPmzyCDOrQeFvP3Ost2x6f
O9+n/STLPHyXswnLdeJ0Cn5D3HbUwxcFFevi0a+9+yvLRlE59ndrY8OLIfmg9GPXdrNJHbIu7Q6L
T/1b0ZLAhqVTHfmej2d4NeZlCf30JQLDcAawzN3TER2DRuKd+MNXp7JvAjYsTcvg6d68phfb0Aby
4GAM7Wt7vIVDVRAZSK0bfVPlq20Dp6MFMMJi38ofc26WdUV30Aabk3W2pNsDULRVemiDOH7qgcvu
weL97hYnOVNiZbaO1/hEXXrxJ/eF2EQONl/Ilio8FWU3g3dgaINfj5UB0TLcad7Fs1z6mWlzlJ9u
sDTfxdKSeglQGjfoNv3eUEbw3HUNeS2uQbQ3+fk9Z5PK+ODHOcwmhM+fNh3O5BawxlIXoxhvQMSp
dKbRrjXddLIZotcDxTwb2q7ZuiZzdSrsfvwos+5eHzar5x468b5wgCFil47e+SRHOGxU/p2JiDD3
giZeY6Vmlq+zsw1q6sAWF5dXCrSiDURFoG0k6sgEzIURq9pDktr4RmZl71GzHBKRi3WanexCYmtC
X1YR+WaWYBQ2Vg3R4wIfr6J9kHJYfr79okEljvEXWkq86xeIZoWDYseKNyyfU5065HaSkSBt35mN
Et53lzTOQzCH6a7VDXfoehHBFgP4tE+ztvo0GYxB9if5we3Yl09ZOzx7ukovxlS8qboCr1OZaicb
fCh95E0/IOYC1HFqn/zIEJgnTWPrxwBzaVe5SX2TKdfEFTT07lKQ3F9HReo9tUaYPR8QwtFk+X8r
2m6i1QBpeQPiLv+qAku/9lnwO/Ld5aHUCza+BFlm1QBH2/tlHOzSwhCiCVJvdb/eX1RHogui8rSz
KugeKraCDj1nbisoMFWwzYRlvaCZooO5an7xMpNeE/xWbIZrb28Pcnkckkql9F7Yy6ZRdB4A46NM
p1uGs+XawWsyLvohzGFDFcCK6bTCUdaEGHbhmuSE3Cq+hnR/QKXk3r7TzUR3p6rv+fYM/OEdmt9n
fkcUd8lp920FXz5XkJpQQEC4n+JDQZ0f9znbpjcH0An0ViEswF0BfOBuTKIXQI9maw3JQmQ1vMuc
Oc3nfJOERVGUxfl313bRJhB01BHSn0w28GsbKG712K2FLewNfixvCwxovCLD6/bQB5q4L68v7bKZ
XezdmGvt4pbDESNvzOUo6bZuOcLBMf7U/1Ql5Q6MoaPzbfVDclMml2RJxDK/3YuGkaLqYK+MLs6t
Q/Df9u5NILLTTNGtQvyJtAdJpYR/RQzVfM9x4T6OM/OmayQTpRXoazDaxbYE/PWnpqvgt506kt+G
7/yAiGHd35rpRYKneph4iR0u7qCGApV473HNTZ2OGPGEU2UiO6fjo1IW8vgoEYwdm9r6PMKtk40J
1Elw5ysAcS90OIDo4enknurplVC0OKrI/VEqAMxNytAxxXb10U9ar9J+rNdlq6mca5eHHG4IuGXo
8kNDn2+WzQdG2z9BOj5YWd+sUY1+BR3NKPyFAwzyO+d5gTpE9N9pgffMyy7Jcptg85LDZgbOnivq
qxXPI9jeiVi0GdW9QwxpIXiXmgNd83FlZmlA8dSnJr1/KArrxW0IHDG83iaF1dnon3FsfcGoYnKi
N+erzNrfMRR/xIrAYQLJ6M+UbvlkHEyIkDr0lTGiXUnETFJ5YrhaPVTXVVgHxXqOcvLPcLB2UHi5
8qqce5Uqm79D4RQfS5YeXI9DUwlk8WRE1JmoXFhbdZpy7a9ER77Pw7LQclxwMff2HNtXLdEjBOzF
DWLaZRla5kCbYsAjzO+XdMKnnMOV40m2P7sq1u9tIoZNZyt1F8wxF3YoHZ21pM/dnDQPsedFFxUI
tW0d+YqG/taS6to1lvXmGc97jIKWCF+zbHifUrrWdPBM0fAZnJl+RLYJeNK4i+pxutBGV/waJAfi
6Dd662coClDkuAaBdjo2MTdS+oxtEgfztB2oln4NcPj+YAXOYOWGTG6AVY861/0PMblQUCLX5art
xdRr9NVV5J06Lybvj3bXzjvJZe8QLbWFhGLcHSuT8FnBnzwrv8QQmOT+U+WF94baqX+1vZGMe5PN
r7XkpZyXwFklMh7eo4yYJ1chqJ35/ZDF5JjjOZhR17wScBL1jHSzpRYvcYuV92AbjDJ0V877rOlB
uo6AIulAlj8CB4G1NoQdZ6pKVq1TWT97JIEX5VvdZi55gMcQGa22m/45BnO97yltulDaOd9iJ6SB
AdAXTAyRoqIZJXbW0v7beZ4cYgqRnmeSMVuoXd2Byj7vxiKq3jcIdqdB+OlhCNW8YoHmHUsHMTiq
84dZYfbQAYq0rJeSRFkZPXTFvJzGiWGy4o/1Zwl8kvcwWemX8/F++Sm8Qwerv7as7FXXCedaNqqd
lc7RG4wXlNqMkqTFJORanaWbbz4YCOLQ+LfOfSEG7hITb8JkHAxV/1bBE0nvQluTsfnQzYSDyyUz
2Csce82ErMi3Zw2+h8DqVi7LmgtLMEQXDF6PBR62eNukwFLiuv/yB1G/8CGJxVoHBeRVvipbqVGR
aB5C5u5H/9kWAYcDwKFqFcVhRuFgc6EgFy3OHh+lm18jahmevT5yzggSkY9yNlCEmtfpI7pusvbb
Mb0NjQHvSa8ph5hF5awIWqjBI+o6JLr0lk7DdYyK8qlOw+GRPwjzUe9EzNqFnjAYe6ibpSlqvvqm
3k/piON4KOrL1ADQJFnMDZ491SXAxPaMT0F+u4mF4onkoV8zmVITNATwyIG4HSy4lg9sXYAQBqNA
mQ2Tn5YZv6scrzBO7aR7R5jCWBsKlTwNigy259Lx0jR8CuF/EeHJa7DC+UJEgHtTuFlsqoA6l7bA
AvF3VThz9gIZknBmzCR0CFr3Bb70/Kstq5kmmtBCPes+Q5fLyMr22hbZvf+5JP585HpnECMZkkiq
vICgey4ar764HtM+5UNkq6laHNdcVo3euqDuiJfzH0K86ToKDKFizgvQlepemcfHL2qaF5bK5WvW
xsz/YS7FjYu9kg9VWasPk/lRR6Aqnqp63fPZdEgRay9du9TRDL/KYURRsdyZHQxpMR/cNR4Q77Nq
R1rQAMPJ9kCFScMFS3ZOv/XG1P0FWjZkSTu4cHPl5DAXJpH7SnGN223G0p/jna6dudlpb4KxEaYe
9ihWGdSIugUsz3h2xWs/tEW96+mkfas7vvAolXW70dpUz2ziql2tVXyyWINhxGyrlBCJ7pXZUKIe
/BglWDwQAjP/Gz8dD4ximL7/RX+MQwxIYrGCE+rY+MKRib7gBGTvrdJtyea2xdUyffLL98KXqVn8
n4bl0NZNZvqeq+AZziU6JAarYtPfnZ1pqcTMSxAZfCQLAPHK6cXNcl1aw5eIZUdTdHJ88Ah//alp
7n6xJ4+3fuLGNh+tyPdeOpzznzhhhX0csyZ7ybjAkg6mGxqYQREkWLHDenqU85Qs4OeSNrzlMuhQ
dSgk8b6FtLDczGPU91sZgsBdQ2MPnzl/ub4WWvBDpLoKZUcNMm8e+2SwUKSgvV2p4KRsIPOlPb0l
Yd9Zx2KQcfJrsOTIJc3i6aGc3HBF6eu/7hTL7KAkP9dFuNPTZOJ0T9c74o0z9dWX4eO1UznuVVMO
HuGvmmYbjAFjSrUuNiaUU2u6YRj0dvzA3PNg2R1JcLDkqnB/y5kD/X4keh0N2Nz72gPZRe/R46pw
1MM8/mTkzdeL6O5b5p5wzpwPNA4lBKO9vIMNj1pcLzONXK1cLnVKKXHnynJtT8L8DfkQXEs37Fw6
Kwb1RveHfAGoB3lJLfK2zHPwYbdRvQ2t1KcFLmeTG9ER+AC0Hqoz++pftdfAGadQl5NrFPPetKxq
Wb17NCH3+FOVHQaoXi3KL1RbJCB/msXvqW/Lw9SynMrn/kNOI4cpqRCvboHf9mXf3gbdYE4vGv0X
1dPe9P19vKIu6Kuu9Xfc9PU5JQ4LkIGa3ITEzrOJaCRZpTHTLie0TZ6FYdPNBiThblYnO5owgle8
svPE1FvyFK0DPGUvxmj37pqsL1Qd8QhbNMxDXx6qjXKwLbhMBpeUt/JY+s5HoRP3B0hW52dGScwO
pmZy05NRj2FHUr0J2aW0VaQ2kzT0zBABvfn5tBzZzVwZuwn7UWQ37/Ek8FdMk/cFBilbrHEidkTW
Izjw9PtXTEb2mwJB8RLUo/oAe8pnNqUrcTNaDcDUeMLDkNJiveaIsh9xzQiAZ/X0ETR9fosp977Y
rp422B7qi1DijRPJvd2Lsk6kyFKS4wN3VjdvfXaGoqK/NQtdljLDjGEDeXpRXg1FjczA7PtXqxi9
tZnoPWvt39rEM5nZFNHBQW09VfZC75LwQtaLqbP1avpNFiSKNe9uhSsEIa5l67ayHfvcI4tu8sAP
Dr2tkmMOJJcbt2jVbuHwWmsO3fd8jpbd4MOQjeE03g/HeBVMyn1NB6deK4lUY3yB415PAIgYbe4v
XV48tjVmAKWShh4CwesVU8DIaSkU+5ckuXRO624Rln52IlaMobBx10XQ6XU8TCx3DRSguvT6A6+X
e2BV7dE+wBBf8CA+je4SvJogCrcwuClxUkDWxDi+J0WR/h1q7QTgJ6budzhp9078rH9qDIrXmSOA
4H7o3Mh7TH/xKei/bVj7h9LK3PuK71WKsQXPHekHy+U1C2P3NXad58wfvbc0jLZ8Feg/c0VxzKMQ
sAEUg8BtYQvwe4CKTlfSE6uodmN5+E+EJfLVnVz5mmUGDlehf5k8+Z58gehGYwzNYUV+U1LVwOX6
9hndcpp3TcdwEfXOQxxAZN1Kut/PodbwQlpZi91dhV1ZPivWlO/noXMrCgwmv2cbrNkFaE3rjy0F
E4iokzMR0s8gSRJnjUVkeCfRg/Isc+/Go4F1vZU5lXMKi33MiUFBGr+lafEfxmiwEP08l5TvAuqm
hN5ApobWrKkUlBO2IT069JyFl1CG4rktsz0tfYTDhD1/89Rbm4UJ7ZrVU74dQhwnycyvDRJ6d+mt
gOs9DvJbszM4KHGn8E+UzsFkrZprbOUJib9lvnlo9Me0j0DrDBMTQpvDtvJIKoChSyv3o2aVQB1y
+Gn3kTr5USjPXT1JsKVx8gf1Az02ofbaWfMRqliu1LOX/K5lCQQpSsulegho28L82x1r7No+4FyZ
P2krXvoHXDhqh5/Q5Ls+BfNKQ28GGRUgHU8Z66p+aa88LdHXMFBwukqGRDx1oxqQ86TL4t4SCWUu
LI8P4eL6R+fe2ZZbUh0stWTrRmTDg1LpmL6XVEycbCIxGz/ovH3exP22D13IcMPQXeCxe9G+Y91i
YP3blXPK/TyRKQP1HLeUVklgiixMM7mZXCoNTkuLc2PHhgTgi/KXh8LN7HskXnfwoRcl0q/MRs0m
/m3pdN4PVeoMf8tgBO4XObibVrMpWkLUFAcOEAFb7+bXuPI2FNCO2OYnLjX2uwTrGrwQfovFgwWi
mZs6y92JfHlJQemCbEUn8qmOtWfdZkFP4mXMcR2dZSloxQKJC5moy5Ny+DkYV1pPeMmK+IVV7gz5
uMWJ+8vIcMqxgaWWVX4uVhvBT3ICCp1guKDL2zQDdNQAJd9hYzv5X/yzFuVGDqsY3qfl4DHBnkav
XcqVaZA15ETETFn98li5pHPsAMZKirh8RY+h0dPBWnguuso82rzzhyTou+RoIiqfCffgntFhE2+d
tvR3EUmTzZTa4WYkoX0dXPdQqRlNER8OlQoPGavyv2hJ3Q9fGfHtWV7hI565Kt9UmdF/UCjM76WZ
ndMAWPV7csTgn+aybornGvs22TZryuRJ1y3PnOk993eTJqRsahBEPs4oVjYRvAOsahaoaG82f1XC
dUlLSduoNmUnVhT/zhidURQYkinbAokv0ExWFjzqP/XC+umYD9QIbXO+b3+F7S5Hi2nkEMqBf5dW
4ojOUb+9f9hDeN7ZxvXdUO8DnzvfTtGYZFaBcWlcIi7QRcnBK6puepKF1VP800+p41LgQUiVXuGC
JtKPtOtp68Kd4DX5b5ygCRIbW1Blpg/LmmFtI9Pi5eyemBczpkSP0oScXWzoDlvZGiv/OQxlPx64
S6ZetguCYXyVbmOLDLOh7cHqwTUSswBIxgiP3NZP0npvYl18+J3bB5uhGXW/8f1ofkTgnnuL/3rZ
wOkS3QA3Pf7BWmH6qurFz8DHR/gMRIimZAh3Rqydt7XBZf3BUVnkH4RiGAxt2ReHUJvu3jBUA0mY
p9BBZagsQhYru6ApjRuIEPFAXKfmhwNcoMtvOIoEoeSsiSbr+X/ffcn/I2/2PzVe/1ff9f/5/63l
W2GQ/ucO7dc/zf/9V2C0v77/F5MA7rNf39U/2LXvv/zf3dqWCv5FuJ4jHdYSIFbcgDTAv9u1Ld/9
F5vKKBIkRII8wb/wn35t5+7xtnHEicBzBCMb/+g/DNvQWqSPUBb4Ia+AZGL+Hxm2/X/MvHmewqUd
hKEIXa5vvvPfkRANx2KG33TeeoMXUDyNA8rs6kFpzsG8yG6AwLN5G8geGNUS9dm06/2B5x5HG0lM
MjkuR2se37Nz5FqovrUnHD96wLZHe8j3QqKXhoqiFr/ZEDflJieeTndYI8e3KlNkJf05ymguG2Jk
jLq9d7dK6AJqU/hd8JZWTl3cN9OdIRAmoMGnVSDpokXZK6FkGb6CueqD/FIxn7E4nmaQl+HIS7Tm
dgMsoId7YK39htm4cqhtpQLQ7e4OVGycTqmRm7ul9xHda3/6Q6uqv2o8q9K3zk6RPXI8fnrTSCVp
HU/K8e5/7RtwdGFi/0zCMPqdVQlbZplQ/8DHcMZeFheF4hOKuRXLUT1e5nBifM4GCiH4LvQskMpO
l+UOww5xURwbTNll3JN2driNdjv8eWn5yBQwED8uycCujD223dbx9RSiAI3d8+Sx8kTlW7JvR9MP
tvIxqnfrjtVTv1XSY6IVKrJcfLoppKxaD2PyIxkq+8mKFDlfbht1vy5lUE6PsxnlvO/TufvoS2/C
NBlWgzNtWXW14aElannjJM6JMaJVP4g0mTRzjCZSSKD9e4bl/+Tnnv8TbZZ2p8gzOX7/emQp48QU
EK1on8meChkO7w3TG1vUJrC58mrhKrCllvi50EpkQMply1tM4TR6tn+vJXYUesaupe0c46618A02
de9O665xm2UXi9bzX/jw1daqn5bJwxZAEoBATQIOdebqMBGHxaxL3NrpX+kvw5jOgBNdGm8a3I1s
Ov9PcC+Te5Se774Ok7CDh0xOrjo0o6C7j9572uRD+k/LTUCfNL06ke+X5xoVZD4ycXcgOF1zb0ni
vWAvxCUV/sUQG8xGTjuka2dqQ3jSrUks9ByvyDeULJFEsNpAXpCa7tHXoV/4e7OIZ7DMtd2S4cPU
C7Syfnwl9Q9JtI/8GaloJg9GIV9AJ5eNHeqhGsL2K3MHQ03BiO3pvkfnkuy7XYBh6n7PHGUPV39U
s+1vOiUmh7GiYh8y6qoNN0GX11fuCNzEW+wKrLni2mnuV1I3+IKxELFOVFzlV57OrQ9m7DsCw9PW
e5dOM33ape+9B/Ns47omrklkzK18/sbxyfJaRTytqU9hQqDbXyF1SKTpM5bk8BLvUbYSJoZf5dOz
pTV+LTMZkE9cIcu/95truDa5e7+2qdC5zkP5x0RdN+61QshbkxSJIPqEQbZ3WCptOEA7XFeF9mCU
J3GPs84OEHqKJXho4pCVJrV2vDZ8n/UtoUH4UYoItIqpwpZOUZ91vM/CMlsvMTIyTjjCEGXBn3bj
DAOYhnHAV7+pmxzWGXaJpt6wLAmRxrE0Y+MMA0qHLNnB2CMjwh4wHJcemJwu/EtnT06ztnwP/TjU
oZrW1ZSygFoUDWhnQAeQxkvb/lW6EYpqJ9WypdgFw0IgCyi3RjH77nXqZ28yy6p+7Vb/j73zWm4c
Sdr2vfzn2IAH6pQESVFerVa7E4TawXuPq/8faHanRVAionn8xUbMjkURhaqsrMzXGMojFTIrB6fp
B+lG9ozmM7UZ1AG9Gk0wajlDzwVP0Qx8MVuWLq0hf7pg6h0F3oBPoNAN8bzvnuvrN3IdGbAyG1XD
oQ94Z7L2yLwKLMfwltzqrQD9TjEQ/5dXh+X9P9yyAxmwQ8LldOSg3S8jT4YiP7xuDZ7Sa4IcHWm/
qVC42vSCb4XMVolpo1yzTJtmDG/8EAFik+o4gATfAEeW2g3lC6BVp3/HIbHwvz9DF6quGKqNdceM
AacFPZ7IMTziscmABpoaU0fXfX16lIlF+odfN41iqCr+KKpJ3ZZzfvrnr2iMfqUVXUE5a2NmiXJp
N2H71cjD6qkIUv3H6aEOqXzTUIAxbHMScjNkYbxQ/V4NlaauUKo4wAsmawK0M/TeqDaR0vGVRZ3b
ynVZxLBLfSq4/qqR+d+6CjPoMy8/4//Swv+nnM4Lb57jn0H7XB0w9/7kgpb2H9OwIN/JYHs0WvQk
df+kgmSCWE+Y0PAmhyt69n+Ye9Z/IDNpOgmaZtLR5cT6NxOU5P9gdcGXRhuJ/NLidvNXueChFp6l
w93TGUXYsrBICefyK8HQD4EJXZvQ8UGYHzKKduxKlCSVGEVJqyyDK0Vcn16yh3uQMW1iAbuP5JMW
kTrfg67o/RRKENDJIo0cJQZZMqRcwU6PYr05jG4YsmJRjiXkHG5ChcRTwzhUdgwwuaqlbTT3AskE
kiX0evTgaxZ9juKLHP5MfFmMm0KsA8zoIoBdKxQsiid0xyXr0oxvc6SScIyu1zUCuwo4HjSVwPSs
x5yrOL0Xh0IyZc6YiqKyAUhqXyu36IxY2aZrryZuV7kykXP1URFfh8/RT+0Zhw2MfyVpgwxbBY8R
54Afw4+ig8jn0LLXfY591QnGK0tcY8U2Sh6AGIpz5BIbq6Wz5rgLEetoHfBNVAuUlo2Zik7gOpys
rqTko7Ssg0KdWPvRuPE7DK2wWfwQGXG4Jvfs18NoPpz+SG99I91SBPQVyzT1uVhAnObGkHkMi19o
v6WUTJNIVPkCnfxFVOJPPP5nxVkEYsh55nT3mR0+bcUZicH8CFwZFzAHPRQ93fkVWXqGMCIeW6sc
T1azfE7ST1V8qxh3STZ5HW9tlv8AzXHdo8G2VyBG4UR1X4rPETKuZNaWeqlY1EbvAhJk8qp9330d
tCczoZfafvWa2z763qYL++fN17Fl29SZOnXaRYcfqxx8q08sTCQ9e62Yd0CC8UQJt7533Q3yOguQ
2g8nIf94jWiy02coMHT3ocFfspJhsti7Jr9L5K1fXMXjsxH8lvx9W+jcvrBTrWg8XMdltcm7fVRs
/MaxwluhO4aGHWM5IY4ezAYGA8WNZn96NUw04flnsk1LJhayCDnYDt8LNq8Lj88cnRha60orxi2o
j56OgYt0ZtOyWwp9Yd0rXMWPxhRAqwQXXYOr9WwuNWNMQHwaIz1anBSC55hc89Y39GvYXTSwWgVq
adRcZPg2Q7fT/J09LondTXtr9tq6pZumyWmO6Oo8UGW0oa0yNXunoViFA961VpUbzKZ+dEMtL+Rh
b41lW0A6YIqz3cXsdXXJamRg8aNjB2Dh+wblLMsClZ+Bpe/kdnv6g05Pm7+ZoMbBQaWodHim7f8q
ORlyDS85g4HUWrsmJ4egx/18lagGhhJx+SmyrHUYVQDY7IUt/0Zg4fy0ULBF59WEoXw4MleMAkMx
g1cMUYjq9DrcDa3pLZwxb4zCwS5M9qEiK3DqD0eBLKGmOu/o+DW5dpMWYD50bXBOz+JMDPElfBmy
JQRnGVR/+eWkezWNUaBlqdYAboRQurFBIgEu9zdao3DFAbeBQfcdokHcAHsuI1LdLQTpN84GA/a+
rhM4ddKVmf7NKDqa38DOuf+NE9bwuajBT8tDC++wGoZLzwgQCS0XRn0jGBgK2YGCURejzjMTGqlc
1GJvhN7RRztfVYA5CNiN+PKAlaST7+ar0/P85ohEVUtWQYXK8hQqXk8z2kQeMn6jE2bAZ3SlI4j7
LhLuI+JzuQQeawyFt/Bx39iQqDBYpqFNC0mY0496NWjuJnC1235wEuXOKHE/8UysoFqR/R5sbWG5
vjkWNK9p37MZJx+112O5euejLcVY4F623RBI3FkxkjJD/GYGSVnYgm+NxkhcSshxiTaz6XTrgKI8
C8SJmqeWkglAxQzozABwbeQSf/rbvbUTmUMyPcqHUyA9fDVN9nogYZTS1QA2lArZHVsdYM6nRzl+
JVXWLK7SxGu8TsUspWy8sfNkfKkdBNV12gff2jb6Phgg0VQtWDiZjmIn0jyGrgvdNqg0cjodvhGG
527OrpSdUA6eyjJ0d03jYRsSyZ+GSsDZbiOnUjoTTFW78OWUKR86iNuMzdVVVi2c1Qncs+jpDyhq
gESZEozgx1jiXBwi5dHDrXGqDPSzTF0E3mIDY2eL5Ie/lV113eZhsLBgj3Ykv0PIlOIQz7HJTGdf
1e3hnlVoWSM6XP9U2R2bXNZ3gxvtIhXeRSAB6Tn9hd98ddJREgGEbpBGmX3isLDHpG8b2dEimq8T
gLsrxAO1GMjEjXGDqeqlShlnLQqa2Y3Qf6etoJOIRenCD5kGmn0D+IUGlz88x01dzM4WNKnQYbFg
OdJRazZBgtIsTO1LOSxg89jG3YAYPyVgt9qVI9TisN03tXRhCP9W0lt/IeU8OgK4bnJFBEdHh4Jo
PDsC8N8DZqaEIzh96p2R70+xeF3gB1p0pQl/2b9Mcv/36Sl4kaY8nALAA9Rq+PJYMRMjD7eA6pm9
Ggf24MhKhp7K75brged9yfJf7BiMLIwVRFsXSwJ/U5lbMX5KzFs9upWrb3H7qWn2qvTNx6ELjQuI
0g/B5A7WXXh4BSfoy6U76I+R8YsSPvYpOlZH8aPrQz7e5CoK5Z/C4Wvr069+6KKbvlrQiVJeot/8
3aYwYiLrQ+o8F38eJVMJIWhz2JQXunwpcfe0jJ+DfZ8AASyrr0UKI8y8c4ePWXxFXbYZPmJzAzAw
8bnAGLdl90mBvOYVDzrw1qD+Yja72vpi50jIX+TZDmWXQVBJ3wHNxeKhdfJ4jWJELq29TWHee92m
rPdZtTW6rRvuY+06UB/S5kHyfqrxTateaflzlt5gQPa1R42QXqfpNOYDonq972hf+q+xum3qz63/
GMe3oKWN5hprCtPAwsLwv/TBl3aEwwly63HU9xrORwESnQgqELc2w4eJ8zeuZOTu5Rqg+X1dXqF+
rhRPGR7eAIbSj92PEBpy8CF1N4G3i+K1S3f4yaKHIN/74y3JOHRzgEPVuBG5A5mIS7ahXcEZpBJe
pZhIAUXoniz3sWjWtnVttTuSF8neT4koGNTCuoJlYiMW9hX1hx7SLsD5Gl9BB9vJa8Ndm82drG6T
CIMRmkOrRLqEKh8igaPc+260Der92H5P/O99uhmsFYhfebzQS+rK2J5gzqKYQF20Z9m8KfYR7BoE
QtqN21/hwKkYaL7t+4ld99fhkruTZWs2hSVZ5sJ7uF9szqYkxcAdXwMNeJaCqUvphRtPSjCsjtHS
JKovnIhH566gL0n2Sz/T1nR7Xn6kLp+VZT9l+PzJOmmBxNgxlOjTkQDj1qNoSN4rk5apMueSIs9C
wQS7pUFvDU7X3oHQR3LDVB80d7JJGX/gkmnL3/Ly49B86PWfmv6rQhShxV0MBQRV3vsVAsJYR61M
VB1ap7E3aDzUwcYQO6QyLdVfK5Vj2l9CJHXSZtO2X/yHCUz1QUJcGu+hVbbxH7iy6OoKldARxyjv
0rpJoFeaW/+qvqkNB62TjIfTO9qBob0tHlVrBQPFxNUncBJcPB8oKGQCaZidd9vG13mDwOxWJKs9
nl1puop/tPVHO3hMcXYZftPqklGnc3BHQqSFTQ8qYzUUIBcDGqPG53z8AXnfcK8qTGFaxx5uA6je
FUTvL2V5m/sXqgL5zunbR+oBtrWqAUb1u2Z02u5Gw/YsZYus/GKr25dV9RVwX/3gjp+z+CnR+5XO
LmuVbzYSO3XSXdYK4HCsOU3pGWqint9pFcUwCCtlcd8ml1lzYYGHG36e/uJHmRY3RtANVDgIkdP/
Hy7lOqvp3UHpd3BNKBwjaH8YJV5qkqFfjS4Qw78fTVE4Y+hU29w4ZqtLNVO9rYCWY2KOupNODa8r
8EGygOw7KWIyp0c7vs9R8KUSZSOfDp0Qptfhy5VRNUE2hgElBxssZgJf0tMgmEE3gsbNyjNRhoVQ
H61B5j0CLDUWjp9p9maHD0kymayh2MzvS1Hk1aUjtPKMthjv24+C4zwOIC2oolrYtW98Q3xlaOnC
ppwmdcpwXo2ixqLVdNgmDm3DbTyiWgxRHXKs4gLLsUd1YVqPc5RpLKo4KIjQB7FmCVNYZCJpWpwv
y8wEeC9dCpn6FtcQDOBSx02h01k28renP+b8JW2F/ISrAEUAypj82eFL2rk7FgaKCY6Wdl/zrENV
xL5Rx+9FFSxppM9vBAzFMNj8kC8A7hKzVRq2fepB4qPerIjmhpMvj8D9moV4mhCAqnvZBiWOHsGw
Pf2K8yx8KtfbvBpFezBa/IrDV0TjXFOhHlWOptCRbHM8cmuqDiBLWuoP3W3a2u3Ctzx+1alpomkE
fI1q9Pwka8eBBm1q507pUbOsuvamQOCG2xZBrfgR97bvcCNBGspKFrw+jr8niomWSTMNbUSLu9fh
ywaxBB0xEpkjoERb4QAnMyOXKQeu//UoPpye2rdGE1DIkcSgAWPO31PVDBMiIBaHdF+bjQyDyC7A
PoZoKW7A+i15wBx9SR7I7gCTRN2YJtLs5XKzrUcSS+wl7b6cIHtsRMhJTgE1FYxF8ztKsmDhU74U
al4HG1vVSEUoAZCUo0VpzJYPogOSkjUuDXX7fgy2IgLd617b5ZNVYMCHjZick8EBKi/Biwt89oBw
J9f8Bdi1sfsWRdtRwtsON8dvfvsE8hJK4zYAamrk1012wx+HLNx0gu4q6xFTSP5dkd83yhPPgOnL
AwyUlsh142j6T6UkWSnu9Zg9/eW35D0tm7IACdhUSJ69J54AujHYUYppRQnIopTWBYCndd7jbmiY
ubYQXY+2CBUVFs3U1BCCOsGsPtB3+WD2fhIA8OBa9mIOg6SYlOQqYuPx7xHV3nUlB/dtqt+fftE3
R1YYnmRTm4pXh1tkVOBd1KC2nCGMfvm9MgmEGxgstr60EzJZTTWuAa6ro1gY+Gi3TK9MeY76NYe1
/mLg8upAadQgorMeBvQM5d0ge+gYBBaXn6EW6zxZKu4etQYIYNO8KvpUCaECOtstsdFBLqvHHs2V
irZR5ZQl4PWk6vdGZw63WdVvUzTqb2lbefhcVZmDYsLC7nkpVB/uHuq/dCep/fJbaI0cTraWW0YP
dKwn+OIhi7qmLEH/eAJm5Kgqtux6sJEhs1zIivexlehl0u8M9rpfYf21Z8GPGV6acgSpaDNEoOXR
NVVRfoCNDJuADZI++vSJ7Horm/ei2HPR5l6IZkpD4yOHVVaHW7d4zpMVRqpsJv7IJlQQECulTQtu
Zow/dcG2hr1PBrLScga7xpNpjeIqKnALa/6tT2JMX584QsuQyv7hbLShYnsJygUUhW8DpYcaYiT1
1RiGUDpcNLRMsOWJom80kV210gArhjbZwo+Y5xnTTYfsiZa+jOQtgrSHvwFd/wASOam50uJ6NgKl
6G0cSttPVm95aJPgMOtJ29Nb7njlc/watqG+dGmJo4djxjZIeQCYjTPWI4AZbGKgcKNYpVOm0JcM
b45OCXA6jETHQSbhoLExGyyFwlLDqJjyDHMVao29Tif/AaRDnXJAZLsZjYX3O5pTEgsukQb7TJ6m
dvZ+duBbtVVptRPqeFdUg3tD7W+LfD198yF+9kCBwqovloSwjyLZy7CgEGy2OODa2afsIGS5HShF
p/EAggNTM7a+SKwbG92hNTphpI+evUsqoOk94KWF1FGZAsjB3p6GVw2b0MJ94KiP6/X4fJidCYww
Caxd1IcGqjS0WQaKCx2XVtxnfsEdsS851FQM143W39aBRDEkqN11bKCge3qZHX8G4isffcp8dBk8
yOGXh6ertpLoCqeViqvSaCApw17oOFCbKp5EObLPXbhwFzla2qD1KLdOWGTQ/RQ6D8dsXSg7eguW
gjtTfRlL32O0F+2ukQCpFh//9v2mIjL4k2mVgc6eLbMgy9rKCsrMkdg2u0LmIo/i1aUsMAfHWgm3
OXHJCZ4urO7jDcXakhWChQpSi4L+4SuKYKLJpxkyBGpbrCqowPTpZUwP1QHJF+RCwyZZnX7T40ip
8fmmcgk9NHoW9uzylRqVggZahHFU3+IiXFOg6KjQrwAYuvtUBVlbm3GH0mjSrupGLRC26/x1q0QL
Z/bxFkNhfIJ3TPA0XZ2nnA3oVzMqtMSRIxXdP4MwImJEd8GquUWHsiQLqjfx4TXGh9NTcLywDkee
zTpM78ZCSY2R8ejsbXfTikBA/zesjRcuTPfSW06/5VVmAtBctYhWiVMV0rfBHpGRajTwU0jq17dj
fa2rYbHFh9VfGPc4gkz67dTFJnALUWQ2LjwFQ+SNT/0AYe91M1Rw37GxWjjx3ppJMhCyIRsUG2Lz
h2/njUboSb6aOkhTpLgFmFDvOvRIvWBtG/5Sl/KNpSt04AksXM16UZQ/HC6EjCTGDNWOsI9/BGb0
G9ob/FPFvek4GDK32GQc/35sWXuaFvjFGub+9NKZ2ThY3Oinn2AYuOMioQ8k6vAneCV9jtKDAZy1
33J/qsRBHKLhF6bXqHmgA1W2wVWGnusKtcNnfZBQ+aCGiE6li4uQ0l2jS4yYtKZmGyVpf41kYFvb
T/K1L8H6QeJ34Sg5Dtz8XpghrDOSRGbt8Pc2mhFqCnA6xw8xymtR20ayd2uWkRObw1bz5W6F9vOS
I87RutBpTHFvBcRHsQ4o6uGotuRC761CPFkRgdgikPtN6sCk69ZnLYnshbPpzcFQOsICgTsHt8nD
wTLXhs1c+RFSMKW3U0RENTRSvjY5Wqh0fE4vgOPBwFXhnUCaiaPBEUQRvIPclT6lUmSBv5dFlV7k
Nu5aieWkCmK/fz+YBVKFhAsYLwXuwzdzqwbhAdQMHNeA22+aO8PV2xW6SsmqD8zfpwc7OovghFrU
H8m2OG71eTFnkHrAMIg0AENvuR6HE1lC2M8Te19JrHaf+LSUTw85t4fQ7dmYs7NIQnfSagPubbZb
2CuEgnZZjh17lDbyl6bCCH7saYAVyjZSzH6t+OWF56viMiI/XaeoFY09VPxe0q8s10YwSVvydz3a
Pfw+2ozcKCk1m/Ic4NIPKJ5QOEFlKLdhbcRafKfW34vMRca8GRwR+fd23OULQeaNUQkulEQYltAv
z+qVSWDqamVF9LUMWhSBMdxZkOixpq9y7RLe8q8a85iFLzGdeX8yTptbrAYjDWQ6ORDLeo7JwHdL
QCGxkVc2XYGiyBVUlPCiCFtrwzZ/gmitXAwSkpCNUH5WUfNl0Mcr30ciUOrGfFJye0ZE3l2Yien8
mP8qCDRkB5QUWOCzOILAfNm5kh9SOTFvNJHc1oWLmFPlhfscLVGhffUD7zpABHWh2DfLwJkPlQof
Bb/JCQXdgXm1z4e+1FCnZjcE9UWIbMoKQPQFkPl4i+uDupPBUVYGGERX8YLN0PubAJXhbJ8aZfnN
68ZPC99n+uYHM0GCKLjjTec5aKsji/JQ6iwZwwIHzS3T0QqNxrQjeVa5ERUVQS/LdmMtvtCtx5Yc
weSF9XEYHF6mAwTiVGmgxybkOeYqcBu5bUOGbys6oehifMRoFfixfA/XG1mOVloyPz7cBP8bkeuX
QaNHO7qB5T0CsJQ9Q7DgKiadqejvcDwdMxsdVn/QLooWES6kYP4Juf9HV4CuwEd9n8YKXeEZ89hD
tgL/xR+fIWpsGnkEiCN4TBxF/7AVhPgPRz3YXGrjhJCXqsd/fYas/7w0kgB5wYsUChSff9kK8n9s
g0rCRHPgojslJupfEVenk/DP9vifEfdRlzltLT8eI1fbI3kU4EwCa2uFQHzywRqa7goJADSnUl2V
Ppt9mztJicIZ1eEi2o+IIj70sARRsa1L1P0QiY07VI2R/0ugSvnwvW7AWdnPeVN1e19GJ2zj2gkG
gsokV6d3QR3sO3xFnFezfv/Pb37Nh3pBzLz1KtOGeHVTEEklQH01OuJH5LmrAV+PX5WFtwssSknv
NxOxKFibqAFha69VxrVX5oWK3yfKcmAvmvwXGn32pzExC+RPih5P1zCs6ailOETcYDuhfu0k276F
NG5/41vHOz/QUrTO8j55thFFr2gLJ8XXoavtbWPJ0uemtfXrEd26heB6GNX/fKwpyLx6w66rcWMw
QmOPUwgtGh2/kx+qnibyOgxV6XuoZfFnYxwtKo2esEEDA3/uFgLZ4Tn3Z+wpr3s1dm+kddHZ2bjX
tFG6J2dWvhaicr+0fVFIC2Mc5oh/xpjGfjWGK+W9YVbdyOLS+h+WNqTfg1KSH63B8LEfCPp44fr1
Utd+a63MEsM0pJkXtjpuJ8zebwuLng+lW8pPdana043IGi7ysOGGi1mD9BD3wrqLIAAiXFJ68pMt
CplKbWN/R+6gRWUtyhFgqnWAW2WuUnGQZFiLOurrPxWU9q7dPo6yhTl6b8POMr4MtqruoVm3GwNj
l4rxEtr7gn/he49WD6e/KbtSdYex3g1UDzw/vVCifGHlvvfoWR4S1SUqZF1T71y1uFNk/4OMJ97p
ff/eo2fJnvALLfS1gl9dRWAnC0fLCNL/xvE3Iso7T0Ya4GA5WvDdK9/kybTxt/6ImUi6VKh879Hz
WGVCSdWTrN6pEu0cDTkkuXHO+9WzIBGpvTpadgdLJZK30RCCKx8Wts17v3oWA5I0CRKqJtVOFNqD
r4a/Slf/J31AvgKbwL+Y69nWR2m7HtMMW4bMFt+zGGE/s7g5PSHvRK75JTDtO1tHtpAFgi0VysKj
hdquGlcfe4jUv0+P8d7MzHZl31AtdBPGqP0WHSRDL8SzJrrkzG8625lxiAJ8J1iJyUDfoEQHCBgN
ol3n/fjZ5kyFHetKFNWojyInbyPfg5fVeY+ebc4q1pMKoUxS/R7Is4d/2agXj+c8GxLH4fbE6KBU
4p5rhKVWj0lOhX+RZfP25zzKnXHGRq4TeccdPhROBi2xksqFyZ624fHJQ73g8FcjvNBqWMgRVEAJ
fXaTSLlwy0h8ilvcByzPCD94CC8ugIzfe4/Zhi1RLI38kV3VJeV6VPBOHpYah+89erZhdZQkPdXz
mCLuSmmn7xR/Ed/wzhRNQ75KAxAuQxpIlNXOR4rDNsNVkjvnLZnZNk1yV1eRMqp21PU/1XL7BcrD
XzVd/pe7oCZz+KMHX3ctu86rneWHxhboDfJHmZvuAxEUawvV/YvzXmG2WUO1xc0sA5suEDNC+ggt
yMaS+oXV+d5Xne1XP+3MBFcOzqUCIXP3V5f+V+XoLwM8UgWH8+MKZPAGkHC7Qi0xaHD7zwmOYmfl
ANCtDx+ep0GcFDWTEqvmOg/zXaxb27Pme04WweAz9ZW8gAtgyIg+5LqA0I2l0XlPn21QpfG1AfRS
tTNH+wqvjl0MGOu8R882aJ/Bg0fegoViWGhkmdlliQTOmQ+fbVG/a+Ihy2o2kmjXttk4A5Ya5/3u
2R6tPN/r2rapdoaSfBKF/j3HWOa8R8/2aFEZaooeZrVTIcGiRbQukZs579GzbYlab4alAh8ygnue
Y/I0mGcuwNmWzGhG+35FzLJTbW/KqMINHxZ+87Q93jiL5t0nKUGNKc1Y261maYDIXBIj8tx11/nx
gzxo4roy/Ym93xb02yI/1O8U8N8XVu2helQNbYQEjeIZXxq7t7/6iSmvYpSJnUgo1n2GaLu/joLc
esZUR/oQoM58IfVm+CRjkIb+8qRZjZZ5r4h2P+J97nigM7dlEcXwRwr/IveDTl4FspL8nFR1t1U0
DBedClK9l5A/l6gr2yvsZrGCqsLmVxAbiOF2dtVM8myq9bE302yD/5H8QRrMrAbZLtUfVJSla9xb
zO6sDAeY2mHokVvMMQUQph0Sz9h4YJdVmuctV2uWKlSJghQgAt27XNgf8Gn+MHHBFj79O19+Fnfw
ppDom7Nc3WAfqbFjZvF5G8GahR0z9tw6R51yN+ZwH42g+Y5N4ZlzPYs6Sp4l4LfjahdGKeYqFXRd
4TaP502JdvghLbxKRqQIq52WuVeZHlxmqnvemW3N4s6Yo5OdpClrBB2vdaWDe48UlFfP++Gz0OMD
Y0kbn12MxcwmNIersVrSsJgm9q0AMYs9FaeSoO7Hx2w0SEfKWvX688LaXB3A16IeFVtMSnHd3PS9
6XTx0uE0YwP8m4uZsz0ptaItNFmudr0Y/Gd0SdGw0wc83EZXfIyJBfAvRru9VTCwu8TEqF1psluc
t7XmDe5JDXds2pB47SvdlayNcGJQBDzvdJzzNvFQSXWL+iZpt3CM/rrDIvOsZTSnBHLm+kNWK3wQ
hDEziCzC08781rN9GzQd1ssJy0jRg4/o38YrzFDOnJDZtsV4N2piDEZ4tnSHMTOYsuzMGZlt22gw
yz50M/CeankfZ2j4lZwt5832bNMCdS0VY/rZPbilwrtUil/nPXi2ZW1LGcfa6JgPlARqNVmNiyXg
d6LBvIWWt0hiVQ2Pxo+k8DBPKqqFEDYdO2/EGWO2YRUFEVkWdj01pDCSMekVG0MFA9rS+rtci73z
7sNzMCQN6tHwC74ocv4asurtgx3SBj098zOi879hZw4VUaU0b+LCY2+Oo7mBaDRuqK241PcC7EHz
Olmr+SBflmlpXfZtjy2KoceQNE35ty4K87zDZq7Pkfe4nQ9a8rIhbnw5jZGXXHzH95bAfCdred5l
yJzsRpyw+6S+zxV/4QL9wsx4axHMdrIXNSWoCs6xuotwKqAIGN9meAKsUad2twHdM+w1zbzYgHCg
c9ShSY5Zm7S3g0o8FmZbfkVwK70sclE5KKeIe0saDHJZpgL3AfyGcaXYjLqnXmeS0V0lVukufPl3
ZkWdzcqYSl2YNm25U/JEvjRGxXUMUVnO6XX13tNn81Ji4xdFJW6K2Fis0SZYG528EJinpOyNKZ+T
ZJSuUcWQ2/gQS5n9qPdVfYnfm/aML8sSxeqdX0+b8qCYg2G8WlgJXxXan0Oqj3P30oZ779GzGBpn
IWItqJnsNLyxBvGNNsB5H9SYBdEh8KPaxPARV29c7doBSVm1rhfq0e/87DksV/EkpgHd3F1UmXCb
00fdxmrhrLWizwIpAgMxHGb2ZzlgMmvX6c6szJ/nPXt2HYm9QkViiN3EEXDZul29Tvz+72CX/8ZO
fToZXtX8dMM3IPvl7b4ssgyDkhYvUnpvCzHxBW/0xkKfwy8KDERD+nHNvhCNvrHjCO24RsJnVhbb
Sm2CS6WnhoZ1mHzVJGoFUgKyvIxg+7pR0+GK/lKzr8PAvlB6nKtbFDwcrEjCiwFw4Hl545yXyz25
swtjaPaQnLSdzBJcDxxYCwtj+khvTcAsiLjAgEwzH9Ud3sT9ZVsayT6U6vyuNoAsSZ6ajSuh4Ody
eqm8N9ps0ycY/1ZDKKu7UuDxje+9eS36QL8ZFLu68U1tapF2Vr8grvLehprFgcEPcqkM6V/oVmZf
qg0uE43LFzr9Lu/EyCNNRRquZgv6ax+LOJ+Q7fLea7ERGlq/+356iHde4EWV7tXi9+US3f3WVtAb
gQtfJxG6mOl50UabRQT4VE0s+VxrAf389oL8C05yZzV1sYY53LMSviF4pXKFk+KtLf9ShzOnYxYL
DDFg74Eu9G5Ik29kgNGtHeT2mfMxfeZXc12PdZ8C5tZ2KTu3rtMOJSoEjM/7kNMHfvXwIOkMGnTc
zjCDuKLkvcKudXfeo2cbOBzTMm+BhO+ltFZ9dIYt6bENjPMaddC9D3+5UHvXrIeRZeKptx2XKqeA
BbmwhWagwH+juzbboWVcu7kkh9oOZ/Jwj7ROsbbtxts0mYoZSqyjYe3XwY+QrPixKCYHntKWrkSa
S1vsRKRNhYY5/iopaoXnzebsgNcqOUWtJtZ2dQBUyGwrHNn9en/64e9EDGRkD1aBl6icHGpY7f0y
K/2V77XNg9WM8idbD+Kn02O8E2HnskGah7J3L4kSwgkOtYVRxB+m/BbjI1wD9EmPT8/U8vH0YO/E
J3W20Q1lSDWsxrXdUHpP4djt3DpaePQ7N785zSJFfIRGrqnu2OFil+Mit1Ll8FYZA2+T2kTy895g
tus1dTRKZO/UXazpv2UjuaC1eF4UnFNnXbUehwI39p2Ap7zHSH7cdIoVLSxUbdrfbxzcL3yKVyEl
QhlsxB652GU94OPrsDWlpySLIZb6Engk9MjLT8INtHuufMG11I62twoBwq5GT9fuy9GK0ZyPx+EG
Jbzqt+I26XZwvfK28RP5jjM43VI7TLBUl76GvvC3CboLa1rTxToOa4xVGz31tyM+ONdNaA03qYkz
kZ702efJZnQdgnz4LEeKvLVwgS4WXvqd9TaXvsmNRCqG0CvxlKuCnSqiK9dXz0OaWHNIeloawej7
fbEDbhKuUH6fBB6spfb+DJn/b6h7+fuvvlfTCd8eSj/b0ws2LyMQoZtQL6KroYz9XYw0J2pIvpKO
MIVHd1zZo6siDZWOmyrFiNXNPGl0VFLL9Bo4qLtSfXy61mKEOReaqXwekgfg+mGICvUAuXZDrneS
bLXXwp+wi5jfLpxVbwdAc17v1js86SU56naFIim7pmzTTZwif5+1aBKctaGVWY4wdrE6hGNQ7AqG
2uBUCw2nyssznz4LF3UQ5h1uYOpu4sR/8CXRXCm4sixUod6J3S+n5Ksl4ttKVUuJp+6sQPTbEVLC
vV8Rys3Cxf2zL6wnra/Sz6cn6u1vAQL58Evr1MGxlBDjPmZRfW6F1l3FQ9Hf41amLXzuKZV8I0TN
iS9yFvh5ECvjPsQc7aruLP1Tovbhx0rW433e9VzOW+xU8IwK16df6r0ZnOUTVpiobR0o8r4qsU1b
FRhdQuHvc20zYVIvhyQbPyKdgS7/6fFmYll/dvUsXwibShZNa457w8A9beXiLwGTVg72BbZRoUM7
0d0osepdBhotwKbFBT1vWnj+YBV2GLdDsInqbIP1IG6IXZwyGeGvrsh9fxUHbbKRoyT56nWpssqk
sb5trRw/bCyqqus+8PtPutuZdyoM225dJXF5L0rXu8MfMV6XbmxvSa6im6H2MOgbSxcrW0wt15im
y2uBh9bGD4JvdYPcldahs4gztNienpb3rtVzhCTu8q6sA1zaxza7bz3CcvmNDzkUCj3xpW/sIm+f
lgoqkwGEa12LghsTwclHPxfRJ6kz83ufehPe8joeI303bALdE9h/I4P4u26SJUrEO+eJPLsDhXnG
9crkam1Ol1+anzdpongL2d47Gcyc+exjFcbVrW32TeENN3hjajfYs9Xfch2FPVWNjPNSGHkW8ZAH
kKXQ7Zt915f4DBZu7wzUexY+5XtTNIt4Rh1ikdPHzd5T9KFcudoYxICdhyW3kndixByE2amRKrKm
ajBplDBu6itdvq3zMnqAAdWv8bPKNihmDZSUVBxtTi/PKd9+Iy7Js9CXd7VWeClqlXi6Rd81xccS
Ws3sCD8lD6XKJBY/oqqTIywhE/dqSHNvSff4vdlUD4OuC7zUzTit97ksvvWFiQt6MSy81YzM+28s
motIiCQp+t7zG8T3ErdZCzlsr2q3iH/oeZPgGuk16J3LwkWKiM57lJjGzVjn3XON6+CZVd05ww47
7063AzndsVO/tIQoh7ZevfSG0zQdfzgkFw+nT7h2q3n/n7MzWY5bZ5bwEyGC4Mwthx7VGi3Z1oZh
WzKJgQQBTgCf/maf1f0V9lHE2TocdktkA1VZWfnpZDquOoCwG4gzTxrjl4CuYJJixlAeYsPMuV64
KTHrwvp0oGD66nuAzxc9rZ9cM38p5sDy+N8Pgoq3bWdJ+33XIeUF+wf0kBrtUHbDS4KdOi0OveJD
5WFGfmOjFkzRwIEf3ip/j/UAWSJytMuBYjMlhv5T2Y3tmksgNz8Zfv75cseC2f9+vgCmw35ga79v
UuSTN8EEQiU44vnqy89ioP8pFP70MD6cO9M4DYArsuW41qj103r0p1L2gEvkUa8jDFSW9BQ4+Dy4
S4GGXxeOFqMFNrxSY4uHMi/Bk7FwCH22AfGXL0D8Ma1NimGNxhbTQoQnbu8mztoX7FFRns/GrmXY
qMcWylEpJL4dvX/l7AZrF5mc1Mz7bIPkz+cZAo3/9zePoH+oMaZ1RzN9o+u4E7UrwsGVafLTn5L9
On2GpvhzqRN/DMYel3q0DilnQJOQPfKQ5p0chHekbdwUamtZlSjEuP77gfm31+nDsdVsSRsP6UgP
vnDACKfbepJYUSyxuLF8cov9+bbERub//t62rYP+FhrvYJFPDwQqIjAnP33pIjgxMCGtq3//Sf58
AMcfI563BMrLtKluDxhjkVhkhYGJ95/+6Y9G1kQaG5MF//SCGMKMHm36H5uyjy7WdJ6d2dZQ7kMA
R496tKDUZttn6WZ/eZE+GlnhFMZeOnNyj/3lYQXm8bpCxowJbyHIu0MjkTdfdcnw9u+/pr+dG+mH
c6MNzRB0XMs9ps/xfhRL8gYGiXmJY1QulosaiWajRAYOgx8Ef9McpQ049sKjsVyQvoa4h0x/dmb8
5c3+mBOzhSZtotisewIKfYKkpxCsZlt/Nu/4i+MoTj8cBytwk1tbj3LveQHZteu17A5SA1Ke7RrD
EFXHhr039/U9QRcvdsNklt+tjtbPpkf/zJr/cEx/TKWRDiYKCKbrXq4KkaOS5rNb8jHxUF27Kovv
gAyojO7vgtUdYZKsMLpCYuAGo0UNOnDzG3JoYTg5T0ikBm1D9lj/rMcLQk5Ln8enSItPFPi/vYgf
ThkEMzYyBod0vyBMqBQRgtEcZ1GPuTZD0K+3uds0bj4dzv/turgiY/9HlPeCRQybkXsgBdOxnKPZ
++WvgfpFtmZCB4llgwJRSdEvbLNvb3SlwAAPLbfjiS6j+aTn/0cr/dPz+dBByjRsO+5Fy97F2J3P
o7ThJymxnl0vEf+JtqfZx4LTI/x25ZYhMSnZ9muG6TMyUppDIuahLyc5WuARfV7pdQX6amYOJMgG
ATh9MATPSZRdN+DQigo7X0GU2aBfJmLrJ+48aIGepe+Rmqz+5Cz/yx34MfLA4H1Obd1C5mnG7o53
Q7ILZg1f77ht280yz9EJfG3gJON1/WTU95fv8cckWkLGYJhigoWWLR3gm4oBsV+wmXpueqYf//3k
+tv/8aH6HBRiStXg5r0O0ZoA6K4rDrhOSd04Hf79v/jLLfjRNKwJUi7N5M37WC+sbCN/Pm4Amt4k
tvVuSTqwTw7h6/Hzh5fuo4MYsCevF3U770UT/Zhc2HxnVqfP/+2H+HDAi23iQ2AQ/+51ATsh0mfT
eZSoeY/FKXkfjm765KH/7ae4Pqj/p5fZrh6DFtPXfZaMO+TLlqPg1b//DH/7p69//v/+6azvzFbz
pttfo5fEglsw+qR3+Msj/uhvxSkMuA6pp73ckvqwSRldWASoeO7ZiBxEBzzIJwXJ3y6fj3bXkTZ1
M85YCTbLqPwiIPNWTT2z5xB9SQXcK0igvTpgRnFKh68tUpXL//Tb+2h1rZHyU2eJ6eBWsN6RuX48
IB1t+2/P5qPVFUydUUOv6fHYNajv8gf33I//9sE/vFE9iVgc90u/X5sxwI1pvdPMzWcP5C8v1cc8
pUYPKlYZQXMcITrMSBbC3Nx+/fePfv2If/hKxx9EDcW9emUtWj7WLMllC5lXNGMYPWkR0Nd//y/i
f17SP/0nH67ohIATXMfoezlFmE6+BXxuQb+jbjfwWBzbjDYvtRQCAalhfzvQgZ9FM4NijmScrqTr
tH5FcsScs+fgxBOIkgG5UwIJ/6pu1auXimmXgJDr571Ael7ASLqTqze98w0Eiq5eUVUnM/vhDVfQ
Ruwht32k2faOZQuMvBjHC1EFaMP7PMR6vZcHcialjsjyxh23uzCIlq+iDeyD3xACGdXn5djy8TCZ
2vGiUVrnLWmDfTP74mkeE1wlo9wOI5S7UX9FCL6X22Vt7xDlPEPr7Z1D9FjEDjrUC80hW263/YZ0
Mu59QZ62B6QnoMMcCyaZ+cqymc1IQXbijARmM+RrBFQzmpwGUcuQf2/ROvRFPcfiWSpV35JN2qfe
60nOlhAp1bPnwgr4867JvXXxnvzRApgNT+MzRtbtfukw9igGs86XLG1NFfvAZ1eqDfld1zb8EiEF
41CPYx3kZMz64toXpxhIIvMC0R6jf95MZMY8UiQ4ZP9gFec0KbNesEPDWwuoQjO6dyla/8Q6Gaoi
a8kc5R5na1osrsvih0gDrrDaqcPcZev1vXQu/FXPYGJ03rWg7LDvcEEWlkL+PZKLn6OgA0IRJ54F
GaHxY9yrCCtFrC8Bop60XTYUKUViCB919o0kMj7PPGyL3s6kADZnHXKBQB8/H7tkqrIIQeXz2qoD
9CZRpjpYv3DgxfqdjQZo8B2WpMA0wLI0dvV6fQ6NDIY9OGt2wSBxGHoQ7+stQKbchHS1aAbZd8db
pdYv80TDNSdpiHNgpBbGaQR5qiJoR/flOiV89CEWJud1nKl7SPCDvNfDkv7omglVa5+Q6IjGcLmV
idfif0XAyJ60C7ClEUwmQGYkaHdnSxpdNG1kaKETQWmZQtF6lQKM+zxJ5PBMNIkuKd3CQ+/i4ctm
R69YEGZUIGtSFUO6eG0ONTvewU8Pj2wcz1O4X9E1/qB+Pep84W5C7odZ41JtSK3LpUmusMqt96Ii
YmmIbMFxAIUCX4wOc4MuOoApPhZo8+l52gKDREt/aCJkk06mu1mxLFWowaJVMAPkr5LZLE1+D37X
txAjhjmPrbDtod2cKOsxnA/DFNRrwZve7DJCG4CUosWCPq5n5Ng56YGPwa/UjTi1t3yW7BBnugV8
dc52XQwC1DQHLj0itTRNS6kJBX9kAScc0NyU3TEEsF+yUAf5kMVjHmRkBORBseuiEQB+Bxtl8jy3
FmzrWtCRFcYI9ot5U21u+wFr1XeWk+UnQzxsv0/42E/VmopfEhu7J6ljn12UW3oQc2KqvZdxyn57
HW+7ssdVgXCcpQahB8Hf8Z1Vjh/I6vx3jbSbOxPG/C7yfV6sUdwBxeiarcsXnzia85mBPhthnfyF
T8LcQRPTD/j45m1p0mnZE8ztn1aSyS+Rk0j0iFMwbyd8yyukjyOnLqOOHhWPkU+9LvoUzdboHO0L
CHphiH95YxSwwgWV401DEOHja0e/YIaf3qlhGaumc/ZxCdHzQJoUyQN8lqZoWOOTUiJ9rVQqzu6i
ucWYdtQDQjatOUnKTJGwWaOIS/QF+9Ky7C2QJ8g5BCYt3LwHqJlJxSCAgf9E+jknC4lL4vAMYrhy
D1hA0HcZse27pyXZpamJ32UYJb9gHEGt1bTdT6oSnAEeKOo5lnb7YmkDNJ2IdLzTvQp3ddyorgTn
DhdAIlKsazbbUvVkMCdDVV/hodtztg7iwQvXvopTM+wMYgA5/PQhtbnozG0AzSeJ9NXamIjhZoW3
JJZ9hRCwY8rRf2FtvQ+qfkM4bz6Lpb4xYbq8ZQswULMCCmfVUVOuTQ10Lw+TLp8CDriTTVWLszWK
i8azy93omfngq6F/UjzwUQHj+J/y1obBTnHV2WLAXs3eiycZ4CjYxNdUzdMXhKJhzJElyisClbZR
3mxt/9wOU4+5IU7EnIEpfz9J7EjlMGSDNNQbwLpGZ6pt3NjtlcLZ5FD+kudoTczvBfiBEqNe+EXJ
BgbSFA9R7kcMNx1c9eQp1BKNRh3J5Ic/jwEIViMRRyX6rdhikl0QVAh60zSwlyntLG4uxBQXM5AY
z56ph1Pq0mgoPX8bcSzOQNkUSvlAWc8z7Ec4LSUDzKFp2/vIF7EqZ4a0tSJqib0P2xVzqi2yMsf+
ZrdLGhEW/eqPt2Zrkotn8IkRdN/5RSPD/rKJAbc6j8buXm0Blihqmt1bSpZji6Qo0ImilKMMYEFF
ECN6GSEm5CH2rQARXoa+L3rtiT2JefoKCwtsI0lkfrk0FBeEFdhvrOHzicyi+ZHVdbDPMg7u8OaW
ao2aNcUuIcdCQ6InYBT56r97JmlOALD5721o1SFEcfE4rTErQwmkbyZ9BS1/CfY2ToZpJ1PVP2OO
ZvZxPQWHWhBQgBRN933P07PJINCnyYg6xSKGbUIFB5FBejn1pVpvle51+pBlCKIuQxXi3YhbkUlk
VkYCmVUiXclbDBddabPGTnt+NX/lYWTSkqEge7BNJp6DtB5+WBg+z027TE8aQsozjlR/wmVHEWg9
ZBngyTgXcfyCxXvfqncRBfrQLbh9Fm+cgOny+Q1HIngZkIb3ZZI18Y2wdg2wvlLbp1i0Brl5Iw53
aUJ9YlquD863cufztqmrvrHp+0xFUM1eXKenla/duVcozIDMyjRS8ZmaMfE2YTAUGWI7HibmqMD8
PvbuBPfUTzKM5Ns06uRxGhO1o9aPj2Yk2BLuiX+eayzLg9TkMLOD/9G8hAj5SiG0ZaizAmrdK+KY
MJjYMpuIwkT98sr9rKls0gqkWwquAdRLggEsKYU3lvWhvm+km+pKLXO0N0PmsApt9Nlba3dgRog7
C9m03zVhSPabT8yar5hpI2xW1aA+JbE4xWZ5mVUalNeR6QKhL1E3fZTwAOS4PvrpURjysF6owrep
0Q0YSPWI6PUoAjwAYAHsN9M1vRCU9CBEYa/qyr191iHp5p0JGzLshEaqVFODHMVmh3AA3WKvObf1
wJAaOMDEkQ/pgJ3rcUTQGECSTPllO9c8PVlwivjbjJJ7h/oKSpOSipzXmIAVhzAD7nKF7W6Z83Db
+wFR2TWPkavCDzjv9hMJEOkchrSrkFiJmlNy1l6SzNg9x+wFLyhv+wUJkkt0gouv/0UiAx0tHshP
FljSlg0goX1OSL1ckP1EStImYilQeDKWB4TqokPuSdlFqRwrCd/amLNaopvBVpxecbtFI8KQwWuv
sPALe+bUSvrcbGH01gxIZsumdLp6NvV6D8Zj9sy187tysgq1jUW9vqkQALwREuspdDjLtymEL9LC
+ZfIBErotMT9jU9o8NVzE0DcOOtgSZ+8C7JJbZp7U5sh/k0Ecigw68SGaA8DEyhLQiS7xncw2QVp
1xyybqV3vWwFEGDprklH8S7Nqvers/Ut6k98kwyfq0i4d0T/2ewRLuw4PATDaILD0IzxD1fPw1y4
wVJ/P/EQgDczEJ0W28ZBViMeE7ecDQNWVDGpXvGVBMVh1/ZYrVfovw+ZxR4Zoo+vYfpsGJcczeDm
o1prKbm189Q1t42kRR8hyqpyqJ/WKst0BEsfVpyn3ThPZ79LtNlj8W77Bfrrpnf/3kVSgEv+0qt+
UF5TO/kaX5L24DTBD+YQPX3uMcK9ZYYBdE4TV82TP58iv01f55WPQaHVvBwxj5gQrczQ+Iz42ifJ
Zr1C63HYk/G63k+jGYMC2XYq15yiTnCJXdBtuIbjbRUOwC+6EXnBL2T1Dj6p464I6gaDQCRILyDE
yQmMdSk7DB4CJCr4NbIsdnDJ83sm1PBTkKC+ZMMakpwohUKhHUMCDF3tw2wUTNv8xVe9eGlBUkAM
NElNqXADvA6jBYkRAsh67IXuYJNMw291F3oP+OLNN/2I3iBnKXxAE7VAbJrFT29mG4sNmYjQiooI
pyiC5Fzs+KldN4LDnQpcjDH0YMED+QAXQfYsTbx+IThhvqxx3R4SkmxrpdMQnlCwv5AwS+sIL1cS
62Pnm/aCqf+1Ah06HRfr1uJ3LK5/V0HR/6ZBz+kLZTv728go+424x7XOsdwX3/gMBLlLjcWKs1rp
+IotGd8VLFPh0UW+e5xbH4dPo1HQ5gBs27oKNrX8CPjmH6Ri3neDwc63LIKt2qwgAe4GJvpna0b6
6i8+elaWsF0Q1fouxEHHykVgD+p6MqwCDklg8eBsOhnwWJtcI0rXYGI1rS99qrKHKQrcC/rkl3rF
snLZJEL8yvQSHXU6Bc9dOoe3fHSy3Fjg8AglKDOoycMYc3sz1F9WF0cNwCyNvljJPYxCoppiD0B5
BsXuGh51kwWy8GHgkLnaBkiynTedU0XtkxcHprRYaLtI9ChAtkSUR8Wk0euXKgyuEsfiWYYI2Sb2
disgNmf4xDBlQVHwPZpa/tWlHae5V8fJay2DKShANpreoAwodMMMit0Rij7sMAjzJy8JmSKZ46El
sO0O3rXlQyY0P/vhIvYB1FcHZolXP5PJR42E9L75dsEEbQXSEGSjokdwCNpl5VGHs5B3M1xhgf1W
e5F80EzQs5KdOVmBv5bbLNJ3QNig/U4penefjUBlJd0cvmpAYwSsM8ng50lDmlukags8e27rcwTs
1bEGPfA+CC1I6UYsKxx5CPe8g5PHPE2S0IOhvr1paJDcIbSLIQw5TmdcKApfsIFQd1w5SXagkrMH
w1Ablgu6W3BaG3mbxAj0FKj9IFyM6c9k5erJ42td+IuTrwng7QZMr6X/gr2LoULEqrlGpgczWDtY
OMg7DAgQQTyMvM67VYVNSUkzPKSwIv7CTk99xjQaiD5T9+MNwJ/0tIAFidJ0kAczJq7AIDz9ldVZ
/SXSwwQ1YNgywJldcBQMFOECkAf6xc7hfDdRtr3gSDV5giTQb0geSL7hdh5f/CDcdHkdKtxnPalH
DGxW/5Zk4B6jAvSGMUddPZVLkoUHgm4O8Gdcuxn2X/v2Z+fNeudopHc4yela0i4Emqhrev930IzL
C4yGUVBqTdMXG8LFVIwDto4Bx11+RlxGJDeYuFfdyB0wXYl2X21CSAOXFSQa0obZ12zT9h1kNDT4
QDPHxeYaejv5k/9mvWXM3dRifVzGKRLNJ4wYA1zYaPUTW2fPLGTRr2ye5Bm5LTEotAx0WeWL8FkF
s0TNZM1tMszZUzgsKz7JyrKf0QgmmjEpO4GCk+yw4YcSmKch1C7Ty/o98oS+YlrWaadgK5fHheNO
rYaoBz4TI8n4EcuYKBWQh2d/25bEh4GOM3oFEVYaOviFCCOfuWWJKX03sZcQcjuvcAw64Jmcq1Fr
BhBHai6xdz8FV4KxR+aR5Fr5FregN9gJjV/nYT1cYMi2g+k9vfDWY2w/oPUaqwVKwbPJrH/g7bUG
EQY4itTv0WpFtQsYygjGb/yGbu+TDqMXMeoIQk+fsTwTfHwKxw4nXLtRh79Ka/vcdqS5jHraLjas
sWmaWOmOSwDqc44hisPmKWqPEr+i4Q6CDbvx1zjiOYJ0kqGMl1jGFYJQgi+dtLjg1o5Z3FTR1NGS
r0DfQUBQEv8SfGAXP162HVNtfcKOUv8zmUVcUK/3zBmHoWtRscbAENeQL/ZO9EoVYmyCQ9qT6anX
QilQhnl6WOPMbrCkq+BehOG2g60mvOv7pDvKYYQ+pVTrxbnnDP2mfBhhckSfQM8SmcsddtEKLCfU
hwSb8segDfzHZRDipmdqRMie1x1F53oMeVp2s7k1Pri2Bm2hFxLmcQ/I4CX0zmb2hjuzePTQTsMg
IGaGyQ+pMfvGd0C6CiqAg+tggpt2SjWae7vJDfWDUjhuUvjQ2YyaoWFZctpC8INXEprSrD3UEN1v
TzTuhmdLN1yaIkrr3MWsfeUxGGlo7vEiz7PfqDumesgL7dx52CyPKduBn5ayI9JS+ltcathwBGTc
QYDDeJZXUWuR8l0b6f+IM/C7tJeGJ4QqzadkxjKUDbdGFtDRg29AM/a3qiYb2hhUsmWkgeUs8NBs
t0NMAuroLljLZtm6275D5ZCA/fPMkF8CgXTw6VDiVcyOGu/mty66grwVht63RGgS5ovSYifgs32X
tYkfAc9pKm+j28PY+skRTRnD60ydxTOKNneEJdRezdULDBpiDcGETLHjh7ZN35qB9tW8bs1Ok5G+
LXpl95yk68nFEnr1MDXL3RU58N1AMi62Bu6eBB6s3RbM/THs5OxwUmHh0Xob0p5Miv4d68WgE8og
Ryaad5iQsoxm15uqSU9gR5EF23oBkNqz02yP3ITsKzCr4ZNR6fiU+X2dJ4h+/9Zj+HJA8ouuYotz
IxXmR8pF+iy1p5BJLQddwhIR1gX3Wu9xNNq7VdmVKTOk5oQbG7famPkoPrQMZ1WGg7/+2CJK7g0b
HKskVnwqlTV1ifEIY0VrWfZ9SWBpKTavCVOUuGFdxRABuzJZVu0/sphP8xe3mBntR+1tSeUc6Cp1
xAGpJUPUAnXsTU0IWmS6oGRUoeb7NLI0ARNutsfZAB+b007R4BSuk/mhkpAMTwCisX07m+5X98+j
71YATEsrtcQ917d2yVtwYxusri/kCQiuaSwwe1ThcwY+7lzZGXPnKpAh2i1vYocxmuYqpXX4pFqo
X3RrNSDiYcZuRJoBF5liqJHHgIKkqD+ucKwN3rAcWrz6Hii67GrArS6oBOiT7UEJd5DYqjHVtkJ5
BpQgtIBLl7TejRtYWKA5zL7NSZPkFB/vwDro1onh9hBCjIREwLpf2LROirbvu0c56/ROppPe060T
Xx36xBH1mhme3SzGe8H66WviQ+8hCIXYd35svqZZ9ERQx+/8sY2OA2UwmFDcJafQ6uWH1qijE81v
2zbzX/0JRw7UKlJwurSvs1UY7ejV7ci2uG8mxnQ7HKAy5g1OzbuEpZufT2OKEcu8+MfQ+M0zBjTZ
M52GfjdiS2qPLTNsgAFZFF4wNYCXKUYMLMtDDG4eRGTCt2YK9TewGozKwQbdcHsjHbnqfM6etxVr
fNw26h3CO+4q4DMiVQUzBgXMzNFd3F/fCxB0EpLHjmlVTsgXuQN/t76M1LCoUlM2PDgzpQCjR0Sf
ktb3oODAeYJDsKH2tBHfP6Gtnm+xHtjeZCPcMfAo2R4ST0YMglFWcU+Zlz5iTFCfO+wzoWtqaPqo
7Jodwwgp8JKK9mtvfft92+qxGoPNQJ6j827hftAVCI6zz1jiHHOoDu2LIkafZkKXClcQbP7DGJ46
SDxv+LOxhA7S3cu4yy6xBpctNK0ukUjP35omqiGOxLxMmhTb9nPTHFu8t/spENglwYQVMGc2RKdg
mduz9roMZV6dyFxatl2GDgdI0YI1dJtAkN5yXHMC2ioeSTVgrtYBTD+i0u22AACOBcLE6A3dD1a3
3mkwkz30JotvejfQG24YdjZMuhxTZGM/sYghUiUBNsPivjTi+zA0oDeGoh6O8xhj8Q/jhhXDCRQU
D5i1IZ6zTwAUHM0K3H3HRzQyGCTsICUkPyJD5mpbVXJv4f3L4NsSHN6gQZsViYq8f2MjATOP4lhv
27r/vmJSeiBw35YtlLMt36hG1ohLJEPyHV8Ixdafn71Cf4kvTQLy27RYzORri0kNX7WCGWz03B7S
iPiqsqzF5061Kdck5oiI7ZI9ESL4hjg9vBSb5DC+4BWmO7yLDJa1DjJICPemBAOJ2xfdXGeIbbOB
B916KJ6A+R4fUvz27oaBsEoT5/ZrOLc/0HTz5zloxbfUzuwXjWocTRDK17JvMWKEyG37S8h9jZdH
AiOfuTq6xH7Pq61nPpJyp/rJLRa7wQPK7ryBArmf3BBWoXP4gsHwUOJCYodMkPg3XsH+CLYf7FNz
hu1BvA/nBrJotQapJsUqer8Ia+e+6MyfbsaWjgoXM2YGBdsys0cZ+oquc7km9mwtKsfEO20+S9Cx
Qc5qUuVQ7BFejBAjLx2f8NUEdlsdWtoJgR6VprdmWqnOVTfTC1ouCa5Il+3gcKQnRNW4VzeG2Wvi
2wnfpLhjiKTW7UCBJHD2e5BtWVwR/HB3LEGIEBqnvgpYsN6a1cc2ZjD68ihwX6RV13TTA7CoLvfo
PFdtE2WPHHuSxzUMcFcAhnAJkY9yRnymuayALJ4wqeuedWTRWwisFmLGG+98er0xEFWUm7alhWdb
ZNgLpnCGa0z7/c3tfbc2ez+V3kuDaxdD/Yhi1wDJPBmA45Dzc4wW1tcM6subQGIGwhcHjhFg0jeH
1FF77KBq67wHGHA/p5zuIMXT+6XtWY7iqS8prqcT9ovbg8UPc5/JfkChuAi2BzwoOHP0j7CySbRI
nZXZKTI4yzCRb44OAtg9gQfOz4nehtdeCO+hmWp6QugxPUqPTpca0Ku7KOLmTfZq5Tfj4BZYE+Ip
PEyBiV/E3E3fgZD2f66Gj7sparBIm07ua88xwj3PNGN017nRa3K4nZYLDncoJ2GIi5nDlWDxPL5b
HwEL+7GOKJ4HPq3ZRXDMvy9uRMLczHpY+jS+OTKLrtndMlu/dF0Gnl1vs/5AkLcJmadbHrc2SWkO
ac6UbbggljGO0vMkZno0oSJVjejvE6ZQ6/cgqeVuINjDnTxuoROEZFdPsCvWCIP7BVYChueGZqbC
OEyV8eDXv21UZxUyJti72lKIyCEnCirbku4WJahf2HGZdy5Ywl9hsPSHYJLzJeyXBrX1oIJXxSO/
6jFmvadr3GNLyxj/todQc/ASn9y082Jv0RUMSO4KoXa3Jpvu4J8EOiN1RL/MiNLBW+5ScjCMxPuZ
NuuN1yxc5ivtwaRhStxh7w2cbgbKI14rEFQGSOkYEOfgoKkht960zPnEDEZj3RCorzj+sL6MK+zY
xXIzRT1AwkCgoHqC9YKW0eYPgDkwgpZZp0GBez5+zuDii/MGGZJQtBzGEQ6f/qnOwu4xgh57q7vB
q8S2RQ9BxjnmDrI5oQBkJ4zkgKjLYNnAIgCkSTBeH10oRrwAsnOPOPzGI+rQDPIkFW/bPA15CJ9F
MWP2iF2nTdJHoLHlo4gUe2v6LjxrbC78EvNV9Y7sFj1NPUJuFSTKXRq6NIekV78hqeJnk5ip0t6C
urebMcBDGVFN7VhDXe+C65d33ntYLMYIDvN9wxaxw1sNBZB3Y8no4O/QI6Nv47x3KOX65gW7uFla
2HTCLL/m6xcEJ9t7pNdi/1hG8L2YWXoHxHD5pZ8i1oPgSwTXBqb3e5GsE4Bdnbw1JG5ueJKKR4uI
UqjwccgxN7TLeWkn+sSQCl4XbRcCXE2h3zOesi+s69Zb6cVX/+0APd7i+HiMfQvNpm+2qrWiSw/G
g4ALfsyAgxOB2u80TpPjQntiKrIhlOnsMlHnCuf/hs3zARhXAdmrXAX0F0odkmwQwDUdcNi1Hto2
7/+oO68dCQ7rTL+KofsiKgfA8kXlTtM9OdwUJlbOuZ5+vyYpS6TXqxXgGwMCQWpCT1dXOOePJTme
kTCdykonxbaf9VjE6yUbjzps4SPSkuiGvUCenDYRniNhmH0lqoQQsG8OlShRFHva2myfAUfy4Kit
5Wmx5vw5QZiwqxupOxXkVxylztBuzAp3mVPIQ+HFehzRJM1hKIMq79PcbvQ0f+Omqvd3MnXtqTvr
mRXQ696LLnm5lfJRdXHnFmINQVoRjjtscg8gNhHl5JRFM4tuN9QfZtZOKt1uGMk1ZYse9Bl91HkQ
cGhI05z2DwrhAJafML5lDg6wrAomqjP5GXqx9Pie11h+DHB/lzaEakLWwLtzB9OKeeJu6bPMXTj2
GZWHTwlBzlkSdFCXmsuT1AdjptkOfrpIngaC806kaGZ2pwoTDcZcmjhWDbvm4eqgpG53C5LNgw5L
xictaQoUvzqfhE5LHMqIdc1rZd0qwy3KI/qzTXPJZ4fIDCOKd9cPjPLniAvWhSVjg2anIZEgb02w
d1WKT61mRNWdpKT1Y9Q2ReIaXWJRabkqeHCSOusK2yLT4ItZaxSZMLq128kjQAF8ZQ7EPBkRy6tS
Ggrf3s0MQWuir4KzMdOP1AFh5ZKzMnqcqzWd0eno2hzo4lLN+7jN49qOiZQT3mrwmbCTobR5Dk9f
6HhU47XKYAfsxGoExr4y1TKeePE4OBwnVQ2gIIzPdhVpcCckNwdekOtiCyQZrfvWJaPqplsnnzdo
IVCUPBFXW29i1RtUtTssWq6/y3TPVjxKzUq2lY02iwhF0W2+RvpDX9YoTBJETYomLa4xj+u+NHEZ
q9ZV+1GDHjomtzCmfbXXEj46JPcslkSEFbEoBaKpF5BMSVaVgNrR5ItZjE8BHx46m2p+5QMz/W7s
lH15NRy1aK8/5nXA1KYAmd1ExqxGIePuInqlOrWvoKfDNzhv9ZrGunaviUon2xm6qgOUDtq4vOeu
3QgaxddjzICOSFwrbop0WX5adbHCGlAGbJzQi49U3Bj2ezlOgq6XxRMGqN7tAel4KJuxFWSc2G8W
sZetM1mCStNzM77hW8vPCZKue07l5KYvcvFVnmrTrpVlOcmRtp4lZdHpGJjXzqWYil2kXfV7U+gF
hyeH/lMM8earWd3y7K3Fh63eRp/rf3EUPZOPKuPttzpckSXDFMvnxlxHTipYaw4t6KoR0y5Ns9f0
KeQpZHSfDLDMQATGkMMoR3VTh4hm2vcJGc5B6LPhoJrJDxxUdFyJf5BsaM74BZMO1bZ5mZmFM6Q5
hQhiZmjvjXZR81CoiA+QNepGIE87m35Jut1aqTmAEVj7Tjbxg5bTzPCSmHWGSkiL4wP+j+1rNpMV
FlLCqwKkft/T3HUs0aF/aaNQvqpQjaRzp01HJTlaeFuCoTl0nCI+Q3TqTYJg3XIBWnd1U0TndlR7
Z2TA85dVqtyiW4GvCecuLDQfMds3wQzGg5U12aUR6up9FgoQ0C2q4X+iob4t2E9UZ8Zkpvymr/+X
yuge6pL//fv1Zz6R7Xeoi4b/+Pc//FfwXd+8l9/9n7/pDz/T/8evX6bGxn0f3v/wH141oNe5Hb+7
9e67hz389ff//p3/v1/8t+9ff8vD2nz/9S+f9VgN198WgyP+sVIOcvU/y4uuf8nvP3d9A3/9CyV0
Axro337V7uuvlNbx/b9X0Km/aIZ+7d+9ltlK8ER/q6CT1F8k6ng1S6YATpboa/zLv/1eQafov4im
TJiwQZEn5qWrYa9HoZT89S+K9ospYlaxJE2TDUUlWuxv7/vym4iYQ8Zx/r8X//BSf2CJ+f0iIiNF
VylINzQRsw1f/wctvohVVohzYbA1QHQAIE+eVaaFyKn08bZqJidd3wdFuUjF+5ZczPFxrAMEKwyW
ya0IIaxkjbNkx3LIvR5JXQQM3jNSPFFOGio5zGspeXFbY3Iq3GgLqa/bZIoRtJetOelp5lxfem4e
5CUYYF2ng9B81olLgbmEOw4lzS1BS0bHueaWE+jUUu1gEG2lsWsZlXAdoaULkakHeoMCKHYK5PY1
/5dRiK6e7kwgQeAiW2wzrtXvooR1oiNE7C8NY/agfqv1RYffS+HMJsQaefOzgd5G1svagCWX7QeD
7XnAUy4oBXCDYs9x2GnKKRdLPxWokC9fzPzD0AhOhL0zkG0LowxEosMHO/VseR1WSDH/lJvmWGv3
AMZBMr0vSv2EF8lbotnXyP+6BuqHZfQEcelLTeyXdXKI28QzFCaDRdoJxCDH7eDPoH51rHgDzG1u
NOFcr64EJTPji4TXMm7X9E1td1Oy2Gr9OsaHK6OrgVuJoDdrd1PSisK04UURkFD0iRQcoaKtQR2L
39L2aW4PgvUu6SO3YgVV7wiW88FQbw9xerGi5GE0Ey83eODE6PnyAGWcsxgvYrrt2DicsZk9AXJx
1FgBJ+StUhDVicdu2y8SaufCibc8mOLxDEJlp2rrgOL5KOgdwOdgpeW50UePwDXPWJobRax4+rgS
ldNiMXu0MdizIDuS2XpJ+14VsSPQKTADbYoHCuH2aUJC/QafMVL3uaaHhrLdrb5HsrlkXxWPgJae
pcrAqjzgHlVtCk+hjF2GAXQaq11knSOQijET0LKgfNG1wquM2NGVxK74VRB/O/L1hVoEIK9AXYyj
Xk4HAza+ilSHMpRgM8/NoDkKfezpbOMGBNt+mqbXayR/WZwKAuLHhL+BK+H6irH2BoTg1BXljdVr
vkocJs5UZZeln8Yyew3aw0lZ3JarzWwUJ4ajm8QOXjq3VzoJNDbQvlV8Nd3CKhnooUcnFdMlxSCS
DotbKZ8lAvMKN7y9VCv28RgF3Oq3iwSqvLiqITuFcdE73rh4nKT7Jl/OZfRPXCq/xg793c3w+w1G
E2V6HsH4YUb/eINRDFO2wM1GWy5+wJ6MvnwkOMaeo9LXZ3eTLzETP6pld+tMnu/ZboUABxb2mm2B
5ZqDuoj8RW/8SZH8KWaVVC90XPi4nPkxEl+kj2q52+DrTXf4ph8Nc2tQo3SSLIA29Ahi7c8svdQ9
2fJ0qJM7xDa1ITilnKACkOjEzG1DeYMYlDH+meKTJdSezNWsT4kzmVzjLYFRR139SpBUZ5Vw0PtD
W9Zu0e+y5J3NuYfFQxkgzA8Ff0RFl6GJQlLXkR3flcPqaEvwD4+X32/j/9i2+Sd77389qH9ygY3G
WuasFCN44SOw4kWtMzcBMN+gIcvqDQTVqcQXHROIGUjIV+HX/8nn+mt64J8/V5UNhqZbVVZ5Sv3x
c60YR8yZSmW4K8NjOGOed/LFjfsLy0GmfyD3L3sHfMXTAEVMh+1d1QkFeWkNFhUvr8/cKkT5SUyP
XPXCulu0A3qqwnJzPbVFOGYRhfP4T3Ku/2gM+/XA0bItci5e/3Lzzwl+EmdMKllUE3TWByQ6kR2w
78ZxxUHx//6I/mjP/NsLUS2ryBweyfrzJxSPxSjO5QhD5pDBTM93ifplCUizjdt/9lrGf3lbEkMC
hCdt61BB0p+zsGdTXAQZy6HdCkez0u9YtnZpP4cEFoaTztKpbm4FFyplygt4Fc9fJZBoNK09rRSh
GU+FYdh4CSub7sJHs0chC/kLFm6vRfksxtTE8JyH+efZWYagevfY99xZebqu63TKfgkdzGQzOxYE
czqJjni9m4+N3cQ3c/9JA0EwaOtlk9zenE+LjvzljEKrNZne5c6O19sukWxD0lxLRw6lOB06yJgL
kwwZ20SGNK1IBjbLsaLmbSqVXS0ux6UYbBUr6jwvntEVoRw/oZngHtvumi5G+ijgLPSy7acULnHe
77skMHvD4aywifQBpb+RqKWve8ApGdxGYlaRbZB5Z4gexGKXmhgchtCobmt2VsVofLZ9WzJ6u+Mw
GK9T3Plz8yxoT9fHsNHlgbY+J2BdSrs61BKC0nfOpN43KFoIfrNXEUB4hF76kmCHzNbVYfMS4QEb
ttMWXyiU9mLp6bgi1nHChv9DkanBIVBET2hTZ67eR1TJiXE2pLusPE9DOIqg0mgzJG5VGx/9c5xP
Lsz49QlQgtaNsDMQg6KUuqPQOL18nCVXyYjeWXu7hJcvWMxnhPKbsrp60jg6V6vK0DaY+zxe3L4m
YYbgLVpr0B8fcRDx1gEKt8VuN2U3bOWDWQxBEtN6ixjdVafZZXMK0cO6/ZA5WR2uvHklR6vGo+0a
o4ECSKa5ViykwyZ58KsIWEJiHONCRqQrBcb6mUFGZQw8LMFuLXO/59k3do4WH/ElIPdKPJXZjJer
Et2zOnWXTZFtdU+5se1nfU8ybqUEkJD2NZcm0p+kKPamsQ0N/TKMBIhtRnh9pCoIpsolwwXDnbvq
QlGonKLQHUu/0dKvaIxul9yLCo1rZsB1Y/kECJTyCzYhSD5+bIxDZVGDWMOhpR2ma7vMmuy1zNpp
pUEjko6OAQ3jltronOyqv2NnvC+Ux0mbToo62qqh76UmiOJHEzAEuNRG9uGgF2XpdHNkD2V0l/NO
TOGSRJIjjbft+DkvCtPX7EyorFQR3RQjQZTas+FTwbTvrYgZJnPl8mecdeYR3TNr+Y7kDw84ayeh
VJKbn1oM9eGOLdPOFHfm2ooU7HWqhPQGhW/8go+LczXDqSKgKpHxHV4Y/2bze0PQSYWDU1hYm3hE
Sk+wxCMyG20LyaI5lMhYNkiXSREetPR5XB5ERdwJiDmsObnPCxltRexIFciMfI5EAb62C8f+U6j5
vNSXeVSdxErcdZ73SRTfX0dK1KkIoSu0VJBgyeQnzWfVPzd5E6JlFNb8rKL3G8ZXgrsfEcK5dAk5
OjkKzHdKHwoQtJYXm0+TwZOyS5w0/pEbRk1tdcTUcKjWMTG5MHSvDKTrICLhYbcoUWwuCI6zS5Fz
vaDGUNa7jXHUHGG9T4RA2f30HEmYILDsaJLqDCryL112cOa7q/xSi/uePjKNa34aXVIpsTLR7426
Vr4QKZOMrqp6cvLUCsk+7rnH1vmTNWOIiAgYhU++rhKjVJwNI/Z0CCEFWq0tS1vDOkU9MyHqqlsm
hSsUKVg4VFTUn1vJdGJ9CTNsgoW+UzrmFr1kCOEy7t7ibvXxIez4tOxlfhqzR6n6IaWHGRpOUC+o
blB3V5tmmj0h1fC2GiHTfbF8aaw9qIPDpWx46TsBIoHA4j2tY+iuGkdMuluhv2vzbRfJzLwGUslO
pe47TDdIAF22Y3w5coU0XFk8s7rn0dDDLBVD8SDOh6TjLEVuZh5a4V3CnHH9U4Z6QC94yWfy1thX
oKc8veMvrTvGKoR82uc8a5gXuWwJBFc4WwcRyKrxZF4OP6rPieQnTLWxVKEdb52czdbsgIg13DnG
s7bel2qFyLlwtrzeZ+aXBHzILW+MpAMP9iBOiQ/WSpsGyQ9z209WOIOq5zB7snyIhsdcDMcZ80YX
4F2fxNd55LE5HFvAoMaodpp6FrRgkclzvUWfmuJvF4Mm2qvDUVnuV4wXUVgwFZjS0egaV6ahhBCY
sG9Ftxe+e4Si7F7MPpZW4LmXuRccmlyziXOZ27etemqurwMhUHbZmxDhPtTaN920cLdWTvZEz4pr
5jS9G7LfLw+dER9TRC8TJ60lLuBY2H8B5MflnGurO8+jYzRwMo1xI7B/D3Pr4wZGJF2/mWmYT7Ir
LC3pkplXAMuxw+YeBqwHqd7V+s2UI8N5w0vzKFG/pko/pcIYuGFXrt01AX9eOE83HxKdgBEWk0R2
t7dl6px88yPsuCxESbpTxo2QKM9E1zuCCWJlXkWK5A1u4KC1K+ZR63bjAyN41NElw11UntqcqstI
8CKra6Pb2eQuEg8ZmWu0I0Mpqh1jit1E2nfcTLUmoFEinKTHzVJv5VrDTZZwseRB3k3+YloYG4Xn
llv9XGOXZL1KmvulP454qw26M4qoOUrFfc9TeRBmEigTzzJeWO5vMP9gfnqMlm9BWG96pdwJ6uxg
x8bplf+IuF1aWKkt2VWWByrBB/MqoJIdLAtijwuvWJxBrE5WGYEpcyPOR1eDN5wfZoWeBxwjSzmi
9GBf4bRu9IkSYg3Z2gTDx36UxECEla2LuEXbOBir7CGtW+4m14dcvid8xbWG2S6nyMsWwdNFW0DS
aFowjxAcHB9xi7yOkz1DKrNwdBXeISA0D/fqJMuNpyeJV/CIIdECryHP8wZlNiRqJYbEquwHEV6E
9K0cecdaMMnVB8z9lVI7Ra4ynMzOmmpOKS43AtdyAq4yRD8tQjXo9BAzhauhwLD2jd7ZJrQuQnVb
VxxyO4NYFVwDyCeXtaDEGWzWmr2V21Fh4xei7HuCd5smE4S2CTqlCdW+8EvRvEmuU4rSn7N0eVQa
0U3VUIIrgBN2MV85uticCCpzayoXq6h28/FpISll7DNPR1xGRcokKK6eLTe47G0zL0/NcC5zxo+y
82BLkGtX73LW3oxdvJM7WDEC1AmwYJAYv3pumehC9+Mk7SCjoBRn1tXOWdoLLJrXlxlZwtvOYhCF
wzeb2DP08ksxEn/itt9WKO26t35ZfHm5cqpIGQrNjRC5rCWKZ5npk2NkaiXYsM/NeBAPCgp3CjRs
dPy+qr+W5j2+ZGeKefxVL5zNCO6kVQwog7YJlXaRabh5nLhF9NYT25YIZQhvHNT15s71Uydv5Nnw
edePW/XIUiA3vS9umq8WUOUT3pb3uDCCCl5vE17iLt+PqnRos5cYyWPOSDlPwXxN4sQLZPXFWZi7
m1npd/ADQSrPASAc+sE9sTtuWaW/hcb8TyPOp/Szq/v6Z/gz5Py/FZe+Jqz997B0kH50V2S6+0do
+vojvyHTgvaLohiQ+sYVlVEk49pSMX/3w1//cv2SjurYQjTJpiwaInj237FpoGdTERVwY1FEHvF3
bFr/RRJNUxdFCSmdJanSv4JNS+Kvmcx/xxg0lmdV4TfyF+qaKuvinxIxoi3GJN7UP+xmyW7bNQ/l
nfQy1PjQWKVthNjeV74v94mzHaWQu3UdzEEeGgfrsH5rx+lr2DWX/qZ6KHbCufjKvhhVw+IBgZHx
OT8NyNLfe090qt3qtJ4Vyk6zi0PVsw7bbvoiM9JgnnDifeG2t+1ef08u6k8a1iftKL8zp45FeN0f
n7oHBE17sDgPWtgt/MpNHORCT/It7mcvus12mJLvQAG84rJ6LZuuXSPPfCi9NFRjx/Krc307P0Jx
8ZX+djuawXIcn4ZdeyeclU95z1jsz8Fw1IP8RvPbIHKHkBCQveEnjv6TXeo9f+WNcjDC6Km8Q2hi
fZo/ApSp6SaTE4cjgypTnG4XjAb7dg9Mbg12d7Z8LRQf4+Xc7hvr8jGe0j2ZyHuMJpd1b53XJw7h
kffwgwzFj3abne51R/S0Q3VGJ2s3fnEfPci7OuAPdHrnoXQMr/Sao7hXjok7OTjmbsyHaF/5uVc7
qgtEGczfVQSh6SUvWljvJd/yBY9F9hTddhnSzEP0ZoR5oN5vBMXdJgWiFJsWMpzfTjPQTeTmolfx
/ckJC2X8wRaJkWo+aDs8Ng5pFAeFv2s5rrPDqvI63K+Vq0ByMay+bMcyTG+bQ0s4q53t2hAjvJPx
vgYbeGaf7ZKd4ZdhHcQHeV899G/CTXkyL7zCs+UTTiZ6yQ5u2OSw50Ea6K5xp4Qtt9av2HKE5/ww
nefA/FlP3WCjdroDdH1WDsN9d2YVlJJgY4NB5MEfysM0FG9SX/JEtwlGR/LHd3O/7rGhA3945UE6
C/ecn3AvSXVOMU/6kl2f+Hk3dZioff1QIJTzDT6RoHCbV1AJu72dLikJK4Ot3HDQSDtBmRwy9XXo
FB6WCPeiT/iESCrecfJnHml2+aG5wMtB4rKrx6dL6diqU99lPrywb4TFlz88xLGtP8kV8M9pNjlM
byBGmOU8oGyn92RPcCbyDIP2rTxtB9wq55pE1NJmAOV64zQSnYVUGWCaM2sZKoojbllcJ6Mv6aiR
O67kH0E27NX6KXA1sa8w3yjhopwG+/LZ+4azLF4Vtq5K0IXLnM/+fLvea48IYEy83CXBeXhX7WJ1
wPH7T7Yte3ksUFU7YUfv3OKsMuAIAsdj2boVkgmMJpXG/mbP1h4XzLCG4ifcvJNy6opeFKidvb63
++25QlNn7WOvdSUny/bRZ/0wXoBXE3IPqINb9u2uggx5L/bpWXtof1IZ34RxH90Y3JYGf91XRzVg
5RO/tcfWw17Vn8f7hoQ5B9tPf55OK5ixvZ20J9WXnNShDpgABe5Gfi35lTHYbOaFSiaB6gpqbhPo
oyQ7/Ao0gGn5Sd8e1MZwp0B5uGJpGIMfISkkdBb17TS5xsDYWmB9t7NTfVG/gLx0b/H73pH3beon
y86AkHhP74WdHliyj+e1DZYfwWUxbr1nTCioHLAl3LKke+WOwHSt9wblneMrvvS4fNRn3QVtKL+b
7lnwctXNg4bVBkxlC1Xdk82TAn/yMROwo4eG5RQkSyKnKO3+dXEWu/TmO9po3FgCdzooUmhtnkhG
ZGcPHD7QL+l5Ldm56jemcdY4PLhF9Bmlha/4yv24hWVCQIE9THvZy5+A46RXld3thIu73JXP43O6
aWCPthmCScKZzIF46kzdeTN08v/t/imHQNDR1PiW+EyKfR3OtPsMoAIoskhVdrcXwDNtC9DG43+x
3jnW6/11AAvn+/neeOKcAmF3lpvhTkTG3ICR2d1+uM3de2MnIUKz6XKtTX+dvxLzGFu3QKjzc/8s
3rLbIPPAbyb4+KsD4nZCheDBR+GC+jv8ArLDuyO6JDc0J0F9J61BGJ3xpT2PpFL0vhbNJym+q3zl
PMbOwpL0ZkDKljMcphHIeubUk+Asn5mz0rVhl7axS11UDG56N3ts0qh1jFOG/N1OHvg9L4WT3Cbs
WjViN1RDoKb7DiT3JKMN/yBxyE7dzJusggcwtw07HiCGn5Wrmzyg/dGTWg+AEBzCPM0l8QyjQ9qB
MbkCUKxdvlqEf7D/l6f0RaxepHM3vBEBbwzOGB/7H2UASGw+te7ROmuoU/aldVTFwG099K7ko7jT
4jxOnjd/lj3AKKC0gwWrtdXnePuaThL4b9PIbsx90mtOExRfkIPh2YvBfZXNOb4d/YGFF12rbtNS
e+GBxY7x2ZvwIhW+QdXX8/JZYDc5VZh97yNgBtZIIk8gc+xsT+y72zjth3ln3hgwyO5wanMHxEb+
4B/Dqdivx+jMjuO2H7Ot7XgpPlRwVK84mohnSD8Om53Ow0V9S3bjR9Pa82H8UC5zqB401Z7RBYET
XuojcHD7MmvAQ7o7urLPe50dCC9jCfiXRLXFsAPNTDjRar9KQs7VJnUggIw51EzPyIO2gTjcRxvG
U5JgnmeyPb7GXYRvFq2M4FXlPgJLWKC+gn2y5yTjbJ5OZN2AUo5h6r6bIbSxVGMD84FRo+Ei1vti
dpbB/RI7R1R/47D+p2f2/00qkWui5H8/jt98N+/FP47i0vX7f5vFTfOXX0kpg5lbUTTr76O4Kf6C
u1lRLPn6D/Oq9/jPSVz8BVE5ORuM6rqly9dQ5N9VIrL+i6Iyo8MzKvKVgZL/lUmcyf0PKpHfU++J
8PlTKmcmlGsM+NOhp9C6275sxzNoTrnrLGnzNFMQbkUIdDa+YSrhTwTNsgKZ6JAgi43xrs4Fy0Hr
iZarK6MwTdiDLUUef0ry7cigXfOPGcwhNHMDs1ucZdN3gfXBE4cSvfc8yrhQuC+VhiWT5aMm922U
9TdJzXNTJaA1B3ICbJDHeTmZJYjxVtDoE2+S+J2jG3XpzQQF7UQUC0qd5reWWNIvjzLrYQOhIiQq
jcw7FLDSDneg+QKoIO+ysig+CM7JXqE2id5qhbb19VqhKX0ozYNAsJtox2JunuQWEYXWV8ShdUK1
BzHGzGeklJOUiXEXlfF6oyRz+9zKNY1Dw0xLh0OwR2W40kBM0YIz8jvNquW2la92jHFMhFdj7iHp
JsJ/btp0bU+6OGlelpbaZcCaZdZifEDZilW41Jawjeb1bgKTeSllLX5M85bJUs6sOWwtEXxMTZTt
baqH4VCWVzU/yQvpS2TkGMREVTcDGuCGI/ECzRs+De5eq84deWyFm0wFziBoVDxmvbUwGsFx2MRK
EblHYJOEzXEznwlQkNyu35Q90GsMd460gVplI5NVtyWG+jlSCeYgSs6UPpt2LT9rGYfINvTNV4z8
f7ObnAqkNG/uUKvol60hP8hWEHFz/y0smRqMosM5U5nyeKOXV3pyyQkasSczF356fN8uZt+YQqeu
lN5bU54KsN1RJPw/m7oXmVCVXblsw0eZJsJHLeQYQiStR2G0jNZ5TMT+uCnVpdKj7GSKmPPqTiTT
sOnbny4xRRI9Ztlk72gU5avLNUqPY2UFxGm+5kZuH6py6VKm3Dz6HCIE4HBbG5jKuslEgc5LU1yK
hQORRQWGpTyr8SgSxLfTzIbkxU3vhGv9eAk/lddrjVRBnKLXlrTCx2mNe/LzOT0fUtkcHiTBqDAg
k5cWK5YeRJKinLOhJ1dQb8m9Ilxw2G1Ym3CaWYwbHIHuIBM4TnxfkQrgurPxQTKm+mLkZXy/1GX0
U8RR96yJcX2iYSlqvMTM612rzCgeFbVjSjeiSYbXwB/wQqhBzPS1iP2+VgSBySQxmudGtBhF0xiQ
au6AbuOJP8vT1CalK3pRIBLzSddEu1BaIiFjxPB+qwwxD1AxBljbdD3+6ueC/V3jeyWZnBtpWJPa
z2TekCN0MhZJcxXVZ6PbDObkOdsem2ubRh5nBCygh4Xe62RxrUIMnOOr3C2UXRnN1B42YWlua5Us
PAT0XXOwpF4qj5O81mzG1WAbZPGeu1nTHkhCSBGa4R8+kLpn3dDEyoRccPI6AjgcC5vWjW40UIhT
9qs2uK2eoFcy+k0MtIoKy8hqVa+rZ+3YoSNmidFGmL9uE4sFLlB9EYgCcLfmWbJivtpkYvyjVHq9
y5iUL9k4TXfDpOkHAiiX9GZUJARt/Bvb4DShkBvUjqe0kLt6j0B9Maoe+ZTSyl4zbOZXlXcxJLPS
PBTUte3KZsDsGWVNu+9w3Y5OOmnWLblt5ntF9k2gakr8nZQF2MmUNvXOwCygu2KnwioNjaKHaVGj
1R827USLuXRCoSy8djleFlvRRu4Y5VQbxEbGFVlNSzJ+qyjZ3jKFOxeBTvn8WOVj91rjwIWRFns3
y1pmaFwbbxIRW8xLNTHwiICFmC1OsrJznORgiuZWANpoQnNOCChEw01G3b5oulR28FByKyw1TCrk
C1qaJ3SLvB/UrDLRSeVtGG2iBSpgtNojt5vpthyz2Zugx7Ve2BwZrc7gJrKmP3CPji/SJHXP2Lrq
76nruruZuJK3BTmww/0wczOSfD7VoiyfBq2sPhVDqiHsqlHnxMyNYeA96sXV8k4GhJvSv7r5C1mJ
u0UZzCO9BO0ea9f2Uymm+DUTL+Jxm9Rc7lfrsYkqZvJuwhHaqmpzSmI4QxJVs8Um8cNSnUyeeOe9
2ate2Vr6wYqxd4TJXNeHbJ64O6mZdEinTWbJrZTMMZY12um0H7lCp+QvmSaq9+26DPdlJdHeqE3T
jSwI8SVH+xzb3HqNE5aUDWhgVHL8SHFENU8rA/vXqZDeE7kOPDJi4Y5IRUOlyjMtEVO3Ji/hflj1
7cXUpPgQUQuA4o4cmRvqxibWsmljO9r66WBy9+2dHFQ3ccuYCFZowNYKyHLavtKIxw9GdOSXcRFp
u85YTMZ1i0SHQezi+9QsKtzqyNr3USSJQbQtuOFrIda9qZq0zdZjEqNAAbPWjowmgsRTEcIzu6YI
EZBBDcSbqXn3kpFp43Dpi/ieBfwQtdYsgZB2EWfLjGjGMeLezF0ZI9ZokxtYfnSmaTy33Zbta5xy
L1HPalPgKL5qj6pthza8eY9Uedt3OsTwqJv/h7wvSY4cZ9a8Sl+Av4EkBnIbEQzNytSQUqo2tBw5
gSQ4gQRu02fpi/UX9d6zllCpkhm2bbWrskJATjgG92+Y7b7Y0vgFWLoVaIy+Aycyn8NHCLhG2VQL
iHmUIZ4F0P/SD1M8DZfgEuhLmCQD1ZI0aI/WYlL01Ekph90E9QGDngcOgx1EX9jLCMILUBljsgLV
2E54h4Bzn3/H4TIl11XV6Vu1tearJeP2Uy9S65NeZaJ3OrIAJo8cffIBHdRwjosDRPKaAUbWAbnR
jE3nLa2HS11b/tgNKQRVKui4fwYIlV2YPDnRIkOUrfKu/8YmijrVDGU7vNRDkIsX3kJ1LJ1Kil4k
JLrivr7aaHG3mjUlwAkLFC2AzuePUhE9H4K8VTegUZ+Ujkiu52MX0uHCrmhQNNFyjKrqe2uAUEnZ
9DldAPQF1fgHMfK6D8Vxq7EbbY29CQNA69EVAViIq1tbDwpnWN59hm5QcWCyTu4KqsE/XAwYLDIZ
8IjRhazP1CyTcldEIzSCoR2KYJagnZKxnY55WEWHHg6Qly1EnLCVNXgkonU4AI9Ky0+dWchDWcb0
DP12cuzQ/4aDUB2nP1VYB2dihe7lOENRsI8LCBJEaJTkAiIxGwjkhwDxy+y8gLefhmhCoUR+UADW
5+hVn6BAnRp/mQo3VcPAKxMA0aIQtpAePbd1PoeIS3S5yqK5FaIi96LWUNFbE4aOukW+o6Cj8mrf
LNMJCgOVywtt+fK94IO84AI+Z3U62D0ppixnCqIYAa5yakAzr4cnwTUiOp+EQFl0DGBmjNILvu35
LAsV7fNoROeqgOsz+AyCAznawWXljLCq/WTgqHadByKZ9wUoV783oJFRSlAgwqerqL9YPbXVni5Q
BwERNhDPSz2sUEQBvQLsnKBHZz2NL7Cf6atpbFl8rPNADgcG/mm3sxMNr4ditcdRt/MexqiQMlyS
6q/GtsFPKBMpnATjwsGqQ7EgD1t1ZPi5btdjie9irNhvBZQ4D6yp7S1TpT3iQo1GWTc34IW24XZH
LcoCuU7HI9R1oSFW5/kEC4hZXRUWIkPN1r4kw2of4d7Rn8Xpiq4h1KigfTJst8nKms8NYN9Q4oD6
RxwC7BxKatCDVRT0zaXE6VHST+UCfBCkK8iZhggl6jBlT9dPIdMJ4KJzBz7UMlWjvQiXuYA0aVqp
72NZi9vJLNtnCPKl90m8Aq5GOh4AEDSzTG0VzEOCOq1eZmDHbmiZyE9r2NOrcE3HlzTNR3PZTBAR
PIc+VntNbDOhLi2qYHoROKb2kC5J7HkPTv1viBjGZ6oIwHkvugE6uuAsg2ydqxobR16Y/hB1V7JD
FbiUGmjytgGaa2fXBWV2Fm3sMzYQXpwUTJLbiA9VeS7bWRUHofDoWHXPo2OUTvOZpUF+T1Rwn+OZ
hSpiEpBzEL3aSwspgCcb6OkZrEewKWUI7Sk05S/AJt9QiwPmJ0r+apOBnXEgQkCTwb3gobJxe9ii
WGUWXSmVsbkq7+BiM2AP6mdUQ/uxheqflnhhrWX8GWJDvD9DtufFNdBnINWu1cZ69OhXDhJcp9ML
iZP5aohLvkJDZhyAlYMAsD0m0/w54hL9e6isg+zfheOOoIuf6XYQ0K2rU/kT/07FP2pSyT3VZQ+a
egsX8x3ucyhc1avEvZ+sqJHHIGrsmmplT4ua2PPAxTpiVzAreqTLds1zXNLnnpHr3mz5X0swsXvY
aOK86TsL86oyzG9GkcYZCOLrJaV8yhrwwL61dGnuYWwOEkarVHJVpJJ+HcDX3mnaAkPXdcCEiQHC
hgn6tA3Egp+moXxICCnv6kKDOlCNBcQJ6kG84F1XrMeVcnoFAQJxpFBiJJ+D0S7BgxlXcStW8UJx
dfy1QBBkB+xocGI4neSaIG61r0easv0q2vSiARY7Bx2k4482Lu0XqH8c+QSlWTzvv4zjksIgnUJ7
XQdAjyojMrkZIA+qDbsC9DBXe5jwPoJEXUzvzdwHzxWF9voqgcNkUOkDQaGG8F4bc/OMcEMNm6aA
HUDRsrkixNK9BD4cNUjANPXclNdmsgCDL5TGL6RM0mfbdDmUatpjWfMILxNRoOwv2POStuIOL2ki
LlIQD4EmxR0N5nIziOH1yoDyiVFKhr6FAX8BKgy7lNaPMQhDu3RoAaiPQ1TVSwQVV5H8OLUzbiQB
PK7gCdmg/JcDxDmBafNJRnq6MnBBu5uidXo0UGiFJ9rc3uQlQHU7WDJWAKso21/IGRUMDqIP2a3g
P2fQQkluVROBWLx1PapzqrOoLVu5pOjxY73cjHScx3PTQy0EqI9WA1gALcLTxYjeGAtWFwAeZj20
RABb2SmloKkdQ7K7jjYKRY15Bomku4MsGMq5MqXYyyHFj1t5Dr7DZPIYe99sLsQ4rN/zIOzx90Jq
GRJ+8GrPufrEet0BX8iAS8LObKCCGyrxqHuQ6w+p4Hj8SRws3+A1KqCfQgEu6dsJ7/mgkDNq7iFq
jivBeRTrqqqOUOCFskwyQumkRFnhxoxaf2Pgxd/VMkSRF7I3KM9iwXytk14gJU+EmQLaQp9K0H7a
TxFd+HQepehvxVhiZ1AMRPkjSMtbMQHFkdRbd2nmdfzNFwDjofZhP0cMz366xcUF5KNpBklNQPT+
Lun9/1zV/HeQwedvTTXN/+d/v+XL/T+UgRD/SWIBCUB8LnDayIlH8F8gA07+kyQ0An9RpGEKBhyK
i/+DMRD/IfhfQO4n8N5DPRT1yP+pbMb/ARoBvNeUJRT/Hf/J4bv9G//tj3VNLgBU+F+vWW9Q1i0b
bjue9QRSZDIFQm218viqvPsHlsZ7gzvMCM4lrgZ49mVh0D5FKf0S0fEDAsg7Q8dOPXbuY9oA4cky
6EGhXYNb1S7Ftd5zdJSaX0cFst/V2i89UMMcajI0vYqrSf5XgrzLOHxv5uLt2MYkkJcDfSdbdPBX
CxhbgSKS59gO16IESrjJlwBCTBEFaLX5Nq2L37eMHfYSgGgDtVvLM+hLErQhc3YAY7r1nPgpWK/I
l7GegpVGWCk5ni77QvQXeB3xg9cyjE/6wK8HV0wYDbUWcCNAPVkX9nuIF7X3Gzx6O3iaAjnaSIS8
gEjvHvd2uN92gWfQnewU0bhAUzYHEmfpgzs9kwTqdQssNvzm7uTnVJRcQxKJgfuyvOTAD0OO94vX
0JGTn/1qR9SIMbSAlwTYI+B34/3rN7aTnXKUnYRCBd4JJ8tkCzI9OIzzL7/BnfTM62XLxxzQWICm
f9ZyuK7a4bPf0E52YpWk6HphzyoMGkEyOaxT7uPEy0XkZKelikOaoEaPJJ6D3Yzr6CeUpYEzaPIP
bBPf2bZcYlUZl0ENzVAGtgO5ECS4KtaffmFx0hPmmKldSckyqPtcjkx/U8Xst4+j+fcm87WGAHsh
C5alLVkv2gRX5yWMPmDSvRcRJzm5wf1XknzLdEyvuW3P22HO/ELiJKYFrp/0p7yHznJWQjKvIeu5
19BuIzPMl4pEQQINlIAnl4UIpt9pjEKG3+hOalIWaQLhCKyS3DzTZbwFnNEvJn+bZL/axSPeLnDG
qkwWkOinPekCsiB88Zu2k5llYzq2LeBXrMlmjkyr9BDF9CMj+HcWSugkJyRVAfnS05ZJxj/nKTuz
1fDoN/HTT74KStDNdojNRrNKRV9WRlFnBv/Kb2wnLyVI/gXcZLasGtgVlQwsB33pN7STly0Kd6Ds
rNDfr6C4ms/1rVzTn35jO2mJrk2qe7LSE7EAAD2toVa0fPMb28lLlM9LKEsCiZe2QMoNIv0dtNYv
JsQ5MSHQCE2WWZsM/ddfKpieivgDQ73TYvh/IOL/xi5wQZykhF9OaNMa0R7D9nbpl1vQWAu/KwRx
jkvQaKlKm3HLICMKs5WKL48LKON++zdx8pKPBmI9SsHWPU5+SEYfWpl+cGK+FxQnKUcQ3FA0XwzI
UhDpJ2V4CVOLxO9SSE4/+iottQ1PZZJ+y/JlPQun6B5qewevJXjCo78euoE9SLCkymRxEN3FqKCj
8OG3ul2QOdpSdoAOMg40saAjwypI65WF57ydtKzhqAwdvtFk8GH4iibiFawd/U4Gl4BfQEFMJqdV
0nQBmD4aD9mkY6PXCsdz+23AIcgFehZWYpYUaLUsUIeFnp32Sk1oWL0dPO6iNmkGLBS9BBdVF38t
ar87BHf1bIqg0TQIscAb+LBmY7eV+1g2XldZYK7ezrtuWDcEQC2CTjt/JT3wNgshH3hV/zkzeepk
phxsOVKBLaUft5NQSQwjjcbvUINe4tuJD70g4aBwqKHyeT8X5del4V7LEOWat0PX4ajzEnHOYlxm
74Op0s+1HL22K546J+YQxw1N0OfMoMP7yDYOvU7ptVmBrfJ23lvdi0kU7emcByHA6OQXZZ6f0jkv
abfxGfZ9UCVYY2BaoQQo40effRC0zrezLmOeEBRtt2xigLFvqn0sG+s5tpOVRcNgC1IhIn1S2UzO
IbC0gJ74Tdw5MXETpAmDXG22jOJ3vc0hOMAgXvsN7uTlOqNnWsQV1mCkQVgoum9DZ+78xnbysowG
oPgIIl5C2TZuYC06VV73b36SBnt9qEEiMJYlCtVZZYNfEPr+QYn1S5zEycqyZ5MAG9JktdAENMIo
hj5Ede8XEicrNTq0M8PrATxDc9+kqKDAC8jHdpzzE7vsdUxG2UYK2vFbRmmE/jrj60XUroFf0idO
Zgoyj3WSY4nPJYEywLrIgwm6yu94EE5yiqYOYlVDiB5wAfICMEn6Lc/X9cIr6q59fc1h2JhMbAM5
n30hvL4Xs1/6CCc35zhc6g3s+IxCo6Baq3g3xoFftY0LJzenEx5ttAhKpOgdxD0P7dh98HY4DfHP
Gz4XTmoGUa3RdRpMRhYIzGsC4PD6fYXkW1hVB7+gOylKK9mgYQ+h3m0ojyErjgTUIr+hnRTlUIde
igCzLyJw3AO1fFlRUfEb28nQYosKgR4jXFkWFUDSBYotmgW//AZ3UrQho+FNP9qsj+enelz/GpTX
wwdvtrfJDyOBMtJQ4criVf6Us/iFt2y985r1367rrx4nQOVAxHyzAD+3/Usf5Z9J+d1vZOfcNLbe
SGpzHG1wMp3q7rm0hd8a4U5mSjLC3sliv5rgO7Xf0okd0K0/95u3k5mxjaWBP4HNbGUeik49kDnx
uxRyJzNFCS1/oYCm6BRY5h1/mKjy26y4m5Gt4rAXGqNsmAPcsHIYsUfe83ZyUkPWOWcaOTkM0SXJ
yWMKZz+/aDspWVrgW2AAajJm9TMuzZdA+HquEiche0kSoPEUPmQrIMzFv9leeO5S3ElJuLoZuN7w
LRuDDfhkDopeVdIvXjFhzoFZ2JrCPkBFGdCaV1tC7my6eBXuodr/disxFazTCcUKPGGkgwG2RMWi
mV/AmZOWdV8MVG2RyWCDDuxQdB4U871fSJyk5HNS9aTF0GEXfa3o9gCbNuK3BTInK6syBQqTIXW2
qGqBMK9vBSSN/ObtpKUmE0RmjcHjoTI/pLIvELL/SOfuNMYfzvm/nU5fbd1pClubrUGdOoXiU1+0
Gqow7aPfvJ20hF8F7eBEGuGkBHU/1+cqLj/YqU6r4U/TdtKSJzD6VtzielLLGEBeYM3G8ByUpp1A
6kOq2TeNnByNRiODqUelU8TyZY2WAzyrf3qFhzoZms9RQ6zFciR4ePONfrE8+eo3tJOhgkybEQBB
Z5COvm8gSQMzZM+hnfws+KKTNEG1sCDLp4Kn0D4dPId28rOmlZmmCrNWFajFPcxj4SXvVxajTn6O
s5imEqBWmDeo7VBLs110fWA+uC2/k0X09O9fZZGcCp1IMWJHDMz8Um/jBMZINX2w2N8b3Tk5N3jV
h8DY48Tn4Y9ihqwYIIbf/FaKk6O0ZauaTzdl1bZ3C3y1QDtK/fYtFwm00VRsPEU7E3VOcOSaQcPu
vvPbcKmTmNMcwF4dG2ImtLiJgOOE1q3f+eYigWIZ5RwcSPTuJKTrNdCu49Q8esX7RDl9vVJWCWXK
JS1xoZUPXTJ8g63Xi9/ITmLivJ9yiFpbdHtEcUtNV7zkHB6c/z76KU/+sOHGTm7C7aIjsFM0GVDD
U38oSrl9kszO9xN0BcvDv//IOws9chZ6vQrISTH8CSwZrpRJnkOVnPkN7azzUsUjNvLSZjB9/RaM
YGKayK+s4uKYjOohKZGgGZsP8LLQpP+xmMpvS4xPkXq1scAzpJXDiqp4ROazOkyOUfxRYe+9L+oE
uysZCW2Pkz+Z6v6CsWp/0jYXPMj9NsXYCfnSj1xWpkaBuW8eyij4Yk3y0+tr/i2g/CosQjRbCJoy
Wlbdwi5oDO3LAP51fmsldrYW2E/TQsEHKZPl9Cut2LiXtvNr3XMXxkRXOQV5iucVKSFZAB7Kl4LU
HyTpe/njbC5TncRGmtNKrNK7VcL9F3LAfvtt5GwvsGXpehBjcVEMAsj3l/zHCq83v0t/5O4udSQF
BCjBhSwhdV1s9bE9sbW9FouLZJqXpQ8Lg7J7DibbDtyAs2FqqefgToKWAej5JSx+IZ20QqykbbED
xIHfQoycW+40hXOvObJ/JXBs6OB7PerPfkFx1vhKahDH4Z+NjQUqHOlyqZv6yWtoFw8E1x1w0cCI
yyzsQPdQUaghRV/6Fd9DZ4nPoHFsMVrW2Zg3n8Q83Y7Mc79y4UCFLJnsOkR74PX38OQlRNidX0ic
9Q0kXVKlA2atyhwWweZcJoFf6dqFAoVNZ/peQKY7NEBDm+UKCAe/Dfxv5YpXuyznehPw7cHahil2
PjW3S50e/QLiHD59PlVLYiApIYIYsjFVfKWF9Jy2c+4EYw9QZMUM6spg92z5w1T2D37TdhIyb6eQ
khC3CLh5Jecih/xosqx+m2DopGRvAjGrNMUmyAIoPqXn4BVlXvN2kUBQKdjSscQWuFLYf+i1ii7k
sPltJS4YCI6/dUgBcs0WE0BlrzVw9eh6v3x30UB4QAQDfCRxzR/CGzJ2V3k/egbFSUqIbizRMEJ6
IomhXAb8/G/Reb5OyOnS9Sp1khquDfOANahWdjtX0xXkID84caLTevjDVdyFAkGZpgTdEmVDxhuo
dKSwb+p3XVill4TS6UFTSW6E3ZI70D333Mj1JkwWC/n8aL0iaRc9q9ou5qi3mC5nm+7AKgad6lNM
OIjR40xyOI2O5Z1ZSdB7AVs5cfIGQimwqQlPoRbxM40gR6e6c7+l7WRNlGu4rEBcGBwv+RSN80Xe
zH7ECgjsvP2KplSdknGrM5tCX4rfzdbvGchclM4aor07w4gsM/BwqkAsi5LaKyD/cJ2S2wj6QPi3
D2VzrQaIhyjudbKDQvQ2HoGGVgMM+vAwDmDMFg2QKoOJptfeylyQTilmrLfJKrC/pwGGxrD1AGfG
j3/zN+vpdUJW5VrMEI1Q8B5t26PNodAM3YAP7mmnv/+fGQmJqbdxiWROQljqqWwDgPs+7TWIuQbC
whC9lGPq1XeEtdnbH5lEPvRALoK+u84VgaD9nN6ifjgyz+3Q+SNS+GHAHxrtWL7m15LpyyINPxj6
tOv9Mz7/0JoFyEMNM8FuCC/C+mkMcGPZTUMCYSqohqgPfuTPjx9wO9/GJzdp1U3RoMDhmCHKvkJG
P2XGD2zITiS81+unT+uJwu1eZVPeVDspZngnVY8+WxhUg9+ObayB7UyDmZMlOGsIJCPr4S+/oZ3r
sgVvG6I8ExYNeKn9Ai3dQXmVPVjiPAhhbVeFAxAqWS0nBgP5MYXK0QZUrd/Mnb0mH1nQY+JQAeoE
PawoZO/bIIqPfqOfVuqr83moCj63HJDu2KzPEQRjyhEaU35jO09C29hOTiisZtATuQ7LEYqIhHp+
TydJTaFY0iUNiErNAu3IsoJlyMY8B3d2GEqawcxjx7ISwhnwprY3I+u9nilQJnsb8ELQTYsEQVlH
+2PS3YWokge/eDupOdB4gL2KBQkqCGDyuU7wapuMH4+Q/QN41MZyrCaMXkVNFpj6Et71Hxwb7+xY
Luqor3Ir6sUwcEKT55Lz62Tz48kyF3YUTkJsNAfdtExh5VAW6a9c4KbhFXAXdlSDzBYmI+ZNlpPg
qLjRsWdeurCjMQ+nJm7A2ozHKMgGmGeXok0OfvN2EhMSDPPSasWzydrknFTRwwoTO8+gOJnZ2GgD
KqPG4Eo9wajg2Xba70YnnLzUsFRSqwKGDGI/jwMP90Xq1+pgwknLquKawHeaZ7yDi7fR9EiZ9KuN
MRdyRKF8E7UTqFugENt9PDVfTlplfh/TxRwxWzQFzwUWYUFgVk6ONiB+n5I7h+aKw4GxwULVGVWs
i3mcKYCpZeS3y7q4I3xMommBiW+5fkKJ/FmN/IvXAufOmVlqZqDKFmHoVeidgKtPNQq/89iFHSWJ
VJuhksNBSV0RM1zJQXjG28nL1SR1DY068NcFZNb02NzNMgr9TmPu5GXRbHLRPWLS2OCqEnraKUq8
nrWI7NtDrSQMSPQFEycwhTkQlK5NDzM4v4/ppKaoCti1QHEnMxuE7UV3y9r+s9/Qzok5L4y3BWQM
s2Dtr3MLkXHhh19mLuyoDJqcW0CYIerJcxjP0mMBORO/heICj+ZCSqilISRsHZ/yhZxFY3vnFRIX
dsTVYgyNV5aBnQP5ach8a9X7LUHmpCWEQ6Nm1YhJYoDTbWvypMtWffWbOHu7BvN1SkqIP7Fs3CT8
hhsI74+w1vEb3MnMJAw6vTXg3EPK86Y16ePqKUTAXOARAf+ub1sNTwa4Xtd19blKEr/LPXPSMqgE
CQCyPikFwDRsx0Kegm3al5d+QXESs4BJ3Vyflrih85FtREL4MfTjJzLmpOYWwASzN5g7DZ6iGdZ5
abD4tfCYCzgKgZ+vZomCgcnpt61BdVnD2Njvgk+dQxP6UgQ6zFgqSwD1t6pi/IyQQvmd9tR5bOJM
2wiDuFcWhtttTOWN9eufMOokZ7gBjoEk4hBBXS6tWc/zWfnd21zMEVzn+imuF55RGd3oqMgAS/OM
h5OYBE22KjnVfgTl/XkUT9Vx3Aa/dwl1jsx+i+ZosnAAlRHUSZf6sTHSMyROakLjtQoFhOUgEAUD
ngaKYHVTTH4npos3Ck+8x7zDFUVUtjpLp+ICIuXCM+JOYkKjFzbAChHv+Cb3bb9V300VpD+89hQX
cgQBPGzjFJovSpWw0Y2n9jNab7nfB3VBR6oPt7IgiHpYG3bMUa48OV6w735zd3IzXzRdFwACoBgQ
R3tIwSp4g09+24qLO8rNVm7TgsGbPv+xCbiwtKv1Wy8ucEdFaFNVBZ5sUb9u0E9rOrAK2UevttMB
/M+iJyT33h7MGw0E2ijYEFsalze2qgtwfds4PvlSaOV3k3OFiAZFB/wNIJw2eXkLUW74dU5enTfm
wnd43bQ4LE67wMjCfTsWer9yY/2uci6CJ4p61K4VlqQscT1s8kHCN9NSvxuAi+BRHQafQ45L/8gu
q5k/bp148VrtLn4HUu/CjAxhiTWntzWp11stPlTdOS2OPywa10O9BssqlQ2WZJywFw1vWtVNfvVa
F8BTBxKXlg4qYfO4wEayinBbVL1n0dNF8IhNiQLrnGfgzkILdW7gfs2tZ8ydO+7YSw1/AnzOJV/Y
QUWwuaKJLf12R1eHCPbqEXReUV6BId417jHnnPkBspgLaJRrFayxxMQh7AiqctlMaOyHnh0PV4to
3YpxShVqqpxTeFlBxhxUw9zv0eJij2BNmTddgYtoWtDikEfhN9l79hH/7my/qr7XGy8t3/Amz42+
CiHNlpuPeIvvJJALPioDtvz3Ukmh7K/j3wReAF6Z70KP5JZC8zfCrBuet0dRVj+6pOZ+4XbBR7DA
UJrJGCtlhpFpdbILov3vf5/4OydR6FxxWWDaFohmSChtZfmkbJdf43Sqjr2Gr9O//8R7YXcydIvw
3E86xGai4M5HUEy+TE+Cqn6jO0dpkm686jqCyC/5bQPVt40nfveLMH57SpdDE8WBxdAJEaC9Jd/r
VnuhMdHCezt0CMMaXUFYDcVDaMWj0Cdy1XjG23mDEqogcy7QlQgm08AgxyZH1nR+8ifMRSKVEOIo
oQ/KMhkkT1uHQkgKTLnfSnexSF3BWgbmDhoq0sgLWNcAeFwlk99SccFIaQ2T6+i0taRV/K1o1hEM
xmjwHNy56cLGJemrGYOXCUzf5vgK9i4P/77E38lRV5dIVUtRQJmVZkUDZ9ldR6Ppx9YFSb+L5xkW
mf/+K++kqQtLgkT2kEcTfmWFI9T12AV6TzdIiPuN7qRp39fjUEdYlFtszH7RfD0UEfvgpvtegJxE
hUxxQ9oRG+Qa6O7elD9EzQ9y4vSD8d8LjZOtcLhBWT4/Tb5YHrgaLkjox8wArP7tRkBpHrSFPtUW
VTTu+gFWWEk6eX5S510KFfLczGHBslnB7by352WceNVEqQt/Alq6VRvHvKuujgHYgFsF6oBepUXq
IqCGHkhH06GWmwOvlrUduewC6wcKA8/obcTrcJjnFd4jmQrmy0GF91ymfkxP6CS/HZtEVAc9DaAG
l1a3nBaw4Pzpkz9QfX87spWwP5rhC54FCb1fGCxyO9F4LRPqqhRFIRzDKEWZeCsVnEuX4Xkzi9/l
n7r4py0YRzD1ERK9modyLi/SXvkVLakLe2I0gM9OgIlPm93B6+4h6BvP9e3kZRhSKHOs2A1FF52g
sfYYQEXQ64SmLmAopnkHhXxOsySB5hQnAZw/J+v3NV3EUFgOW5J3WCljXt7pdvmkyvCL1yJMkreL
EC9n2rMReQkwwr0hZMpqcG0O/z74nzdx6mKGmqYFHAGAFRSJo+c8Knegwp21o/U6n2nipCbA2SUs
qKAPysvZQHKhm+9VvDZeV0VIKr2NzDwMWuUzvugsN3rQRQrAVhm1XuUWVILfjh5w0jVwN0O5qBnu
WRxfcOLXsIB3pTN0N61DkyOFmkblu7pknwudJp5LMXo7eFrgAg17DpbpQV7WnXyypR94jbqYIdgi
0qhJ8TmXNoVZs13VfhPaL/lduaKOajmGI+5yag0Ow9xfwQHM71O6kCEe9HjNCVxV4t7CC3aqm33N
zK9/T6E/31OoCxqSdS4I/DTwmEubm2L42tH4gyvoeyM7h2YDR0xbn95wCezdRA+HMClWP0A8dTFD
JIkDEaJOkakwuGm7p42qR7+AOGmJPZZwIWKMnPLv9Sh+wSPju9/QTk5qeBOtI/RIM7C84NbXzDrT
ngplVDhZKZN4ieEQdbqLi3t0oY6wNPKjvFEXMQSXQ172U4SNUHcE2J4m2gHc6wVgoS5mqEy13viC
qBSM7Gk3f4KZn98G7iKG5giuOpEJaWa5BbZ8Hu+mbfZq21IXMETKcoyTGPGu5trA3Drembhv/U57
FzJEk6Xp5up08jTDeFc3sXxMzJz7Du+kZqCbcM4V4lK38b5qops29SvEUxczNGpYxobAPmA/MTDu
DeBocJWsgA36nQ8ubmhKAyjBUUIzY9dbOpWHtEz89llXrigcqW2SeERLbgn6XW/LH2VsnrxS34UN
WZainxoj4m1U3mrCyVUS9txzKTpnph5CkpINE1+4uJ2D5AHa45nfvJ07LZN5BAMeAJvh4KTJbi6G
5aIWW/0R++idQ8LVLGLcFIzngH6JST/JqC3RgW4914oLHrIc0Om2BBpxy5NsiIvbfPVTbaMudAi6
r0FHB/SG1aCjS77kZB/S1nyQ/qez5p9tG+qih+aAN/OqRuAEYTi9T2sV/yqiqj+Zd5el35d1UUTl
MkLPCZYgoNOvyW4QK2zARP/BH/DOZ3Xli0hpLN6aQEEQOdCbPoAkMQgzfmxPypxztE8MZEYWhAfl
Mxh4xd/h+9V5zjx+e/+c4HJZVRM6oAMb4fjXJBdj3euDVza5SCKC/mebSlxuzcQPuszh/N1w7bcz
MjdV4aaRlOTEcGjCSu3qCdZdu6VY/XZHF0nUThPs9qIBjg9LdSRF+2CtHxWJukAipcNghZgOWol5
0sA5s+13ufGTV6UukKhpZRFi0wUgJzXzPpF2glcpjN28vug/gEQb2fQq4IPBRbFPx/QT4X4Nc3gJ
vl2J4YDycNOEKJdxWcCTjf9cZ7+l4iKJ2mFtmgK2gVkLS9IdLPSaTBaBXwOUuupFBoan6ZYI7Cx0
hVE5qa6CefHTu4BX4NuodLIRpggJzzroTN/SrliykRejX/ZT5yQNo2mB0VyI0aMZJpOVvu2H8d5v
qTj5CUvXWkFIGXbJrdkuhZ2TXbVVo98dwNUvGlgZ13F7uqKPP6I6/SoTP+sR6mKJhq3jxTCcUMkm
/yZhrI7SWemnRUVdKBHenu1ge4maGexeO1i+m/E64Fv6xSvmsXPRTVXQNjC15aA3AsxCZnYOUSDl
l0Uulkhx2Lt1+XBqIcRn0CvNlg8ZoO+cny6UKFdJJ9E1wyN0YfmNbefvSZw3fq8iF0k043LRhAvu
ojGsRjPSL7+nfrZnfhF38nPQMOfOxwZFliWtspoPNdAbqZ+wC3VBRM2wNSMMulEsb6dDU1MDt0hP
ejb9B4ZoLnuDf1B6suG8q8P4JS61F1qGugiivl+alC940KmZXDVD9C0pGr+IuwiiEI5AKTvVEcM8
/3wamrP16PUxXfhQWqQdmQfs5POWHhJV3xRU+VU/XfiQjOGlzNYET3N4j+83XIVSSQa/bdxFD/VT
uwx2AM+ma+rPeTfcrB+94965mbviP0UxpdzWFjfzKiYZ3OnY92UKUM2x5Zo++kX9tCm8grOYPoe7
MZ5YGSAPF/kEe9kKdVC/sZ30DMjaqgae2FBVb+Y72djwDHCo7oPb0Kmo/4d3i4sg6tqBxXmHx7nM
t/oaZur5Ixs1AJYgWgRyl8pIXEtYfP7eFI89i1Musmhuc10PsIbP2qm9tqcaTA6Rsw/2+PSdv8ht
h/IYFm0VjlWQh8ljO7IWCrgAeTS7SFOxHIZ1Y8GuG+3U7/NcUOgdxsHktxBc8FFv2nSqkiCGWHAh
9vBYfRpmFn/wrU6r6Q/fyoUfkQqUYt3iW6mIP/fj3OzDMPdTfqYu/CheRknTIo+zbVqbnRU0Osh0
EX7p7QKQ0FgPKmOwiFlNPlFlo3NuBuq3MbkCSBBn3vJ0xtQHM15oBbxnHvodvK4A0v/l7Nua5MS1
Nf/Kjn5nH4S4iBOn9wOQt8qsq8tll1+Isl0WAoEAIUD8+vmyZ8+Mm+1yTWRER3dUVyWQQlpaWuu7
zHPjNw4pzx0fFJgwXad74IXlO4IObyy+NfQINjUsbkvNNjOIDc1GMMI+upVCy3ccBBw5sWW63TZq
pEXfw9Ssv2xrW+OSXK1mWEWihBMbP4BXiO/EJ/jKa/fCibrKm130I+HjgVUQlmObNC2ZEodUl8XD
NTRpifXgRrmMNrStvcfRN+WtGPuyvGymrsFJVLi8cgQmUxQWqeZsSXRLLmyVrbFJXjt4E+cYGDlN
ZWYLetXy4sJqwlooKQzhPM4sLk7istu6Tv0yLPYy3JC/RifhjOX0o3MObAXLd7J50lQ1l6VDa0zS
CFhJW1hsB3ms71VV17ekcslFGDyUmf++NetzcBdcwsXUHZF7huzLmYfz+635jdRi7Zs2K2Jl5cbA
9xWd+QofotJNkJh3NBtaaT/8/iZvRP21g5qu2qJyHYxO5cxPSKCHhDTksgPuGpfkatCI7Iiw7IZ9
ldawnN80Mrh0tq924tCtYzVrBM8woDxREJDc9l5dvjP4vx4XusYmzbQW4QAHK2Qu01cvr04QSb8o
ftH/gMrkEHBkkE/YjDNJIb58o7h/0aGfroEyEUHPWVGMybK4KA4L7kGKSF9GUaJrqMzgaxUpidqW
XOiUMJzMib3MrJeu1XXU4rq1WwIr4wz6EXKGtypyxDs521vvcjVTapjF952pz+XhygEXlG1Ebt4r
WPy1Wf9n3kTXWJlFDEMpRh/oh7pn9d5wd4oSJy4cf1dLLe8aN69tomJE0JQVIvroAEE6ZiSAEkLS
1VVhMgMQ3PnzMFDaTm3uvadhQMhfSe8vnm4Ng+MxW1w+ouUBDhLLT1yHekgEKz0nMYPhUSL6OnwQ
3FRFSkIVqH2j6KzanTcOZlyS1i4QwwUwqrQE/28Gq6P0SXEQJrI/rGiiOAF6uso4j81hVINnt0Xg
VEPW2gZoZAuHewOVdQO1uGByGmjsGBEledjWT2opQ7aJJzHXWbmMeZV6psm/BqNtm0xU1fRxdtuK
XwN+GJkkZ13RpdaO5mGy4xL98Ko6LyCAVVb9VaPq6dbC1Q+MmaJi4QliXAs/LUE4sGPlNAWHi+3S
N0/oPkbT0U6lUnUykWDIl4T1fTvDB92FH2A0DzVUI+H/xOYtnLWXCvhYRQAgpDIf9nBprcROTSiA
fdLWs/HOWia9tNd9zj/CxrG7qxUOfrcLC6RMKho24ip2/dK9acqe0DRuUc0+Oaqop7ug75qZJgVk
cQIEMKJiFEUlzFrrVFaSjifTx7P4MuFltwduq9AQkMjCXtw7FCY7p8JbDFSXiHEjdW98w1u0bQlg
2olnppHc98Zt9AEZPWdJPSumYfgj7bKFuSw8t7Ogz6Xe+AVXwZehcaYuSvrSeNJm2o00YxA8r/QE
wwNTV/G3qe1y8gNGC333SCMgn06tDKbm1vEjJz72kxPXt4YtI14AG6vcJDBtHpsgBV3fLueHRBuv
TiOwGorHsTSBuuVlwEo/9Ts4brVJPRA1nGAlELKnyuvReDK6WvJiX7oYZXBEBN+yYslVm4RAeT1w
E5DpdqhrFCGiphjLdKqnRn+P1ZT3ZjN0DaT9ad/pI5DObKDIrgMWuqA7z+OHJi/RV4BIkySPMi+o
l7WKs6zXrVtmzlITvPXAd2HS1/iqSN1lKhe0Z+rhpou87oaPwociIq/j59xnLb8KWdTjpKdz3i/4
Qk4pcfbrfJWGrD4PTrtTGAWSUTL1OhuqQHxyF6X0jsa1c4WKZO+gTFvU7sb2rX9HupocBjbSLm1q
VXoJsbWJtoryiiWxDzfphHUSFpmxH+QqGUeJ2rSEu8NzLZrJJowzTpLaQb+q0m6/Y/DI2EJCLnoG
9Rs927ZfVNoUg5CZn0+9TQir213fTvTz1Ic2SHTQthWAyoJNGayOudm1gU+/+zbqPy5T8RVOfe4D
DGuqEsbQ5ZJnQeRztVddi07N2C88cccgfqQ20FkTh9O81ZA8KW5mHjtbB+YOzQEQQ/3cdYRfCVMU
L15F8GRVBcnCVE7hRA9DnAv10Dpw8UoLAl2dbJF1FyekreP+vrOsupcKXPmkn3JyN+cVKzJdui7L
QslKmLfV6qDipb3PWwcHNhs4+ZgNjX6Qugv3NoLJVjbTaOq3Tt3Ydjv0xE4bZNBBlUBuw7z2vKHu
tVtUqkiAQunKI68N+mgKJLHp0JSVSvvckc2eLnmjN9h3rb4GMvjQsKl/JQtXalfzMtPOyDliTUcP
lSLDU1P4+HN0LbohLdErui/AyGcJ6i/0LtSxlFewYAqAB+ClDrbUn9mHqiOVOfq6BR2oUO1UbY1Z
hHNSsjR6D8uZ+dhIOCYnrIUyUzpy6k13Hi2hc0i7RW7r3s4zzJ9du3xsGzbvIvRJTsIvyiYjFCTj
wO9DeoqXULrpHFoFxqSq9EmGU9j86CfZRFsemGhO4or1XuKoRsz3XVygH8LpUuPfPljL6AJWjGzI
FORVZusG5rPVHIvlQQXFRDMoCYNd55p+eUALN3LgMhG31bOJB6hlwxRvpJloiuk6B8IXTW42zHIz
WY/alAnIQSWVCSuzE1LC3jYJ6CgTCrb3kdCCbse67J9iCzvDyfas33cVUL1XvbW2v5vqps3RdwLQ
N7xvlS3NNfajPLjWQ2w/2rglYussIF/vSuZAdyGtOgpnNPjUhD94FGpwyGOX5qAEiiq+kgYCfYcG
Ar1VlZS8o21mBihhXQ+jiAWcoYhbHjGjuuuCCQFq+1RzdGDh1rOxXUGm++ZslHZLg1LR1FQt+eJH
UJ9DSa/mUJk/a6d8ZG3UFfJIOYuCDFKYbi6gvDGQTPjM3QyK/ygBPH9C0X7JQEjBRC/iuEudCHp2
OCL40b1E3+pTqNX4LV7k3CWkNFGc5nEeHFpBW8jwT/O1r13zIErgXFPVQxawrUp61OM4Nok/qfqI
qg1PB1DpUtJK9+DrJj7OahncbGIhzAwZ/qh8bnXRfvHB4b2rVFvMZeLnbagyX2HePwAkpv19Txe3
SeZIu8W2lFVcpuUkxyDrPBM+kzwOUV13hnlJsap9J1Ge6cgTFpXJszmunO7E5VJARq9c1LbSufB3
gFqVbYKpp4/S1xBFdxdSHgoKD+HUYcbvEsjvRXtVlMuQQo6iL/asiqNrGMl1JlHCkfMuKErhX1Ex
ktak/dzbYUp612p621ZF5KdTA8+iLK4kv5ddG3ZZq13xyL1ey8TNJzqkupRD0hg4giV9GFbTjVPG
kUmFjquDamRdH+coWuRuiCpHP3geWUwKSA5afpQjDeHMCrplrHXUXpRlhOqP8esEWj/fazI2zbYP
glJnccDJVTWrUuwYLGy6jZpckcmQ6ZT6I1IqXQXq0wiD4zEZNPaBxBL5LFkfHwVY4Qn0cO/KqoOX
raClh2gPGk2VFTNheush60hmLMY8oZZgox5dVt7MsqgT4VaTCzvwcT9UOEdEE4kSqghNcCeV9XF+
Oxvx2bZwDqZzQPezGBkqMW2IvjcdsJcZv4TCpzMDm34/uKYOrnJTBDwd51ab62Hp8zENNYenUtsV
TrilbQeKKQfNzzMJEhk+HYjbRF0qh7qsktlb5mrbsnDobuhYGJMOQ035Xi0VdIVnERfR1RAhJ0m6
rh3ND+vJIE78RcLdb0QiPmU6n5jMuo57bioI8gdIsM9u/4kVuaOzjrDcZIrDqxMPNOtH1MpakS7Q
nz4hsQdvnwb5+H0yDBo1ys9dkU4VZtMxjLr4BlXZJd85ARKsnVQ6sI9x38sAc9mb3LThg63vumKk
n9ug9bBGrKOQpcS506UMMrQ1euOeEpnWkHnbUQdKBFuaxz45wA5SxhllLucPHPwn96aOgyVKkBLw
fd0Qx8MI1N5wwzwcNLJimvI4bWVMPpnImSvU30RYNXvHwGgzaQRy1zQORE1vJFAKRVoJDe7NOOvq
dvQGtEILH0IOSbgArrcP4qKSx65g5BH1+TFKETebXeQRdlvO1h2yMmyFflhIPz3gud2vlOUQRlQQ
PhAHd4EdSgKhWjZ+W0bLvA0MvVGrm+thslkZCR09gWAc9vsQb7+K0j4iMf9q6gHmqItApzbhcxM/
BkzNJYSdi9DdOPDFFal1BrfZ8gYKu5npB2OP0JkyferzxusyaaBmB4c05p4Eb+YRGbCWzbGG1tUn
qKUwN3GQitsEihsRwmfUzi+x18ykANBkmpq9HhGg91oOjdrovgJDDs86xrCYL4MCAElsvRtDO0fe
Io5X8wdlwDM6LrbAedWbbVUf5hnqulkfwbYpy2eysIwMnu+nCwk7fy8mjyHejF4B1e5hsMOeLCGO
glOJtOoJ75wGR5iJ1/1r22AL3QWhv3QvlQeKUUpDwuc7GxSW3NPRMcUGUkE5y5rSrbchoLSflUeG
m4Ji78880pkAJ4Z6AAeCglicSb/LlyxulDH7Vs8lzZhfNs4hLoC4u0cySk0Kr03Rf2T10rbXFRTf
kHGNzYzyRzH0WxdXvmnyBUlmXRdUfiy9oDansoGu5WdHBr76PHq1G96SeZjY3hJGH0ca0BbzTLa3
auwDse9h8RNkSK1JlXaQ/G82s4FseAoChBu/Ugp8oUoEWSZA/6xxTk4U5sOV36L1kS6yky1WTKuW
pCuDGCjeCLC76AqzPsb4Q8THuRVunjt3sIZCOlDmDlZQ0rVlEUpQqvCettS6dkL7BAJoCQkH44Kz
4PeP/iBDTDpwx2f13CpTTt9iCFHm34YqJ8v3eMTM1T88DwvVPds1yh7H1JiFeWqk55rERmqmG92d
XeKEiKejqXRfZnLG7pVUPccBl4tBvPh1GH7OGYmLLaQABxbAMT7CCkCnaOJbU2PPtBl18N8cPgCV
meZj7k+dsncEJpeFTeORVmObIRYUDV6qYZBFKXFwUplXapxghsJ6kOZDHzLeQOpXVxkVldUprBA8
NwEah7eICjOUQkYcuJ/GCsRzFKJBT6yjDGmjC733MMoBCE7YKK3/mXgljZBpKOKkfiEFvx3JRPkr
wmzXZFOMubQtTBexAwvGFoYLQTz38XNc9J5+MAWqBA+NilqZ6iBsOE4a3MBLWFIEvwhxNN8EhHAR
A+Q10OUarzUUxwXWJx+8JhTljox07G4dTYmXjYgw5ZVS3fQBHqgwbW0bU/j3rahGZKeoF7ivBlop
ZBO5oBfuAWwal7RHyj1+0Fa7YxIsdS2vrJ7ycVdoQtHqWrwfQPdMbjIpPr+4IBJ8YIYbUEKcVvdQ
NzW0yaQyfnuMpkm8No3NdZtoD/piSOFVhVlI4HJYbSfpRiW+JUtGrtubumVqj0VoPheuzFlCR8P2
XriwH6Ub4cgaujIKUouGid7QSkTyesBbacuk6gwq1YkdaiWTpZwo3oRZgjsYYIP4Zhd/Tly83mzS
gz9mXtB5d2E8eM2RomVHkftge0u4bIIeIE5pPMgPa2x6ML+M6dbroKu6iVuPVt9mwhuzgbao9uFw
WJAYawsJNrCrmJlJEfEOG28gg1svhsPdXQDTLJVSlKKbdMFBWWZiGXRxXGYRaMQ3WdAEgGkQxQXO
oMOBQoT+2hrDywTGUhM7ad/2OEM5igqdwFg2/BRIzb7T2XGHZ5doPd8WEdh4WxR2ISzrqSDHV5ib
AGZgQKgVaQgv+ntcogtOI3PYgDhEiMGQQ0kOmsJ1V1Z7N5xqeKYbpkKaQr+CPBEX1adkhtzEh4pE
qMzA1SXHSXMOFTtgvwGl0Adg6oDqugp3talojJoOZBhS1+l6AbgAwhzEXsYZx4Cwdf2syxWwbKbm
XX7sSbPAjJxEuZfiiMcepqKLo8SNJ9akLdPicwhhtMOg8t5LuVezj7lhQEx3bVw8drwLP1UmqoKU
uJV4AQVs+cDgFIGiiXWhQmjbHU4/fpyMBY3vUFxzQJNtxyFMnalqDriTvaOWOhtE1+q+4uXgIWOa
pzo1OdO7gM+De6hLCyg1qFskT9sqgHFJOcIQabsgF+BbqGq3HJudgQvVlCNuXjn9pIoP/IwA/tJW
LXIdDy0Z/wf4ubz4UANnj14NwVaFwg3D+UHkqLjdVPEgT9oG7qY0DvR8BMak2/R9WbEHqOO6Uxo5
HkJvjq2rMRn66EGe9QYZfodZ5hDU1BzZJ8GMclK6zEUN9WmUSZJAzJsqVjdeENmPk1eZPZfMtceB
q6b/pmc3x45RDwO/cqyuQYd0maDxmJTg1tzNLqUyjauu7hKwZBznjna2uB5owdyUD210WNjs5Afd
zBACV1XOxceaw0XvDpU8w05l5LE4NYLzezfy4MQk6GIejUurDqaDubLXM07WB9pN3dHmnm9SHKAg
NxTk2E0HnMuquwYo1K+kllJkVYT0JFGBiD9QuIxeoSfeQs/KjD1SzVHMTyjWNEijHTBecb4p1XB0
+ihEh7af7KfCeOWpWOpGJTLOy5t2VPUPSaKoa1CMIAgZuZVLfaxHnPqOY8/iMjELMXNqqxmH/aCR
DlSiAryzHSvlqIsEejoi/xAFvGVHp3TElWwrOaW9X83OlZcb02I0o+EVZoIVTwIzFFFCFt92Ox9q
U8+GzfOYIpnLb4U3eSc/j++NKYAihfIdmzPEzuVaU9F6J4lu9ysY9dE9gxLBs2U4YVw1BZH5vifS
DXauH1qzg91LPyRDN4mHADzFe3/Iiy7p88g+g78YffaaqbmqBtps3Gbc2gIFl6D5NlHXyMTXevqM
RoKfACaDlA1te4RP5d5wHDJvKQrh8NDSwApsRuRQTwVZ5kOHDfQeZBrtHOpwRq1Uhvl0D6LwcjXq
KBCJzWN5xdvdt3aZksHC8Wz23SmLdkMMjYk0PJeEC1LyD57kxWfCMLkEEw1ATH5gdvCQBD+vB46x
TYe6wqsoYUd0Y7n0bkK+2Jcc1b6PdZDrW9vGA9nHDXmKXZvYqf8R8PFxkZKgwjxwflUGS9Wi9hcU
x6ArigNejJO0Ogyx4uVU22zQ/VQnGP7gY+4s85iFyKD71DhSADSEQtsPuiDvxWqgKEbD0TF+iHFy
vhWxYbcOLWuNrcdynRBMW6xTbeV96U7zuF1a6lebQlgUYEfX755h5+J62L4pRZm+du5J7AwHQt0B
Hi/51Hzzg8W+Mju2LiqRNuiwL9TsRwNJtO9+MJb4aNiNVZoj+OYofqBGj5Jk4X3wOCrV4NpN5rnz
mtpLpoZC1UD2/ZBnKo7KPvF4kM/IEO18MvMsyjRAof4RcBg6Q5LHaThOpnr6gjph22zHsGOvWFje
PgyXm8ah9U1ckuqaLv1YJWFLzW0XxvwaMTv6WtUwJX8HfvFW12kFNYXA86DbQAAfH43eASRWm1Ia
XyaIQ9cqAdJFfcOrGkBHMMWdETmX9JznS3rCdK0TwEUrurE8dxFJuS9HhCPiTZd53tA1/7sbfaE0
zIM383yePy0cxMVinItICXRNACdU2SLHXrqB6CZhexG6y5Wn0RK9CABJ1wxwwNbLWKHNtJmm8MHN
T15cfr5o0Nfsb2tL1FuKBfArXycLD++c0LtsJq6p3+gygfnRYK5wnn9tp/qZ9Ow9hN8bs3zN/TZN
JHNa4NoBzz9ptqRldJkVH2Xe37EVQgsZlDPatoXTfAlqNLT4+OWywV5BiCjiK4VEAJTNGlg6BFNI
0Q19vezaq24zHboixtEQ7Ozae13QaYk7Ml/WyV4zv9FDAjOmO/M0I+crzOKGjHDpX4RGo2vmN443
c00DMDUhg1NmJU7RT+ildZdBE9aOEdS3qCLq8yQ0JD8R1Ctaulx68fDvUwXuu2aqKwVUptE3oS1T
r9UX6cjQtWMERCNRfQ/BovKH+Qn1RTipF58uminReU39hOtlAxpmDmg9m7y39E5UhZ9MCzeXBZQ1
/xv90TBeigJ0ewf9nKlzDlFZXCbFRKPV2gwm14WAVwsFL4oCLRoYwDDgcH3ZuKxW58jnPFqg4wUM
Xvw0dmhMoUp34bVXq7OeIdGPcjdwJr23l5HZyIZctvesCeBjuHR5xPDYKOhup6b8Elfq5aIRWdO/
e+hohsFZYS+iZkknWtm90HrJLrv6KlNhFggDnkPnsTSxhnF4nxG4U7yzY54v8gsAypr/HaCYA+1e
kGLkZJA7cprDULV3Z+AvaIvmMGpbZdXu65DM//bS+q9v83/zV3X3v6+u//U/+PmbalE4gEnT6sd/
Paoa//zP+TP/92/+/ol/7V7VzUv9qtd/9LfP4Lr/vm/2Mrz87QdY7wIue4+OsH141XBD/Ov6eMLz
X/7//vIfr39d5dG2r3/+8U2ZZjhfjQvV/PHvXx2+//mHd8bQ/dfP1//3L89f4M8/tkIiN2te9H98
5vVFD3/+Qbzwn6ELrSAAsNEp/EujYHr96zck/GfsQdeDxYSBX3wGGzYAeRfne/4zpmEYMIaqdYC/
+eMfWuGY9+cf/j9DErpxfFY18D1yzrb+z6P97eX8v5f1j8bUdwpnH/3nH7+CKTNC1xvDNDh5a4J6
OUEK7OBP8zdP1n6KnYiioDRtAivZNl/crz8NzL/v/vPdfjUdz3db7RRsKjkXeWxPxhu++7R5nsX8
2XebRycMXkpi3okFv0SFne9zBnX+FNtdKwqek24+QYIDosaAkJP7uY/4jSzL4T6E4fK9AgrlqBo/
esIBtkONeiyKazOVNY6gqnEf0PDSdSKDGk3G33/5XyFKzw+12nAAaLATREDsqWH9S8wCLwtNvVwh
zL5HtDkP43q1n++AyfLz14YlexxBa3w8ESffg0N+6sH7zgZunzuq3vNzeesm3t9vknsWnUlWM3hD
sRQ2Ghmp96HLNs74DvjzrRusNiC/LnUkUCQ7OTKuvqPgP+97r3RSVG7r+2F03PT37+OXVqvn4Vrt
RhEHZDAS7XSK0fH/6CultpHKVcpRHAEPX4/b1veHtOtdsgegwX0JZWG2WKQBWg+uY04OpFw/dfnA
UFgcp/JhmuMzSrj3xK1FAcpLRuZXV0U3dve/f+S/gPC/eMPrXU75Na1pMYynUtriJR5CLwta7j6a
M9Q3YQ66O8nMwvqz9VpWJ70sYdcrOvqeFtxbY7beC3PSLzm8+8aTrNAJYsVdR/U3Bc/roZ6SVnap
6YK7yf/EAOiIIjeZJctEGW+C0RymYAKrBdUS7d8vvN44TbkT0TtD86ujEF7m2nhpMRBi8glmTQfo
RD+A8Di8M0/emI/rPbToee90Elfm7VMb1wmY/GmZ38T9eyvqjcCwFlFpxyLqnBkvdbR3Lt+67Lps
d7+fMG+NyirmeG4xhZ6DiOD3T357Tad3kPdvjckq0vij7iwNcd2C+Th03tZFmSwanYD2EuWH8/tc
hRnCwlh5qIScOLl3cfUxf+c8/tZor8JLaAwaoxNkaiA8WEI+obrWdXCouuY9VuxbN1iFlTpGJ7kw
oTj5c683DTSaEjQdexxh7N3v3+ob2+haSSWQQreAPkVH4wIYBPnRJBfxd+U0V0vADzp81x7xjde8
1lVxFUOVt8/ZUfB4N7hlUnrATQCs7F0iuI/XvNZWMaoWaNp57NiiKy7nZtep+p1k4425v5ZUcTtf
FBbF9mPNjdmW6E3CdjB8ZzN/6+Lnl/9ThuGomKPYiovnrocoVjCdSeu+UyB5YwatFVVkR0QNIc/o
CJjMyQ7VQ9iDOGu7h99Pn7cuv1q84yRRyBB5dOQiekA9HjDHAN2V9wya3rr8auWOMwCQQR+ERzXZ
fUny4+jMaKf5Ovv947819KsF7AEFPjstD48dUEik+th37xGs30iG16Iqpdt5UwO+wrFoQnKGaD8x
f3qGFeENDAI/AJvGkoL1ly3itcyKg3Z7A7pBcLROBUloHuwEb78NnXwom7bO9Lhsfz9eb0SLteSK
Xsa4oxVuBNT9sXPFdjSQLuF5fug7KYEuFO9lB2+Ei7X8iobNnzQT7lRyopNoxG1y5i+ZGtTVIKJL
1AYRM/5DikU01cQUbjP4Xpx48QxENr3ENuZ88dXCjmN3KHro3R/rzvGvXIUGjnX1dFkusRZj6adK
i06cH529NPLFN9e8fR7tO62Dt8Z/tbClgvy3aATihrpvhmtsc9uJzonR8ztL742lvRZkiWM6eYBf
RMdG+cU+H9VrVToGA8TDd+irb32F1eJuYDwNyG6MyerZZsfP+RaOTSqB2Za7g7z5O+/hjRiy1mcB
OICOPnw0j0MIjIUHJk6pupffr7c3Bmmt0CLHroAwQxcdx5yxPVfeBmePeDcDHXzZDc7h66e9x6uX
oleaR0fXgcWWqvOscyAuKXV9QbUYa2Ct01K0sbOAbRoeXQ8q0hKAiyoE3uL3T//G0K91WoBfLK2n
8vBIvNpJpr4VoEy8Z8nyxvRZK7WMJW1JOKGu1esJIhDOswJkAu7lBH1T5z3R6rde8Pmb/TT+lkIA
1lcRhkfQj5PxnkfevXgEmJHfj9Bb118tY6vKiRtA245iOIHUkpWAJbvmPRnlt4ZotT3nQIeqGkqR
Ry0OStxDS/229qPMcYrtZY+/XsJgdakCh9BjPcBEhfbx57ri/Qc5tu9Zwb01QKsMG4AWxnyDF+AX
AHlq2qA3DXJcVvTze5J5b4zSWsbF9BautQJfYsxfAu2cya0J4Nzpkl/CccUiW6u59HPLLdBM7Qng
puEJbAO6i8PqPWc1ch7tX1QK1oounA6DAwUAeVoKyaFQPNTFNh+l/MJCJ79xhzn6NMqwaTbOIkdQ
hphTlwmB7uNjAX7aO+oNf1kh/eopzsP701LRucsIqATq5Ey6hKrZ1H8lQKMfaM4BCDJ1SUUipQtp
PB9CBTDvlcgZgITVdAesjL9rq8EeCz8S9zCHCYCzWKIj88quyBZh8ztIgYRXbp/bxId7TyaKfO4T
wiPn1I7du5v2G2nhWmWmAfYUMkesP9G55wsAgBEfYMO6MEA4mwIRMrKTFyTA2HpgkmgKOtfvV9Jf
Ah2/Gr5VpKmApoo7wIZOYzRmwEx+nrvwSo35Vczi6zHmWVWUVw69HvBYvYquZz0nuqigyBDujAAs
cRnDhAXFe1zeNxbe2vEKhRzBIF8hT3wk49Xgd8GBlIFzU8a627zznc9R7lffeRWfaGgrF5wCeSIB
0Hs3cTGBCFtJWSPN6MN9U3FbZj4uVWShHd3dKBxIocoApTgoofnXom7tiXju8P2dB/r1l/bWYI86
AsjUcxp7DJJgi808E5uHO5awRB/yBHfevSdP8UbZGnXEv68Wa6pcVgJ3qqHO81k+V1dg97G7aKO/
0R8hAJY8JWXGv77zxX49r701FZ70WEeK43bsf3F2Zb1x68zyFwnQvrxqm5E047HjLc6L4DiJdlIr
tfz6WzLugw+/0QgwAhzg+EEckt3NZrOr6mxckrvJzRuXoZRpM/sjv5td2U8cY3IULz1OOzfb64f/
53PG13iQ4y2RMUrnKJnUx7W/au7Vp53pbO0TZzhSRotJRnoaNR5uzE7ldc5kFw442h3FkTzRbZ09
qerrp4PM4+WBn8bzDVq+onwEDLY27lUgpm3drKG5Le49lm7NhzvlLFzchsUqsD2NeJ8DxtNmWqip
bO+h9/oklE/Q+pfYnMZFw3paF6daRVsibrypC4xNZS+xXHoDHfbq+Z88X9c8mptI1ddokVIsckIp
tfiFYE9CEaiQEHKFkrMsAFK7eKBp7U4vkuOMeOKj+pG4uOa3J8rm6iXWmikk81z/A+RDRGe2KEBC
TY0LkLeIFWP3qmRKAKzg/TcyAa677ydJjEqZSj9J3kvOkCfAfqVWP3/rloJnu/86aie0Kmt1c4py
8GbV9FfTD1C6hrRbQr3b1ryx+XyjVqci6s2QRov6Nijnzq6ACRPkx9sfX3/m/26IzPdpjSB7g05H
NkcDG/q3vgDUBQ2ChXJJLEs/IdxNPvDmWpDjvdsuQRexE3GuT0rhGbSmTFcIUvHiVFqggSlOKb3P
jGanrrthzjyDFqBFAAiqVXEaCVTSs3qmxwSARpfgnIxaYa6/0ZKCvI0n00ok01qGnBYn1vaqQ43S
Q//LXllx64GHJ9Pq0T1qjguhp9qixzgfHSVFkXr5pzW53SoXy0TNFzBk4eW2JWwt2rpTX2LA0NG8
MY2KnkC3AoJVoLjkR1L0qO8+fG8ALoOxBigeL3qNAfIwFU99BuKE0ibw1tvf3zgz0Tj73xkQEFj0
0FAjp1o2l9/LDK28Fm9kbpeK5AhIrATG6Jq8KqM2n+o8Qw5pMhLSVG6f9USRwObD8iNp2mrnhNta
Uf4UUhN1IJpKTnlrHst5vNRU/Cgm7TRk5d4V+jNE/68DK59J/5dtM+sGXchDS0+jM7ml3xxyl/hg
bfUllzqmC4lWewzYgR3aMzkI7v+3dvyns+Pr8/0nP+a1cblIjte/GM+xSOd7d/Y0/7dkD4fGSTzq
/GX26+l0pzjvz4+jnXqi3dqy/fjnz+Dc3uiN2MFzd7UN7RWL5vTUjPmhm5hq19P4IMnMv/3965mJ
wtN3xVMdK+IEnsSE1PW7nEnE7wE62gkaGzVYcf37lw3LG3Qgg+yxOCXiuUieNMNwavWhWD6Qz9/+
/Rt2x5N4la0iSgnIQk6DMBKHaAJASqDcBFICDf90Lz5t7QIXL4AHJxYIMhBkWeWxDPmhhWur+b0Q
zvN5TcI8Exkp8ElegFAT/jCS2GYmuLWwcx/dWiQuWIgdwMfdekakE/oijMwlSuJS4yJYP27vwpYV
cd6v4dWZmNlAThCofOgIDTRDdr/3aa6sAtEOhqiFZxWwhPQnQSsgsxULOwnN1r5yjg0gW5NLQPud
xLT+u7DutU+qIJbBfnL7x1//vswTerXg2leIWOanKZHOUyb/zWMpRJ/U39uf/6xq/G9gknmiJWM2
CDiQkJD37uKCPt3PPNhn0N2xS+kuxw9wBvhS5fbvrQ0gyF9yAEWOAy5kr3SUnSle33qZVyWUuqQU
qgnXDxUtRhkANURsv2G2hqXzLziCERfIagUlzJrf+lDYQKzacVpCf3Pe+fHX9mcdgYtPCwN6LV5a
NazyxXIBDWzvwJMj+qQ02E4AvxYC1yFWn/wSAhngn2LJYiUkfRFlxp2pBzIa7lPBBGTleNsOtsZY
p/dljDjRhbESNSUEQwHtbYBCgRQCSf2PWa+oQ0EoCb4eYa+zf2vRVkv4Mho4FCielyUaoUM0HIbB
s5h+RqFrZzLXgtW6YFywKgGL1wtRtkKQvjROXFqg1ErA8IK9mg8zpeXh9qJtjcPFrAJthnXSK3II
lmbLV4b4aTaF+w6I+pNoTt/cfS566cDL6OXUKeGYaNBn6tIAipJ/xN44DGPzClyRf3syW3vCBTK9
HMBRtjAFkLHhrwyMS1Xk7yPr3r/1ef5tZxZq1J1TKkY1CpdmCpxYfc6kP7c/fi2CYMN59n2SNsWA
3lwSQcUiBPHRUUhi9/anN5aFf9FpRnRDayBRDMW0fxMScXaMYnmLu1H65gCcd5ssbeIOfFeRwixb
rH/0ILrLjW+cTuvCcG6tWwrVc02ZIim5k8fi3BDVL8E1c3ttNoIGT8A/pyzNZxCCRXVaDUd5rtH8
ueDGIhWdCuy+VfoQtlH3pFo3vE3hvDofwDgHBWszXKzxTyfLJzkvMhuzezPiZa90tDUI59KKPGRg
QpjaKM6IX8+iZYN/IWLW9KH1xk6T7Za1ch4NWrem71hHo5Rad1LBnkAHtZMtb1kr58Sl2WkaNQYr
zFLdLlZqskq0F+3x9n5fvWPDnPi3nVkG3pVITIyENHtuAOQLVXU4JKb4h1ii05YS5EAGENbOv+eS
eLcH3dgR/rXHyoo8aVtjiXLt9yjjqcpcCf/Ko6w93x7g88LLp0DrrFbz/nIayWVflOqMMA6hZTwQ
gP/pOBa0eYL8y3Bn5qx9JIsghWKtKIcG8JGniSzy3URl8UUUSHk/TCLZ6Q68VlhefwoXDEZrbrul
UpqoTycH7GbQzAE1WDvamrycpfjvYO1Ena1V5QKDUWa5TOgohQqDFmcDnShd6Z/jeXyNjXqvb3tr
kNUBvixsEidaOqmdFPZDBno+UdCtSz622sHowJ3Z60Lf7Exnw+7555W0KWUzm2oxkmIZYGeJuXhr
fpO1vee4re9zYaHrjA70E5IUoibR2oY5x38I5GSchLTVx20z3IgKfFG5j3sKxgmihC1t/rRmFtXi
3t3qWtVytSouKgigcRvSuorDrkY/mTqWzrJSSU3DxejjB4maESvYX4UV97ensnEu8NVKvVJmkMBA
+SplryCis2Wgx03z0im1Jxmv3xtj9aAvtrUyAkD7BcR2ozG78aA5uQQeHf1fNoI8Sxr826Ns7Dtf
shwNjYrgDJTCXF0CIUGjArK7Vyte9vDQn5ISV4IPX7acFFToq1FrIwnAYslN6xE90p1MntM4XWpn
JoJq9wroDHDjRsNNX5D0MqSSAn4IVhc2UAuFB5i6FgJBXEZWTLRHUPaCQGVaCvLLMIYCtem4BGnL
rKdH8N5mEag5kr2Oiw2r5etpaGoSQDHWi2Eu5ecy7V2l2GMB3vo0Z7UjeGM1gPPk0Jr14ZIVUu53
oL7bibQbX+erYiZeN0bQ1NbRlFpq0A/GCCayJt7xgI3Ix4svqFVdt5049RGdqhNk/ka7M5JzkkpP
itTUO+nXxhQ+C7tfXCBmVgUiHbOOzHLo76AjoYOXLt87IbZMn0u3inmSOnNS6miQrSAx4yeSyyFe
g55ve9bVF3oEJV5uoZ3yTAAxsxh2KhWPTVmlbqbJ1JeI8U9qE3BbgmTSL1ZSLZqXSpCSWj2qUywc
rKn5U6hZ7CZWkR+tirUPmlUrT3SO2Y/bv+76Oazxz5Sg0Cu0lLZTSGsGorwEvRZx81RN6oMZS25e
5K1LwJ9h3x5tY6n5CqpFBWPojJlGtFNOfQ6BvKo+gnhq5xKwYYx8CbWZMybUmiyGuBSjSPsyWy9g
GjoCtPfN378O/MUQpYQ2uiEtSmhWrHzXaU9C6BProTKWarIzxtYk1rX7MgbLhnJg49hFlYAXEfog
SqeyzA8GeF5ub8LGocWXUBPA9jO51KcwmefjoD8apuFkoolnpMrF0/vh9ihb0+C8augWUghyIoM+
OAf7Zy2FmFUCRSEWGu28czZu2ZP837WCpNMijvHURUvH7julO4gW8UlV+LfnsBF3Vmzn160ADeBo
gvtiDhnTkIYXUUdb7/antzaBi/nEBPLbkjoSyUnhgh/0Q+9AZNgK7G8166UzqObz7YE2zl2Nr6ui
R1OoUIankfyr/zn5euhPwXCQohjp42/9SX3UL8m9eIoj+fhYntPn7Pftga/vjcbXWztwhrCZYFyh
emqAXwQxsWtmO4Wv6zuj8ZXUTDamwqDdECVD/laM2psE6vrbv3vr05yPD5aRkERBiaU12GXRsx/A
yu11v2+tyfr3L75dZFTMpXSuoy4fwCgqSf/KpfbhgIN3+8df9zqN79fJWzE1c6EaQw1ciXd5rCw/
QIM8u2RelNdk1vf0jrfG4bybMXApClnbRFJTRFYpnfK5Dpmq+CTdY4rZWivOt0XAGGVxzrEPbeeo
VfXSKvVTnst7LdIb57JmcS5oTZZRKgNBVqGynwC5h4LxTxtzP4uXu6aaXAEcjUjIwrGDroGeUqAm
NfCjgcNXrB1DARdxVjiioXwr2ED66b+2kWRiNU3WVEdJMYZg+z7Ey7RjFRtLyXeKSGXXK9RChsP0
5EK0ChBCwZMz5VsVT43vFUnUZFS7YRki0pPcMSTlea4WaqfVnilcD5aQAfjv0uBBEU/KcQVvny86
O6GoerSU2JdSEL8Ley/XW4u0/v2LbyYtevFLWtXRTIY/RLSiRlkuc1/u9VJtxBWe5IfFeM+SVQF5
OOSZlJVFL9+DE26UqzSe5Af0lKBqWdohanP9A3ExqizhOVGU1umHwmtAjqAk/VNLJJ9W7R7GZmvB
OAcFnxBT60qsInOhniElJ1D7HXV1L5nbWi/u8M3zpKrAh15GNdHA5AbabsECmut2nNz67Zzvs0lR
wJHbD9Gcv5I5A5vqx26bwPUiBIh1OUMqiqzvdBx8RT3iBW4u6+w3jnrRAd2L9NGpfXoRR318Vhpm
uUIqTzsB5PNC8b83bI3nB2KSloMMu62jpujAx3bJ+jvdHFE9TmxJBF21utxldRlSFA16ekHT9c4N
c+MOwRNEzILUl8CpNZEAuSc7jcHODR5g5lVoM64XO8nH4PaubcQBnhsiM0ylTNH5FHXgsn5ODJq4
TBOUDwjlaeGSJ4IjkeY7CALD0niCCLQ4NqIyGHW0jJEK5K+Ojm6z20PcbRggz/QA5jwCLkV8vZ9e
cwiRJKi2oRNqx7w3jmee5WGooY1H0KWyHs/au8AM8QhKcf2fJWe5Ky9VurMhW7PgQgBYlXV5qhB3
RhlMxjF4hYfM08p45z63EQIMLgRkrO6NsslA3i10AfAIfqHIO+8HW5/mAoCStOg4K5UqslBmYoS+
MSPbabPZ8H+egKHIpElPS8TFIRt1fwS7uAhMMa4q0ilZhIeGGcJhAq8rKNPNbyaWPOcCeO/bYsxQ
IZFKAV16CxSis7y0BwaGidu+t2FSPHkCJLJ6Ik9g06d9BQenfmmADNkMY1Cz3R5hw5h4EgUFBOAK
qI7GqJZ/NBYA69ZR15adj2/EKJ5AQVuoWRVKV0WgqlshEIY2OMCTOHn7bMjawZR3PGLDrvT171+y
iKFkZteWFsbRJGduy8DUlZ0w+/n4dCW+61zSLWTKJPaQwoksdejdATomjgW+98iypBT6VI2k2HHe
TWejMZSjBklUfyoT9bWBKjGUU0YdvP8QOsu7pFq7K+V/ZQ6dlmHUa3vM1PkxzhLlzQKN0MNMyv40
gOY9BCkv8WTwojhNVgwQtkCKP7IpdxrIbjyjCNvd3978rf3hIklHNQP8inSI4qKcweid+g0Iq0Gr
/mZ0eqSBFNpGdfp7CavOxRW2KFk1zaDhRWYJWl7Nq/pjlVP39lQ2TimdCy1mg3gO5bMhEqVQNtoI
iHEQ0ppuUp5r+h10Kk4nnt8BtPv6AErWIeq7tz7162yvzWfj1/N8Dkbfgldfq4dI6B1F/KtZA1ox
SltGnW7vZN3wEW0d+ouPJJYKCu0xG6Pcage7McWXvlu8by0+z+iQQRusnqQZmfCgQO9zyoFYyyZi
d+PC7FhVzwXJnm4PdW0apiTzt5J5RjzJcWOLGmOgj7mAnuFBVIcdK9r6+holvyxSgQs7kaHohIAF
ihxAa+tl7+Z7LdCuP3wd8sunJ9NsgOLQp2gGLz+F1kkd9nvtVdeOifXbXIxCJQuQflmacCk4V8Wf
QrlT27c630kIrhnn+nUuSiyjSEGVVFpRqv2ZFRAZj7ldxdBLrnpAeV9u7+vWIFx0SFjPoNY0T9HC
Sq+CDqNpnjSr8mcVb03p39uDbK0TFyTKjkgJNBHmyIBooGV9FEN/ktWPzBB3ZrExAH8LQS+dBm1H
2I+E1thp0SqnqbtTW9R/IMG2d/HcsCT+xjGPTaeClQj6F/UHYcPJSid36ffKr1tf5+LEyBJdlXtt
ikrGHKFkbgq4WbqTIl9thoAt8ZcJljJSJ7U6Reoh/gcu+vFMz50Lzb5/3RNo3x7pThPM52Mwf2yv
A63T++JuxZCnZo11itKgB1u2t5wMX3eIS9zJlg7GOb5oYfXH9BufHKqdQTeix/9eL2YFosrYfbVk
pd/pKipV5Ft9JOuMOCcvUyieQZIYka+1F19xc18PxAC0QidoX0Sls/dmvDULzt2rNNaUeIQBZBAW
qdWfFq6Xt93vs1/i2qZwTs5mqphTB+WWzlLyu6KrrXuJADoD5Yw4WKDxVjhTphQ+JITUc9nopWtO
sRSgeCs+1iJo4822t04Fa7IjFATUVwuXfQgZxeREc7CmV6PUORIUvu/qfMxc4Kut3q4zo997jv5E
Fl+bABdAwIyYkGXB2mg2CcyH6Wf8UN3poXlA4c1pnBQ8NBfjjtmLI7rFW9/Zui+E3VPtDDtLqK5L
deUX8PecRUzlHtDjKcJjvQvndAT7ZxlAXcq+PHk/gsz+XfrkMtmH09v77EoOjEO03+9XwOWKPkGl
wMPbp2t6e+DYjXjBX4L0Cs810O+cIlH1U2gbWuxZQu61YzFb0+WiEZQBBLODql4kHDsP1WFbO+La
bgvO3942EDl6zwScBbpt9uoA4s6Jt7nKa3z/Ej1EMsyCoMLXRmfxIXFiCydtdTr8m73ZGZ0Z//Kg
d6lt2YbdeZo72Ao2ARoBNuRfALypj304fFi/8jv9I7ZsNNdqTurFO4F0g+9P5q9WqZq0k0zxC1tY
Ae64EfGpA7Uwb8SaZKfkUHs6oD49xkxcQNVu78fWZnNJTD8JjYHGHmwHPIsmtQtgpy493/74RuDh
b1oMz29zvDrXoPqgrivZ79vf3cC5yjxlXR4PsrAU+DD7SF4M7NhqSIo73GXH+PCrsTM78UAZ4Azu
9E8J150Kx1Nu1+e9jvHPbsJrXssFPrM1SBGb+AUQz3Xjg+wVxxRA6MTrj/EpPhlO47aedRZ9QN68
3BPc2DM9qL36g1O97nmqsuVMXPQaoYdi4HiHVT/M3nioL3HITouLtiCnhPWwCHSQPyDKENRHYr/X
DnHSsD/TSx12F/lIHO1ec3e2ZD20riwIf5NqGlxnOwELYjTuhACW/DBwpK2Qtf5YHwu41S/hF/SS
0ztc6G0gHyLhqTnuDa/IG8OvF+Iv/t0ygtsDWS3CVZ2fgz3amRs75iH9k98nR43Z850S4QR8jn00
lp3Yu+pXLvVBQIbdQae/B7VXd29fPjtqri0GF+SmfCnNLF1zlcwWLv1TTezlVb83nhMkSKfuQv52
v6X72yu/lYHxdzXBWqy4A8dStFyMR3IPwvwzMG/e7Gshep6Pe+XprQRMW0PIlyXGCT6WQDDA2ML6
RO6bu/FAD8YPLOijcVhAXaA5UJjzyoMWzIfbc9sIIDw9n5WbzEL/J4ZMJYdC5xkyADvxdiPwaVzy
NS8NTQsRq1YPFuRED5CzcVbyots/fCuv0FY7/bJYotESSJjjEG19iBjh2/KDFjTH5K46KlHz3Ljy
R6n56qXzLa//XZxVm+AoJ+f0r/K28xO2XIILUTrBJbJbjzyoBzkkqAPzkByHQ+kWITBbh8Lp3NGd
YPxDYCJI1YdxJ2veNH8uLImLtci1BbXmprSFn/X9eC6e5WC+FIERFm9lmD1CsfD2LLesnyf3G2IW
ay0FYkE/ZEf2JJ7zRx05tPnTPNILdL7S75kijwwzZeD0lBhzAqrGheCWq3Tx3hw2Lpk8Jmycc2E2
8YIVpSd0lhy0n8VROSaheYK6qN8EQwCt5st3+vRw6+DRYav6GSjosWBQtjXMN0EM4uZ1ZzO2JsKF
iMnsTEgjL0gdH6ofQJbG/8o39Vl+a6gNQbkMBUk7G6GVagvBHtB0w495nj/Ak01oSGLIBpr0cxbF
VuVq1Q5MdiP+8MAwEPyNo6CihiHopZ2Tw7JLUb71ZS4+dBL4ANDeifjQQaMh/V310867ybUS8Lq/
nNs30zgmK3Y8QreVPRDoeqUfYv5cTx8qFI7Mds/Jr73PrONwTj53c1qnsrhm1GooeyVw8bkr/Kij
1qOnKsiPmZ+fjaBB3hN7t+1rY9F4TNgyxZhag4jWLU8FeQYz0s5hsGG3PB5MSpdOUBLsBoo7diwy
J1FHB4pT7jTTPSff2BceGCbqidDrawBp3eVn9g58VZgdiS9Fwp3hCWcaJPfpj/aOhHvPflsHNs//
Bxq+0TRaeHr8q81sC+KdT9pr9UCf47dkcHF99Bp/1g9oWTslH8NR2Xm72crOeRCZoYIoRk8w08Ku
bA362X7vjl4bKO6aIBcOuDLd9K7+VwRVUL9bIfkBFWFnzRz2gvVGUOCBZtVi4l2YYj+7fvzZmv6Y
audOZu5tM/z8zJX0jkeWKWmyGEWNCTZe4wGngit7dxjPHa6LrfvrKUXqXfrab3ooztAsjjrc2nFN
t9u/pZdHxMN/Peu+PH/nxQ+e+JkTf8k1TMaWdoH4IfjaJmAaNCW3TSI6NTP82xPe8jsupCxjroAV
FDG2NTKolJ7S4u/tD2/Vjz7pL7789JJCKNfIYaIgNPeEC6iAoxqNlZafX6aj7ta4QknhDOsg5/lY
XfRji5Bye+wNG+GxaV3Xg/JuxCZOvWR39Tuaye3G2lmxrY9z15GiX6CfOCJSofrqJas0wHIUNM27
/dO3EiwegQZp7SSnULONlIv2E4rOL+K5fAQG0e9fsj/Gy5za0k4WuRHleYBZoi7QRi8wEoAgrjgV
Tp/Wdh2/muODkv0zgM1dJLZ32q5HxxW/+kymv1iDUcnxKIuwhp+y80uyc/fp17mwccE//85C/ze1
/cz+kbqoFJX25FgHHcVe0f6XoiCW2/+il4fSebm9whsWL69///JL2DgVEH3G4VaKyj9Nbzwoku98
+hOgdW2W3M0jE7QSlIr4NvXoP0i2TpDRTuz5uX40fli/yF0XNH4OEjXtYQqZByGuKP9eDvvZ2/xl
VrNopqRpsJlaTYESHGw67mkrbR02PBwtjqHcJC0IufHz7IjecM7C/BIHMaQ7UKdknnAQT7JLcDks
QWnz4/Y2bbkZl4OQwlhykSA/G8Wzqj5V6ftsHW9/+hN6c2WbPif6ZbFqkB0K5YzFYr5wYSctyh6q
Z/M0hc099ifMLobb7Iy1YW08oVadJI2hqVi7YRocas52b9zfnoVx3aN4PFpljeKkrO675M8UtOAS
FOn7UfM0KBhO6k7GebVjDgcQj0kr85q1jYFRpotymcM6sGywmaH+Jl5aL/64PZWNSMRDpOSqE1Rr
wl6L0NVj/Z3coPQGvHXcpycKIXRx1o5VVu0s3NaWcAGgw9GAfnWMptVPtfLeKDvf3ZoF5/wVE2fI
kK03pLx3tPkOeHhvHjW36h7LtIPsN9j25B2z2twX7pKhjHi9ZPGExKCUoT0bACnqQKPYLlVUuNHq
oEnUltVnI9VPTXM/FNpOrrvhlv8D8hOlXGclItwQ38fon6cvifnrthXoGwbNe7wpSCCEwb60w/Jc
x6U7GkY4j9VDJ5Q7W7Sx9TzSb1bQajrR3gisnC0u1Oa7H5qk7BnWp1NciSs8eKtYyrhahMqAiLDS
J3alDumBaYMCRSRJD9AEKvpGScrDRMv6fhaAl0cfQAeMp2UeJ+NvI8foKCGQVLRnjU2mx0yz2DmA
N6IFD/xq48Giba0aARVGO2/erIW51vJgWbWtZMlO8rJhHOK6s1/iql7EJGGVZQYtG5VLusgQrM51
tAfkdC92bw2x/v3rEJZZ9P0gWQEIfNv3Mc/YoVKz5KIoorpzlG4NwcUHSV86CnC0GZSoiNrxkpwB
9P4DOfWdLrXPrt9rZsIFithErwHDo3GgyMkQyWpq2eXS5+6i09mW0KT4J5MgKGKqk3mwhjx+kmk/
HtE3pxwV4Osyu2jrGRXFvNMCGeTdXqdCensRFMnpBTXF/0qFL4Iu1E9mCbXAtO5egBShT1JKyaOM
3kuc3KBNyJbFepDlYgFXkVF7pZ60gZxAkTXr2sU3Oqt3spxkHog/hSd5MfKTCc75wp4GEMnZcpFN
AVOsbLGXpcELk5gA6lcDxAnG76DKCvFVaun0B9QQ9LdRVLLuDGIK+RsZvMdBo9IuUEVJeZmGXnmq
IBXugXRIq/1eF/E0l+Sy4ZQjKigtGUG+17RZYMgAXePNaRSBBWUNujjzQkbGYfbM7apBOnek0uxm
6o36sKgVnvCSZLDBCGO5dLKgmSWB+voEXE7/IFhzf1mqEbXtSWx/3g5g1w1H4pGipVXmREtbM0hE
PShb0Aiy6dwokn/789ddWOLROOWiJ01TmFZgTcpi2lM7LmdW6OggF8FjRkDRobp0JHudy9djpcR3
rtRz1lUF6EkiorFVIIHloAlQdx5tN5aKb4ivxtLQiSY3kSY8CdWdND+Ve6Ll1z8NdqL/RohqiGN9
6CDM0glyA8dST31qKPbUJd/aZkBj/ztAJ841tNg1I5iErHJKmk82OCcSp22I6N7e6q05cEeh0SdG
tpSJEChV7kzwmTE75dJe7/uWIa0JzJcYCunoFNAmagZDPjzBbCRHiHXghYxfc20KrqbTp9vT2DAh
HuBITA1imIVlBTqoUWr0G5TltHOSb+TwEo9vZIJGVKlUrYCgZzmQGoU5Zd+nvT3SHsdBrAuHwjBc
U+lsi1Sx3ZKSHlGITxQQ4CMth5bSCLW/ueuziJmIBrenfD2JkXiec0JlhXWTYGDK0mEuD6reQsBQ
AxfszumxtaaryXzZvK6nkLgtDSso+vqeigB00Hknqdz69Pr3L59maPPOOmkyg1jT68OU1DKgKqW+
8/WtleFOPdkYNTGB1HqA8jhzcmjq2aOJphyxuyQNXo9vr//WHDjvL5KSxCyzjKDo9B+JOR9FOu49
SG3MgMcf9jRBr4lA4wDnjnnWRcl80cyG3bUy2K6MRdy72V33fokHIyq0z9ABYRpBrS9+K8W2PA3H
qf9Wmi3xWMS+UwRWGZUQNDh5nbnSmyemK0ogK33+xkRhryKxNYt1Fb9YkxjLC4husVrSLL0SzXzK
iiw0Mvbv9kZvbQbnB0q8VJm5iGYgTmgImU6LlLhmExbTTsK89X3OGdpCzXM0zsYBerGpM2ql6rRJ
fG6K9m6p6p1BttaI8wlDjVMKmd04oLMe0FIitmoSKI4230E7m5LEtwPn4KMsZA2hvige84Q5RAq7
Ch0L2k4Y3jhKTO4srMURvDst+mdbdTYdkzV4ayDdue+nNIwVeF5pTDuevbUh3JkI1ksjG7tJimrt
BWQt9qjh1aOp7HzcqXVsbAbfD0yXRS3lqe1BHGV6lCArlwFELCb2ettiNyriEt9Pm+nW2CcNxNob
mgtHJqv0paRWdeyZaR0NxSgei1Yqfd0U5n+zWjUXWZohkGEsGao7Y5/ex7D4Byut9c6hMTFPykgG
aGOyzq7rdLynujUPTmKtCYOYjKXlM8hBB309antM4Sac93+vLhLfqStIudUvZj1HRZxrzlB1LqSQ
jsCdM1uqmgeojP0ck13lltWKro3G+aAoWKSMQRoWMToYkEuJyRPuf6AjHdS6d82UQURzHvoaLVi5
gC6xMh8nMCQBCDuOyl4c++zZvfYrOCftyzZRTZUsUWyMM6RhVL2BcEmMG7WrxhlSi9lUit8WLZFu
jo1If2njzI6QUersrqmVg9wmuKSUKAiIVFLtZSLtEzEAttAV0C8W/WDejZOevXdFVf4qgRS9VE3d
v7MFUCRDpFDMMbPs52SooqdrNRDLTSdRGbcwBcnO0rSRNk/kHs009T0oyazWzqFYfYC8nwQ5aTK/
MLNf7kWrK1xdo50nipR1rmUOitvOwvAAFjbLletaPiQisFAzGnYxLJmOQ9tpB5TmmmM7CYDLGqPs
ir1WuaRRegDYq3IAQnueTxYE+ULoOyz+KIhoSEtIccCp1jiyOhMAA0r1AVeX3oPYrZI6XQW+BSAG
tFR2xknMqFvRDvVLo2BduDAyRmlbV9TWiaxJNplY+3Hb/zZSA4NLDYYi61jGWB/p0zK7jSVrLgTZ
zG9GDy4SJngzjzPK2qitkg8oa4S5bhG7gBl8L/7xQtsWk806wdU7aqS3FpFVqs40fk/IHuZlI5Tz
zcoK2PmWWtebiJS4BKA5y9dxk3bEzAhzQ3kDV/nTt/aBb0LulkTtIFdvBlaBJ4VU/DXQeCfEbs1h
/fuXnKPS/o+zK2mSk1eCv0gRCCEBV+ju6WlmH9tj+0J4RQix7/z6l/2dxnpDE9EXH8YRorVUqVSV
lck6WXQljYoEWY1Ol7skr25TZwBNAR6xva8O183hfEm9+1BaMj2Qc1o8mezPipWfc3kNfyGubBMs
PI3FCGwcMrtwK8gJUU1vCwuyh7rhW0XflavUlGidZNxx7fc00jx/tpuRBGlvfRnq6pm43o/LK/Th
NyzftLbcq7zGq1yQ8k2fqQDmHRghv3rpu7+Xx//wJsL4hr0JoWQW94V/Ei6YQF2/Z3tdK2uXOOBb
L2auf5KGNbeL7UH56vInPwwQ8EkzAlHNWEKQwjsl3oNj3ztdG7p4918efGW9TPMr53ZyyDR4J2o1
b15T3SZSRnatPufOFnhv5febhscT2nujXrxTFg/h6DigUa2+tDnezNdNwbC+2c45sNvCPeGuAbl6
ZYn5DbJpzSeJdKYVdk65hcJdW6zz39+Z35B2lR+njQfZNhWUcR7mLthCnGLnjhtO6kNPYvmmFSoi
q4nnzDvBLQYcpH05oENe+7VqSYD/3Fixta8YAQ7nesrygnonm5Y/HU/ft35eH3xr/Npn/f3QsmvI
Kz1Mx4hh+IR+1VkmLPJKhaZAku9rXuehR6wNc187W/a/O+LMmScRzizwWtWnTN/ENf/k8o1s4dp2
G7buzKNwKwvbzST8IPJIo/cj4XcDSTb2Ye3XG5aNekI3Kd16Jzfht1Yyd6AkV7s43bqXViZgIugX
IjPog2H58Wh1Qr8e6nsOSb5AlmV7k1vtFopu7TtnZ/nOLtwsHv0RLu/ksa8jUWFbLoHTpjeM/Lls
4isLZTYmo5txlOBNWIDaHnpotTW//IR/VcrdXx5/bQLnv7+bQFz39ZAkoOvHP0Ep0TE1/M0buS+X
jQl8SBEASzCh7iiI8sXKZhUJXVovi7DrpzQditCRNjsCJV6dxLhMweKAn2YXo6c/6AlP92nP4p0N
8uebhnj8BqLf/Ea6mbjTsVfdE9qmocfonAdDDaHZM9MKZC0TekQWpAvLekn3S0PaXerU08M8zf0x
7xP/DTeUPYRdK9lG+nFlf0y48ayA3SzGJY1wOwIz6zXfspQ1ezaT6zbIhBhXrMztxhqWqJf6LR6m
Rx1n+6UDKyYpNundV9yiKR9OSJJli8SLS/gPyh6PmTsHmfVA+8c5dW8un7QPXwOWb4KLc+X5ou2F
HVVZTIKu0cAdJfaXy4N/DATC6Ia/LWveND0v/RMTLt5PDI+vzOnBX9h2HGi3ORte4jltPusWYklz
jvf5grfik46r6s9cV8lhQUo0DXonResa5ZDoG2mFyj6RUJehPVjJE+pWhxoSnr8kKGC2FCZWzo/Z
leEkGTQs4tE7Ncz/W7oD1Azdcj8Jfnt5YdbGN9aFtWWCynOMuNlh9U3uzmxvDUwdGSNbkPu1Txg3
kajFMnEKbYDBIwfZgcwrSZOvJPX73eU5rJxObtxG2ZyOWSHwAU/5/XHmRfyQNM7nQStQNSRwDkWZ
u9ddq2akXgwKusILLibU+qTzs5RFMDtbHbIrEzH7K9AfW6XgGldR1XhjYANa6LOnePIjHX+XyZZW
w5qhGXfSgJXyhhaXN7bcC2MvizrF0429WNlsx9js2Dq/lfJ2iQYw1dDhz5SjjVd/urzRK08ME26/
gFSTjk2hos7rnO9WqYfvhTeSz2xoOAjq8lgXoIkp6l8Wm7OtTVm5Af9LHr67AfOxgRNwEERXYx3q
BdJacCM3jS4fkD9/uTyxlS0xwYILR8dLakG6srFdYDGroUT2pdl4yKxsiYkWhFtq2hg9sCerhw4u
Gvv3wxgDREDjrUzF2heMaI2CDZxVTSVOnT/swGB+K8DfmabudXeoiQ7kYH8gResUEfR8grnIoFVd
7Hl/3eiO8eN11c22jafxyZuXYJS/NUVHY/N6eWNXVsbsosgY4lgwsCNQdkFeHLtfddbfWlJuWNvK
2TR7KSwGCnNXcxekPa998ZboFvJ16I1duo0PrBxMs5GiJVOeFQOdIzb2VlAJK2BDcuWxMXsmRs+X
Li/wfJdC3k7c+zK6VgoD1hsZwLXVOW/KO8sdqnhZdIHVIWoILPns9nGQ8b+63LDatfHPi/ZufKGK
pm7KZIloegdumpDp10U8FqTYWPyV68BsfUhbkReE13gEFdCyjyf3jrQeOict/TBUzmuc5xsl7LVT
ajjtBuoEdklKDzppuRXyzL1hFHKLfLmGPgkx/n891e9Wyp/GWjGo1UZ9DhReBn3ca+jZzyMb1mvb
ulEtwzM3sbkdtv5yW1F4iHSzvL+yNmbrgi2TVNXJ4p8kHAVY5qkMq0rMx0l31eEqJ2Gq6HDVDZ2a
z8vPWwgddD8qpX/U41aqYeUYmQ0MxQiCTSmx+F2HstYysnLXE4BUpWynU2X32Y3Fm5+Xp7JiEmYL
g079HLStcgFH4SNNrMAu7jyeBM1mL9/adhg23WVtm/vD2eM5JeSjy7DzvCCnW7HR2vCGScfA7AsF
xMXJRqa9rXTQcSsE8XlweXlWhjfB53E3DC76x/uoRW4u4JwXeGGMbijd0bq5/IkVj22i0NO695PF
oeCgxotXgwsi2/rxayOf9/ydEc++3SyZD8LGZKhjNJYyFS5ky1evDW7sqx7G1IVOVRF1ThIk9WfS
/7q8Hisx439tPe9+dZZyzShJEZtY3aubzQ+TPzy5sh2CRM87FudAIcriePlja/trvKZiN0/SKtN1
lID5D8kkPw2zNic7yLNuZN4+rllbAEn+uwsUeR7KSzFH49SBxCh3ZZCmaI8uUrt8bfyOH8ks0PmW
eOw5mSQ7laNoDn2FLsREJGiAj4vhMHqW6AKeVN6tQEJ4p7ltS4hvyirMC1l8hWew932R5CEio2TX
gr/s0+UVWtlnE5Hdx8onzBnqSJXEPqAaK/faybuNUHdt9LMLfLfZRIsU55LXkTf0IfSkv0OO8evl
H76ytSaUevQhBmgpxk88lwdwfB3qZfzteNXuuuGN80/nuXKc1uUnVg4dHJqeoKzCdku7dQWveGaz
T4DrZp4IcHVn3acGMGqE6cHQdQEg8RuLv7JC/zF9v1v8zoW4SGtrFc0W+0UqCkkrm5Ndo51uf3mR
/hvq/yr/lm+2CySJrglXDq4y5D1DVajhwFGnOdRtr8O2RtvtREa998c8PSWAOe1Jjmrp5Y+vLKB1
PnPvphd3pBiA0IIS7rTXMcrmzhtg6eEcf7tufMN3NBXtsrnq6miYkOikTVPueAMyk6mqvYNbbTHU
rU3D8B/CqodGdoSfMmiduzqIs2RnZXdpuQUSWTkGJhq3WyAH4/gd3rKgam0KKO7+VelWRWvNwI1w
j/uka3WWxacUyfT53KoRtxsW+PFF4ZmiIx5I28qyy0rsry0CN5nSsIeGrAoIEctxbsc29P14ehm6
bNlAm308G8+E49YktlKv8X0IdLnxkyViuafZuEU+8XHc55mAXEje9sRuFVQTJ+hD22wX89fFi8PK
qyBAZm2ENGtzMKKCWNa1tTDunJaaiJBwCOaI9hrKa8/yfMMrsqbNVZdg8NZ+doj/ZyHe78vWtrY4
5+m8s2afqr7STVpGgCiQB+Qoj3jXWqCPhYIlQrTnXOiNmGBtgQy79tM8xX29VMidD/eK9bcj8Q6X
J7E2tGHL2hqZ46uqjFjqeWHb2DHAadnu8uAf27FnNk/0dU1kXUiwyIDXpA3A6Dvfi7Jo5yAn+u/l
b3zsjDyzg6L18bRKPZgzxbOKZfWuBZ4rBmYsyT5d9QUTIiyyoiiBR6ORFCRcFAu71D6B4Dpw1c/L
X/iwy9DyTHCwRLIFLTCTe5LNMIVJ6+RwSqMVFvO561DTm3qwfvlL9zPumo1Jrey7iRgmcycGqmIw
di+xRMtv2rSHxh4hAHN5Sh+P75p5Vrv3KivP/DrK2zu34IGsnY0Y4WMnC4Tcv2YnOodICsqIky5I
D6makd1qm0dU+keyzAl6mOTnYpleLs/j4+Plmtm3xiunkTYCQMFhVzbj89BPd/mkIiSlny9/4WM3
4poJuLmiDAjtCdU3yvd+WwbM7cIClT6p5Q0i76ucLJCn/y4b17yXMwRTombWexekSFOyUf9Z2Woz
B5chn1HllNGonKfQ7bo0yGd/I6JZG9vw3nRkeoYACqJxwBgRiL1BbOf35XX/2Dm5JumIbofZKzqH
gmbdWcLO9u1TUYMVXYzN03VfMNy2XckC0YYLG1BSIWgm6mWp8joEJIhfdTO4JpcI9wjKb/EIZfRG
gRFdP2TVVmJ4bemNkhhaoCYxzi45VbwMZf23iK/LArhmwk3ZyncsBpgXgWJswaEvl2/4hpU9NTNt
He+nZmmhGguFzh69l6xBioQV2e+kyuXGkq994+yX3l37Vtq7nNoCPDh9HXAr203Td4dtZctX/I2Z
aVNK5k1my/jkOVEOGiCxfC3tLxRM31edSTO7BoUexgGW8E/2fN8nIqTZX+g5biz/ypExCUGgrD4O
XWNDy1sO9aGLKdlJvxIbFFYrC2/WcBbZ5XQoijqSgHoEIm2fPT9/ACZ543X28S3smpk1iY6yBt1A
8akDFDQgeY2aqb3T0wjKGev3kFcNtJXrk3SyjZP0X0Lt/9+irploowJXS+mxIRq+9kvYfPPfOLjW
8kDcgcUfgkIP0CL//lo9e0mwvF7e//82+qNvng/eu+M7tvWyQDy7iaaS012M/I0TVqNX/LTHJf7D
S54fuJA98D8kB7dP0/HXOcuyQzXH436odJ0EdTtbdkjSuv5bT8X8CKxC+keXTAQ9paDEyKBofpPV
XKIvuMmaN5Yqzz5oz3b6IMlBVhwss05/k4TmW3WOFbMxc0K6PJ+MJEcbRlWA0nyusZza1ju/ZPwh
I8sWqGztO8Ytmk5e18VtQ5EIH4MhBR41QmJ/N7cbZ3zFgswUUYdejDFLML7vxQGFV+kLvmGcK+Zj
nf/+buPnGN25AopYkSzkcADjg9jjZVff+M40HC4frpVQxsxvCK1B7uL0TtTXIr2hfby3J39Gs3p/
X9P0ZmzSjRTm2lzYv3Op8oEMi/QgmkNa/YV4nh0OHWDVgeX3172sXZPABCgBa7IhMBQNXXoaRueO
Fuzt8jqt7PL/JZQJSk6OQgazS/UdgpBPZUF/Xx565YD+x7v5bpdLqTunKGwaudZf3/+ZZL9SSC2w
7Mrh7X8X3is8Se0+diI30Y92PT5NBfkNSp+z1m369bopGIFH7I2giLQQT1bwFB6FbI+zgIryGRX8
jUtwbZGMJ0S7tJyny+RExeTs63QJh/G7l+TwcVuByMetzJZrphlllwy8SVwnoqR3bmlTpweJPPj3
hlL/N68T+YhkrXM3N2MXTlnj7bVVo+nccpw0Gttc4FggfYSHrHQO1jhNG2XalZNnNtKLunGKfAHU
j9A71k2B7W55xjWTNHatAksEx48dolpEDh+DmmQBu6oDG6tpbNisrIalDlrUtPejF0kRVqARxeJ4
X9mSXaMXiuKFmb2jHGQ/C4NTaVLI+PUDyncZHXQg5LRx+X68+sJM1rWiBGSbu2MEGgMaONJCyWXZ
YgD4eAOEmasDmgj8GSkhpyKZQRVWdloGSEqpl0z2s7txiazN4GxR79wL8o+ADghHRWmb7ng7Pw1d
/3LZ7FeiIWFm6lJdDAL9VgpvmXI5MshtgBIdUpsBYhZ6Q/Ro7RzH48+LK0AEUHtk+W5BrTQOfAGR
pkIXCUQpkvKHair/mQ2+enEc/K3zhX2VZxK+4f2cuJGkOz/VRx+n28s7Z0/rEY2ydVwfnT7eoqNe
KVIIU9B45DVYYYfzs25Klh2zexm4VXua5xgcfuRrK8lTjPjU5dPr5PVbYJr/Cjn/HxsK37hWBxDu
oM8ASFHZiX2cohbSAjWScKFCNCUmu0XX/AiBNAV4EJdH1bdekDT9Rir74/hbmNnClMEm1eLP6Mns
3wa/+p0CMhd0mjwsMd35lW4DMjUPjiDTxj2wZjKGW4EkgE1UD2hVOuCdOAnwR3xtYrox+toumolD
7CDWUQJo4DlJqCUPE9LuG8sO7PgLm+t9W86vk+oCO994UHx8rwkzj4jcSNrgeeeeHLveU/KthCSI
iu/6bOP2WBvfiH5pn1WxssYlsqoHwKJuqx4PE4n22WzeSIat7IipLkapRsstg/y1X91ns97R4QeA
2BvOa+3nnz/6znkVimau9HO0YyFF7C81GLnQJQsE7nKNjByuEFNjTHHaFZ7KwCELuUjZPNpOesuy
1xLEZGN25RIZRjqjGc6RA8zELR4FhE1i57e3SbXxcQQvTG4BrykcnrouSrxjEvpo+Oqnhx4ySpBU
D7P+y2VPv/YRI1RAZ0RrVYlHI4ewY97oFDTXAlAcTwZ4qunAofWGS1nbccPAufQt8GuTAhm4Nw+0
rqkvd1UC/lh7C9q7cmBNggGkVYvMcQEXKOn416ndCRWC8ThyNu8uL9baB7x/D209Twl0Q2Zx0lkx
hXKYyiOctHxii72lAU4/FrOxhEndVCyWaC2FQk0+S3FiUO3e2XVn7fp4Rn1/qWmDrh0Rl5E3++xm
BNnqIS6TQu1csMOdyOL4aK4qoe26JAoFsKE4Vrm73EGrKSmDHm3hD7VrVRGTbnVHyx6qGnxuTuBB
Ruu8O8V36KAC11LbO59HCJ4/Qia+vLGGqvvU9278Mttttcvq1nthSQVOYfC47erMrgIgeu0dqNmX
XUPSn2JowBkmvAQS0HW9BzvYuFfdmD7aHRiBgqm05sep8MBEO6k80F6THtJpmL/MbjvuHL9Rt3pI
lyPEo6dTyUl2ErELCQQ2/OKlig8ga05PiH+Shzmb87de+8lP8CYoP0jRIfA3jbP5RqiuvKkXq74r
40WHtezrm4KizhxXcfvQxqWzT2eg8qaB1eFY+ctb5i/lQTHS7EWt5b3X6WwvOpucq+o12mNEiYa4
uvLsILHt5qiBXX/rhf9XgLwrrBTqpfAxfrTQbrwZPMrCeWi8aMj8NvQs6f0UoygPhVXmb669JG8d
S+ROekkX+rP1KOFtQRxYsP2yjO1t36o/tYcGJy3H/MhrikL2kHxp28T+rJMRPOCc5rsZVZaQpe6P
Ibfkpxy9ofeeo/Vd7bbFS+r2PBBj7x18G02J1bLV47ViBmaTGmR43TbGu+jE2vampDoJ+rZ57qds
I/m34ilMHg9oRS9Zd/aqDoOUd5mCRirr1PepsQFDb6atd+HKNEyujaFDTmcYVBORmjyj2fkpGZov
Oo2vdBbnsP3dDSdownLLAXCCc4U67lPRJsEwX1enF6YAHnTo0S0NppJTo9ynkmaf4Ch+XvZyK+8K
s7NcDJ5MIYbLT3XOAk4ebOvKgY27hle1HBXxq0hO/ItI54eeOht1r7W9NC6XNO/LYZ7HGa85GnT1
TSvoTsQbT42Vwc3WcSK1A2bPAah59DF6gCPXhAWVvyVvsDa8cat0S0b7pVzKaHGKdicl90JofqJw
7iqycRZXLMqUzs5nTkhRFeI0xOBT0UK+OaTbUTmVOwH+kavOjTh//N2Br0WcTlywItLVN7v83HdX
ZeiE2SoOvFRa5zkc4MBk+wg2fTTu2VCQ3ziVKxGQqQGloGlNuIPdHTXsFJ1+tHvR6WvZiIDZGznS
lW8IwxckopSgxeRVNAkbgrHoRFe7grfdoTtHpa43zw/Uqpph47WzdqKMsJSA1cd1ZuBsChtb3ogD
TZoAAMeN2H1tNva/G02byo6blDh4mqbNSfdo1oLyN/TKQGsH2If297Zq1evlU7U2F8NpWIXlaNmx
OZp8kINBiM569qstxomPaZ4tIUy/Iau+ixeMvmjtnOrRnW5JbLunARWWMFYOBMzntohskn62VdLf
zCARCodyYrcg+Sj3l6e48tg2u9c7dAx0uZYQIWhj9TqdScbjcowPJfcDvxTubTP5/YGhWfFYVhXd
iMdX3Lwps21ZZBzYGQDZCw/362ObbpFYfTgyGFaM096VVloglOwiFAPc3wpUXy9a11tMy2ujG4e7
yomA9Gs3AeplfWVuvqex2gg8Pjxr+OHGwS7BkM1A706jOfcf2ZA+Je78JIZkw0GuDW8c5dwHMWAx
N01UtTTMsnOlOsDr4fIh+tDF47cbJ7lDDJo1RcOiuHhQ7bcKGUfL/aXSX1cNb55RMBoubbG0XeQ6
HQnmuTnH0hOSmgQ91774cfkrK3trnklIXo9sXkCcM8buQWvvkDpbrNAr62MGrUxkIGdecChjVtu7
zhvsfe2zMeR+5h2102x1/3zoHCk1r5OGIVc3Lj4QOKW8SbK+3o8OGk+8FiTKS1aBF7XeYuJdm9L5
nL27cBubZtTJgJrRLGd/MjmC57oCk7Xfa+vGGdQWlHZtVwx7LgvfcZO0QxHI6e5FXB0Xb6uRf8Uk
TCnBkiF13LiwOCApy2NGF35bgXry3gfRxsZttbZKplE3WZzQZcaZ8qwDccA9kUzTr7ZVn1AzuwrR
hV03THtqwaYw5b4Vxc1sPXBtOcek3uwmWNkAs5Hch5D60KuijyoEWafWydp9ypIt+dy10Y34c+xG
4A7Gvo987p9qh9/18irMMqUmXUYJxig91qDQm2xwKLrNMSlQyOntw+hAQJhuFOpXdtjkzFAdKPGH
RjeRR9UfS5P0lpTT8xT7LAB8hFwTVGEuhrWB3i4uoFyLc4T6IU1EEQx0mXboX9jquDgv+P+l/PEF
w86YZiBtj5GLaytQU2RPdfxqa3arKmhgVW44FuSa3DE+ZFyhSAWlS6GZFbHuK8JpkNw/LPwbT/yN
19jaRAyTk6BSA80qtyBice6LU6Te9R098sS7Q0YEctD+MKIN7zqpeWriW1VHSi1Gv0HeT905FGj/
Inm+fCGt+CcT4NovzjjX2QiMyQSt2/7BmSRQSN+uGtzEs/JibIFjgPNLxjvipDvfygPXrTf83spP
N7GsYFKYWFpwGi3ucuxKZL5tJgPQshyu+/XnC/Dd7YPndg5HAXSD09mhPdevXSZvekhFXB5+xSuZ
SNZSMjVbZd9FXVx/67n9MpRQqbw89sodbarsJUV3hiMCEF15KR7y30BAenTlK8DwIamvwvhQamJa
hSNkDj6nLpqJ+6nIBA1opV47HNQNh7S2QoYVc6e1emRi5yjt80fm5zdVxa+Lw0woK8h7Zp2foU9D
l3+ZYnVnS33NswPLYtyUlpqRYOW4jrUigQV1BdFs9ZOt3AMmlrUaZFy57dxFaVqOFJz+eKY5ix6P
NXRp9p6T+RsXzoppmdBWz7XR6oDjGeWiKMJeIqOtKJoQqsHayu+tfcK4lEGiNXkg8qkj9HXNKQVB
dti65e7y+f/42UshhfKv7YKAGQAXBqbkvAGhMRgOvFaPKC73b/HEjrNy/jJSAT8+7Gm3/HThVnmX
vFz58fP2vXMcLVFe24IZL2IVmhWLGJI2QR1bcE7uZJeBmh1rV9vYMd9ClTAQQIfswJBUocxRDE8+
j9svl3/JigGZENl4SvxUzSCkjssuKJhzB4mGjYTP2tDnv7+b48Aqq/cQoEejYAP6tivrCVzGW+mk
tdENyy+LEhzAfdVFjvuVD1/s+c/lBVk7dMa9XTkzhA8qjAs6wDuPWsdJVRF+9/7y8Cthgclck2Ro
PIpnhH2z+GojE16DCblI1MGy6x31s7Bvby5/aG0exlu4UmIEtn+yotn2nvqcOQHCLxWwqUw3bpAV
V2Pin2lm+1qyvIPGmfBC0ljVoUl6teN67MO8bZLrPI2Jg/boIBMxQiRGeez7hEqpxfIvaC24vE5r
szDcAFRucbn2uGPbGM1yMY/JaylY+Vi5qbrxabLFvbqyH//peb2zhlJo7vs1DI2ppbEQlPdkt1Sl
OvElszYitZU73YSIWsKCaOiCs6vRe5Z4+tT1nxm628b6V+lvtXWvGJ4JFnWXrj2rPXWINOc5UFb2
ze/8rbTZ2gwMq/az3NFN37IIZJ8/rEqdAHq6tbPpkCTuYYboyuVNX9sMw8gHFNccGft2BD3ov2Ip
m6BM5ntSzFukGyu68tTsTc81+ueWVrNoUHX/B8CvZucXWbaPYxrf1DVrb/PacXd+QuJPMbRCQbGv
rR9QaXO/4GrII9/32eHyZNc2zPAEInPK1IHPAYFC87mDegxq3FvqOysLacJKfdmImA8DizJi8yDl
zbellGiXbcrjVT/eBNIDSqdZm4z48QtKHnIZ3mZri9555bCZenUgBdI5syoe9fY3EODsq4TvmHWb
8+Wk8437dW2Bzm7nndnzQVhFng92RJKXzPVCG6X+nm0szorvMiH0FiriM+UdjrHwHt08e0kK/4fw
rU+LUH8vr//a7zcucVJ2nlXymEVlDEUdx87Tx0qi+TqW47LhtdZmYdi8FKgK5bNwkPqfQRuMzGoF
vtJqCtMtsfm1SRjm7vmO7J2YOpFT1XRn25V93+s42XOSTtddUiZFgExm3iYQkojqJIaRJ4ELDhzR
XTm6YcI+81AuS/M8kpUFaI9WaCBRehk+oQ07u6piRi0Tb5zW4MmXPvq87OJhaj9Z3Tfhf798ij52
QZYJNF6aCYrWVLZAiGZFOFOPnOy+LDZSLR/bMUjT/7WxlKekdnp4czjyuzQZ/pRW+6VTEkTa/HdJ
l/3lSXx8TgE8/fczKMGh0YbhQTiK4ugg9gxQ9oPCRs/CpHauIrPALpzP8DuH4WXETW2/maOkVK/J
pF7meXhgbfc8g4bkuokYNo1AfOAgYkMM2r1YiEGr6dESX9Lhz+Xh17bDsGfPgTSeKmsa4eJp9rOb
g1rJOhesO5Z/IyKlb+AcV58vf+y8LP+fL7RMCDTwPeghYjCKVkCRZq7y6thO8ac61+1GQWzt7BqP
9cRiWSodpL/0yI9ycqFc1m0cXH/lxxtmXYxcNUmGHmgK3daAcNSR4tq+L4riDlnu7xzLCLrUTgGy
VmwJjK3sjgkCLpbOisUA3mNMRaJjUUw3DRSP5G3vud33IlbgdqJLVmzcHx+/d8Al8O9x5gAT2J0z
L1CQHtIf3K78QwJGvgOdKIlDgeQZAIo8RuQ9tWLrZbJyKEwyAcjjEeol9hBJZx8X2V7nt7zfMtC1
wQ03QJalywiL8exJLAoJ9GkMiJSfQKW3kZle+8D57+88AAgR/dRvhvjUD+39ZFk/a08fekKa4LLJ
rBxoExSM3HHiKoZG6na0nssEoiIKqg03lwdf+/GG8buo7rZYEv9EyY+pe1gawPU23Nba0MYtzlqo
MczDQtBM/TCCl0DMaVCKjSBkbXDDyiFNBNymmuPT7D+VcxXK9qVtsvDyoqytuGHnPSggkENKyUlZ
1Wueo30BIltbLTD2f5S6H/hAE/OLp34Ro2hyZkhrhiLIx6H8K9Lcf8lEYmXh0nhKgxwk747Ah7Kw
L9UbG9Tyq0WoDqQP4xDJBeQ07kV32yDAOCUK2FmVzuUPaEXYKNcuyo5cm4I8s+gabxe3ZIzDXKNT
bRGVbwVK9u1D3tbZDsUt+8f5eglB+jxGuo7bcM76/tEBsQcyBYXww7yf/O99UUGD2neUD41TQoAo
8UDjFkxpD+wXWKi+1v7Em6Bwu+lT27oQ3gXtXBumbYdOn8mX5I8gGW93NVQ6H5uYAEdQ2rxN975w
uk82FZB7GryM/1JKxRY8qBRfFuUu4dgCt8wny43w3qvfnIT030clXBUMoNzesXQIeFPKW0CJWSBV
bJ/QU9Sged+C5FfX9p8AUvqrnaS8lxJ+y6NSzs86zYp4Z/lJ9RPEo1OglVUHXZ47+FTmjUfmTd2z
SJPmYMdVAV72acF/dz9bMbWQzBohGNr73SmzJPyKGqwnz4NdQrqH/3K4AN03vMJDClzYwU4p2SeQ
8dtJntm3HWTKwopNVTiIqQ7d2XYPS8ucR+Dyh78WQUHiXjfwrMUAlHSQFwAq5bFVBc5Q9N+Jbxdv
DWEAJlMHFYyeTWHpCHAIWDLfTWPKQg/6BPf2bEvIwU3jDuy57bjPYgnMllf1g3OUFeg2QvDp02an
7Db7DuWD4aUEAObb6KTWtHdakHIdqE38POyLWN/hLbrcLoMl6t1MS/FWp/4CNh5hq+MySGjsCBiH
56WsD0uecQDwE+rtJqccvxZjhrxJwkEYD5zKoEPdMnojWo/dp0J5L82UuhSyZejN6VE3PDaDnzdB
PggNPLcA7hLC1aQKLK7/x9mVLTmqK8EvIgKxCPEK3rB7757unnlRzHIPu0BsAr7+puepj44xEX6a
CXeEhJYqlUpZmdUc2YMqnC0qbZOTlO648zKoWSCUPADS1QYz3ACuCebwrTBmW228xBK7wq34s99P
Y+T3IDBBpN8ABUKLZgvVZLHjeTWcBdpYZYZN3YE1IS/oP8j1G999CEW/V1kOw0lEZXfb1oYAj80d
e1+lLn0aqiqTqOES1X0GgLu3TZps/mStMANvbtQ73nSdHBxqqdOEqmlEt61sZ952ynB3uHMoQIBc
IxKtWbzzfGTf2OCjnJIMDngPaB0wWU3PcWW0B5BaZ8gA9MOp9zyxLWszfS8rPE8y6P198r41Dr0Q
xpZl5RuSFySaar9tA+jsDj9kPOJzTF9swO0HKtQ2N4/mXGZPKSNzsYeCrktXfOaCQ9YB0PSMSYQr
kCf/rJRRTfmGeb4ZxnOxve6Ulzo4//7lmEWxTJ3StOtOsed9j9lwhiRObuDItVeevwnKS35Zi7Mt
J4biuuWx4/xoNkHypN6nn9Dvk/fpt/HZ+GF9sk/11j139/zBebk+qIU7ig6JTiStnATMWUci5zLA
EwMHPimfjSxoKJPQKZ/XijQWpk/PZ+YybSc3tvtTlZJxwz2gekqr+COMtUT8QqCqa4Nz8N2DfMAC
34s/BR24Pc2YbuLkpe6hPFnPu+sTtjAMvdKkMPMa1AmqO5UojdsNgrdv2TiA6bQw1jQBL3ZhUl0N
phvPwo5tU51oY98DA/gbFX4HM+Y3Yqd1PQ0AhqjDy0qeeOzdibbdiTKD1KEwV0L4i9ELvl8L6XJa
cds1YtxImfOUuM4HYpdbQl00rYV0FWmKoXBZeWpIE3g2IGIWpKzp0/W1XfpwLaYbBmeonNJClbYx
RdBn3/tefMurAT5ci+ggpuIAtJWCo7v/1tF/AAsMWPWd9muVoAufrqOdagLuGtk7YGDDO+t9RSGx
KvoxWQnSL5qWSR3tUjb57kxRwFKerDpD9FDap971H1RW3bcJ1O1kbd7ixNHR+QO++Fiwc3MgPrG+
JK3DUZBgACSzR1RxfYEvejs0f/79S/Mj6JtFURTzqTaTjdEmEe8JlEtrZFiLlS4WjFdHPEnHb2ne
j8PJTU0VTV6PWG8GM2vhe/Ln9VFcvCJjFNoxgdCdgDY7mU4DlTuRQhQsE/Qngi9E23Pxghv6rof4
9PXOljaWZsxlnCMfnYNL28hFwCHcsAZbXVoLzZSnikPu0SH1iZTW72REgrIjs0I1l3WXt+NaJfrS
52sm3XIxCjX4ztFUxVvDpm9STCve4i+w4z/HNdZBs+m5r9wJAgRgQ/CJ/VpWjn+gpZ8gnPQN1Bcj
BwQt3Fj2Y0iHpE9DX9HupanreB/Lydwrx/TOarimke57Xw1/WjDRgfbHL9IiUKVlhggR013vUnJn
VW16NIihnlHVSN7JYKDozm/8fxIeo5TMs1IrkKVE5md20+rB7BA/mK07/gIt9oSq0XSNdnFhe+vw
q9xNEasWOcrM5vpoxWLcsIa/yop9u77dltrXPI3fWcPYZOAkba06bJX705zqfV63t4Q7JtVJBBPo
nCR1A4lUhxdRUseHuK52idnu6jldMZgF69QxWAwicV3PxzPX6ZQcnNl+tS17n3BU7xode7X87JB2
1RpryYIV6aisxOz9Ckwl1SmXRYhsZpAU/5P0vepXNvnSemi+RnGoJaccL0Y2gUCzZHbxEduFexyk
a61M2MLhokt8FL4Vg91uxJlSQx3OBDfD8CHGbwkdQOe6kgpamibN2eCtdE7jFNidkbIHiPFC9rp2
D3Mj72LwP6y4fmvB2egwrTifcoCmygZqxeG4Sx+soxO2YbExjcAInaABk9TGuB+25o4Hx9d4wx/K
D7pd636pd80dOckErEMhrNM4yPK9Uom962VMZHDdMhemUMdveT4Qz2fs3Cmv/tTQs5jtx5EXG2eN
FmDh83UFEEKQU+wscBolkoU+8+68iR6uf/pS01pUocbUypAVt04maV6RO36GZMD+etNLs3L+/UtE
kcmUFHOBpi3aRyUBFMtFtXhQ8spEah5qWde7WbARHXVVy8klNRtRqhlDsp11+fg9LZ34Y8xMGtZW
mseBS/I1Jp6lQZ3n8cugcov3TV7ikZ7OuBfIx1b+sNkQ1Plt1qjLiTkxVINEBwq/xNjNM87L/BMg
7tDqVpzW3z154WT+m/j8MoDaaohAhs85maETQlPpHrSE5bcueJqPzTYPm4P1HfwWzqu5KzdGZHzv
P6qP8pf5MmaBt/EiRGsr67bgPnX0FhuqfI7jBE+kjb93gE7c+K145a5sttc3xtLW1ox+Bum/O07U
hgC7Pz+0cZ2hbB5aVTe1riO2isnxq76PMY/EjgZZ/Ky87vm2prWDnvEWIkVAt50aVWdISA3iFYwE
qCa93vzCxBPN5LGFGWGOa5/K0dgzE8kad0xlwLs1Ms+FidfTGYgdbEN5WFkKHuKmGe9y7q/4lKVv
P//+ZfeWriGhD94DZkKqfSfuz4T1qHRd2ZJLH64ZN8oADeVzGwCNov/TmBTZdL67bdLtf3+4tJXr
DlblnqbeC4r2o2RTEE/tjUuqneEp2KpGp2ytE03r+456297svW2etvPKvC/NjHZXoFCISq3Us0+j
nURS1gjYSn9t2hc8+F+OpS+LmrXEgogf8U7jmbu6GBPUuvEHKy+TIIa/Cj2wp19fhYVh6BArPE0w
NfDGPbnSK8O0U+0mLpyVYG1hb/4HXjWi/AKkFcMpt97cSQaDRJH0dOP9XAdYoZbUggKBg5qtQf1m
5vxJE+cz4/4DJ5C1vD49C4ebzlAa+17jk0rBumw2PwO0m2xVmyNTTmcaNrkjt9f7uXwPcHUPlHFS
wWsCBpBY8rcH1sLjPE0CbGROIzZ4ZTC/mR1thwBvlPzP9S4vDw1Ucv+2vxhE0ZTkGYRynWErst7f
MHfKNtRP7oxsVQj5MlQRGFGtm6IpTcgkUbyHNSOCHqfId20MrppWJt5udAwHDyiyHo7TWNc7t5Bq
59lZezBqrz/UZm59ZynuudeHvLTZz79/MSs65nMpmG+fWjH5eHgkPfkO4NmN2nrU1Fxa1SSCy/Mx
5YHC0rZ/OpkbdavCIQtOwdRc2lx4U+N72XASbr73p/eExluEv7uM/eNlv6/P0OVNQXWg2cANQZ32
HIJIL3BroFHKA4pgAwAeVixqaQ20GKQYPJAP+Yl7SkXsh3HGQW5di5XE6V+Y8H9jOWCe/73CYyK9
Ke7gE4Cr6cKee8lL0onmqRkG46FL57yFBp6a72Yop0WpLZodyA/q/TwY9ZuylN0EXZzzMC5m+f36
jF4er6uD07wcVdFwIA5E4Ir7QRkvbJ5vbPq8Ub5s58lxkZfPGwvv4F58L+SQIMGXpDedDK4OSDN4
VkMoEpeVIhmmQ49XxF3PK3clort8NLg6EC11Cs/pa2xm1f2cjUcQWeNx/vP6lC+1rZm5lU7cKdx0
AJ9ksxMQhSbc34r443rrl03E9TUjL4RAXqiAiTSdDBLzLlPlHpsoMIqb6mBNV0edjR7tyhEPsijg
YpEqHYh0Zc53UpG1POfCaaNzT0IFMnOTzkc4yiSEXsv2u+EUGzCY4yg12iC3ExddrhWlLC2HZvG4
T1uW4Ogt890qsGJ32yQQ4fONeOWdZ2FFdNCZB9qwzKsxX0rlIGlT1day6zaAJNyzP+Zr0LaFYehY
M54XWdXFABI752CvytizIwZQ198EzDJdHVZWWwMUs2yMArFAkEL/kwKfl0xr+NsFP6RzTY5yNGJV
duIkWvGBEr430dlr70mXq93w7ec5++KJOoWiHLeGkxvdYTtJgkRAxt9pYiQBA+P+UIF8LgfjaMXk
TzVlD2Y6/iigRLZypiwtjWbwpEAcDhY9mCSSKp/mkORHA+S5WyKcNa7LpT2mWb3r2RJ0rLitjD59
9YrzkdjWhxQI/BDPc+/XXcvSGmknvOiLqrJnnI3AcdwRK77r3XQly7H0/dp1haReXM4NKqFF7ARC
PYzMC037H44y8evfvuBTmGblwpvcTKjYPc1W9yrmLJQ23Q+om61y6Ag54GWtbyrZMl0dkWbOwpo4
2FlPOYH7QjIez3N4VdzZeX3b2aejA8YeROx+NtATRQxeet/sZKXhhWXQAQFNzIUC6sgEFVbhBY0v
xFsMPtNwZk22Y3m5xhS2YBE6voV4ne0XEgMoUKZr5/cx/pntlShrYal1Wr+pdU2bFYqCTg3B23DH
/QIK8wC2cRmQ6tWU5eb6nlrgFHY9zbCTrC14GuMpuR8zb89bmx25nVdvSpnmwQbJcLI1S14Cmu25
fZjKtig2LJfJWhp74QMcHc1KqZPmzG3wUj6AhCc0J2hUgS8xAHU+yChtA6wzKz7ssu2D0P3fLrTF
o3maUalQhwie8Xh6ymvvpsQcXNW/m6YtnsZcf+hOTWv9HMfiZ1Ot8VAs7WfNY5WOckuTYCtUZraf
mgczfvHki5PdxJwCU9fcljEU48AV2vcANS1FDWLAleB5yUI0f9VbNjPTvLBORKRlCLKOYgeNGCus
OgjBXN++C3aisxoiq9yP8cRRLc/ExrafuFW9meSpae290QC8d2NkQs/9fzl9iayIGDzmnsBIERYk
DsTwx1Px9voo/r6pXLhT6dSGo6xHhLs4leqN/WodaVge22/eL/9UR+3WfZpCZwsQ/Gv6zL6br/49
OfZ32aF4Ln6IH9TarhEsXrYPV+c+LEXcl2kDgj/XFG+l1933k3WT6QHw+u/5A6Ei9xowlZ9Mq322
Zf/OJFk5Ff/W+1+aPM2D9WVvik6eGWcggQK0rleHPIm71yHPphAogdENvUxOoajU/Cg8iMhkrbI/
E4s2jxNFMA6i0HgD3QTnCA4WpDFTVv4wZiQ2/bxIxyB3eBdMtLN/Jt2gdm1jmo9lCcbboZPF3pCx
F0JhlG1IWvQ3XYAcnTWbCL+2zDMrxlT+MWi/m/1i0xq/RtmvrMdlp+IwzeiLhrBqOCsvj9V9l/nb
xh2jAgJexuf1HX25fZdq/lCNkPQdUCp7mpuNZQS4ioJO8XsyDiuLvrRVNadYd6hHowrP4CRxHokA
OeRQvl7/9KWmtalRQIUMSIjh2Xa2va2QE9tbs1iDKy5NjOYTu6RXKhG0OXW5+d5w75BMCQqrsvG5
Lt0f10dw8a7g+b7uFTkrITTmmu3RatTOQGmIaNnB5SIaSgcEBeJNqn7j21Voz/KApOBmsNLoet+X
MmjnrjVHWRme2VtN0x1H4zm11EOdlPfyjIiy6cPcqc1tvWhpmUHGfd/iwRKSy329ycq2D4HuPkou
fuQ5zbZ9vyY7ujSe8zp+cfxubSWDiaqMY1U2P4Cif7MzqGh28Qgofjv94wxjsrs+pkun5XnmNBfp
1d4sxxbFG02W+2GSmyQc7MkLhmEN2LHUg+YoiSnT0uwxaziJ1WPrCfUUU2hcodBKrDxHXDKe8yA0
u5+ssQOmx5dHZPV/uaWx83pcUK9P0CXTObet2TzYMo0hM/D5U97sfePNms2tIf/JzPK2FdBZDzsl
bU9ZRXdUM8pugsKN8y3YuNxgqpo1xZeF/aRjiYlpeJ5jxeWxVEX+mdachDW48CJQcQDmivt94PXF
sOLKFhZcBxYPNZnEMJvFEagztUllDtqKzqGRzMu1yqilLrQFz5MhrmfIYEQ+uUPR0NazDnxob1wQ
bcWrovVNPNlLyI/U5R6ip3ZkO20RgDVGPF/fVBevH9hVOumhgtzzXBZefpQkg2zHCIDOzwRiRCGe
vvIQtXY0HIQNWvuSFDIcWw8VwzOBIND1/hcMRmexa5TFY1/y4oiylfupNl5j9HJb09rs+Smtumxo
yqMrCvbYm+4/PRBRKwf80ndrp6Qw5oTbLBuOJGvB8t3yH/WQrlGtLBiJDuRsBw+Apgw15ogjip9F
PKU8kMrJ70HQLO+GGRVOoQGmjZXk5tIe1s5kp6A59+Bqo0apX8XE3iidftQgfLy+DgvN61BwNaAc
3JhVeRzdcgB4ehSR6TUkSHzEp9e7WFoN7dQ13NbrFavcSJik28acqj0ynWuMwguOVweBj5Xsk97O
gMMRDLJYj341BmXOICX7cv3zlzo4//7lkC1QvDc2pV0fncRXP/o2BYS2n/1xBxhiAs1PztL99Z6W
Juq8Rl96mpyeDPZAYG456fZt6/t3ZZ8Wm9taP/f6pXUF9T8LzyLVEQw4/dbm4DvjVlOtJLbOi6nf
c+CpdKivnIXD+h7vuN1ZrlaYhrPPeAoif1aeuWmAjECG9ndni/ebRqNzLzYlpFgsz5LHeRYvVZq/
teUa/fWCgeuwXzKVoFw2PXmkk0xCypF1KAf33ulKlK6lTlhmzQpR0MLW0tG/5ejEqOarm2NuVO/Z
IPZ+6myn3DhUQ/txfZ4W7FuH/OJG2wEYNDTHbDJe+dR+Y970o53APXdb+9quGpI6Nd3+nM5AdNCk
qPjLwHXezIfrzS+YhA73NSY8Fzc+Pn+y1UNVV2B6Y+Wa5vfS9GtnUAam+czzmwYSyNwOwHBjABJA
76BW82g4bGWNl0agnUV9yfusc7DGY+KNd52RqH3RljdGzToho2iGqp0d56zTjMrpWCW/q5F44VTc
GELpQF6qeE6gut4cVUOGsGny375XokS6XZufhQ2qI3nBc45ng4xjg6oPST+66bHgK/H+xRJJOCWd
hDE3kGU33Go4UrxxOhuSjXQjsdjw2qYxfvds2vwAQXb/Xo/K23LWZ6dsdqaDp8i4I1lsb2UMwYWu
sxJUCYNLyynMXz1FCjhWhf10fYtfxCzgK//+/sUxAwMzJ21a8ajMC5uB9qVrnxs/cz0QvwAibNdZ
csh52SLrPPgu0Kmz2DYkx+PEDM2qnPkfGfQT3w1emNvrn7TgzHXZdC5mERMkSI5ZxU/I69zJhEEC
p3kB1jfspPtszOaaQMSCt9XByhkb6ryyPeuo6Maw/B2UyAOrNrdm/Un9W2Bc542geyknwQOLM/EI
6/yn7bIpmOf5QXDxx3fX1nFpI2uXjZFAZ2uuJxahIA20BfvWMsJEic31JVlqXfNVfeaYZi1Rg51O
ntpBNbB6tOY6+cHnyruxC81TyR4vw2SkRuRib7eSziGh8V6a7Rqd7oK//avH9mWj28C4xbNn8agh
ldwYXXmvBBzvWBQH5UP1+PpMLThcHYbsd0yMSS14xP0Pr//HalYinIUV0IkiDQgqgiIyM6KO3I20
CtXwmiCGuv7Rf5HAF+InHQBIhWuYUz/zyOSNPBnKtu/qBGQDEGGN4W4SIiGMWtR/INtFtywe/ZBA
qB7CWnLeqxm0AE7ssKDiKBKbktjfTgBE3nZF0MHLKTcymxAMvGpBDgD1rnZ+ckW54muWpvX8+5dN
0TGSosYbrbfVQw5yP5FFlvl7ZVbPW/fSrGo2KdvU5lbf49MHMOO16TyEnl0HGRx92da7RNE2aBnu
tiOIEMBDbm69OV95JV1wbH/zn18G5hiD63st4ZFV9488ToLR7YM8LXdTdmzrtbefpV40o23r3Ewd
KZNj2diAIJn+k5WApCN2nceZD6BAmcyVxO3SQmkX0cwHWbDwq/iIcCY9cBQQ7ryp/l9mW/XKVliw
XB2LTCHM1UxsTI6O/1ErKCN7xUoYufDtOhC5IbE/k4LxyK6sn7Rril2MCJvydu31dqmD8/J8WWyg
4xkUEUweKeVMYWqk7mNNmv6F8yK5cXbOXvVLFx7y/rNfwUPUzaEncWiKtVfupXk/D+pLyz3Yb0cf
tFNRkSP13vhjuqlL1a98t3/ZBs1zr19a5zZpVK/w3ZM58QC0JZ+m7f7sVfJrrqyneGIkmAw38CXb
X7f6hWNGR+GOvSMqbhgs8rKxjQZCPmlWvLZ+00O+t17JCiwtuHYez8Lt3NizeZQUkNMUL7nThZW6
BUyDeEWH4WZp6rqidnjUNdlDYje/86J7ZEP71ptVSFL7vaA3ZmdMzaypkdXI7mIglk3vR5dD1O8W
1QjPZzoYdwKiwa6tFmdaVTwLkbzl8Rq9yuUtCyH2f28q1Ci3ZZXK9GgniM9BYBnOYDhaOYwv71im
Mz4aKMiuEnDhHK3cL1+RP87cEAlLFJFUIPA++bjDATU5quZznD0/an0x3RaDgR9PG5caR8topuRo
gffKpemDo07T5LzdYhlMB90W5eRJo8PAurkLs3znmkXo0TIUbI397bJZAHKnfT9vhwlrkx6dvMuD
cjzICdSM0JJdCe6W2tcO9KyWpR+bKUToUzfK8X4LhvlnENqtPBBedh1MR97Cw1pVc7bq2rOCGsX5
jfmDFc9Gd+MCaKc1uI0Irpqw6zwHuLNJTB5kcOcFq9/ShJEVj7tkHJpJN9XgTMqGPyfKOJiZu+tr
5/2mHaRDbePUk37cQgWZ1HIzdwfWNg+4GAZNZe5u60GzbOq3TKYNwoy8/MfNHw3iPhn8oXfJynX7
csAEebx/71C7IlCoIgjL3EIA+xP/D2pisGbZH4iQH1Vnr6FKLl+imQ64LSoyuHbO4Vh76C8jvgSv
jW83m6mAZasXkd3CRwk3q4Nv48khkzcyFjnjIy+aULQd6GLWLm0LFqcj4KAo5FNUGuA0JcN75qGg
WOXkzW3X1nths+q4N+VV0udTwyOR2weWWxuwiL1e30pLn66d0XJwB4KqKh6RzAkGOweCb0KF8tpF
c6l5zZiTAnXbFtTVIuiA/nR7pEbACwvKwxKe7/oAFtyRjqntZ5tSw8QBiiO5Sasg9t/HrgClqbfS
wcLk60haZBEcy3dwI2e1fCs7JCkHb8UJLXy7DqHNSZngWEREDInujZ29+bkTjlAXtYuX65OzMP06
lNaBlCgK6osYIUAy7Bo4pchRjbetlcFXrg1LYzj//iV0HUg+Au4AX8TYK4F6m0HBxvdq8xujGB1I
m5N0TnPHQ5GH1d355hiaXK1kKxbcnI6cHb26opOAm6MldT7dxABR5pT8U8e9HZgVaV9LKZKVaVra
RfqhnOVEDdOAN0RVqW1plPnWGV13ZY8uLYL170UYM5D0O11fHIUZiyKwW/D7mmfxzXqssvsC6hAr
U7bUkWbPKfXBugWUOmTv70n3zNKnlv+EAur17fr3RfW/uQjmaafynDWMuqyJj5+fj5GxfbxPX5y9
sz+pAGSnwRSaIcCnwYmHf9ygCgBLC9s9np9Ce4MAKgD8eNNuyNE9zu9V5O3l3VQFkJwPX41NH/TB
n5WvxKT+9yNtPa72JAipoRbZnUSuHplT3UE/bWV6L+8SW4+qR0/4o4myo5P06SFt3R3tyMob+VLT
mp0mVZr5hgkNF2q98eol939fn43LLsbW42UHbEkqldCgUdkUB5PtB3ZMnmiy8j5xOUKw9WDZcqsK
iSBZHcGqmLx0peEh1veGjZpzSDlwm4YmeDuP1J6rlZzURSyvh1dazVQT1Kw2cSPiU1u0eLwu62l+
K8qB7WYkXjazU5V9MAgiT6R1bDyB8OQBB5ALEGCb9tvEKdKTl3Bnb0vHFuHcKvXdIGls4XidnYPF
pjkN3SpOIRHPagoZgUmZUdEgZg9om7X3ru33OOErIyxsb/hm+I5ZvdAxWaugWVoxzcj8zHeE62LP
enHLnmVjkS1LuLFDzVK1stkuEvdgDnWUlNmj5rJCWeepAl90Hbpn4ATlxoeqqryKaOzWfugkhXFS
BhiQwTgM8tOiUcfOAvNxmBCzi/F3Um6okfjvRJZOwPy6/4wxQVM4eK38BYmoeA5zKy+eqo4Y3+0p
Hrot6jnUA0uhrXp9e192eLZ+28k7j0JzwPIjc54hZ0ur9A26jn4WSBP12mOpbgxkbL3gMDNj4rYD
8aOKCf4HnMoVgrGB1Ubg9zLLgliAtuz6oBZ8gX5DGYyhAh0my45+0sV1gJMJV12vZt+vN7+wwfQq
wG7ImmQo2/hots4vj4Fb4lymX2QpWznulr5fu5/EHpFCsBTxNicPDbce3a5+u/7tC+ut30i4Gsg4
gIgfOTEjRFHLqc/mhwwApkAJ8vN6H0uff563LyGTCU5sbDTDw+d3r41kG1RXrKzs0uefu/zSNBCt
tM5Ygge2eD6a6asls60t/XACCPL6x19O/Nj/uYvkPS+9UnmR5fr37RDv3Mw+ZvVTSotA1gApCutP
ldLt9d6WxqMFNhUsrxGG6UW5O75YpP6YHLEvHDsNCn+t0nepDy2mcQxXOgbznCiTfD5Q0jzIqQOE
xbPnTdK2KyuzZBSa1x2kCVy1RIp3oPkr6+idS8YXhDsr+3ahef2WQhp8NweGKGI09T/x9ta+yIKD
wAEs4OrP9cVY6uN8Rn/ZXCO1jR7wABbFRKhj409ZH7RtbwRWZsFN3daJZtvA7oO/oS1YRKTxSKA2
lRhVlEq1YntLYzhvgi9jiM2EjDOgLFE5us9tan7jEoGiGLa3ff252y/N503XjG7r21HMzGAsh23K
8V+2ua11zboHOrSd6pgdNWxv4o4egwCPDuPKt1++Dtl6CZxsxoHUcE1RZuy4Oquff6es34+pEVps
d30EC7bmafYMmGlrNLCsiBf8Ty2MMlAeIQH1iix0xbASwp3n40KErlfEMRYLcOI7duS26huB5EFg
MPVyfQRLs6TZcQt1NT91LTsilb8Z2vqH081FKDIUeVGQrNapfL2pI70GBAz4LLHBnhQ1jVV/zsXU
Rbyu+k3hN/Hvagb6sYQM1cr79cKo9KoPY+pUCrVKFnXGHI7ZgTr+Xd4cynnepfa36wP6q7x3YVn0
IrkshV6I6RIaWaOXW0E2Kvp7riiKs7omjrc0t3lo1orsmrnvNnZPxlcAiYBESj3DWavxXzi/XM2/
xK01AuXSJae67g+Z8ndTSTeKJCeTzvus9HG6nLhdr+zEpd40d4NSfy58d0pO1kwj02AQ8uBgua/u
YLb3Jm93rcIFgLVv16d4oTu9ANBiLdQP2hEUZC5lB0M58G1QB4lix+8CG9YNxtQzV0bhWjTq0rpf
iZIXQPi2XvsiO8jpSsOwIzAWGIFLpkadktYaig3pRfzol60beDlnWVCbfNqAZcZ9t1K+BpBYwIfZ
VPOMqc3azGW5A6mEcX6zEsBoTryfbAepZCv3IFiTq0M89TbAt9B951BjyFE2ZUpiBSTLim3qTD3q
T+n0ObXCX/GoZ69/acNrN0lQDNMWQqBuZPvTMx+rOewyEJQb2fh0fb0XHJ1eUaMGW7A4M5xIMdGU
QWf0zs4CYdwasf1fWsVLI9BiI+GCKAbKOV7E/mJa0m2dqJcaGJcRT1Y2rm4lY8CJVWe85kbxJEDY
vLUFGGu+ZSCfNc03FzorjvuY4QGktMsDM/nK5C4cJVRzxNIcoaQSA/Sfo/auMdJQ0oMopkfBPm6a
XPdsZF/O8ilpxDAp18PVL/5W4S6LsuGVdbvI+HW+H2uhFO1NM7WamEUoWRGINR0P9Soj2MCVgrgO
JGTK4zQ7PijVR3dbekBZ1kbp7lMFdK+Ym27jMGr/uT7OSxMJOWX9TG6AiJHtzNlRseFosOwtycYf
U8aPWVI5N0R15z60fdTVxE6IbbFjmkVZ9SmK/82GCK9//yUrO7etbQRzihkku6EtOQxzZNFkO1K+
a9haUfXC9Ojn8CiRBPboMAFwFv+qTSjE1Z1pQys8+0SdS3R9DBc3BAahH8C2Paed69WQeCAQcIav
2HlV841U1Yfdi1NejI80U2+2PTWBYboqAFTgKYNwRpDGa5K8l2KA8ydoJ6OfjK20G6c4QTI83SdG
jlij8MRj59bGJvE9sicdK1Y2xCXPde5MOxh7L5VTIyCBlhlsuAfH+hyeB/d2fTqXWj9vlS+mW9JE
iB7OHoSf34f2Vcj/3dbuub8v7fZzXBptV/AjivCsB0nNeDv6qdpdb31hI+u1l4PPM2lMTX9iftfO
AUdZZ4DrFb+fnXJaiSqXZkYLwA1a2pw58XgSU1NF3VAPe2OmzZ/rI1hqXTNzgzeVxC19OtHe7Z78
duijYYy7G1vXDL0zQPdoCYsfnWEog7QcHupOrRU6LEy+7u1ZAZUtwFxy8NuyZDMLTiMUkarNDMbH
lSB7qQvN6Rep4iozan60kgRgGW/D0mkTr/HxLJivHti6jqTC7GmOsncLSXgBIbEySbxgrsWveIZ6
mL2qerw0EM14VY40/5SMOCHYfvYpPNK8Lf1hxRcutX7+/YuRjUjvFKQs8hMyvKGa9jVQm8KrD9e3
6II710tqzZxNJiXZ/zm7jt3KcW37RQJEJUpTpZOcQ9muiVBRgUFUoEjx69/yHTX8rtvAnTSqC4Vz
dCSR3HvtFfTFDt/B/80D9hO4TKH/Fz0oNraPWT1OgeS+zZm59JZNJSwD+XPjUQzl/rfL/7B+w32l
0T4iJXGYZDGsMKKbbgOLnuKrRfbZ3f+whKegzxJf6Qb65uEtAKBEZ/oUde2ff7/+T3aIj7E9Cvem
XbysOYezgXfX5CP1dsq+6LY+ufaPQk2F8O0ABszRRU7+mSbej55HZymW/4VrgGf7MbXHJB7cxy3y
L/t32vwFh+UJZaHa2sO/35xPlvBHnWbSIQiNtV12VpyPubHDDSFRnq0Ye059hYnQ079/zycP4WNq
j5YWCccURlFuB7MNhpXBvb8G/Rcr7LOn8P73/1i/kyfhPS6Nhhk9K/m2lYP6k4jXf7/0T5bvx6ge
JJCyAPhgdPFAQvLX3zYbkan2ypLwiwX2vhl/7Hjen/GHnm1t4wSDUuxt0Cj3cOVbsgeZ9Nu7hrzx
EPHYrneI2VxQgQv3VZv12fP4sKi3kUaKTcibneL9kEXqzlfN/b/fr88++sNy1mkwyi5Z8NERxCoY
+iBBR5MvCpbPPvzDgTx2bFhVg6reY+n1rtVroL8ygfvko/+fVlZ3MnLIYbmA+hRcob3Lirkdv1K9
ffKKflTGcgVztK016blFTKUfI+xedrnZvmJ4frKOP6pjEdc4MdhopOdAjb9U8seK654gZZRgCsrp
8sVu8dmP+HAKewlCL5nGt0wzwTE8PEplDm5KvthMP1lpH1WxQ6B962fvC8F7DNq+1O9hscoW21f0
m8++4P3R/2OfaEWMIbofN+d+/un5Oq1V5F0G490sgB2rf3/9P7tHH1ZzO7ULBEh40P4mKuP84+JD
NiH+t87zPzlW//gFSCa10dx6+PQYXJS5SqcsT+YvPvyzFfBh5QqyIDZ0w+ICyjvlO19+buH6599v
y3/DCbHJfZTENk00cKR4pWdEosKPMEuKdNIAr/Vw2sKmUrS5akIpcpgnfcEI+ORBfNTIwtug8Wkq
4X7a6jIFESpf4rBMUvmFhPg/IrD/sm9/1MhSo5gbkNJ2GUbPHWaXorvp++lZDo6USA1mhZfJpV4B
uGL05vgz2l2RT1knDjwgWTnHJiF5tC/kOITcVJojQwCgRfNV8fDJ8/wotA1SxEIQGsBQWI6/KdS2
LG8Gkv7+9yf62f39sBnwaQGNdhyzc2fSgtjv/fbquS/O3M8++/3v//Ga97YJM4j97WX3AJdamf1M
4Ls44h7+b9f+YSPgWwgNxLtvJU1Yvu7fmHpi6xfv3Sdb8cdknG2zgo076s3A6byJ19rqC/wE8mVX
1fRVUOpnj/bD+R1zY4a+bVDUZvqZ+f7FH9kXjLDPrv/DLgCH9lm0NsrO3uK9bNn+NwgE9fN9JvqK
6IZVrPvSxfCTDfmj9hRZ0kRxo2DDPnR3wSqPc5tcPCpuB/qV7dsnX/FReEqwD9h28HEy6sZBbNg1
GOSLOCftBpJ5XP77C/XJ8/goQ0XOddyZGT+EJFHNrTggoPWLU/Gzj35/Tv9YCzNxtAsBEcAhRCW5
nV1fSbL8/Pfr/mShkQ8LLUsJXbINp9W0tSUAgjMVyYN1X/nYfHbz33/TP67dC9tmJsnuLs3O77zO
K5oZ7dGEdMOvvuGTt/U/6OY/vmH0g3CW4U4uMHy5DI0Oy8FEpZv5O/gvVWm3KPrieCTpf7DC/7Ll
f1SPSgfxgHLKXWQ3BxXGSfFTCDD7ZJpJHYKRz3/BT5lfsX66Z70v6UGEPWxv00Qh5RPp5i8SsZ8V
RxK8zFN/9r5byfpDZm33MC1D+G1DkPMlkGY9wi2/u1uStL2C8gtWdTNPL3Mo2+spghtXiCC30h8R
F8VEvN9hwNgfcLzK0vc3AvdfsKPrcd1FlXJC/kwQTFVBsCN+Hhy5sgWt7U0jNRq0Nq9Hyyo0ewqS
bVzzDe3ZZR+SBlFLob5rvK7/Jf2erjX+eVTCzgKEubmLaiqC/q+Bc/w3DOLCWsp+fskAyNxh4GrP
y7RCBxR27t4j1GTF6lt3gqmR18M4s/VPPm/MLRvceJnY0vzOvKWtM8iMS/B87LGFqHLMnbfMT0kW
r7pQzEAWxcNlQ8gU4RfLk7D0Fagm4OHbe755zYuDw8ZPD80+curX/oEimxqK4raDiWwYI6Bn6jVK
mj7bd8wDWVjENjHgvJJ2yBu/b8Mcy3fXZ/xq1xSxI/5YDsglArnSmHxtpHdR8e4/ihis1jxJm/iK
Lis5bxQuy4zG6ZOOxiGsQPBu4T3eT3Pd9ymtsby4rP1B0XuQ+vewQiTxKssoWNIb0ixBWiC2nuUx
c9tz4o/u0SSTV9K1IXgX2qmeI6HrYVpkrUY3wPFr3E5j3LdniLe2ygRSVpEY13K361ymXbCe2bZu
x0C56ezLcT4FqQ4qYdf4vkmn9RXdmV5xB0Rw3Cn0ZU4s5ohiJMnXMVxkjrc1u7f+Yh+yMIIBZxB4
L0hlaQ7SpkGd0kAiKlhGh912ceGBopr3u7O/47Sbr4Sa1DcYYfJrfxZTiTNkurUr3V+bcZPFNmN0
QEy41V2Y/Ui2RIYIG8ALPU4yrbY0Hgu1TuIPBWh5N6U2LnHW6KsZX1dHFrPAqVne/Xob9ARjtN2m
dNV1wEZM4ZZtfCQJPNNpO+3IhAO0f90uY/rSWjLW8cz6O0SIzbdjF5AyXTDzl8xCub97vBBQSFZr
SNZv0baPtWzMVEk/5VWre9x0X28VxWy3RoqmQS7KtFw7PyRXyUJMraMsxaPbkzrqEl6FvpyLQcXN
zYThU95F8Emcwy44ZoKBtDEvKUxNlbzqexlhJS7iKp6j9N6Zpr8mqrHFEnX01d+JKXzi+fcmgEkT
F37Q5mpLwnureHBMRkqOvsWbycjmbsQGNMK2CWS7iaOHjEfNwUuDtZrDaP1Gwv1NpT1YKfCYPyz7
4h/tukfwWXH22kv9GMR9ksoaoev8SBsbvaardtXozwPJR2+Webva6Eahei6GfepbCNfjpPQZ++sn
gbjwZc5+B9mQ5G3b8iLK4jarBZRb33i3fmtc2uc0Al8vXtkx3kdf5ptn4m9Da9rfjrVj0Utu9zNP
kuWsdYyATY+MhTcz95hSDY+XLDNNbUTI74JoUA9MM3jbBlvtd3R8mEYtoJmk4Ythid8XfIOKQnV8
rCBHDG9ozLdnHsI9oCVz+xbiT2eUGxRbHcKF8l2mmMY74uV8ysKyHcc3A6+h0+IP4PL7nnhqx21E
phfv3ti+bWGBsUL3I7MBKNXLsLGbNojCg9xbwXM18/FxJwM/Zakh8P1DUnFkgMFWJombA7exQbrk
vvwI9btUqF+98SbRfL1gkWV/4rnzcqTLkkpLid/rmyRfhLAws2BxYamX1L2W5AjCTFiGCSyR03AG
/j0IMB/6dfBr6+IhquOGtodecDXny8roXHDa9UWE5KADb5LhtqHINbXLjBtJGlIFKlG1aAg5763t
i9WEE17frLttISx7dM5Tj0aL/RlO1iB/IePqKk2txRxYUjT9636IUwvnwcxrkIAVLv2LG5Aknsgs
OjjYH+VmWbbLuo/y2W0qzdMZV88bEhQJNh343mfxc9iG04PYx7XqJ3/92UoPuIJhvD3yubtfpcrq
ORj1YVYejtHO+RDCO7OC7qEx9E+H5TUxYXdH1BodYP5jyoVGW8E8jxWtr8U1JrVrbbq5u9rFtv2e
1ChvUg8eE/2Y8u/ctcuFwsRlKDB4Ca+9iHinbQjHI14LvCFpLE6iDXhtxrarxISczhiq+dxx7NsT
HtMKF2eR1gSm5c8jUqT7XKk0vtcsSfdiyJT3ewGocQ0pHbuNzUQOyRK5m96I9hsPgvS19/lwVpli
111ikkMKol1pbDOdNcEHGDcJ7N+zvoMl43LuSG+yfMTB+0Th/ZTrpInuxbxMcJUN+OMOF5ehaDft
L1U2dc2LTC05jwCoSxsxdgiFGF4QD8CxMcfQtuzJcsc1TRBpHYZFE+sNrnBOHZapV89y0rrOUsW+
Rfvwa5EI1Cg3SveraMSzojBqfkIlgSXfkL4/wQXMnKKdYHY/kQVOtKTVEsED2FrdQ4g26w3MiWSu
OO+TogvUg6PqhvdZLrHEN45tkYUqt3vUpKe46UJyGwtEdlXBNltEZLfyW0b9+RwID0trluIY0maa
cwrxnS6E7ZP2eglYNxfaC7etXrA9Hn3kLwZFNuP0dRrOAzncccWjLwgpmUVAwjZw8jiyALEbNkRf
IABGhJOEpEfG3Ku8vUnu3Uj8CtuWXyIazfz100VVCAe20+2+wW1KmsTliWwwoY6z+Xfq4neCpECu
K0mJHfOEdGGEk23I/HJG8fMKlbd6Jlkssnxigai13nSx4W0RuU2CZoB5TNS+JQ0OgFCRvxP33eO+
yQwchkanOp+ZHwaFAUGkSClM1/NpGNMaDlO20GlsrsPI0wdsheE1Xu/ttI0IQ+C9i1Q+bhnqKKK8
9i32MnaRQeRXwp/MViTYSvMYVZpXiiTElrhTeuoo1Yeode4WpVj2HNHdvwCnDpGKrE2hsBR+I9ic
5fs+bSV8bqCj3baFVGxJ2MHZ3p8K0HdcV6oePUC+RZkIkJLn2bu47bfaTnyG1gVaFTDHZcUSx+qd
9eNZi4Q9IG2lZbdJ2o2XHiSFp2jTNss7O3s3odfCSJJNA7b7cPWCZzEK+ld78fDDzzSOX+qi5dw7
FMuDwEAb/sX8uK00KBUMiO4sNfzQxIF+mrdkvhcDDhBuWVgGU+QoEu8ShPDyDLZU+Tr57slIYZcS
Obecg8C2bclZIAi2mrDenpdJDGU7D0FQyWYXt2niN2EpExHcUhEl2IoSbsKqccJ7CaRroADux/Av
3CncJbTzdANKBwZpfeIqQ7mec0kGAUYRTxE9LKfmbzTtS6HmJv6uwaDLubWmkhENH9c0sDdsbWB/
1oKy45XI3m5+Lz714iPDRw0oL2FJfg/6yyqLdOFr7SXTcVBThBgY2gI1jPrlkDYtnIoSmSDb3jK/
dj1c0HIbBPZugbMibOvQyibp7Eqz6OaCqIrdFYNxZCpkKFDMWNvLR5hD95We3HTr4OKl89V1gYSC
KbL3yDVydQK1IziAmRteZec8/HEGjwtW+cicZD6ryAJq1zDOqO/nCSgJNzYoxDQxeFpvTBRs0tjh
ervKpIgSyMh4428ynw2ueESddpIRLJUwo2lPLZ2aS99rdDjb2pymkHhbnnHPrywJxGmxg62mWMrr
EF3ZGbeXFHbNSL3FQoH/Qoab2Y7NQS/JlC8QgbYoXvzpaiaEFXBiEccum8PrGBXpd5PAvPGU7t4M
Z7R+vJ9gWlAtrU6uhhjnBQgP+x3tlvVOhrNO8llp5DT4A8R7vnagsi3DfoRPRuJjkN3gP0k3PftO
hQUlXlvBal08e3xNrqNQwdd0GsfpMGQsrsNeG5ztKEFyCZpGMQfxcGhk558jvvGDQYjfg99643eH
Ivs4una8gMLNRY4KjJdgSvIY4i82jSUbXVfEyjdvLTQnr5OaWAlR1AjVTwS3+dxg4dZjSPxL1nL6
ixmJkL6Bs6XoeJwUqO26q7Sf28oT2rxzk+BvXPRuxV+wpX0GtVVcOU+0f8bG+oiZaqYDd4IgQJkH
JaM6KmOHhwTcs7uzw+qGyqg2rvvAU6cQmqdDtJD4KtsFmM49D+p91S26Tk7OrR9PfRGE2/jcLWz6
aZGL+SbSPv6B67dDAduG4JttkEziEc+r0KiLl5m1/pYHQAvqCda0ZeDL7BixeH1NFIlOyClyT7Nv
y8y53eR6hj0nRVtHbHNaOgEr0xB1UrmIoZeAkPwtKwKvUWWXDHs9daFrUBOT94sa3Viixdty02UK
zqRBrzE39xF/NU8ZBIueSes2bcermZqlWveGmmKGKz1mr97Qv707FrHDtI3oYsCORtcFa4IOvsJV
34dx7icD7CSzbCsy2vsoXLX4xvtl+pEKVKRVsLOY3vZKiPkx6EFJeuswxuqqAQ1zX/hict/AEwgu
YhyCI3XZlGcz9nk5t4g7byMoDefHZEybyuogrlQkVF+OmSSnJiBrkHPcBARsTUb9xKhA5oHU62tM
h6g0TEcnVGIL/GSNnJ6GbYAjQeztEzi4GLg8u4nEXdnqOAQYMmYQzJowGVDQueS4bLDTxU5G03rN
ml+BY/IOtcqct0iPD8r3gDRaQFJuo7Jtjhr9gbyTNDCqcFFKZaFg8GyqbOy7rGwUA6sRkNafxihT
Gz1mKGx3AQ/XwfF8BeE8T8MVQSkN/ErHDCq7ED7LPyGY2A7DPrNiw018CODP9TTxpCnhfR5iE0IY
yUUC+8m1GP0ln+BRddrWVd7s79EBM5OsBkvLe9Vis+cMNdoZnl/tFTUUEYTShw2HMelQarH2R5N6
4kCnmF2PGwHSAhzdIXYmguw4hOhrz9zZodrOAQBhStiO7oajNypDgwIw561PjpG3C7yN6Iug19NS
XItMJFXS8vngeTDB6dakr5ukt9dW7+aIF5gW0LWMVYbg0GvFQY9uKIUXYjRvOczQzNvEyYBabmd1
IIi6awxd8XzdICrs2Y9ji1YpyJh5pGxX6Fl0dIzAdS4atqa1FGN6O2dNcNJBAz4ucVEDa4HVVgqB
MOcUS3hFtbxmP/YYyxSSLZ1eKa/JjnLWGsnYYEBN69Y/weXa/UD5yF8Hb9uQK4QjvNQORrl5vHF7
Q7gnHSpwwBi9TpJbwfRw5ellvhoxNcQJvXZd7dCY3sMzUf/JjEfSnFKf/uql8aCgRWddemPmr7AP
jrErT2iRFgqDF2zEb1nHrxsCnnYsB1t6XADkmqaggBOeqBqfI348AY0Bgx0kycJkPCy3NtugRUsT
gIxh/zwhJwbDvsGgUbFj++qnor/HampzZkh/RVnUlqODH+8idl0F721ZDnIZtzlYC02JZjM4LyTE
UlQaZjFFyIL2DTWUX4EzR8/LbhGRMCB8ZfYkHHzkrG6SNDL3FK7zhykOgstMO3XFQiZ+Zi06J737
6YGAuQ7Jy2CbA3BEerJWBnnoc/NG9nA/0KQxLMe+NdzozPmXgZDlIemW+LljjJS8FWFXaOZHZxSC
/kl5G66fbtNhE4BZZ29ProCrI36I73GRogPCge9r+NBRY/Nh6GghW4z2cFIo2OErL/md2QEnZyNh
yoENeQ6e/HUi6dGIJj0KZdNqRsxMVjWrcjYHX3kABkLZmL53detWoEPOqk5be4Xluh4QeLZfZ0gY
y/fYuL/LHHUH13XkJm0jPDEaBNvVrF30IHU6X1QHeQQ+qEFN2njGXjh6JFksE5pBIH/RHyJBuQWY
pjZMbsL41gswsfTMQhG7G1MwAmB83H4P+dY/IilhjREHpragjEk7J4VKjP5LUz48ARej17ZdIlOm
QS9voem1dc/dcCtdR0o8pvhuIwHFgcnU31Zn7CGdurVcNbobDEcjVaVbOlcs4lPlIz+z2P3Mv4Kn
X3q0cDepRy6CWvUjWiFiFXBQ+LS9NEs/H1HljHcNNtIqBVvkqBfV/uZDRM8jlL03rrH20CThdArl
JJ8CPaWoJzBweQ064KUCfTuStGV4XBMEZsCe37/SqW+PERgdO9znMWpOcRz/9eBOEud8nxNVgr8d
3DU2FUdf96jYdokOPvejzsMliGDK28Ej524Gj3gJCT9EuKnXNskynXeyG3g+qrS9mb2sKxvaLzUq
wuBtkqrZyha6NvRwE0gG4PY/uFDwAfBeiFmuhzf+EPpD3xySeWO/UtRQ55QLGuV+m+5XygEUKxaT
JLWJQZodrHA/RjszAg5bMh+2LQ6+NcaqyulAm1LpJS0SrPqHza5oD430f/iy28v3yyk8h62mmSI/
z5CbekT0N7tuIBwsPTJkcP/0/vr+vNUbgkye1Rrz2stG9Qoyf/A2T7G6DZXdv8MPH8hsmi3VAoPu
5xFFRiVFy0q/G0scYu/akMwc0914BxvFSXTczBh8S6YEggYEban9vmU+8NjVCuSoJhaIPISk0TN9
r81ar0VoB3j/1Qh/5dJ4ma5XeIDDLhat3W7h55mj13ZPuluznHmx/9PfXHYKYMF4L/U8XwG6kO+D
8rRGK5YddYP6TPUA0xnOsQM8CN6jO4U4d+jyTAHyTXSIOzEeNkd+OtrQh9HjKU4//BrWAq1b+9H9
zKhur1fgaYiFJMuTP0Pbp1uR4Nhr9M1o5VwumALmGWyrgOOq0iRog5xMt6JLALkSqMTfMK8drr0Q
23VoW1uE004vwWhINa2s/yE5AbaAgca1YgL7PAOfCk+wH/d8xzxlKYAXy2prehQqGQ8fsDE0tYu9
EbVrKK/TvYlR9aIOfAy8Fgw1FE6HkUl34saPC7Ri6DzssKDEBg4e7k1w6PUaP7aY/peoOnCs6r2v
4GdgW+hhaFZg+jHdxLoT35FsDVfrLsYCzrgogsihIGoNq0LbkyJQ7/D9ZF8yQt+DDH2GT97Fix27
5XYXijwRF79ss9dUDeRqLwiv+mt9b8+HaRNx2aewn01YFJeYwP8Nd2l+w8wAgJw1MZDmTFfMsG6v
IoqdJwfgDvM6F/lAeuGAWqc8S1/dKNyT2jvRFoOOGRq5cMjyIcls1YVJn0c6o5XosF1SChg6Qhza
aWOevWrBd3yI2h3Lf13ZA9u6qQ4aPz1pVCkVjjF57a9pc9vP8/jWWOMOLQvlAXFuUxG9pyds77k1
06ZcLlCVyNyheK8poUnd7YD+UHCyG4syMCsTZKQWTUO9KprDrFYsCPC/u4Zi0GYlKtG0ookGC0NE
qcjnPXyNe2Mr7kYICiMnqsQ1+n42s7xsw4h8lt1rj2pasxtQIpZKhyix2SrHEuWqPjTrhAN8a+ma
N03qvqEmjG8SeOn81ZZlQFsTmxsX72vutZmE3AgpcW1sfnYt+rd8XHn8TDr/MbIpX6pZMv0380Jd
BP4+1T0l6mYNgNgPyaBeor2j0NzovYqRx1AiEPL99UJ3YnuFcDnEZRTIjTM58XBGRbLvv/ME/w4x
11HNOh+KdDOv+pTtzXgIGwyfPOBJb30f+cfWg/kSRtJolNpZdVeIleiuVuCgeZdCqkLT9Q17EICC
BpJSIdT6xFkW1xvAimMbJfE95DkhfgjF3IV58ApF5DEQ0oPFFOB921YWAS6DH/wCG4+8ektDbht0
UofRC2COrDckczoManrobi/BADwa0yMETiBlurQ7xpxDZ155olyJSgefuo2slh7zzwsz6hQElBYC
2PZhWDJTZlu/FtYbRdmIVB87grfeSkAE+Y46/CH1FDv4uoMlOnyOSps5eR4ZWsl4MNmpiRwq6XVg
T2PCf2IEIysjeF9lawQTELSdhWd6/2DdhscKW6k5j1BZ3eANJeWAQuS0c8Ug80n2c6M7ex4woyv3
Ff2paAaNtzja7uZWbgfUFynF2o6mcmobjsDrpNlzo+bu2Mz9eob5HwidtxLUcpq3U7r+XAD9F5M0
O8l1LOmZpOFysO3WxxhZLvEdWMR9V/TLGIOgaZbfCkD/bRwOMxyuAbC2eZ8Gwa3dNyxMv1OqjhiR
P0i0R5eUreQWqVT9eaFJmhRGM0yq+mGl8MtJPWTcYq6TCoDAE4eNEdkwO1MaaGbXSlHEgogwhxEC
rZiKyWuabZBmCxet+YzDqJbGBSXlBoBhhx0RmX0qqT2plh/B5PEaPPqh7C2EmArl4YtZXAyW05QN
P/pQjlvl+UqElUWP/QtqltFVvPO3SzYEPTx1kuS7Wpk8t1TaXytGXEuewIbkms6w+Mk6FJVAKsl1
sIwR3md45aDRv+4Ro3ydIfTpGupouKOkGJzFpcQeOZcRpt2Xrk/bg1wJF1XYyuUYLguqHcyohtPs
saHqF9adEGrnvi/drm3B5TxVZiTmx8apebFdYm/M1Ea1x5PggMlUkkdEDdcT3+YbERpYy/dB9Eh4
5Pml1DDppQJNBJb7epjkkl3xQez31q1ZFbf7fiBjh7zObhIALJeO1W5Z0Z9jdwJEq2Bxqbm4AYLX
VZTvEfpZP2yLTq/bD+1RiKWDgPkAxizWBYx1mu/RosJqQJbSgYZDXw9Jut4LgszvEXhJQfUO8yzq
y3sfSVWFbqagbv0se6Rta59oL+ODT9LhWv1KiaefQMBHJDiUtDMkCipU441erNb5gNeviAyg1twA
i3yN9wavjqbsigaM4nL3piYk2K/YwNC9+XqOb/xkUz8x9g4sWowgeUOhsyKPJB3CrVwDunbF0DJA
HVDo8ytA4vFw5a/dCLKR0xggR2a776YJmEESh0kFh0MG2WyzYetfQ16loTb7MY1s+9pMMRwEVMzS
ejPCu7IB1k1OJJHfuyzQfyX3ewceWdy8oPdhJShB5BTTqYOeZxbVDkoA+iEX7Rg6R6stVJq+T+Z1
V8URGiKUoTBxzHD1MHTvpzzeB3edIhz4d995XjGyzas2OMR0hfQHe8v2wD0Q33bf01S6g0udDfLI
WA6zN4wwsUv0+maC+u6yh91b6iQ72Czmf7Re2BkQk34OdBjDQNcDbLOOCLpeY/Oqeon3Yx+Xvwbr
7llhxh8iB4Ctx6xDhbAaRm8z04fXIprBe1mX5a9vfQalG1e11+P6wENBmApw+nfpm0FWXb7Arg9C
T7Fzgi5VuJuZd2j4epyCpe5B1jlwL+wWCKkpirLG9/0KxkrawxxeqKdMo5zONQ0wJumzScZV3Plr
3S0YoGSOrtWKru+sd6i/cjZ42W/aJeKRr9B5wLlqnR7cKLcFLfiuEBIVaQS9dN1+XImfFiPibe8E
Q0xIIQAB/KJIFifnddc+SHTTUu3oIDDo9aBHhpYfYd0AsCgMWsBvFKUaBAZeoOdkBZCs9t5F6Hx7
RCNerRhFvDG4dT7RKeLXKJrWB053DkdcJspV/h9nV7YcJ89tn4gqIQkBtz27sdt2HDvJd0PFTsI8
iUGIpz+rc24c/U1T1bcuFzQatrb2XgPaFF47QYunk3TfebhPK8zPU1naxRbner72HBY9NzpUT65S
D6KufsfwZzg1DvSkZDagEw4X+r3ETWVFNC+2Y4VVuoKpTbZxWGL/UWjy3zVhLB8nHIwbJ+uKPcrB
1S6KlB/oZMIlG4p0W2skEOdiTou6jqj+YLelT3bhq10TOuqJqim5Q0nHfaJofqxln8abpqlQO6Cy
Q428H8MtOkb6oBPQFBQupW+g7+aPgFOqIArhX482D2TsMEFb1mPYmmFSG6kBg2hZ2d7LlvJnxiL+
B3fr6lAXsmuBSlHQo+pD1KYYDemzsmm6O/egB+A6MhBgKe4g6Ii6qNsCU7O2xyTfEgtrM+1QgapE
Vj/YFcrhsAazqw1IgeEBazoNKiGjXcMcgZgM72domfYSKX3pQmhpC4n+9oSqB7jR2ln1uBcfXTT0
0F/CqTs0qJnzmI0ntD/6lYq69AdB9qrWg5MX72VW/tF5WO+zJBbbKsUKug6bm8O1GRjJzM2a3PUK
G2a7gM4UJXF2ABncp9bo4eoY3oZS/St98AnbxouQFTGQG4FA2bAAewl3BBTt8+zr9a+YAf+Zyv6y
tXHf9BsdJFBsiFdW4VVAT1HvT5zpJUGCGfSiqfGvJ0C/qoEOwZDhNvSMiHv9t8/Rl4kBi8SVIrO9
EYZ/TdrB/CDDNTSN1+cGaZLD3zVpjmMK+yg67BmAYnYs7iQAdVa9AJyc+67zyvg0N5BbnhDcHKCf
i1fpvtRAcl//sLlJMRCZRQQH8gzknIDn6Jg0q976JQDyv/7wmXVrqv6jRpZ1CKRgE2vQ1Wy5tpwM
+/ZF3eKLCJi/qfJfWzgYVJREwaAzXCkPyVCjfLmkwjb38+m/g97DXol0aB4HEzp9PKLhBrfSnQPN
oBUh5ZLry9xbjM2tfXuqSRRHAYCOyHVOhNWHEGoiiTMthI+5xWOwmCJf8h6TqoKM1uuI/yojubk+
wRefjCTOUJBA3RXaGUPnH0la7CuWbckoF6LRRZoaHn3++6cVX1F4CA6Rc74NNSegD3+3EXdWcixw
FaYSgm/e8M2aoqV9cHEW8Dpjf9t1iz5eCM1TYf9woidqe+s2/VJJawHNOzdS5/d++pwOtxIoB0se
oMPRPURN5Qd24yW3hAf8emMX91JVAAI2oNIM6THrvcccBa3bpvj8QZ9++AgoWoJuln90Ju8sVL+1
SvcWXzkPP5v9+2yNKy4szAGWrzyATGymDi26PVuSFU/Xf/zF6IYXGDs4h08SV+iJB31Zn1iCiwJY
ob8Twn9cf/5FmhGeb+xd6ZfOGLZjAcC5jiEPU7HHiJxTCuHZbO/mdf/co4/wXE219zBVquxuiax4
sbGlRWS3wyTAKPF0D5ootU4Kicc6U+d7MJf2wuRflD3CDJlCmm2ETIz7IEsD4LqPAUahefMIQB1y
yvF9LOrA5s5LWPWHxp6ShaDyVx38f2DveKmx9SNml9RiUOb33ZGdLNtHJglc37RB6R9lGS+qtzCo
L3a51TvQ4/GTjUPdeAdLt3ClKLfWrTXyQypHBRhNmO6GOukfAWZ09uh0c0jWQUBqHcaoIK0sOEH9
QfE+XTlpLtND3LUjNH64nh5oV6ffWF51h9qHZGIyeeODPY3ZUwt1vT3v7Pa+9brxBUYXuFXILuco
nJT9tkuwiLf4ucXXpO/h3YdyKWShxrpEYlChMX1P3FQ/c5n7a8cfo104CrH3Q8+FZSquuj6gi0ny
FrLmFfBra19kNvsoUF07oN+Z72sp+7ueu2eksUcDGwyNYAjFtGmY0mudpfSk/T7fplbL9kUEYZ1s
4ingQRPa677loKuquvFBh8Bbx+05i8xz8ZQKPuyqxsFVafQ6F3c3nVX7bHTTnetodg/AKVk6NGY2
panZPqBWR9GK8Y5A5Z/LgzZUgUS3IEExE2ddI84WbABEAOzio4skHWTOKF7iMM/sdVOn3dGONaUp
9452LZ/qsO03Tmh9nYaoXRNksk1XbTue3tkAc18PLnOfYkReJ0sT0jKkZvBj1zso8fYB6B50ISmY
mQXTAgPSeylaQpZ/ZGhQe168Fc4XROGF+DTz202V2YFEg9eoCfEJxeY7vwB0qxm4OFwfmbnffv77
pzNJ9jr3pIMzyRv6lUart0JZ3Eed8bbHGwNvWXXtQh5/CoD7fZqmEXBm0q00Fc+3Pd849gY7Ymj6
4+fbulyXYbjJq1OS3uIedA7ZxplHWtTl0x47IEQj3D60iYvmlF4YGpvNzaxx5IXZRNKcVuFxghMl
fC5Y/wjd/52Pfn7glsWwniQXwPxYbNP5/CMp6uJdFfh/q89xaVeavXIZs80Yn2t78DLLt8D7Rbsy
iXJgFerkNe/RtiVWLu/RRAPqs4y0ePYZQLWNSNxHdAPbPY87ex/aXb1hJNZ3UD0FPDGVCVBoOAO/
kij0driIQTeNdD8hs530gC8N6innXr7zqj7/4YtEHVEbhq1MUvGX0Ud8qzyf7dDYwn0eMPtHF4Eq
WrfdmAccYswAzxEXR2xfrjI2xKuQZ9O+t7o+CCcbqHsr0tsuta2jGABMQNnURzl45D9Rwht+OkVe
Hks6Vn9E0lUAQnTie5zY4rW1OvU4km46iSKazg0AJ0O9PJ92PrXzV1vW3UnBqhm8+qIHScgev/W5
y74Pvl2dLN2jPQG8bHoPxyXn2CctRzkmsX+GZd7+8Difyk0oib3mEy330N9yvrhoeR4tysfTEFqI
kzp/LyYBRL72qHXoVZUcRDuMb42wvHviOza6ZRmgpdQGvgWbLEEZjwMpXjvpNkt1DoqLBpivJuMq
AUbr65nfFnR9YwPCjobgarRGZxUnFPQLMaLM0sNwFXQB64Wldh20NOH/WU7XvNtxOO6g2TTcJ2EG
jDP41Pc8bQEUAvXpDrQVlPpswJhkbL/CjtIBcsHj8X3u9gjAcdWsGDTZv1q1SNdd3jKyuOIRVC5k
I66xW8G4KqTd2kiAndEJILHYvQKlFn+dIGEFfJos+YGglf2YTLg+87LpNqAeoRwHmslDFvJxixru
LS6c571tpH3hABPpjij/2Fr3g+5PxLfuYTG0uR6XZu5ApsTyMGhklD7xj6L/CVrCWkfAAYtToRaj
xzkGXRpLI7PLBTDrKPZ4MAkZjwJ3i1VRoJkl2R9QlYbVRMd2BVgaDGLa7oVQ/9vop906cZeUW/4S
Tf/3B3BTRnNyNZqYZTsGEZxcj1U5ylMzDfrdo5FcIzP5RTLJNzTCZZlxEW3DsgUeTEwgcdGs1/dR
HwISmTY4LqOaLxxnl0MqN2XRilI0bGLeCFKp2jI6HYtWLuQQl09KaLb9e1KGSNMBB0TS4kzfRDQc
VfddlfwGxW+PcGEcBb0AAnqkdRroEm1UVGp3HYAmoaBsd8uC5KYCZh2xlgOHpQMgfzbj+FtM7Ua5
H42KFzb3zPCYmmjAq/QVEiEWWFQ8aZnDO8QCEtHKFob/vK4vLDdTBbPNHSWRzesghtrxc0VZBJIA
B2LdBhVpW7Mc/Qm0ZyDjpGD6fX3QLlKUCXeMSoaO0BXG7TAJSATUjz9lG1n0+7btvrtVFKLIX3/c
9iIj1c55hasXXDsCy38YQU4Ca2llhSghTqB3hvFCUJobwvPUfcr1FKy67KLz0yDK0bdfoV0YfmsB
EkdrOW/tewA71H1IGPuB7hy/KUHjpoRa5BKSSoA+goKlxzwb0WN6icYlDeO5RWccKEAGsyHz2ykQ
o38A/OuOhYCI22xBKGTu8caWt1J00YfWc49llG+yGlDkbmMvOZ7OhCrH2PJDlvsDzJhciOP3z6C1
nkST3F1fThfVsxFOTOU0MKrBwQB+EaM+PkZZfAJsFEUba29rZ+t1/ktXSVQDGmRejcX3su8WRuzy
ucdNVTVknpK2bjYFlapQbwAz/W7qXeBNE0bBvdRpsrA17fMcXIgHpr4a+oKTnWqNO+RQsH04We2d
HKwS/rHFW5hlxakNYQqttKYHwLbLVcU869QBm4eLvdJL95u5kTZl2KjXVSBrezoYib6vGkgxlDX2
V7jLChJ+hy4Yx7UEKnDdlAHZTdPwrnPGdn19nmc2tKnNpjMJuvKAoF6D5JqOb4z4oMep49C+9+lj
lywJCc7sA24EDtBSuqEv8wkm36oEOLib1nIMbVDzi9vChCnVBkzrwKcWUhl8/G8gv0oUT1xryZJ3
7ucbUaKXwGy1ce2BYf/qCjBAbGdVhEte2DP7mBtBgthp1uZR7x2HUD+xzr9zyv7G+TVCBPSHUCHu
XRVMELKDZ1QXa5Ska3vtZ7p892RI/qOlNRwFnZqlxHLmzONGXswLH24REaSkJpauWvJfqt/89o8l
P9zk9/VVOzMdplybO9AS8CEgzXpApk6lBRaZhTo4x1VsIdmZmRJTss1zwCgRYAQFRLI3JOIgkgz/
Xf/xf8WALsQdU6+NIOzQosFKJdCs2IDgOAL01cg15cPvzAVMy0pasvZGgsskEfm+H6X97OFyfnSA
eXgAf/DbCCjiXQvgy48e7faVbhXIpGTqtyDfDd+kSvwten3koKDhs/Kh6L3kXjM38kaaQW3cbKcB
S7VwphfoFgY89QHLi5b8fuaef/77pwSDuVA8rNUwBbKPNBQp2i0hPrzCQO25PvrOzPnyt5Ty6Q1t
3buQvSw0vMJq67+ii39png5fAHR0oc/V9H8qrYu9yLwHyj29GYsmvR+9ZgD5hPg/SriLAqHsEogb
5tlTCO7ff+DgAsHLwuFBiVD+rMDMgBSABj3fHuK1lIyBLpV/AG+Zbqe8zNdd1oMqo7X9Rvs8W7ud
1n965B37DHC7ZygC1FsJnM6dGNChbUCtXNd+Jw8l1WVAbPEeNYCZOGVYHUI/RU0GOMAuABYwlhAj
wKMpZUCN+171JHh1jEEHdVRFngoJFRjN8vRnNdQ6A6wTZlkO9HPWNe39ceFYnZtBI1T6OVWVJ5oq
UOTHSAARqtpNM/65Pntz29KIlEOmm7CwKhmwGi5l+FrA26DacpOQN8Q4jWip/DLxIdQojgqTKeDq
5lvWjb/cCIqulwEhFEc0sCDFsgsnsNuETJaMPy464CFdMwXvRDgRdOQ9UD79YoMqySpu7E1Xv2SK
QBfBW4GZdKf4dPRthIssHw5p/6XVepuCVVXJYa81iJpgmMROs9U+P0VWts8m1MJw0DVowjhL2I2Z
GTSF8xKnRklKK/dolU610mICATO/LQUwNe8a6HGMAIXpQJXtqrOh7ta/Os24FDkup4vUCH0dVAzT
GhLXR6RKyUPPoxI8IZodQ1kMS6p9M5uHGuEvBnwaogLSPWbZQU3PYLwW7P361pk5lf+unE9xL/F7
J03Pj27afh0qEEBS6C+0kNP4r/SXpEjnfr+x+RV02Ac6EnG00/LkdvmbHOy9yt399W+YWzzG9nep
CyUNXuIqWKEgVkvwTKfu223PNvb+gNJhhTxPBzbEomLys84X0EpzA2/s/JwT6KDVug8qTjZ5AmKw
qFbE/0LaFG3CaKHVNjPyptSdi959ryBGEJzR3p79bUj/wHn5+tDYf/tQF1IWU+IOQVc7tieHgFqg
ftZEyAMYlgoketCWrI2TAnaCyvc0Dmu7t+mGJXl3yAdIH/l8igOW3EHImu6bqK7uZAfOmA+qvFj3
7FxOAqCXrFRoRagigDsEIjiru3ElII4FvaeSJ2ATKj/dK1DgfoREflcxsH3geehtRCq5I9AM2vie
pXY4Pr1HIRoblRU0JVDZkXn93XfCYu1ymrcb8GrpeF8OKSQIAE6rt1ANcV4y0B42FCzjFSCm+X3r
pEmQJ256YMDmb5uGqz9Z5KY/hxjyna4j0y04ASnO7YyiKyvHFzD3Heh2hCFMtRuIRz1rOwLuwK0K
II97JyqCwcrEXUViZw9ZvOhFQY/pLlV2CP2jwYWMRzxuwqwo7/IeoiV14kDEBE6p637o+oOdQkaZ
JRk4gYAxwrmet/2+K3q+r0A5KiG+D2wvriPU7yAQErb3XVWA+qwccMQqZlVBxGj7FYxJsDmBx0Kj
JUzFwXK0+80C1Gcbqk5DXonqrV+CJ+iWonuBjHOx45HrbRs2gPoG2H4KBaex5k9pZwsowKTOAx8S
FwbZWXHIvIG9hnQCMdvVLWCnlp2P73kxTpCMnyAbQ4r0IQbXcStVWzzaZVruWk7I4yAd91gMIV/V
iE4QymxpiQ6OHKFvVgPLzT3KtlHTpyeQzLIHKJ9Vv6GahrZIJacMomKwNG+2riuqQz66/pFCYuCp
8RpoWOV+iyo2j9toa7uaRdtCA3MPR6B2beE6/61R0sLv5KRflS142g8W9YE0z6sijUEvAQE7HuBN
V2or3gHf/PcKAGx1D+ooA09vb9fNsLWFU7/kJXU+nFqTbR6GCjLewqvOBAs/eZUxGDqrRnnsufZb
3EdRYQBNLZ8m9TL5ugXTQIPlALGvHqt0U7svFsdZy3yLfwxN33zJOzvZkbyq39Iw+YoWht7TRpfO
nYgHkF28GF31aerWbVS0h6xS3yYqJgE5uBZEb4uoAvxFAOfWjQyZAwkfzQHN4Dbg/FnU36RMTLh9
jtefzhaOGhq81oB4SpnVr6vJ2+eMvjpn55jrEWguuhnnCpST0JWE5l5AITrdj7gaRFJuQwpw+fUX
zNwK/taIPn0BuDC054nlHGtgayDfNsgj9MkgmOG6YGWGcbhQV5s5wf4WgT69pxi1aKJJpdAx7KN3
0NngSdjELl3IUeYeb5w1CcgcoIbY0FbkGYVZTFreQbObbm4aJBMzbDme1sCdO0doeUCmYx0hBaL2
aRzIws+fmWYTMBxrBqvozOFHyEBQFPoa/yFdunbPPft8PH8aeTTIc0W9DKq5QIs/aQBhf49WSDaD
HzsLOf5MMe2vWPSnV9BoHNM6BQSo1ZCaSkfvOxjYiGl2fMhs6xEg7n0u2tvSCttIR/0UjKOOAxGf
ON9BE1hLNOp4gpyuAWWjbBeO/rkFdR7NT58E+qcTT7pB3a6ENkV1lgDuqrH7eX1BzQwYMb4BkqYo
PoGJHFBnUkFvx+CfxgDNlcCmbzk2x6qeOr1y/UIuCDTP7HNifA9zK9d1CoFqatPflzaojL7dfiiv
vWvzW1yEcRczgdagRXWhBaGHIIa88ZtDlX5p68oC5yh1tiyOrYWUbwYPyE3ANc5ZlKphBR84rgf6
KKicW+m6bC0TGwJraa6SVz91/aAKwUQC6iPaDlIuOZPOrAxi5OKlDbE65QGMSKEbVKszKdRHv+n6
wrgM7+LESMZplPNCjjnO8xBysKGcuo0i8hfxw/Xg4ZXINlNFH6AA8Pv6C8/zfyHBJUbgrGIgIUYG
CCeDg/jBFupg+chH4d/bbG95g2eCsOI4P+tvuXBXgzRv2YDIEkEQ9un6wy9PBihM/25TywYBEJpj
Mhhodp/SFEej/XHbo8+v/BQBet8WNZTA3KPPUFly33S5sBXnfrNxpicTi4oUtznIZouVN56a6PX6
L768xz0TczWqgWR1mosjHcRbIYFkQmt5BfGQYUWUXPIYnPv5xhJ1wG+G0l4Po74wX4sEfBPF3KU6
wNzDjeXI/RFmdeBsBy1uC9CIAQM9LRcW4uW95ZnAksphXt5b0RQ0YI9NYLijq78Hjem+7NkJxYFN
T9tdHYmFO/t5Cf7vzvL+4oo/rZ+hznhqNekEB9wHDx2fiP3JFmGgcw83DnU/dD2LgPYcICVe5Za7
dlm1stQS3GhmGkz8qlU7UpHKKwKHYUjKHEZnabJkDTyzTE0IK9chGIgtc452BNFa8EPtP077ZoMk
e9M2cM8f9WngU7BiaEFkFWjvVAFEDGB85n0h/W0hx0Riac0FmPJtFQCAnoDv6P6CNstCHjg3NMbZ
UjgOmwhPq4ClELhJnbbfxhQNPa9PvF2CqvX1EZppvXqmT2iRJGNaEpDE27JpAmiRDWqVKHCpeeKV
ewVhCOTQWgVWRelOcBtKrnaRTmgsknRz/TfMLTFjp/c9FC87bMljZxVfUqp3suq+3vRo00o0jwcq
M9GlAejI8CRP1BoKmuXC6rqcunmmgyiH9wmsKHHj1lCGrqC5W/HpKRl/CP0CCW6g9puldTyzx02j
0DzpoGAO8OQRkmXjuvNLsiaQylyhJ7LUs5hZb6Y9aD6pnBBN+dEH3DMhkGT1IIzZfmXll+tTMfcN
579/2ouJqMEUrnAk5VygyPVtksnGVktg+Lm5MHY6VLcgzMm7KihSCjKxtttdXLreIc95c+bpA/0L
1ZzkLm9z99dtH2Qc3qoHHxrSqOJY860CkGk683dHtbn+9LkPMva/I7NQj6HgRysvHzThcKSN3vSY
7XyC2psVR6u+7e2Fl83NjXGQJ01kAVIuHGj8gO6RqOiUusm9nUaLLcfLJ6AJnIM6d5/7Lr7mzBhB
lnZPWnms2Y0RxITNjZ2CDBg9X2wrFKB8D1Dl7HB9HmaGxkTMQeNY2fD6bqDRx1YANq97/eLfWNQB
neHfTeE1ZZL23oRdB9g5HaCMU0JQOFu4H8/s6b/9309bzu2mri5y1BKas+XSl97/Tftjmy5VpOYe
b+xo7YFu6fj48TS9K1r+LBqFbhZKvMXX28ae/zs6o91J0OXcMZCk3wsh3nSKvAYKlDdVoiBd8O/z
K4j6cKBRbRxu0J2DWGW9Ousx3/bjjQ1cVSkAewS2TW6cPxYA7J5LoJD2XcwQ/pYWL6SVJvZNW17b
+nlcArcHsLCrpvHEPKCKKtSOYabA/FXrCT8QLqRNm4lGr2DTg4kJdYR71y2KR9G1EO+086xfOBBn
FoSJ6tC4xYxQLeHAFVQOgJ3xx1gTqLe7J5JBsOf6uM695Pz3T4taFnkBOYrWCZoCLY4ICkBfksID
vOD79efPbXgjG4FsXhElOAADYg0g5f1SGaQfyI1pnQntc6FIS3ChgeNTAuEEqKx4Y7euRw4O8RJ+
5Lw7LiwLE9Pn8YKKKPJ50DnTOoEVW710TMwMvQnTcyYRZ7LBjxdiU/AfTfYu1XsV3pbxmji8saqG
IiMVRNbFO5evFW1XU/Mlcxb4ZXPDYkQr9De8qAlDEZwF71YwhjzrPUYLp8TcyBiRyikBZ47peWRU
serDeytlm9772TjDQqiaWZXcCFXYzOA9sxRpAPxjM87WINvAz3FhT52Pm0tLxoxVtAXRqNFgb1bt
Y8MhcJxDRwri4MAdCQbGS98tHEkzaQ03Mg0iYekrqXQC3x5XLWyUmfwKBMFqoMWaJz+hH7vwSXMD
ZmzjRiYNUQhIgVN5B5hVeLuwg+BbD0G863FiZj2ZADwvy9OxifElkMmEBM9LnCwEoJnJMHF3tc6j
2BVUBAM6WHd+1RQbtO00cFNNvvId6DjDt+02QoBneo7CfmoKOwdoIm+afIgmZ+pHWqoQJEbAvXI3
pVDNhCTHIZ5if+HWfPn7XJPCTWxX2TqHeEybH+y+3JcceoTyvSj6l2zJc/zy5Lj/w9h2pgRcPLsJ
ZJdAkqwJH+RU+guBamZpmfC5nvYCSKPRDWqrW7WVAAQNUpHOUq48U9P2mLHXvYzJTFkuD6Asturg
Sy3JvgYmUsFwZEJDIOKPPvTBabXIqr88XJ5pq5pCJDkEWACqonD38t33ZHqHru9qbB5I+sbaD+I9
lck3Aj8r5F+t86XDZff6Lvrbq7kQeky8WV6OGYW9GNDXtFvHsngTNrS46iJZAcp0gFUBTM66u1HG
+77sfo8edJriQXwlcXSX2M4Owq1bu3GL26KGadPKu96qQt7ATi/h0CLn5TO0YO/csloIfzMDbWLU
BlizjH1WOkEMZ4GwY4dIN6/XR3Lu0eeI+ykvAuK4c+LQFQGpgQUeAf2ul2gCM6ebCSpTdT3GTYHW
c45mc+pBYl7eOwB8TaBFXv/xbO4V579/+vVdUrDaQagLUs5GiF212R4SJS14SqGPyloWnrFO1kGi
fwAsgbSrgwU63KOAH/DBVmKEFQmaZhmnMl7naasPrEPbcWi1+uNPTrKZXD/Z5hzSpCV0e96muOje
hW1BPktVXfQd7gTowI1J/INF1HlO7L4YV11D1b3Th2IXQbT+FNnQYHUk3MrqQqRfASDRIzT1oMG/
MAhzM2jse5DSp0qnugN/qfkaTwmsJ/jv6+M7Q/TwKDXGl4OV2vfQx8irZvgVltzaRWFSHUbith8R
joDTqHOnXOukip9UawPOi3pT+DTpXu1V28dLa2kmeJrwPnvg8IRyK6z+FlY2Hsveik68QJ1kqWA9
94Lz6H5aSTl8rXkpPSdIYW8XQXGhBL6zs75cH8jLh5dHjfylc1qIgFMNnZHSYg9AZ3EKeK/2n6rB
gd0aRDTgK9RD9/221xlZjAVlwtQGqCkIc9j9oT5615YpArMYn0ovPnHVLGTHMx0REzsX6Q5SaG1N
g6xnZzsK2UPCOc8o3H/A+lhDkBX63Fx2a7caIFYCB/d46Qi4vPVdU7MmlKmAL0BIAuCUhrWs6QFG
JQnA4dUHzNoWGsVzLzEGMk+rxlKZtIMs/NZnQNPlzzCOXLX04/pEzaw6Ex04ZXBeyl2COrnL3xKL
wskCaAFSQ714UcNi7h3nNflpZVswAcpbsOkCHeu3JFLDcYKIMSyzF0WnZiKQCahocNw2sAcDQps5
p9ypf3XjsISLvTwDnmm1Gzo+xDqTAq6jbfVRyCpeQf3SXleaflekfr4+DXMfYGx+mKCh1+bG0NOl
0WMCQ0tgdRa24twOMaKz3U+WChnAsX0Z7foE5hXCvY81vMcSVFEAebPR/2RiabjmJtsI2BANDP+f
CSzL6p6V+qkr+TuUlZcynbnpMAJZXOek7KKaBWGkfVj6kR4uT0Xlb73zOZtDNKPbXJ+Ty1c+1xR2
KXPgKKWcRFDC+OMw0PChi+ITXHy2iROJFXKL/4Ra0iW8/Fmu2Wp1Ye1FiSRl4MIluP3qcQsSnLC8
HvOFr5l7gbEJ1Qgci+Pgpl/X9Yq2xb4cXv3hrnCbhZv+5RcgGfl3lxcCoF+IczTBNJ3K6oHr6kvc
i4MNd7Xr83HeCxcybhPCRgSpa5InTSDCb8J9qtRSPfjyRHsmdE0DiOxVvKKBrtQu19a7Y1nTCgiZ
e7B9PthU/yes7P22jzCmAe0q3oo+5kEPs1toloNMNLaH68/+S8S4NELnqfkUaKFuXNM0TlCkm2jz
0tDRe2Is8wD79cZXFU/Oxgfh5k9U13AhED4UeEfIwsNi7GzwrIQbrwi8NCEY60ZblQ/wogYwCWa9
1AdwuUDNDwquB0sxfQfLdO+ZOkofBfR0oVrceEBXN9aujdr+oajcFuY6gq6uf9jl5MX1je8qGwg7
ZpAACLwE5WBsv6x5YnBG/OGJUp3GOkR3CRrA++tvuxzBXFMD0La4LGz4lga1Dz9T1W0o0DO4tt32
9PPq/jxHRRaVLClxVKni2WnCYxL5D1khf9z2eCPa1xk8cYTdoe2Dgl5dF/DU+w6i3MJEzA2NEdxh
FA6VUBHpIGrO7tdh9chG/uGG7W1oZHip/js6rINzRexFBHJs2fSfaiTgJjE8Rlb+OFjfrw/R5dUE
V4J/36HRgYanO4PXFxL6Vy3d6TFL3OJo0yheh5UU+zCK8y/XX3Z5xKjJPIrdkMWNC6vDkf3O6n4d
O7jdee1CSLwcc6l5KZHSc1F5LNkRwirFKoZN7T5PPFj3EP393Oe98TXGmm0hgO02Q28f4RV35+d9
AM0BtPz6bAsez1IT5vyw/w1e4Dn+Oy2JT3lZlZBAjbvx2CXJk18MC5eEuWEylq1bpdBU0RbAvZBP
iyx98G0FIZf6axzDeuS2iTbyEvQY4GYg0zroiL3R7QRvXhW/05C93fZ843iNOVQVo1z4x7KHkmKR
jPrerb1yY8G34On6K2ZmwLxLaSasGC625JhCLnYN+a6PhnsLBaSZfWDeM4bQDW0HjNuj8Nt8C6O7
/LVqztwhHL4LP3/uFca+bqIcRPymJccORjzHAZ44cHjJUD6HU8f1AZqJHOY1AzwnK/MLQoCnhMUb
wAxw/+5+IU3cltX0LRn5Qso+9yXnv386IyDMxmDmJdug8fmTHIF7zFl9hAjrEi5nBj1FTdYHnOAr
VKS0OIpsANodnGnY2Qlr7UFAvASmU075Woa4qKn8gZJkCbR1XqwX9vhfUfBPHzaJLHE0DCOOmJRH
6GzarzCjtY51x4rXiOHC2VnE/+1mo/rWCvvYQF5hYUjn1rYRAiSu70lGWRNA1Q9Onz/GcWnjzz3Z
2PjUymEhNfAmgCMRzF2S9KsHnbbrC+5yZgo/hn8XAnFwp/WSTgZykvejhtlqFogaWAgChX79wqrX
6++ZWdhmaq2dzIoaJ6FQpy1gRNIPX+Mz/S1y5R94MjwWfFqYhplIbKbaUxVOYyuS8DiU0ToroMDX
AQyWrpv+NpUDaurLc8/ze4j5dVDNGEYEsSS/61WIItA0tQsyNzPb06Q+4MGWhHesOKZW2p3swk5X
GVzQN2WdfFyfj7k3GAEgjjRchsFqOsIFegWj2C2JIBFZLlGN5h5/XsqftiF4DLBp9Js6qNN6LTJ4
2Q/uSvpk4R4y93j27+NdAdLHCLfhI/H6LfMIVA4i/QaZ1KVO08y2MPkL0J+cuErQYc9T97kOyztU
uMe1Kik8iYDMA+0UTjJkYbbnlqyxv8Fk9Uq4GpFAwwNkQyisUnPaTGtYoGwj7zbREmqSGCbLoUXh
CRA+/ex1qMP7DD60tywm29SWry2YmXqSAe0bywRYzzGAjTKyxQy2I9ffcDkE2qbEfBFVFq+BOAu0
1d85TO1hLLa7/ujLa8k25eTho9q0XCNuSyj5n+nKqlzx6df1h18Oe7Z5rwTXQFakJk0QDna/KfPw
e8yyLywDEB3eF/Eq84qFW9/cCBkbmuRjleAgJxCHKu54OOwyt3u5/hFzI2RsZpitZ43MWhKQga6Z
i9T5/zg7sx47cS0K/yIkDBjDK3DmmpNUhheUTtIYMxmwGfzr7zp9XxJSHKTSfbhSugQHz9577W/B
Bso+3H74WgstpnLTN1lZXLMeoJlGJPsWwEKWBx8CH5aJ3ZYry9pLFnszY9JxRgipzwH3njTAGmOP
BJ2GO2CCgM8OzjxbOZa35zJZhuy7sQwI5AjpWbABVcogEVQ0sGMD1mnkiWmDErT2lsWurU1rd8Rg
wnnzUZAwGlGAjEryqBJid7tbVt6wlCJ4uEXWFGZTZ4tCpJbBxyGhPerIuBD9IZy5eNdKTpZyBB3W
ug9oF55VGHyjVfupsax7lpONpXVlViwjrMzuOik1bS9X7zApkfqlG9eNtSdfG+63HQ4gVOZLZQE2
M8ECPPMGkrRW1m08fUXBSP6q2Rr6bpjY1FwaKZ8kHIb3wCEHKDqvplPZVnCIxhbePhUuQuzAEqSw
n8rCfa4qyK1BTRWRcPv5IOT0zvGwWAOq0gvdwENBR1XMGcw0YZp8PwaVOpNcu5cK4LmNlX5t4C3W
g4JwJ0dwAZGAzK4S8ASHHw0jaofLO7/3hVdvrDtv7/BkWQdG4G8KSlWND3JteIWqSEx17Fw92KxL
WJcPDe4ot6fS2khZbO+ewYY5iMq+6PGbVThHmPC+s1MWy0CoymzEYMDBwbaTseshUIGZefohz+fk
9m9fWfqX5WA4ApWuZyNS6U4FhDUdbBl38FhwUfWeTRtLwEpPLMW6QV1ngweK90XSn30Nt3YAQ9us
jZQLyqF9h4T1xse87QxlkyW20hNum7kaMgIgE/ODleXlIQMo5BeI4bssR8YHCAsf2SspYXHm8afU
D4ZD5QTTMYV937Ewjt74KStjYpmMgW9dPvIyhfE4E1C7pBC9yo1BsdKcS88GAs6GpYGHu6Q2/ZJN
zldtM6gxmvYL6qMSV8N/rprt9538ljVwJazZwBgr3XPhzWfQBJvYUul9Zm1lLdc+5jouf1tlJw5y
mp9X8PcbM+irRAuEiFQ/esrVoRygvZrh4Pbx9lhfWXmWJXGe00z9MJbOuc9PPgz68vQnExMkNX58
+wVrk2mxtOUwQbfVNbgjC/YcDt0rH0boSvWWPdXa8xennABhbBZAcnFmDQyV4dfKh1dkZt/Z1Ytl
jEy072DmB+2NdE4wHkZkDR4tEfi+w/52+6xNisVylmepgC9AZ85+YB48URzrotlo+pW+XVa7tYpo
DQ9QELMKeoGNWjRweZL8S+putM7aC64D+LeBygOFMCNV/WXyumOTFn4ETPkpG/lXXXVbMqiVY+yy
2A2GpUAaZaa/pIzGJflMYLDoQGmZ8n9MUG801UovLMvdaGEq5FgxSoWwX2dHf8DVfeNUE6Ix/g7O
gX7zZyMxV1Ucd2j7HEj5OW+sF9CvaIw95QGzIOaSQJTqgcdvyi2twIq6iywp8mk56xAmuc4ZHt4n
kHnPKSoSLXjI+t6HHDKoprAf59LZ2+2AGALUcNnPdw3mJSkeXrMtzmUumlE5T+BUvLibaeoVRij5
CxWfQV0VmLC9eKnMD4EzqHPTl5PYqXaq7sp2FFVkqlDIyOuDsotLeEN/IJOZT/AggqE8gwM6LiYe
IXuXeiaDn0Tj1UD5tT/GdlAVrqWcwkyeku6paqVqo7EYMnGQ2hQxCvvmDenRyoK1pNLnaqQEBqD2
mTT1y5Qq6EpLHelSbIkn116wWFHgvhnW04jtw4Z/wEWZqvsMTE1zB29e/nS7n1cm/rLAzvG5VfUM
/czRNkH34IxtPHnPRmzMmf9yI29MmmWZ3TBhNQHlczrDOC5NLJm7+xzMrydE7/NjV8Mv1a5T/Vpa
FhPQnUoBAlvY7Smcm46ToGGi2Vy9kA5pd9tWqJB0S4MLI2wTeCPqo3818n5fU1yXrd/WQCekkMYX
U38Z8vABQ+rFDhGOmMOzQeHp7VesLE7Luj3gXifIQOAHYbL+WFM41YKOvbV/rj18sTwFFmJwASBm
55Y594hpPVjulpvF2qOv//5b04RANlROj/xgxaf2G9AT8oGx1t+CKq8NwsXJQuTIahQzavjLLD0X
ZXNwCbxhx+logIy93fIrew9dHC6cSVQBcXqYBJv7iu1dB/oe9eI0ISBqWzKZlem6LAHrDYFaED52
F9TKAeCVev2TYwtnV0FB+r7L2LIErPfaNpADVxfHSfWxr+C/PfRtuBGEW/uAxQxwue0HzPIhslOH
hmWxC4yLm2/huteefu393wbRxEtuXOfqsxnM4JYUc9onuS6ch3yo5EZkaaWblyj2rnC9kvajwrmU
FXtrbuZX6hKpozYIAY4pStgEtUwPcuO0sfK+pb6gkRns6opKXRqlP5bM+daIsI0LE35LSf8EH5Qf
t4fvf3UKbyyjS8KpUdDYzL7lnOsxeJGl34IzL8uYuukIE/l0SnSfZokr2ocMka/IZ/RQkPmADaqN
Sk0TB77bhznnZo8dtI/zju2lDYVz17sRsNowI4ej0r7sCusI9EATDybTCVQM7Y5rB1HlK2q2L4T7
2WpRiU1BztkY0Su32mBJrQK8eeSjzCjiC6I45F0NaVk4q+ozBOrznZz76qOpqzzJVA57dlanyQzr
9ngaHGsvZcnjUeri9XYzO9ed9e9mZkuQUaUnra9VERdtBcPTMFf5kVsZPHlwpMgOIgz5J8nYgOMQ
8fNu32WeokkJCh2CC1YTArTJyn1WBsKOuVBwXjGZO5wskD5+qrAHolpijfgaejxUKH+p8y33nbcX
aCAh/5xboTOBsY2SiQvo+g915V8csZXeeXvagiD256PTMOypj0oMgIdnBBfyeAqGqB52t1v87R8O
otifTx+GoIFzDXS9jhbAepmxjjXPNsKnK2HIYAkRy3OlBpcPLi59zTUSYyLFDXL45fciLeSp0f0/
pi8/1roQ+zHtdvCuPOpG2NFkKnhrh+2H21/59jIR/JWPg+ZorjVHpFE2P2iuLopViaNGP26b9p+W
AnF6+0Vv76TBki0GxiccxDrkw62ATvBvz+GUxz9aM2qQAdHY2EvX+mxxLIWxLWCvCuf31KkQdEyt
RyLKjQX87WezZS4um0SRlW5BLqpyQXFPxyc1bRYjrT18cct1nHxQqdOiRCUY9p1/KdricLvd3+5g
tszC5WXuFWWg3MsMaPMzkkLTs1W27clyHTfpZDU8SL/wN1aplRm5DK4H2TgiAVShDhwF/t4VujI8
TOPGl7x9yYWs+s8J2Qx2j1wf9LcQIURavzBYz9WFFyFiekXSR9DGRnYdbozXtU9ZnPzsvAk5Jr13
wTIPgJkL8SyBznBj2r09G9gySF6KTLLQKq8N1UQj2HfAUiFtVke13sJHr3R8sAgrqXqwRmGl7qVD
xVmg1TGEf4RljYjDNxHRW8rltdcsptxUDKwDi6q9TKSI5TzGoImetL64M2wR5Pfbg3iluZbR8pql
OhgtjhJu5QHfl6FMVO+pgUy2sTb6m/y3sL+xwy7DlI4XEsYsbPdSmCqeTB08q0aAsozrexqXOk2f
CgHASeRpu/ley4B8yMLMvxd2j/4baBNPjnFiNeJPo7C1wgOkDrCiwAmpOsIrGXhsVzslTNxsVCHP
cDAMOR/vAsvhO6+q2FGmVN9JVrOk9p3+mBcGLhM5FcFHYuf1zmo0i0Sl8l0qYGHHQWIclQa7ZfbY
oc6BH5YeSlPrMIUQLAi9k+bKfy7DtokZb+rHBpfdBwU95d0IljH6CiXREezYyVGAuoia8hSGUr66
1luOoUn0JEGfkWb+OEmVHZgDvrRLx/HUQS11SlEbEkZ8SMVD0YdB7LthGGuTOyYGMdP7kQKPc+nm
yr/3zTS/1i559lT+D9wbL2PvBAd7AhfchQT1qfD7hGd6n1l5mgxDnp9nW8DOmrWY02GQhid3ovKu
djLRJxqEIqCVjAsdYtvHHnPTxExSvMzQl59tzFWR1C5OgjG3mfqHWyhYJlkdfKycMDVJNWTkaLdg
jqJLHQ/NHrQJQMAigaukHXkhXNdVhlK3ndU3Q5HwrqjfV4UIIOify1fREDXYItA4wNH56AxWeoFx
erf3HSretf2x5VGckGpu7bQOz7kYY1Cp04jUmxNkZUFkzp+/3+pF7QnJGsihUUM1Kng+Uy/vYzAT
33dnYUswnDvUgJjJtLl0HpxWpk7Hyra+W+grwBiHOz5aW7N97WMWq5ZkQQviigs5tG6nE7dm/tzP
3AWaJjCf37VmLSPjIYzOxhCXr0vrWDPQ/H51CKe8/2oqMUOYyYqNtXFFEMqWTDg4fPWl7JFk82Hk
Divztjs0neQ/oeRqPIi4UNdO+kaPO1aX3nNj28W/ovfEZ+gbmLO7/bEr55dlAF3UdUiz3oeD2tiJ
GFbU+wq7dHz74Sur/zJwHvhWOBc5jHKN6FAQU/3sNQ76jucmbAIv/vZLVkbEUsNeV17OXO7DljX4
OTh2pKpXkAk3Npe15rm+9LcAgz+bxreMKzHj87P2xTHg79OTgGf256PraWJ9b0p5qbV+9kUKB4dh
nKMW+LByJtZG66x1wWLxYpPr53r25GWSdQzftC9O3+wblj64Dd2/qwOWsfd8JIq4NJfwH9Woky9z
AIgt+75G/H0j4vtfmcgbO/wyLN45KC0NK+PA8090SFUVir+WE0FanHAmT0iF1k+pa4rdpNPhOHQj
O+L12YcsdceYN658CGCjcwiL0HygztzFNOzIY9Y7fRLCnevgSZJ9DNLZgxFzb9lntx9JZJm5PmUq
gJAjAFAAxtkdARMSOZutYPzKEWwZyGZ2RuwKxVwX7vwcAj8a4A0LnFSUW997vXUdXhkBS2ycg/03
Q7YFeVWKWPdUT9kjD4n4adsT/ZfUdCvStzZVFivzNAUdukX3F7ibfJrb4TmrzfH2CPsvRfRG/y9T
CrUOB6uykebDlvJAXMUhLTIOf+COg4IAUZj52NnwNU8goVafVUn0N4kj9F3pWtVBODW5k73uPsHX
g54mxav7FtN6FzR+eYHCqrVjaAS6oww4iQsk3L5T0/J9IDPyo9VKXWyUuB5SUbfgHfpK78AHBcwl
DWFQP1hmj+qv4JA303z0Wgh7PY/Lp8Dm4tUulYPolgcfSq4ChJ4zuasLf3iFMLo5ZXxika4ITVjH
x+M0F/XJU+14X2STOWZB68W9W+Zn+IpizKdweYknawyyYxDwYUdZV81R0+u5jHvuyIeqDDyTFE2l
xSn0ef2TByEAb4ojIE1y+5VMuP3e7o/r5faN7lgCIjpZz0xXPDh3s3vhMIAo/MTrxoRk4UG2WdTX
74oes78ICvk0wahesrNRpjt7eUqSwNcGXvfOVn3E2vaxGLbObK7RmXG+iPQcylNt7vMtKcjKjFim
ZhTC9Z1JWyQIYNMTBVSTTwMyTxvHlJVOoH9tTePsQjZhX7q2gE7afnaKEn6/48vI8oMqg39ne97o
hrUlZLFVtfD04wrrLQ4J0DD3/ARlWFQGn0s+H26PqLU3LLapjpsAZhDAGFkjjOGnocI2PuwyePJE
ECls5b5X+nqZsYFvLWyKMme4qFREjv5a5LuMZ+/baZeiLbuRIcsqmZ5hryc9BfvbDFiieyv893YT
rY2mxUBVluWMNYculLeiSprBxAQWq7vbD/9vJX1jSi8TTZPbCKfq8muU2ggBbibgtIMDn0rNcpY4
1MueYJOdx7UswruRN/Bpkg2XschdupOo89mXaQsNd/pKI7gTOZ6OcieA30mBkjCIP8K45agCknNb
1xENcr5zAF6JaZDm5xKuRjvHYvIZDkLjvUcDuZvS3ZBOwwOKC+heNn4OF9wK9UOZOw+JDxTYB+I0
fpTPrVDxPObpp7AZ2NcevpRPDun0XTGW0ylEsuLzJNLsTliNN0aNKP7trMFKnKDpo2nSfY4FuW/v
5UgnQOU8GIKjGH061a49UxgCymLnF7NzUCKwHlFJI+2NBl+RYbBl2g3MPIfXDpw1EBfYV7JIGlXt
UDGJYtKDbdFPLP1s+fmdpz+igHKHG8LG2r1y5lhyGXFWhmd706Xn0W7/ZaZNhJaQftQvAlh4j20R
71Ym9BLQOCOx408Oplo6wcSqdJOCgN/hf4IQK7k9ZNfesFj/+trYYr7qyq+OVCYwkR187+HjxdmG
gGmtpRarnpURXDQ72zoH8IAkiL1B4nXMYX9df7TyLZfEta9YLHyehTq8scFXtOGHESHElM9gqN8p
teURtLJsLM2SNacVDbMZwdegARdQ0aeUh1v517ebiCxNpClrYCM3Y+f0qIhn6pAkLbt7wO1/oZrK
ias6+HS7s1emC1kyLRvInEPX9MOlm8wEIicvIqsxr3nTvmTad3a+Z77KMXyuKvcMEsN9CnFPVHCy
cVe/Dqq/l0eybMVUhmXt40B17qRIVGBdTeV247RVovd2J5El6bJ26qlzchfopqx8cfPuW67gFH+7
6daevdg3qB96rkOQ3+8C7+DO8p6MYEPefvbbo5csuZaj39nMqksFUhjYjP0HjRyknGFE7G8BYd7O
HZAl4LJ3ptCm8OK79FPJdkaY18p2H2H5u+eEnXKEP7OmeqqseiO/t/ZF15H+24Wf8jbIG0/AHxiZ
sGQghn0MSOjsx9n6SuxebSz/K+PpP7Tdb68ZfK0Nsaz+ostkdEQsKpikbzIaV7p8CeqEQa2VazhD
X9rgS56qyGzVSK49+Prvv/1sMO5A9mNINjqt+1WCLNVKebg9lFaWkiXIUs51mtGhuwpFxJ469EHL
8JEgVh5VdiiSVI9bl8m3p/KSXwlLzZzNjsSI6q5SlDrxs585fTHtlj392hAifzaS1VuB1JLrC+4W
EGhDbJg+ZQTOzt2H20214l4M3N2fb8BBP5tcnQL+dxz2c5we7B2Pq517nGQy3puLn5j4bryTD+qh
PNbPzufiMduXG+fcFeQoiHJ/vn3IuGrc8Pp2HTVllBVRMe6sadfs/SCiMnqfZwJZckmsOfBp4OM9
XvjQanQTquST2y24Mo6XOBKVMd94vXWVVZVJA+6TUMU7H30dFb9NERDc3HYQ+NXGsl9TMUQN6zbW
phXtAVmGOkMKKqPjl+kJfnnecRQciVO49HlNFPpOdakCV983+eSfxtkD19PqzN7BYvAF9tzpsENl
8PA5t7X5hILwLY/DlWm7DAWMNfyprUwOZ2Rd5kg5YVIL89AC1dg3qHUVFU03Fog12ecyGFC0OgUK
oktPAljI3Zgb78WFk8P1Zh1MEGLV1XPmtt6Xmpb/QlS97w0cc2fz5EKpByRWr+CHMwyfh8mpPxqt
YA6QM5vHVpWmUeqTdOOosrJjLS0rSZsPgWvn6gy8/vigasGfupF7MStKflexITu5XtEj2NdO4in1
vC1uwUpPLLkFo26LvJ9tfVZVcCraJtiF7XwSbomiHfgImEBvkF1WXvSf0Om3EY7WNIyleFFJUYRv
OiDGH1juRH771eXdxiqz8pK/uCglZy4p3e48InGVDvDMy+agjLyp3k0uRZTf4xuS67U3XeMrv31O
m4YVN1PTnwd42+7yoPrKq/5Fheqlc4ogyQ1VG9/03zx94xS5NLwk8M5s3JRnlzSlwwwj2rbnu5GK
+d+mdaSJZ190Pw2crtTOzWTxBM9i8n2eOHtUgrTYrfyR88i3xYCC7JF6x9Cn86PMquFkBjFkkcms
MAkQOfyhfWZ+BE5W1IkosKO6w+RuEEVWFs8luAJAOF8jYN6dg7xoHvpypvtOWFvh6rXtZYmr0FlQ
taRg7VnNArf+IDD6oZgATIssmIikV7MK60kUA8ij0oRs37sqh56krbt/b28OK/v3kjjTW7Se7Z7q
s4HPzQd4UuPyyjrrIYC52bHSWm0cnlfOgEvIZS4k4QOEo2cH7LuP/iDbGBpIL0IVnLWxFq101RI5
A9onoqW2051BGuHfaVUUMUr80i+3G2rt6e6fMweppQpDocVCYKi/V04dPrhZ620sM2vd4Pz59Kqb
y7BI0/bM4QZ1aKHz/TDaIzvPzgT3bncavr7rK5bwkqoDNQNHtvbsZlYX22E4whzaeXrfwxenAUYR
vyoHlV2CkcVVWiTM+nX7yf+/ZL+xmixVrpm8erxRPPvyzYq+0IhGVfSTJUE8xjS6v0++5dG+je6/
XC7J/R7/ezyd9qf9fZLc3398fKniLDq9RD8Oh1+Hl1+nX0P0S+3ung6nU3Q4fTxFp193QRTvDmW0
ezifd7vdp+MR//f1/CE+ng8P5xjPSZLLMcbf7OJzfLzcJ/v9l+T5+mdxnHxJkmPy5cijrVTs6sJw
HYa/LdSMZaM7jVh3UGKpvuU09J5TOYIhEbg5NvrafyS5DHYWK0lUi6qNO9ttP95u7ZWhvlR9unOW
cphEsBNSiwcfCopizjeGyNqpbqnknEdDeS98dpqRPgGaCRh/62gP/xQ+IqemPXrWy5gPTy2uiXi5
w/JPNvXhpL5liLWyDi0Fnm5tPCSeVQcVju2dJmsmXySxqh8WT4sf72u+xYUFXnGymhRjJxveh43z
SmFFf/vJ/0lM/p4FmJ5/jgrLzrPW6Txkh8AqPQay+FaEqAuAcsqFw7MtCPmlJ49nYMAXTVIM0v6o
vbn82KS5/+8E4fUBxH5SxzmS4zZKFFMBJ/qWJBM1u7wrEpwWx+M4eTCkR/T4rrWt7ns3mAKVWaYx
eWTRjjsw+xq8Mfa0g08M4cQNPvZ4MKZCzJNBIlzmPcLefBpzGCkZ5DQMQokAMoMAhgGVHprKCn+F
jYFaTXhIAvs1gT5SZsoqIw4tEwRX0MYGYR0eZtcL50jDSbiGwYPn97gBcICdmDcixQsqyQ4QI/yF
QDb+0Ul7FEjNrtn5VeY/oK5w+IhCNjdJO5XiRlV1MXQA5ZduGOtHv/eH2JsCvoMuoR+jwbJhA5UK
RChc5UL91rmx6FV351tsCw7y9ryyl9JQEQ4l6YndnfsMZW9RaJfeztRFEWwMj5XnLyk5MKzkDofH
+FmAw/OUiqyI87rdqkR7e4uylxJdf+htPqIDwd95mYIXYyAEt86emDcOjCtRT3sJy6GiJyIYJJLW
YfugR+vAsvLUNyGqjcMYVRmx1XRJ1bhPWefC1qoABbFKN+Ika013XS5+W24zlBx7fokgGyIzUHQ8
9tnrxpTFA96asdcX/vbg2SYjbKdkdy6k1R+EG87HRvjtI2PKeRhauzwrAMB3t1+21kWLM0rloghR
NUV1lg7snudGqPsmg0jBznyUvbZD9z4uhL0MUPPOdWnPhxaWGvYvWTWJNzlFBIbYxkhe+ZDl3Z9N
E88EgrlgaPq7pnLdxC/zB9KxB1+1cv++1lqcuVybswkXB3aCDVg7oJCBRb1+aP65/fQVwZu9RAFN
eTE0kH8WZxpq24tSFNCPR9LyyosMvCy6uFMKWOTJdxWJ5KCpG4k8c9rIUdqDUrbYBAO8felD1eWf
YzBT4+DW8JaEuCJo9lZW5/9MenBJ7PpTt8vMUF0MUVsC+Ld3WHuJDqImkCpkWCfsOjj7St7Z3H22
GN24kK344thLZNAwF7appWKnqWEzNgRHjqhg5lP3GWem6Y5muXNyfUe9kGrqcpiHT84lq7z5BLt7
VQDilo5JVU9W4jWW+zp5gPhldZVt/LyVkfsXcei60/Lak2f43bOjSVNy5nww99K4vROZPkw3ZGIr
nbqstMqmEnUePi3PU+7ArwH80/ZsTUV18n1WJITjmCjHeYtdsbI+LksmJnuoaF763bmeC+BQ4IZ2
0KxhG6vv21EkulQ8zeXcUoxPfQEIyY/cKRwew0yYnYFIO8mld+BSdzsnQ8BNddPr7Qn69ifRpR6t
dVvfGQOIBWED+K2vsp8k95Lbj357CtC/VGhj0IBoaTsoymr+sR0Us6B+qnry9dwcbr9h7cdfh99v
2woqDZgsc+5ceFiPkbbYI849H28/++2RRZdam5oY0tlzQC4jfB59TyQwesxQXAKnAOTAHvFfNi4D
a810/bjfPiIjrZtVeBmKMkie+H5YRKVfjZDC93KjJ9baabEjKuT8A+JbIywf809sTvddOr2zmRbb
Rzjn2LmJmS5e/dNMLQidXwOriXV/n6HI4nZXrLXQIrsiFSrr6tAmF+ZSBSWI7OOhr9qTyt+Z1aRL
KBKzcm8OJV7BLZ/hSjGIJnHTsjkCyjCfQ4AltnKzKx+zVN30NipfraDyLtWUsteR6eyAEu8rqZVm
n2+318q1mS6FJmBcSvApGnLJRzs7ge6r4op7w+ciK+ZDG8owtpF8PhWdl52mglexsfpqI7by9tJP
l2ITmEYhDylhl4VClX8LOlxMT4GzIvwlb8i7Vn26VJoIkjuz0+XkEjLqH7omnXcoV+QJ7rRkN8BE
9TMyFPzXRmteh/Lfh1e6rAbP7DBr2rBF/Vcw0g8IRMizIXP2EpC8P1Nh5k+k87/OYQcq0DDbkMlp
VtlRWYTsueQNimBu/5C1kbNYKIKyyCxhgvZCrSGxr5BODn33uDHJVta75WG2UKrqWjLAxM3917I0
SrcLnMHaSPvf3XRLAL+yxS01FaVQcPp10wn2WOIpbAvrBOFGDOD+gaLCB3G5g5cPX6cqrTciimtt
tlg6hN/PLcyqyCXAqrQTdZDijNBWkWj0Vm5k7RWLc2U1VkEV0sHAOPYo6ucBpmjZh9s9vtInS62F
qTVlRlrTZdD+jhXjfup6FPw233u/3sE8dgvOtzJnl4oLQqfAK3VuX/r6nANnNffTwZ7rpJs3wsYr
bbR0fvZtZ8bYhd+E4tYHO+VJZZVf+3LrXLZS/U+X2oqsUJ4Fh1J50UMObbXRMPirmI/LRTpDTFBK
8JWq4uIOjntnMT1m2GKpeKCFT8ALhGXPAXLXrSj22sde//23DX2cR89wnxQXVqgu6v12ByYzTNka
+b499y+D0dmpfMu3i4sohxg1+7vG6/e947/qqn4Yrb7fWHBWjg1LfYZy6zKraYoFZ6hRsuKWiRIT
T26P7bUxtzg4jINuAmqlBkZJWdzXFsoX+yNKBhErlBvbxNrvX0z+sMhCRhqYgvRlAbtl7A9i60iy
NjMXk751PIshFwZgr9Y7Kkikhk/YdXdTH0T5Fkx/ZSAtVRdea/l1487m0s1tPLr7FEgBd2uUrgSa
6FJrkcPKDSAYOOgRk3VnHaCGOuZtZ2WxD3QRlB5zvg9dxXZWTssDIsawNQoaFY2KWagepe+8JiyF
Ga5uaTbU3Abk9TV04YdADpa/xQVZa8LFDcH2LMFFg9NIXziRIGVEvI9UbYgzVgbBEtsCooBBrVCN
Xz4WZkelj6piDa/5sqZdrKeQIY81vc9c3QsWI26ch8aTFZ8vAQMdbuxzN6o73QBFYce+mLfoem/P
GW9ZvR3mOXQECtB9QJPsKNUesjmhtzEh13rj+tLfVsZOiFLlI8VWSQqc074qn0Zl986T9TJc1gco
u/ECHC6Ehjg0rA9aOyfkIDYWLHZt6TfOgUvdi8oKOVPlo3SLUevX2Om0jL0OZ9EYaJd513rj/I1O
gMlAhkLyPTxvAi9xvIxfeheuvigo765qKcXpfiSphh2HL3YEeC03ZtDQPnqVmaNJwGkmDkbpJdY0
6CwWtO/vW9xyE8XL5uQA132c88LfV8wjd7zV83ftmPRL2o/mA6ulFQUhQOIDkLhRZo3hkYsgiID+
nRLF+hDlc14zf65RXhrNaLCjQfF7bCrZ5jHsmfTHAUi9nT9q55+mDsSHHj5259lq5AuqokzcToaf
XFdPsFdyB7AdS8p2Q22C+4EJkzh+aB3hEgCLEb8qw3MjGYu1nY9RaZV6P04Ib+8oL1xE9qz60Dcc
C0qXcgka6OR+N4VmWVKWY6FByRmGDVX3ylazVBEFUw0F4KzMxehOR6if8eO8QGWUKYSIh7Z/vr2j
vT116FIk082kI1TS6QLnDR63A5+jsho2iCYr37AUx1Rctwhk4+HFgGW5+jbznywDJ4JuVSes/Pql
cxAuaPBAJTgp68n5FGQTgNuIDG9M/LWHL5ZhDs8ZMhowIVQx2LsSypdYWqibe1fDL1UVoiF94SH4
cKFpRyNj21/4NJ1uP3tFwEOXegof3ExZ9h0wNTlDaCbvtHlC8b55JV6KpYtKY8V1WwXPpcvozrf7
6WgHQAp2XohUYdsxMHMGheNfLmAI7Exu1Ixd/agsE8QDKYMjYBTOfYAqmBMwI06Sh9Tr/8fZmW3J
iXNR+olYS4AYdAvEnHPazrRvWB4BSYBAEgKevnf8V+5oR8bquqoqVxUEAklH5+zz7ayB5/mNsb+y
S/0vZv5r0V1iVA9GGduT1OBJT338VvnmbpUSCMxEoQpX36KYXFne/xdp/HWnBEk0MoeBPRGGB+bM
PAiWLjlyZjeW4Gs3uAjoasucN8zLAsLfhL5HH52+41jGXznakW/p2/99D3oJpU49FVQ44qOny4L4
ab5IwnZQ1d34VK9d/fyS/hqiXqUNn7F6HkdsrI1f7wdyt1a3NK7/vnr0v3zQX1f3GIorngMGy1Of
aKiLcf4u7a266pUV6FIDVvXwcUDRuDzWgcnnqMqq6GFCejrwbsUeV37+pQyMBWUXrqkRJ0unDNCt
wpUvjrQ30uvXrn4x9MlKIMtZXHqk2Bmj8c6TD8T9/HiVuHbti/Wtd6Hf9imyoJGatjIKF7RX9SYP
6K3awLXBP9/4rzcr/DjsQJDzT6AbgVwrjhXcDkjL99F/K1hFlwg16AJKvTYL1n/3zVfvHj1XrW4c
JK8NT/h//3rfNHWChRS5paTfK8BOskSazeDIrZPqteG5OEyaZaghFfXpCY6/dtcYX29xNu5A1lPA
+6Cf8UbEf+1BLhYgt8wwB4ycf5q6rwn5GZHjst4KX6+s05fWRAOiKmQzEaW0Tf0tSoJTT4PDMCCH
iMRM3d/q0vv3I9BL8UyMI/HQqHU9gWNaHwbmV2+wgOl2bdsZfuN9p/+MlOmlBGN1fh8rjYMR9pb9
vNoTklgo+9kzYQGwpHTwvoHOf+OdXMl200tJhg583sSpjzK85yffFmzDDFREy+uNz/TwCLcQm/ug
neboLd5QKAw3kZ1v7a7//vLoJTIRpn1gaSHEPhJgvF/itFoBzgVQ3eiB7FPuyhtb378jKHrJVZlk
ogayIMvoIQ2cDaH/QyzJjRjnyidxSSTHBw0KJUEfLO39neka6JxqcY53bvkgXhmkS03LsKCyHHo4
mfXrvTC/vElnZHkQ5XhjcK5d//xgf62OIehJZcipfxqm6Vs8te2DaqW3ieY5/dkodmsHvDJO7Pxu
/rqNT/zBNTPyYXKUYiO7BQJyNUQn6gW3EuTXbnGxUvZ6AK4U5tCnvv8FwHUxBFVWN83m423q2jhd
LJNdYzqw81tEH0NzLKfkrXfV9uyTvGkXNEd8fJNrj3C5RgrbdRSOuccxKTPnP1p9boi5FZ5dmQeX
Ko5VRnWM8zc78nHa+rR+Zkv34+Mf/u/iBL2UbNhG03puESD0NR1yHxq/fd92EF0l7LlyOvkm67o9
+C1XW9GDyvjxXa8M16WQw/Nm3/QOfrzS8YeAD+jeWx+JHj5/fPkrr/xSiWErDaHL4q8nGxeprJ+9
Vn11nMNV+sbcu/b7zzf+a1J0o5ZdH/vBCRn1BQ7lELQGQIfmkVm9G7e48gyX7NhODg2T1ZAetZoO
sdf/sUOaLwnbkQ7CyY/H6cpj/D9AQeKReQWi7tS1kb9rS03yRs66qNrq1ty+9hgXc5sl88pJUJfH
fgDbZWmzCY6WNTKHZulvPMW/Ywh6yX3rBwVPTqgWjp1PN95KChLfleurnHoUJT/9t5G6mN+L1Kqx
Ae4Bv/BN25FDV8kn8KRvbOfXHuEiz5lWouz7dFhOhCvyQqSLt/0omhfdWpEzCnG01ybi7eNnuRKo
XHLfBEmncehAd4Rg9CVIw7yJwyor1foeT5bl3EZ/TH8LeHvlyS7Zb+vMpTcDJHpiTVeeknRAq6j1
lg2pZ7hKVSBRf5ZAJvy3wzK9xLy1hksR9RzxZBe2eeMHD4Bdf6Zh+PLx2P0z7kpYejl4KvVCAgvN
5qhqAYwhMuxNJucq2dQKhXGvwd8FHGi5gvNS/4ph39bg6MLjGwvnv6bT+fbnd/rXwqPqNlJePVZH
7MAMKXGqoGVAy210q+v1X0vC+Qbn9/jXDVKnB2dZXB3jud/BWIwXqkk+02W6Vfn41wdxvsHF0smc
oJELPH5EaTfaDnNkv5g1ag4RfHl0xhdYG85U8vXG4vCvrfN8u/Nz/vU8pQO0Mx2mCgK56RFItD1P
q/+QYzpf+nzLvy8d+1PEeQKuC23cYwUWX1kmZHtW7QBqOOd87YPtx5/dtbdysYpC8BcGU+81RwMU
jdJfAxkdVpjFfnz1f1bFzk8S/N9PYg1zQb3io17TdGPW9bPpvPQok/heEf6HoG7RcCzdonbfNNcj
ajBYMNpyfP/4/v+rHV0WGc73v1hdS3gG03qc2VFToHPUa4jsykgtWhl+eavKhI82wP576gAgj0xz
nEi3kzhWrZ3/QFqIA8LwyUYTztbLXdWQbZj093xUD/Xavvp2P7H1HX2bN1Se1z6oi6VaCq/TIvIb
uJuPf+qG5Q0Zfnw8Dlcm96UW0q+BL03BFTyWsKvyG3bXEl20Jn4bVLz5+BZXZt+l8jHteTL4A950
4smtEF9Uag9DtCflE0n+45S7lEBqT/ZTZWhz9NfyFIDH26hbrP5/ah7wpVyixtQEaaU/phiiMcjT
uCugt9y5NiiU/7UMxbfWfDrbYnWzys1iNx61p1iK/OPBu/Z+LtaShcg0RbOmOIoaO/LYrWbfxq7d
qmru4S7VDTde0pVPLLpYWIalJJijujqCifrUM3uc6m6+MdevrCSX6hrm1YaOLBTHZK11VsfxknPc
MNOJqYqPh+naLS72qArl9bqLuDxqdD8ADzb/qKbxZ5jq3cfX91Hmw8L0jwUjulgPE3/shY7WEJpk
v94Sq5dHk1Zq3xGm12zQ3MJLLBLtT5XqYdxj3Z8OtlzJl4CN03hkXjgkmdEm/BKB67JHkdkDNHGs
X6XxkmwO0uAx8vwmT0JefgHfUWKoQh7doWFSHMYuLk+2I/WXKJIohNixT+/CdKnLDOBM8TbXaOLM
vVomuxHZS3lKSKc2lKkaQGIRJLmiYH4UumtgxVXWAcmlAIMFwEToLUkcyOdOJXo7jEGYGzTp7seo
lBlkatW+JKi0M0ROW4iMG1DIQKaDSckSVdupC82+iz2Cnhkr9xhGWlRRpzNAEeDwNS7oaur1Io+d
otFrAEzqTnuL3nZLmR4XByL2HAfJSbXWewsWuFfvjG/UT7NQb7+4ZPjJUBcvgLCHA4oeYE8OmcGc
mwjn3YByENCmSHgFkk/lo1/GicuHDkQI9Hk19a/OBSXSUwAmN1nbEPraD96QpXquMluZsViq1SGc
aepMBxF6wzBeIic0tb8cbfzvtrKmzSNUnT/BGUAVwbr8duvI8I4BunyxTjtIIZVCJ1kc1tvEwhlX
nL1EI8aWH3pskFiHhXhZBIqYn+VcTW+Mz8u3lNf+a9f64oVGfbct/Sp5n501skgIB6hsWdOdAl7t
Z9wsAZD0nQFhvF/c8MiGYUGLsSRuQ4SZYVYLsS4CW8ceVzGwXKLSmxMLX8l8nYn3AOsEP8wnfDQe
TM7ipJB9Rf40lYw/R6HuizFc5MFfZvdd+iq9YzJYvsDtZNj4C5t+e03NNnClnQoKJWEhE4S0YTkm
sOSOXAoPQOa+mITFJ7wX+iJDyxR6TthCMz1Ga+7NukNTbs3Doz+K6oCxj3Z+F7CXQc/oDUSR2GVU
1meBYNz9XGf0nWtGvB+SWPbkMdPiUeFw/I1SWD/pklqdpV7r+5lo9Vh01jXfla5RhaxUSn/AUdu4
LTPav19QJEcPs+QsKUg5dyl6uXgY7ZpoSnJPhIvNgIOaDi7q0hdTugj/89nPujPqEysn+7CYCJ9H
W1G1o3Rpcr9NbFYnYsgqEkPXZFJ/5NkgS1yzTMoNasXNnWiD8bVlaXJXCQkec8xijTkXC3/DcOCV
sH3y9FsrjP0TjajTZ7MF7ArAyvQOSS0Q+vxByqwDu3Rbc5ibJgkmXVO5CUpH/ytHh+OjmdppH0Sd
e6+CSkOSRu0TmPTDVnDVPmmKTYl02CNm0AyyLl3L7cCiGY1gYXwfTCw8JgP182gK4y3YfPZBkX4+
qFjOMLmRXniQZvI3fiDVjx4BFxpd+ullSjpkWL22zXzBp3v80vQrYrZ+2yxUP9TVADpcl/ZozqwL
ZqYiBVSCWdrDYs/ALZKCWbUTqhE7akJr8lrPEyvCybF7NcqywE+O3ibivw4wZspkyUE6ZCHbeuPQ
FjZc+T0TddXl2oX2YTTK2xDu7GbqCSD9UFaXe5+PbspMgx7LTcet2JChiQ+pgPExMEH9H9K29E1X
at3DuEa6TINQsgG01uSx5smY1VxFn3Uat/t49sIoS5rS7sBVXA92se1dwKZgl0QDvA6ZG4pIJvUB
ZyFXxJGhb7OE+57v6iRv6tKjWcKgzHCwE9oOxuuOaeLsXUgX8mmJuLd3gsRfpXLdkMHIqMuw8opd
yiGfodAwwt/p3CMbkxQNrsqDicOo5m1oveDL6qnkCXgL+p2OScu3/hIL5DXYpL/O3I+fu8jnT96g
ux2sfso3A3bUW+ktST46DrfOWGP1DIm8Wx1c+CYqxT61S7U1FVEb2F4lT+DX11tKluY9xrS/h+lK
Uug4UXcr6wgKYH4DIyEaPNZJK7F51KYIhr4qTBvDL3nwkodATTC2YEz4z4bQam8Skz6kDYyAm2Ud
Dx4Y+cXqknczTPF3iLvPDbAjzk0Zqz3xnFoXzHlJ57GIJw8cIjwaLYR2/YFPdHle+4TibYYWXljU
bkxXNgX8cqYvMHJuX4aqbZ49PcNYgoWE5sr34QdkBN7H1HbBw6Cb8kWJdvwJNwnYboIYrPcyWYYf
HaiZ95Mbq0PQ4sQch85BoB90414iQQVLVUWqU0OT/iHp++gbDXh08jF8P9pKNEdvcviSwtnDOhX5
h3SO2g2Bifg2luCIws+sgmSMl4AeQzGf4xPqt4iBy1/zOo10j+DKPusyZXclAu3vqPm2eylsgDO8
bvzfwTi2nyYZVQ8xRWUFmt7w2yKVffOghfykyz6CAtIuMc392PqbyHR9lYEcRb6AKDpkMUWGZfBW
9ibLaVyLBq20rmiGhEOFEIIjLIW4L6MaOmdXRQcoXYIN8bzoYGHVBYX4YL7N0qNbrJHzJggQIkQV
nLt4D5ffYRhV0REk67B1Dz8stshCm8XMGaI5tFxDarRDdyb6qgAUuR8oOrI9AFZ+pWz1tmYOm91q
2JyZBPNpGvr6a+KTutBWJJ/rzvFinkoF9w7SPCxI5BRAi8JwnLu3Kp7tDxOCJz0lcvrlT+tgtrWO
BODkLXl346DvqcU65JNpBUMwhAtH3omGV3mJRpZvfdCB4VUHLeRIvb/ezUtVZQuDI1ILK7A7swbs
EQpzgokwDn0GlmqQl2fftA6wDJ21YH080xR+WkjymI2oBf8TxjY6tZOcHsakGR4ANw3ha3K2NPHI
ULuDUCISBZvTdHloG73u0NRG4dwQj09pFIotaWi0QQo3OYAhKT9RyDP3gpYLoq94qp+4msc+0x7S
O03Fg4L4s8czv6KMZxrxFst0mGCwohAmxqRkdtc3JX9u4lWQAlQf2eduSNj9AMnXq4vRzRaGsKNJ
RuPtcUDB2etsvltoCjlVDiBnsBYmcup9ogJ2y0InPeb9NLDHzgRY+6JxsHmk6pplom/IN9sy+xko
SD+f2Ng/IrlG+0LpyKsy1tRCbdLSByDcaLQL2pYTnN6D1bZbm4j4EKWtt1cUhCjb5NhLg2L1QzAY
PGLyXrlhR/BAMofzSdQVppP9vEVAFP3wRhhaAg1AnxXsKkS2dAb97JoH/VOTonwzkTh6roaYfZ8H
Jn/PZd0VNfa9Gi5i/rpdEfS8W80WmCOZRr2xhFAstYDPwwhWtCHQyNRGj10aMJJHkNO9d9ylr5YQ
ekx9dKJXWsMhqop1sJmqqS4wyeJHmSbp/bhUrisWrqdHbFQ+gieXkAcKha/ZuIFPGI6RbdGKMT2l
clW/4ZfTIb3hK/83/GrihwUgJtgsI1F5FwYwBMd7CQWHQNFVXyYakp1afXUMVyPeGKm7E4Q5vBB1
CrVhK+pjCuPcsz22b86hMYoEiJqjvaYOXN8EvjR90YOT9+iFKFNkTKJU13tpxTbUw0E2oChR510N
qR32kNCDVQYnW+dMazKBagNgDSn9bPCZDJ09QgFA9tjh2Htq8HlgIxZ0a3lrv8khnnPiJ+FunGQH
559h/AkINOk2JhV1YVW55jC7WX80q1ZVhqMmGHdSeewTm0SyZFS47mvjeXGZLcsU3I8ikvcmWvhn
EEKXTR35wQsc+uRRoBhii5VPMSyIQh9aNF7Pv6Gg5w8hmo43apz3YVTvWBQ5NB+s8hGbkwb7t1/A
UmWxAJQOAsh+8fxnGdh5J6EzTzMLPPEGVWV7DKZEn9iSmI1Fw8wuWRF2NAMMZu0M6gOdF3SUTXZ5
kqkgTw2l00EyVxWjRVdE147p43npvLeLRmYRJrrFDDDwXS8jkCqkX7Un3wi8ri4J492CwAmYP22T
E6FTD9UmlJ4rne2fRrXBaWm7FmgCtfwcEUgfE3wPeyjlgm0jWYe2J4UubwbWvtEp2yaao1HB85eC
r2v8valI8qxxuoNZl4BXTMVKlYOdbTfzbDAh4eczBJCsRsbmfCHrlIUC3Rlz1fdPCe3b32M/4VDR
iWpBQ+Y0bGUcDnk5NktVeF2tf1BXqWxNlGsKKsOuYFWlP3dc+neeSsmQV2LEJKXVOn+hS7tuRduw
n51Nz+dEqsQLj0j3EPVtOdw165TuA7aq5xmSnj261Q3ARBQxkUzndtiVjkiIcrwG0gb0FG3UoNc9
JVO1FGSuDKSBAFqNfohNQqRmd3aP/QLokIcHE/VvT0VLHlsi7ju/QfgOwkftbeaILL9hCkqfadtJ
vkMDs4/YeUZMkQ9ibO/KpUpB/mra9g4P6YOpHUeYmlLyBFMf7gWggdZZCnT4wWD656Cc6f3EZZQH
1jieOcmXI2w8xSGMUvgaoEGwemjKAOcLvPoeriR8yHzFB1FwJodPhBOYPA1L8yISP/mewLYAJlIE
rhX4wS9x1AS/RhYtL0aSat/bsD5NY51s5zTwH9gI8F1YemYr4c9kCx00SIUo/PGXFaanG5JI++SB
YvZVh7T6VfU+/5R43lRCnUhL/Ie9m/JxgVvVBoszGAg6AQG4aMI2Vjn0wt4PE5ARUS6YFXBoSDqy
6cGExgcLeLCfe2F7Bpezef0mIJqH0S1XDUg6UXhiPJxwuDEkxIbSmNiAzxebrR8oe0A2k2Sq8RGP
sB4OVH7ZHiYctJoMzUNLkJERkdjqSIyeCHTND4kMf4QzONuZcm13apcQ+qYGB3gAjEBILhP/FGKq
b+tEL++6p0AbuMTB/8XWycnYdC0qpDtDpDZCUIwE1/oR/mz6Cf9aPIV9otVGrhy2s4LG6nuzhjSP
ZYypMtL2GAWi2sRG49QfzXICznxZ9t3Y9ps6sNFPpAfCo+phLLHl4TgWI1RYd21gyk25yqQoQdnd
lS2LkW2Y4wnYuDJNcucH9LePzo9cTkG3Deele+oSG2xX14r31vnVnUsRs5G4kl/iDkd+ZW31o1+E
2ZgJXSOTc8tR4Yw5ZxTeU4VOfe99dXWUl8gKFWUFPwHbUDlkA6HuNw08tQUGfooyj/VvblnJEUhb
OmdRwKvTYKd2Q8cFsvM2Wd5SjSRdXqNj/ivvR/Newh08yXCwie5VbLqChKTDjo58DcP2dSRQXN55
TsbIKdESjGpkxi1j/Y+u9VyPxEwLcnQSGP4lDs2yAfJ2hKFzbHKo6OcCx+m+gNADsWSlHUqpceXZ
3QoR0UM3C6zqFeKt2a0dRrHvj9ZP+tdhmcVX66c+mAQr/I8HyA8LGLah3SlU0alLBHK2cmnelFrK
AijC8Y2u6XKqZlRscbRXTzEu882rnP+2Rkm8N0wEd75XI9ODnrWQZZ5Lwq2u0maDRg1IVVeS8Kdz
euMEg6zzlwQrScSkk4LVqhyj3QLPrNcI4tZX9JaQonLjeuiGpd1XOPztBtO2OWYKsENz0DyWTpW5
m+L5Eb3X2HGUI1vgiOQDunWAXZ9j1u/dyvW3cHHy8RzkFX5cwgtgRZv2Lx2p9B5AIZJFC8VpEQqc
TQBuZ1EbBFp+ODQ4zMkAA4et3wcud+fxnhSrwBei0AqxTUJk0LJuIP0maPr6NamxxSiFgk+MJ8xx
iuk2acKBvvE6tuZdV0anFVmS7RSX8SbFDrQdnfURHaMdy4zK3YcyiOqNAL3uc2liRFxzNaLzgCu2
m6wfbpYSCFVvxVtJrPVeCOKdvoADdP2AT6Mn+aDa7hUdjEAAMBd5L8Hs9CO8hZY84YH9bBvh7YQw
3d1IWrtVQaN2cNAo/YwwGh2rxVZgj4p6/tYhDM7jcerA0UQ/R75OZfWwYJ9/BxRp+tXPKXvt5lYh
05PizY22O9QxZn7GSwCcMP01nCBq7KUiUx68WAXA/g+YwespYYPewk94uId6KzxQUbltN0XlXnPn
AQoKyRvao5EZmuY0whLTI+KycGPXEKkvfR7E8bqjqq42RGsPmTTJnkw4JkkWNYMrTOzTn5CluRFf
Wsw+uYbHGwg/EOdp0z3BZyi+l8RjfM/GpNoG2nhIRiNiwtQb76u67GVBIn8s6pSrwyTD8jmaRANy
A8ZmG6YKT5UGHdkv3kqDwrVY8ewUdfcxn5KNgk3SDjAuhVkDjGYhyDliSJX6FjIZbihlGmBiVE3v
4nLyD8sghw1H7PbOY0/dDw5GBFMZli+j1M0n31l7r5KA7CfwuA7h2sMDykDRg6zEEssdyBvpIY4q
dWBqIVu0FQGzh0XwTjPjwMQS4w8krE2e6qTO1Ez64zLbeM3ntuuRKulmCkQvjvJqtygfDkSjGnaG
Bfxoy3gacqRV+q9Y54fHdp0o8GgTDDjTuT8FjaQPZFjbR+SJyjdBjLqPU1oV1SiCwlclL5jXTtj6
TPQEML3dibKL3gAIxXm887nNkOVYdylgmX+CJSEb54X4Z/BnxW9sag3k7ERKVH31mLfrMD+bSJov
gYsMyKL43Bfp+vtFVNWuQXZuCyqTLEpFwy3Iwk0WRegGKdn4neEw8NokOimwToHfxctmm6aVd5+C
OHAXop2oGGjVvHl1rD4hmUPv1EijHNOqpYWcez5vHXBtRSJEFxYR1vR7yhkyhDFZyQ5pB5nCbckL
fkJEZoOcM0UfowkK/yfIMazNCaQML0Malp/KoZoe52EeP5WweakOMlyGeBuiTeadG2zbecjsitOm
K4efVhj91ITRSPIQLhIim5E0/0QqF3yyyE6TDJRhfgxCZGjgAlWHXxhrwMSBKciXEmigTCg4j8BO
6TUmZaszpZGQo6sXI0Xb+HrnzUG5UQRhTtHCFunorcFQoyVshoM3WgJdRuDims8D1Fepm/TrLOWs
snYQ3Xc+VxrqhTgOn9NYuD1I1eWDG735WGIx/D3XvfgWSTUjTO7057kDoWmDBdl+bVAk3TNeTZDW
xuutktW1suhFAdyoYII3SwdRwqJeWz8JUGQRX1GFIVndKUTskX+j1v0vvd25gHlR6ra+JmbuPO/Q
1kzfg6NQIzyf5RMDyf4lKJ187j34Y7XxIu7iqGX7j2tmVytmF2XrZYpGFMyq9shBcCjsKsI8DMVc
kGUxhbATTaH/WpHKFWODs9MSeZkPX5Od7WBkC0m/3AURbL+RXax5tgAcsqtwKvxkO394WPxOf+1j
6N/mZvR2gRZ/bMACxGV1eNfHaXIaOnMww6rLHLsN0gqdkOHLwDiycZXl8pdMDPIQoinnbODNiu9B
90BdVzUy7yIcHM8R8/n3yFih57PBwbpBdqPx/niirf4IhDtP8F5Nt95QjvSY8MqJnZ6GFXsOkkaT
IzW4gCgh9RpnOsQn6d3UhPRe2uB30IfTSzS5FFNMls+T0iIbx6D/EoYj3Xqzkp8D7ref+35GeYni
XOOxqd2FFhmLofH4s2kidxdoz+3qfkSHIBACVU7RywjfUaRAqZi+4uhXZkMaRPDXC255Tl75ZC+R
KnB6h1dRU6OeB5jVYUr9umhgBlzMhEybgHV+gUpLd0N/8k+iGT7bS7jK4unSx+4njyFYVjTHwUH/
GmdNc1PWsA5ywy9nkN3NVjgonUo2IA6ZkH95tQkZXz/+hK9Jry4hK3wVJZbJQB6twKumMZxw+vHQ
i3GP2hbOcwlaqWEiKrnYhTr+9PFdr9TiL6krOpVtVUYzP0JsPb6RFcUZ0Yf0xrheqWNfUlZc5KMG
Qkl9hAkyP62TibYpYe6RomSMihkvb2kk/4lOwwu8hFGsMa1KhfzP0YA62WXVeFYwsDSIC2Awppde
4PvxsBHkK/bzwkVzdC/q6Cde5UiA2/bTfe9I+cYFt0+gmlGkoZL/OsYXegdAYT2Q2bz+GOjyHTnn
9g2af/cfX+CFVAAklGiJmhhHlBUWaPCEiV9I0NobGrBrn8fFxgE9Y5+Gpq+OHATTIEjzobrls3bt
lV2a5Yx+gp7myfTH1DPxezpP6QvBJPgR2sn12ezFWKPmATFs4+8dzP2yZEJlieF8WDQ8WBAHS/PU
B16zi2eeHhKvVv8BJX9eDS42E4swMqgT2x8VUv85iKNvjeEMDnblazRTklfTxG+IPa4M8CXkxIAx
U6HTFAPMyqwZEL0HPz+e2ddkKuc//0u+N03oBh0dEpg6FaC/+J37vqbwvFpld6sF5NqPP//5X7dI
UfRa4nmCTwWpnzp0l1VivaEYvnbpi8864JLFAF71x9lEUE2iZfDt42G5sq9c2sZYHDvrSoKJo9fJ
/QzimqIfC7bMfPWRga5DIIQEBChfP77btZdwEQ4BwpOUQQOp04rzhjc9UPxlZTda4K/pGi/9Y8zQ
BAiXR3V0nQewk2XByYl6SrdLR+Idyi5NeECWr1ryAME83yO8KE8NCjHBIUQtyGY85O6G8OqsfvqH
ZOmSm1Ep1eoOiv4jQVI/T5CbNjMabVu7m5L40Kf1dsaif+NmV17iJUQliRvAdGPeHSsy7K3nv5Sp
AnBBrr+iFFJYVMTzj9/flQ3skqeiFxXAo0xVx6VcjqSvdoR3Wev/COob3/m1G5yf8K8p5KnOWTmW
1bFtOaQPnZnLNxXM8KFdwWvxwVBxm48f5cqnGJx/wV93Wvs6GVDor45BB8zwXTDpXLbJjXH618VT
El42IAbGMeIgMDjCxaZAExKEa9WmLPmNL/1fo3S+/IXkLhmHhTkF9sRM9Lvx4m3SdHdWV6/hTTeU
fx1czre4eBExj/oqhdrrOJkZ32wodkPQHGLVgmNEu8L3khFymRkV4Fume9fG7OKF1KOSPHRheayS
4N7nMyph9YaP5D9s3ecHOt/2r/ddeaJp4pGiLwyVJb16X3FY+A+r2vnSF+s+FeM6aeuzY5q+LSOO
Iem0UXL3//+dni9+sfJDTjagy4Ckx7aRW1RJvoZDtU2n5qb/wPlClyvV+QYXMU0a/B/Ozmw5Up1t
1ldEhJCYdAo1UmWXZ3f3CdEjo5DEDFe/s9Y+8cdviggfrl4RlBEaX2U+WZs27LcImmfAvFitm11q
pa2NFZndtkXR8hLhAmVrRbKF8kJBAVYLY+9Igo04t6fN5Axk87V3nS0PEi5XF8UU2G50silLBYlZ
Mt6XQnyNZs3mzjpRQ/ZsKuaGnQZFX7VjFFi2eKmJWullC8Nm7q/roUUEjy+Fv85Kcr+FRCRoenov
ZbSD1flxlK4IxnJ8Lkv+53abfXpOwvebm+taamsTrvbr9zOjXdrUWyXZLtHO78xC4XNi2ds1U02m
6csgUbi6/bPXvv1Jr/Fm80NkkiwVZuKEUEMYEBb3w7FLq2J7++nXp3z29PlcAOyPFwvc4DYRinlG
8gYN1DczI3sIHyDSGsZuZeVcmEnntOOamZIVXYFpzo7+RST6wUdxAVvpBOPPGhlg6WWuTfhh5smb
3vVkydWJObkM0MXH39QzRWBYo/kDEJTuDunm1fvtlsPN/kLbzSaMDHEepsANHhLMjeKX28dVelCo
vNlBH+dJe8wg9gt6iykj7DvLekXcTf1uKEiQQMRJz3ZqiicoWZGWDJx48WxxUTM0eZcecKvY/+KZ
l73jesNTqMwA5+p1dXk2E2FBz2Bqumlw0/tYerwOjIJSpB5DtOe3uDjrt26HsDB/yN/S4rdN5bkm
E5ynuTl9Q90X39V2qx+ehuKHpYP6bU7Az/kRuE8VqixZ9RbLnB8yYttbXPN051bXtcRqROrf6Yhr
5w41kqByiLlzNUmgiIU6xWEoE5ExNt+pVUMywuHTdWiaXPeF5n4whn7Avas23hPbkZuIjmrjukNz
TAz7KRJ2HwhDFgfUp8v+aCdGafpEdA20LMUf5MEBURYbxl0KcUQwId8pKHHvuyl5026zYfhe9xGD
sqN3NkYHXUGGq+Jd1HbqZRIOUsDHTrEnNOn0Ny4zCxljbvXYj4fOq3FXC/0ZFMdMudafSmZ/E4fi
JmNCQX9jK4F7lsmxTcyOMA0iDMSx38qulju7vKbJj2W/g9CN4G8FJfaVgIClfCoMfHUvYjEkzTWc
ZFHeuX5qNUNQ9HYL+UphW1sbGrQLNLxQmuekds+V6joUdprYd5OrI6jCLYkLrm6d7pTXlxTvHw8w
6gC+s0tzLzrkgojQIR09WH1EMkw+EYCHPBOv1iTcd7vt9EEXTgRoEI29I6yA1oGNnt3DIwr/PPxt
aASDdRyErKkef8dDUYbK48m+sKFXY0iIfDXiNtoVKIe1QTKOPApoHw9gUUVG79utbUCfkOMOVZpE
vFhuoohvGKO8q9w8g33Ii7d5nhYBqYtu03Bt/xq5lW0HD6IeHyJH75ihbHrIsUMvAok0vgePi3Ff
SVrfI5tMXiTN6BMOCgZ0EriI2ibQPVnQU8dJtxGFbEyIXuKiCTJG6PPtMb00185WaC6YGi3B65M7
stOonxAj+oXt9nXtmC24GqqdCUEszYlT450o8Zd61tFLpoNAxMvtP/4/uNZnc/msehCBTjdKVJRP
cYZG04Ba/yplZ+FkT5OQtm35UGSJ3PSV2USBC7gM3+Hitv9FbTkmuPznkGwzQ9N/iRXHLyCeZMpv
s5pKKONxgex7QoL5dPuPXWjpORlw4tWINHqvPjkUQXYyl13Ac3fl4Z8dCdHYc+pS4vUc42eoTyiJ
U9z8Rqc+FZdkal8KGxLaqOuDDkCj22+ysLC5s/W57McWFuapPk2gGEGj63v6kCb3TbxGB13Yrs+h
IEQwiR5etaFHuoOOYlxGVvU2i1GB/9obzDbs8Jikzogq82msXC8EslxpaOAy5xUkF/kP03S+v/1D
S28yW58Hw40NN0W1bKBQm0DA+zNys3vJ17AmS59itiBLE9fnXOjm1PF6N0wF8hD/VHGNOWPlBZZ6
7Wx+aKgDKWUnoXejue1HU/MNmt6Vo+ZS48xmCLea3DJpLX1KxubZiqKQx1ZAuu7xdtsvtc1scqhG
zo0RiSphnY9tkGN5CuyxxKZD3XW4WPpaV5q7uFOvFgWRvQSbxTm6hD7GafwguvpvTseVmXThG8yd
2pBsjMyxFHBAbl+dRy9OL9MQ65XRvHCsmNu0h8QRiUb1Ge7Ga/3I79xvLS+2Vmv5soScqUh2Mflq
a12/1cf96mR0/Er6OhUTkLzmxbVDhAUEZbFSTv7U/4uJcG7SFhPErQO8WSdrH+3Tw/Asw+bS35kH
aM4DN0Coa0B349nZFYcq1BdyAOb04GzXTLFLn+r67x/ej02ly6MJXbqzUx+3ihb/Er+SObOB3mGz
0uDOHJCmtH2BQTzdmEP0pEGDdFy+toos/fWzwQ42aVvWuoAc1uuhYI8etbXGSFpYoOa+7KFNId/x
LB4KRoII6u8WF7QJnAWN9X0AkSmvqpUBuTCrOLNhT1rIHJXXeSDw8rBlSMB1yvolmuKfX5pW5tZq
3Rsq7z0IhmQSqNHxE+sy1sqvOrGyq1l4gbmxOme1IsK1gQyXccCjqAYLVb9KN/qC7RxDZG6qNhAV
2yeCQfGk2jvE3W4ZtuO32+a6A/hkPzb3VFuZaGKW9iWyWN6oPqvUOUVEB3x6mew1z+5/2NnPfuTa
bh/G2AiRJe6ocy+MIJDB7XuEzpPYd/D8Rn9NXiYvYFoWj2YU8WBsAeNtM4Ns66x0t2Pm5BdtZRXU
blqfZQlKDW7jvdFnSRnvpxb6Ir83chTUjfIdeI61JLJPL73R5tZsXsBV85RFMbjCRYngRLtLO2w/
S0QR+ZXRp2DsMdgYbRsfoyLe+GwlLEfyUpvSwa/VFxOi2RxBeS33OWU5wT0o3oU+C8ggEcOjpnAw
kpXOu7DozhmUluGkLayW6uTqbw1OaSSttx0Locjc3e5iS6Nj1pIGAUbTgH42NC0UDKZha1zvJ8kX
y99zO/iYsTTSBBsqOcVHp3P+gWqz4XX8Sg29MoEsvcFsls0zyyGQWE8nHfVp4KjiWE5sK+JKbG43
0cJcOxcGoTqRjmSAjH2q6bOh22YDWO43fH170xnx01hMmwTWl5Uxv/Rrs/nWswvLjLTjhjKzf9Zx
H06En9xeQfPIBKo30T9lkpWPv7BAzZUqEc9aZcu6ORVF+eZ4zZ0euj+3G23hq8xlKbkJA3iUZu2p
rKBC1EP5h8LlpwYADW7/wMLcONecIMgTJS+3omEevWvxgISLI2xDsGLlO8jIV35kqYFm+ytY3qsm
tXJ10imSDicajpleaaClv3827V7tyJqBmnHKrkwfA2TMA27poneUpOVuGNw2aBuS/L7dWEuT/DxO
p3HtKLHbmoZDJx4bQfpzQnNIwCxYrmBQBPGLeTQ7VMyYQuiXul2qq79Wb+ktNAbGpkVoDYdbI2sP
qiSIQ3RaQJzypmOHDPE/dzbKdT94Tas7auIQe/uPXpj75uk8HYgrcVxi3OlObZoIAgPPCmT8Roen
2z+w1EdnByYjGxWqlw62HgPA8zGF2rv5BUv6WnjqwlCeizHsISoMV9ckTHFBsyls2GcHGN+3mang
Y00iSOwiLw9EDy36l95ozhAxmzKJhehhR3bsuwbSwMaIXrx47Zz/H2X8k73CPJmn9EjVQCBshqXo
nhpZvtBm2E7gNMD31zth46C652V2dtSwKxxiqop36UAjiGe3vsH6aotolXSlfyx8vrlwykCqKiqL
sRmigPmHFumlhXg9ANVupTEXRuhc4FJDTWagjuWGSoxBWb042vAZ74K2OEfYzH/ti82mAZllAnLt
hJzcBMas/qFTo0+r/dcefp3WPmzt8hghRCMkYqHpVXQLVFgE5AFF4Z8DEXH7JxYGKZsdpJqiGliV
49vnggdW8aejR6Qnbyq1Mkavf+pnPY7+7yswUFi6LqmnUDRmFzbgWvhF0/CVBlr6xLMZwGsaWB8n
7oTMw00z5+CEUR83Jr4H61qfffEbz5b0AqAIk+UGC6PMMN48u4LpE2qJY4sc7MPtz7AwFuaykpja
CKiI7QGKtLMnEiiI9xVdu+7/VO+G7fZcSxLRvihbbY6nZErTNIDwvHzKDDBVcyeZyl1devqXhIoe
/kersMAk8TqH+rKKkFEuq16+ydylf6Ma/rSJJNU/t8yxl1WFNa7UKZZuVsn1A3/o6cpp24LAsRfi
yh1mVy/x4Xtufayju4pM4M0ggkvoYtjAmnvuXPv4pWYns/1Bn9WuVWVgaAqYijaEKoQj2z2STrIh
X+k8i682myG6KE903jYWdHa0ex7sarizpOvtndFW0OnHQ5A7bYQM1gpMg6RECR51nJ+3329h9M3D
kHCLpeEiEZDHlW7mU42HT22zu/3wpT47a7wyLcq819c8y658YnVV4nRT3jHXfLv9/OtzPpk65rqu
YUpbA5Lr7FSqS5nR/WjGgUZkrRfF26/9wmx+LSur9tzUQdBikX+bXC8KUsl3A5wE/hhN1Uo7mQuz
1H9ZIB8699S0UaQoNcOsqcKuMDYlMEHYmuJe8gDOwiVqj7T9wRwSwJK4HRHP2+Q/Rid5z3rYGdkP
HPJWDidLn2w2G2dwRFKIMoYQquT8O5QEbNt1URXknpV8KZKCzdNxJkogIgCFIOSqAAtPohohd9xb
eYGlppxNxVpkI22YxRAF1PiG8zfKmZ96l9pxoAAZV9bEhVaah+MU2NmroufFCWSZoQyaHJcJFhKg
9KaXeg0N+fmP0LlIio5DZViDhfAq48oP8yK57ZSKNhGpxNc6Hp2rpWwHUilROvpU0qJO/C4R4y+Z
OdarjKX12A4DZnwDNKspMJnJ/wC5AW5IMXUwqGaIvI99b4pxM2BEuLeB9bl1gLC9niYIXMG5dvXK
37kw0OdZQYMt4RmxxyEcyvERSiIQtTo/cxHrOP66PdA/b2z238j8MAIpiUEk6qw+jCYYgUENqPfe
ZJhbLXN7pd8vHBb+W3s//AQMxtRhU9yjrcd/pgQSpU/0EBJsUYQvOxtWP1rAcmnU07j92ltd3/bD
TzYx7LyKyvpkRa6x7ZLpe2pWPY515cpoW/ows/lR52PuJQ7ewgHM/GGyhXtRXepusoRdZXcw3t5+
kYVlypxtQqMUgVoAscKilrgH+GG3hJMvfpbZjFcWRZuYg0pPuIry7GdDaQD7sFrB1eI9xE238imW
3mC2Ee1M5mqgn9MTKNmnWtkvUOisbA2XHj2b8iYn69PUpgNQgs0ZWsAwSeXK3mThrmse0tI0BXYm
nsvC2h4ooCWp6rYGoCPInQIhiauabY0GoHRYJMt/ZmfIlQG/9Luz7w0+hol8SEXDGGnHfVMqv6Rq
y4HGQ8RZfzKG5jvJOOQz2LCsfKCFhYPM+kGmU3zzsSYnu0TWk+x7aHygvPEz2uNHkemyq64EvC/1
ZzLrDWxIoOJFy4ZNkVz6WGzLmK/tlJdeZNYd2qEEUJDiRdICUqFt0W7b13ibbKyN6Pz4D8Bq6l4+
DPfFNr5MD7ff5/N5gM411tMQiQmUwepERnZMR9e8A/d72PKkV5uYwph4+2c+7+l0rrWGy92qKxQ0
T9inkCOcquUrUIZrtr6ll7g26IfZEpB0cFWQGhQWGSK+RpTC4B48diobd505rlUcr3Pv/9200v+T
TTIYU9FC/Hoy3b2MLzp50MbL15pnNmoY1FM18rpx783z94Klz06yFomw9FfPRocb9wWUX64Zjk6c
IqubHyzaFDh1FSt39p/3WspnI6ITKmrsETFBhg0szfizS5XvRT8gm/PZajrrUv+ZDY2cuFFkmIiF
jqf8ETRJyGSxgf5S48/Vxqyf3DYbcEtBq9GvxF8yfHEjOBcV53QAYbJDulGTiuEMKYYMcFZ3jzym
5sr6+vl8S+cK4sxseN1IAPuqpmAb1bU08VFYAn6w1MW2hlyvDHT2M66y3aRZ8X67yRa+uXcdiB8G
XFvGVZKTwgw76gAVNOYvGSfUb5S8zzvxIktmf2lyp3NpceLwNutMBMFW3iu4q2CjbjT6ma1/pvXX
8g8gzvvft5lsL0onF9rvIms7AD+ugoYYpf7KitdMbfZ/dYdPZg9vNsRhOM5dIBZRTTTifMeBxQ0b
U+q/LrdBTJsgLL8HNNHqfIE6cb53UpIfanMswVNGNjDyEAR4Dz7DdS7WhlqH0MAOAZBuFp7lVls5
xON3UtDCTwEe3hQtEJAB04jHAKDWjo646nPCFF8qkJw0m26K2F9LEH5EFpqN4pCZevfMhnXWBKVo
QxqgNmjj0HOaIE56LOC0Ahoc5AwxuO+8zrwX0xwRzuT0qf2M40K2GzhXDpzberwzehGfqdswkKWc
EnD6TEZ7KM/iMG4S+QtVJ0TfFZiEaisXAQhwQGekXrGjOJgDJg2n+ADR3d7JDb2NPTzcp8noHgDG
dF9BqI1RPm/JI9Al/V2DEMmwMvNxU/BCBN3VUUoaXvmFbqIDyIPlwctNQBUSzwC4wZ7+YW/i7G2o
JfyKx0ApGo390uViPBnEIXtsJDqkUNBuA4wR8Xvh4sWtvjwb8KtuBxoPzy0i9vwKxJ4nakCMCTLK
5IJKadPdoIk4gnCP/U4KfbV0QEORppUjlgScmdwGNmUodPUOKhjbZ0OfvVYOXBSVxrHQyiF4Bnwx
BfIZ7thfje30G1Tl1bO2kR41JrI9ycY+1XYHch9oc8cBkUxb2U0AsDWk2igNc1SR0uqeZ675iGhQ
9xeLG5TeG2C7ZSf7o1MKcDpI3J7cbBzu+GDGu1G5Ex4FeIPrWb8rUje4DQFhF8BVHxmRkAHD8RcA
KD35Fk8eDGHQ4wC99s7l4k/cVPYRNVPybFr1S17kDdAcGf0NQQLgO1zq7jsFRTzoAVgCJEGjD/t5
bLMAFCbxDywZFZTjMB5zXdUbTxXpBoJL9yGDwvlZNN4AZK7gW08N03cwYuWr1rK+j3snBopg/Adi
UAWJ9ZBdgBiJ0ABDcle79aujVQrjMu3wQaQ4DYNEqoHp6B0UWcpng3xz7Sq55xotbOZKHCM88Qh+
CfiThbBFoLo63yjPGd6jrO/DkaVkj1M0A0MbrkcinXTnjNz2pQI3vXBktVd0Yr+oGMW5SuEEJ80o
fhvAaB35OHTYIibVnmG3v01NEsEGBsGqxvhxAomkhnNlAzXoMYaXFDoK0KPVhmuUcIHr/49vk+yy
1m0fQKeFZN2K+cZQZr8zLZEc7AR86BJTCpCVUC56Ew0GDo5/3g/lhlUO+NQR6p/fHMBSHgsNlEuL
WOmNytt4Yw8OUCqDSdqttnkPbGWDbPICBwIAsQDzqw0jDaqBwFMQg/j4WHmMPORVBiyWJ1U4VM24
F6y2cAOb/Y1YCcKknUWbmOF6P2JOenBMTj0fyI4I66qr5NHWU3fPyzITQHuZ/Jsgqe0n1EVd2hQR
HA6y495hUHn5w4T/IkUOe64ehkmAzFe3FOkVJYwOFyBwvPvC4vEPxzTeBiEqF3NHhbNGgilkC9QW
3wk91udJQ+lXWvgRQ4z6DjWYFhROXBk5JUoQJaIvQPumcnqYEvTCpHCmDdGxdwKUut1ynlQbruzJ
Z03p3ptgld0PKOHscpyW7hIw2E6N6eo39OrsLWKEvaLv9E8o+PaYT426Bh24Hyvuk2Ky/XHi4z6v
qPGEq0f1DcpoAmtH0gUiatWZDgUzNlGPMqVqWO8iO2xEMrwCkgAFa+VgIgWq62D2BkfhvMXYFDSh
L1WRglSegIJpFNPwo+4rukHmWbU1Uh4h+y9PebJNAUfEUAAKNmhESg+F4mA3J0UfNE3VHzhj7DJV
utmADSXuU6g0DgCfTMgB4ii7edQSh2GERJKwjFz6smAPIgEDqJqmdocRjG4qMRaUWyJJk/TNvr8y
DsHCrhG02yHa98hIol6BoKs3jOTTXaHSZmOmmbnLeOndU9Lzp0EgaCaZQE3hLU5usBuYFziqoSOu
aPy7BiNvJ1ud3MeYcQJlTWyTObYMchjB/JiTKOwZmTI/JdG4S6/io5xz7IGw/SqAe0Rs4QOHSuSp
zKvimTRQPckyK7dAGud3sDuLlzIfIl9MsXrJs9zJ/R6956glQTBNT8lOMQBvgQrcpBaZjmy0yA/U
wp1DBAI3GJyK30PeW/oe7jx9RAmOd14CMK/vpD1CYCaL7FFV0Y8l7szDoZjkuw0ayrZgubuHStTb
d6M34D+v0RLmaB3lmNYvkuVYupSMnjpA+n4lkBXuIZpyH1lTjfti0BnGCeEBITbY0oZ2joBiAcfW
yvrcosx5sjB5f2em0b8UjfozFNQE2QsAkrrrdREMKI/ftfUw3FvcqH92lgLZsIqRxtPG3Q7hWeO5
G6c8QRMPbPSx2cZiniMdAhM4etE2F0ha8EHA0RvLdIxvuGfMnhE8nvwckXi4mTAtXGjcZN+bGrTE
iCZlQMlE0ZKkfgVbDiYFw4E23DUVFpYoq84N7dnPdpqAZhxHExeWMjGOxXjdjDUIY39uiA31rLCz
DUPFfT8AA+2rmE73kZLqL2kzUH1tz4WT6oqVHTqENJAk/RbXWXpO7Kx9wrw9nTH1MjBCJvtJFGN5
1pjiDoVh8H9shHZiI3VDQ7fDpqvMPGtj1sj3yEoC91yXZ9+60rB3pJTFUQqzO7TIPz+Zpko2A5ss
E5dYDKRqBE2FWQLXuh95PSwVcRULTOfSO9pjAbAy6Pm/U9peAbFZ+QAHsrVS8Vk46HmzI1JtNdZY
8xo3fyksIX3GJCjnRhswYHVW6lUL5+y5saNC0LVjVy4PMQ5D2F3bIMK6VEm59QzbCG6fLT6vttK5
wcP2QAXXHaQZpK0AcWzoWQnjHGftzhbJESQ7G4UJtnL2W3qjWeUAtXMPkyhOaLJh5wYMKTfOkame
62NkiBVB88LZde7xiCvJ3bRVJGyMUcEOaB8SteaUXXr2tTN8OIghkLN00zEjoZb6HRHymEKUt+bz
XXr47FzkSTBfvFYj884BhXoEgTaEBVHsb3/nhad7s8KEZYrCAuO7PVmV8SMf6e+OeisliaWhMCtJ
OD10v6pw4IcA4dIH+PSoVH5PQKH80p/+n2n0Q6sbUDW6To9oAW3TJhiHoUecRv/99sMX/nh31i66
G2VeCGz/sBUud1ZmloeRjoiZqNxuxV+9cHx3Z+0jKhhZUa3BEDMQzmK3EAT3FmLOp+/SK58mNf29
/SpLo2s2JbnCpGMJEnWIw1SgqyGIEbjctYiaAiX0Sz8xN6UwRVzLKToTXGkdDObvWgxhxbcKvo7b
P7DQTeeWFCcm+KNrBkC9whapbs917n6tm879KKLv0kkKbZ7i4t3AalRXj/W0dsGz8I3nkYE6jSow
WWKkpthI9okmLFOZUeXgNOZ7xNEBTNigYnO7jZZ+69qVP4yHURTAXjUoQsV9VJ607e1bQKadCrDw
1iIMRkOv+trqMM8P5KRGtYaPkLkNFt84IgVynjpgeAMp5/fAHoHJ20OliVDBze2XW+jEcz8Kdk+l
xR07w1KPK29nYJ0/Dfp9hNAMJOB8pQ6/UMebpwnmEUlhAY+jcIqfWglPcE02YvomYuGDKLGt2u9m
t1IyXPpas9EPCl+vkZgD5az6x4a3pnlA8kePb5Ua32432cIUNjemIHmrcvvaEKeJ6GNp6V+IwdrI
1vlatDOdG1NGN4ozMtpmONmARhNN39u+mVZ62ELzzE0pdil1yikKdcBtMp+6cu8y+P3NdNtYw6vB
15IwFxppbk4pDaTc4zRghrqd/oI49pw2w0Hlcu09FiauuUOFDmCIOj2kKU7F5FGgZnvfdChE3P7E
C6PCng35Ki9NeDxxZXkN+QLJfGNm31ifbqWxlnm61D7X9/owqaiSGzYvQVQZubfnwvsTZSLxnclZ
2S8vtc+sIMuZzmzbg50Rx04wHPQ+adXxduMsdaHZEl6bOTXbycT+IAZ1QSOz7B9495spwb3Oyi5h
YZc8dz7gMIUyAp3AKykASki52TwAdJufym68IGxhx1g8bY0odr82C9qzpbwewNFtcVANSxsg5/5f
a+sNSX82KGPcbrOFzz03PCinNHpL4mJ1RAxhhxKFUn9t+fP2wxd669zywKhhASpBPZwp9AERh68o
txSB0ekLKirW9vaPLHSoue0hryzgHDrLDK+UA2OYXguQQlZW2KXWub7Yx8FgT41X27EXKk2QCkGe
egMZiu6KkmKhv86Jmtz2avgIr27IzEIMX4XMd9p4OKuSo6yAvDYzuMVuN9LSl5iNai+zEPtXR9OJ
6wNHHpolfqVF56P8t9JRl1pqNqzjHPS2FM63k8bFBXd/0OE+c+XKJ17662cDu8ytFKUpKFhgEXiT
JczCJorRAipoJIGptZl76RVmCzSyl8CIjofxlCloIilNH+VoU5QQh5XXWOqps8Es4GapBVdm2EcS
mMX6j5F5KyKGhRaa2xxQmmtLuPkwL9nWGXicb2OKCAkk5OFa7d/tLrTQW+dOB5kiz1YOtDpZ5RTU
Dm42lbKfRe4+1zHwKkOZrakFF9ppbmNAnTkzuSuaUzsq3BxU9jdKy5Uz5IJym849DFVGC1CTJB6O
vEQEaiBnjEir2Y4JP7iyO1Y92UNk+ZZM4w9qlhc3Yd97nj80k/XopOVjk5nP3CTPtxv1v3PBJ/eT
7NoZP8wwpCJAz+DeKsw7Dz5xN7rGb2T93naM/t4rdXwZCxXvI0uqk2EhHLWgjB5JzNqfbtzwJ9YN
8EVNTDxboL74pVHUrzAp4Za+LVv8N+glz5aGsqVpR+iiSa8uFu3omZnqD7NID8G6pK3PbS4uAFc5
574EfwZoQdTM4rJ4nJD0icAlha9cTXRfICp+hxbsfaNto7sIp5kT6iDmXYF4z2OGUw5oPcrcmVPL
0oBwMF8NhgufyWtEiLJf8b0AqXxT0sk8JIOZbTFxI1olw2qgCtM7ZYaIYBmFimyK8D+govUCXmNm
nLiK7/OBJ+9Rb7qHzhnkro+RelNamJazvunuW+46K7PZUg+8/vuHr6LUwBUD0RYoFXFhTB0tK1rZ
pCzMMmw+URYcdGoHchYOKL11ztxHa1g5zNDrRPJZZ5rNk71GQEdh2frUhtZeneHw1bVvn92DCOJt
eaCX/BhdrNSv7nFUuxOXdmX2WXqn2czJcVKD0oGWJ+UhE3YregEgf1uZ1pbmXr/mu1/6KLPpMxHX
RG0Es53INP6y5PitQODIyvq4sK+bu0VwMeXw3HZpWE1GfUaUKgI2emvcNpL3WxSvEUpQu94mLsbm
5fbI/7zNyFyYIL2uixGHWIWt9ICsqnGqrYElk90au+jzJYHMC31j0dRVY1saQNkJic5vyKEOGBRs
/O1rLzD76MkkW7heENzapVhppC+y35a7thZ//q3JvKoOuYOp276sEC0vyvvGMKpdlsT55vaf/vnX
JvOCul15U170fRcOUe7D5ZiaSOP0TIRL7qxoF0/WSsFv4S3mNXXutS0KY6ILEYyO20+rQ/xuJo3d
7bdYevp1of4wSSVOVTHcv+iwBQ3m0sYwpWRQga200UL3mZfPSaeKmMI6CESSsTeNakReqb6TGlgV
wFXXlvqFUeBe//3DO9SI60uKaVRhFrODtMEXmpAv5JvV8Pt2I31e4EFV8n9/wEGZ0mFDk+F0EKvt
mGpEbZfMLbYlSHW/MpU4ASIQIY6B4oSppFubrJa62GyaZ6WDjAkRl6GUiDhCvf03b5QbaKB7fdtJ
EHusSzdMDK8Jbr/oUm+Yz/0RqIw1klWOCHiK/FjCvqd6KleKV0tPnw12S8QgkCMlIewYRLE80RK1
/cQ7fO1vn83sXUdwGzrmIpRuiiguoBgvNrfEyuq04Bcj82K1hbhJN+4yF6Ds4Y85IbLMK+2Hgokn
M0Wyb5/h2qnp7yDS/JMZVr+ypHy+XybzCnbvVIXBh7QMkX1VwJPm1PmuYhc6IWISiXe3W25h/Mxr
2bA0NaJo7CyE/Ty5DFkKESVPDXmfeHW68nWWfuM6Q3wYo7HSJnL0gH5L0tcB6eCN9LkWX3yB2QQg
4WkfI2Zc+WXxBEFP1mzi1CrvKidfK5Mv9N157TovJXKqaiBMTY3Us9g5cpet2Dn+v2D7/265yLxM
jeAVMeFqnqNAU1XYNFSCXZB3n0/IwUNuoitjKCeyyUFAtCP3sVX0DPHmkFMgx6nZ4A4l6SF+req9
SBv63SOatXfjpHBj2ZKq0gdKHPHU94ZHgpFm4k9Sm7KCVk3qe4a05DNIkTaAmKKqTqZTyMhHoAzU
ECMjd7WNhPFJ8yQYoT4LhojzZwdQcuTWJNS61Mjt2ZXIiHsgUZudOqiC7gpbuyGD+ifITLaHaM5+
FHmUBqKlwztoNXw39gzrccrMl6ZCoBW2YmQXgZPqBVbfJy9Zklp39VBZ93VEjQ0zhfPcX4ur4Ob8
5Gkc/bJrKfyamBrKFkL2k2OYfyykRr8PQIr+dJSd7VIjt/rd/+PsOpZkxZXoFykCIySxpSjf3lzT
G6KvQyDhneDr36lZ3WGaIl7PZiJ6JoCSlJIy8xi0tuXWYnCSsJ3aK+5yT4FLn5Sme1Blad/BlLXY
5TCOtIGoIUJsICcK48c2EvrGg4Gp2MQF7Ki2MCpir0lMbHTNCcBNE2DAkPVo0xA7c7NHTmENcKvV
yj3XTVSeYnt0twW663eeTOunifv05JV1fR+NTn8bucCQRJBw3Qzl6N3Cqs1/lBYcgcB7zc6tctNb
YDm8l8qy+DZSSsExELBD4Nbst963YeLnaoAgSwWr0NSr9DHRRbODe0r+M+sHa9v5oz5w4SVHeyzT
fW+sCi6yjjy40Oj+ISgBtEF6gBzalTtszUjLLekZEKpeIr96UVt8y/BTpo1V975BD6Pzz007eAFc
R3keOMYT+F+hOyKm5EEwiY4+mVx3k7JKQ8O2zFmyb8XoH/Iix+IzABtR3ZC95brDwcXcBQWLItgm
TbhTer0+QvfS3ipAum5gP9idSxbLuz6Hy1wBfl9Q0JKGVuHWkHGU1fBFAOwCcJ5jHmHqInZDxGBm
ahwXXJHEq1godO6EyM7lWWVApxU9/MsS6NduoWjDIPNjCThkejGUNqsBl4R+2g7QX3W2Ywm+L/Nw
wBLgRO8JnE1QEq/jW1geQ8s2B0U7BRrwxvg2xAvcCKCcpBjqTW1DaVZOLuuB7+LtjrHe7Dyuxu9N
htJYWbnNuWx4fayAtvrtK1Xe1XUxyI0jYCaEU3ZoIGNhGmBIDfAwIsgLlTdhNcGzEZAkCnAtBGKD
MWbT18l1nG1UWPS5b2J6l5a22nZszM5KZtNw8kcvJzgkYBKeJ9I6NrB2h0BT6sDKDAUAp5TFMxt1
ss+y3IKVHVRdBtKnz7Yt9N6H21CgZfwUIwgDbxI8ZErZZ1gckcBE8R/GGN+4Vk946IGzGGrRjXde
F/Fzr2DCyk3VBVmb5qGp7R6AtcE8NAxCgEcY44rfIBOCA4CsGG5qfS7cPdR92sCHHXZoUCGlmy5y
bOifTgb0H8zNT3tM6lColAQd1P23iQKElvcSyDWEFgQjYHhaH5lbUgAzyuIHNGSyjelNcqxcWm9h
4wrf8LqQvyPeDt9TC/JeckqLQ0bL4bdB8gzbPe38yBrSHQurgNetpuwAH7fpHsq7YjO6VRnWQNLd
JqlM97Evmt0UAYgPDLcHJ2LpmPZWQrUjGLzGOUAi3tf3Skd8Z1elpQFW9SBjjJJL9cO5KHkeCf6V
BcI3zAIwsE9BkR0cddv6MGqG9hGU0wNu85aeXRi6d587d+fV874b7YJwKPKxoQWUOodlt7aAb6OZ
lvtPXR/mtXMQ5Gkq4ax4VkW802V7Lvl4hh3H5zKUuSEVd2Puw6y2hIFu5AZ97u1p3+vw+rcvJCjz
6rnnKg+beFSehfWSYF2N0cWmJAkVWXMmWbg4zDXV3FE3NddxBe5A8db6/i0q9p/CIFjzvnPsZ5aV
pmN08hrmbU0v4BxqMUxD3mw/NTxzPcSxMRGo1nl0krXZ0yr60VcukHyq+4k28ZoOxsIIzTvOrPLd
NIlgQOsM5cOlVgdc+coILVyf581m4JRwjaVZda77zXhbO5skDXF15p/jl1rzfnObQXlkKj3YkJTZ
T8f5QxV7vj7yC/fleYeZ9hZk3QHRPOcAURZdupHwyrHJWqK3sO7nDebYyhyBkwWrUruPCmbmXpLt
omZ8d8t45Vq7MK3/6TLLgXQDjaozab95yQvPf1wfmaXnXv7+VyZRAJ3bQBehOpfV9AjA/Be7jZ+u
P3ppVGb5NuxnKwgfRvW5dtnWETdaZkdf35XD56jhluf8+9tB3mcOXP0u+qi34OFkfG+8lbrt0rDM
kuu6KyHCb/Bo3/mTV8/OWql5aUxmaXWBM6qJCcQoB/6MgsDOsnHnbaM9qCMr2dvCl8+7xzjgCVGD
jYIzkvagLzKAk9M19Wb2T7Xvg+RqrndWd9UQd9UYHduoJzsn1vEXowtx6Nwh3cHhXG0b+CttPU8W
MDHwUvmYFqg81w5X8cYD/HnYVX5uzqKK2geS6mbHaGHf9yzm3y2A0t8v9hHwDrSTFwC1MsjF0gsN
BYSWrHaGu8R0cKkvxwkejfUE0l3t3sJXF+I5bg3OVzDB5UUGY9fbv8eCwA45JX+yZBh/lJmAPptC
2yW0DLAO4WBRKnHJFs2LxdCmC9LKqy73LNFx5Ls6P04JXBraynX0ppxscyelkwqQSuoS0wZL203m
GnAsJl7vfePKnZgofeqdtgqatu07PBtIopy6PQlAyR1DYqjZxokKGpg+h6RAhtkxYu5YOvEfk6vN
DRy10x1n1biBMR4azXZs3DgkTKaw4R7UrZ+W03fwR8QmES3Mdcs+yw6yB74dGmqe+6Y7e1LgHhKz
00mFFMRPUgu0F93cASgU3ckx8ffpaKdPoO/AflzAuTfweQq2EGI1DhrgZG65p+u3oRbFRrSaH1Lp
1WEMT5gfk5A9fDYmtJLAokXdzOgX6G2PoT2BiQPzG/eEtNr9abskPfv+4L5GaAmFVR0ztcVFlu60
rDTy2HaIx63Np2RngMvYaF6OsF4ofifIgd/HoUfm7lv0KWNWCVqPD31w4iTfU+YnG6cm/Isc3eGZ
wjUCDC38otAD1f48wbb9yPDXIAeH4ZxmnbdXPObPoPJ1uOgk5UHkBq4Xg02EH2YVle+dBd4Azl/x
rXIaCYJOydCWI30OJ7kozWHx5jewcx0AAEiy8i5KiujQwUn9CAN65BQmAr4L/I7aPeMzU/vMYg/5
Yq9IVmzKgg/5FiDq0drWQuVnHJz1iXmeeTQm7raTraadSuuqArOkhWZGAebzd8eG0SaIBbX/lSOk
erjOpeqLb3J2z/0axy28ld5SqG3+aeHv+XNExfIeZcA0AzzLKUH4ys2LnVlwa7OgSa13nivY/dBz
ioSnq8uAd1Fzh+pIc+q8ywqYIDnsoK/20BXMCkVjGJiDZboD1c3eenUChWZeg/bgFAOBhNZYHqw+
qtDhu3i5ZjRXSD4NFOdw9TvVgjg7atfJLq9hGe0hSwtxFfFQm6jqA+dte9MjrrfMRguSQY0B8kBT
us38KtlZNbskGare5iOcdl3VOTeQS0ASza1hX5sa0t2VoiG4QC14RKr95mgqC6R7cKoFThiKNVZj
+sd0jNNNwqf28ZJWPGCnmk5qtMewalM3DmBMX2Ll+iBbCt2CdKCi9InxwesDDMC4F3ZiFRsZi+oI
d98B4Mmpuc3tRh+REYoXidx/lyFmf8UUWw4ymS5oBkbwXNPqsG/K8lUK7r1p6LCEfZH2t5nFOMQr
s4trQhs3A/ysI0x5ZkCDycQYg0viuk0TOKStD8RmY2i6kWxb1o8HBfuQoKI0O6lKTxvqt+Sx6oTm
YMvVYq9aPr2DNKQPA7iIu8jV9FuNRt+PmGDDAHC63Cvfmp6VjKIv1sTTY2/LOsil75UoNlB9A8kL
/ugM/niXwE/lQQJQAJt4nx1Mr6BTYmF6q5TF95kl+wODF8k2c0ZysHjub10Tsx8CKhbB1E/tO3Cv
UxAlrhUHU1UxiEa2CZr3ZbqFHkXxSqZoCOvOrdNNXsBDMMNuvYNPunWrnByr3BqQvVIyZtvS5NEu
TV35mkGeClRtoKxcblwdjFY14GoIiKtWAqklKrYw5vE2PbrxB1qigJe1/ouw4T5TkPiyoVvJwaJN
dCw49R8ERB5hX8VQuYLAoK52NQgWZ5um5qHu3TRAcj3e+ZqpWzC4TRZSw+luoG6NSguTUB21MC1D
TG+g/K9fosjSL53W2P2s3AuZ7ySv1Go1UAKxOnNB8lu7teLHDLomuyyv0VoGvy77Shp00qH6PML8
LKeoS1Bd76MhMz8vKsqo29EGZOUa5LSKRLupQAg4Wa7gJRixQ97IBFgz0u8xuxVQqokVuLbrbHSP
u6yGAzWEAWGfc+yahiBys0rtrSEDm9YZ+Je0x36SpJdyPrrDYENTG3rYsd9/HUpmcIOKBLSCCAOM
n8WbYhTl1xJwhC1c2GH1ExO2R5M8/pZFo7qxeSf3bVT0T+WFRxSbyT0MhrUhsOHIx3mbbOLcaU4W
Su4ASTjgp3JHjFtGFd1FmT9tlIqh1oaKqr2rMhh5Q8ZAnwZp3E0FVOt+8B0VjAX2FuJPP+yGxW/U
rcwW8FBvi/8IN1cBrfem8musq1qEHu/8G4W71L1l0L1CPZPUv6TOL+bwtfcF549zjvLSnQK7xy6y
Q4fjxSYGvOrIKuGyZEBDDriS+gEGW2ZXFGBiocqehzzqwSWvSNW+Iz7ot9SxyUmPGcKa9uVTNTTO
MUqyaQfev4cQrsfQj9zxCe2Tg8yl3uO21GPlVPQGsUsfstFnP1vU+UKw6tItV0V5QMGxv/e1Wx1S
GEVvcleWezM24gjSzwjRFo/cyZI4m0i15A4XU/vQg38XssY095UoowfYxJHnSjnVa5vY+rUzbX5q
/fJBao1KKtSTQxwNyd6ieXM51rsbaINMO4MleaANtVAVjvrQjnCs1zRpbuAnLb7XKQ4AsChNdqPt
3L9te7jPSQv0IzOS9lffoIyGsz15UDYMhCZSo7SG2vmXqiiyd4WiX1D6KKiNlQ0SKjjqj8zy7Eee
quIBaNz0N0y2ih0XWpxBjXsCoS7dljFN9oWoi5t4dOxnIGLIr8gt9HNvMm9vqcE1uxo7zR04vvy+
1bYJfGp3790onD+8E84JP9hsrToqjzKN6BOKBf7en8bxFbIicBk0Dv3Ve/n4PfMaeyvaOtqhFZUH
DTSmbuF0wn7mUatuPagrvMYoxoJNLPP+Oe3j5L3s8/YPjnmw8H303t7TpCkf+4RxdKmHynli0OaQ
IMr3vRs0KkbpEFLl4HBqVWp3S5NMDUHcRzkKR0UpDziwG9S9bJrfSeTqd22tfHgTku5mVNTZFpVH
Xitjk/tBW8AOwe8K9Lp6YFmYubw7FZPoQmppyQPWMDGEHezHXiGnW2CtFyWY5FkTSpDkH9C0AOqo
xBVsnxALRU/tfIGZFSoPBqRg4RYAFcsCPoKNth9zuE7c5qx19412scTTwr2JsqyCJqWI7yCbgA4J
cAx73grvQTmReo2NBgbKsLrfxnTwtn5N+hCHswsupctxgsACOjAoFB9qU/gPQwvpPwUYKsr1phi3
GD//VyRT/oy6tbm0Y9qtxxz7JoVPO1DOuB2fu963vomk7YJBD/bG9x3nKBqIacOiWjqYvHHcOnkc
36vEyqB4UAuD3grkjCGdnIcE0hBP3gCA/NZBOf0+6Ti782tQWj2Q2rdwOOy2RUTj+0J6yR1hJNlN
oJn/IolbBChlGxZgc6D3Vk1CKF7pIEt4+sBx4bzrkZb/bqxRg+MoSyegJm7BbkStmHkVCFdRCSHM
GFe9R20iYKwqoh4b4sPEVeJWhT2+LbduP+5d7rK9E+Vi79KxekS5gr44aU02WnnTNqVltx9Bjg8A
ZHf6QHoE13Zblr+70tCHREsLmpEdewI/X8MOCHYMXkgLP10BxS5UT+ZO4k5eo8AfOeVZQliiGb+h
NxhgMV2vEiw9fJYRu4NtNdJyyzOLYKhRnPL6F9Qwrz97IdueQzAbFIBHYvDsFusQW/8GJHIRhx18
6q+/YCHZ/g8As4D1Fu396jx65CSkvOemCz/36EsR7q/CTFWXFo1qgjqwf4djHxnISi1s6Zsvg/XX
gyELSH1DVHRiFoE4hPdaZslKMWmhQDhHTiZVhdaCgd+qIhTO4uyrivQNegU68Ef3pYrSlZ+wsGbc
y0/76ycICMJDBEDWZxRpQiAJNi67S9d025YWzaxshfqsj9wQ1F4IAASDA5QT+V4UYjNZa4qsS58/
q1uNkCAZG+mAJJYjf3RduW1VfT9Y/Zro+IfO5cKy3Fn5qiNQjKl79CnAzAKjaV+rDYQmX9l3vmmR
rIVsXClLLg3WLHojq/E5vKqqs24g/FoGCgmSR7AdabkSBwtvmMMAE6IHAaWb+iw8bNN1FyBpCWxn
CpTYXY+0hVU7F45uG1hPigoVs4gP3aZw41Oe1AcYFXehNXAT8ATFnOuvWpj5uVRxlimXlwNwD2kP
5FN/r3NIN6yxq5cefhnBv6IigxVDOlooz1fRc07RJfYacO7Lz+3Tc6FiqxFktMlFZtWDt0jylVHI
E4AGeH1gFjYlZxbRhayhV1TA8roR3Zbgkt7wNYrcgmGk5czCLbci3NFRbzymdYMSCord8EIxqodJ
qN17b6C9sy+THw3lRus6u5vaPEHGqMdj7UK7ZQucdwaIt9PgTjuQXyZDE18CvxYMAmgLCVfWlTFY
WumzoIVZtWWU7txTO93Zndok2BxG4CuY87nu5T8Y5b8WSOU4JRr9wj7BLSa7gX4M+GqQ532rEmI+
9xvmqsJZ7NBMdYV3mgrYLA3HHJa7DXeRgqzcRRYGaS6jG6EL0JTGhTaFDeVe9Uv7D/FYBZqsjNHC
QpyL6OqUi7hLDIWtO0oZqasPSZX9uL7IFwJ0rp4LT8gCqUjnQBXjqSm6zeDDRSxf2VqWPvzy0r8m
t28al5OBTdi8+scsJ48Ula7r37306FlwZpCDseMOlbR4EF8nOOhqtWZbtPTo2WHrdi6HsQikRpA3
bzsoMAdJbb9f/+yl4Z7FfVMJ0XNsByfZDUHf1EHTYNWkK4OytBBn0dq7bYwsHwsFFXxf87BEqSLp
n/NobUKXPn92tEraQ9evs50TSgVBxrDG7e/Nmmb+wpk3dwVz/RiImqijJ1zrUzQpwBaasv7FZ/RU
ePmfWpE1f5mFGZ6bg8WoToxUXKTSo3dgPDZRtnb5XpiBuZ0CdApRL/Q95wR0bbtDyyg7+EiP7u0e
WWiWRFm6sqktzMTcQAH2JAquotI+OUL4G5+ggOfa8hsn/u5TK9WaxW4yeHlWOpVzuhjFGfHCpjtT
rJ1/S8M0i94uLnlXQj3q1JSbmgGbln9LKxZUBfvclmzNYjiONRco2Y2ACud+2Exqm0feDnfb1xo9
kE/OwSyYizzLUKdCMF980Vt/gpPeL39ak81dCodZMKOWO6WVxqli5V/GCgWtQ57uYCkfoIO08gOW
pmEWzq0mRliR75yy3kWPNA6LWu6ggIQEdWVH+uhHcB///PsEoChXVMJPnFPU4v4Uv/hpfC/1nzRt
NxWna+fjR8FweYv491saN+96WEqgB0YU7sYURn8+fKhPEuLgrzBddx5lBmv6YOQq2QELNGxJKtFv
y3NUc1CHBzRMKWglTZBIuwEBxj7CJJQCiyiaTX1pZQUIBqiHZb2egA3jFcqSLRjWQC5toLlT3ugG
7rtBN5TNTU7y4g6iqGojCs97QhmbbfkAp23ttPILLjgd6pljCfx4pWR7pEap0HH81gvsAWqZwMhC
a00X+anjElQ/tB9Rj+0yeoA5fPuFOVG0kiYtTc3l738dzjYUySq0XeEDVykAJ9Wuy9vATMO3AqDE
uq9X6h1Lc3NZe3+/xhUtdUe7PNf1oUJ1NgWzATDSlRX80U5+mfnZLoVaH0zMq6k8e6CA1m6+M8Vn
yH2XR8/2KHcyRqCEXZ3T+El4Hvxbfv7/O+vlwbO9qU0SFTFQCs5SvdUx6nfolLb06+cePtuTqmyQ
cceBpYuoFThJsi35C/Oi7eeePtuT+gn8yg6+jae2h1i8H5IOBNg1pfgPTdIuAzPbjkbQfJJETOKY
QF5Pb9KkoztmZWjHQvRt46m2PPuZj8Kxgugo2YiorraQess2TtO04HW2/q6UYxU2HqQxP/WD5+rT
lQvMfZXCF26KpzetUnBCKmtP0CNeWcAL4TEXoXaA8HYLii2YOGzbJM9g/oRl8/v61y9Ex1x+2vYs
eL1ermsZlHYr1333mvLP5x49C2tIF9bcSeCL6AOgEskHu1sbkaWPnoW0gHMhhRYsjgwLLikFx+Up
N/7KfH504mGJzcWku140vSov1yZeQKnBfoUU4j4VKWxPhmblHUtTOovvrrZYTgEHOnUOBEzTW7Ag
AqPWqHAL2/acrxlpBjRuQSHtUv2AivS2hKBvXQQjjhmSrEzu0ijNwjwFMlwKIIlOgj/X4k01/naq
642XdCvs5qUfMYv0yM0ujBgHdPZKVe+Q6aYHyPxZEcSdS9RaUtXZ6PVw8+P6Yl2YkTmRs53KBo51
UFRzKTtbyttCN/PA1PfrT19YsHP6pk2A2BeZRlIEffDce7PpyoOXPnt2QlOAyVsIi8AcwHh8h47L
2WvMg6yJtb/+5UsvmAcxgWJ2kkEmKBH9Aa5fMRA54j6x7d315y9M85y26aVT4YDEZk5xX9z2uE0F
le0+Fw2SOTf9wSFg/rn3zI5qqLUrX0rERDuaZitLfctTqLeOtQt9Y3Jieq15szRgs9AeoXafKw9W
r1MLPe/M8qKdT3wOXeaMfnJOZge4TAtHQWY1Phd6OBFOv+o+ekvYZ5iA2AD/Iy7oD3bmSbgjq76E
OpQIwTx7BRB5Ze9zL585x2Jenj+LbHSRCyutImx+FMSZuCFwxAVecZu2LRgeA8CBRTBpk77zxthn
ZMXlq43b8RaItXgP/l2SBagYQZV+Un65kT3E1jKA6w+myH0/VDROgKUCu+2WZPEI/CWR6FZkpL1X
kKn4CpNO+WWavOl3nHTFDppIwyOYw87Js4FTSp2yDwfuAHA39ePw61OLb46grwcNXGnkVidRjzqQ
WXurUvHg+e0uHfo/3JUr77kkMx+M7BxE3zoulwCZVCdTkO9RBmhPXx+l0Q8ZDERZab4NlK/M4sKO
NgfVAwwJ4E0Z1SC5OSEIUXFg6zXVyaVnz3I1e4Dsu+N69cmfukPaCSto7Yl97jY1x9SPGc16O4XY
AOh9Wzdq3owedlZC11oCH8e/mLcERmuCHvVAgTP0gJIDkfo1MsPPUevf19fSx4Mj5oaFyWhrChMG
ffIgogI7kQdGoxWixNKjZ/uKLWJNOmkAczNC3cYtmUAHq9fUtZYGZnZjqAUsOahXxCdLxjsKHpbn
7jL7c1dCMW8S1GiV9+mQQ59bvVkQO0eLb2XBLIzKvDdAkeITZvDkWsHbI0GiD/3T63P58SVKzLsC
JUCKeeNX8Yk7dujzdpNG8Y6P5UO+pkq5MOjzvgAO1WRKTRafBDR7POe171CCUmrl+z8+vMW8M+DY
HBWhrk+hKgz1oE01AOoUxF7q3AxJq57accJwCWn1K4WCpam4/Mq/CgUgZRQomvbyNHLT305xDwKy
ssuVq8jSWF3e+tfTQY4sWJsC5QkGAiDHQIjBsj3b8MJfK0J9uD2LuZWeo4DfTCo3OeVxckOrfM8a
8qnrjfino/7Xtxs7GRPZVsnpggn2gFn32jigkxcCTLJ1uk+okAD+ZM9CmHMHWtX4DdC2mZznatQe
0K/JZK1c+ZfCYXYxEAkjGkD9BNZz9h822XsdqTpI4MOLRVX3K4t2YRHNewiTaowj+ZjAUR3K9PVX
wf9cj2b/4+n9T8vATgs0sLzklA0OoODWd9HAdjctzl4NMZJ2+p1N/JiseRcvxN68jVDb3Kpg/4DN
OnW/RBwwLTPGN5IMt4Dti3DypzXVg4VpmfcRiNs7su8xYNx8lY06cffFQfe4h8Dg9YH7+Noi5n2E
2HL6zk2dBArN3S9edjfGEoHXo6DmytwJtGkPuEHrlZvLQpjPjRVTIDntlMFhJk+7W68FrjE17Hao
ULi5/nOWXjDLAKTtxhedC4nW0S4Zx5B6T2O/xtlberjz702qm3xU05KaHE3+fQSspPYf/GRtaJZC
YxbfbqtK5XT4cgAS7zrVgU3QrHRbluZ4FtvlCNegYajI0U59OED4rjzRiwoD5bLcjbL1bjlw/I/x
yKyV3fbjZYtE498jBZEH1hciIUdnGhIQKSBxK/gITkhqTFg3q2i9j2cE2+K/3wPbrrFlqR+jPS7H
wDZOcgeE6rQrMrBnrq+oj+eF+5c94K/dfWQEEnzMlzAUGuCXott44zPnU7su9y/j99fDe4q+BuFF
cqJp9TKCAhLGjTi0F+Gy1s0fP/cLLoP310tk1fAWLGUJ8SSglntv4+VrRfiPVxY0NP796Cn3IyMp
S07wjw2nHNtvNmzg9rQT5XirhPUKlsnK1rE0D7PIrn0/opGLA9wFf0N1+S8mx5XDY+nRs7hO68Eu
0NhOTlKRh9ovQxA+VkJvKRBmUZ01vOthaZ2cILV5ZPI3WFm7i+4WG+nKuHx8FvF5Vb5zG5eiEYxx
cWFKpO5t1JNb/zmBsIJYm+aFAZqX2eF7neWlhbGvPIjSl+/pZxfQvL4uAHFOwF/AhuSwG11PEDfp
zHer4e9UJA+QlTkrL3u6HgcLm8W83M4FGDa+wg5Lo+04eTCPuoeP+co0/AMN+2/+z8UslIsLwnSa
jHsa9GjpjRWBiFV4VnPOpU1+pQWIEEQm5iYCD/DYWpl3U1nQfpGdM75BMnDYZJ6tzlqAOALomXXX
ZpMddon91YlhvCWL0YZjfFPsHKsid7A8Vtvro7KwQucekWjoxJ7HWXTELFtnkN3yRx8kht9Dd2FN
Vb27stV9fEODH96/t4rRl1AnoRqpnK2/J5nQm95xH62xfrCc9F1l00ORNvZlg10RO1v6YbMNY9C4
0RYX90aPHaaIY92+peQOyPfw+sAtLafZrkETJXGd4tGRu+lbpt1fTWXOQ988f+7xs51DN/04UorP
92MUw5Nu2EwyP3GRf7n+/IWte67NCL53wsDCJUcO1qo3wrlPWu0PbtNTUpQQuyn7/RStjdXCBjKv
8GdlEUPwdSBHsElk0PnkGdZ4a+WHhYmYF/ip6vDlNvjlk/MFPFmAnnKw/FY2jaUvnx3/fopCZzXZ
5DjltZUEYP6k9+iXJ7vrs7D07ZfF+9fZXDu2Niab5MlhoZuZnQ0EXsrYSs64EALzAn9LUeDlFk7+
sjr2fb9psgJeFUhSEYbXv/+f9PODbW+uzGh3tGaxjR+A7muxowakpjiV1R0YeS0SsRjM76zTkLzh
ycGOyuQZeMNxw2m5ZkK1NIKzMGdTGV/0e8ixyR1Y+xEPJd0gvcDr7MoeV+6zSy+ZxXqhKbRAHKgH
QwBskyq9zTRYqc24MopLi2wW67xTukXZNTqWsARlGjKsDrD4wfUpWnr47Paf9A6MDDsSHcfxCPMX
WJp9Dt0Bbd1/L96pdaHgdjk6WgYTsMiPUHAq2Jrr+T91sg+W1lx6kRGOdK5U7qmiXfMQ5coFm7W2
dqDeknvYjaV3haFkA+GjNvQF6ryVZL89v/NkiN0Gsgtgnp2trADxC/2mszKl0lgZkq0cMAuLYi7h
QkQ+ZJOTR8c8fvL0C/hn9lrgLj368ve/tgVN+ymjVhkdHRgIphtGCh9lGE1aCHMl/vunFoZ3WTB/
vaTyhzzjMYrCw6UXpP1J/hSTtF+vP31h7/Fmcdk2cBfO0Xk9jhkMYSuS3Ze69wIv6n77MHW8/pKF
tT0XzmxoJaFvixXInORGxcO2TMqVmFyYgn+k3v8anbakbYW9LTpCxiP3yq0FiY0WCOzrH74wOmw2
wYKUBNQRnL5AMW24nkAd96GYPm2z7sv1Nyx9/2x2W8vC5ae5fD8EFqMCuktN4b8QhW7R9RcsXCDm
mpmphQJRU8TJCWIcqgktZqePRNQQl4Wj5jeIhWT2Bk5W3ZcJwnPb6+9cGLb/yPcISGs6jBIouZNz
WSeP+VDv4bz5w7Hs39dfsTBu//GGSR2HWaphx6wisKCxfhHHehzbeE0qdWHJzr1gRJnFBhjF8kQa
UNDL3D5aMl9DmC9csudKPn6XdYXMvfyURZzvXBSU3ljW+dsGdqJh4tBpyyo4xOjcqtC9TfO15by0
FmbnI5DTRiuKDDrrbvpsx5xvpa1Q//4Jq4JNo9cOnIW5mfdyiwqFEROjSM0hHDlJN/QqOBXYayW4
BYQbn/dwDSwlSsihX3KUGr5MpjuKTA6QDNFch7D8i0O05PMwAnT5CWqYgCkxrwt9u/ZDOigoI2RM
3IsWd+nra3Fpuc8OWKUMtMENQox1fbOnri9eWzqlHDCWEd0Ro+Ctdf1NC1WEuY6ahCFjl4GtfOQw
glbqd1J7Gwb1RK+/SUUVXn/JwvTN27995xEBpg+uOUUa1gJt/otUfv7t+tMXAmsutFjBZhAQ3ig7
uYbxWwh7emHtNXp3/elLkTXLA5LCS5uEOPmJyjIvoPpgF0+EsXjrTuRijFH/HKa8Ch2QI746zRiv
tIUX5mWuvdjWnQXdnIadOK2tM1y9271b9fUTtIrZnpUDCktu/Tn0HZ9rMYIEMRQVs9kJd6ZTBbVa
1VWBVakbyVbu0UtzdPn7X4dqWkYEBtLpeK7JlN92QzIESTvJlUbcQrjQ2ZVDgw6heFTBwDrbW3zc
D9Hvpr5IiNkrR97S58+2OadvVcFg733OIOgF2dWL9O3z9fW19OhZCtCg9l7/j7MzWY6UV6LwExHB
JAFboAYXnt22270hegQxCoQk4OnvqV71zzVFRC3bEQ0FaEhl5jlfUwGcJ7T5ZNvpY1HkW1iMtfey
OAEgeT36bmDhZ+tXhjXf9A5aIo2d/br821fm9VIzbwEaDu2J1yQjGSJSfYVDc6SMjYuvvJilXt6H
r1Pvw8Lr1DPnCVToB+rLjTm9dunFnMYL1qVdQyAyGhD+BF3QhQpm25dfyqd+9SgbLBFFgOYG5SgM
XL2S+q6sGI+y3P6WccRLIYgqIsk6W97K3CjDCnRyKK7FtFG0WPniS1V92U4m6N5g+I4THUPiBB9B
ke/oPO59Ez47l59w7Sbn1/rPZCZ9ng5yQHuiQ+ofgJS/C0DAA7c/OsPwfvkWa19oMaMpPMPZfOaw
wqROhplVHuC/cd2M+9si98/PD8peK035WYdO+8M45xrG1d41JLXz11/MZ+oPI0F12DzJ0rs3cx+2
9cbJVN7h8otZm3KLKQ1H8J7UwcCSOnMj3zEPk1PeFoW6bp1eKug1gXu3CaucU4BmtrbDvsbzP5d/
+cpGupTOl4QCNpYTjdo5qB0ezf7MKsjDauqe/YyMkQxgoVJruB3mxsZsWIlOlxL6tJlHH6v2eBos
Cn4LCQfxmN3MEr768wGmbrvLT/b35PNJwsI+T5R/RtR0xilDJXEmV3o9hUs4Bz8gDcqIp7N+QFbd
i/0WRXUBJehTAA8QHF1wfslGXh/hFgm7Uy3HL1DLytADoSNRdPbwYf3qCAug8TufzXk3N4Z1I6SC
43oL7ffOgh3iKWAlGjMhhsjeMo9A/p3VJgzZwCvFqAPo16XwIXMsCsMf27txm3w4spSRA/fAZSXN
T1DTYJhe+dmjM1TmT0tVz91YcCOy3DnYO4bmX2Uu2bEQA4/MLpjQJNobBEZmfeHHzGrEkbqus4fL
GegPvukkcOWebh2g6OOM2yIuaqB/4M0pn7JxmB8b2bsUdoOWsXMGPdwZcB+8S1Ey2fgSK7NjKS+0
897nnsf0qRO/++qrZz4Exdaqt3btRQyQptLPqKvhgQgrQxhzMoaAr+o0UOmqYxsjdm2SnG/+z0hq
Ydw0dT7mnymd/UhmFqbB+G6PJnzoWPq9IkZY1TO80dTsbsQ2K6v5sneSIfMDszRbJq2RgqZiaxb5
Vgvr46oh0YQs1+VJ8pc89NkkWSzpDB3BML4b8qRGs3bSWW5AIq+c7Vuqs2xPZk3jYqjZXkrXL+GO
VIIBkAkbnvM2rFahLHqdqpxiQwiMuAtm/aiVQd8ttzXaSHd+/s1JfUgFxQh0NnNT+zsicvYy5Q0s
yzJi8HhipYNThz/EPM+tuK+a5rE5GxWWLbCaOGShCsW6IXvv8lSdgsERe1FIJM39ht4AS2PF5dy1
OE1LY89K7r6VlJa/lNM2O59qLCsueh2MWGR2fV9BIPCYN7OInbTQwD0U+qhAX9oXpcvjquhZGNCz
19lc2XHlGequULmLNDq8BpsRzAP0hERuZQd3nudD7yH9/FA0jnsDe8smrpHAi2urHR9k11MoH5HG
g/qrAHvQUS8GhTmMOesqxof9qbO03cuAXddo45mL/a1tq7mkcEc9ZZWKi+w2EDIKiq2C88pgNBfb
29D0YDz4EPfBBrO873LHPxVGuR8tzhIf7mobB4bPwwu6bFOBjm2suJu1iRX8DPI9TrpXTSa67Eup
YOMJzEsBHo6EKLjFfIK81RmnQ6mva0aiy74U0aX+wDVofWBjhJUY4BBfh1oP8eV5urLMLR1QKh/j
l8Oj9GQG5GvApidFnHeV9Vvi7JUvbC/GT4eWpBIg0jyhTR/ncGB1xIhNpQw9be0uP8LaIroYRH4r
HXhNe8CZILRjhp7uAseFQ7z/1k3NXdv3dlhYOcTCFbM3bvn5gPKW/crCoUae2hVLbALPXL98mqp2
44OsXfoc3PyzJYxjmTYZfCYTSjVAn08S0cTl97R25cUxaCJpibxVzRId6Cc6BqgEn21Pr7v4IibK
jcIauRA6IVOC8CCear7xrldGqHX++z8vZDBz2zA8O08gV34qGTuSPrs1RPt0+YevXf78tv65vGm6
Zd51GKCwfvymnSqWZ+ic17pX5s+XHcmDkdvAdgcq8Smyiao+Ue1L+CMFt8zPdyNLrf04wEz6usex
F48zDVDhFm6Okcnf5wz6JcM+giB13YFh2Z1sG6YwM9XniaEtua/hGx3jaCWuq2P/PWL/8y0MC2Xx
DLqohNQfLjMiZyrDeg7ivHy76u0s+5IZR0NZn2MKtP1PK3d3hnlHRr0xUJ2/0/+TmGfZnZzDY5Z0
wk1PpmvUiABEkB5LIgFwHcF/vB99p/tTgdZg3ugZ+V4IwzMCx6Wu72MmTePJ0dP4lbRm7d0Mmctf
5DSwr5P09TcNqWkCd9bsFf7a9GvRZXXcDLMC26hzGrREoinvQJ3evs3mYXxs0If0OHYBP8E/kb5x
bIB7UTqI+9ErvRfImUZKCfojs4T/4We9AH+YBTCz95j3PMI17oPXMm3DwiYl0Do18FpjDgYXjKiK
I+vrNobQz4CNmF0mzGLFB3rK6c6CRmkHfmOF8uUk1K2bZ9UxbdsUibp0OmoLmyWOfF1+C0Pd4NkU
AD0CA8wPkwAVKhCu8adUEJmHmnPzJ/Bg3UPuV0YWwm52OIweEYeJ1s1NP5tiV+nO+zHCnOuh4j7Z
cyJ9BsstP02UNTQvba37xGk1DHI8aCuLEF649RPMl7t9WqbZazXIGjoK9Lw/zPCm3lGzI3/qoEWd
QTcufNgDPD6FIXYIu68upn057C0Cr6pJtRlsmJn6iVYv8WIpmaK7yyf9N3eynV0nNBz04LbvN7dw
F+sffc7uCewaUTkA9sAfaXsLf3IaIl/Qo8TtFnENYR6s/Y36Dn9rYuCr3YiyjsGDFqTTAiYqUdfZ
Q+Sj4HOLTrGpCGfuAaPk9V409mLeQacr3hx46L4OhSTHuc+nuFG0gGOSBHPASU2GTODsoMCM/qKe
gCxhw8k8RKMlvZkMh4QeQbd5ntP0lLJivm07nn5x9ZQeOeAfJx+T8diLcYr0GTkmqHJiv+BBlClu
/YBv/XhXZwBL9VBhvszdFOxJOY8wTXXsH+hD8X8GM9NvHqzcdgYo0D9h5gRAHrKIU4SDgA+Ggj39
MoMgSg0xRIFNwMDtmBvcKkC/wQ26sfO5CksdvNQTXPpn/5vHMxaVYPLu+hKtGj0lCam6Zztzmz1v
nXYnKFegXgNv70gmdl5dWN8HHN92eV2pV+0BLqjMDC+1avrjKH3vVHQAXHe18nagQqEzg7T6mHuy
D91C1gIdD6qE6/9c3flp5uxTqAD2WZrxL0WA38yqokHnliPMqDfQITChxnTPDKiY4BhZPjQWxzGZ
ctAGfTg+43Cs4dsUQJWpgJ6L3drwfklk5KG0FDDlqHNDwd190icbAva3TOEzmWhNeSSO7x4txdKk
QDE5MtzUu58tz3t25xYu4k4LJ10K7EmoGPqkmRZBnFqBBHQmAM1rBhi56fEGucmreOaAO1EPBvNu
atJ9yYEUxCkF7QgRF2h39/223821zRzokmdQ8biT2XFQ2mVMBP5rLrw2MXwMalY2adSwsoLGz7EP
HhymY4rO10PFHPUdjrhtGTfOXH0TWVEnFIjHZ+jaxaEz2/ydTgH/gWndRkGfdRFIB9aZSOB1SCSU
3KD7vrFomE8ArwP24LYPFdh3UHIBwZKFrUa2u4AdqhkJycw5olbj1RHMzZsn2C9b1Y6SUsBj1KZW
jH6r8a0iqr6DZzDGPGzbp2dfCHooisZ4mW3XRj+cbZoErVkWvK8IAXYBXqLpN2OsYHrPM+B0S6eb
H3Sf+9BFWVPwiKkBA3/XLQasNG5V3KCe6B/JLFHzGPnU6xN4EMhK+BBb3GuN9Qlysdk7Vl7N5AM3
Zxk2qSitnTAa9j0/9513s+8g1p8NBfvoXvE27gtew1QFPb88kp03PU2NQoNdM3qw3c0Va/5ctz8u
QkRHorYrunY8Kct5SCHeDaeGfcALeotTfL7QZzvkIkwEeCBlIgAOaZb9bdCLqAzkNyOtXyxEXpi3
W6q5lVh3KXcxPKgqBheJlVGxJxek6Kzst8osK2nGpbgFuQezK3ykGQvK/H1XOLfKEMC0UwpX50Dc
GDN5cFN9VX8KXUoHrAG5mnbseNKVL2ig3tnGQ0W2Cl3n1/7/n4MufXvQbeygOsJbuDF07R8f4d1p
cO3uxW0H6DClsQUI/zzIpkv9QFbIybTqCgdwiL47v/6Q5TcJU7lrRi1dOvlQsJSzLJubBFYWOxh6
6r0FVl4IDme+EVWvdAwA2fDfsHrwlOJDObYJGxUgbXZfI8Gc8zcdzGbIsP7catEk04CcDMu626Zy
siOf1bCDszu8x+cSghXJts6Ia59tcajGZ4LcINN1knfGQ+dht7PghFP4wyswrI+XX6r9lx/22eBY
nKsNWO6UqrUA6cIG+DJJ7d3poUv7aNBI1s0AoCpUjZFQyysJ4DiawIKPbkztF6f0AhKaRMnvA21p
A17r1Nz3Dc5wmS/qZxdASje2ysn5Xge+X2PiI3Ee9hxmJGE/ecALgRaERnkATJvUxoHVcf3Xik4y
BemkITeZ6Yp3Llw4zqOPnrvoNK55Go4wkEcwQQKxQ05GkrB20uZRGtb4RCwQgnLoQo3QrqwsLsQ4
fuVAGZg7o6/9d2cEeowrmu5MB26NFiqR36uZ+N+sGa2vB6Or+jff8Vvgl7xheuEtnG6nsZiRVjS7
XQNc9VFwwHQBTGySssn4g6zQWmGMdUciG6SeMS7kQGDgksOwv+nhNIYagWnIOJe98Z6bs1GEvDGG
gyBtFTE3K9u4BW8Y5uSwy3syDZhHzTUdXq16sr4YnQ9UgM1xhPCLx8HjLtDDMoiA27J/wYchyPZg
Oui9B5Xty+ia0wMvzP5Y2w0iJzaf9IxdsK5gu2ahtHdCgjS4aQhYUGfdW+jjIBaaA4dnROePyH3P
nh3Psqgfe5cASuajMyU1mHGoAe2C0yox7gbSd3Fv6vajVHO+nyfWP0xOne+lZzX7Uhjfyy5v9zl1
UhKClVMWYT93TZiDdBAF6BgEpTrIihAicOfRmDGXJXP419LqfTTgWsx7tLQoITHrR/9B9rZbhTw3
svsp1zaYNxbHi0MQlyDv1t3biOrRiTg2t2d2VRGaLhboSIm2yqPM19brbNT2DUkzrG/lFHjZr5YJ
chI2OsyhauqQDS886QIG1KRfJw0uql8PbuT6bhcZEH3EBugVOKUEmXlvjm6A+2s49uOI8MUWgT6W
uX3GI7ji1Aetldjz5O6HujwjucGrMCda7HttshuMKjcyglYcc6erojx1iwd4nmYRHVV/wrEOxOYz
G5UAlXvnurZ94C1gLhMz3AfAXdMGfOcxSwawuCOwT+w7zR3EMbBZP1Jt9pEKyuIr+sGtCMETIA9j
k4eOzJynBt8XAlr7odMYpuEAq1kdVianCSAb4jYf03IH6pL7s+bKBadImrtsRi6tFD39cAgpjlPf
FtBeIgIK/X4c7sHIMu6DSelm78EU40eRo/mgROz5Znj6j9vq8sA74LpoD0t229XWvklHfgduw/g2
nXmurYUjSJTpuX0xsilAwUsKHFA00vZHkvoKgg4054UcSAqyE77Pj61vDftqcgCWmTqsxFWVvsoi
VQc489oaxTfDwkISWPyXFXQli3jglkdKps6JJU5qX9qmRZmlsKu+C92gaL8g8pz7M14JigUNFM9t
BV721ywAigUoEdeKLFgo3hs1wb8rAMhY1NoFwkSV6olBzBM0WBqzCuUL0xutH5eX4ZWlfqmo8ElJ
1FSgxGWcfyYqNk7qhpWuovYa22QoE5eyCjZjPKaWoU7dPBAcMjszsmt1ApD61c+AH7/8HJ8HZHQp
LUMVBw7bHQK/qtbPZJgTqx2eL1/6b+nqk41qKS7LKxWQQSK9T5/6W3YUIY32Irwp4vQD2qYudp7m
k3cyDs3uJT8dSRGW71vc07XHWgTMTYd2nlbRJqFDFfXQQbpbEexKyLTUmU1wJIdeBIWXaTBf8iGF
gY5zV9X0z+WX9nkQS5dyMMxr+5yU4YltVAcqqyi1rOeCD7u+csK61x+BKa/89Od395+sHg8QwuId
QUov4qmfwS2s3Gss+jF8/UWdcUpt0wvAaYL+rjpZlhObgfMENNJhbn90wHNf97rs/z5DNWpUv8tW
ozXPveFu3YTIs7339vQAW8Ln0mkes0q00eWbrX36RXhX4rCHrX3OEx+b5sfAqP2e9W0VdwJb6+Vb
rH3+RWzXaJoH6HRvEqxdz35g3g1G8N7Yw6HuSyhMuxeabdEB1lawxRTJVVdzllXTCXRMWL8iQOPZ
bpQ/WZ9uJKXX7nD++z8DzBJkNl2djid0Wp/GDNzLsToKo3i2qia+/L4+P7fSpcLKMqvAgUtWkXDw
ATO7im19AiwPGR8eNsXb5Zv8LWl8spAtRVaFVRtOVzMz6b86X7v7+Ut50uB7tqH8On4XD6fgAwGy
+e3y3T4vm1FvMXEAdS/sHoSdRMwuuhqCvm2M0FWWv59AqDpZZdbtdIFO0bAqlNHuAT/aMqNdWTW9
xWziRWFjr+08RBANWCrOkZTFz8tPtTJ3lsZqVubYbh5oemL5Vyc4T9N3xF8bK9naxRezBglpR3dy
pie7mUAxb35P0irDrLvOHIouhVa9Umlvq9I7CdcbDpbv0KPunHajCr4yhpc6K+00mTJy9JKVHuUH
KDjKR+CikJRqYdwrIbn/DXrVVqJnZXQtFTsNAiOJiiA90ToNW/VzagWOSVM4szxymAhHowOd8cot
ZiniyeiY+61G4YihlT5Epjr/sEHh+n55TK2sL0sRTxvUQ5EX7njK3V+TNYd8BpJVW2HQbqnKVyYE
XWyRJfNBfmlGnHr88k/tOt/dUW3UN9c+xGKaw5MKuUqzQ/m0KyJ3thPkw59kMKN4U35BR0vsqRS8
ki3rtLV3tZjag+d3OHmZI/BRLkonXSRRLgngWA8h8v7y51h7WYvtUU+AMiN4n0CpoojwGYtRbNoC
WqzU8OhSGzLBcFWSzGkS5bpyl84TiYTqQePMR/d+zoSIRSdJDBxz862xSrOMfZxSnJAII79vPFS8
6kaRCuenrH8fxtS9SdO2SUQhiq+S6OaXUfnXaYwACP7vxkcN7ZuesKpkDsAzVe24MyoYHl5+zSvL
xVI2aCLPmSvbaJKzMD1DJaOtjbDP82g8G7PzLcHFSiSy1A8qEGiLZjJlUufWnpIGNsBzNMrs3s+L
k2uqN5OwrVL8yshZyspIUw6w88cuLsjXzkkmCDwuv6uVjWEpJuOqd8A5OCdpVXHTtN3raAdH5W95
Tq797sW+M5sWBWaQoVbMXLTA+V9sU/y5/MtX2tfpUkrmE0/49UT9k32uW2XoB41gFFHtGoOJI3I7
7AgxhwzHGvlNt5nSHS9Hcl3gtjS4NJ3aVz0YYRAsnKsZOQOlvZSPhTWZYV3MG4HO2gg7//2f8LC3
WtUzUvOkRe6hGVvYE6kbuIjtKvTHNn59YuNG/8LaMFiEuqhspBabcRCdFYmd4rlzZ4DNXy5/qbWL
n1fcfx7Dl85cO4WP+ViWMko7OKtBlP88zVuyuM8nPFmuJjOrUOdxHJmUAoka+KopywvLOggHU0Zu
r6PLz/H5YEYN7b/PgQoyD+qS4zhY9h+GV++JOWyoqNYuvdjrUlmVjdE1Mpn64X0QgEVbW+i/z98+
WS4dU2Mgnwt9PdqEZoBS7MxEuwUYwGELodtVQnOyXEUUNiMvNcw6MV0S5UZw8Jv+MYO89roXv1hF
uO1NOXPSIRGTc5gDO5ZUvl516eUiAuPdLgjqTCfg8wIEDGzuqx90xca0Oo/w/z8WkaXijxPoZwpR
orcMKi+3bXcSiGqG4JGpLcfalZHjLmYuvJVMQuq8Rl9Ts0OGvw9ViTTfdW9nMXOzqabSyMs6QeXA
CZDpbq+Le8lSyScZtCFdziT4hPJ32rhkDGFPvJm0Wxn07mKqTtqzhDD9IXFI293pcSq/oFSNDhtO
y40tYO0WiykrJEprDpgRCby2301VxhpTLQSGdavEufZlFwFpgK7HYrLSKtHTcAsl0xc0cvy67rsu
AlGjlTqFeYVONAVhAImBfmu1WfvRi6laZsNoFB2unNV2aGRj2F5nZgFF2H9X3340gGcW4IaUOUnY
hMpvH7x6mbO7/EpWPudSxcd6x2sApcaIGZChN9NX0BFjNG9sufmu7FHOYp6CiC1oqwqVpKreVfQ3
oKJI9GVA4CIn7221da89xWLCUvQMe7TRMjGUvB8M9zi0zgccFa4b80vVnmnWtT11rkrQMxsOzD6W
w8lrtzRdaz9+MWlBKCznHPr2JOUtaNsWziYArt8aFaqn133kxZxtARRsHKRxE+vcsVLQpDGLHxNv
Xy5ffmW5Xwr2+mFKvaHFA4iUPQAdj2oMNe5QAj55xfDl8j1WJthStpeVaQ2uBR+S3Ll1jeYAkvf+
8pXXRuhi6jK04jHQNIdktMQLYBf7zlfPIpsPKTZz1YxbLRWfn+vJUrrnwQ0w1YalEtir/ckndtON
/RDaDnvoBXS/A1LUIoAotPfzLareyshaSvpGToQDI8gh4dh4Is1wv3QYrFAD0bqxVf61WP9kr19q
+EpQB0o99yJxPd0+FbNQp2yoxzoOhh7t00xgc5BPo4lWXshvChPNbMY5SuoGUoYmB2khQrdjM4Yp
Jeaumu2sDY1OMhqxsWoeJtSpf2SmKaeogKIfld0BXX+QYYGr4tfkyvV72QjcBnIGRmVUSWDrL1Yd
PFRT9nx5fK18hKUnse2zwEf1XyW5YT+6qX/TDd5TmpH48uU/PywB+fLf/WH20M5YzWab2ObwljsB
iMHpfd17Emxo1J4dt/hlK9SML99t5WGWSkqo4QM6lVQlFlD3aLG0XlsUwUNznHeXb7Ayz5doYpyc
JzvocQPmPnmwSyk+Ll937Yef7/fPYYw4IzPQ2qESCNpY8UsWt2L6dfnSK8vfEj4Az2lYZgx9n3iF
3fLQEqXBQ2Gi7hy6Fmnu0nowNz722ttZxEaZgzbIyZtUkk1+2I33M0Sklx9i7cqL0MhXFoFBM67M
m2+k/4luqOuuu1hdaWfkpuYY/bPNd2h8vHPUlhfXyntfanqMIC2ryWcqqebx3MhXvvUNPxCWw1Gn
u07NRZY0gpwoj6uiTE+9OUW2BcEqxJB2lt9c9XqWKAILTmXcZVmBiBQyXk9P7S3qFVvuP39BD58s
zksWAUNBhapeYrrW0jsa+Qz4hm+i7xvYhriCAVjI5lQaoeEbAFiOJYxNbXDhKlp6oR6aMpTtrD80
0UUM1StcFlOnQpe2CQGDR1L0QUunfQjcqr5utCylQznjnRvMvUpM0bZvRRkUd+BP9V8vv+y1AXMe
+/+sAUhX9WXHsuEUVASeDzzLbgw9D3HuuTDUKbnYWMPW7rMIt9Dvz+o+x2aipxlKWa+6y1nwNpXc
iQH/G6+8y3It6CqIUV2lEo8/Dd7vOucR625sdyO3sbIgLIVDukEvfGdg6Aj+mxU/AnA6L3+FtQsv
VgTXMtGH5eDCPkkQBKAim10X5i7FQuOMXzyjiRNmvfVrYVoCbeHZc5GSt6t++bJHGQr/+e9xKXFN
gIkzqE22zrwru9OyQzkHeqnoBDSEGIMdTkZFg/ZkZO8v/+61qy/GI8K+UXITvRDK93f9yELHtGOk
lS5ffeV7motx6Fte1hsmfnuJRhRt3I1qyyBzZR4tpcxoxTOMadYQLUD6YoJiPetuJ4vnsd7aT9fe
zGIsDuhDJOIsgqTCgcXMrcWhc502Qo7PX4y7FDHDom5K+0FgMbMk9BAP5pb5yucnFncpYu4dtM/R
CieJDk1gIm8jC4pZ1bzYsFCeu3Rj1Kz9/MXJPeiRenAoEg9e4b2gGhahh3qjxPn31Pb/+5K77JH3
YS7BC/AfcORNCzfstGWeBW1uDHUUjVGkz2LVDF6saYNcgd+48mDCiDxGi0MR5za3jkHWisQOyByD
eYkaB85SidFz8VLlcx9KX/RRPUkSMb/x7wmZIFSAkasFnQ2v92mV+1gpLX3vQRR1sKEOg+Aoc+Oq
huNJyq7rBQSN9L8bjlnA+gw6QpXAyLuOmjzfw3bgCwG/I3JwvL/yQy1CNyhfu+q8qJ7a9IVIhre5
VX77K3n97Dst5odXOkYwOyo46T7Mf5VnzmFU/hYfqPtU9+WH0wIBH7If1ywk7rLjEJn0dqha3Axy
xbC2XtJ5o4/i83XEXbYbonelFbKtMNqKk8/gB0JqtENXYT2q+PJP//xs7y4d7P22MAppO1XiieyX
UOZtKrPn0rDB3BNoxc3KG9EZd22Vbkyglbm57DXsK+0CYoW56U4fbgcn1K0l9/MF0V12GUJe0ksN
tVjCfR7sHFsodPCK8abmzlbGYO1rnJ/pnyis0+jfdXO/TGrwkBWp52ToRvGH+BXIM4hiNj7J2ita
bHoAYs2mTyEAGQBCHlVwg/bu58tfe+UJliKcBtBxx4flTgLnESesAvEiuPgyzNZOjfyqg4G7FOD0
lW9O0MaKxCDFIxHpd8PeMtdY0Ym4S/nNJLCtKtqpZPRhO927pbub+sqICHjrbghsSAVpaZG20WA5
cjfMrbefGMQqIU3LcQfjTXidCCFfqSuaW69g6E2fO0AVcmbu4N2VPdUO6V5NYpM4U53c4610ezlN
foxiJUrurZ3tWcD61+yM0nEoestCA7qBPMpHq/njysaGKLVXQCpYngpVQceHJp3anYJN0i7A5hER
HPLs+t30IEU7qIp6cT235j3cjfobbsp87zZO+WSJzPwDqdHwrstBPdi4xkHwmUN+YvtHxC1pGBQO
ecghnLHCfCbDVpD7eVbGXdKGOTrYCxst6QkjdDhk+Ti8jh1Evq6Lk6mVNlXYa0htQjsQ+tqJtdgH
pJGBch/gqD32GqpoCBnQ/n9rz+N34OiuG5ZLOIECBbpXLUKyySp+MCv/OWfO1m6zEtYsO+exO08U
zlxV0k2jjGqj/dLMZZI33hcthztHqCs3zGUDvQm2be2JSSbumMVgwyWtb14X83mLoGmAxsWTzMYR
RHfxYH2Y6cbmuLLD/HVt+mfVtJtWAy9nDElNJ/935Qi2V4xUiZor75FLh0V9MRmQlNE8hr2Kvb+8
1K3sB8s2WuUym5YVjlQGt3eTqPeZZ4fZpgnJWoCxbKBVE50oM1F+SoezTJ9LQ+0ETE/uoNIpjkPa
gOpuAuqQ+bK5n53Ue2iolR4qm9VPU86z+xIgkdfLz7qiGXSXbYNF1QOoRjzU2x3Z7VRtlXeNVfPI
pZY+To1LYwOr8Y5Lj+945VQ7zQzrSPRYR44l+29Z69W7Wqflxj6zsogsHamrHoRXiKiGpC8lRN8D
shSU2sezP09kAToXSb97V634tfH8znlv/CTcW3YY150NJ0f3XJ3mZ8eQ1CG3UDbDlxo9gvNXE6iF
my4P5LvJFUPHlEe/w5iRpbEzzYYV69qFwmauYUDhVI63c9jAEzOV3c1gA+kjgfiJ4VTh7aGG6b4D
N6jufJ57Oza7RIfUdPOH1NLF3rCD+kelasoj7U7kBnI1OD0PcwEq0GSAEYm+MxjMjI+mbL3HqQlg
KzEN8tCO9SRQxTH8mAzt9JG3Qf84cAb5Udfqt5Qy9pp7mv2yxjq/a3rlg7PcmQc2zRl6pq2quCUB
n19c3pQ7Kjv+SgfUiTOMit9+a3sQv/VW+YwyxxgBMDCirTSbEqvynIcBVuphgVxZaMFt/Z7IDM4A
MuvqmMMiImyaojwg+8zQXMnvOwVZO2tgp6RN6n0ot0HdAwLefTtQI5aDogdVw/7I66zh68xA/Ksq
34pIB537BBjQqTDrJsIpcIgEkwFskoAgApBwvtO5Z/z2UmIfckrT2AC681YDtg3tGN593XTkmKO3
NKphWHIwhsz4YQq4EgaEZDHkb7ABmeCE+uZLYew1FJmvHid2OBETMjyKxh8MfPuYmVYGnhWRkRqL
/FXCYWFHdT09IiMIxKZpNY+l46ioCFR7cCARj6GdS3c9z5AVrxwJSZuRkqia1Jw0TvCn50of0rSE
Zwfl/W3TBvrgKc99QmtK9XXOZParqm14LPyPuu9qktvY0vwrN/QOTQLpkBOj+wBTpqu9YZN6QXTT
JHzCu1+/X7U0O2xQxdpl7MtGSC2RVQ2befLkOZ9JR5LiqWbnLBxPZIhrm4iRUtrUFXR+xpgklw6v
6RWPnM8/n0wnAucam2XbHSRSe2z9lGNusKtVIIsmG1q6v9aJYWtUliRjWw/FpC5UeZPnN7H56s6/
tl9aIzxJKajp5rI7wIc+4Ep6BrzeCfrqI335+dM59eid1R5ghtgnxPy7wzL3QAYlqdpjRvEzcfPU
s18lQgOYh0OF7OvQcwKwL/c0tKHsifs/v/gTh1+TIdIlZ7BVRvocu1vAeFE3wvTIHn9+8BNPZk2H
UD0EdDJ+TBzb1KPldVacOfCJTcvaYJ6iAYugYvIj7Qpw+KbT+rZtIvLNLHZ8BxvqfPtLd7DmRCRD
3LGqK9B0JreZ0UER0zMP/sSzWfMhoGzRTt3QdQeX7EraedCF9H5+zSdSzzX5IW6SmY0KFQKdIfyT
vVU96AFqQ1kaDlAt+flJToybNeeBQ9+HTxFamx3EZCwNhP0RtYbK188PfyJbWFMSOr5IYwgFQqJX
nuNc2emjlUKDuOjB4Ug9k54D25x6WMfs4btUdLQpg4wttr99B0vdaF+jcDb0ib9AfTZlt792N877
k3SVdiLIW7QH4mob5Yc52WFnqTbEGsxFndPuGWI0rl/EKg5/7YyrqJEOQ9OBCd0dxia9bGz3EUn1
pebwycg0+ufChquwOCcIcWoorwprhs2DqhLEEKuuoOkqvIydgdSeeDtriDYkm2YaWZh+vCT9FUrP
jR91BstxBCGIISbZBvQH65eQ2mztTrEQJxl6WXcHmE1pf4lS7GujIblwJQjPdikg5MO79KM9lecG
34kwtraqyKRVAHCA2E7isbx20MO81VW7bIZSO16dnnVfPDGb1gBZq25qaU3xcBBuUHv9GC6QeA6T
m6w+M9xOjIA1Rtaum7EaWo0NXTV7vV17dvrl5wP5xAhYQ2PnUkBKbcDYcsdin2q+T5J6lzg1qjaV
XQd11J850YmAtvbA0MxNLSdCnsBktuHdLVSnAodvf34Xp3Zja6hsQwq8TsP7A0S7JshM2dOOoo19
mcm52qeLVXq8w+vOXCAu+0mJ2zqDYIVFwfWsW3sMzQB5FUnNOQufE456bA2ulVyjEQG9oEPkNrOX
Rcm2r6cw13h/8Ez8VFn1o1UUGxt6B6DqKkzrpTmz8p160quQ6zjOzBKKST0i1yD0FmLLbvlrJR22
irQ0jif4cWKkt+bVTV5ocgYEfuqaV/EUqnxjymjUH6gDpXPzBKdB3x7PQRpPTZ9VAIUiIszJKTRk
hyYNiTXtGkienBl5J2LMGnLriGpuHen2h8VA9x58e1juwMf+QOs6PqrkVJslQaNWGWd+6TKLYXGA
5ngIhZ90P7N09FGdUB5RVR9mXeFsE0uXrz+/tlOXthoINqNWqefjtqKAHZAkO55nvp3vGLF/bTis
wZwt5NQWdP4wqfOLZgzEOSziCR9etkZwsm62VdrhwL3fhtU+u9eH4dEOyiDfxJvBE8G4MXt10T6y
S/fQbEv/XCfgBESR0dVYKZwmj6APiczokt64224P9cnNeJXHHmxnr6pDuyn2+na8TA9l6BxgKB6q
R3OmO26/4Tv/oaiyxn1mrljyeIjzg45hLOxPEcRqat4/TTLVNgpHyDRiCHbfOlMdtR4kSIGFpBNw
Y/PQ2p8sbXHXF4PTX7tDyS5LolBlt5BIlv4CmAkFxoFl14PlFDA4ropjiajQ3lgz14YWU6m8QS6J
35K0AiVsoXdTXgD6w2I0TkkfAcYzoEEVQYeQ2gyWZzWfboBhHz4YiEB8U3akryrR1R/VUVqdw0Jr
I4AjDSTDtpArPVxbRuebFIqH3gAowCPp9OD3HA5VxZEnlh9hrROf8k1ByIRSz2h2EemnJzPAwDiF
nGaYQFfsM+8dF91FJtqrdK7ERjbZfFWZwgld1ujPDfR+jDeM8GiD/RfA6VldldcVJEkeQLGyiJdx
ar1EViMvnRoifJoXsATrXKf15NLHX+DOrTxo9lhP1Oj+OhMQRLJGrv2+il55Ie1nGjvaq6N4uZWZ
7cLNAbWchQKgPtlDCmexfB4hdmkXkFvrhmAxVXdpsQUiPbbIra1LhvZ+Rr8fZDvW3RRiHJ81X8p4
O8cD/YgkL/Ii4mBMW2CVNHUMFq8BMXka5vK5KZtoY9DOu3ZZLg4SmpVohFhqn0+aQhOohGpUCyvd
cM56Ca2PJAESDWqEkTcL2gdz6RTCqxrgmbxO1kM4pBG9dC1qP1QVtXMPFiHqgrb1sx4RPhCXwG85
cCjiXehlhCjmzyPTiYC8JhLEpGE23PPUxZQ+TXkTprE+kymdWEjWFALYbMM7w6rVBSxlU4+Bl24y
+bq0v+Z9xdZ+QG1Hkqk89mrmZCyh2MI/Zl2bnFEDPGGWytbcgTTT7ex02FZEgrIAHg76ZUm6KIzq
OruIClgL6wg2g7M9xoEhpdxgTz77OocZrymYdQu7jyZISyxEpJ3ASOKdcwPJjHMGuqcWlOPr/G4z
V/dDbVoFfgaMJSLkoum2TF036NyuDuIoPfMKTwyONRCdWaBhLw0gR66qPDe5joqnn4+6E2NjjT7n
ejJuMxpY0aaYBLA+eG0TDPmklWeWw1Np6BrxbGhSRmPb0AsI2eUHl5plJ7CfCRYLhdQS1EVjpzHM
HkpQU6G15o6geUI68abL+2lLIam2tfQvpoFrcDT0tPLIng3W5mWflB/yKvG0OLNvPDEQ1jYjBZLA
GUrb6WGqbqiqDsqd9mNub2GrcmYQvPUt/mklXCUvaI1NiTmOghHz6xEaXMllFRX2vooqawf64aJB
T5Dss+ra5QmrR4GNo51ucp4Tb4LCLH407Z1BEShAjEyCYuZw6DBZvctt2/ZbNiY7qEAP24TXBuqv
NQS4Ym2wL3GX3dwu/UZK5tzVZB49pO79xpIVCfqh0c+KW/NF3cz1NoMg4JULy+Tr3IHQSVI5sS/d
tAwrGlthxWEqaBZXgQo0uIFsYhvqdbYdqiHKIQOH/xus1NmhANbcxVBjC5d2Yr6CQNqvlXnWgOTG
RUZp9UijhiArQ+i8yivsuiHge3ajc2KyrjHJHew9jLZQZkvs9jqbxEXVyjND4O0q/2EIrAHJNZoi
vFEYZZBNGTpv7AGQ3ydClw+uLqFkKNsKgtBaM/tjQdVF19SNt3TJc9GnOwoV6teEZDayJKtdLhLu
Nht7TuQ2tysKsbfunPbZPzdb6Rq5Ny7OOHQMvBnazFVQ5W0RJhNgJJAxZLsM+q7PxCi1JTJ+crq8
PbPjPRXLVhux1KAPCrs+hWU5eplM8sgG8jQrfmbrcOK1ro098gaysd2Esl2iIav+HKWPPw/Bp467
yq7zzEF2m2bQaGjLTaHnkOv0zOJ5IiatEf5ynh27mBAwQLT2Kiihk9qEJB22oj6nE3biof+AOC9a
0fXW2B3K+XqAFhzraFD25NeSordF5bvVVRkkW1l5LJVCGjKlu67+8vOHfurJrELpHMWFlARzFHKg
F7Tin7u+D11HB4g0Z7pAJ8pI9mo49nUM2LDGSgDxH1VeWVXmkwL0vslvinN6KKduY1UjiJIMZuc5
TQ7dIh7EnHyt2LTPov6apr+Y3a0tKiDuLeKxpWBY5HQOgWWgIUsGfiagnbiBHyDnUKk1VlPWF4li
OizazvbheM+ejCv5h0Xa9ZmZcGKYrvlpqdVOagYi/8CKJXT1LndM6CRnRumpmziOgO9GqRhZOWg4
2B4ATKIedcdHkLyes0QFDjiRZ9atU3dwPPl3JxnAgprQj+4OTrPpStcTlfYjdffz6XAiBq2R+RC4
7VIQC7pDJ7vIY1WDdmtX0N3Pj37q0o9n/e7Sndpd4soFwFiJJWhhX7vwoGdnEsxTD381kx1LLHbh
ooRezRu5bJo5GGOoIZ95tacezGoSI05oje03Xq2AI5kY/fociOrUQ1lNXY18sYuPTdY2fSbx10i0
XneOEX0i9Kxdxua+daZlQntY9KRHrmcnYQ+wD0xTWQJeqUl2ehzm4O3t/sfn6T/1V3P7V/bR/vu/
8OfPBjr+iY671R///WgK/PNfx9/53995/xv/3n411y/F13b9pXe/g+P+fd7gpXt594ewxGZvvuu/
NvP917bPu7fj4wqP3/w//fBfX9+O8jhXX//47bPpQS/E0XRiyt/+/mj/5Y/fnONq9h/fH//vD483
8MdvD0mpX6q++eFXvr603R+/2YT9ThTqnC44nQ4kJTFix69/fUJ/58oG11RxlxDp4t2Xpuli/NLv
TLr4shK2C10jcMl++1dr+r8+sgUUVvARfgrHQQHwvy/t3cv5n5f1L1ib35qk7No/fkMdDLPuf1JI
XJakUPKVrnKlEJyt1yfAjHidNKCCu8XtnMkPQwOhjjaet9VghUZmOTD2qQX/lTQP2QxlwaLVTw4p
/Gip4y+6ETth8m8ltM+8CZrf6CfB0Q+s8hScAH8Q+aWRDO6feVglI/G0KX2AN9pAAYVD+8JvObR3
NUHeDUsHWJzIvWUBEcZbkBgAboUcDMA2RXkrXXE9W27iU1ejvUwGP4MNPaT9Fh92MDgGZXdpLjeO
7IPjWQVUu/PICgFGvQI0yG9d7te8CBW87C1b3Da0rTYiNw+lgsVKpPuAwTYx6qvbeJIbC5QH2eZ/
CtiOZHAlgtQqJBWj4UrMr11dhDQ1t5bLtpreoxQbJGl1CxzXnojCNzHfTeweno6D58TRI4FI6rZu
sJu2BpbD2FDslYI3POjbt2XSH42BtNpyYtgmBdQKct6vhrxmuBXLzi8JCIYxvScwLROF8HE+khVX
trR2DPIMHJehc3JdL81WsMo7frvr8m1u4PyqkVjbUIadH5bceK6EzZGK2o+jgW1HnCwPmVUADNVd
xVADg+hGBd35wl8AMXJTx+ssF1A565ngZeCK+Gh/4LBpSch93t/Dx4Tghcbu+KG27yKiL44nVjBc
FQ0/GnDd550J5PKljoc/87jAYhg5Hm34Dl0mH/NhA9+vj00JLv3cPMB03ocjawhPDzR8ONDSeNPQ
K/NEZ8FGgO8K+PNAbHS4qvvyzwz4Ks+gSpsaZ28w1ua6C+A1u+Gz8LNaw6MV70BOH2o3C/s2fZWz
eow78uFt3OQMR8N3YMnjzca6qBN+V3Kx6W3sYCdI6+yAyNpyuBwc7zYtyYeuUY+5maDpbcLaobB2
Edu6tcLZGa5KCeEf8+wk1VZFzcUwhQNmwODKfZHE0M6PDm0NmwTkNdt05tsMAvdus4QjpHAit3wY
Uu2hwBqOTXUVizx0++QLK7XyDLPCEX3MyoE9TX9P5x6V0vhQpq0DyqkLCD7MnOaEHRIhoZY/Yz2a
YcgQ9FmN4ZTKP4uYzfcMPY29UMVlAecUqKPX8rLEZ3CbQZt8NhIQ2Bj1F5LwIDeAerdDCfIqhOmx
zTZlMDiMBm1fR5taxJ9gO8SDys6F9/YhwO48SEoIacJFbktUE29qWbWdt5ApxquYS7+o+o96Ul+7
gcKWR7LbEhPHa+2pDdNJz/fgo0IZExc0ExHtjTiOgkKU/jiU30SJcncBB6+DpTB3qVuUgYTolJ9y
XvpHZD08wbpyywqV7FEaNzsRmXgTU8faJqW1y6CuU3jWFAVuOZgdTRN+i72wfACNqQ4pF4E7qQ1I
skHmLltSVX7eJBuSmT8F+pIFzfwFCvhVrkNp5EU+KdCacl+jX2Q5y5lE7p8DsONymwl4TSKiv0+L
rIQj52Wj2UJTZ2O594NyvFi8SlNAxX3CY8juc3gXEWv5YKlzTEl7VZD7K/5TDvaCYzsQezouQt9n
ZbQQA0xjMrO1FdsWcE6DvAZaD5W7iWOMUxPlXrxNWhoeo+vUyk282MmuWbrWt+A45c1TfQE+PRy5
ut7xNcm+QaYtDdAqeBz6EAXnRykymKos8jrp2fZ4lBSEHlI8WlF+wfV4J6bkY0VAhRJoRqP+Ey5z
Hh6XIVI6ObQtygdJzAb9uotjWO5yd98lg5frHDQAsedYl6xBvBR5eykHx2OYvMeJs3RyX9r6UA0a
ojlzSFQcJInYAe7nu338eZRP7uADr+W5udlnGuZH0/1R2Ayq5uA29a+asi3s5SB0VtyKVIDNjWnI
S0+iUZ7ASADA523fTh+q0TwoyJfylF07lF/rSVxTLS/V0V23gbWxWgYS1FDisArL9UYSLgpb2A79
K2d6QtjaD7WLutbSxdG3Srj7CeHaSopQw/oCZrDemL/ORfVwvCGOhVWyC5hBTF5bFJddW36SBk4B
KjQLhxtBc1HRu++ymb9Thu9ThPcZ9V8DBBZcRAgbMwMj5f0AaVHJVz2Yf9u0bybwIwtfxW7jGwEU
kTlH8XtLN9bpiCS2wolcm8s1WJu0QMLoxTVbYeQ1HMwQ9TLbB1fmDgaMmINVv61rsbEYCUs4RtRs
M0Xn7vjtln68CNelqGMqh615YaqFnZqbCAPzuMKDociOAmJG6ghZxRYfIAyZtxd6XM7q6cOQ575M
aZhb0HvtxPhajQLGfFgsLBCE5YiFFJZ0EgK9+Dsaie2ItrdgkWfPiFfC2scWuY7c5TZux90xQQCf
O4VRrHlx6MdhioDaOFrYuYEzwK8ioY+RA1sE7tvTFevMLo2/MPaKfuYt4cD8wmk5tfQZ+vpbc3f9
SBR3JPJViQT0jXnw3eattB3Up4gxW9jKeMYmeworu0n0WNkWCBrDMY3qjc4Pbfzc2g0cngvfQROQ
Yh82YbVMDhM8Zo7TZ0rZTtbFZWvHBEO73BqNQDd+6azxnt4CRAk6CbkG/fx+Rofw50P5rcvw410c
U2cY31BIJ70fy0fnkoz1iLX9VKJ9bC6xFdo6rPhkxSJs8wF4yOHVHt1Dzh9HPl8TYe1Igxy2c14g
1oAokE751sBWFMXcB6fprqcBOac97J1aXh1zT6hnBW2sz7W93+On/pqESlB4ASJS23JdTKaVBaQ7
n8wWpr+vswWnUEv6UIz1HBs0VTOMuTcjcnYz20HgPrDH7qauqxACs4s3lvaxEfYW3Kq291wkGWcW
sbe25A8PFvsHrCRCErImPNK8pqLRrdmiNYHksQtsqEuBFVb9GU9o18rsktolYrC8Lhnbp5a91VhA
bKTefYJ4vtBrNdIn0ZJNBR1UVkL+5b7PipA5PdKw+s5a0Plt4g92wbYZyUMsZnuhB7Rumy0YELDZ
6wNj6B1DocVOowB8j88DjXf8nBTtPwYoBZUpIhlWbPeH+q9YoozC0mvLU3p3zMYcMuyc6HLICZrz
MABGyW1IxqvjioLC627RzcPPR/Fbdf+Hhy2x96DURd6wJuLyqsI+1sYlVJPwK+LuEU39Zno9Ztl2
Eh/sNg+xFfnSWlBj7eGVNJmPPOWbnhXfjlm20Hl45pJ+3EUygl2kFNLmlICd8H5iodJfDtGC8cnJ
5SLre9DRb2UjNqwyt9IkX6DGAqBudy1zGZ7FaP7DO8HZ8TaosnER8Ct8f/axdiJrbjhGHxJPaX0y
7RMvkUFKC2Vudod9qus0uwXXImoNqctz0jlvaJ73b+T9BayqTyD8wPDKxoKRAau2FK0PSvC2wt4F
b4U51ls2UwoHSk/I6NN2nw0tuiCf4Gt1FS/zrudTUIqbBfMZU2bbNJ+PUV/TwjuOazeDd1wF28gu
9udWXkdNERrkS26Kre7IfSTByn97n/+vizhXCSAjrfnW/f9QxTk2tU9XcR5fkvyl/JK8vCvjHH/n
v8s4/HdBYalHKHEw/Y8R8K8yjpK/U9AsHFiw2ATh7zgd/y7jOOR3DEr7rb4iKYIjBubfZRwcDWOV
wHeIOEhzMJn/b8o4P8wAOPNh9DPneH1UOjjauyyeVH2lFsDNdlmazLfcGfori2du7Bf9RGgABIul
tx303XsYcpIJkloMnPEt0JAWmt/d7NJgbDq3ObPgvu/8oSaDRZZIihqWjWkp1jxOiAHFQ3mUm85g
qxwdnASbh0D0sTUFzlzEl1VXVlewlIdTbVPT7LZ0CLRJvnuP/5C/vq+sSnQICKxwGIeRlkPgE7t6
NBCY7OUAK8mttgoqULLRLTBXIs9mb64Ibv/np1sJih/Px6njEhfJsk0cVO/ev4pMqdkp61hu2RS1
fThI+jFDAyAOYN9K/hyTYrzJI5WAyDQOMH/lGTYtsANr8t2ZCzkGne+DEi6ESaTRGJiucPAQ3l9I
BQAWh60r3+a6M32QygnCeWTWX6Iusq9V7jIU0FKd1TByXKY/iYWdVk4XbYV9h4YhHNoGHQUirWVy
ZlgcH/m7KxMOVdQF75wrcM/Xq4WuYaBt3GzYQr1ijDYMBR62a9KmPCe6sh5/Ujigx2PwYWONrG/9
7m1VUtTF6n5ro9PjhromzN50les8L/XIvzkZFM/6FB5aQBQxIMGiroyaM+NvvX+SxzotViV1TDkV
+YFyXKskggXdsAXeAXJzwHqnKCdMsxOMdUP1JRmTc5Db9wV/DMFj0BE2MKaQyyFqvaeHIUjjAOnW
Y9+eV5/SMS+A8pBTBtcIw/gB/0Lixo1pM50hMPx4r4hkAm8UtWuEyPV8n5MCwlFz32xpVxAonFUE
ASezRIWRlsMPwtNJtJwT2fjxbvFysbPm0K5BJF63OUojYeRDSbOFPGS8a1VjF146ZOOXEs5LXxxh
ar/OgEf5a4181+f4fl98nMfvBzGXMN5ycJf4r1rz17RQtt13KWQJZnS7oeDSN99kgRG1nVM4CG+B
wZDKn3vA3TdKdo7Y/nx+QxXv/Qx3UTCCIxNyUOxSOVxz1gx8YLcjRDwgdcDpOsJUu4/Q04KD4mDI
Vdzxx2qs0QwzVUATlBymtNYXLtBoSaBnPh0a+E6DaEtLkFYnpM5N3e51Z6tdrab8MYsz+6aZnWrb
jtnnAijbkJY02cVLOYaO6NAAiJLI403eBRYoAzd6hk4TBJoKfmGZqAKGq1vqXYzNCmoqBJ6jsPdO
rJdFwcB7gCG5rpf6mwMVC5gOgsI6UblvbRR5pBpaUMZ0sismaG63Lja+pgOKKa6meO9M9Fu9GPtS
Uli/xhlmVJem7kNGxLIRNY9v8gk3TnR8qyFJ0WM+7hNXq4ukHaCHQyCT/6edqY/dVLCghdTDJST5
Gx/GYGUdOC3M3wSFkkHdd8BA9WiwysLS2J8Sd/ZlBqKMR1X6AMouMK1OQoYAFm/jx2lJmpAgjAY5
pIM2k8QKsLGWoUweSnCwat+FuzeoXXLgVQFYreCqgad8V8t4AxPNNJt9VRoEoAEWkeowdO6iNrML
WGHp5W6Wj8qzYQqOpTrFzILBH5TNKqjilNA8ZmHftEzdulYzz2BBpW4MQlnOO3Q8hKwXXA53Gu5N
UV19ynDE6pKw0cngYNqlrnWVQ/wDEC9ALMrl1gAn0oSweR2y57mFvvcuV1kBSCWbp9u2GGwBL84Y
P0dZpXCY5qjWb50S+e9Tbiv3aD/FTLZJxISF3undIYW3KYUBBcD9BAik40lnPO/aLVMa/LUiT3Zf
lCi6j4R967SNwyKTZsM9cMI4yKKm6pOeqbDh4SlZTzy74HATB5oNQSzXLeJMGkGmLsh7havWcJGL
g9Yp8bMhKbxVY7hgoliJMZQFUeHi8lQJDnTqwee0nnKv1WhFXC9o3le+O4B5AN9e6LT4kZggnTrZ
9cA+UVFAZzdyaDsHyWAMXDixbFyyuanroGos7l4zOCJkm9GCrMCmbgiETFsN8PZFSQaMZVI0IBbn
TVt9qvvMBUSc0Xr0KeYbHhTSBRNkcXlZgm22EWWqR18eYXoB+jfNvOd2mt8DwwOzcKUsLi8LS/TR
ZuQ5YKw2zEusB62iPLlLWM+6zdxkRfkZqgpfQVmE1lSnFvbFHpJJXU0Zr24qwbGvHtkR/Iz9bKeC
osul9Nq2wJMaaKWDmrXxt67FcwLEYE50wA2r0N7rG/CL83RBzR1+pS66Rpk7SI/AYOFjAbEUqNuk
5aFhwL4Dx5dbYT0vTetVNT/GoliQ9qXXSUXgg9lImMcCzo4CcYya9yQA/ts0hC++VXeujQ6ESeVt
lqPzwAHG1zeTGZICQkH2Ao3PtEcca3kEO1I5WJbfQwWn3vD8aK5ewaUc9eM6E+O0TSOFgdIpE4++
4EkJ39eKw0c1KgZ2S0lZV5sMQhVV4Cgy/wlR9aXcoZNi6SDLRixfFe2xZKGF4PgVGwkU0Hg8I5rz
jqgR9qeJ2pYF5Co2fcZldNByodxXTRTpAPPSCRv0DuotkCwtD+wJ1vLlAqgC2qiQxehkuRtI0pWX
BbYKG2guRPeZItZGcVPe2LYl0FXKx9TvuF18K/M2hjmvym4cgDQvYX4Eq1jM2vjL4BIBDeEqUrAp
TmXklzqx4Mc62Hg8Sde1OwOgCJzt8xhNnTRREUQvYgXBAZifeHMOPKlnyUgJ37Qj3dQx46/zWB7n
UQ1otVqKObT7CPa7KKEd8rJhXsGTPXQMmmuSUrWdqgVcBQc0ix2wR1Bcz6ZIhgWL6VNPHZF63Fnu
sIbCWoeNKKIOXb0Z5jrK9wSC/CCmgrZQkiXdKVFaFzm62b6SwmyGfBz3bVbPr0k8U8gRqeQALxh9
Bdj/M7EztJRU3/R+QmFBBS+qBf6XRTU+DAX0DSIA+5UflxHptu7Q9dCcX0a0VVNkfS2SoglhubYH
v7OGco+4ByBoNopqQowi7GuPzYpntUK+ZNR5Jq0Yrlm11PuYL1DGWLTaTzVAvQsQXXXQNqyDc7YV
ITwdBSjbwjZx6M5Ks02uoR5+nTDLfYBLC7/N9IJwzrIqdIeIwXk3kQL0Lm1j9cyz/HaGJaH2izRV
HyHh1sYXi8k1Otjwq0XzXOn0cgRUu7ua3FZ9nlvef62QcoVupAExK+BEFlZWa2+iusz2oI2Cedmm
VY11K5/3hbFbgY7+MCZe4nKo9Bmruhv7tN5hfbAvZ1pdRIo4iJouSa/h+t7dqDQHFtugsjEOKb/F
M0wDXQiN9mqORTpNygdFWREupBcXs6jIK+XHHqeKcfce0gUrgCCMfUvLznwdK2cO5wHUDWi2NywP
s6QsHD9XY7rP0qx4SOIx34xJFV/BUL6DvGCawUg8AwGHdJDEz017CQUU+JcjTLlfRcYoROFaG+G6
hexUM+XtTQbxNVBme9vyKxR8YHtkZuYnwL48QVzT2ulOYW6kIrttHLUkYdSy+AOBisiOl1MTgtOh
t7xFjsAWGsRx+2VcqjFYMDshPplON4Pr3HFhoNISleN2KiYwFSOU3UkRLQEynaUMRZqV18lsW3vJ
yjyAsAf5jESwvZyQ8AQ9QcTzo16i0TQP9Aa26xexbGE+6cR4JU69eJ3bA+Kvpcu9ssPr9utqyD5A
xwX+RKWKzbV0suxmNGPpeKbRAAFr3o6bco7hIT2zvEZ9CFm/iiN7P5XU8pa5GBD5EuxIy37YdOhh
W3kRe8OQ3bAos58hsm2HVj09wln+Kc/Hx86FhX0xGEAf0iXlXhtHMEqfneWCTDW94CT6gK37t3RQ
YWPrL3KE5LyMnau+l9kOlrdJmLgzdEzjF64Xgz1PWqDsoJ+S0eLesIBnw93lSdT9jZtGRUBqggnZ
VNdpyZyrdhIAfzTTbuAqv3JE/8iqJN5ogIJ8g8aAmYGhsCcNdTN4eX/rs272kJWFMHMG7suKWz+S
aezJxilDhsbqHItur+KK4O9L4bO0Wa6TVoybVMH4OR6W9AMr3G9d7yb7Js8/WZxbF12Jgr4okGhJ
QOGGIX7OSfmiaoYOoAIJDab2bYAW+/gBgONXhOArRPXbgtYkSN0ess+qt/xEzUfnrZJvFpp/jefh
OcmHdMPLcYYpcHu1pHEdZg70bWIBMfgCecUm5mxTopaI0ozeNg0MZBGHkt2STJ8r0NB9gRKD1yP+
AajapaEr0wjoG2xC5qgLKHzrgw7W9luBBAiYmlZfT9ie7AxU4dGYjR6KvkI3MlG70djgvKFHUEI+
22dWVeyivoUifZ1mX1Vi1R5SShfte2oQntnyMWvhHe4OrbxCu3faoQJxN81Rdfhf1J1JsqRKm55X
RBl9MwWiPX2bJ+8EyxZwcHDAAYfdaC3amJ74q2RSaSCZJjLT8GbmzTxBgPN9b8vhiXqmDaZ0l4v9
zpn4ITa/OFSCsIG42drcTpYYkrOkXhvVSZ+GU6uxgoU3dqsVmQwLK98cCamkox9DMgb5LqyLaZRN
56RLn0Mf/XIb9znorLdgQ8PSx7Pgyx+QioriE3LKSXkkxtT0QfhMnfzZU/bRVtF6XhRHa91NtD+R
bXqkGrJMTamsixd6142h5OyEqrlYUPTppMOPabPPS8lL38Wpet6qXbspVctJ3qM/zhunTy5Y1h4j
8njIdNmYZndb+nC2eA9TfOgLSUXVdvb2CA/g9LaQJPDo7st+VYP2yS7idS/2hTjF2VPHMQw+HVJc
fy/eOl6s0fZesa61ryuW2GsjCGkCSWkQBpjyvRq67q0TeOipW4caVGL8VUPK4cKziVgKymX/Frie
fZok+gfpdz8304wDr46g/CG78FPyZnkyNhWVDm43SPh4IT/SlA9iCuPM3l33SG9lk5dzP8jjWgw6
HcbyawsiZI8RDgw1rkAYm9WTMiSjGy9rnxsHpVjpjl8u2uDHTjrqFTNYmwfVcPK7YcplL8W3aLEt
DHjSpTIexu0R+Kd76pz5SDy299gMXZm5JGHEuV3Z4cXQwLtl7Rz3mRiZ+Qkvs7m1UBvNfe63yfyU
xGLMNXKDkQU27MbDWjWMAF4UtU+szAkEqmsPJLMPDvt/6YUHVnPCYAavrKirb6oi9baym8B8aqfP
5ml236t6evBXORwnRc2mJko30/SIpLGTjHe6KsNHYyf+XV+L6Y30Nl5H8JQTLTzhJq8VKS0//RpR
iZ4TiGFwM/L3rK6baNMcIyIEgECzPtiJmYq3Psyw53BAE8cR3iZKhe2qrun5asQAS9qjxmgX9q/F
GPlPO8h9IuvJsYo8GZyoyEcaL2cwW2vS1wBMcjh2g+0+2K0urlYzrtyItVe/LMEaMfaSP3doqrl/
X2wpulOxecuQFlXMGGeqiPU3ntbg5CoTPFvKK/PIq5oz0+NIlmTfrz5q5rh7KmajnhvbIMnZqiBh
d+CuPrBE+SanEWrIZwSC45FQzM+1bZgxhSqnqz2Gw9e2+AP1lks5HBNmNahxQIogKzwV2amWaLla
Z4oJsNqNq2D61Mq/Fm/HMRiWNo2SJrrfKrv8ETvL+COZzXw1Mk4OQ+UBMrnDlnJ+7eg8wvi+mKzm
wljHJWhgEGvG9L96E35ebMmUUmZeX1gC2dc2zIJ52Aa7dRnr0REZj5gQfBJ7PSprif8EflNfXVPL
73E5/obxnX7wsdBfhbFBRFLKhMhoqoq5VbnJ48mmGsANMm5E+0k7TvAsLR3d1wD2X3ErML3fXj1P
DC/VhbXcf1ibwOUntaxTBIb+MgZ8zrQxIKNp0+3xfJRbq1UakiMWpOSYT+fKcjBWmLZoP+tSmGPv
GvEdzZ5BM+Oa41CSAZcC9rjPwo33B/hUzkkUMB+O9CgInrc2+OrF5NxLSpLyRaj51TKQ7802qx9s
kE8+mNbLMHUw4aF28wVmnyvsKHR8g//e9L14Q0a0X+PZCz6aOtrebRKtDuvctDQdlDUmetdgz6Vc
ZrJd+UZVsH2lRFiQSy33VNgTkj0vDgIk1CBHzSFwySBI937cEZy69QUnQ3AlXyXOq9EOx9zamTvD
omJBYd8PPIzInXJzzqwqVyvuaXehIGQfg1/rEr/WroqBaRzERNam2FuSZ0W2CRbkHtTTT5BnjGEN
9rkUAiwyejOrKTji7OGnKkaWXFLjwzsnWdaXwKIbVHKGpGspftR63FNPknUXs7imJD5t8oTelWU9
UdUM0b6HT0RmJ2nULRV2Qt35KX1I9vsQBJpUVVRHyRxZ+pR4U/E7qqbpqVBIebCf/NSjE0W5S5nz
0ZPSOyTC3o4YXuszma3SoJffqqPjjS4XYlsOEMKfalJnPQdL1jrdyUmC9txpF41lpZNvgdMcSrE+
rxy4j8Z4ZH7P9wt6gd60zyPDz1rOVHtp/c/W05Hhmc69A7Vdh8zCOI7NnG9L4NbK+jUuEQjSfprF
Aqt9FTtnMZDFOcUbx/EqnPel8g9C1ibDOajWjATQsj0NtalXxpAtmh7H0o4RwNgAXmenW9D4tuGk
NavoVMBCtY1lZ+uI4CRrdu4ETIGg5c/1xMhN9qpOkutWDrIgnc/WiDxLD71hb68oLhAZT7fANntq
8slrInmHvWBuLjVloX9LXS3rtZ+hUfc4AOYsBqSLzZTv48ge2EWEmpkpXevm29qhhq+RGctkrTPj
U8GkvJ+Ns1c6NfWA0pgkUHlfgVdtxr0aY+WqNsc6iD4t0Vyaff2a9iXETOr7WTMH033e1etEXXAp
0fL7IWox+TTxGoXsaFNVb9G90OT8eLaucoJQznEsUBhW259NJw+eW9xx63+SL3Za1up+7AmCtKyu
OBaUeWRVIBmgzWsxeFDdaA4Kd3zz5DSmsBo/GikGFpXwWfZ8ab7x36Y9uTgVvktPJRZDUAvKo4uQ
kKEwYAPEsDzV7WMlw5+9ik/CiDavEl+c7EG80mj9roOZE6t5WGN5706Yl4ow2b+RwXuJmrLIJqe+
0pD7Gx0GArGimu/7ODmyIEGxCcdlVG9lRstxl+qJN9og+7uJA+dgj5DbwzyW7AgM8naJdEFs25cV
01HgD6EiqhRs7th14bReE7X+qh0invCnCPtQU7DOSzku7qN2DK8iAPvz0dMlNUBPYXNBXU0BQcQc
rZxvk0jeMPW7J7co3c+Sjle0HeHDgjL8de4tcbd4BCLWkrMFKXDzQ0lF8fJexVaYo+mjc7alThAO
v6LEDJtGLb4BbPfbX0qwh+RjK0TxC3uzLnOG1al6XCd2jbSZHX+5G0FoZ3bnhCu+8TLcjg4B+b+F
peodIV/fz89+V0f6B4GOxCPQsdpad5vyQStSFJBGn6xRcAHKwKmsTAu2onSQNlpkm4mb9I/FfIzT
+tpV1rMTz59A+Fk/Cufst2ODCqiqct5y/OwB6RiK1tCliKKjPQv1xfATH0t7/WREbI7TCMq49NFr
ZFlgdr49PrTWdF8tZfAcrlvrncpdLzY5VIOVFpLXXKrLWb6MJUO4Mb6THGZ3tb8B3/LEucnqE89c
heJcymK8FwHK98Gj4QmgphSvZdTdPl/l/kMeKV9r3xBymYVtpF+DZeoLTig/ubr2ZHnM9OV8sStB
zMgqmDanFkyCqnvCmHwZftMu2bd3c1NU7jXR0v+w6+IPgPPyWEQmwr2MYilrF9sdjk5ZzviPWejZ
k6ISHNdev2KbrgrDYfgaefN8LD2tLrQgBHxHbXkEnhGPexstr1E3zq9iHYLjFLg85+74a5NivhBb
UX0vOO9hFC0Kq5q5oR5uUjawtN0E8cmWSfnUKk3a2rgB7Q5A+kJPDYLStpePJAZS94E6hwdhked5
nprv0Mr7KZodKnX2tcuR8/R5u/TfOR/NlfAM+yx5Y6XWVpaCp12X926xuCEZF5ALMwzZU1eWSTai
Ur0mlQOk0I4oqOWy1dc9mdVxIVn8UgR8y2lVkiUktyj86IC+P5HYi6OKi+EwVgy+TisZOuKpywYH
EBNxPC/AvkWI7fZ1vtTu3uQUpxGBEVTr1eMNl7te5x+raAa3UBGEkCVbpDilW+ruIGpDqIinyO2r
l/A+oMzyu6n3+W0YzI/B9PpglUXwMnv03DbdVr6btSYUchavbWfae2/vzKtopXDSRFF5M6KwOJHm
4P1ejWmvHtp17ipu3X3hd+0aZHc1yXJtKcY7znVZ/p3CvaKaq1c/LN59adUv5t6a5l8LAOhLIa2H
Juru0JYygSW6YRik0a56vaVVHW2IkLzV0PSxZFdqQm0jfu7diKoyZmQnx2P/WTrDvgKaIgYVOthO
Le9SjO179Knx56TL0GA03yqiBLsYqX4MCs+nrr9MB/axMfYAXSTOwWmbP5TyOoc6CKuLP63v227s
swrH8KW2ku3k6j35vRb98M1NlEW4fVec+jZI0AKFHogEoKlSEapTi7HwLhq98KcVluYlalY7Kwur
/oBVCI7V0vN99L3O4qp1gEfdkJDDeXxNinjgCNT+3xHbHirkgd7AKfBzFPbrhfEoziWjymewL+px
JqEljVVrsirp/VO1LHWuVXgjGHTzMYRLkzrEBH8R4bKflsT0uSf9NSO0WD5EWETuG2dsXrd2eHOX
sDrNOhRk6IvwEHpiSy0GvH86T4onvu31NQ4H732dMErzO/HysUDi+Jndu1b0OMZBfRjGGgAMFiql
BpQFXXaFaXmt72wentv/Ckl/ISZftYiqlqDWeVi3I/sfi3Lui4ploydpK5WbP5pceMv0y4Y0sjNr
LMLHVQ0GnEZZ6qeheuRb5yb1I6+oDly+kr+2wXVH6MzEfVVL72MjlsqReScMEq45UOIyL0CmUHnl
IdhWfSSut4d6W4qnFnz4ULjMSoEzWZekCSmUjuK6/r64KvEIOCxXC6N/Wct8JTn12JohfKGTfuOB
igZQyMh9qPnc8rIOZXgXltaMGq0nbrnp4vnUbU75wWvKyklnobPDg3fdgmH4hNHYXp3J73LbSnhX
SeLeRL82mJlm6yGg+PAowpn84qGe46Pn3pT+kqZNWgB+bu7GhhxpwbOe7PcKl3DqrbRsB+24H714
2jJHkRLhrv6esqAR1F/0iO1b5qh4D1g3CtjSTs3O28RFzxppRU9gyf4hEosm4Dqpzz7C0NQPKkhr
Gz8XT3CUz6P8ZmJR/8K6EdXZ1gOQVauieGaJaFIO9v0ii7Z8dvukP4ZLeHAGsZwh6AAYu8JjRCxn
ovxMmBsGooytGlR0SepjbbVxJhyxfKmxmx/C2rev7S7NCUDBylzWpzyxmuZMF2V12buGHa6MALiW
In5BBbVnfrTUeOWq6gEhfZS3OA++TZWNMjEOpxuEGvdf0RImXPv5F3MVcRvozL8E9UkOTK9+itXu
PLJeBn9FRTJ1V4dBTmWcPqO54CYM5/jH7PTbrZXnU6xRdOjiigKElTvh1Bae5qGL32m9AIqN5XeP
TKbjthlJOnf4GyKL8GHWvJScP3Wz+fgp2xGSMKt69wPic3QwxKcx7ueveSrZJyGF71qXsXjXvHBg
98R75ZkENrUFNZOtJ/86Ai9C37LETgTpXyZhM3QEZu1ZTZzuiPbDyxpyvzPGnXG+mH0XHy0wyZ4P
jixZM8Ph7Ohie95mVC3pRon6wIcQ08FXANQHpwogP3ZF+Fi2NF13mQup/jF6ksA4KGHqQ6Tth6Ue
d8H4KtcK3fmyY3raUUSYdeVJc6ov6c/TRU9TxJQ4l8VTTUh75o3z9hIA/FxsvEufqpn5kO6+6v3A
QlbrFAIgTOVQunYeliz5f4UocY0ncxyUpzWmnoLq64KyDxAtPyN6f72bPa+603FpfrfrlAA8DY13
ibmP+mwNd5mqct54K5n4r22X2wduQSyNc4BRr3BuXLVGHl1bfCnpYAn7SyOIKw56aMsffSMB0fvS
fer8yH6pPEkauE4aSiTCpsx1qfbXJKSIj6o8rn/qqCrksZgmN5VJG3HATrDwXo3dLPUIwjobbtGv
cCyqX42/qoMLM55C/P+oourXFjlg0cSYC/LIhZ1OHqEsqVvOFmcikuJaWOa6jpSZMAgEw8ndVhdb
ZpN8dP6t8iSyvOB756j4udKSYjBVKf+69Lt/V7QWGxG5Cz892QHSyhK/pCU21vmFfoqVE6ZJ28qf
79xhdM92CdWq2xKSwhsqi6+nD79Fw2RnDBNrifVgKt6cIdLvntdYz3aDPn90S7LNtk5qvGM62i8I
8nW+c+2qtLG6GT/JDQoyE1ESTm8tgKu3nKY94s/3HIIXgmo7CYzXJndj7FQZRUHOmPmMWt9qUcQK
MiWST91UTiDxGz3DIRnE5dk4PYVzpOmsd47qdqwfcY6FCdQT5PIU1yAnJ9/3pJsqWF3vsDeWR2uX
OzWfkbhNVZRxVVf2mug83sKlh9BdsJ6U1pTZCJhBgraQGJ1ymXu8I+EeEyUB0XnyZ/FkV/V2aLt4
yYsyxqlbkAIERqLeYrKiGpopO3LSpkHGL3tCFvwjCJh1N0XOuAC4Bt7bvJb1yZVyZLyv7Tmb5Szf
p0IAk0a+T7KgMSan/2kkFI8I+ijljZzsT+gDeNBrHW4pWr4dlCIahqOqbZwe1qbNx1JH3sJigycQ
mmKorxH9TtvJg0SEGe/K7qoLWMZUys3NpqlN3hYqmbJqcAGpR1Ka/DzeeakpDpspp8/Sg2cfIEVK
t7/0lEmMR6/qYud1md35J5XI9YswYbTlbIbYguHWoyDdVuqh+5p5aGr6/WDBGqBcshaI8rHoXOyT
g6bTc1hUdRA7Yi66rryTMdP+asnJnMPEMjoN2pKrT9TcivDGdk+DwLvlsjitx9YLV4oLvCFHJ8RT
1gpLN8AGumRHn+vHaUEqYA91caKHgs+FhQETr/7WrGvwXSZka6RbtLKGWVV5ZlTZ76pEYrDxqWEL
czEbkqfrpNM8CaAmpbe7X7uzicPueg+xBbDGbd9lzRrUjwMbDZso7xJAjyUaDlAplAUgb9myKfRe
QymnvOOzfEZF2B4bqIEjsgH0Jr2zvUh7r4776v2WdajBfnUFr9RPuTJTdZy5O70qfhOxU5zNtoDf
eCix1K6Pgx5/RcZmG1DyLSCC5EMx7L4ID0rOdrz51fVjuPqqCSOmQTlY9Wkv23W7svBCVVj9HJqr
LGGRDuwBIHzp0mqDYDBcfDQYY8dQcE5MgDiprUZkK2281A4FtVGxvq5Oza8E8RD5l7nrrfXDrOPW
fPv3X5HVBtxFnbDdfZQkyi7PPkpqnFqGcRP8cGjRDrl2w19tLRMSVKutb6rFxiS4muQS/nH8QnFm
FEQycyElsPlF3fRQTj2I/roFPI+paRKUUPbGqZzOkz+Yf3i2veGnVRlUQWFkqe+x21jjobJkZT4s
Hpbp0YIeogRj6lRwp5aJk273VFjc/buepE1E5J+nmYkgj8yAGmOx2wlmwQlEt9QphFbIy6JhcXx1
RDMweXZFTFf1v4RItgmX7iRLVSFcu0nzDp0ToyDDFDHyFSRmm6lt5ZZ9kryT3CfcpxVc2ixc9X22
Ql5ag+YyIE2ywaBjabhtsXmAjJcdKvMptNMCbuh+1UHwq2cgB/NwTHIuiVbN+jLREf8dPXqETUKT
KD0fxh0vIfmNnvtYzKP9WoW8IVGHVeuFJYESUBUN5S+n1es72+SDhlWBCJobsR7GMXSRyJFEcfKm
zv5StZu8TquuH2uSAfOCseW9r/vm4gdMuAtBI4/OZOrMqhivY1W3f5TxG7oLawIK07VnHJclJrZ6
IS4ENYD/Y52D5ifVJ9PHLGtWdJJrb6tnBz0CL7b7P1dcq88F9tQnP/JLRr5N3DXCXR/DRW7Q9doQ
DNkdVRFTU9n7PB6Uf3Gphtl6rfrmebdC6P7IEcOFfWcHuS21+nQd50tLwOHaN8P9okGEsaTRhFJY
nI+bAzIkxi98B8UpWmT8vnqLn1vR0rxv6xp+Qna7B5ZOH0VKpM41U+U/s+tGhzZkctHKwajIyTnd
uzpGw+SG9bWurf5BGhb3uk9emyrCj7qhPouNHr+D0P5o51neDU3b3Lc82d8rWb3ETHb3ju1/TUW5
lwefGS+bdhKi/cZGAmWQxoV1H+X7zpBmzzf0msCjsBVOniDPPgZL694LV45ZZSeTTaOKZf49Xun/
mWPlP0WV/P8UTnILgfzf2Vo2DoBJ/9f/8p8jTW7/178bW6Lg37BsoRYnaST0bQTz/93YEmJs8Tw3
8mPf8bD0Jcj4/8PY4jv/ZoMjxSi2nBAR9M3z8h/GFi/8N0xgDvpz4kuwyJF38n+RT/KvSMv/obIO
k9jnJ0hYMzHSwAuF/4u1y5OVs5Xon9HY+Tgdo2bTFx9O8H7oQOn10DM/2/gbDmJlvWxuMpB4WKOD
vxbEZVeh+8FpaA5lNIlDYqS6TLYsQ4wnDbAEyY/ma5td8Y0/sz5FVrmf93CwvwsSXX6WqwhTx9sk
IgtHZ0u5jgev/D9651znXzrt//QhI4wyjo/3H5G3jfEZqfn/ZK5F8GNHuzDOyV2Rzjj1pD64uKRy
m6goUHLZKIoKXERbHhahXo6tKhj6u+5gsMr/mkY6ZfrZ9l7meF9PRBtEn0m1l284A7B7ym71wPmC
Kj76LqF1hIy459X1lpe4SchZmINgdHIWjwrNyW4WgGQT/iwKVF4IvxQeeVPco6gEWiw6LogLZS6r
8WdIst/ZyNI7MtfGP0x7ky1ZenWc4zJYMkXYAPM1s5KJKzmQ6R4gsMhCR3Z/jB/Xf3WPAuSiS+mM
p20txx7cDEQZRzNGadJK7tVKarJjIeTsKHPixG5cMjWZ7nTazmr4lcARvTX9LQ92dobqF6d68oV2
qztE7aZzJNcJdLouA4U2yp/LgymaxcmVH0Qf1rpMX367uuJIlpnCsGeJCWU26cLZbiI0Z6sA39og
hjNE8LccBuazQ7TJ+CHuTXeJmI0PC4kO53LG2+PRxYs4YiN7om/E8xYTqEB5aX3LaxZ/Y7Vah26u
ise4EBCqfunO98EMYuNqz8oxyJgHJynUOzVgVEbt9nhuiqZ5Xvu2zhuCOY5Dv9Acuq7muw5qcjw3
s8jfhqnvay9K5w6GxX9YFtRQm/CGT3+WztEL4H11IW501U6rw2bHRH86wj7WfnCjmEc1/GZhDJ5A
uW9QM4nTvNwJQ90r+mZaawZDE/Z4tTCcPaoZc+9GAHgez64+1qqefug4ydU8Pib2eHB8f886SS51
55npEsb28KKV6yHxGEyOejcLWlX+5iRC3hn1DZoZpzxWHWFjnSVBjHGoXUTXOp9xTPRMgMDx1NeI
M0Vry39Ig45eJsaYvzdVQ4tIYqvf1F51O/jJxrBW+zpXzrZQtBbE87Xr7e171Og9tXdEdGnNnox+
PGCz97xCHmVXchLs22X33V/aW4p7cp8J5g7Gn3T7bGkoN5F5iBMyf6lM6lh46kIr/uPFGDbFmKHa
7g/BAkISgEkFUzk8lUtzUDuXrBhm8bzGaLNC09HNbsBzy5tNuSquyNtf1eRTMS/334jcLxCUqO3V
fA+KLo/EnmT4ryAqXab3bVi+ra6DHtP9NbbCzT27/GM5b4OyHndUnrJVXQpoTBZ5/UnT1PsYjteC
eACrrN6aWr661XAWAPGJJ/NYrKdwrh+8EBl7AfXJcFKhFuVhajpK5srxvevGH5ZYP0eGzTTiYU9v
HGFTOgBLtwDNHKvaz8rz36vG/WcDnXoIrbAnyhClRx1o7xnc+/dWlbBn2phHpa37ZkPADCviTFBS
K8Pz+EeCKKatbxFU4TCiLEjNd1qmw3Z6t5PuwImUeQVr9E5yIhF08b2u6VG1xPjubxjxE7QoJKAj
vEvLPTjbw5rCc6Rc1Iruxkp7iG28X20IhmyRuP4wU8xwgWhpzl3cvftNEZCeEUCeV2L4RRRtlwtZ
NkfjBMi9tydH91+WqOI/VoJQlDijq1hXogBq/2AHun9zguXgdm35DakX2+SSZB60+9BW14UtzBff
1l7rU+jMhz6M96zhwGwbG/jqn2AhFHDzSjquxJ/OHV6F9BTKfI53TeDReotQqGGM4XejG1sXP1Z1
9S482gpl0/0uGv5+M1DgptziQUdz6mv0rWJeXyMEEKgUT7e1/TYK4vCsr+2CzLSy0bPbT8bYD5Ea
0y1eGNdb62EJ14VMBvXCl0tXeHwGmldH20QV9Nj0qneQb1JZ04mQcDesDr2l4cqL/WL59cMwBoeg
p0ivjocsSgwOumF/dDmpVtG/uOhWWOdQYuHJzoHnvso6/HKVevATvqt69L4JHR9YZl/mSiLVdV6c
GdW6HYvrGKLgBYW+J6cR52qxIOFXMEGlQX8s6ifhWU881G/WpIjT4G8rw3BCX3lxcMikfYclJyZt
gMlUHvQSoNOdyLBW6mldlntlzd8VXTcFthjY9x+ars91MyYrqiQ6bXZ9t8eThSdkOuGZfHC2iDSj
MXwt5/muRe2HIIflyPoMvO7eAYoXFZh2JZcXVMu81XoUjtF2mCp9CznzLivReiksDfk1bu5EbdoW
msQSc9bBh6tZkdh7YUPNnByCcTApOsnirJ3x3sjgwSiCRnz1h+eryg0MYbZ7JqLcc+4yYmGbQ8UB
f5+ElXM/kHNFIsK0aVKxbCLFem3e9zi0rl3ovyJuKtNE+missLqkuyCPI5Htv6wN3DSWTLitbd5+
EfdoqeOz2OEtpx5VpmGguNZ2t50WUznpNG8H7f0g2UTkm7+wbidWmOF1jTJgjeauxkkUlZvF/QKK
ONWiOy7gNG8WWPvNkWH2H0s0vxa9/HQ0VndPep9kEZj4fivij7ifAInb47KiGwijKxEV0KM0Tibi
KMMbHSPMQ+zd6+EzVughFp9vZ7LqZ2nfHmWaa/rt0ScRiKyLz8iKPvxtyPaliRGXiu8uXcscehXt
OiSzp5HpbrniRICt3vRPFI7Pu0GD1G0q25ATlOjBxO6cI0d/xkORcP+JH9heOKzcGN20+j04WNqi
iFQjuJSBVBfEdJHyfy9d9NFvrZ+qQC35pNqft9ioRN8S4hBmZJM2FxSo1CUINj4mybe5dC/KCs/d
UD9PjXqraIJsp/qusPwMYSp4cPdsoqB97Ma3GWFDa0RuKEUpCwNG2r1vw4y2BZaDGyQ5oca8Nqgu
eX0NVxF7KMOL4IOf+HtCn/1S9KBV9rFZyREgkujLVCZvagCMRv8VhXpI9HDFuHMiIu+7EfWrsiw+
VnxwSN06FaV+9fpWIfkc/KxS9T807E0suqDfoRVdy4gOTyTrk0R3pzQ3/EbFFFId+zxUqB/G3cmU
XeU7MGJ5E6b3MsjwV91PGC9yLGh7prhRU3+91AZB9CCGexHPa7pwcIUDyq2QCR9QfHymJObnCCiR
bWgnTqUa55z8OrobNuMdtHnDzuVmxPAr/sHwiI7+7iYyqucQ9UcARSzm+hV6acnreFVnuyj5qeEn
lglpK4nVGHKwP8Ae+0cfGU067zbDvx+WJyLqP0wwIDdtx+M8UzwazAdnsttT3BcIPl3CRxCweKk9
Oe65RgibuczYB7lVX9pRp6ptr1bbvVDbHsH5e/zd+hbIBkAymioPN69NS0XoocVUQYphjZ/JY9zu
6/JnU6ggDVsOSMehvHtAtB7F9ifJmC/Fvj84dL8SoTgkZPxRF4az5o9RQW7J7aUH8afXIrKIIxIY
BFwusOEoFHnAkVRt3Zec6vq6eszd3Ft3TrBNn5KJ7VyW8aWoaztbxhElNWpRiO5s3qu/VNDcwJHx
s7HmZxW5n74fnylgyIpy5ORwm0zfbsqQlo6hWrHjJtGTgVrr+6q5bJaGZglsEgpCGEXYHNcw0tqu
nWQ2uB1sEgE1og1lSnXDDCqOOagvxhf8g59CV2eb85kQzywIB8xNEJ7/jb3zWI4cy7bsrzzrOdKg
xbABh2tJOkVwAqOIgNYaX98LkVWVDHYwaDVssx7kJNOS7oAD995zzt5r+8YDTtiSpa1TVoE8MKgn
iaUe4jsDvp2jFIMb4/biSNXc68l4UOWe5vq0RtjxoEOQTFPtLLfWOiyHu35AgBQJq7zRUDXtfL+O
ll09qsSmTLupG3ahIn4vaxrtPjNJjmQ72Wu+KTWnG2xSO8JOeqfW0AqUJc37Wqufi9ZzjYrv0JWI
NNpqfMJzRtskmp75rs9m7z+qNRDHECCSlKupLZPsaidZ92KmyUUZ0YDVAEIElsxFpGuzXkXziT+v
aM/5hhxuBRqEnulvGlXah6IIK7FEAT7ss1rMHLX0rxkCwlWhhYMd9zHxu1Vp9+p4IG6msAv0Bj5t
XM7QraPPqcPkENbKDZLXbWXoC0lHqtRGLUI/PWbZQc7LQh9dlbgBzRMjQNGUHxK5MFLa7XFWuXTq
rsjRR5ehzErJw/tKqW6SGAtcyJLbzn3xuuxsVWiWfTx0qzbKg2sCTipb1CitGMjrVr7uLd5rG80y
dWJqPlpGWqNja+MVjW0SjjrZ2mRap19KTttuNRhV4ni5NGwIj8mQC5GyK6OmXqGxVr6jFZEfzDxg
Ei31xrTOcn9tBAhKG0oIOxqYbEmD6J2iWgWGIOQlo5ahFoVtoFreq5boyiNxVcwDOV0wOy8KLzxT
SJHfmw0lxWuNTMpJstHADWlqypWOIFUckynMaYOkfI8pMFgz5kQNDgvVj15n0MVSz2CbslzawHss
3b4opGGplZVAzm2XvOXIO3aMQoS1IJmqS1Rqv2Ey2a5xuAhHo9WBJA1ZzBgLfcMNzRNlieKJ02Je
ZvpjiDbC0WIdyX0q9aj1UdQuMwt832iY5ZvGWr/PRfJQbMGSvTu9KrtXefLGrdnExaMu6+RIJRNy
ZDEZB2xJYhc7gWEw2OulbC0T5nFLqpy5DC1BWbe4rd9ADWPNwSgTC7Yi9Km5DsUUup5vlaaD7m/4
0cSBcGIuL9uy4aGjHAmXs7J0NarlWLHcVfqb16rDmeNEOw9WA/XoC1NIvTLU2naIQ1YrxLvXJtax
Q0l6s25kS73vS0F6zhVuPkrt7xM51sAup8ZlrIYSqxz8Y6MomySI781QLOyyCcXVUNeFgAk5l10l
D/KDYGEUrbDzUVhhp49q8LOtJGCQ0Zh0c7rQhdvGj/Dze2XcOxI1JbqLDKmyV7RysPIMpbqbRQHf
+6nrniJ9UDaVlnbLKh05KaulcJha5EXEeLMVen2zDSwpX/q4z2yL2n6FSyp4TljRkeXrI+e1qUuM
NSjR+BzXRrSRcq3eMbkelmOPX7LqNdREUjGse9PzyIPW8ofST/tntLUP9cBzzyjap4RaZZWiEYzo
6+GLqESsq0VtBTFFUouVVhU9CAVxxfRu6KBdDkwSX9Ugj3Zqrva9XSgcGkVDUheRjD04UiLvrIvt
NCs6i21Xd+WhVPV4YVLn87WHa6Rn+qqSMHcaPozAWteOpUIJl9fIhVN5OOKo0nmthd5Y15jWdrne
58uprqcXQRWShUT40WPeSQOa5ii5lABIvkWypsD64mDPP/JN7UkpJNhupEyOSI6wWD7W1Rhi+Gj0
MhKdUQ8YRgJKouQytOMQE6oNgFZNl7AcskWgVRj3ZKGzcyOUv6ehFn2jcjDfWhIIl6PXe/u8UEu7
9APg7aPsX73eYPQZa8ZJbXrTxRgZuoXSIFDo8O1PxKIJrAxEQvpUklsvS8OTaMSs2oNWL6tqiB5U
qyHNG2jyyfBJywppoJ/U3Ogvcd13+8CYpqdYYqfTg1a7BJKJwCuWxp3azT6XfJye2B9UTsZmpi/i
XG1nr0uTsYcm4aFA2ynj4s6zt7YuOEJyZt1DW8jOpLCrDkMi+W72GNiBTI787Ca/ikbNLkOBV9dg
B3zB6SahcCAyyiTyeShIxbrbUaSEG8so9BN1BuboRJgWqaYGjklc6bVAnrwOvDxCI6IBMxysaN2O
JkCqqGxzpxElJHbdGCOpEkS3nvXtvsGfbvLGQ46JEcY0xPRhNL1ph1VWcSVN8HaG3JyKPr3VQc6s
4GcOnHE4VMghzZuqTdXbyag7R8Ytg8ZN0yiIZ7OSijT1MZim1oYDHO6qPGvuikFUkVTgz43A2t5O
rYkhQdY5QJoI9gyGb/QN9FG6eoIImcLKUWqh79GMsyAK5aXKcuSGlR8/xg2yhGUW5cah5b1c5kGJ
cjQl7OKYI7cK1jJWOYxKTcDbPTNbmdT7uzSuQNn1QyU0hzFHQWQ35cjITsPcwxS7yporVqz4LvSS
WrVHy0pOpTaSWOeFcwmo8ELKRkbfuqXwo3BXKUTNytSvaTHhnTRUYxFE6IsNLBGnhNOJBvUuN0iz
l2piJiwKZmLfSwzoMecffRhL1/DyZItVpniVpkLaKMRXz53N/ARbhU1BqBypk+NjRmr2DXpQ6QHC
bnvO4plg6lHEHoiRByGnR9/CJIXSGBPbdht3U7YC1F4/yqmgvAqhqK9yUqA3Ehb+lyFOvddeLuSX
NhTl28IMha3OXBkJojWhtDMFCze+Tlu2WJZJONwbFrM3BAysyLQ6Kp7wXjIPrdpSU4ZlzxB8ZBT/
ZCZ+/lyj1XvxJLqYbuQl1bqz/BzFCplg1HqzcCyIE9DNqTAtm8GowzMSS4uOkgHzY1EZKGrcbmyp
3BKmphvVSlmiRL8uONSHfutSAyu3pjz0q14YtXOAn+bK8IFDQIlOeJ+1obzsDQ6OzLStBLeVVEXr
imjle72MDbdJFGk50RfHddCWAwtGUXRb+JdkfuRqAG+jRsQhux19ml0/mdV6aBFQAvrtV2gP1Cev
ieVvqtC1K+52tlUx4MIfwLZCg1Ef0zdfQtBE3pp36otIvRc4oJw0+CmSHfL3nTQPzU2dRyzyUlEo
d3VJ23hpYTu6FgmD6j4Iy9xJp5lrG+EuYlTnlGgGV1ImqRscXSz3Y6FVt2WSdC6TI4ykeBrHUzUV
wiHM9OHVJ+uPdtWU34ZDkUMcGXz52EK1OhOMJwPCNOrY8VOgQ0WS4F0ZLIEYRQXwyLUULGEjikl7
J4+NsBkHViTbpIv6CNPuze9G3ONtbtE0RuOA9VrfC4LsIMvDuJOdPd8vgE+IE9GhE+WENLPx2rU/
qAOD7VyI6bx7IumEhTGzRBF6wuOp9jDY5R3uVpFfVEKmyTORk4QzqAsxovHDCvbmtwWd6FxSDoo2
VNe6KIu7HAOLBoa+n7ZTQxcOaVMouFJME8tskdfB7lLRwRieQW8t6ORl1ucTEiQM9rCrabJUGgfb
KWZ6T0/4jqLO23V6l+8oMKulDB7mtrcEaTtg2ZZobCjaha5ZThqNMiJ4U+H0WDhckgb8xgKWDpLK
OuWpUGhJBkVp3Pq553PmF8L2Co9Zf6hyQV+1XNO91mvZuukHJ03GVlnA+gqevSkQhEPe4+g8aKiw
JjA00SPS9MwNrLJaBAmTJ2zaoTUfMFABd6whmluFrbxSaHQP921b6idKDIloTVmTlYU3jVPsToU3
LElMzsuTGlb5CRkKQlslzmJ4CkJefatzLXqlXZVQymdBsCP7tbmXI8G8tAnKt6QustcpKrIfKT6T
JUeR9q5PC96JxFK/dXUL89kAoX5bo3dcDygbSUyXaMAifRAOEGiSU83o+uipubCptQjbRqgGp1wr
lX2JcsWuREBrcSIWJ7pMPFmNJT+HZiRnq6QZOeTJqta4sd91d7TF6hg1tF+7fhYrDm5N1aU+TJeI
aoNNyKq0iznz3PF8vNWZzsGA7tLKi6zmRmis5jrVHc2XAT/1JWWpCRbSpPAoYLfPLiaUE7D+Sb8g
645fOK+wUNZp9sbwoFz12QiWQkuk0SWdjHenLltLtNWqT/cJljwshO2laul+SVqfXBsM7S5QDHnL
NBDfdmMqiQtIIL8L4tZYsthVK9Uyy0WojpiftMb3YfmbMgDVkO1B6kq31eka5bN+h99VoSQrmu9G
z2y/aQTxrFvDdGxEQ15KgSyjXdfbA/AciifVqNH9ionGWa3MOUz11dnzkOBF4nSFSHmtIm+4SY0i
dbHSkSnGV8W1PfBSLX1csAQZwxmmqOj71g61tOJsjXa1wtBnCptpYhAKxQLjV24WNxWbH8YWo1ok
BJw9paFZP7HI9HtVH6eDSFLnLqCu2YeZOt35slIQ4akXT3FQyY9QAbG8Mfp7SaJcumZe/YYlg+Zs
HnjLgpbKXlYZnSHPUpLO4ZeYnLZLux2qn/TUQcZ6huG1nhRz2MoV3zWJ8xZjfleXGxrRw1nPTLVx
EFfOp60yxAgZVFG696iwJgg450gTWYHUtNilooFHDg1r47KNFa9Cpnd3rEI0OyhRV5RWnK7kaTdK
Zr4QFT+j/ae8xcmYYMFP5YChSKyAN6+GcUZSh81Sh+8T2xxW8nuB4NDvOgo7VM8M6AYvGZeUt/2h
mjDpRjObCyUmPKNK3iVGVPGY6A+KWhlrQemU5RhL3jnsy4KTb6h6q1IRhMYxNDE9tkBgkHkKxyQs
9VdfF58BSwb3Vk7fq0KOpqXwVTR8PgtKLkbrscVZCQ50HrfAKkzwaKgqEdPZOj82LW/8mNHEocss
FBEFl3kPEwCiSDzNDPkImk+7UcS8Qs6WHYhORHAqCDcd2ZG7LqYfR/nb24E31++tdMIIOT5kEWOU
gYMXomcu22BWusBRzq1uq5VR9frtIPubAiC0zSB+ohKdyOmIFrKR3vledVcm05yqMIobDhnbUUG8
1YFWhwzfCBc/Mk9JVBx7THT0bPdKLj55WbYzSxJP5GQzSNZNNGSXqMd4Ek0pt0LBJGJ5F7+tjHtJ
mRIYNB08V1MYcB7o5PWibLLFfhAfOHZiyxXQYWfNTa/jheo0QVxWwnCl2KCsh/Kr95yoE0NPX3ED
ldspGlHIynrVITnkKPiCDna2WPqW4Qjgl1e1qqVkZHDwLZb0wsbtICgVsv+6eOhZ+lZToBWEHpvK
gxXGjeMHE6IdUjlpNRX9Dc59ckDwMTL8xLlMM7uOFSSsY3StRxyMtOK9aD/okPKtoU83ZMsz/TXN
9InZNjV1UlfLUtGY/bQ6g/dBPYrUlggXx2JtUbe1MG3lH1ExcBFi7hl2PuFU6BWBVbIOkgu6DPVI
SUqzt7JGzK26Nx071sLVYKQYcqfuIWrx7uDG9hYTweCnhsp8Iw+Bdy+WurTUe4uBITpqigaocLBr
ZJgGtmWa/VKqMzYpZH7Fxc+Ra69FmUlVVVYxNylnptYj1I3MaHIH4gxb4JcszY7k9w3tZbGp7mDG
Twi9p3g3KvW4p1pU3WKkK5pRKhPxEvTto8XY8C3OA/pjY+k3T+Ko5Tdo8wdGRRJ+W2BKO1rBmbjQ
tBz20QThitciyA6iIAAraLCQslX3dzjwqn2N7uZZF9qaHh+nDMvRpKZ+K4tm2A6RHjwQZlTvBhRc
zHnHUNtYzJhXsDpIkq6RYKCQDlHgF4nooxhEC5M6uHfYb6cwSVpH5NRBg2XspVt6b91dm3XRDCFO
dcWtiWrdj4Mk5K7fDLK3haIgYBKeiFhYMr7PsAkzg71Fihlh5zDUg2H2MbP+WNgIhCwzVRqkG0aG
Je2EbFpxJsXaqhPVRffRT7eeGBaJMyoSbuCYzNcQCXDoxrFq3muBQeQFs8icNyYL8vtk0uNll7MQ
d2WZXSQSQjUM51BQ5MmSDhwY1Q2NayGwFT/HnGjlIge0QBwrok2TXnfp3uaIglS0A4klVwsd78BW
LIxrkpg0qLTAj44VdekONXu4BD3HHIrqNhwblQ0Wn5nuxcYPuYrD85RoPaPdqlBOSssL6HSK0PI8
6snOyKSQeVFTniKsoA8M3brZUyIs9DiUHXZsro95IlN/Li/s1e7SoT+WceGVAvLofrxmWpvf6cDD
1iNiCpvYpmY56Zp3FCUPZllwCeT8ScnCB63U6UqYgYknU+xuU2nK1yJn10d1yuVzIscNwaZx91QH
goxxLxL2RVYDwQRPBzS8sJIz4sHwdkRfekEw+SKHdO1c2n0FzadYE1WYG/g+cepFTLsEndAfiaPm
TZbF+rlUY2NhYKIwoFQb1ms/Wz+iMe8Ye0NYzUbWMKEUhR+YEBCva1Fwn1KFLlkOlI1fqaIT+6mC
L1GZAqaikn6w6jxAeYBbr2hTSpeikl4KwQNk02naXmRmsMXUmR3HtDQ3jAoJGzCyl8ArbhNPzPFV
UC/SXeUzyvlZwiPD9QMpYPmCgqxWZupWkvWjjqfpGsmBDP8s/K4UZb0TjITgIeBYB4BJ0YmusXll
Yo4+1Wzby8hU5xAmMe1Pb2qYbTAZswMxtm7JUS1VuzUi65kCn/KppPrFNpjql0HO6DlBLqhAV0UU
loY5Zuugj01sX6b2ncd/trQ06n3tZ/6aIj+g1SRYS+rRtRWF07rVUmA04MKNZScgyVasjOFaUkjQ
CgLGQVpTocw3YSgfM6vxYAe2+kXs5hkmhR3u0TQ0nDBWot5OoBT4jtTKNP8Sydc2NLGkc5qZ+bmN
gvaIuzc/RH2g9BhIme2TFSZtqPGZMPQxzaqkrH+kYhg8tII2hjZ3EK6S1Qummyfp3UTn64FuHK2z
Mlf3PiUlgLuidPMeVVDi01Zh2GlAwUiaU9RjtigwLjtmg//JK9ViUSFftic5zvbdlHubxEqYSMoV
q6xlYNDGW3hURlB/JYkpjphmUmfHoNBQgaQMKmQOcv1UQlQprYsSqNAZrUS5yQty7+EZG05fmOW9
0bslkgTHK5qz7mFSaxEp4B0TnQJJk5u3hgqCTO8sWmpI4efjCSLsiS5LO4oDvADFCHeJ2iU7vWtG
dP1hhIJhLpnhMwExUYdtBTTjgd4iyhhMuQRMxTswXdVJMopwRWUb302T0pxGDZjfMIrpN4kqb+Xn
U/no4Qp70ENBf1PTaj5PYMtCmIZXbcDZngVSclcV+V1fp4uBOuJkjnW5FdOOfBRxErjHpXqQ1WZY
tmFb7sY6F1aM5HH94Bk+0/PnWiUFyOaCtpG4oa/sYTcRibSKxQIUBsKrVZ2r9TOicnlifm95b4Ef
GGtJKRuAOoAmoW7E0S0cS0aW6A/7A1OMfm01UtryaFf9XvZlwlgwECSAlqxQeRMR3C1o8R+sLlXp
t6i+gfKBXk0hz3NzAdvBtu04XDb17EfqtQLwKmOuqyQhFiA7gvznynuJ02FeUEmWf8vR6pyxR0MG
gQUBegc7ZTkHXNjIH78DRRUcUPrXThxRtEjdls9RdjH9NdcLMInD9MzLpxrNCjlLPjAdYOrBTVw3
jkXR7EqMiw8D4DFzAXNPe9PCgDm+xnnuSE8tOnaIvVxA26WrlNWmTAziDHwOPUzIVXXAY+mrTOsF
U+odXhPhq7TPD1BxZLAGXXZR0S0V/LwpyzN4+Z1CFJryELIcheuWKEqnJys134QR5hMOI7K1RJBS
uSr6AoIBDHlvEnDk222FCu+LIJJfyd18D1NTwdwDdReZ6RniB6Z4GEpExYs99MtgwNcXBI0bKnX0
N9r4vxJzf5ot8ItS+1R8z26b6vv35vBc/L+QQvAnsfb/Jo3Sb5//Z/wf+7l6ad9+zSL4t2Bb0CUU
1oqh6IgVZB1J9H8U2/N/IiJP0fiPAOgRT/8j2ZaMv8gF4AfUVQNwNNCw/0i2Jf0vIgcx2Er8Lcvg
T/5Xku35GfhHzaxpJrh/uO4anyJqMuLfX5/VVi4yEzIZFqwuJXJtaOttM9JDwWE0wYYsLLm14QuD
rxUlugmTOfsn+pHNNO4CY9OFfnETxn0PeMAo33S8lkA8S9NiaWnE6SWWvQROlABTBCWPeXx3x89/
f833VG/lV4T5/O3xXMw0bejplLfWB8E5MDxPHHPUFMxixud+UOTbWNdYZgYLgXlgWdW91KE4yhNi
l+2506mH7XIUWbHRRInqpkJEAbGFXRTLJwJ5jfouVu78QEKEIBpHg/nOuW2U/lHB36bZ5aQI5w4M
wtLIvcnVjYTBd5QK2ePkLzLx5INbDchCM8eLHkXB3pPhelpjlaBfS1U6/c3IcL0O5/bWn+/Fr8kJ
/7oVuighwKebpX8MEJBatUsTPR8WqqR5TtEEhk2ahOBY6Gq+gKn/ynD/+6NAuBuShWFAwir46zMT
IvSQGuDpC6x7HBuyQtzWgofl2upAcNeesYLdcfl5ef9/lflfmPDf/dJzIu4vibVknfTPv/pB5v/h
X0EnsvwXT77Ib/G3gQMzwt9BJ7wWf1ls/+xBfIDCxPE/fhBZ/wuFu8XehIGENWa2cfzLDyKLf2l4
R3QRRJxkKrOL5L/wg0izFeKfxUWQpXn1grr/4QEhWNsUxEHEbbiXTsPePKdrmZGqre+aO2H57m78
Zg349WH85zO4iPebrOpXpFciid3rl/YY3Nuwgr/9+S9/2Mf/+dPzR77bvwG7hYIw8aeVvXFDWNRD
vs+X4ov/Q/1i/WIv/uQOfTgi9LT0m0muxX0VdPG5MUZURz59vqitYAwbqJcXqVUN26QX1qNc15t2
DL11X4vDMiEtAl1cSQBkO0DHgOzlxMncCtRqY1F6cUhrTzHRV6XaeiwrnXq5lBjGFMkShrzp9qoM
WkuOCrftcUr7EMxWFlHAC4PdyNUxxXEaqQEEBkGwkjiXPJgS00RcaRj+xCb/0QO8cIxCU5FCtulC
CDlOcjycrTfM/kYiwAA+JQUxt8wtMmwDNGVuaNGtMe8V7uxvwiiApz0zY5NtRCg3ukgooj+kyVlM
xFdg+GRVUu5Et3IIxMcE0YhQkIhHv5fAJ+R++V3MWw6LdGpXsJd9WmJyjp3EVHY1ANYVMLLMJVIn
Pno1BX1upHTaYpBbQy+smsYEh9PU0qELdGSZ1aiCsgn7HTjyYh8j47EFz1ccf6wtPoJueJOm5qsR
Q7PU1ER0UhIRAAcK/iYWjWwVKlq5Iz24d2SvHxHwgwtLI4Z7ucIZOvEkZYPP41sqhd0hkinFMjy1
qy+e1Xmn+92rNj9g757VSGg7rxpKIhakvaAeQmNXTet5ZDnUJt7Dna5f+nBjWhsfVemfP3N+w373
kR82XcvLtCAXEmWfKn1PR7KTHXa1yKlaKMG6XMqM9IbOFQKp/iKd5bNPnPe+dxeJt8Vo25EXkgtc
6wtsjMpKXsTiFxf0c4/83RV9OAQZAKYg3/P3gZPT8NYPUesOZ6y2ttBurW4R3QTZDkSgjc0CNZy/
kPBohdsMUHN38+ebKn+2Isxr6btrxKFXotIGzGKWoWv59ZWBtTvV1iIoowMjPjdLrWOWKwy+o3gR
G8Y3TQXcGFRTvq0m1aGXHWooVaWHYO47IFxGQYp22Mi/9UKxY0X54m79Gtfzz+r4oaowmkZP1Kye
9vQawFRdGMHb6sKATh3WO+2tlddf3JFPdhHpwy6iI87VA3hM+6gDq3ylg068rYxy5NHo7VpfKmj6
adIQtmxs+8QJOYDgQbgzhHPTrqv0tojPf/4mnzx+0vzv3/00dUOVPo3CuFdJBli0PQGGe714QRTm
Wv3mz5+hfna1HzYdSZojasi52is2zbDdCdDFHo7TQjvGh24DycwOnXRDcKJD48/1bVp+y8E5oqNd
WZdyeUv83GZ0byvHPG6ZGNrt7qudVvr1iPmfX/xnxOG76zchArZRzVeTIKSJtN9seoAp9gaA2vkP
aNOTTibLlrEw9ES7fPnzHfnsFPHz67z72IFga7h/0bT3QwgXNnjgmnDnnIRyrT7md9ippp1uRqcv
Pk7+/bL2M3v53cfVrZA2s39/b678deBINgJcx2KdUbb+8qt7+dlSI31Yr0H0JQGQj2mvr7xVe59t
GBo4qC7W3i04lnW3NZeFA4r74Lk4G5wvru3XeumfX3C+5nfXhmUXK6veTHtY/Hg7n2mdQj2rzCX4
/gYKIn0uQ7uCuVdCJlyQIdoZHG6r8hdPt/XZI/RhdYOHnmdYhKZ9ZkACapN7MjCOjPiWJuG5hBc4
EbUkAJf8qfZBd5cJ7F/CGDRjVQbIWyOMvCG/i9ZvxAibfaWQJKSRWRHv4uybxcTMtEY8UWCtSAUh
9JejLxEh5F9X3VLpGresNyYIhWhf5zdYy2Sjwwe2o5pz2nwrFPe1eNNGc4LjJdQeorHFr3ZPT9QW
zYvMNyT2h+wDEeaXfyONJ6WnfYSUcgxfjTFxam/jTY+tuUpieUfU5znK/S2o910gUDcbDW2oVTOZ
C5MmukLUkdpshronkt1YSuHGrw9NpgP46eyhv+G40w8HRMdO4YkbLZ+NVOqIev4Wps9DY7VPQ8dO
DnLVVRoNYkPwGlCYl8W0+POzIn+yEIkfNlvLDJOmnVh2zVW402RbPCQ7aR3v2tDJztK6cadn81Xc
D3f6AwSgW3lff7Hgf7bOiB+24bAduzYN+GRfOMv0lHsb2qtdbcjK1e9z2XdqH8bHdr5TY3kQladB
vvz5orVPlvif5/R3Lwh4F2Y3aTXth6Q9YM9xIOm61hy50Ab9qjK7M5qujcWQR+3uM1ROlsDkzWRM
ZEL0ufp1+VhbN9Owy6r6KSCtkLmAOxhXhoZ2G3lLUSqXwC/sSRwRk61K0U1S5L0VDyRy80HtVkUZ
YzfA+4Xbz/RJmuqjA2vuNipju0LxKTGOMuLj5O8lb+tXle3F36phL+qwt1G43pLEYaf5Gn22izJ1
38ocWGEXwdH48y1Sfn9A0cwPv47eyeieU1/ea4Qo0QV+HEFxp8tx1f6QC0eRXJ5fl7DK8hY1u/Xt
ma9onqo76M4EBoCIuWeMeSzwDFYOtuVhrxpObWKwvP75+32AEPx7jdPMDytrOrWBoUmCtB/aVbAc
MRqnblcvIwPaxg5OpupAQ9VvJ/MuXs38/eGBJb5w+u8+4JR1v8mRHtWXXD8JaHuP2VdL32dP9c8q
892jJSIkMLuGtbetc5TwyMcx8GM47jNIXelBSr81JHCw2lr61qS9bmjYI3EfCOnf1I1PM/A+WXvF
D+cor0/DChDrtEfh7aSE1/bkOwtfPBY/m9q/OTuLHw5HMecWVOqlvA+rUnwaomBaV3ig8HRC54kq
q1sanacRnIa2tYpgCRqBIm0TYt24WkwVoYpWTAVmhVY5DpeSp6M299oOSDyxa4WPiAcPderUHWie
ydLRUzdSfSMj8eHVAzz0GkNe7r+4nE82SvHDKWwiqstsfO4VB72xgx6K62MCjjO8/vkp/RAL/e+n
lEzAX3fiwUzaTK1YaMZtf7SW+KJcwRGcinVVcn8Ib+Ey2GZfbfvzq/m73+bDto9pWFJJPhj3gb9q
Je/JVHVXTC/UrB6zCEjEFvrkZsEoTa12eXSCdvDny/zsNn7Y7okFkopk5MRYZquMUSgj91w4VcNX
NYgyX8HvruxDEUIQwxyzREhb6pZPomt+e603/WIj2fr9Mt3O7zvWH9Yjc53ZZ6ZOjrx4lZxmxZDw
JX7htPP25wv92dL6v7+IZn14ufSuaCzRM0a4qAe1fx3zpZSvcZiGT+l9fenCpb5C2IpY1LSrlbDF
ZRJeo4Mgrir6N8B1sNv/SL91/rpGWLBtv5gA/Wzf/+5rfXgrO7/yhU6Nxj3GJxQiT7F53+DOnbrV
9IPcFZjNg2PhqT+W/UortlO7CAO4gKONhVbwNvWw0Oot4/7ROIQMJ7WvDtm/jh3+/fgzv/j18S99
fC1txO82LVkPhOd22bnpQn7QOe1+8Yv8/qGnmfnrR8iWPs0gMB76fe02+/6mPiDVZNC9ixbZ2jro
j+U5WsOWdlpbXoHFXSi2v5S+qBXn8OnfPJnazxPwu+WexquYYcPiBU8erGDVkIaTE3QD2BpHny6v
pkxgL18oYMchDgbFa7ImEQcTP4okdWPiDyovavjNMrRFpdv1i1mCLdy3X5yxlM/uzvzv3309DaZy
OhA1vPc8Ea3noTk1WkNQ1A7fd9fdIV7E36FUpMUQO9Vt/ZVOxtaIHnQlhkfQNMQeEHAzZPdkCmrK
ttYXAqgE9FGbpDvg/OrTGJvnuc6OAblzxEt+sZZ98sZr1oftPTMy3GvzF6+WYE1cqMM2qEIbZYs9
LVjDFkgWHXiIi8ZOHX+DbnmjL1YkDDiYlbfUVDa6z9UXz9hnP/KHhbWTam0kzIHjYhjsKn1YGea3
FOKCcQnF9diLTqscq9yyM8CJBbaDEUV7HYIS5zQEu8UemqUfPU0tuwtaEw2fIuIYRExUYt1iUi49
ARAiQ/UvlmPps+/7YT2OBWOW/M6vHWcPWLJLifYCcREv5RH5DUmryoJWbHYUjTvUZqVF9uH2z7dq
nlj+9n34sFKnRVJiQuNYlqeLdo3uhziDrZwuEIdaCBrAQq4Q3zveff0QH9V1BHTaRnaY0uc6kWI7
rtNpGT1KO79xh9vR1W/TS/rDO+rCuYgelFpyzS+esE8OatrHsVaqIKH3TL6puVIW08JfG0vkDI6y
5Tuf4kW2DVxt8ee78km3jznmr6+hSkc7ylo+KzyCyNpqi+Ra7Ikw4SggOOkVvdlKtTHqn+ONfy0c
YWctjC8+e96ZfrM1mPMz8m4FgPCSwJfko/WttqeDshjcaD0djC9Om5+0bTTzw/qLZQKoODbPvYXd
4jrc4ox8EL7rNI0OsUB36s938NNf60OZGjLHMlDBSXN3CPN5avwfzs6rOVIl2Na/iAhM4V7x0LRV
q2VeCEkj4b3n159F3xsnNGwhTszLfpjYoWqgKqsqc+W34K90Q0v/foBES2dtNLE1O5xFcdQX9I0x
V4KntFj26M0d6pDFmEFnwmGMDGcWq/eBBwqg5ZGPPIawDNwB0lfDGyp+3xh1ZQVJi8Wboj8GeEqP
cXtnBMcmZ40anFHff+5bHXIXBOyPtjuFfGbnwg4uXGh6OrU23AX61Mg3DhRzqfHHWbNYxgF6Q6hB
wKPnIKyiU7V04PzAyAZKR4VWgGeC264+Ul/siTb4WKUAbPC1VpF4kzB6tY86Q+6+aPYEzalAoMc6
A0Rdpk5RgCmA6w58exTAAny0bcMA6GXjza2cNsTF4ayhPEDD5lWGjtfHQmvfGGt8AUs9O0QbU2Jl
MS1NvdmeBqkCHUGudGa066CQI2AAmyFpJVvIi4u1KkJa7lfzWo1sAgaqm+8SczA6G76w+xA6dKOB
yEFFnLDHE6OjJy3dmHTcz5dGXlysYq9CW4kcY+QR2qlDeIPP7KXQYJBsjhZ0gPZkpG/JidkBtHKj
9sIpN8PHQe1usuMpwQGzX+sNf4/0nZ0/bEbolfUnLtZ8k8mjDAYtQssDBWY6UisHQUWSFgH6mdZy
G+HyuHVSWqkC8+L8I77FSShOcjqf4xi4RBQ0yKp8KW6AczF6tA83YvFa0kJcnGogzqFgGoVBOi3W
U0c2WD03E6MwMk0yJ03QBCW4jHazI1rpgvG7b0x6x59G8zXRi8d/XCaLsMb6ldBV6LNzOQNGcvqn
aKLLyaTsrd1u7fghLiJYz9JtUs+pGbCHlfm5alPQpGuoFgqtAdaLUxxl/Ak21uS9LvPDDicuYpWf
gG0sz18u8N4LCR3re6QiQrXW2EbFmZWDE7nTUA+BCdUgOg6CPTWZ8sYXXbng88Ii5gRUnPXFfN7x
b/lbf5ns/mtwRUt4oD/yK8SbxnRrH5LP3z/dSvaFFxbnCN9Dm0dFMBqrSqbgXC/g+qFwcSH4z6Qx
xhG4q6OvgpWjpVqt34DfVaWN97yyJQiL4BTJcK2TK4wdK0RPVUQCfWt3Xwi8/veeKCzCTzPWkSTM
U7IxgJQk5mRIuMLTSqlXdqqnl0SrVd9AL7vKW2BaKlBOYMmcBKV6Y7Xc8HB4BJlrhxIZrl8avfFx
uZVwL/B/xwTChVMT/b/lSuuZMbjtrVM6h1FQeLBhr6xEOjFbkEP0+ob+UGX4yl3vCG9Ad9Ab08JN
2kZfnokebuwS0MzZviHaG1NhXq0/zHphEa+mJK5iMi+yykDjhdvqrTlZhR6bNOqFcKLcV4fwRJ4r
NdkHpmBKamj8PjKUhz+PvAhiRRIG8PdEZpiWD7ORbqR6klZGILYpA6Vk6KdO90WO3luDxe5/lKs9
lZ96mGMh3XBj+wdf1lFQR29PdoPfEXseGBWZCMjSxdLoKUqrYyNMDRK9oHXRR0d+BDjkCa31kmwN
tTXMeCAFXbV09Nl6sK6IoWsB+U1L25PfQBRy9C95qUscsFbK7098L0H/9K4XERPccPBseLzrVuUN
4ABMxkCBSG8fff0J2SZzMIlBG4xT77ZW+tr9V1jE0FlNIcY0hkSXsg1to3lj8J1hhaKxaoBNMDAg
F1A+GVSDQYDXJaUwS73RHge9MGFcYgfKw8bDr5xHhUV4LWC7mI/zyZs5Tm6vCyacZo+lCjihwtq1
BsWzLZ7LU7GP9hsjrkwwfhFTY2oAnmwesfABCRWPEeVMyonzzKCGBEfz6zcGMw/NUmqsSwQqnY31
fq/9/vCd7+Wib2cAmivAtZi/M1RHenqInVy1+bMOS0v9YWvhrqVk+EUcDdpwEpgCg7AmhQLSfgJR
9SNp4WGrT/jC8DrtT9Shs4cI0CqtgoGm1V06laRqSCvsjYFFzwsHalCs0SdY2tfw4cNx+iD1EK4q
ebM151c++331f3sXYucDijRIjDt9UM/TFYUtZDOqP6isvKEhlxyLFFhaZbS5h94m7+XTxrdfG3YR
chmZLppq/vaVll7Gr0krENSCOdSjo0Nrsa1FSOT5WrU12eY//NM3X8TRKG2QuYLC352wa3963ENb
nmPUARPlzLca1hbS5koD/6lAk68bD7k25iKCssBPRQk8idzxLB9RX0trI/jToYNJadGa3ijca4WI
GMMXRtiH4UYydm3QRRDr0Wg6w5qgqhpeGf4mh8BrwMNr45HmuPTTa1zEqwZ2m2LV4TXyjJIKCrv3
L4UR78kD/QyTa+b2+zBrs2MRi4YBDAMhEbBAx0TEhZyCbUAAy4EGnExZAgWw8LCTDNHGcGvnLbKI
RJ4IKAgdYTz0KaET/gCEwa3cR8cY51qtvVZW7U4OTOmV8Ku2WKtwWAOlF615DHBu//2R106YZH4X
3xYi+pkmCOoxWfovXvP2uBhyz9EpQrO1CfxM8cU5xaU6BGfh8o8DLgIUnDwSAbwsHGkP8ofsXdte
wUACrBBlhf9kn9iHsAXiRhX++F6hMS+/D7uWIyPzbvDtOYNMhMm2hBl07B7ySzO/4/oxOfZaak9f
suM/ZCZMMtldrseTIuBmWh5BALF+H31lcZD5378N3nhAPHkJGH0i7BP67hKUt7bmNxbH2r1+7vz4
/tfLXi6bIcc0EkzWaexQBztCmRPYE5LXwdvbG21N+qTPZ8RiYy8jK8kQsogxAFL4YwfzTxfvEga5
LoFOFI57uNuDinhKX+eWDhub95F+8p5Ep5HUrLiFNn9Bcwc8NqC4mVCUDfEjw/3wxd0AFC0c6R2g
k/4JrAt2F5zTjSm+9vIXkSmPJh9N0vipEKDo8TXc2EvmRfpDSLpL7759U6pt0SZe488K/LNXGIkI
Z7KL/0J7GsyZmNH8feaslQTvH+DbMGh1TUGsnyPfR3hhD8A3GSyvRDZ6UT09uwI2Ilz5vXQkiv8o
aImCLQVpnAOEpbgk7HODQp0w2ki/r1297zeZbz9mkqmAlDVm2qhDOov5Fai0mhhgxCqC9smp9THQ
Q6PcWDUr4iH+XgX4Nhw1hrUEIDKWjRLqIS4ekxEYaCE3BO0EJzMVcAsFVg8OwFF6tvc35vbaEeqe
tfw2bDLWhBJHfNnWmS8arMLSVhiq8SEA9ncnX7pdazI79oW9god0ojRyrj7qXfAK5IvNIgMgGDxv
wMDNSffVcdC9HfE3lvocI3+Yc/cL7rdfRuoO7uJhg8nQPCcATDWQ/bCQ20U0jQpPsDHK/c790zCL
cNWiF9iPaIZxEwESuSDu4KRN7QFd1mPxwwNKTYykPT3YPJTrDQCWEZTMUoPcSP5SdQ8NCxQ0JJYg
mcBx06JDTFYIiJv4XUzhSteB/pWgw7g5wIGziR4LVHEAdTlTEDNxwDZPwTtgaynwBRmuf96QtVoJ
w1JAb6xIMmYgUKz3GfC0NPuWoJgISBXPWZF/k0VFgIgX0sNhfK2iawV+vgA37Z4xYT6lTG1XKMDl
gHZiRslTXB5j9FMCN2J4s9k86ZBmhqPI78v2rsD86RUuYnIB6ibT9jWuNR8EII1Co95BeK8eGodt
zRTGouoEBuZGKFpdl4tonLYJLHrAgnUr6n0AKYcadMg1wGGGH1mtD9lJGKx6nwgKhZx1abdUokBQ
lUAvELHG708876M/PfAiytJNJfJoYsOimYFfMfYEQ2TR+VtmGwOsXZO5xRkQvpKwMxrxSiuj00Y9
tmDgsW+s7p3Sif0RXeZbaWKyOziXbwl41upC3OJESGAqWWWw+YBYG4T3w7BjdtGD7wBY4ghGY6JX
ZNxlW6F+5ZC7bHRKggS2JiK6L3p2vPKjZ3P+APvf0OhHmI9GcwIiOpQBMRkJFJeR0wcvRH/3n1Ga
FK7hrKJv1RAXt6Z6JRCHhgLS5Whf+f37zi2mP33ge9L5W+xJM1KSFsgOF+DZes+9iBb30B0j6OA0
Ln0VcleEQA5IfTeHtJ7X2wdIchkQV9Tp0YPcHIo0AGQ2Jvy8in6YbKyIf//2W8qsieLWw2eRxrdK
urYAZ//+lCub+v2k/u0Ph1KeRwMs31y4HnuMU0G9x2S3jrdr+ZEPcz2t9N8HWrlq3N/yt4HSCAm2
ZsAT1NBIB8A/A4OjR+IOPDIzCfb18PX7OGuBaNmSC2SSAFdOTCpUOY75W+n0j/4ZLmFv0vN0617j
jS/Czuv8p0+yCEFQYMNiksebI2Z9qNzEDtREk7RJlbFNC9BT4ErRKWAf7YrHxEJ24Wlrv15bpPef
9O1ddiglAkuJoasTByQLRMbIpvqv4iWzAO764N5giOiRbf372rdbBCKmCoeInx+1V6kjroj6pA1W
YCRIWQG8ZYbaC9go6qBv1XXWxlsEIRD8x94bMR6HZJ2sXAGidLe6ldYKU/do++3lEYlqeZDxkBuH
SmE8ABSiRNaAlo+tGsa8Jn+YGMt+lwBMX7RyYQImySvX/+HPpd3TWtBt5B3WDon3PfHbA4Qkb3p/
DtGdkTuDVR1TBxYIWmQgy7Xrdo2ea/0R9hZ64AB92++icuOYdN8EfnqyeSv8NjLfwYYw4hAR8VWe
4WBBKxC4T54ZA8nKWxNIlQyAv0piAcHLI9GT6DWwWC8+3EtafdwBs1SCbYIS6Dg7iKiiFh6508ay
X9mO72vl228T+6gsvB5vvYTY2xBUnJf+oGmduqDtayefWa3bd2aqwf1pY8C1z7w48ACcXkklQ+NC
eJvc+JXTmhAVZXE/md4DdNqyjdqYcGjM8CXdOhCs3EHvIe/bM444qMfMPGSpe+fYmr82iP8OGh7+
Magxi0NNGQOi5rEYIbGRsevPjZ063BM0IVrsorPWKqxRq1TeSd4yXK5pU7xu5XFX1+UiyIgh6Ijl
fJ7iOcBOr7k5Q7zANNoNkRPsgo0b3cpGeh/92yuk49Gj5BK3y3hg1RG0sKTfuLytZQiWQvFootgm
CnGLgj9O9AKrhfjCMWp19LiXdDRn0EGutR1w5CoPu+3qwScXmTnjiC8+dv2VtYDhSQ7tEe2JLVx5
z0xjTkT3v+pPeC/ANSj0DOjtHXgQ1xY/exM8bEzklVm1lKAT3/PHcY62cCJBFsU3I4O1Ifg0pcs/
jjAvoW8vPY24oijlbM4GfXipRrhCma1TslzrgMOoW6gwbts9vSsLc6kRT8o+gQl7j++ABlC9exaP
uANdGjszYns6BzfvoTlATVi85RvrcmW7ohe3R5jiwvuLjuYkQekwmQLPKKhNPjcTiCvH5GVjD8jI
MEDGroJefUyppwD12WJPawhqyp+NL7T2zhaHmcgLSUYoRPbZNBBLHQTxLlUSwYSZNSxu7FB22QcQ
ctnewe5skBO8S1BftKqNZbk2/iLuwHKB0CWIzi5SPf1X8tA5XqJ2WzWJlb2BXoQWxqdH4IMp2p2O
w9F76+wekMmT8NhffKeHUYYJmDKaX6NJFd5/f6Erx+olO8gDw5+WYMXjdi2gS3CkQpk7t0H1Aojs
n7J8ZCmdhzF1ElAFXhnuu+/JLiDK7z/955cFYu7fi1UaeXhOV/i7HrCUTVcrHXUIgI2PtzbOtQEW
0aCg5UIuBgnwBti9HbKrdPaR9nDlc6d6LuNQZqanR+rqbUkdfw75ZKlor2E8FY6xTLtwjtDq4Vxy
pQZKIpzo4HrMAqyJOjiDZslDfg34a9aef3+PP09pslSyM+zUhfz8HiELesSC2ZebF+cVkSgBZ+Sv
gEpJPJsOHl6hfxhv0Sm/cajrgaE9vcXHrfvvSo6FLCXjSSXDDQsulW5gEx2N4TvxebBjhy3gUYW8
K6wNg115xP4p+XCu2ph9P8dSIi8CASgeU0vTeGuNjYJF/ghDRqt9h4/Bv32URSQYPUCOabCYXFFG
bormVTRskPdW3Pjz95PYf0/IRF7cXGrgVgchHudK5FgpIKB2PfCzCgTIQCRePKD/jZbR2mYjBqxU
2P/DEgJbuoRJC7Yekdoz7/y+R+d6pPh2cPZSlLKRPnSh6dsY7eeECFmqrscmEzvYZaC0i+sftFgb
B6eVhbJUVEv0UFcM5SE6CzUATzcKvnX8jefhuLchqr5nzH74LEtRdZ52ldzHIrYXp4DQg0eTU+g0
1+wk7iA+cfhzphVH0G+FXClUGu0OghFqAZRZkHbfpF2tg/1nbwm/7rmVn37N4ryA8ozUy9GcbocA
KzNohzVjZPS8a7FrXdQy1FEPDNjmHASrt1qL0nD+0wgkR/xGbXAlAi97UUOPlxqmxw2yGuFxo6I1
ue8AYcea+H2VrSziZS8p/NbqsKRypGAUzqUOAKgo1Mm7/P7H73eRn14f+3fwa/OuwQaCvz4lr6Eb
NLsBhvGvXXnzWA12OAk0Lm2gbNWjVpIt/zGsHikBrq/UgCsRGj0mXTpHUaFUjD0FKop3IY6XsaTR
aKJRk1uwVeJcCyTSIpBQjUDH9VxuLPv3N64yetboBKO0I9jToOHTaqsn7xXX+9/f6Yo+nSyl3gLb
wLI4w3CRZE+yzbNfbKaGmU5iPedVGgzqBHcxoIMUsMaVkjjsZNGxXQQKkp8VrP4gHUy1uHJDqIn5
GChdxsn7AABoxYtENWa1Ek2MbYmZTbnoz4qaF8K9pUgxQ5JfFs+/P8ZK3x5Z6skbSvS4HCRmN3In
aB8HWckvogEMkVbtemNQiiuKokjQCafhy38Z3sJjDfDOrT79Pv5Kxh4yl7+n5uDDTtsHFsodDPrW
3tqD73AHlCo1Xs/dyEHi+EOAoCy70Fryb4dbspSaC7UsC+KcDpoFbfwud0QjPhe7ECXKRqVe6F1z
bkxvI4u7oiogSw05C9tFqeiwBzDGrTNwJdk319KMLuGefx9cz87dwMptyA1R+zF9NTr8HzqMfr6o
Ao7299uV656bSIgDCTqNLAZ09dae4E6eKFOuBqOeAixUjv90ISFLZTkDVLXMJDg0Bhy81vTuwUte
BvnGPv0+U1b2PHERw4qy9cS6xkTxelhpwRUJVI8LesfGrcLp2iazFI2DvgRCWsXjQ2nkcbLZRzpW
UtM7cU/zIRuJMCjUR6jH0TOGdeFE88cyXzPcgNqNoLJy7l7qyOF4WXYwziPwnIg6BUjmfV53Gzv6
SrIFmLy/50Lq8RHheTwevA5hKWFnV5o1cLUjNidrjWx00qNXnoTy1mfahK6wQi8v0gjTiqccvrow
qcpSGPDYg+i0Huxze1DpO8CcnQ5pG1wKebfj0VtvD2YPB1rKYlFDFNNdUcHGHS523cYsW9kol/rz
XMhCXONwXJyOjf/INZcZOh0aHPgo0cZXWLsrLHXmQkH1HAOYrUvfgitnNcjlDbjdK8kex5uNKtLa
XWEpOM9roRXrtsFdoRXPLUc+mOCRRbmet1IZDOgvIsfwuIC7dsm81LBrB+saznhwUUd7Lp8fC3nr
dHCXff5wOlhqzNtM4sFAxgmfjnf8iFYqGiz9a9leyvEogBRNBXBaeyJHFh1eYQQImVmNk5EfhMLk
IGAIgMGaai1LZlBNg5UJCSltRceUfBZRYgDVF8FtHb7XQAnK8KXPaSWAaI16amUYn5ghA6ljo8l4
rET1YSPKftLoxWRg50WSfSQi/deHCkecLNxX5aC1voZuB51Fs6bUuDR5/T28/Jx+IEsxe1JPMl8U
qBzTavUgOJ+dkzmwejR//+srC1tYJItGAmcyxqsQh/kPunnx/I1FvXIsFRZBESRBv0x9fLopPaKe
AK9DGAIq/iaiamX/WGrAJwH2ihnBrbmPbN7T0sfO4RxGx8UDzgtbR4D5Jfw0/+bBv+U62wEeY2KH
XGdngN2hxEphM1ZqR4ZnIOkon5KNJbdyGVuKugVYIzIVfD/ciUOTSvIiApwLN5nfv/BKcZMsldty
7tc0ZhEmEG6xRwZYeFDqcIxKrcqGKmmHKoCOGV9Z2Q26Zae5VWZ83VRdrYTFpaSblaomIHmADC58
pFSc4sgNHjRuiH70ub4iq6E56YEOWbH8Im7ciVZ0oWQp0M5jeD9IPGZ1YneGZ9YmLH6v4S7VJY03
JQNIGeljdMV/nCf84hI4jjSSQxmWaO8MR8mJ95AUkRN1gem1Cq+c03j5/VOuLFZ+cWgKqryLUgmT
niQA3EMyFfHX3//yWtDnF3FgaOqGk3wEfaZt9zFXIyEcQP/iHUUONDF+0LlaVHPvcaAFvZxQCfc4
jafQWZLWuGk3bkE4nXRfG79mZeHxi+jhgbkKhj2uhY3W6/Wl3af7T1iHoe9Jsrp9sHHcXpuaiwRS
HJRFXrP4bBUTuzQLE60h17sSzp5w4oajvJ3Vw8YiXLvo8otQ0hPg8aEymDvqiYMmFQe6H8WFXTda
tPiNQVZULmQpyYaBFiOLs8Ius1m9NudBfD3ew5BRg+LQRLdQtUM7uOk/JGb0CM9QO5CVEVcKeeMX
rBT+4J7+d8SEAgh6jfkxIT1BXxp8zqGbQDequhWT5Z9DMlncykYp6ugKHtZuDLumFFu3BZPB2mDQ
5tM4bbCxK67l4paC62oCMVcc8CYpq1a8+ydDT42DdjYwNEYtPm7pptaeZxE6JmpKZI5FcG5qHfKT
AmCw0A5P1XlLbbRyO1nqq3nPg7GRiAEEp1ZwOj4P+y1h+NqfXsSMpoPbVpTjT3PiI0dunWdwMTrK
j0WwkXZfWaBkEQZKTmxFasAAI2O2Fw9sEBlZihIdbKrgbey9a/f8pRR6mLKIwv0KLz/VAdZr87cg
USWkeh24hsTjgcEFowY2x4dxNvgJ5Rcra6Ahh3Cv2Co6ruU67jejbwcNlue4qWfwG2DwBjwOzMHE
xIXsUQTvLlZ6+iZpOXXLw16L0E9XP6ejJYAokO4lo4NqAHefYk+5gCj92QjA8xv+4eSz1EqPXggH
nB4/aHroNGqXH1g9PJuMyfMK+ik2EhBrr34pka4CAc67Pa5MzfjE53Y17mgYZzXgCU7CaymNCmmt
MMhxv9MilGED1skla6R24nCl37JegduC8vsDr7QhkKVsmspE0Wdl5Aj4nj21fmWELyE8S+E6YXW8
EXLwjuH2IQdfJUXAoSK6gVKXMjbd4CqxT2l0YO68LNiYkysLa6mUbos8kL0SP4YaM7Vt0O7EAnMu
oq8TKM5gQ3u0ckLnFpEHt1VY8QQIcYVoTROqdvylDJDr2dgK5j/z0wxanFXaKQbuu8AzZC26kZhS
oUDHDfitQuDKCeGOZvy2YmBQBsfSeaNB47NZuJPS7bhDp6LLWYdaB+mP3+fFSni+t6B+G4YC0b9J
JQzTGe0byNLK3J5Au1t1ubWz+VIWjHxqR+ADjGIGwFIn/2FUk2PsCJr4nL51T+yzCHIkMEX+nlET
WMbCKkzzQVjZqnGtzYHFqSRkiiRru/nxoG6JBxtYdjlItSLaqDKtBPD/iIIjeLMF4fx46MgvDzgO
qBIq6BvLZO3QulT11pMPh1YKx3wpRnBQ+ltmSA+AoutSr7Ta5MAI9DoihcmfE+v3+bACVCBL8W47
BVOez/dlttckBAaLsXJKSdB9GikDSk2sVUWaAG9GMz7Bn7o6jBsjr0gFyT05+G0qwnGZDnMWIw8f
6LdLKg0OUwKK3rpvkmNiUGp0AxUDTyrv42sMXBOOXvrWMWWlk4csJb9y6MtjDHIFqm7+K7w9nckg
qocA+eBbnja+xOa4b/fQyGpo3sku1HmqFFCw99FOMHKrhZmaEnxufIP5fP5DaFmqgv1AJgHLIXL1
aqZlRrebzrUBr0izdragL6vfeY473952xRCYxfKQIKYH+TmDd1uodi6W4s3TShW4ZNczeJ0YaDLm
IeLaWC4rMXOpBWazqaYjeKW5Ush+UQ20h9II1DAMpn9/cyvL/T61vj3UiIx/kAt4cfIxQDNm7W4p
NtcOMPdt9dtfjnvwTCOCC1vmsm9IgmNlPDUfnIF8WeF2p3IfPmKK6qGZn3KXrSyYACUO/8K648ar
W7tg3c8Y336BWIISfNc1V2AcvIEWDNsKdB/AIR2uMurwKcGscishv5ZfWMqCx3oqg4pH5aSDFhhu
tmqB5oE/9Al28LBbR57rA6Ts+ql3ekfYzMvOO+cP0/4eBb894SBStDfOU7J5Tm8l2jhwHP0QNBiZ
241O72Jjs612Dv8/jTTPn28jdQXHTOUA4UZ7oQBJUURzwM6a7UuEuY2799rDLE4frTR2zBQ2KClL
aWtJLJxJ67isNrbttXvokmAvlbCEixjMR/8NjChK71TgmH31kdkSn6yF43ux99s7gtvLGLRtSbtw
sr+gihxd+y9ygyIJNgVhiNZr9BIyp9GBF7QG6/hRy/abnjkrp/Olsjcm0f+XdU24BDiVMYnH1JT1
DCCC2BAjvdLKjWW1EjHuhYhvT1kzQ5RMpIXeCsnwia6VUThILQNz2y2YwsoJayniFSOx8kd2VgB4
BqDdFaWNATitKRRJVKZWwBtGG7fJtUmxFPWOMBOaGhHhT+wfhlDzqjcYaKoiAPit/0I9U8NzuMXo
XDn4/EeH68l8QnzocLNQ49BpWthN+qeVjUE0hjrR/imcLwnNJGUknvZKzvWYgHkToiJVkyECC6jq
g1YpUrnbuB2txbulDBe+cZ7PFO3kBmrUQ1YcR3A4eU48rYUkMtWAsNY4ACnzUskzm0xa173A/E3j
tlbb2na8lOWKklQnYtRNbuc5fb6DvamSgeuS6TQaBQGvhUv8BJa8Ew526tnjB8J+63+miVuk9Mb0
uScEfoiKS+mu14ipDC4/sKvVFX2CClNEWj+90KIecG406JMHAps0HdriEDevY+nh0EBUJn9OYcxc
5mqXlI/9kKmERucmXN6LUbxEicWBMCwPvl61pZ5ypZp6FjIdgJAmuJKZAqC5TLpji0JPo7celaiM
BSKQ1tnwWot/xtb4fS6tfuLFgSekubAcYrxhauc57Fd2hbrCEdXRSA6VxZzzaxYrD9Hjxmgrq56e
I9u3uBLKfcZkHbw/WtW3aEA9ex11X8Of4Vmg1wVvyPUCVQ06s7KxWFaoQWQpHM4ZT2JgQAXcL7q/
2WtdI5OUZUfWB6YweawFtJr4J8IDrDVds4g34fitCFmsJ2HmCuJ0LMsrsCQwKsASAFhXEHSfg1oh
gLH8oIKV345aQXKlYzI4IgyKGOikPYwwYP/9ld2LQT9Nv8VdTRLjZhK5Hh5AXgPcBMopEzEm3ooj
EZmIq4QOnrrGukSKpmVHkw3+xNShyKs/gFwrfvIxxW9tzpij/yklTxmDhJbdE0qpiNVET1R0hN3l
zD6WH7zYjJHVD0Gy4KN+l2KVC2BU1xCAeYlWMk8CCjk0nx1JbhYFpVA0HIw/QTlRYZqtsQGlpNnz
UCX7jjITWa9hlDHiz4GII3PZHp6NqljpAlp4+3yjRLqisILF/d/TiQrFMm54QH1p5AIYjbowVqYh
YXsr7QC6O2qjqPlzVIdP6d/DRMIotCVPRleCoJ4AqKz4sMHwc7Rmj1e5e/n9S68IuLglGTzEhEp6
HnznTuv38E2RjfirMqFB5S3WxN5bK6gPToyktmbkis8do8PRihcVVs37QmHdGMlL40LN1ke11QVq
WyOZCY5Gd2hADJE2JuRKxIBV3d9vo2UYAo8DLCgE5Dh7B1J8R46TTs8oovhZVJsGjfDolVGZSNu6
aKy0rXFLJTbvCQ3tDxGNlHABvX99JhOKC2hZFI7hUyFpfnGcmGtffLS1QZ9LTx0lZZCeCTModZM/
sWixRAfbR+tNGoeqFR0asIUeRzVItBRJP34fBcLGjX3lSsItld0Ri35oisMRkamd0p8MOcI7AZ0Q
mAVGr/0XGV37EHxXL3S5lRJZm6GLKA5v9mKIaQwJHt8lMXxbsOrT1vV05ZbHLQXd0ZjVcTa3KXRo
sDBx+2YPfIE3bHfv5Io0OWDuIEjuxh1/lc/ZV3epEnU6MUBom/luq8q1kjXm5Dkt8G3vGAVOzpN6
XuxnwYle4DVkRnvGZrTY6XbJMd0j80GB/Zb+Ifgpv69Jnr2XsP4bf8Gu/3vYWiKQdcCR2w3S6Epo
+UyPzwUVv2dde4YVdyNCFRIwChNDVTSBUcC0zxxzCXnfqcJaq+psn5e+xiIKZufRO0mhkVfnLn+I
eFgFZrFaouwA60SFg+uTPwwnrwAnPx3/BF7rNP54qPjUknJU56MC7j8RwMssQNJxjQNQhcum7Klp
CRvKsNpNXoMsTK/7ia/3IHwmgc55aPWlmwvFyKNSyQLwI7khs4xWDkQDB1+RWDtL3aQt9738UKLZ
k6NtaNr0JpMCtO4dGU9vBkml2DdseVrj9UYr5W9taNN8pzJ4XF56iSICSQ68E2jFa9/TfIrVJHkZ
5ULNxC+/li1pqNV4YksN203cGMXwRKcG1SCnnktVpCY+sAhxFyrseApIkiocUxz8FF7d0thD5xT2
hTE1sd60g4PDklTZsMtyUP1/9fxkB9/Opy5KNDnOHuHybRaEvARyog51+h4M/bEZApuRzbYA97TJ
aKtpZAUND2wduUVYAaREsApHNspAUCJh1ip1ziNwwWQ9m+BLAMQV+xLHZso6kf8nr1uNgABES0QJ
IgnRF67OHVp1SYeOlLagm3PZC6+1xB3kSo7MSmyFVBdTIfroUrZ8b/MyBZalhNNBJg94g6BpwdSJ
GjLNh4GkTflwpkjLWlTwFkelq0T8nx0r6CPpFJ5D8EKjv57JQFxT1XMgVP4zn2dPUfraJE3n8jFv
MgOv5V0sWQkZX5l6TKyc4+vnIACTWibZ15SX5tTX4EvqUfPgBce+fayEYxDUKmzsQaMeQaIoOwtM
fJzoxSw4BZUae7LO+WbMqJHnjFkKq4MUFouS3KJCY1cBDFvPcTmi1eyPRxQ2PHFoJw52kW+nkdUU
zlAdaxyFg9hTubbQPOCeBgXMvKBX6EYDmxZTN0AcFrSUMgdwqpvQJa1Lj2pLzgCLJ8TCRRQAOIm6
dIMb1JC0wNS9UpHAFnU4+XKqF9/oaQ+viLSHSrKitYpRPGrcJXS59wANSVFHAQrtJE3BRYZh44iG
lLw49PFDgXkrPo80LMZK+Fs+8FLr5tVnWn4OWHOkgjkG+1YMmCRcd6mbwJRi8oRyHTrERFxJqEEL
SQS5Hx0A89mquKWrAdY4U1wzcpq8a96zuS3CGhuwkWNSMfuKrfQSLl/22PhPLfM/JJ3HbuvoEoSf
iABz2DKKypacN4R9bDPnzKe/n+auBjjjJPIP3VXVVaYf6+CJ2y2XziWDbcv8ueX1gY+xznCTAsY9
/WvUbs5kDYdVjNFfW/tZiaxwqOS7sqo3Mm2VZzOa+11JFK6QuIKyFActA5Rg8zZlRfBQhZEVS0OF
wOrwesrsphYdtXhT2sRd1uwZk9J55Z0nRNO2hl+352nbWsc0xNBQvHIqvSUnMKTzy2V7m1oG1Il6
myyBWtRe4vP4Uaw6D7W8TDMZugJ+UskEVJ4iLyfiRIghsgZPYKloRerTnjE0SiDM/LxImd8Zm1tr
ilMbPS9JbEOpdSvZEx+zXri+1MdKqGL8S0+C4U6gKiKW0R7pR+7j56ikQi7HSsPtXraCLNUsvxX7
eqckKNotvfloG/XayGt0LOP7PF/G9nfIOpvk4WEN8vbZ5K3rKWjR4DJ3wO4odbLfR9HplYMu7FKz
itxqPG9YuJppexSSIiwB+2MxL50utZ4jwoXdidtQEfS7PPREfwn5ngc8B21xAnmyYg8byu5ocLJd
RKBr4zoNeJgyuZQUT+JkC8UnynzTupMcIk7fuhVpBLIH8WdhBeK6I0GDaeNMd4bCkb75znYLs8Fp
CNYwbWl2JKSMEAKKPeHIr6fnmRye+ihudlzeauma4nlVeQMNTNz6pnQYoidh+0tKRvSqf1KJfQfZ
FwZmtfkYv0xdshOyItST4mXIWgxp81oO+nKfQHS0fRmYU2L4ClN4mkUC8KIHPffVqMiY3edOP3aL
k+PAi0WpxpWmcQo+rBwPsfLMSZ6uxAKtWBZ9alAJsXaw6K/UasaCwmgcTdsl4jY4Vd3wG+JhOLWV
kX5L9y71F82LCmb9dEd+0LPoLctAMYyAYTAMtBfDkfSU3HVSQXvVEWoUKClzSPF11mR3MwZbMIlS
NE49QTtmzCG6heVfseHtwtjHrSGTIScILRz03BlqMuqyav5Q+/GyDKS8kawA9LF6VXEkSi6XsSsj
yW7yRmnfKJ6QeK0CZ4yrzcDvNS0nmdOBEQue2lean3vsaHPaopkZzFO1hUpOL6n+KiJOA6q71udM
fCk3wa5BAoa9oXtSD8XSvWAdFWj9MVbdOGEusB2ftPrcTF6PZZcKEEAwakm803DfniYEPtlwYxSz
ijqS8yqPcBHT8MaUdAH1ZV05j6rF1xk97+XRGdaFwGp3FD/N7McgoWKgjfHT39HkkGCStuacQvCC
aJZgOymsLcWRZV+SPKt77uIXrd4rj6PC1qdTXR1go+LyrK9eh9k2CLVq14bTNJxzH8JyL7fnmqZF
Hd0pCmVm2sagGnYWyZ9gfO9bfIB/VNkcW/JFipRvytbR0tsTVR65vTNIviEN3tiWnEPZemtWLYx5
o00sXlS60KJJh2NGbE/VddBR0HOO2m6etS37DPMRLxZ7rpg1v+gmuJGUeJmuf5mfSeel1caizRxF
l3dxXxywotpPj4cPomvOuT+SENpupOLV/sRB3/AuQG6GZdnj2+FI7ehW67mApZ9a49oNjjXsi2Rw
5aUN1nGqnLZrjxo4gE6Stqq0l3Y4ysI9UopDL38RrVytEdP5w3RVUuHKyInTYhCKy+TzaIApCXtd
IP60xWJymSVbXZzMzE7z0iocT5VORmfdHUbZqB1rW6mspJ0cv48GkNGoGhRVYk+xR1GWyIa/lkv5
vU1c+JmhuFnpI17GDNmqAzXW/VUdcWHq3XFT7BH0H9BSPBkN+zcPuQQMlSHyeturq+nLFW2lrAdJ
O1+W+R2+2G7V3hHxDuzK2ZXJYFxr1Um0o1Vo6LKr9WBtLfHEWIpwsaX6vZl7n8FK8iNJkwULsISS
+GQxea8iIxCiLxHIALTN3qy9ZTyRchpYsUzw6WMxMwgUVaptPnVdoJXRvrHMv1WJFXfKhGtZhVEj
fkkZOUwpr1qb2kBuZp4YyPzLAO20BeYdIbmmmbZlHBB8t1QhW/e5rktgddg8Ta+l9SmLr8P2qq6U
dV5TPG1EJ0qDvxLcgb97FCZ4VlIKOLKe3WZZ+Z2Y73JEglDwfRtRpZWXNm1O9WTJtlIJod6wYoVu
Z0y+XAdimf1TjdZLrAEL3QetWG+ExxPO2lW6Nxd6ZjM9v5CXFB/aqpyPs94TilcNSZisy37CcNtm
mPc21dJJH9Zkp4jTR80dvmP20grq7kvaMq/KrN9lIWO1zpxJf810ynck++Ds6ZVod0I5pfI7z2hM
ppLwuxnHl6l1+wL51jruqWbDNhIOlZTtkiYKiBl9xb7voKpCsM6UOFOV/ikWlsoxWXMaofaG+Smu
BkUay04nn5zTEpVEXZ25nA8K6uK+O27ZZ2p9iBpHxdnIrcTO2fDVRKgnEQW51wAy9VrvCS1HybRg
swPdfei3hXhnRrHs1BqT4zKYuy5SLo3RHTVIt7gpD9tiMcJGM9BFfhFnbi1VPL5G3KlDDVG+rccl
Lv10Sx1tfRNV/bNZaNOk6lBKbCgQ10z7zfqPhAppKBsS45kE8FpN87axv8jp4IiKn8jfPVyvqVR3
Qbo1mKd08wuZqMdSLa7LEDNpYPKTCPw5j/wGuV9xey9Wijblre/qj1WxdnWfv1bJ/CqDzyzytR2P
S5X8kntB9iXJZ2RkTWvEvQh/UwoM09lR8xyTjCmxAu8DWSLshdzLmzMnbF17cn/IIaElf7WCsrhb
tAPUGo+9qzb7wZJ3UkV2Gbd/O7NKSBB/NsY2bFOO3VZzVwFlqPQ1i8/66o4Zk0Oq9CsX47s2/7AI
Xfoxzg8nKkuvSzI3yhc3av/pBnHjym89eZvRHlcKuX5Oj5Ii2sLwq5uCLZFKXb0o5lOZuqWBIzlQ
d40NxQKWqlQfipZdrUgim0jIw5VxklZfOeOgUOfalfX3LSn2q1m/tCnqgb7cyaJTihhaM0RTaK5h
7Q3qROVfFrucrUP+qRo8JCdlDCPjyY27JvXU9DliurZ6TxTXxMBDFI6muCu/IRg7zYmxDK8+ZuVd
M0OqhG0J8h4kQ9qnMzmofbI3LF9rualpUw7aMl632TzFGGYwbyT2lStA9w4DJS2GqZPuTLhZDTme
qdREw8+yke1ESpfyHq1BRlhDx7h4WsaenJ3V9ktnfMmcMoIRae0mX9RPOcgtJpjkjQ253xp7vT5z
enbcMFN2VJjVFJ9kjCUX9k8zuKZIaCtZharpWuZnjKVORzK2HGpwkNHX+pIgTGgf/sOl7Bvb68JI
X184A6ATKSNS2LCh2nOk+Fp0Mi0Cihw6nYaKbxDc0TgPSslZdCgG3G4362xSBat560n4QQEIj13u
SvlIchFHNlV2X8ZhTMelWLkX0y3IOdtahFO7rRWg7+A2a3zC6C7oBzqKZdgLQ+JbEp6Z6QNISAmJ
ar14+I1IFU2L1W+nmjOuttMumOKg0wqcIF86FY+doJQ8o4j4EN0hK2K3zhRq49TVxeUy10aoxfDt
qvIjxphRld2Oq/0qzKovFH6Ew+LyHjG/0VVFuIqeou/r8s/g6Fkq2g5PAi6NslBGWWmbjG3D5IRj
+2mo4YS4vl6/+uaqMvVR2fBLA0k/nACFTfWdT16x2tUvSQ92W+uvZR/KyXkQ3kn3DoSZ3DITkwDM
5Hj65uCS42paJ6mgMooOFlftVDOkljU1OFmtpT8Pa0i6ZcMYn5J6nj+0Vlw+1KjtgSrNUd0LQu0r
8xJk1eCBT7ROkuS+Tjp0NND5yox8Z/WfyV6Lqw5D9lndF92yn+M0kC2iI/TtukkyE1O5P6xTWEnd
z6br6YkS+NkS42qH1MTBsel5UJpbW85/cUzjpmKnEEWJEQxJdWtM5qci07qJq6Xbi57QvawRKbbC
Uy2vTk8cNZ/LFdfx2yymJIgj6U8wJa8eo591vuXteeud5lNp/8ERjox+0POMrlI4xT8dg7Fs6rx1
fBRwxnCo3wSZHBzc6LCoM4MH2WLSkamnJmXAzzME0rJcabbXypMWf6i/6pS/3lalZ7W3i8ZJ1Md4
QsiOVWsvLfam5Gt97ESdTzgaEMNavuNPSSFYIfl1B/Eggdg1LWHwIXkDlnUta8al//Rv6aK+Kh/C
6hPuLQXS6Eq62/R+kd7H7DRqvQNzrF0HLmstdgErmGTtNfwQg7w+d/xrwcdbQNvsvjiNWVhhvTk5
VRa0OF5aFyULdMKzERVXhtcSyUwXHO8FCp36RcdUKrpNreyNpT3l/1Ldj1CdS6F6UlAi1htui99G
lttFBOX52jK11u8y5VCWTZjpASHwjLrOw3cyunIaRtmvkHxF23M8/JvyLWwkv8ONqnFp/SpgwrjD
JNgmkbZvPau51MbGcYqcLQYDy/cUcltT+5n5ZU3ZudDwFNb5MraHRtBBQ16uWjlLxtLIw/yuNDEd
6K3NPO6SNXPlCgusLDmhJg7aPjmq5lG/aM2RKXITIx1kM41r/ROmli7bi43XEmSiuvRTKG0kwudQ
9diGtTp9+KHL9pQJAmP7IjkHDFVaL6UVNtp7IjGAWMw3Xf1nYNCbATARUj9zmFXvake2o6B7anss
KzcRf3oZu9/q20I/V/4101WD/VeYLa89jD4lDYDjJJcf4ExDcomasNXuVX7qtGPN9DwS8JLpecRN
ouBx6a1dKMkhBcFW/1SRV5BbXpSuAWg3eNih2jJYVbYMjzFEHOGTSXeTP66kiKjBRX2pepVj1h8F
gBYyiMcT5UjDlNk/ajy3bXYSlmxvZW2b31wq/Wv9q7V+3D4Xeqgyk0/OPbE6A5MdWBoPijVdorJ+
IsHUVhoeJkH14s2KAgIsE/OFz2LUT9VdTV7j5YLXsLC9dAqVTZI6WVqdm4E+nqZaT0qkTGOgi3y4
7RS9VcLGyDSJSVqo4hWXNyA3h8IqAqPK2PFYBFqulFyFvYqHdIVz+LFs61edW7KgCJMTmtniVauv
8WrX5VM0sORPOu1MpfIGkASKKvbP5G6uTmxe1/xubRtl3wlmfeouyNVswziu9bVSXtrorFHQ1rBg
ha9E7iTvyuKQMmc9KoCHuQ9ulVVhf6s5BzFn7mWWLH3Nval8Q/8ct30pgPEG7Wef72YGf40vhYgc
kUuTscHlk89lJMEsEs8u/avUHeCmXdR7LfUxYSGCxDL88ZddJljeoO5gQGcqkO2aGi9N9TsWX3rb
P4G3o0JQ+mMzOGrOu3vnb62yj0Xp7LaDMjRuiEUtXl9vibsELKKpn5byY03PGw4h8XtfxXapPGVR
UNGPx7ZhvaiLC+xmnbMOHEwJlCpEneUYnFQTjRggUEH+ifEmtQcd2VGeHCZKWc4R3el61vsx494f
ddp5iTNlE1ygIUqKrgqpgGiWU/Yj4UOshWhhotrGmR3Uy2KQzfIj7rr4S63/zcV73zkqM0WY0FiX
qq4cLHp1sBLp0NfgKPoFEcNUEWoUGNmV3qmSuTb1wjaUV5OyInLqzRFRxPZPLV6SJZfHX65dlfpa
Fo4eB7Hyo1mFq+nPeewUWZh0wajuIDm4hifDmYlzaF7wDc4KbMuE01rde7K0m/OYXZP+TasAcA+9
MHsTMwNZ8blYoSL+UdG1QuzoVCkydUxyyDdG2HJXWNDgOG1LKoZdseapXkTqETvpzHCO1PtQx/An
fD6MWohl1ez+Z6537JQmcbMuMLNd11G8PPetYPfxb6Qf9Gi/IYJNXKMIpp82o1TDwYkxfc1LXhdy
eBdX7i/MDVML9jR48rMF4n5UiEE2aVEAl0T2csoVGOigJEIWtnHhFt1rrpOGXkJ4HLKRotEIhf5r
Mw1HT/clfod97YjGrkLiTNKGzHUaGOd88VT5dftV0jeZSHWB5vctYkyec1mvHLHk7ZMf5caVa3Bi
lSekJIL20wO3Pq+qCbZtl5jGd5yjBcG4gy8wMEmKE4zA8rOo3nDAjXyVkAABLz5zAxkRDnbyTtb/
5ct7d625WJJdim8LZVr0qxdvM0pgoKyCo1Z1lCFy0ehMOuU5sCP4hz334YpaUjM+YuXUqzjm5P6c
8JCWF3k+sBKKFozQURjHa12rP4sD0k7AXldW31LAB+M6LS7uTwp9pPQqwHerIMlCq7vTAiSGGMOw
jfa3js4zttJWqH7o4DkJZfNuNS81uVqjrZv4DrzOQu2ie7S39eeBB34g+zXEo7g8LUiKaP2bOlh7
r8l8cXZqwY16rx9CbKvF9NOcwjyr3GWGCRPHJ2WK7M0wgzjGZ75/qhZ2GO2nRrIBKr1L1tziyeua
XTvvu5eWEFAc5v/oPSOkkOpbjFrR9KL7iKD8w/gbczeRnFrEoX4nWzZTPua8m/YD/MHoydzRv0q2
l35LFed+zATjSPXG+NMc3hfpSX1WsCGQp6f+XVmDmr9I8bZ1A6q8VbG0owYhscyhi4/Sz00RHQXJ
FuYJWmWEXMngMnQLPIcgf0B2HL2XWPuSUk5KbygPgPWW/JvEbtF/p0UA0kpCtrm8SMKh79x82UVi
QMOn/6m54XQfmfrTjF+AvERG29mnTEl9zyuTRdY8NA1KHZQg78U5Wtqw00/w2HaxHlVuXWEEhfUb
BXxwIWL2a8QBwHwS/+r6RitR6Ds1ru12OWg11/RC3xoa+b9W+lG02wP/xwiKk00ur/8BS48lp9rZ
MU12WMdYjlbv4AdQcYkAQ8n2rWehSBKz+FLwyme+eWNAOr+DN9twrUZ0F+/wJj3ZzPoStMuLVtwz
1lTSYCaOVe18U8OhOTdKYKxutPigJQjCCAPAhLtE3Ugvw+7C3yjoxLCVfNabsXyOXAvxcdA8I3LG
OIiayiUStp7vW4LlwcFq70DF878xbp36XVXvvHaxdwucyvVg6nyg6pmRh+9NP2QRsQZEDGNW2FLU
CC1vbX3VoGfS11743TpHZuEYK7zH4RFEoD50bI4Vl47SeJZUu2P5g9uDEXvZdeveFBV8ReImxHr/
Ha84Id9RRTerN6GXErj+g05FAkB2c/dNfK2lHQotyPJdITkWtSsROSbuYkNgmpzRfkHryylEbLpQ
7vIxYGvqpQ/CLZDPB5xU+KL1mnytA516CTclO1Oy04yzhMxPPg3tzpL/zfzjFk5G2OR2JbxFzUvz
VcnRPspeYE4eTY81ItLvsPnq3/uTCqTfLYqjFE+dfpAmLnOJseUXK3pbEkQhtcNLoFaTKLQ3zc2g
xDiJeypnHYZ8ssXpYYCUunmNtpv/WhsVVfOsLuVh0WnaVH9mbeWModrCs86wQ/mrKtJHLTF7W4Dl
LRAZTFd1ssLNcVgrd9Cbk/H/653EhpoEqHWenYSUprr+Usk/YHJFfzJa+V0AgLAFbXxw2HXp9B2s
PdeQCfKslTkoEWk1cf/cKe2+X5NQrmpHH5td10R/YtZ8WpP5Lchp0EIt27meOmq/0/PcL2fVM0xP
1icuFruKfZVu9oqQCQGpbUpunfzIybeMGkE+RGZAC07YYKeEUnN4wHCJK+p/UPblDyn0u1TBdJuZ
vfrS3sc29sb1b5wUFwVKz8UF5rxT+cmi4kmbMgbL0CYO9m3+pHmd5G+mX0G1aGP6t+h7GepkMceP
SvVoxtveUc35lLd4MA/TYR3YxCWYmMx4DSC1nJ7rm9V/xJroZzO2bm3ux0b+BATg5+Mjvku+TdOj
sQeoXYjIbbpHnSxi788VtHSLF7ccr812AlOLtulDMu+pkj3VUZjx1Zom3FThjrdol3NNYHR/TZIT
9+a8+ptFjXXU/uL5d0ZpHYMA2BT4WFAYrqQeZqSLCm5ZMY5aDkfto+iFGR4e6MMK8D1c53hXTfsV
JBayCipBiZ+sCv4CnifUpMOmA7nLXpNzCm77egUmCrcNNu7ELZyOjqn76nKv8Nvu7Ej3agY0I1JM
gknsw3o91z8GmqvcmK6Ay6AU03QVxr1w24YjcRbMUE7Gh2bGPF23kIPS2FlNjLbhV8cqpb7I90UJ
yxzvvpCQOzsntpFTbxp9Gm61e1atG2oX7KSREwjyXWbpUyfzjmbVXeJDRpUhUiDg12JipQZhFGMk
RQbfxBcCXvffhfExzjtDDleciojrWn4mNIElBN5l4ixXR6q10suhiaMFv3El2fXTpcxeLf20zucc
lhWgV9urA3o7wN32EQK4tH4xpqD971jjwJ7cKfIoUST8GV+m9dJK9+HP+ilS3R5TT4/+NQsAVpre
F338kLgZVr55TN7q5qtACWbNh4kkP9WZUx9SVBlcgfGuYXLMYztJlBIfOdUjZWThg98pi23tLJKq
okuRB0V1t6ZjN3lCcRHhlsf8QAK7qZhv63sL6vkr0muDewbNTx39aqaTWzT9aJVz0eG5i9p5W1yN
5704OOfqzqpSuDrVazqTliSVXpJ+NO1J/Db5mjH3lvInql9HHF3V/EoLCAkJe6Sqp63O3EHl/mRi
sJf2cd0f1A4OEEciKMZSDLeJTgLkGKjPZy8P1E4nvXjNN+h05Cwj4oCi91Ueb/GG9c2iroeWOk7W
XWs4btKlaJ1lxvQ5wGjDVw+R8Yg4Vb21/VhEeH5HVX7Xh5wCRY3l0X0oyFZaio1Hf5PLFBaoSAqn
BvGjZEDpYzHom330zxKtSeMMym7ZPOVmXafutX3LLIf1AAgKWCHFkFvCX1F94krWlL71UVFoSu8d
MEuc7cTKctfKjlHIlq5i2E0iuvI1raDD3Uft9rGufhTtmAQSze+WvNUL6Dkj1jBFF4vroJZ46HOg
DvtmpKOxyP6QD+34zUju0cDzW918ARpz+44m1BLV8/whPJxghqOASqNrSLEd/JRDQwwXWqV6w+jv
FCuoYh/3DKyC3HjReNric75+tOl7nHiW+ClC0aXqm55bgXZcRG/R4R4PBQi8Bf1DcIeY6i+WJH6P
pXCIW26aCKPHVxNsX2je9Yxj1k1IdMcEffrCMj/JXXqNCpWheVw1LK50Xg5CffV3ifZlJgQi/HUS
heLMA8ru49T6VpkHrQGHA3G3XRq0dDEEKELs6dhEnBOxq7O1m/pflpxTkOk4djpEJHG3M7vSWUln
o2FIum9NeFbKGXHQjCafcU92SGxQvCN9rBI/2ypqCHBtnVuq1T0jn71VQ49TxAAPSn4ZitluJOM0
wujj7yw4ivw0xnciJuG6YwuBlE29PRkd7X1+SxocAaZC69BAgZjIzS7XCbcx6cLLwk/oFWGeQUyG
N7P5MqWAdUkzDqQozKeu/ios1kQK4EJ1aib1WTJlpzKfhN59POrpSR0uJb8wLr74aUaGjNF8KtSf
qMEt+y0TkedLNODys0DMbqL5yzZgc0SzS50coQrnqCh30p8MaG8lPshIu27IISNZdSv9TWh4KIeG
o3D7qq3vPo4f33Jg/WeoYvSYNuGkGtTdqSOrt3lJUH6VH1zZpgScaOj2hES7NPLPXgdCLRY8bd7A
QRjTQUAGMfAu9scq+evh4Ve63elvU3v3P6HKZdPOI9R6TI/WciaKpvleUxKl3ftU5HvFRJOVZHuZ
Pzw2jQOxmIdyke4jngTzvlKfo/yqomWMo1exn3t3s6TLOEyR18mParP+SIosKA/C8mFJ4NcI3ZyR
jzK+ptZNlid/Kfb9Bk8VPVUxiJLyNMT7WoY5vEnCTjO9zYpcffrtai+BXdGNkHBXql2tClPhJZUn
Ku1/ev2tAjGlQ6ip0C121pE4WYG85zjClrdhHs5ZKd8K/KNt4suScq9ho1j+UzvkEsMqwjqXMJ3b
19xzkSbWHRtr9tzSfetL+iJYcO3NpvmVNME/oXxUujpsR3b4MGqca8a/cQAp4QaWZsHcjbn5FSXr
npy+53jcL/KLgay4ZoQgbd80IX7qAbU7GozUEKZTCrsPnGaKTpVC7OYULb6miInfyNrN0OP0rqgI
hNqYmr7a6lC14nttEN6jIhyt/8lx7smaEgotasZye9vEBwTEkROLFrr/c5HA5CKEUqOHMpC+UbW6
t9IiSk8wp706T8wC4Ktmq5W8G60kctrMyJ1RbKcgGdTvuDNiHyYU1cKanMwIAYmqTGSHSlT31SUS
/KHYqZLFfJvL3MGszK8C93ukXdfpmfazyw6WyexEm7oViqTqW9NV1yAIYbO1jnYqx0zfZBLG6eK/
VLgphBTRhDIqYynzExFNkHASwoZcYsZsGRRiAtv6VpjCoZWE2TEFxdPw5ZDZqJZrDvdRS12p2q3K
l2bCf8lBMbAa5K9uocUvUVM0FVwJnKX5IOhwIa4Vx8DIaGvac5c0b7ouEbk9wUTJHmJ2dZ9J2mXC
eBOYYKWKNYGwCD2mDN6lOlyB8qEmeFQmyRR2fXmc5lGF1YpguzAYTsygbUVeJgNzjmGWkRMJvWp3
rSp5SczzNixoklHOVheC59RX3bWULcfkFBGW5qz0n1Zm7kuMRtpprElw0tzFQoeqKc2PJhyNugzT
eGQ2bkzB98tAjC7a5GekoFiMZSnkwK/CRTExtMUpoDpnCoWzQxVpSDtCKBRuiyU+MaeUUnWu5cuq
74XOl619rQXxcp/Mg0qaKeMB7LahGZ5Y1rE/ENgBnaVuYPWZAB6poAGTkGZJXrYo4P6S8YJ1Ktd8
hUlTun32S7cHX6EbrQen7J4bUjNiupsL9LZgHNTkpmtej9VE71opOBNEb8rNMtJZFNuODsBiQIqR
VtP0RiYaFA/5g19jYDuuhqvEfNwmjFszHNfEH1EgjDKNZfuazF47jru2UMJWHVS4N0qmDM0homfO
39f2VgOnjuY/g3Ob4neYvorBwrBG+Wi6H4CzqKvOQ5yepXpXyPNxs35VE7C7pEPp5P2q9f6q8xwa
ITSTb0UltEVwGT/DLWpfSH3jWJX4JVoBkY9u1yB/sbroq6taAnSyCBEJarxFUl2h1r9SQ9qofAgG
7Me3QRJ3cpbc1yh3otYk7U51tChFCVEL6HCnfg36zsDuc6lH62fqGtEbxdV0BSlOPUmLfqUaPSqb
Whl7AiWbAdlwJpK3UGpKzf+APkgabvKtFJF09iSCGbF1QIKtuDCA7I5+LP08y3Zjax2SZYHJI/wG
FdMMIV8vMdhYoy1O0tc+UFtdq0jOJuAbc6qyQ7a04FLJtWWorQUeGfPqJEDGKZO021AiLmP9MUuW
n5r5BXnuOU+zp+gxoKiAO42U9xtzKyWqG13XRU8cq9HXm4dC7LxoB1HNzNuGtLOedcuvHqJddO7O
nGCTHyWhPtmbWe4spP4aBZVKd5Ixm1SjUlDuA1u+hV6Kyo6SbRA9ffqatk+13cn0nQpysg6lTUJ5
woye4Mb6rZfPi2FR6zQuydaRrNnywJ/41zdY/0X6MUeB0FEoVwZVuv6VCy0djKC7S/lWNfmLZK76
ZYXmBksoaM0f6m0pV9xiuhjNVU9ehQ6Uei9W9WPDVSm+k6X+3egsNOUdTYs/5oyjiSiIE6X9a5Dy
585kvqdxHCgpZEULCpeLquWsgxkSG0Ty0l8vo8NaqHGsOxKObrpM1U8efScTcCdb2Fx/ERnMVNhl
xjz+AEqxipLX6f/j7Lx621a6NfyLCLBzeCtS3WqWS+wbwnYS9t7568+jnJt8QmQB+2pvBIkklplZ
621rMbWLGneEfOz0peWdPGWveU1wjHFuaqgQz8Yw/QyLrt9E9YtIlk1i/jLSkDEr3dJALsYsvwVK
+Vw7mD1zA7oEYsVtCidunkJTdUzyYa3eSVDjxlqzai7KO/Ku0YYMNppfMQ+bBIjhmJe7MUDwhHpV
qCksf+qaQbUyA5TYc+LtrJFJDrxds55wqUtRm8FPyDB70spOJMyTPzh8kZ0g4apQgch03cV7SLJf
qrC96vMq6/dTvw69rSoOtRE5PltM3L101SOkE9Ryn0KkLuwM5A3RqY0t15EUY9HJHGswNEEXv3dS
cIipxvVqO0jvbW8v2LRPoV4upP5Z13SiV3u8CZqbxZJxMqj10gQ5Q1ez0yYn3xTGqqkmMkAo/+e5
18KbKic+v1MDBxETBTKLNo+bh5BOLE2nna+Q1A1OoQECNV0ErToeRGJeVEzKMpVXSf4xjSR+DLpT
TaqjKG+Nl2/sIeE6cMHGH5aFdop/WF/gQHhI5XfaIoBV65kFJt/g1ci1JHQBw6fRxHIK0pFMG5v5
1erkpkUAQUKQdyr8Hl0BbW8k/UqFiYIUdSNC+zBaBv6iIB8mB8COw1VXjIL+bl2K7jjII+6Wrg4L
QlUhtLME4lpvaD9LAlHMegRz0BZd9zsoLfGIMqCcdUHWHtsARJ9tf4DX8gNldGUZn4cNUBU9yG1U
Ol2hv1jIUDB45KZxLDJtGeJz2VS4kjGuSNlKpIxzlCi821GwYCdElIPqBe4l0elHUZD7O06v8dRJ
iDdWSiNnHICgI1XYLFV/NzDJqbB0MSvV6JBJ8wSBSJsTMKdptIuWBLMgC1yPSbVSOwlJ6wAGSCF2
aiX/7HeJOw6aeGiG8WOQwA01Q65coaIezi37sVQYnWYPjyCucfVaXTrlWvV/5zYp86Fy1ChE9aKP
ndy2jmoNq5wcVO8JlXoyj6P3koEjw2tbcWgW5dkTJ40Aa/SErcwkAfEyxF8ezVdVvgb9m8LmFoin
xnwdDFBd5VkGNIwuiqDXSIcs1vgel9dmb/d4B7ygLB+sEZLJMxJlZYWB+uHhVk0hTv0JTi73PNem
uJK7hXZp7lqIc28qbZBUa91Xsf7RTOW8V0sMzd7TEHYrzbPcNB6UJ1n89FrJ4VgwyjB8QSLFXAYT
QUalFRaK4F76rGQfB0r0UdfpL38KQMlei6lel5H3IgEvyO1TOADJBiaCm9pI4lVgDSrLB1VvLrsp
r9+MfUgYloIRwH/QzVUif40BQwaFhq5Y+0pDsQO8aCchQydTm2DLQfrGPm7kbJjWMst+a5kJwdgQ
STQo7VYeAoWw4K+8fzVbfEJg8kQsct7Fy3pMVyYont9+5KSkt8ETTizk7qgQO24320P/3PZIQ3U5
o1uJXANERZ1ghyw9XDWU0SDoYFP95WqiapGVJ2jZhE7eFm+1JT/6mf2eFikFNPilOaYS2oJLuAOi
x2WaVi+NSXkH4BaZ3Y5A4khaoBv3m2FpYYhCwaxDiAi3quh2qugiU2dExiyQoDcgtFMN1YthIv8u
IsP7AfDLBlb+MtXis+PJouNQAqSjhO3FR4KMgUmkR6ndC8bSODX9hTuWr+Q6ombRfCftQTlJS26x
dSkt+yTNXJobp5T/KvE0b7pm3cqIQCaxZcrpDFvxoCBqqYSTNOEy9EbmGAPPSK+jzxMrlV1hPQBB
7qoO4FuYR8XPV8inU7+vfgzMkc3aHP8QajUSnq2G/89gP2iWx2nJ0IB1XbGwDKINi9+9B5CXD/aP
Nq6gngO6bgmHc2rq4DJ6scCcMJBxukfWXq7rxBaryS6BXwP9IYtA+6iFZNfP7XKntSjNhFIhNpY3
nkoxHNVuFBl0dT5vYS131KU4UWoDbXpgwxbq3snsTQAky9hLljhbceko3j4fqweTil4TwaIWgMXC
YRvbxjb1CgSYX7+WMeKUfljlunZgKCDU3TM85IjHYtn3v9TS2qaRPdcFTxj+i+97At2t0n7ld+U6
5GcpNRr+7jlX+oURvbPxr8Y83Ya2tfLqJc1x0O6MZw/NTlEw2xvVSp0rjge2O1mdgwx7E3hvXsXu
yIuCuCYIp4fCNxYN7LY+DECx4rkgIi7vmUpjHk2k3titoZ5lp5x+6Si1Gq9dl9m7zSwm4h8ulVOP
Ni77abevkn5urZ/owILww5chUtCxtW4offTkdOumzaWCaFSMjohHty86TGQR6nE4NyD+WD9q0ZvX
HylP8wYMq2AVI7qQrIXcSGc1r1Z2oC0q4uOd8cLFaIO/pktfagIF/JivOum1L+OlSZKtHW7V4aXA
jKR2zHXTZUeE9YXmMJWkcpJOAoy8LPqejT0isKX9so0+WOmqt44N6z1gvm1XJsvB0hkrjuEtw3iT
IshTYxOVGcIEU9mG1EE65k2v9nd1d+77cFmMWP/MYqNhIcAUOCdQ8eKDb3XulNRBdiK7svQZPXKH
fT4HLaNN8o1hE6P2MEDp0uBcmZ9SeJZNF38R8rW3Uf1Uiy8LXl4pSXVt3/JswgMa9V/jkOOtL7I3
JY+ORUiIba01R2WwnoNJJr8gnZzCHrdSsi1sIuZqptuJtQIqFtFVXu6DH/AzLSyIFc8JQ4vsBz8R
JXEeb8GOWVvsnrkVL/0c+XkMlblri2PgnWlmghxSeJv6F9vkomyjeWNEXwbAaX8epWfq/bD0jp0B
dTUQACD7PWJrr6HfAJKn/980MTpwo+9PMpLUCaWtPXarhuZEiDCZqSLbq+XoTka6GQNDfWReFppY
rcEzGTbDXLQocBXFZ+9OlGVhjF+qsD4z9cNKjpNonaSSELioNZKs1Pb3whg+ULDnsT3vPGR8Csad
NrLWmmYl2za/VEm5lz4rFag+rbDrR03L+5FdGPFLygMVzlCM9LzEb2gZlNZIb1z41koWC6Vi2GKI
yjTbMzdn0aiVY7GqycjXhbaNU0jmRnibIdbOehQsYkNzfXvAkLEsoqUioTBF4t7qrlots2gvCe8R
U0QTfvW9dfLHH4b/E8svlD7dqGlIrho8KsYpkrRjDd5eWcVeGmTH1MUiN2Xz0RpiFFGBpS1o5ghy
SvsFlsT3sMd91ZPUlopI/7C8mNTZrmQoaNL/f9kuJYhLlZg2RZQSBFqJJbhteV7GsJgCtEcYJ4fs
VYgPFICT9lVAGmhIHzp3kKhl2FiKF2FOT/ROa5PTJ1PgSGxf3neYoaTmc5jiPfd6LGE8/NwNswSL
hYV4aFzFw7gMhL+X0ByUQ7QzomKj+gZemcFYtIWquviA5olRgj7Jm9IDPQiL4KWK5bmOsg2nLePj
UQ7n9aJJ+71fe44PzZJPI/r8KXI1YblJ3qOlq0vlo5hsMwBiIepVeq2tymltdtYVkxwAsNcqIree
qQAmrjU38QFrD1r/xgbcKq9iXOseD83BbknR/zgFxLigXn+k0C78M++Hbp/QdYt6bdM6e+KpyExY
mfNkLob8oaGiUErAA71Z9sI7s84ymVg96VeOWF4bYqfSW1ZLUiBQtAskU1EhuYomGif0a26wkqWb
pO7JpAPsjSK3ooP3Q7eEtyn7fmMV5iNDuAq3NvJTXZ/HYKlprh5q2wKkWNGemzKnlPZpCOZ54mmz
ssSali9k2FdNDE5ySWGia9GyQzS0GMhfsbatbTlb+kqsLidl+hrMx54arZiOtvQzHV6hxWnVL85Q
huMQ0GuIyfHyaAFtm4wG+k2xKVFAiHolB8pnVxeIjdPNACCjZhvR/fS1CRl6+GWpCZi4xBlokw/2
0uThbiAMnMF04jOYaNo8bdrqMPkTNUU7HPC9gKaM85EDfTxILPBONrAkKLOwHX5gHWrsn6H2WzFX
U10fU+MAowldPOI7lsp9UGWuhjM/MqpdMh0rPVky+3VewSFp6anK3qzoZaw4D/Gci23So2mvkI1r
+4qMqrgSgJUX3mKRW1ioQje5qBHhaQ2KV9Ro9WTtKum3RnRugn/YrLDDXMRKbVjg0RdznEQB+XR1
s2LekJOGwRyqd2RyoorzdoEIWjWF43edm0973cz4yzBzHsRIyBkrlUCMCFKxJmbJaiweUvVBpc6R
l820ITsWgH82kYdkDRhbp5cLAebP82KNUzcEnTTWAEe6vmy6Q9k6KXCXf9b9eZlRbKPS1n+VlxlZ
ACQifpZQeaCXQLEUPCAqn8Xap6CPhlVAZyV1ELAVTl1p3wZIUhiDGyPKs2nOVY1nBEsQHmA2JYNj
FoVF6aVOWGeLfuwfihqSYxe223p8G3U3Mg1HjbdNdKqHnYlwVA0PhSzxagbxW5Hqa0sI7t6XXRwr
KduYFmxvZaPOxCIpfVJ+rGnPgf0wbIMnzeskcKdGbHLbZjwgBi5a3byB3x6MF1n/baQZ+i5zE/rT
c1R+2Eqb4l/B8lD2iotL1R3VBhlEvJQihLJi61+uqP2kXefJo5sCpcYC2OrePGuKZ7lrH0JomdYi
QLraSp2PXUyaB5X/5EeXtyI8GXa4KbnTqqcsYF8crWrXjbYT8miQjEopG/k1U//ildzUe0zHFHlP
ws9/YNhACAAxsGAc2zxS115MYHJnIC4Zp8wdu0/D0ICNWmACv1iSjwWuWoEA9C2J5Zaj2uNakcfR
LXudaM7sIY8SEloCqrGsa0BZzM4fFp5omLlW0v6WQ7ucmBSmxRUuTxCodqifwypntde+zKQ7g6wV
vVHVoy8p5vMlv092Tfp81++Mdm0rAAi+Daag2+g3xYBcFCsU1hRpfC2nAxLPWPkRV7kz1SQWoIsv
4aDfLI74wT+XkEEGBgq7WnhR9aE3x8rENDHiC+uH9FdWY3oea49atUXhr5QvFqOHq7SlDOubr0BT
H6pS2YhLJkSRHgsyjMxchKu8O1UAyHBrkxLPfMAwAYFsKRyLWGcGw1iU5k+GHJF3FA1rr//lY1W2
Axq5wDvZHeVSJsbikFWI1fDZd3SgzKE18Pj1ysG7dJEFlIgmvyWK8YMIJClv12kSvWk+vtwsHR8t
ZgqcQU9XlKCNDvbVHfsEAZSCu2Fes9aq9lEQ24N8Pwy+xmathtJcVufCatewLMuCwKciSc8BuVnU
TxOSNTIGKdWZ0IDKb9Tf/fiQpq6PTBt1aDiichiPIenmM+ptcgSQAAeSdUynydF6z4nqeVDXX2pT
LFlLblcH25YOSoslx4CFtBIo7NJbqiBEwXDWRwo08yxAX93aGyfHShNKbVKypLT7nV5euHDB+LKl
Zj4g3Cm9c68znFGUy+JSXoC+lcU71t+2X4gQVxtzqkywcq4VC0KpLhATiRy2mlyj3DrIaPki+gwl
JtTZxIfsVcNAKYH1DR9jECbulGWc41O9t3rp4o08gfLk0VNZLjDg4sk/hpCiI13cM7pRcgRkrnrw
VfxjgA0LP30S7dwbHxWyWaQ1yxJra2EvKum9bxDYRIvWcIbqHf23z5xf+bH2NkH/NCrrzlvFvuQO
4dGLHhI0qLY7qOekXIz9zyyd29lHCDtvvocGJNVLA5savgXsFf2LnMwthlH1OxWgU8qIqcnoa6ea
Pj89DinIuVAuYs/wwbcobA4xm4bdnUzDzYa92r1k+ll05kHyjfeCszMRe2phV+72UJS13D6Xwaa1
XzWK5gI8POm8fF7bpncQbe+oNQ8txOvRqpjBaFoY/af3rXWwS0IPa9T2eWLpW+1iri1LQfQn9LhT
kXWeKjWVaL23DSQ+U8QWNaVgjal2aCpUWVo+rlpJwEjl9cazcraFdlSXHUIsp8R+paSvpfyVROOy
xFMyFkzrraaJIJwu5C8Z21Hz1kpUrauiXCUSrqlEWiqYAQTJMOlDcJkLM8yD6WcgHOFFBzlvbKBm
c1MoMh2IgooadHNtQ/7XwHtF/xbEDLTPVAoYE45DWZKvde5yqnhkwdvKoCAaseWV6Tv5cw+BTDOd
4w2OglNnZWy/41KQlTOky8Y8aOpB1dYCaAgmUrYeElr2etwJQ5kZZVltdCvw3CgwfsBREDwC3V0F
RElBMAY88U7Rv3xVrCK8XvEEsx2jxIftCDqNJa7NTBVvFkFZcvSZCtSvARTNqOpLYNxCp6gV06bS
4l2q1edQR/orJc+SH249NBqG5O+NOtRmosCM1kQrWwQrdcIYQdLakI8ukRsdRGB2IgNoplUvRYSv
oZ/n0oPXEh09poZTXGxIMWzxqeVV7dhctYtj2YzZ6MrSROVtahrX2TyCckPR5zOPrjFQB0wDYZ3O
2lL+IZXemxRBD8NQmSapB4Hx0+SwrpK5gkDfrtdDuDBDypVg/O1H0TazUbJjWKCCMnLAuvGi8MyW
rd3OLeRsgZLNPfMU+OGuQaNjyKAVl/o8wYmbmfZGqQh3elIt4uQsNEExAC8MW1O6Ed54ZpkbuAxr
6cVXK9eGIWiSAOHGyecXIe+OjNKdJjjebPxZ2shBJKgZwl+6EWOUSB8s0MMKoWkbIi1CHTjT4AXT
JJvXevno5dnBTIIjY6DXQyqORbuLesKV2vYXgppIWgnp4MeGS/TGD8ULtl5qyk4cYFKgyoeOtGdg
WbvYQ+sUDQiLv4+lUi65Xv8IpRJXwXexn02pZffYbmay8zm9YnyeXaITT/0M7+Cd6MR/x1Jr17OC
izjqDFk1UPLpi0B6KprHxnu5cwH/zvKm9/rfVK1SD+Qx0VRlK8t9cRGKqtVuVIMISaIBS6SMRfnW
xj0WWaMyqOgDuNdfrS+gl/QpQIVw53f8O+iWY+t/f0fcqFnV2ah0pmF/idFN8LVDBS4mF50XfiV1
XiYOc9PhPj1pF4E7yHe+2rp1C66ikKtGMyfT4mQYdAJ2yfAyfU/GmDfMwfRQTZ9jxnTC4WCzTdtk
22nrXlmb7cfQEHhQ84JJ5bKx8SziCgmbH2WiziPJ/skpVgcr1i8AXcbdNGcl2INen1RjdNSRSs3m
osrHYHzN2IbrD61UViE6ENnGbB755kfQP3OGYoLCmukInGZeMTCCol1FhrRJ9BqZPQnwU0tFi4Ge
F1vDk5/OTP+JySRWRdJZycr+kDvsldmqbKuVEjebLJDQJOkMa6Uq/JnQH6jlRuXPhgQHngab+/0j
1f49RUMT+v8+0q6IkzzN5ImBjMHDwU033jFfhrNP96Vexc1MXiIxkWevkoPFDs3sbNPPzq0rZoDU
jr/87TtfeJF2Mpro+fe/SDVvvWVX8XyBkNRasnztwVe7FVlVMloPqfxB1PyPylJnha0BU/pzILwL
GYa6FfVoGPU4lTTqcmIcYTGShups00JbdZSeq5Lg+8+ofg2pzVOSTY1jGRxtJVlZKL5bn/T1Ebap
J8hUNtQ9ctdj/yUXz4mxHX4b4+ULLIK7plWaPUbai0RaYjFH1eIf5ID0qotMYK/2AqPTa4dOLzM3
+F71do7s8cTk6bl1Bp2egufRWMjEZMTEhu4kCprWtSgBYaJ5pTb+W6OgDEcWhElxPul4rxdZD/S9
JKjw8WKrBK/93VtoXrAgOkx4kXfaF1F0xbFvPzT2Zc4uXo403iYQP1NxgHsdCvz+0gZhZiWGWU+Y
WTfzyITKwD9AlfoX6xUa19AeNI4x6sW2W0FhYHyr+7VJflAb7y9pXan2NBCqi5xM/VkXLAJ6YA9Z
AfPHJnQT/aeho0sO2kWYTnusipwwQaDOZNnkRfePSeXjDdJfElU/htHOz9HG2IcUGSLBBBEQUT1v
xnWt6ug5z0Ldt94vhto0w0EbyrlRfk7ZFmsRjPVLhRfLZMBHwQIlUAl3jAKSpZ5jlpRSnis9bEng
Fme16I5Vm32qseXa9DwKR36a0eORV0dGxLiNDduhkwir+UBiAM0mFdxMRJ+qx2T0oVgEcK3MvC78
Vep91PI+o5CmbS90QYYtEVgqqSbIm1Zxwq6j7TnDJlB6DQluxq+K+yUqU+R5U0SeSUGRqDEsTXsd
MQXg3Irq52rctNlWRWlQoXlGS1dG2L/DiP3TaH8Lwts8Gduj3juMpjYn0AAG5uFlsIZjq+/S9EQa
jOKvbZOonHBOqdgz2b3GjxbjkPPfajX8IYLgJc5WmezYxXPcnIpMdZXOf5So+9Kuw/rMSLBMOEGL
w6TWguWQxzNE0AVSyDbNz9+v5z+Dkv91+l5FQvKKdMIeC6SdpLJgVyHBUeo+wpo6F9Vih6DVhPkL
KNimRDlJ+iFVcH+TIAkf3gfVDLHLoOFAjME8Em/Xl9ZvSUfnnDYXU8ZHAcQl01ZSx3fErgcnBMgE
JWwDhM14LOIWIaNZOeg5S4tqhuURr5W6hrbZ9dKmSXaS2HTpxjYVZBZPCcxbgkgmqU/FuBqj+tgB
CCU2kH3RNssE4HZmBMHJCO2v3DOcXPysva2H7EdG5p82ZzDhedEMp3joPzWvW+nD6Gj46IeE2GDV
3+vT+5CttWZnTdO9+ubG2ahdZX1mZu8Zra6ku/EUwU8RzfgrLRYq9dxFaOEAgoMhfP80b1Q52tXD
tLygaDOJr8qjQFmLrMIkT67QcCEX/9M3qFfF2pgVogh6fBzGZUjp9FXD7Dd3TrvLZ/zjVbwehZNJ
VR9RD8W7SHVRKspoBzH9XIBkt8QJdS+I/XJ2/utrrso1PSnGTFhTvMtx1kjqQUvW39+bGyfj9XQb
Cn+9MsM2hg1OQTlrbWbp9mKivTcy9eX777jxhIX6vwVBS2pqwsQl9cGLWVmhxInLJo/yJieM7/uv
+FNc/OMGiesXVrZRZyfS8AD9ghuIoL2KADakp8TBGn40EyhCUz9ZoCbZZWgkivhBCr880sclb0Ku
Nbhpt59QAku/4hJ8OYzXfg2pU0kLkW2CmC1ZAfUt0JjXoHlp5xqp7WqIY8OLmr/Mlh4UH/0VOXpx
LR6D5EtRzkHUueBhDgdwpexq4sC0GhA0Dt/abJ8j0SYvw044X5T3ijmY7bCwpZci+FJi+VRNUHtR
6nYBGjyFtGU7AoqXWmbVvZT6qWOidpPuEVQMBYMOhvciJJqcmQcttMhobySeIuAlw3qyr2F6Vivo
mCDdVwMmFTo8mNAIMipMCuvOOlZu7BnW1TKTGxptw6yhDpplIBFgh+f2h6T7z7qPUWXjpeTJYnbv
/tvKs65CwTk9+xHphLxt/MI8W1VcH+CfsAukeW6Tsp5lRIQklou4KiYeTVjG8ft37VYAt3W1GGVp
krUiG7WtVFdwd5OXLeLRPEstNU6GJiyz2APAzw25Afn6lZbyvJNq1Jw9zXILtpkDmdlyKO68/H8W
6z9efuuqieqDtO78oNS2QV9LeDCTxtPIks+ktzCXyXIK4fp+9io6bb2zIHZMVUblYBCAqTcJ0R6W
PnxVcXKRzSTF2iRvnXTMrM62TY8hrozV6jRYVDlq7tVPvW1GaF97Bfb8sugIAQiR4iUTyS6tqL07
m/af/f9fF3XVnrWKGkUyuaM7szXJ4rPAWfJFTqQiJimn9SxIN6gZuXiXULYaIt+NIQk+48HXwgsH
g2ajDn9lbXouknGpI0dOEb4FTJoUzAv00ZRWVbvqKygaXKh9VQDIE9xohfPUN++Npr+cYf+6hqtW
aNBtT1ZjOyf4qYeaQk/jyB/eB2nTEdA/EShCw/knVoYGWOQiiSzQaf8yzsUp7D76Z4l+Aw7vs9+z
rAjrWU5bCakSl4+unAti5AghOZ9mReTGyoo+wCgJl1Vn9mvzO04eEJfzHv5KGMwOmMK58VoxwkOf
S1/UpxJqCzIkfyEnkup5vKkJEMDZzCy6JQryJiMgbVa+Y2iu5Fl6JKNS6PO4PhFSMgU++sAtEHp2
Z46AeeMUta76M3VUynwi1OmBsPaFtoo30BIPKCpnAVOkpdmTYASY7pgbZqk6wcJGDDmTmEFWLEzG
MZn0jrHrzaheV+Bql3/lpg7mR5eYFEcHmfnQ5pjblomDy/CAnWGfLCmoH0g9RiS7hAxcJ8t21W6D
uVhgqfqvb/DVuWcK36vMnKtimrKD9X6pLuUTllRyn5n63bvEJ83NNbd5Nsx0l8xS59fbs+/GC9DO
LW7v8l4g/o2O/A8C8ldyezi18cCurzK4DdbRxUXiXG6ROaOYczD4z8JF8Hxnc7xc3L9e+atyrmJ7
iOPLd3k76ZytGU9wHL8I2nay+X/Exf68RX9djt0gBKnU0XrwbMTiZbwXKqq8bKDs+v4ibhRF5tXR
0shdKYa4tx4U6WKBbJl4U0Y5OenSwk7Ku6NfbuwO5tU5kml2Rez6BFAC21n0rauPz/QSyA6sRW8y
vaDeiukzse8VSTdW2R905K/71uZ9V3oJ4veuJUqehEqp3KQAr4TLEaLSu4XK5JHszotwo+gzr7Zv
DWZVTxIYMw6O5SR/aPi9zXu37kY5bF7tq75uFmOsawzN8a1TV2LNIyTx+2d/C74yr/Yiy0pFbgYt
iGSVk1wUVzDqcWCbjYOPgrjrwZyMuWxhmy1Q1xyUAaY3NAibIsQ/mKdGQM3JXFfCrjWyA9qyAR3J
bX82THKLTlglHGREFMnMGiLSZSncmrUqrxMRyNuW5Ah3aLCxdDi6CZ3KxJuuktXIxF0PsVk42daD
SBVyPj2PKKxEtn+2hM06STEg4U/0nPwCIum+vxO3QO7r2ZOawjITURjvej8ip83MuvGgSFkLocqp
rwQcIRPjKVeE2UZz6I1+bk+ZtpKU4TNuhLRS/K6/Mwfi1oq82kphYqsJzSOzJ2piecj7Zj9zSDaY
qcadM+jW1ZpXHURYGSZmH74i0OJwWaHam2U8zHlnIYIzFEue94NV79Su8A5hULWbJMXtRthrhM2q
mNyITfZO3XBr7VztocGYQn1b5sA7VIIYhBuBqGoMyzuV+o2baVwV6pKpmZE8+OODVO6YrKAOC2GT
InPnUd348cbV5ll3np4PGkMCwqQCtSYXtt51qjz//qW89duv9ky5CdOkRB/7YArSZHTZfq+JSlXr
/jPponsv/o2N2bh8+V8bJbbTYFInmS8ZgWDaCPV4mnebKNWpLoOtsKfDpI3WjPRzV9URpHx/bTd2
NeNqyyxJmSlLTx1wwT236Vse3Zk4fbnz/ziSjavdUliwr1XJ5/rKJs4ucXqosxXclsHcnNz/9tuv
dk0zbNoyyy+/XYKbFoswzu4cxrfuytXSr8iksKqUT77kpTXxuZfvTJW69SpdLfiWOaKpx2b1gMaf
qOFRcVEYk573/Q25tQyu1nBV974vqXy6YQUzxl54KgHxy+8/+8YD1a8WMKKcwY8uv9zG6ynjGLq4
07NHQXaGfOfn37g5f6bx/LUEgtTzpy5ByqKrGL41aGOTyIUvMM/vL+FGLaJfreMw6yef6Nt8ZyIR
9+XJmymWpa71jlg9ZuIJXlT2XjuBTc9V8j+//9bLp/9jJehXCztIEFpNepbv2rD9zGPNAMnX0mWc
EKuQxy1eB7J0v/+qG1MvNf1qNZttm3MkTtEO/028l5+nFEuyI52GZ2023nkRbj2ly5r56ykVYSgK
po9Gu0bLaRiyMiQ7thSfkYX2s8A1f2/y7q037mp5J0NoK5pXE7+KmB1/TRK+WMNWGjGj1T+6oLiD
6dxY6/rVWi9TKdF19J27Thbhc8mD33p27q2+fyQ3lqR+teADP/Jtv6iine4vuvAp6g7yvYHytz76
arXDHDeSpyfRTiKbM7UGcnLnZXXnRL2xVrSr5d5bVJdKx11JX0hHz3BSkXCmECXoTAS03ttnb33L
5dH/9S4ZWtQhx7zce2i5bln9hLOJmNLgzQbCNX59/whurYo/Vfdf3zIKpenGhG+JyLaq3KhjFAKp
CTMccK208bAMlHd2sFvXc7XW47CJGUfMNyHkRQkPeIprVtRzst4rRjPcuaAbD167/Plf12MzbdaL
c/IcR/u1S96SpCb24uv7m3Xrs69Wd5MatjeEaUpkwbHD5UoedtCEd27PjRWtXa1ojFe1piIj3+k7
wtlbjGWg3ke5nOv5nR3wxmL+MxD0r1ujN23XdRnf0DYv5I/hy7vz0298sHp1X2zDC9rMLJJdPRwk
/YFpMnc++BaErV7dlDoYE1EmabIrMOzb0HZor7Epz9ov70eNW5ERUPdECbcuQv3fF6eYlDYQaZns
ImS9pfXS1Hfemhtngnq1y7VKNk2Bacc7MUlLnTCOCtg5JE7dureP3jhF1avNrk30SioyvqGVyGZv
SLk4etLvpiLXUovc79/9G1fxZwjhXy/P6IcgzEbI7cHo2urn2IPWhpHPp3sDsG88gOtZ8rGZj6Yy
BLC1avqS1A0aTent+x9/4wYplz//68cHkSbZ1RQnu+mre1I+i9/eD4yH33/2rZ99ta01WtMluGmT
XTOaBmlb6mulS3f6zlu/+2ozawjj8K2Qm97+1ucM33sxF8Hp+59966Mvl/PXLRlkhF5l5LOyGB4A
P4WkTNXJBJkik+Fa5Mx6if0f79DVIraK1Gz9hjuEv4HRSC3W/O+v4caWqVwt2axk6hV5Y7wxDaKP
bbaQj3a2/T/qzmw5biNtsK/S4Xv4TySABHLi776onUtxpynpBkFRJPY9sb7NPMu82JxSu6ct2pKm
524iHI6wSRaqUMjtW86pn3+WS/7e678bubrvvDKIuP3YE+0HfF8nnXFLb+eKaoMffwT7e4/Pu7E7
1FUSi69fsbcqrrrn+sa6I7fgfHLW0cfgsA63FGH++FrfWYDF6f//4Ss31r+eJsHTZF0p0I31EUzc
/scv/51P8ifVOzycyKaBjbyPhNPwOe9++/ELfy8SJN4N31B3lcq7Kj96clVdUYJMJThugp7C3rf5
waX02NuET9FPTuffu03vBrRV4RtMZj5HRtj/t/bBuqNnlGTNvvp/vMC7UT0F7UiSnwvAJFkg+Fyp
j/IBUt7y7P1kvvvuHXs3urPGsgMn5RLR8/RSvmRv7lt3a91R32zsffBijvbPrnQaa39xghPvBjeF
PL4k+Zofx7dsWVPKR4MxVLM76SIMX7fn8Wt/+PFj8L3n691oTy2hRBCK7GiVVN75W+1YPxkY3xuE
4t1Aj8dQzvmpmiO2IOFUEca2zuMgCmGOnGwn6OFOcFSUBZHmkd65jWX8ehuorr8yXeXuq9xU56zz
4fbHH/U7E494Nym4qquMU9vZscEnS9Hdh+jRO1XEregz+PEVvrPvh//x7WTQiZEOdqSGx/KFnm9K
KPNglT/JF/82/MAp5sdX+euvTL73hOum8gVqhfzox0SGCZtXbfuTD/C9l343J8S1GKl55/0LovqF
j9o0DX/yrv96my/f+7xF4cwt/T9M+wuPWWnR4e8M9QQxcmw2P74x37vEuymgEj6YiGXIjgNUL/rl
QXsoUgg/Ozp+7+VPN+0PM33RlzNeXbbNRUE+7mJO9mP8kzjRX+8bpH4/3oVjUEvy0uMt6G7EOu1m
ei7uf3xbvrPfl/rdGJ+axLOCkZIg3I3Tw3BDbc7JCn1tPnXXw6fu808ucxpHf560pH433vMmAYOR
8SHwvOGQmU8OiRU4M3ufkH1D3uz85Cn964Es9buBPCWhDhOKcY9UocDi8gzQwf0YrpKX+mf7z++N
5PetDyeJtQv1js1tjOYW8QodP+xUtn67o/gD1n/ws3zld8bc+/6Hpi869MvctgYpYWgd+t77yX36
zgP7vvshFfa0hA05isEC6YZe2fpYAcz68df9vbf9bkF3RqtfNB3Ql6ZGMMEGLrTvvr7yf71M/yN6
rW7++ch0//hv/vulAq+WRLF595//eKgK/vnv09/8n9/59i/+cUxe2qqr3sz73/rmj3jh3y+8eTbP
3/wH3bOJmW/713a+e+363Hy9AG/x9Jv/tz/82+vXV3mY69e///JS9SXtaXevUVKVv/z+o7Mvf/+F
fuQ/3N3T6//+w6vngr97QHRGh2nSmf/1P//8d6/Pnfn7L0r9qgKtZKCELXxXns6M4+vpJ5781fWE
b/taKhpmvqrry6o18d9/ceWvvtZK+Y4XODpwT2+jq/rTjxzvV5shFGjH81xFfdgv//r433xD//7G
/kY10U2VlKbjzXwz9Hl1xw8cVzu2C5+MWOlpxP5hihzCyClzD/CFrNtuN7qgKmNb2ycGvbcfm7j/
SVLj24fvn9cLPMEnUzaAi/clDFJ1utTgTrdF1hD3wjS2bAIrCn9WIvFuGvj9QoEdaOFAofTFu6VF
pk1QWYEMSEZP0JrSpu/yfeMmmO0ikIvE+Sxq1RX4wwpOkQrt8zzTTk1LBXnCn4y4b4cz78W1FQl0
bq8beNzqd5sM100C6Xo4N/EYZ4egsaMHlQYIJ+eFmf0Pz9/vX/Afv9Bvp9iv1wr4In06a326o96X
H07wLhqoZ3rbT5PFfN6IG+NBxjWDLp5s08YXZbwkN5YcfhbYebfL/ueleWIFn9AB3/U+s5CKOPNs
NWjgafZ4SftofMsi2R7VWLGYAM8liRXYCu57OHTXMfd5n9PD+dBNHvWkolYhwPiqePzxDfl6/P33
6vb72woEHVOOYwv5dbf7h0fcrst0sFxPb72qqXdBFvuH0plpH50lDJIQPMrkYDdyWmgZFphvYAlW
eYE1S21mN0Sq9OP386cR59oBKASX+xRonoV3O4cSKezomVMD/zKzj02zRlGsm7YUHo/FOJ5VUbTk
P7nmn0bd6ZqMdQxcDHgRvBsMpihmJRdUVdWEcTjPqWNXJUirH3+yPz16KnCEf5rqhC99nsFv5xKo
wl1gJSi5/bhunaveHkwM1yzrS/pgreJlsopMnw2y9OtDlRUYNX98ffV1t/7Hr5pJRYNs4PHTruM7
9rvPmVo0jrf4RHf1JJSDaC8D4r1yfCkk4oaufx5kID5NC9UZDVqPRzcTdnupZ91gkujq6pnq2fw1
j059Q3lceFiORNIvO9RcNiCnpIM9FCqHbXaRWLG8LqXKr8cUCAaIT3d+yKNCNI9zYNSthH+PztON
5Jtb6slcW13RC7pi6SJ4TGlerzHqTQ2B7aDsZw9YxNxyxvFNTvOVFWddC41DBvQ0NwMhXre1Zb2G
y60vE0rizdbqM4B0ylsgd0mDRSLNkoRbPIPnb5SHN6mUwhn3lexisGtW1YAf7xpPqeuGsv3fnMpP
4P1Np1bdqSsa/bkApggUF9kNFs91W1s+lcpxiRmvEhltO10HKXFT2xKgJA18tvvGKdSd74cW7sRh
EV3e3cSNvbwVcy0r4B5F/NKIaLJ2Tuy5AllYTjo4GBMKwVHaGXvFqCQtNc5Gfhpdn+1nGcbLp0Sa
zqLfqkfMxURCGXw71uZj5mptmDUKzlDTJNKP42JN7qZyxQnrK32HYjH71LEsQUAG2M84r67GuokM
bi8mw1XROIm+EInTGjwpOqXM0NKQXNJFwvlZLNG5mw7earFX4eBah9qTFvhw2c9H448uGsAOx3vN
kQtycOh7dIqHdX7IfUexDQRFRQNPZ0C9O06DQRIjAEz9ueoIc4eVGt7aSsdwA5gW1bkovGryqebJ
IRX5Wet8lA6eIz61GuOb2BMVdtK8LRAW2WFKVVw8xOLzolvNKXVsq/J+rpPQvvD8ztbHypc68fd8
PVMKC5D+2KeeuzftI8/kNHCKsQsAp1bMDQjlk4bo4DKiIbBhvjEJkXsiTVxvCTYPLrNkYcZ1M4U8
dcY1nAiC1Kd/qvJGcmB95oZYFa0kO8/yCUwOEM0TdIDVHimGpQlBTd1AYYofyJoPvswa+qGmZnpb
dbWJ94uXK8pMuxz1aTc5OH9hbANJad00ebD9U8fXPFfjpteul20az4lgkCZawdENVLoPmwklDRxu
QwMjPRUtyqEpyze2yZsrSF0kH5My7s+YSi0+i6sbaChN7ho4T0v+nDidmvfopdt0t0zw1uh/iCl4
k3aKW1oBh1wpYebXlH89Z6FDwy1bBFt+4HFV5nKOy9K+MFgQK9qtNPaKZfSXHL1p3g2fEqeUPOCD
P0afpzJCre6lU4hK24YVth/wx3/Uvp3lW3ZBk7XX0xKnhDVrhVzRraEFRFGF7mFxRjFR7Axu5DSP
oXyg4TrEHeY4y0YUI4nCyY8meaA0HoKfl2OLzPwSv3Ham1qBwT9xpsvGx1bU0elBiXFPq/Q2D7mz
6zKD1gSqA/K5GgJ0B00+4siCr4EzK09E8GGJkuQqlz1tIHWdCMgRgIuGDRzakH4zCI1f8tCVZ2NC
fxHLl2tfVkvcforTzHH2+RJgf/EcY71Z1RDR/dvOiFqaKNVm1VltBIErsukOHVNnuMwz9gf0wfiN
OCwNdtlNUkSeSknlRx493nMCkGzNlwaWUnpNdl+qyHruChVcQ3zFimItNnzjrKokjPFEp2bTVm7y
W2AvmMNDGZwmsjCrq/scPhRxzDgMoYwtgQFTaNvpjMQjN7TEgbd+WDBHeJdycU5uCWMN4QaQC8G7
OqnpfHTCus53HdWS0z4oB91fDq4XTHsLxW+/0hmwhG1X5vlTOeRy3hRzO3D0iEZ/n8+O9cq0rOGl
h5FFiWUsnS86Y3u8ZqtM5MNODMrSSDgD7lLdQIgrXafcMg3b5iIpwXUe2mkBjU+NSOecLX4RV+f0
j7QePVeS6WblL7Gb7UfLa306bkucKbKXlkTzVJcLpo/KiS+dGik3mJuyvlscOihOwAT/tlWaPp0S
zlZ/qbpGHetgDIAouCHF7C3/uocp0SMGglFvQHWW6Zvl1TQdgzXEkeLXXnDB8b4NjiJx/cUCUNW0
NtSEITf1xYTyGmdcMg3gZmqQfoWp6Z/rhhkiq1joGujzHixWwuxHoXkegsxMA/CSw1gnDrIYujtX
qSr5iFmY6rNyEWBSDBVdlxX7DSgKXZUIFLlxN1/7fl2LizlsvOTJWHlbXTYulRtX1ZLFQApzbbWb
kdKdBXgApvpSXtOYNZ786MyT9E4mdpEhiXdGjdKrNemAT8WJAcyZwm1hTIQTvSrczSj1Azp0TW9/
YKUwA0oE7asLgno1xTS5yM103o5J3H9wPOnRY58NjiGkMslgn2V2cQaBtMXSMjZmfpn9zi+vbRXR
9WBqi74K12+qkTaQvhTQ0Ow66a/rNBfhZuSxfWpr1r11Mzol+H8/yZHnTOl437ZLND+a2Cun45A1
oXVTyqS78cE40XPb2DSfVIXlHa02zDEHk2lBmxwXSXSvLSuCCr0UzWVbKVTdcmrpN12GOk/P6SmN
updQjg2i5XyKuw9tTS8R0Ea3HG9U43Y3oY/3/mNvJ+FT4lp5eshBxnabkIJcjwYzRTuwEzPknyp4
GJBqMhEluwBeHFvDRN0Ze+I+Tz0k5J3I7AhMGBLA67nV6Fe6pY6YvmodkZtrDDhmu53zD3EdIpHx
7I45JQxD8IsefgyY4OyJaMVWQYhCehG0hVaDBmU2+7V+cZN0eJyyoVTbztLBDSNffga2EmMysroY
NbOav9BMvdzqOsVZZYVOe582MbUmS7I0V2mo/PoimtIpf3WHKrozWi0RCpCcpvqxP1kUxMCCRD1B
bH2GWcGer8/8nF0In9z+OJZGUWqeFKa977xYHFMV0DFrLJecnd3K1kDoMqDyYpmjGs2dLGRDIeLi
NhEDNIXBS4n3D3H329DMeL5MHqCy852MbFDjao+GnEC0zZk3s7Zvh9kHW5EWWmCcTpgLKKpvKQGn
dAMJiB8JlLqIaqxgMzDVjfhNmWZQjmMQRnoTJvkhS4EXbyIiEUjvJDUfzPVO/FuelXy7FF6ND1bv
4E2jzTl7s4PIxmg0F/RzDcHyIe0VWGKPJQ+YgokplOMb4g1FIhWPKvHb56qaHQgHRtof4D7jCvbj
Jf7MUa02x2hhdzagcxr99lZ7FUCqoQwzTG/NpMwTz0MXfMlcykc/CtHI/oy9I6yObRsOERvVFKxT
uik6N/XO1BTqEaOAr735kOReXD2zNaquypRkNb2VDvDKws0dfQ9QTsUXDpoLG6LCrAUt5EUZhvsl
oHSYCS2XXks1PftszRpZRuLVk3WQg47yQ261yYXEWkqFfdwP4ydryRIgAWPfP1pJMxZXmu0q5FbZ
gssvHLx78TzBF26tOXtEmjo5dK05yFCc2c2Dtcf+tdoqQhjx1rdzRcf1bPCmCBvAlgqhuO88AMMN
v17UNHpa7gTguW7DV+GRzsa22enLmRuogf5Nol+1ng9jSJRhcZi9LM32UG0A2/VF4eD5STx/s7Su
8ylqO+sji41r4GuGOaComGPIOquT4ZPvpgONYt6JJR10iZ5PrAFQXEU0sZo4bhmDQ8j91ux8NXfx
pqxSGIhNgNQtaiwKQqPqxEzWUC9uS0NV2n7O084FIzsPqH/CnFU5w8lpgznQJtrUovFfBM8JiOGa
UQ4z1pATljqfWKCiBeuRZDX74iWVvnRDX4frsvUc7GLV0rOvrBMJ3anu/Ftg91l9mLUJQMb5tnnS
ZZ0EO6NndG+hk7Rq7RQ8TdWYDMs26iv71VQltSlVKVCvVOjM04OE3T9Tb2oWcW4sy/1ItM9xDyHj
+Co2sf/myZRPAIV3Bg6Yavum9+oTri1LeD4Wt1aXfVBnJ2BqlMZnM20Lb3Z30uN1mH+5bNToZO+4
k3wy2p9GhDZWP4LpGLp8k9h07x5w8xSg07XTc4Af7VEdExODXy9MMHHvM7eTUGJEB0QgYGYYtoPb
1ByXzDKgURnjk7VN0PkxaQmPcqGg1WVe8S3cHFx3b/u2lewkuFBrm3AmFqsIT/ITUZA42FqTx/k1
ryIepqZNBncTEpt+dlL7RPVewE/sTdkPH4c0w/VbjsPyuZzSQW94SuGtznMKN6Pp5BKc0Guxs5+N
IPjntGXfHWQpm/xL4amofBF5MOVnymuFd4gBAlmHOFUSOXHExnpXevC5r5ma1LD2+B8gVE02/N70
/x9Fsr8bpv4mtH1dv5b3pn19Ncfn+v+HgPappPm//hUx/lNA+3H5/Jr9RTj79Ff/DGf7zq/E0Hzl
E7EUpwA0YaDfw9nerxqbkyeIMglHCyV/+du/wtnerx7/g6AQAWth2z4/+lc42//VDmxPBwp+mCMI
IP0n8exv83FKBz6bLcGlTpFtgnrvomumwxAQO1ivijDhdGKZZj9ZzbiP/Dnblp2UDxx8+5s/3KK/
iLme4rf/DjudLqr40MTx2fHbLsz0bwNflD5pP3V9aDt9QedCAzgKtJhRTBeVnaHUzQHwHDNHRmwr
8rjD1hbnk/0fhd/++S6ko4jw2a5EsvT+XYzT2FS5SA/s684SaGqhpIkuWuRJAFx8KuTyoPHl/vij
20r/+ZZT2uBLAr+BsD37faQ9aWdrtryu2ltYZR57r7uccaDMdwPN/HCEQme6Vabn3BWq1vuSVDVx
lgaoO5xtrE2rLJ3ml9ZMo/sJn5F8YneNBi9JF0c9TnGZUm0PBKre2Mor20PspTK/9zLVy0t2juho
GninTl2UV4Nu+2TPUs5B1urVDZHhq6bLENKGtpjkppJeNV6ESWbW1tw7TyVN2msPYQkJgJwoF99d
k56VhXbydTqNAcaUiFn7tIydVgJhImhEucwe8feVrxmJU3gRlostW50tuF0wE4zRq1YihOHp4EMd
4b/RL6f3csluat3f6DF+ymaDAS031i2WkPAkkDb3RAObs5kA3zX5AUCAqhRvuVXASxjKe8pk1H3k
5tYhrE/0WWGflEhcJPVTCRGjzPZ+M389ml6rZgFTFuPHtpv2MwfqD1buUKtRKLnXtSPY8kVsUOeT
4ZATOid/k2P1s0D8DbIAjaOASnhOrj6bOTiPCliWDXiutVrs8rUOlPcSDHUN6HUaxN0QuU+Fn7Zb
vL8Xk1f36W60lFbbpJmY8Et2xIc+55xy7PuyunZ9ZNVzMTR7u7Hm16WpTXdGV647QVMabBStuo7y
m36yugxprJHXkAG9tyr3AGGqvMlQySl3vB4d4yEsiGfDlzIr98MUz+Cw4gBi+7n2+9G/jonF6bXJ
MnzJdVWyVLeTTQMrZoKiuZPJMrb3Hl/UdMizIfrca6sbjk3jdyzvpZbnirAmHdoaFO7WMNAC1CUz
FavLNAKZAkDiH60J9cPaI53aX0SIxx7oB+jv4iwtQOdbRB/gd/Qo+SqY9NtYCt1ioEmKmPeZynLv
xwncAvAc/p3MYuUcfDiW5dk0YLbYZeBqX/Tk94/5UmInjAqLbnhwwIFNO+7gCZTUfc4mv0qxycAg
sNW1OwYz2lDHTTgTBUW8eBvXzeAA99QNAx1y+gJie9YQByyb3tuFMjMtqA2Cets5ruq7zLi1t5Eq
LT/5zK8n11CdW2jN6tTeu0mMY0bRTHCWV6VdPwwGTB/4pJlVuMizFlFBbzCMNgOEy7XfkoxYD50F
6SgNYlXuJpNW0dbuqejBJJnF0BqsUnN4sthcFgUzyyZ3VUSjTZqcIHeEPhDV0Bgx7xxyCXg2VFOt
Y5OfQKZFHvTn8CDx1gp6dWqGb2Rd+zhgYJVyVIIIVjhBuA1EKs2WkD9KlDZQ7vwx7WPVXY5DpR8n
lTn5PeYezeYqlcFDU4YjbHHl3GtPTJz3yn7K4ZY3GTc6Tjy5Gcs2yT4yqsGBR5n0QKA5Dbb1ZLbi
dNW1caAPReaURyrOIKZHKdVUzPRpp+7B6w7JF8h+/Kko5sk/Z4l02q1LnK240MLtyIv4bGsjv8RU
28+LzOH2aHtAcCznF2LmdXyBz4XwL8XZ5bIi6SkRT8ymHWl51csuzcfxwunK+M6bitEDBRXg93EJ
ccc7+uzKl4Vo27wpBeda7mQC2ZeMeP84p15LOjaV/b02DfSnysbLetZqmdG6Q+NFecHIdULMs4TS
toQ0lzt3MmO+boqIzWvSxj5moBYFwBoI9WBvFw/BzXrQVv+qCXTjxEY8id3K84a95ebespmZhl7E
4PbZvopH/cku0/nZBygPFF966kpM/sCpsw6zfc1B8hZySIu2Sjmjvx1DV39gZzLa+5C4k70+1fCe
pM3QqZRPAOmQjfDPNnZOZm2NhLN48Z1c31a233VEd9H6rmvSolD8/ekZiVNtVjNc8K1FawYKKnJb
K98PrAfPXuSNVYoJZ54bI2kJiiIGj09kASzhDBIdmZHCijcCsB86XdPIIYnte/k8tfs2ApN/i2hi
qo52nY3LsQ3DCr56HcUJiZgE5ZhUXXLtz2OZ763Gr1rg3QTW151y0owat9R1r7IWGNfKg1F6k3l5
fW2Zihaqqq4hLZFUAV+O1iHDrjvxIG3grNDYalUSfCytZGQejDc1SHUdfNpxKlpc1FUb3Zg5AZeN
vY+GYt7IJybTCPKv5QKGbBYokYWIMVWa7oNbLVgXCloZqohFDcy5KT/gTZnovONxuVBDCzzPG5Lq
IY2cesaSYKVneuy9qyQuretkkEN7MLnd8Fz43dLugaQHd6aHG36yot3kjriU0m6vIEbXw5NOJZoo
SfYp3oHQ7h8zmMg3hMF7YKyRUTf9GGa4vOM4EEjGi7jcNKoTLg7fGdSVtOY550zck8BLvLm/YpFl
N4TSV/aXIjap2DXNTGZgjFBD791sajvIuOFy6oXMv3g5ywcalqUo9x4zDjAPl8rns5bKjvZCBGUX
n0/oRPghAvAxyOQmE7kVXDX2PN0RakraiyBos3g3DlTE79zMBZZduabaVzMc+nWKgbs9VnCqF9CD
bRBeaLaG3VmHnozNgutWX/pJDJdBas3ToYdaMWwWu/GOLOOj3jZd7z/XmYlr7NVLh/8htxckGiYJ
X8HPiOKiTyociZgsMFSqFo8rNkcdjUwX9viaojiAUS2AAB8GFHz9RvbsaldzTEsDq1GUnxKNNB1m
anwth4agU9cPL8b3ruPati6qPmi3lLkGn4jLwgy1n4zrbLVnmXNRU1CUyB4tlSYAQNwZ5r2NN5J8
3cE2nQ3uuyHPoIgiijUHVNZJYZWgZvK4Ti+XvAueA4bwauRw+yZjHZ5nY1yeUZbvHogowQk1hKyq
ZqxXlmVwFJaZeVV+AbwYesSjpfPsY0T1AZo1op0XNQ3L/toXQ3ZJdaT9xcRFc245FB/UumH5TnCH
Sp0mnwhgi8fUq+/GNpAkbDPylUXIxmG0h7tFgxO3+3LX1Pll6DifqlPgNi9OI86qydBmpgP5q+Uh
nUE9pm5HsjEx0Z4UwHnTDeLQR5G/mZXgDDCY+RDTKH7hGzvdWsoq1r620m0C4/0qD4pr9kbVxpx8
YK4I7lqTsS3omOaQAK8DqY8NUQFMqNm5Z5f7LI7q3YwwZRPk5aEvCJm73oXbY/np3fFD4LjYppLR
IGWHPEnTU7Jyiy7dOlOrjySR+h2Zk+HA9PDW6yrbEx761GErMlEaHoSvfxNNoVdqTreTPVTXWQjg
gLaUc34nPJ9RXsCyzj5UUSNIz5Vyn800oHskpeJu1+nill0z7EtL3IZwgch9eIeo6MChKBxKcJ3T
czKDFMMaMvNRTUzfmwEo8CbW6GzVeViBmE0KtEU2bcqxqawj3yB2YmWnd/Hi0MXdSC+mHH0Mjwbt
0sZN2qspjnGqZmW5VhWQsdTDO7qk5a0mSYdOM4prhLNYxgoUEYelrOWbXJr0mRR4cMw985w2pb6l
4Ni+mBgcyCHK7Fx6+W2WWtVmIIf6NKU+6YSReIk14BB1quiRlO99pGZx55I2ncjx7ntXbyL7NBHb
1TE2gBhZrz1v3DgTtKTKg+Wto9cxRWzdyn3TOAPGrnqp9yYdryRPT5f64kqY8XNYNDwe9lUQGqLI
jv9cBeN161JEUWMkyGgTpagrO2rxJSBP0tlUzxZWfKjt/qFuFeuc9vV5RzX32neLK6VAtnaB/cRG
ZrZWOejBbVlM6oNp/d/SES3XhIDKA+u7R2Y2bXvY76xCEZhhnvLZXNDMCwRWIi5x8sK5c4uiupCB
ezsv/h05ftR0i1RXaiyDz95I3mTEq4ewqbngEe0fVJtdUhRzWZdheRkDAZ/H9Fg6Loz8rCaFScHx
ihQBdFSTqTMPbtjWgeGZYxPpac5EVTjuhLZPCtsM7CXYm/Hc1e3edd07S877LBnKQ4ckBzw7gcN5
LuIPwTgg23Bgjzq1zj/MpS+vMAfm9RZIm3sVx32ILahF6lAo+zY/qdutEM9oj1KGopwEzrHdlXtr
mZ0vxAmT34qErRUZjOCyL8kQWlpkuxC4bD4U0DB1XZ9TkXFeiZQH1An72xrpxvkYLw9CowYXVGF8
nGwi7aolLFD7FYXVg292pGbPXYBmq8XJ+X1iexdN3bQ7z0V2MfX6rZrj4nmpxf2MseOhd1jrxoBw
QsjUD3JePbS+Hd0NKUW1RZazA5Z+vgmFwSLkJNVmzsLfUtleNPTY7OYiRZ9ZlSMCMUVqkNicUR8j
qcLjwux94YByybAZ5/hrdHIs+jbZEevfj3wxazFWWO1iR2x91W8qGylKFlstKzJp9MUp7Wtqnpjn
K5PCZbPCfaIz8mi9m5BAsyGj2AhKzu2Z3DrjAjyqryNzm0Y1/likWysWy3DlQpe9cOe02SGcvuAI
mmy8ebIeQkZzxlmm9D77/nSrE6OfqVxYYo6bQMDTqzGug+bkkgF43zf9ma3EeWXHE7tzMHKTFmJN
jsR78vmSjzDnkKz5pqTfoe5Bc/kBplYnKnb2bPV7bN+oabzIPJRpDq6Qpg4qDU6s3Myl7IGtwLKE
2V3bK7wzBXKBqglIzxHIWA3EEq4dZ1CHQqBynT3OBwXKjos4JjXZTNh6e/YOkvQaLoMQ/0Bsxkun
IiOSNUmH10699MQ8ETAB1TYuZFtnv9TpbsJSDT17aPU21Et9DhRdnuclD2sH5p/ygLIpJsILDoHo
caDc6j72hqmroTgThr9xHRE4HfKQMCYbPgmqIe4SM0QaiSjVCC5IZsXccOLttgrXSNtJUvjwIemk
YWfodajAQ1JNEaVqMz3MqyVM2Dtvx1zGp9Ie6OyfAx32A7YAK/fcaDNNBquvay2qDnbCIaTISt7h
7HB2qYkI7r/Yox3pG7drHs1Y4r9NZOIRKU4Xfis4jkL0FHESBG97EnPUR6/yXNMQy6EpqQb/Awk5
WbTPWZ+WXnmYar9T5sSubAN2R0lbJtgvlOc6035ZPJs6ikE5RYDRpyfrsBDs7uhsOyf31zkpPppl
EACNODJOjrWLv+a1U7KfalfZefUp6mrgbI0rKWkiMbAK8jbYkb5CwAyYdt25Ubeuw3avC/nCimvW
muKM+7ahhR2Tn2Nv3cTCIOtOIyH4Ag2zrt6qeqh3wGNAyPvNI/mM7RKQKRtVdd3Sep42AJVSYKAo
OkjKDEsK3rBCxdMwB6yoXnQ+UhHTbpuJR7MhH0wpR9MfWirhIbDbg32i8o1QkjDfFl5XnDMU210U
k/pPnMI60sfDAbInb1uNdPwCGQxWphLUOI2e1Wy0URcgjhIKvBrBeKJiFQcZ64hR5jbpO4eP0031
U7CkFXYv00YOFmpkNmHdcHCabCu91uWcfbStMEXxp7Jd4/pVs20beD8Q5qhW2Ahp87xGFKvkG4sY
Jqy8yCU8MTcxh+GFBMW0IgTJRsLWNZUnMYusl8ho2NSz7zzFCTVSGwpG4nPJV7shFQdKBlcqp+kx
fxSkoVZJ3E6XTTcqgJDz1dS52Znp29cGM3CKjnnttcPOLSgTIvuwjae5OXPKDpkzxVcUMVXLrbuM
4aHq2ui6DFvzaMVibbW5uyvzJb7KbI4cK/aqbzYFeNmqG2V32ZrBvrQs2s0SCmMsW3ubjmloh2n8
OAaFtWttZ9PaojzP4zzf6//N3pk0141ref6rdNS6+YIzyIrozZ2kS0m2JMvjhuFM2yTBeR4+ff+u
36tqC8+yorDuiMxNZgiCQJwD4Jz/MHGvhRmENGg2XvxiYeCJR965Hh08CA0JglrvWmfxv9Kw573r
423fTz5iQ3NiXVW+MUZ9Zn9snLA5W9he8jBf3/uYSGNW7yO/uuEgaMr2wZl7Dvlxc27NbfpBywYL
zSGpz4PAxZ4mU3923fVaVtbyUM/4k2aE+ts0a/1zloc27/FmBX1Y1zy0heMYd2OPrethpqpxH89i
AHfIrvhIvSY+Asdtr42yKvepa4qDAW6CNqGIn7goyjOG82x626jv28l+9F1MVAsrLx/q0BZnK42X
CGMzC/RgnWG94JfNwUj88pQ5WbIXWIeBS7tgdwx8tRJqnqm48/G2z7hob3FkI19+VbhYYRzdiwnR
xQv2Nsl7AxlNiZAlJkbj3uwlf9/UdVg51fMA6GP6bHqi+bDl/IgnQySJxE8okTcjcWwg1VqOXIa7
cGrfgQjtdvOKEl+YpWgjppbV7cgHCL3SXL9yUxg7crasU4mvS+O3py4chr9G0113M+XbaznWvAyM
cjt4SzzTSnXbb5L3BYYoCQLsppdeDagHv3EtXE/GIS5ORriR/PN1/Mhz/QKPSv8Jllp/IqcslFHN
a/AlIKqyBY18EIXNMRZNj9/4BeXK/J8obCxHj+f9l8GnTLn3kuWDV+XIwOUjjnZGWyDvtiychWna
Ho0BhzeL2vQ0W10Ugy2J9yEIrA+rWW2srsBQqMB0DoFv9wrveZxUYwipAyyC90PPyxfFMuubvXU/
kj4or6kfVx5e4+X0DsTN42om3R5x3vWwIph7F9cbThaDccH7cJWoZkxAkzU5Za5THKV0P9GCwIhj
a/1dt7ruyaImwC2OEzjIsMRs68m+Lfthu44XrI/tagC3s1X1uYMAcCqBa75dEsffOQGOoFTtwg9w
+bM3ovO+j0tc3TsZRn/Ct7iGpAu8JHA9p8IxujdTsWDHafYYI1T4XYAUSq5tukMPczx8WmSHH5YB
WpE7nRckkXsx+TMBABziqjuzt6pHD/bkGY4QEDwLiXjA0DOoU948Ma+ehvCugqF9HPDpRIhHVMcl
w6C2z0vwUNvwubS7BcPIIL2lYBociiZ1zjTwm3tzjLFya0OcRDFQz09GCQxtFViHexA5d3MuGtr0
Y+f85duecVV2VpLu6tpB+R7OQ/+NOtT2d557ftSJycLKoVi59wAy7tMeJyzfN97CkZjORmEgE0Tt
CuOLeUifqAFUJ5vew35LG6wiuvG2tMryhqIjgNHSvQZ/GFD8me860Nr7ANtckRrreWj75V7GWXpd
rXHyMfiJfuzqoEj3iE7garnALXgAvVVxIS1Ip/WKJdTS9ueSPNou9jssT6s9DnDvESQTp7RidWZ7
ebOO5nidj+1VV1V0JVzvAdAkOzr1NswwxsLs71LcF/5qbZgPIOIsYDAgNfv85ItQnvhx8wvlAwCc
608wJ5eQ5pqqvzi3Zmx0eyMsm/3KXR1TGsrDkV/LKjl7P2GhGDcfNpA2oGua5BsXi/Xr6IWcWeal
7xR6dom5mH/ElfLjJEue4ah6iaLH8t328U+QzW3teMUx8FxgKL3HRXh1auqRP6Gp2G0YyUmEKTBY
S/DAsVtrj5Ay6gS2+ZedZNUJpVHxfXXKnrO4Xg5UNKs3YK7tpxj8bCTGmLeTdDIJBMzwHuIeB868
wni8pcy2W6ap5grHXQC23NSd84DA9Jr0gmCW6zvexw3bZrMeam8Zjr0wOICzGglnYDMFk3QH+ega
S1AckmwOkVORwzW6oSBwwpkm12JRIi1Mt75fjKL+aHG+7eyGaASJjeJUNqbO8SIQfRwsWEcgENMn
ii/jCenvfj8bTnyTrTzAesCOHzHJFne0mMJoLWz7ca1M7/FSLnqguONFtuzbaP0JLMaRZMS83gmh
loTuw8Sp9oQ6NG2PElHTa66rDVZQ6N9j3Lk8wrz80vtV/hn6Dmjl+Sdy2Qouy1J2q/Vl+wlrTjPQ
IjiUOzxWBm/9Mkzd9tHKAx9OS4NfXLl15d+rn9GNm4KA/cHjNAC+Tumtd655YQftLqkzNxqdxLi1
mqKNpOVOt7nERTVeihHFyMo8gPm+GHMivfo0jKK+CiWeOOCCiB/qMfuknEFk5jCzqQ3/E7Zd+s6a
fAX+gvx+sDeMFThW9RPeDZaJAhNWEyDdiHrHbQaKnfW4XWU/4eHmT6h4SSkw3nc8lH+My8DjZs9t
msJbYAbDzWIG7nQqnSZfd+1mG9YNqnR4HOLzhUXJTyA6HTYfZ48kK6vjaHXNO4rw23URjuBVgfyf
ks4R8uTXonizzliCOw18iR3nL5lpcVr7bZsDap/JPwc/qJ1TuHT2Gyq1XP+B1lBf/4mMx2s4/TAb
3dq5NGJsUMTS6g6FKaYIY6+rIa4N8zg0y/A9qC4Ie0Cz1HTRyXzqcptrrLwU1m0gdbNrXoV1+24y
s2FX+DAS1vSNvLgRTeFjM9LIBGJ6SLfqKevEl7D7ukEIuxvm9jqAQoHREzv8MCzuDblxD8wzjwYU
s71lop+wUf6l83sVUAylrCejmVbELini21XSj/YTjzfveMMfvPMAkh18yFGd3a4naa71yd/mYT/W
GKbhaLgTtbsLZXXvGRUNDBw11iF9kzT1aVzwtFnGxbmeRvtxwTIFJA52aBA7cZnrcKDp5eeSstUh
9zkqMuS7PSCKFpWK64CCf1KmuJA24wkULP+ff8OGGjfN5bMNOMw1IP6m8OFmo70wXOL56MCWeid4
BR5lurw1DfRQAuxiMGXEUC4H+To3bzJzfDPFAnecsf8RIm+/8ZLAYDCVD6Ck9t00nm1P3hWTFxwu
YqFzkO7bZsmvu9UU9zh/31jFOB1iuwFRVfyF39hbb7UpT/pvsEdrMSoQPxwJlGG8uN7nIMQfytW8
a8rl7yLp5n1DJq1nVrtxxFXZ4GDUBiB4A3gAaKFaF4MhDNbiihcvIP7sJruQTni5gyUqUgFSbkzv
kjDF4K11MOit5ubgxG1xKsflkGygokvS235IHFQGqbvnxl1eyYfSofrSddxgYzrUu4wL/T5JzHJv
15jZlWX/kfW5XqcUbKfz0QnTJt27bituOlLIFTe+mDOF1pNcluwumLv5I4GA/L5VwTHqJ3bo5i40
NwZ/XjDO8i6ST9ZCKBZBQiivzlver1CEpbtSaaRGC/Ol+cmCEbllvnG52FDwtXBFL2sJvqKCrGCN
8VejKe3jpT6xo+n9ZXRH58clf+1Hs8z/jmm/dFHewOPgT+cedp9KkNB3MV2xhbIihalz58487ObW
9t23olgxF4QonL6DShWuXO5Gv4TFFJK8or6qs+SWBlFW7hNvMn+M5NPd/x5Kc8kClAWuU3hCxWfb
rqZT7LVD8+nP2BT7OdUOREwQelQUPeqecGnNn8iVX5h/UOvCrjbT5NoZwvShcIvhcbZaHk8mz4nl
sASVKbCJn1jxbqXYe+TpsuGeNITx52qswYc7lWvgqVwU2Fm4lHAfwS02kFVm6hg7iKRYeHZoysrj
BNQSF8iwykawCUt762Bz/rlaXepKozOBF0F03To2fP1/EQr/P1btP2wPRYKXsWofsu9D9bV8Rte+
/MQ/cWqWGf7D9UOL2o5Hdwtg7H/h1CzT/gd8Zx8AG1AxqLIgmv6FU7Odf8DKNC3+gZH7DKcW/MPl
v4WhawvAwry67P8JTu05I9O4IOgu0DlfAWkBgVvrraiXKMb8fRVfjdW5/mUNfgNGe2FkVT15yXyr
K5pijigl/g2++G+jTV7RoH5p6Avx85c4auRicMhWSzRI0nzWWo+5U057vXlf4GW/DE7gguctJA71
Xloelrp8W0C8OukNfskQvw7eGHkw2+kceWK8pdPKi6mAFqU3uMI2Dfy+qLuRmSPMHp+wSUbD+HL4
6o1++Ri/TH3hQgy2vZ+iGk0eSDFhsTNXOpR6oys4ySRL5RDwESPS4XT0AY7fhPk6a84dtOevc1/j
NfPjzR+5SjZREBTHFOuAP0/8suf+H+byvwPoEu+/Dj3T5VligE1RYeMhcz2hzdBfbTa5/uuAZwFO
Nmt8kSiLJ+PGrVxUgv/8e1+IAVWk1QZoYw9dPERLRwafbIfO9bjqrZerZoUitoo1dofIn7LsvizL
9q7z3Ffo0S/MXJVpbfIxoFhajVEpwru4M+soz5PlFR2clwZXUkPgFebojxT1jXIJH2WRjk+GUWqm
NGVZForKAO+WMaqy+TvUpoNF3ULvcyqSDLZdNkVfOuOFYBXGD95WFefM3pL5FXGzF9ZFVQwOxqmD
fJOOkQNt7iocamCPY/qasMRLoyurHrIRhRwaFmYw7noLRtMyPektjJKOrRG4A5gQTFyFWGknU8G6
d7dh0lwXJSH3hmeKET52hBWpfKTY7l6vFt1IvckrGTmB55uaRs3kW+7SPWzRQxFvD3qDXz7GLwm5
abYEwhdT70InbA9rbDV/0dPJv/55+MsK/CaxuUpGTgVY2MYkwdiJgfCSUVAARXutfGy3kI5c7GXm
+c+/6YXdo2odL+bmiN7ryTYylTcWt+BTuYI40xtd+cJZMGx+Akg3quDsZFetzLK3SyZAaeuNr3zj
eQ1iOhg/24idjTqwmHZDO74Ca39paZRvjCCAoCdbDlHj+OFnw7DWTxQn7VfOrpdGVz7xEE4yoxPP
6OkIXznk8ZphwPvndXkOx//vg9FRzly7aNdmTkQfyc6bf7SFZ99UzSbujbW15b4cY9xYw8rx9FbK
Vn6dmdrUjbqhi1ojvHOQDtiNXfH+z3/KC+ukSgW7SUJtWqxdVIAA8OMFBv9y0BtaOVIG2dtubixd
tFX9R0eE9Dj6V1RqX5i1Kg0MJrOenYxZw3e8K4fiSnau3kGoagJ7KUW42ANORwXt25yvOOHOerNW
HVVnv2n7wOUoMafknC7pj2WTWoq3CNAoi93Roq2GmWtNEQBNDoMn127e6X1H5fyex1niaRkMUTil
t9KczmuZXOkNrRyuaFdRKmoSLq+gyMA+GZ+9bn1Npu6FTWIrx2sqwnpqEA+MhhEJz83KUXqY7eaj
3tSV3DtacbEA2OojYFE0WQDg5Hu9kZWsS792ycFZd5EByyDvaW9lQjMkL0v1y7laWcKxgQp3UVWI
t9R+39eBpfkplYS7UBwwZLMx68God6XpP1Ga0XwRqHJHmxhyYyyyLrLwa0Yqjxq/5pJcShe/LkkW
woy0QOJEiai/htbw2FLM1TufVY2kpgNIVWM3ES0psp5znbdXI8T5o9Y+sZSP2dDXopLKojheu3ct
qAzS1kyCysecEHPryirvIq+pBK0u41soth9601ZOM4+mHOQMtrcFyDdda6y1O71D/6fG5y/bm8p0
7edB0kWsDcaO30Nsc/UmraTXxgm8PrisdWoAz3f+plig9xVVieygF/DbGw53USXf0jH1dqBG/tKa
taqPvc5LJ0en7iJ7WQoaxuP32HL1spSqkB24yMS3cMojsdpXg7COQCH1UomphKTfNxYVxaKLaG7c
U9P+FJeUev+8JJcxfnP1VxmUTWBYANc43hdEdwB7tEWOrTK9j+/IT3nlwZVBp/Vex7roeWYJ8nIU
MvE6mHLJkIN2CsMTXaxFS+r4onP3fPy1wtkBlmgXTety5/X2F2F7j39epcsQv1slJf7DJF+bpb/0
FRoklOlcYbaKrY1eMFHdfZZykx6C5zIAczHg4fkBps1Tr1c+VWW15y10ZVhywG0rzdigBJuFFlzz
yuZ5aVmULFDDxyqX2KABjgJGgjiaExdaaYCmzfM1KUPPSjbUhKJGYImA5ksHKM3+oPM5hSqKzUVo
7DFE6KgPBqBX33HJOuiNrNyxepQ28rBj5K5x6DQCdRY6PlABGpvPFyQxJyNYrJi19n2gsL54Aqz4
mj7v5Sr17/ubHsPzwc3JMRMfMlkUW20+7ETjtOFj5eOj9YHus3ivtTiq5+5cdzNSS+AlgnILafKS
3314k1qDh0r0hx2KyL5k5ZFguc6xJm2DWPOjKtFvpwU3fBECnZjaw7RU1xOXUL1ZK6Gf9yTdwQ7a
yOy/9Qj4SKm5xZVatbnBTIOI0kZuX6JFlV9nF3yi3qSVsHdHOXlVLVjqKhVgvYEJ5FLv/omk5/Ot
WLnoofXwIiIB3vi6RaPqsNbS1jpKhaqfPYZZCIeT9Q4qgTutA84t1/uUgRL6qNouc1qz4ksgT2Nr
HLIl1qqaiUCJfRZ3QGOW2B8q72oonFuLd5bWt1TlWXPocPMCRDQKFv8g+3fIW2iuh/v8Q1pzMoq0
ZalBJB+aIDhV0tA6d1CRfj70BWrgmBnr4ZQrCjnoDInX7kOX2f0mEwZKQJqAJcl+XhuNRX5YbHIh
0gt6S62EZOtWRT6g90olBWygXdyC0NDcIEpEZtgiVBJMe2Rs0n50nXHddWD09UYXSkhaNOcEXCty
iSPlzurEUx++VgO6RMdv1lvVjBZLn27JSNVTTChNndyRRtG6WA6M5kWE3yY0QpF8M+EP6iUvoYRp
t8UpqsAwMkEhA8vq/4rR79QcW43TGInKep2BsXSbPG7glXZbh4aB1v4RyiHdjpbhd0HWRvOyRmXQ
notO8/AUSqyu8qeeFEPX4/JgVvY7zFb+R+rr/1UbFkKJ1bLDJnPMLdZ7ayO/QJwW+oHegqi7vnNN
z0CtIYLw6AKFz/uDKDEw1RrdV3Z9B4Q0RuGhhVUXi/0iPMDVUq/QJ1QtenfclkVceMF1H0RICTU7
f4GUozdzZYvz2M/taeMIhYsEFH0zu866Cosa9pzeL1D2+ViutisR0Y54ukD8cVA6ec2u44X86yub
3Ih74W+SnSgmPOTX/H5oJ7005iubPB4bND1C2bIs7Y1cOmSiX7PgfmnWyibvTTuc5cBO7A3zAE3h
lFSlVutP+Pbzs27Bi8MG29dFM2B++MpFU++awq7+1vuUyqEkAWOgfrcClSgz63FJveW6hwT2XW90
JUIDOw7LVELOgCn3XXbpJyMI9GqgQgUdrdvg26MFoDnv468+bIk+G3XHVurwWVrAgPLYhUUXfrdy
1IhtrM601sRTotOcRr92fT4o2OHYPoZL2KwHlB2CSW/HeEp0tkMwV3ZI4kIt0gYnXl5NvdTbLp4S
npnhFKuF9k/k9/ObrYzPbutrYUWEasleOxCAUivhlmFg4OgF0Ti9djW/pOzfXDI8JTxTB0h63HS8
ygtUIx+sdmjlKXAM9ks5WtOAHO3mfZAg9iV8iAYCQer0/aT5hykRDNrAKYKibqNsbn+glr3tHdHq
gamEikkypITr11+aIwOeIlVjnVMss/SOQE8N39CYQ7uDnFW264fKCT5wPfukFQWqL4l07KWcGkpH
Yb2ZP6YM7ZOtq43XChovJGTVq33aeqQ725FrvID6aXJ7LIdJD2YgLvqEv7ZIYpi4bV6xLCiN3k9x
8zk1MarTWxcleE1gTGnVsFkAcF6PcfV+G2y9CpLqkeID6wPSnZKMEfhe0uRmCPpHvVkrR+tgbFmT
bxXL7UjkbBI006dRs0aiolMqMNKQ4S63R/SMGy4xZd9prrYSmj2qbzIXvPYy0/tkT+KUF6Ne1Kug
vXCEnWtYM7f1BBUZby73a5W+5h340vZWArOg0g0IS3B9tJP7rozv+jzQq9KrkL3C7ft6yoicrZwg
nI9wHjPL/Etrn6iWT9xj3ArxFaI+rL8UYVuOewvQ1LrXG14JTHdZkWWtKDkMS/yQQcuIZ0vv8ugo
cZm18Fity73UxWkJDwn0qISrB1YQqmO6a8W+Ozmc2D1ibTvP976j5alZ0XCU2GyNZEAs22wjpBQe
UcS8q5pcc68o5+q4DRbuyAy9dFmEYtr90Cd6GUWFFBVBN/lUcJsoHOIP9iIf7cnRHFq58qLW5cwD
pI8I2cbbeOw/VPgd7vR2oBKYS4+qozMS9d7UfSMH3LZlpXeXtpX3aG/Drw47Yn5YsisfkZIyaE5a
s7aV626d9YFYBoqA/pajtY9B9Fy/0xtaCcll6wcprbyJTDl8WzrxBl1TzbPyJwfnl/Y2wtNeFm5M
2w2naEuMN6DK9b6jrdxzjQGdsyAgIiGwPYgmfQxDQwtLIGwlHoMG8fnNIcE6o/kecYLbzdeMR1uJ
xzqcTGebyiYSrfke8Q68Lm34jnpf0n5+6xkWe5b55UCDvXJaOwYfZpSf9AZXYtLDH62UiI9GeR0Y
x3Gzwk+GmHu9y6atRKUVe1BiOs4Fz42vljl8i2qQXv1cRd6VTgtAOWmbaDGSz1NgvquMQguvLFTk
3QS70wk3jhzb61EmqFAiSSYUNbVWXIUQuQ12BlNqcz+BgL4fqxG6Xu/r7XEVRMT9AdcPuLaRP1bv
giF8Qs3hs968lchMSU1p1vPsnye/R+IVjyUErfS2oQohEqMtg2RmGzYbsjlwN8edj+GZ3syV6BRG
MdXVpX5rLOmxR4OpDCzNj6nEpoTHtBodBTmvn9cd/TnY2mjx7PUmrgQnYhPzgDhaG8V50UM6Du9b
BAY1l1yJzapHtTtOSIfj6MA8yeUuy0w9UA7iwc9zFrz4ZjNHvufSL6fEle+7pNc72FQs0ZTnODFl
3CKgU6PaJPx3VjJpoTag2D+fNqZfvo9MDg3nOUR0eEbfzTWHVm/FVTgR9jtpPNU9Cl7EzWymf6Nn
+9q5ebkO/6bSosKJZjOWiBKBCxuXOftABhsfF6tOopjbLSKLSdy8VtN54Qmkon3CxcYaonGbKI7b
K7FOT9KSei0LUwnUuUwRrb+Utw3k7HdDOiYHY0HPQyuaVLQPohFiizk3orT1bj3TOQtfd2glUIFA
OPCF4b0ttYPoaZN+y6Yy1UtfphKo8eIibyYWLhddgY3RdL8moVb6gjD9fL9XrkRfzAXsM3U2yhG4
WCGT72mVPWBmPx98E9NgBDWLYhbyNti6N0Uqzzqf8p/2BL9cQKlsG17VhpdijVzxJ+lvaluTJol4
/fN5o+s5AjMn647DKNHVa+83hOO1NqGvAn46Ey/E1ZTQHIRDda9+tE3jq96iKPdb1MgMp/VJ6CgK
LzuBtdm+p3+sOXElNouw2qYcSTAEdd1Tlw/vJ+G915u4cojy9nYc2zeaqM2wZGrQ4JnbD3pDq4Fp
IzQAnhUhK7SaKuyq8inQCktY5c+3iQzoU24uracCbXfUHEzrVM2pXoEML/Hno4dGE85mMTcRNl5X
oPC/D4b4qLUmKhRn6UofWzjyiRwweK2yvSEXvTVRoTjFxZijGBIKtIOoEa9AdSgZWr1tooJxLLPO
l8Fmf09m8dkpx1s3cbXOfXw7nq82oiRBvGKXG4VOiT5K+XiRk9NbbSUq7Va22G7zeqPtjNAJBsNH
u8ZJVW90JSqtuJ9DeL68aYMN1TnRvllRm9A7HVRIDlx02y0nbvyJ/RDa6ZXbF5ojK2Ep3DG0sIni
1dni+4KDLparNW4LeouiRGaYWOtFQp+v6Y9X1bTdLFZ7pTW0isjBHK2VHVKW0ebJk2ebD2Eear2V
fRWQg+uHD9YZvEYo6x/Lkp+qUK+mh0n88+1d1l7gORMJVsimOQ1bv13lXTlpvTl9oZ6XOOLVYUV7
o1s8lK6MqCmSJ73lVuIyC1Oggi1oDc/HAQ/nArxfNGetxGVsTlLgB8qscT0oQspvaaF3VKrIG87g
yt4WNkni+9eU2W9iUy8Fqkh+iAFJ1Rh8yDVDJTC0GgSf3ERz2kpQou+E6WJFuG/onNZOceuar+Eo
Lxvt318nvmpTRbmwgOxFHxjtQt/9UgIx/VLU2JxeYxJl+qcw6M371XRxKfnzxrncMX/zC9XubD9v
laBWkePDYMYp9rhJcrskXYgHtt2Cb5mK+hGyBWqMqV8XeslY7drabWlbqNdxj0EI+5OLFVi12/JW
6u1YFRdFByHGpJOPj8jdfZvYd7VV681cRUWloQ/MMA6bqKqDcg+U8UvhNb1eOvaV7BMjwWRviDFG
wsfQryreOGLV6oP4vpJ6OP5GDAmZNyK7B7NHexBNTj28CA//51lTYJeDOzTrjarzj2py3g8trvN/
3p+XMX6zP1VIVJKm2E+nLo7OJi60ld89To70P8brrHdQ+crFAFZLaWMn1XBdR1sTM5KvcpKvlY5e
CGcVGkWRJFtXi/p/KWy2OMKQ35ustqt9EmP8uk/y1riP61oz6/lKYsrirpP1BFTKkf1H5ErvxDho
lXp9VZppGCu82rDsjDaMyHZG2RV4mE16/CJfRUrVWZfFPbsyqmbf+ZEiaw6uCdvgVzbR5aj6zSby
Lsnvl1ewhRNvJyjeI4M5ru/NeJGfna5M9cJWhUs5RevjL1CxNMiSn21EvXd1Kef7PwfAS3NXIncx
mqXYJjqYOJ1WdNVCzKPsftarD6hoqS2HkjagUxil0wK5y7tHx1Mv5ahoqZBixowfIzXZ2ULXd3DR
Fd756fbKCf+z0fW7j6oELlaniayysI7mcbByRs7XNwPAiwxZ/Wnqd4EY6ycKze0j6tPm+0oOi8HV
qBTfAsx9b9LhIr+JT05407mJ8T7AKR4BY+4ND9mQ159z5Os7TKzM5dtgeBjTc9D38a3FdfxmMlrG
mpopvuDMFz2Ms+8pz/uq7RtECTGA2Jz2pmubO1mHeiUmFcyULfPkzsUUnrkXfk8xzKtr42+tDaoC
mYqwrrowZ2jXvgOw3m16R62KYUK7apiyjnGTBbeklB1UZK9cel6IKVeJqSm2Mr/nQXjG4Dx4uJxW
73helV/0FkQ5Dqt6XMPEZ3SsDQ7LilVz9k1v5Mvf82seS/KumJKGpTbL3RLfBKUe791XEUyxnJvQ
j+vwXPVHwyz2AjdjvTkrmxrPN9Neekb2nOa49sHtDCxNb2jluJudCjOHmqEtlKqdfjtQWNY77lTN
sbTJXHg2bL7KGxOkS2kjB1s5H7UmriKYvLXPEttuw3OebNbBnKr7qQr0Suy+imCS8bhVvmBwF+MZ
4Z18ZPH1pq3cT5O0cPoFAtlZVM7BQ7d5lk96IysB6W0dTlJWxZfM5R7NCzSyP+uNrASjvHjVTn3t
n7EnLvbbgGq0VSESrTe6EpC48RiFwDAIkLHZH4IRdfAtxZ9bb3TlhAMsHidG2Pln6XkYo3leeqy2
NnvlAL3M8Tfnp4pfWjAO8QvR+OdwcPI7tGbjp7ZddLe4EpvYJdpuv/jeOZgxyvOsE6LqmtGjVK1k
V8xIPU/e2TKng11/ybpN7+GoApgyNHPn3hr884BKcR1/a/Ee0vqUKn7JjUfTQX+GkYewOSSu9Sgt
PH/0BlfiErkvTGZj1zvLeXobb8tdP+v1kH0VwLQ6G4aBieedzRZ99aGNy91c+5rXfhXDlFR+5nrb
7J1Lz3mHmdp913uPemuiRKYVQBExc4bmbnLG3SHqXL17rQphmifZoIFfeSTvNbu2+nG8jvGo0dwo
9vMjvsM7wgLp4p3JK+lJGOZwwNQ01YL8+qp2WL9Kp59KQmcKoUkKL8JKR3NZlKicZ0CLXjV6mFKG
hxjjl8zVS1QqgClxW2lt2ephAh6Ux0BiCxZarh5Q2VcxTI0wwjgfGT2YveZY1JmzN7ll6X1OFcNk
UDzt7ZltCG/pth7lx3pz9U4HFcE0uPju9iVR34+B/MrzSsx4NEij18sqKsZgxb8EwviGv0ptXqdY
mg5FqXdxUwEGW2zkbhcvyxkX2Q2boPAJbqFeDlf1RKqts4LEGpczpuvpsckTbPJiDCO00oqqD5Xj
d4CaqMX3bJr0yuGleN0NluZGV3LWlgZ+ZqaGd84QtZJxNezdCksIvZkrl4mgmMBe2AyOK6m7w1IM
Rw8XKzq90ZW0Fbb4vlhW4J3nBE/zndvGBriUi0e55i9Q7hOwUQV9wc49l1tzmLZub9uh3mvQUjIX
5fWgNevCPPdxvLes+OzMtuZGD59n8xXk+QzxxMTrCBrqIvEHDfVuQSq6q0Ecr6j6xDy3RvsOx66n
tjS00EW+Cu4qq7TIm3TaznZpf0D+A+05LH21NooK7fKdqRnEFqxn5Lox4szCjzNelXpje89XOy+7
aWvLdDvHEEZtCkDZ9IRVlJ7IAK7Ez4evcrnYjhRkrdG/86vy2Iem3itFRS7BhwyRKZPLecRzYRyK
Y5XGWmncU5FLfjhbPQfnfK4aimJ0HvOLQ9gnnRX3VORS7dMuMrNwPkOIBgXk3dUY++gNrVxqMTwZ
0q03xjNF7YPo03MuXK0kDiTp+Yccm2Lssymdzlm/7lzX3hmeVrHWU0FLNaJzi7Di8Sz95SiD+DTF
3/WWQ9l8GJk0aY0hCTtknh99T3jXAW6GWlEJm//5ihS1U2KlhIXlZLXikKJWcHRmPSUBL1TOBhj+
jp1JjG6K2TuUnnWXaHKevFA5FXzpYpZSJ9O5ccY3/VgfQKJpJUFPRS1NTpu4Hr5557bs8frNc7ze
gh9aH1PFLLXz0uLh5o/n1BPnuTMOGMpq5UBPxSwF4RSgLM0OXC7exUW1VqfUHAytO6enwpa8RVpD
Z1ojwDNnOhph6GGXN1gHvWVR4rJsJRLB5jKes8p43OR8ynL/L72hlaNBoHqweKYcz5aRn2O7egi2
4oPe0Epkri68p8wbxjNSU/exHX7AXVHrjPdUFSGkPKeRJ8R4bvLiqphXvNv0RE88FbLUy3RdZoNZ
FzZutjh/3ySF+FtvRZSotAoZwwRrcLbyPyXmfMS1SXNBlKtaNRSDF/ghI0OJ30psqL3XZH4um+zf
y2GY4jxPgXZVuHhyzONZ1M0aHkXZiew4xZ39Gbfd2t+J3pV6dSZPRTAtA8bNdTiSzJ3sxkY2c2gM
vUyuIpjk6IYpqge4POfNPoZTYHb/slT6e/nP5Ht9/8+1+F/VWN7XWTX0/+c/Lhv6dyukhGe8Oc1q
40B+XjFSf9+bTXYbl5jyaW0aVTvI91vBIWQMZ6dMTUzbCnHj4Nqtd+Sr8kEineQovYyMW10EFMJD
nmR6GVcFMTmmG8wOOt7Ys/pXTtjfotx40lsT5eSs6VOixm70Z5znd6KLr5tcaD16PFXpcMtpgjlz
Opz9L8F0dGrNYZUAFf4iw6bIhjOGlntPyPMyxu+1FkNF9YRCkv0ob5xHQ6DWIq/R+HkNZfLC1lZh
PY67TGZasBqZGOKbmSi6NnzZ652aKq6nXPxmxqaoP3fSe++sQbmrwn7UixsV2YOpVWuClB/OiQE+
a+yy9w2mdFrvV2jdSlLsZydEeqs/B2F5kkJcy//L2Zc1SaqjWf6VsXqnWgIBwqyrHwB3x2OPjNxu
vsgil0AghNgEgl8/J6prZiqpartjmN1rlpkRocCF9K3nO8eFh0qR4R7YI2VcV3Opp+tGmxcI6+Vh
444VC8I9psdzAaQeoOEEcVz/jdb0m7H0WL0QcMrftySa+PAurT1effMrdCpXSXUs/Nmjd8LG9r6Y
sNkQe84AZziD2+SY39yjd5YV0sXD+4Eu9bgUkVXDKeTT+CfG9T0l+zeOYY/eSbyW2hisDHCddXCz
ALH82ncaCt+bqnp2mryxpGnQg/742JnfgxaX0S11Bxbbq/a8IR/MQPKoOUbvHe7BQlAcXYBD78ar
LMmWdtz2GRSoDuEwwj1WSE898/jcjNfW27pzF9VdHre6PZaz7HmVlDc5HQ04m1BTIncNjRECDAeZ
g8M9Vkhi2lz64zBcIcMZ5VLrr+HUHOMnC/dooRCS09z5/XA1SfwABdGqjF4O+Y09tVLp+olh2Ge4
BmpOlyT4qaQ5Vv7YA3YmWbmhrbH0YDD/BEucRov9s0HF/8En7UGyS0NNtXVsuFIKIpyG3E2jOeaQ
9miggAd8ma0ZrnzlOYlF2upjHfFwjwZaEgLOJKah7m7Eeet++UQcs2F7PBBxHHzYBKSS1A9yMAdk
fDqYZ+3xQNFW+dIDF9N1UG1qE5fyrj0WEO0pjVZtFMaTtv6qTVl+5YurnjZIkH8/dLbZ+9n5J0BQ
YiQXEMbqryXIWMJGpNodDIn2iCA+rbK1CktDkXjK1WrrLO46d/AE7ryoscYDISxW72l9gfR2ARj1
oQYQtEh/3xNw+JVlUjYavs6fcqgltYW0gNwe2/FdgNu9z5sFGyTuKdBACOWeeXesoRfuUUHVosNK
EFcDqkKBrBVts3zW4wbp5EOPvgcGwZwIMUqsP08LzftNfbNec7CCuJdNY5IH4ML3wmIek5tpDdIY
zIHHnnuXd8oKEswzq+LCeDZffMg8Jw3IjY4tvotwV5CRWK9jUcHGIN2APIrosbu5ZzUiU8X6vqrm
oq9mduay3C7TCmXwY88d/H7KAY4c4jIs50J50Z0n5SmZu2NF7D0wyPCRhhOK2AUkH5eUDMm9L6pj
jcJwr6jVLMvoA9o5F9WwfhwgR5JCT/tg3L+X1Eo8jarE+L4ptoSEXMyvYPc++OR7cFAA2SuIeye2
SEows3J/iTI8/7Eiwh4fpIWcvcbFWFyIF3DYfBHLsZhwr6k16K4d1zaYC6/pMlrLPJ7jYxdzDw6i
sl89ufgWWaHMZ58DH/R66HTvgUF2oHpm0ToXJKz/aDx9XtRwcD92LhNOch2kWeYi7N1tN1fnZDtG
AxjukUEd2ni+lP1czLUW56T0aDoz4x9LmPeagtAXoTVaHHMxuDjvSf1JbP2nY9u9c5mzVqir9HYu
pone+2UJFl+fHmuvY9Tzd0uF8HhuWjvjAIb9Q5LEBtXm4Zip2kOD4pZUppdqLpZxy/CLLkE8Hzsn
e1zQOBAVVgovc9PES2PfnLxwO1hK/RdY0FyLrifNXJgRbY5VbdEJjPI/D73NPTAIMg9zaDGPXBjX
XzYdpdikY15nD38hfDKok2PpOFRZM1ZZVx6TMAn3xEZioGsfKyzt3HZO5neSjeTgq9z5ysH2BAzj
uDlQdJ1S09afOBnqYwEE3UWyPcaiwsG1c9HWJAsDe2qjgzHVXhytDkk5U/xfJIt4Q/Mqk33069gZ
2V3KiiX11k64OMHGzoaYOeWoth/bkj2nUavXcahrORfa1C+++m68+BAsP9yDXvrWJP5osNkBcfAJ
4aXsp2PR8R70QsALa+oFm12NILxp5AVzPceSnT3mxTCwgVG0kqHH3qYRpDUi8Gsceo97NqOB4qYo
Xc9FWW25iq9TZ4459z3apfFn48+eZwsnIS1uZQrF4mNtjT2ykPTD2pMW1q98l66tOKadt4MaJuEe
W5iUdaRoiedOkuF7s4Uvc7PWB3d75yfjhnjAyWNtGdxZyjOybQdX3t3HhsotIkgUCtut6Sp+dfzL
kQPC9vCfqZRRODkcEOBpciC506XpDzkDaBL97thJF8lhbLktehdGIAMBIG9So3dw9fdi8z+VNiRX
UWnfw+2RUpsDnPKFzY07tN1sjwB6T7DjZcCjj8F66dx6WcwxKjq2hwDR2PddDAG0Ah3ePjXv1DFJ
eexSsr2E2FjFAsWNwBYDU0lm9dY/u2QZ/ySa+ruv/ddCPtvDgJJpQ7pkyFgQFE1JQVY5eA+yS6zI
Qjo34qWpac3RhRwWeQFnwwDhm3CZh8uQOFNfGqIrlpI1cepBbq5fKihjNuxYaZHtuWfCBv5qXpqx
6KgA5xylb9AlO5SsM85+P22z8kKhoUJYbJ3+g4VljUrxMZkptkdxzCZgMvbVWPCxKqqGVyntj8HC
2B7GsW26Vxw48MLNnZ/2/bymYLXkx64J39k7Q8rKbbR633GlUijnvA/IbsfYPxjf2Tw792aceuy5
xV1MSypMNvHw7ZDd28M5bC1mMFXj0UUov5JpuQaD9yftrvcz8W9uyR69MfvVJmcm8Nx+mTMXFEl8
bOKL7dEbk570Eo04Kj41LIO4D802qB0e2pI9Dk/MYYQAxI0FbYLbsHY5mOEOBQtsj8PjM+FDnYxY
Oln8dAm9qwJVw0FPsDsnlS7DufKWsVDEnlyNXwDG5mM0c2wPxYvKwEothrEo21bn4bzq05IMwaF4
le3ReELERAMz955Exj1SD82WEjPlkziU2bA9Hq+utVSUtHh6vNlrVffyLpmW6Fhuw/ZEYjZZSoju
4hL18yfwoN0rWx8qZrA9FRJZuiascEQKMZk/jCuf8A7+xJSH/8P1fP/3fwoc5iXyS84bVKUS1t6C
Xai9sUmwEsyVjvG3Q1dpDyeiGIQjEwlh0tuYp0s7/hBzd6wkzf4FUFRB+LXpfJz3sL744x+u5cdu
0p4VCd7dwwApVibJWmZ1QDICiZNjzmKPKCqnjnbthsVl3N+LvkHrpT/UNWd7VqTIKWNCTE0XEeu8
XEfq0SvFscID2+OKdMT8gSzBWDTvGALMfX/TlToYxe6BRVOwbEPVsbFY6+qeDTobpubYFdqjikQP
bpk4oDiDZVWhUCpFBiq3YyKEbA8rkkNgNkOxK7ybilYGOXL6Qw06tgcVRcartQdQUZFUzUVEbcZ1
dAivBMnx3+8+Ma6KVtC2QSHMwxzFnMrqWG+B7TFFoRt5A3IOHBNHUyA2eHSo1s32gCI/Gno1eFh4
hgTUvVcmVTrW0TF6I7YHFdWJ5STw7VjEQi9lPnV9W6ad7DB3d8gU7qFFPtg9OXgJ399ml3Wh/RQE
x2Z42b/gisKuX6seAUvjtJ/70hWLTeQxc7WH+fRD3EGDGSGLbthlmZJUJuTYAd+DfDzaYMSpwdJB
E9+ghJLL7hhsm+0RPgLkItsczDjgXiLvldDY8wat0UPvco/weYdtg96TtAULSnojPSvPmk/82OXc
Q3w2zZKB9j1Wr2RFUtOMRmdOl/0xfgq2R/qE3trWYdO1hWh1k/bIJ7q1PObx91AfPflDL1Q/FnbY
UmC3blUlPx3b9V2WJesxGXuq+wIqmPa8yHDLPALlgGOr76LnFfXBaWgSV1QJCuCheYrq6Zhb3sOI
tsALB9VtrpidV+VgphpOzpCDYf8eSQSs7yijYXWFafjnEmXftA3dMd+5xxIJBWED6vdrAUW/ESRQ
s38ZE3WMgYXt4USDzwZ0XIUrdLxOOgWmI9BZ0q/Lr0OvdI8pkq0BLaPDK/XwyHapT1H/ZxiRfw/l
ZHtAkVHUVm7GK0XjdX5L8HrZqWyX4YfpWQNmLRCK15+9Ldbj6dhnCX732Jsj3RonxBXR9MEbPRA9
HX0L/m7lVpcMUE5XhMqmk23SKTymT8D2ECNvZWAn59gluYyPdUwv9KBADtsTD8Xr5umpoq5AigHC
Q7M1aTUcLIrsEUYlE2B/HwdXCFapT6gdeTZdBz/4swoDJX/PbP9NcWQPMqp1j8F+lXRFizlf9hEa
xfJmjmYvvJMT5vI/gNqMdh/HUlUQ5V03NZpXFy3BCupR0TWzTit0vdo+RSXRbDeQrQGljttKObxQ
HYX9LR0aW90Mc79OD+NaVslJEYz7XidQeQ152/ihva5TtPB7BkEHempFUOp8DkuwPKQiTMqvzAt9
njUbTEDeiN4M+RhG0NkMEq9ZiqlCMeqJ+dYLz2oirLxEDripp6XjLNvC1bkTOpU3s/bZZwRR9jsj
ZroPP3fP7Ul+QLlJjiU/j0A7/7D4bWsWQjUkKsCBB3ajgBP+5qEfCUocmI0S8/1VXJ6D1TDzQmt/
ftsc6NRAtar7APookI+4GheE+idtN3S9Qq/RppB1XG+f60427jzxyFvPMcZOhytGmBp+643J3N+H
OmyDb6BFX20RQGqhyng01Z/Gcg3LTISAJGaWmq656nIphwcNhs31YwTp0SpXBgN+mSqTNsqgTBCK
80Q3Md68y5LLnLRqZY/oMFdLmgjfS76v2PThGvqjhTZmkwT1l6p2gly9BfODuYvkpM880n6ZJQH6
A6codt7jEm6SnUBFsPKMMSuix7Wq2g+LX9fmVErbsmcDdgU8zdS273RkhpOsL8eGp26qW3UmYLwJ
HpX0hybrwSuP/tQ2g9FUthrjN7FaAPhfmC29LGljM+WbAwo9I8tEwbTeiwiUTZQZc+EJAHZpz5Lt
8zICrpXWAe+8bCGqZOm22lidQThNkpMebVln3A32i20aCg5MSRZ7CcLIi39tYLAKikB0tLwEFBro
qe0CCP94oG+ymei95SYmIgZ5NyAzZbb1nf+KXzOCYDdu5hsk+l2UgiuxG7/amo8qRVk3TooqHMkM
IiIflXTHcIvSqQ0i+2QTtgqZjn45b2mtTbDmoRNee7aKr1U2luARhgrOtonMtAZz00sQ8/E0dD5g
s6whosp8LlV5bsTIXE4Bpn9d6tLNqUeMgS5HW1uRc6KS+WNvWfwFhQMh824JkyHVYhHLZcQ/N4Xl
wbSlVdMz/ojWQTSmoEVezEVojj/30sWhTL2obyBgr0Dw4/LBWrl+pWsigeMD931tfsVVMiQ5qbQN
7hrQRv7yt8qRi8c992OAhMq3tVT+R8pbFaFmUXnDB1GqjYBgJlq221Au4CjOajZ09DQJP2JPi15D
cralbtrraoVvLnKJVZ+OoZ0f+9k27Rl3K7CZCYfu51IxVP4EKLRtASEhr75461x+SSKMcHeWsB50
j4OOPy2h8W7UjH9JK7C6xF+mjuumO4FXsjHqtIwza56rSDTtG7p5NDqBVsbnFlhiEUQ3bgrAqpy2
cxnKNlNoC3VBGpGgWjN82HV46EA4MF96j/n8rlu69zPgxSXMUtmVeF3IC8ULxtgq+qKsV7VQLx0F
7dOuL1FFi2rdfWopIdVP3ge6/DlChaLPySAQYldVE+nbCvTd7tpGdGset6GOPjdOeUGmyLyE58FI
Oz7AmnouY5U10Rmd09hPQb+o9CeMjwTJp9JQccM79PUxEi3G8qaLXPTWWF8Dvcvidrlv2xbhgq/n
8QsoXi3k16St36Zmnp6MdCJOdYcb5WXj5iv9UtvNEzndEGOkYGhbgrxCvNRfSIczQbxI8geXiJJc
lGf78lQjVPOynsdlcIoxZVbmI688k8p4DL1T7XnLa9Tytr8ateXBBtuRLuh3vm/vBz+Z4Ws4Akgp
WCrFCire4XErx1NXjc/KG5LtBJMQ4wlLJWCdWy4YOU+NIPTqoexqaB5gwuVzv4aol9FoTF4HGsS3
PDDLfTR4tblJ4koHlxAaF/6Z4RJM93CAN3rtsh5UkNZV98kSVZgqqdl2z6O2v0NZC949AG7Ez9a4
FfXZqHiR6cpQMU5xQZNvYOxcHxLJmjgDDfIfft0nP8OkL7/7Hena5y6uNpyEikqaRaTiueupgkME
WSao11YBzkIfcliqqb6zmZ9npuxN25L+hAK6zMFj057MJC6VcwUjtclDidbRGAeXIaAkTej6KLQb
0kBsOk1ADpdKUDzhXNbPCCNs2mASN7POW9INnAQqibdcxJFNhYnNXe37946qPIyHr2Lx5rNP6iq3
EETKIVd+t8XDilKe4l4+Qd4tF3pOMmm8OUkpePQurgT/FaxzE98nvPlo18HCnrvvsRDTGXzlLI9m
tXyM59LkfQ16azALDH2WQATQ4tjyEuYndO4GjHZ+ChGmj4ohg/Bg4eHa2k8r92APyz5JGV5uBgwF
TRld7+kqLrR298k8kBNo7x2EVLXMplhV2TqShyayf2Abo1MP5sYChazvkontFARLDliryPVav0GP
pDp5Fh1lDsUzBACuOUsnL6sWfVYmZMpIZ+FWLH0imj/aNb4JOmAFqxAQHwwLt2lc2otmfXLXsea+
lG7Jo2h9btqhU+fKeX8wSFelqlS307zd01KYVNDxk1kUvxkjPpzKJXpT1fwgFNrFWYs9DBsz4SYY
l/WE3yHl3N49ACjM3WxgglpvolXqiwHRVhAG41kGkUq5k3PmN9LLWNd/KGMRF/4kwB9uyDPDEAnY
lZoskH6XKjukdUfwM3GLKYQZuN9TEzJ1RbEiKlO6YMZEoeicDm0TPkG4PoanKXN8INHmG8Q9ZdrF
2/jkCxq9LVE5lXkyV/7HygR2zfu5QdOR+rWq72hIQ9QOZkvXB6gNxflCWiEvgjdSZfh81M9CT5f0
HKMy5W6ICeh9RDxpUiYwi5q6wfAfZg3bvKsDj195U0ZfOq1Dlwbr5L5CMDIi52Toyy9L0ywjYj7M
hd4kPuMOJ3MAh7Hoqu1TwtAJPXEQg2Z6bf0vkIcxQzrU1fAl7nrxNgh0fm61ttgdq3CncJ36GMrT
Vb3BgaBQ9hB5rlk/DG0i2ptYEO6fB18QIK61N7FTRwfNct60AmindikfxrAc7aUJmPqmt0m9I9Yl
awFEljhWfjeuC/pLa2JzMTV4VoZxmeY5SCr6Y4yhMvdJGtLY1O9QbEWNdOm/kkb3FkEVr5qiKrv2
s5lW1v1hpnh5myKgltIhCoDkHxARo3e1tJTlIND2+dMstTEn3zbgqVPt2qgihkLTC6GsVKfOSBzI
3nKMc4pqgpaqtPHwOC2L2BCaDJOCDpWz7VPXd6LOtG0DCsNSkylFhTUcz8nYbjQdlFj7DEPP9LEH
Lb566UE3MT4OIyH9uSN2lOealogNkwBTx9nifEwD41O003nugjpnhpACQbOfrDlSwTvQvI3AP1N6
A1qPMb4Fm7mPeCzctuHUwM58IX6wuZ/hWgLuaebemy5DBw7rHHPBtXhWkCkNrn3AWYmtqKMgnWcq
ZUZiX8OuRMKlC95nU4TgpAZXsVMYvgtFXXfPXuva+pHSqK3yECEvTScDBqQn5C2QC2fjxvgJsfUT
uBYrTDURDle6zeu65TaW0W3tWChvOBUT8DVRbCVggCMv07ne+hdn+fDKepDiXRrg6L0sqqGfnjEl
lzfjcemnErPBn9rVAw1n20eNKMB3j6gkchiiyOcJsXvqGT7cTrXxTgqO/JXZIPw49p66ieIECUXd
uhuYQiofwmBic6rU7NhNIkXNkALMoM9m2/am5nD8jKyOx2nTDWWQDT4p/FLIk6cWPeWzx3t2CZjn
XGZmRt3zROtpzQLTzDlsHf+6WVWCVRvyxC3uWNd+9UjM3Uk3iAXuelje7VEhXE0t1BfPZdQa8p1M
Y7BlSHbq9jJ5qzKnLaHiA/AdSXXaPG+mN7FjLLkVnV0/QoJSvgHnMYts7E1bXXqEWzX6SUtP8401
d9OsF/+xUe+BUWtLKO6AK9H8TPyaRU+xYNupW9sxztD9KxwoPV06QnzTpKXH7sNhS5AhQjimhZRJ
uY4otLGA5TZigmSyUgrxGIS1n/uq8z6oYZbwRJOKn/kSS/u4hWM3PC101d/bpXU+5oqN9NJV+nBP
4xgMYNztNv8hbOX8VI2qgxD8Un2V9er6ryWNzJwFJcbMgoR7Xo4LAKYA0YzvFn7thwTWnk9D5rZl
qC6L2vybmU9VDaK2jblsNMiFCbibmq8I6poobZlfQ1UdD/KyJUn9K5RyeUa5PPhUxeFiTnKb5HWE
Ei6CpClaG1zIyCM3FZA/ee3ofCrjSRYSnbpUus2vz6S1rrxV8+jEQzUQ8amfw0eIZrPU+Bje9eUk
TzHE6INsqQDhO0WBq9Tt2AULSMKaYAKlnFgx5SK6RJ4mx0T9YOtg8y5kVuTO58PypVwC7771Yjbl
QdQYlBAwkhQX24C84kT7IBjuy9GX313dSpUSRLLLaQip5bcR1XGxJqoBmsqfe2AuaCS7Uxf23udV
UZaiiBBnLQ+biw10/w6z+dHN5IHZDpoXHo82xBRN7OVtTANxEWU/1ukstuQ5WZrt1YRG3NBFzA9K
IhNME6dpfc/hw9fvkKFd59O2wgdepnbuCke38lvX2tWc+iVu4W2k6+ZzW1LSPaImh6R89hEeQoZU
/EQO3byocQLSttqioufz/DLAWF79NSijW+KmSj2hjK9/Ca6TPuvkOuV+7/RNEJaIb9QwPEyJAK8j
yIBhxrqEBV974LZY6oMgcDv1bjMPU1dP4lSGS/xIIa86FaWYkJbqlYQ/cLPfizUkXr0PQ+8ai4Q2
6e7axnVF6Fv2dQQeUyO+SublpKkZcKrgFOtUjVVyjUCjytK1jo2XuaSf/VuhQpHkfdy+u4SmeqGV
eVAzC3Kltpt6W/u0DjvyAXKM211HIN557wfcfdzgK/pTIxaMmA8gQjj11MTRtbPO+TetsPFHOUK2
DJsutcqgrEO/YddYcFMFqt0IoP29346wOuPq8nLp56eIxbCjFfXGZyl5CelhqZNb0yy/APqMttcR
8+2/Wn8Gmy+KeCpVcl0z54EI9rKIdSXpSjB92MbTLdncKWQNrU5aS3df+nXhSv206pEtKE748RXO
H5AzkOGRNsw8zEP9XAWnxbxu40tFfasyTBxBcIM2dOyvTHPwyvORbR+8rbU0tQ3zX4GdV3/Mvg1Y
QTR8UjYHoevP9YpBKNVAH0Gs/nI/2nlA+KWMd7Eh6h3ZMiybvCHglra364imbMYG3+/uPEU4Nn+R
5KMqyTw+JCFL4rMPFGj/Api0GTO9rNp+nCpTvaHJMJkcLnhGGcaUHVbZML0DtkMb1neew/77gYue
QqNNczb9BuFfZoc1LEIgSP1UJGAtT5eKssea+ybMZhj2e2LE8iqrRseXWHUAoMEK1WDZBjchzeuy
Mt0ZvEXjH0w6dHkhegdrM4FnQ2WGUXg+6LvhLndW+lHRxe2srtWKO37FLEr3EquEhrfdUDU41MxU
+dyytk41HJpMEcp3yc0aWN+k6PNYBLhEW/mFv8vS5vAZkEAJV8iPnZnSbMyHQSfNOQ7asXowpRHI
evw56k52kvP3CXRcJKOzjz7jLLnlGe0r/gIytFpkvReF1R0JUNH4iCQgWa+BDVb60S8hYPwzlkDp
PyxcTfYmBBjHv/Rz2QxPXOsu+LWVrZIXEPyJt3mytLqlyNY33Fw1hI+0QoEgl0NVeU+lv4EiJKUS
jQjc9JEPcKIU4725XTXSaSchr/AZYkYxmGAmP3wIUN30derB6rAnP2zJDWnreM6XuNdBagk247bG
cExwqf2kV2emsYOfF61G/+RKt7J8jqHNkall0u1XO62wbmhx9e6xcyhSpjYM2iYVXJEyA3v6JHIw
ns4vOqggbWdEGwGysyCfTuFF5JfI1uNwtsJD6cBOtkO0G420e1DQffNzscRx9eJa4nUZ5ivJknXD
5qan2Nb9SbcWeSNyEK3Oglc0eUMZKVxObdyEPdpWiLTTEQWp7gPgrXMHykj8wLXhJPJVWhor57OI
Ucj82tNSMpqifoHpDtyywHvsjQdLq0fJQaLjtUm1pjHT43ynEGVJl0az74vXMkgSmSaEqSGdIBz1
KhX+jBCpDpdU6w2fA7z6wyuq3hFE69EMnbKyHvCGdBtvQ7HgFzS5cQRTezWC6eiVGAjBFE0XjuGH
ZNGLOEUlDnnqr7F5Ig2Z1A8+eGB96pq6rPN6JTIGpMDHzMeYa9Y69m0MNy/5EcymQ+Vh7m19AvTX
Q/6k1cSy2IwkSR1i8fUYDG4/HDwFUtWVMF0xQlCzaJOBP6JYxg62Y4LdgPBAO2qIHrqCT8TlTatM
urXyH9IY//Eb79X4X/+Jv/8AxddQlXLa/fW/PhqN//7z/Wf+7/f8/hP/dfllHl71r3H/Tb/9DNb9
x+/NX6fX3/5yaqdqWp/tr2H98Gu0zfT39cHM9f6d/79f/F+//r7Kx7X79be//DC2nd5Xg0ls//KP
L11//u0v9B3Q+x//vP4/vvj+Af72lxeQBbWv+l9+4tfrOP3tL14Y/DXhhCC74olPePKOmV5+/feX
+F9JTCl4JCM/TvzkHVPVmmGSf/tL9FdCCaP4bjCrUBK+t15HA0OIx/krDyi+P0kCguIiWF3+z6P9
g5Tsv9/GvycpC/4OCvt/HagwolFIo8BPKA0ilvj7eV0IbIDxhkY83bqK8rTzt3g6c79Gmt40EZdn
TpvuEXB34AQ0xMC/6Kh1t2EpUDAaVV2LAnW48rNUvEWpvUJSmirWKD+jjuqz1vr9j37Ut6c6nKpz
jaQ4TOXSeOd26CnKAuFSf6s91PpT3cQ2uPAYrKOoN2kcUrGE+naNuf/KkAojnEvgTNNgQyqQKn8w
cQ4yYt/PAuQ0cwb3CH/WVrZ7TGDiTLZ2pWGn2rjh0loP6GmANIFZr/1t6nMkifOcoY8Yx1nDB/Yd
YaGb8sVskp5tFKnuWo6xRapF1qbP0GDZ1DMT1ZakEwqmoFjnI3gBAlND2p0H0aaA1ZDxj4Vz+bn1
lmUDqdykXUalS55Z6cQbxFLKT2grjZ+AG8PHSXgZfBlsKT/4zgdeqp+sPtnA11M2c29+zwlF+1i3
fFizETUVnfJJQ1bSR6+NX7sydq9DUtdfDLpk39AY6mw219JFmffOdvG/2TuT5biRLU2/yrVeN2SA
Y95iiAiSERxDFMUNjBRFzIBjHp6+PzCzbkqqe0uWizKrtu6NLE2pmACH+zn/dIJay9IhkC4epSDX
V93XFqU9YeQVrKQ4gkaa7S91PBS0H1lenEuGfZWMvUuHc6V2IFg6VeM1Ew1axdd7x31KC3W8K3rR
tIEbj+VeSlVLD1Vpxbt4ZhSoN9RiuMTIypkk3ErRArQgwxyuKsPdToajOKuf6q2QfufGhgJZo7cP
DtVa4jXKWL1ElDXdUWS9YgVxEfOG8eQa7xkDG5KgQeCpBw2/1Qkz21j7oOmUZiH0lmACb1hbY95B
21V3TJCoDyM3s/R1SzVrLxvpXMHUbGoeR5fpdzWu0ye2/TjbL0uKOGi1YigfMDwETlZfZICzRUWa
YdeNMvdX2vHGUxmrF+0M26RrwYYJ81N1aks92q+mfZW09QDpFmMdfyHnSUkv2Wbm99IxZuVCQlGA
/DlrVd6hWZXKbrQK946Os589oQstGJhC8zTD/8SXGsxTdmFFbfTQkz4TdYjn1Vl8BlIxm9fOra3s
ahHr+KDJaXS+VAh85oDMN3hSjQFc86FplehhKPO49welIgJCBRivN/qpkPeKhcYa24ZSOY2vWuk6
HRJTxNdj1DA0F8dP3IO1FHayr7RMz44TsfwnrRY2mRKqSkfYxUwPC8RQA6G7Ml7724iawgqIwe97
L1O7UVl9w5rthRG8iQF112VZtesbcJh9RUracAm5o9cHVamt3svLCqwi1UwQ2DGPx2OHcwy11mRS
/CpaPFThTHKoyi3q9M4bYRbuligaHjJXzRM67NImUrAtunMnmdXi4Q1w3xiPRy+UubnyUkxVfuOm
6uZoLbkXXMxMfzHsbHyeIM1TL57j6doWo5n5M/XIWa5uWvpqw2w6Dy4SgaSMs1EJkrmW/Ldo5Fdg
/5Xqyumsr1GN1sNvUN2+FKKInkDH4u8NlOl7MVuD7lG/rAaFmFxSOIR6UveAS/hDOtdOjoiw2hZy
JMrfTFWvuHrZOt0A4A4DK8kqrevGoLHBikun7dvK6ryaVaFrQBi2AxrdFUV2ETv6cMcU1Hzdu5lW
qr5upk3llylYgVf3LSS+Ukt5lvNaRGFp6Fek82trMI42VfBsCtPcd2taEECWxlRAC0zRhbu6xRA2
tSyvTVFLHIJN2VbeEifCCN3YsXsIJaSSYWPk9uUErm2HSVKPSsjm5qdsgfC0a9s+E/nIv3WMFunN
oqJ/ChdzOuWWVRpeRiz7YR7MuNmIpCSGI4nkc+504/NQV7PqWWsL11qgbnyNRnJAAzUzSR2qpyJp
wtkpR+RCldAlrXGzNHuHDC9Su+us+YIMqv4+WtX6BqSn3uilvu05WWstwVIIg5U/d8wfBPpF7jCM
add57mLPlUcea1x5Rdpp7+ZkAiIOJSsxiLhdd727mM8pwQihcPTLwq4c1Erw62ye5bKbltkavW5c
xrPRp0vqkW9pYOvVJPEMszlD8wEdgWSA4vh5iSIgnRiP60VGIjLfTdd18RSHLEhvtcoISCttHPJb
I3CVcbXyx7G3zcGHsTOYlGY79ikqk7gIJnCbB6HowvYAGiFEDD0qn8BZO+Wic033kGtLn+wVKFHT
75QJWWtvj5npadaYnKFw1S8Iank6yooywAcfYdSbwfAQhldS78dVqZphZGqJ4cWjRSp6XZdy8Vd3
zf/0b/+tyvGUfmvrrn7vf60Lfyolb+T36qFvv3/vTy/y13/5P7CC3CS5/76ABNWULZq2P4rRreLc
/v0f5aNufCKc2tRd0rpMHdKGov2P6lEXn4TlCjRFmmlQO27Soj+LR938ZLlYKikhdRtyZ1Ol/1k8
bu9nCUPlVawRTcUa+Teqx49BOH8VjxSfKp9rqMD5mhCq+6uhqXaNUesoifxy5GlH1rIdtGpGUhUF
TDE8tOY43il5qx1daUSvU1K2bEqG1gIvWixyu+0EpIghP2faPFFkKU4PEGjJpy6yqfSaQbP7sMl6
2SKySZNqV4kcK/4Pl/vPovjHpF6u1A8Ote1X2KpwURVRaDvC/lWz3kp7Qo+paLg3F6wHKeib0mWm
n60GRZQdh12Z0W0OX//+x+qqatn8oQML/SJodWeJ+KhwNX+JF0jbKOCneUItb9Z5vZTjeJpa1CH/
9Wea/+Kn/viZv6j9ZsKsddlvn6nOF8xQNj1kKihZGvEbAfBHzsrPS8PerqYhhEMHY/4qeFfb1Ga2
dCYAB3Vz9MsawUOQjmC7XlaNyrlfXOOqTBbqhHpoqLiY4YSEDQY7BKeyrhSlJrvfVEG2x1wg1JGJ
7tagX0N+QT2ivahmqZjerK+clhHjNW+l3onCk9qYF78xAn08Zr8uEbokyFrV4SE0/1OGD0orUdUZ
kuOuY9edCdmNPBW9TODqmjaHcE9gsY2zyH6frIVisH0265O7oj3YM9ioYFD4qJ2iqFqnHcXjzNiX
uBm/J8bCE5MvFii7YisRA9gHox7AMCUQuPbxE8X2a41c5Bd9LuEMV8ZIM2dR1hyO0XaVpu16ufEE
RYffyjMqPUV18HFpu+0qp9v1bnJQEyjF7TZMpMqFhupEWmAZTqx6utQLsomS0vi+ZHU+A+2rjIw1
dYe2ChZybpjaVyvIUNb53ZhlPPkJH6KFyWRMKyWwq7/n8L2KN5VaT8KRUFC5jSLiqJX6GM0BBmgj
O3ZJC6+1ljPwDTNo5yLQm8xaPNPQOw6meBVaaGsGoMS86OBdudDi7AG29rKJM0ZFaEDJl1MFIqhZ
62yGlQoKiwqsnL9Upl0DpQmaJzKFhvuiHdb7TBrmOcnqZDklmt10t2rMoI+gB8u/L4u+vkhmDuyd
uTLg/c1cAZrCac5S2mDbnefrOS8bIMxJSZvQGbvlvnbqNfYTa3FZ110fIXssct30CiNrc38BeLJp
0WAJ/GFotTFAX1FcDCY1LpKZNO8ASMW669IZ9UtX9SI0E2vCi9yNNRSfs8XFTIo5nQXpS5cCrVe5
51WskIKEdaJ7+pKosQUS7MGylBhGKorFexJhbvfYivXvdWqaZNZlQm88bODDi2E60yO4z2T4Q8qN
LuKmdDDO1CpSORP1MjW27qJxGZv2quSuzb5elsUC0yqnaJ83auqbTms1PlmEzVO37c8jZpPGp4KT
n61t/4bmZSuvtl297gQbPFl/0Wu07frdtv/D5vUP/xuxWZP3TSuoHRQ3lLEkzCdWU82zGOoCcUV1
6AQWmBraCit3z2lWIgH4r7e/j+Sdn3Yly4YN1QBjLPTI1q8Q24Q1fErsmC8h7JtKL9+cbBkD3Bsu
u1B6nId2CzES75L2LnL7Llhb62iYMINRPN4v6yaFr36j6eZw/3lv4Ts5NAYOnavFefqL9eCvC5N2
Nr9YfPx4J0e5aH5cE/Pj+hS9krDDbJdt2S7gx4X5/7XX/9KI0gI8+/fl10VXvPzjogfhlj/WYH++
7o8yTDOcT8B3NqUWSZnqD2WYZlifCMLH+cepYOvoef5ZhhnmJ9J/bVTFHO+a/QHv/VmGGcYnA4ml
7eo6Nbhrkf3zN8owawMkf1xCLrWhzRewVQo7hyN3W2I/mHnlUlZtrRTWZ5jat2osmOCtoqlqsyQ/
1asrQmFl70lTRRe5Y1+vWrnuoqQ80pHo9N7jCWzfeJuMht4HfKvw517cTZFo7rquaK7LxZkv7Lnt
76NMVHQYhXmjZqV5w5RllGFreew41z27mHlehiUOY9ddroY1+lao+p2NFjIoq+apTLR8J+zeCGw1
flu0NIYJjBxQMPlQLvFFlzlftVG/k9JID3AXMpwqWrySOVieWeogJ9nrUBfPUYmKZHHSDJ2ycwYE
7DxNUyqP5IuGSmBF96SiGCSR/Rmi51E08WeRlM91TO9oS5qqUnnhNLgwhuJ9iGDAM9W4Ttd4RxtF
/DE9s6eL7svSStiCVmpPqIxfwUbP3WIcIJ8UT2VQjz931nVkKJfqYCuhXqFThTG/QiC6UV/CCaKG
vG0tc0wqoLXaq/0od0PCt8s0pkHMs/oYxXzNoozOg4WYQFNIj6x0LlZTFe8MdlKD3lUfQeyX/TJ2
qHIWrUdsxx8cpW82UXQeSTuVRyCOvIlEbPlIp52gNavbDsOIt/Qq2E9ZJ28xJaE3p9VwMMYuep6k
GT3FmZ3sBqam3BZjkdyOBYrDmCMee3Lp1XMxBe4AQ9m1MSKWfiXOGjACQUguQ81yKY5TPt9eVflq
mbX2NEhWACp9sJ+1kLtmbbsAreWbUhh3rq1A7POjbUJKQSOS90pJ3lM9fk/lJKBgq2O9zE6QSy5R
jIAUL8cQXajzohzSUZlDlknq9y5wQTzJezsnH6qTmnlYkJN7A5EKrFqjuWRUixPwLCQeCSgn5qAv
6NwrIyChqfFisTyOTgK5iODHG7WxvUBXk186lZrvYCT1L8WCChSW6TmKo26/qtMjY4sX3+4AH03N
vuuMiDk+kanvY9W6VrrRvMaz3HyrFLh9SbIDuirjDlG+DIH97/I6e5uy+TFr+N45JoiTRPr0uaTY
9Rhvq3gxtS4NfXW24MDCoVDSg23xLjKtb6tWvyMVfu68GROCZ+gcRZzwhVfF0Tlqsle8dQ9g2hXR
OVyDXHau/3HNK9mNHhvYnaIBMDdOD9zdJFdTLm8ppU/gjkct1epgXStSzzOeJLu2TT+vWOxdz+o0
Z3NviDrxspqla25RmIiG46NbOhdupbK46+q20e30bs2sa8Hd9NpFPikztbcyWugDqUiBuh5UoJcD
wojnplsfY3spNq7/MepZJ8tUUe9z6gZpXx2LtjJ2aTyke5lWLDsDTQ3Cbp6I1AHWU3M7dLAFnGXP
/pJt1CqhN2GhtLjQ+e2tOpxipziuku9rMySzE/K2HllPKhnpzcpvUpkr4SUJQG83qesBjHMKbNFT
2prZuyKHU1PUHWh3XDJ9UIx+plLQ9K0CO2E10fPH/ld3RAQaiERD7DRkmqqsoiJaHxVrEb7aR3WI
7KvzrSZB+axxjxu8Z76h8qhYCIs7YdypCvJJ4Vj1DVn2hu+s9oyeH6lw6uhKqCpqR/w/8aMo2k2/
brWZFUXvA98acUlqjf8f131xsfaIX0uXzcNu2qdKa5+2RFfPHtjyF7dB37xUD3YrG0+fje4e/ZEJ
zWLtKCdEqKSlE7CnPuawsV7VOWfIet1T+TKoUtunIeGkkNGLYSXvcDMkzRcA3rYce+oO3rvSRR7g
67oYkStE+RqH7aAy32HNX5exUAPcql3QxUTlEaEld8kELdRP+r5KlkdUne+iS21/RTF+idbl1GhK
7U8xj2xRmalfJ8WxWfJjU/J6Ts9rt5tOehRBIbQcS46RPVdG+9QOpbjsHeohVVkfZWeRsDiyEIUJ
LKpPQ5P4lWW57a5ylQx1h61UECjZCvkx5Kw1FeHJREANsl7nmt7nbpx47tRYPrhl9dwo2eesQWkB
2jn6eYOG3h64tUaE2wiBEhXxirA6L6xrjRDQQ0FE4IOeSzsUfSZ9iuhQFRwH89A9oXDPLycte5Ok
yQBn9MKfBmXxSd8AQiSw5RALYw6ZqK2dycRC0jHppt+vxt2k5y46eYUx8o4bElzSMbZWcm8j68wU
zhLmWXKNt7jark/ecfU8rEZ9y+DC55mvBajAP2aWz2uMFo+g0uoISPqo9Nb1WDcNioTRPqSMO/V0
gxvax+1TuRaMI864Er2jfEc0kAdFbF9UbvHMOniqZha1bdhnt3S/RUrypjr2HAqxsnunEz3kskb3
0VzdFvnyCMvxFHVoW+SctSe9auDuOqgI11K+c9LQCKGHUYin3zVlxQC2snzWlOhykVbhT0n8psTb
pa8tdiAG+nlpJWgt5+5pnmTmpTHfUeMyj0vkXij28jjXU3SZM286rOcyA3GKOUqZB2AxJ/aMLyMP
W6PlK5j5G+NT3pc5RpAXv+UDuwxC3OGgyKI+LDIyEWrz7ZyJs25KE5woCJr3+BhF2NDW8XxyYzmw
ElbLZAQlIqGgUBCzpzxtrcK90ybOwNTimcEj+jrqymXJFELfLZXzYLKVD4ML12puFwSrmTeQTeNp
MkW8VE7QXewG1eI4nkregTe12xVMoO/GPrZY39iOWt8wo+XUjprxqCVcjbhn0zUhMxbEvOmrqXPy
9kpxKytklaqq+a3OT3cz5La6MqM9HRpkcXy+rATbUR6dE0O96zFRee7aSsY+8WCsjJnat8WK7KLX
mIdZJMlN4aJw3XZKf+jmxxTM/qUdN+K46J62+q5LS7D/fKr22Qo5pFJb+U5FUSMFW45IG3dnp7Ua
1B37bKRGladQCIaiKI5dqb3US24G2Vg/l3U67Kib9/1EhzxW8Rs9MMuP7SrP2f1V2DSMBVSOOkb/
g7lYLSIoW9/Bp4kwQb+xV3CVQfvxh5AsTduYCy+DBQuVsR2vp0b2iO/VOzWzd3ostGNq89Qg4POs
KlrwCsvbceL7LWqR4DKsc0RnI4dBxx6ZJlxuDEmvbcm2U5QcvHNvooVeeKXTs50hM+08GLSHURHD
bmlZqDmTkxjFy++29PitlvkzxObij1uJnRSldep1YiHYsvIgQSLjR3M5BUnknPH5Uk4j4gUa0y7i
FhzUHPfrK3DAiAdvUV5jUrsCQ6K37BQe9CLCvvSxGaaEzYdxJC7LxHxHNDlBhBuLT9HzOMqoP0yz
6PZupOchqBzHrlm4u7FnBQscHldxxfm2bSzxxP1vZiBKGJLz2lEvzysgXpNaRpCKGV9Jy0mUoWc9
MohQv1STpP8jQuy/oTv9t/zB/0BWQLM/4lF+05leDdVLl6TtT73pH6/8j97U+sTcTce1LBVQw9yy
4v+gCDQ6UHRTqi6YJkrs3GZT/5MioAGlZNV1Gx2JCqDxA0Vg6J8s3gTVCxEkiL5Bdv9Gb0oH/Etv
CrK+Nbg6eKJtw1f8AnM3tWMJRcvaz+aY3ec9GvBGs5TQMrPXGpkaD2xKfzg08rXPeneX40MNOKWZ
HSykfMnVbgn7plp3HFbmNbbQFRsOBXeFUvJk0It6VrM+GjqlDWNJht3Q9mznSUuRU8bLfpz19LAi
RAtNNTKuFneqj9oyp3v0T+5+FTVdT2fcLd1q7SYtf9HtakGtBqWBlXjYlSMnemnJJKh7yABbyQri
CugYQAw7yDeO4JzWCTkqcwSlZAtY6+SK8tcJNBeD7bI1ojE1RUdB465peu3kZsuRXrxqi37nVOUx
bbO3ck1fU5tidvsLN1IfjYQNWumwBNfr165gb+7y5mFwi6OiOpSJ2ZriuKa0HZX6OXHouceaHJ/V
lHI30W+Fq2HlgS2pN9APvgsnukTSFl3avbLil81fk2Vw/S6pH2J7PM1y6+VS2ud0pEkGS9j2+OzV
3g7NJF7SvQO568lWzc4NlcxFCr184/Rrj4WjXperyOyXPVJWKmFqkI8mFgEvNdJsO/vS5SbhUNWO
s7Suh7yhn7VmfC3Pas+ndUWFgY9uxIA2plTnKmx/VVvF87S0D9USX0VrL0NR8Y9Nsyq9qYGc0Ufl
20cng3xqJLSsPyUL2xgSFjsk0qDwnMQ6DxUdqMWp27XFMx43ubOLZb7sCuT9q5hVkyYZ8109zH04
ttRlXdSwv6UqJwq3R7iURbOacIRh8fTbPHvfOv582b7jUDy7LlZvN9YKpN317UerkWbJsGPiuHyW
mUsjpFGWNquuHfUKT/rkmMb1si2dWe9OzIVVPBeT1hGXxHC0rRitH2JlXNOdXYr7girqVdPU5i5d
hyckEXuRDk6wuvqhbtJXuam2zLl+SKx+vkYy+oxm5yEyMnQvWfWAOOs9azg41fJW63qEKtOc7LpW
ycNMlK/2kL8tGbOADQPoPzV0gE+9my+rujB2xgZnuAnnVZkol0lLYbywFMRmbe+r/A3xMeWqdkcl
Uu1NhvfsUFahVs851LolR96r0gXUwizAiXPzcUgz6s/IHmYvyjkis6W4Fa156GclDvS4emgXnjPc
zu/mot2NmzFrGgqWXVq9m9JSYDOUwkdsyyK01GqfKsayi0oatC7DS+GW0ylLk+fVAjRRYoqCIuPS
ztIeKx9BKtmT/VQHkbLER2s1sT5FphVCN5wmkzUzm9xPNaWCKAiO5Vr02lHO6XyTiq7ar11H751H
hY+WNA5rFwg7izknJ42+Ss15A1NvpgB30bqDxadHT5onnE3SHxYLsl4FTWjqOHnra9SkjDu5jJT0
PXKM/UdtqyGtKQ3KpHhszFubbVEXqn7B5HQjKDqQIzfmAgxOgeom5hMbF0hj63u4klZouOqpAMA6
1MiEg9FYwDxMsXpql7yN6XRCq/ruzMX4WGSUNwLlrW80lE5pylfr3KT0p6yv9kMsgPiKDOxdtE+5
E7+2Qn1x1LEIFL1J92iNqf0i/JgaCJVn5KAM6MGF7yyUKw6BkPsRE1lYp46C0IkqT4L3Xw7EsR9y
wLEbx9HXgzNHzdNAk4d2TlbHcqzaV1ljhYVS0L0Im8LHujF7emgeNlTyDluc264Ca0S7HFSNRUYp
kh4UhxbOSFNaJGP4I6fn//Fqw2JmhL1Fmfym3njAY1X3Lz8pYP/52r8qDrSsVAjChkUx1H+KEjY0
3HQYS6fa0HTOT2i4/slxXIoADcXrf6o4IOBVmlwDXRavtv9OxSGcjcT+geQBDTcYR69iNkUyQTjA
ltrzAxpuiaio4wr3qdJoX4xFXLZJdZe12reiLEp6Yv1Kc+Id8MIV3Y8ddkX9nefmIXLqRzx9J23b
V7JOHEflRIbtfbSOu7iX/lRNNOTpY16vlt/Q2O6sKDtQ1cwcvttpWscXg7s8LG2Oo6l6bBzrwm6W
Z6c2r2iWzguboFcSREIhoAfoN2i4NpkSRmvKZ1l4Zu+e9Ux7KJUmTC3lMMYc9XXTbk5I612bMEH3
+nHGCgPDda5t5UxViPd84DlJD82wBU0oh3Yuv5Zl9soQgMqf9Rp9EoOJ/DKvv7fAdZ4ceOD6yRhA
s+ijzdRuELqJS/IhkJ3WyzOWP14z518VHRNCS2ZCwCP3GmvzA1G8tLkafD7dfDCNI+2nXj86k4oz
eXBuDP62QyyEOPcjp+iAVWY3lfZjp83wpkDIoZJg/Deigyt5q67tdKQP0wNBN1temLh0l+hdTPU9
0SH0h4Rpe67LtYWmLcNSMGSSvWXnuGQUIa7dThzcOU2vjHuGydxBLphoGT7MfI+8tvQ0B8uaZfO2
Nbu7w/Zh9vy1Y9jXVDRlGKWAdE7WND52oe8ZAfOeqzSFDxUOumaAMM0xhtmi5U6sXfOYxeuXSY/C
RVVurEK9YoY3gVtrc69M6jezZot1Zg5xTWgm2Fp7rw3WWXWHa8U8G9PyHQDnNo3Tr5WWb3bF6nvc
NBSIzo5aYcHpUX5fyzYOVMeoPYuCDAl2tnnLJYdPl7mHOVu+uJl+XLL52RxiRlPb1zjqXM/Ulfch
6fYkIT3EBprXbunQEnQI7szFPRhKFXmyKZzAjKiEs+Ye4O2gbeKvonnMNfMC9vwRU8RdtA6nRVT3
Wu2AgNTlY7QuD8ItYlDg9YGIDGyctY4ZvS98JgZEW0SEyxjWcWS0kfk0OhiwRBQd1JzPSYyjK5LV
i7pKwkq333ONO9yKKyXJ70Y3Cp0FH4WeHCLuPLMnv49OfsgdLXSy8qSl2y2InLvZGCvPGdvQ7qKQ
saCml7X9frSbvdVo5CVNI2x7dKOTrOzzjH1Fzbbn68FvL+9C6/ajUA4qdbuKjYMq5Wsk1eeJxsOZ
xHGYijvaAUCnCXxOGdxzMxnfXKl96zFty778+GpE9KCIVt7zxLi0Cxs9LxfHmLQjU8Rf8fedNV27
WsYyDtbJuCzU/ODq8r7L5we1UQ5mVh4WZyvtjOQ1UeS9KubnenLex4qEn4aOWYirbFmfs9q6yM3l
earK77MUV5MJ4vbDhn77xyb4o9RJ+5d7I1QlLCGngf3rSB26tNSMp3n9XG31QtTIpwytCTgNBl8Z
f5tm6jTb2q1RdYz77ilDLVJPvxvUrf3aE247NLyn6dKEmhrA5s87NCbLqWnaVuVblDLUY+B2mZuH
BgFpLIqjW9QPmSyfSyA8uUSXNWyIiFNQjPK/jff+vwlZQE9g6Qan8r8/608vxcvy8o8rzCtFl7+k
L//Yt+nL28uPMMM/3+avY5/z2xQc0S5c889AA4IKOlp7gxkQHf4FNGxoggo1jvPxgzjnVv8HCa5/
Qn/PO+LfcM0PZ8zfABp+UVFs9hkqDooc6w9Z5C8qCnzJbSEqtf1sRc3ebNSr0kCU3llBrQ4BL97l
pdxn9e+8WthkWKs/VhvbB6N8tHikGAXh/DqTzkK62fS93n8GgQ1bsit6w/icunmobMSJqpWhMtFe
M0Lx1CD5osWmHa473CglTQRlwB6JetAZ3aUxW7uNqcbAG6IZPSB2us8IWMGPEMSqvAC3vJ3qV600
CUmpfCs278oiP9fyNXG6ndWUR8LgECtaZ0QtJ9di93BJ38jnmm7CCvp13uuZ9dXGQ4Liyj2rvWqD
aKu4p6eMhBa5V7vi2l23bJ30RY/JiBtb50xAVAjy+JWu5LNh2Bd60wdFmr4lnCl5Et9Z7Xw/Miyb
1Cbp+lnrXE+FfWZw4f32ll3fXuC/yIAnp4scS9vkjkzSFVGyQyIRKJERzD0XK+8w3ZjBPCiXmTCC
HvlEiKfmWKnRt0XC1uL3P1RK9paQlrSj6zL29iSfGAQYSn19nheO/i5Rkh2amR32CCQP+ucNjZgN
0CKbuQZ+bwA/NOMEwJEHGvZTdkjyZBorsIvuUmJiqIzyqDmAU+RBGekSkqbwGynhx2CTX5YLghQV
tQZFhgU49vPW13QNLipNaT+D4wQIw6+SLcujWcImNXE24PnWrelGZOl5tOKrxC1CoyUJq7CvU85Y
OqMHApN2zTJz9KbdU1zMjwWSir6W+4S5ooxGD7I1ChPUZ2ZqIK4Vd6An+xSmZGn00sNafF1ZzW0d
zYxNpdBLuO2ZddTN9olplgHjINDFz1dNVfnKRA+23R0UIyGJZwEoCOIQbbhXzW2Bk22TkotCdz76
RWHu88QKDAh0m6CavDCPTcfZPCrl87TpONDBeVuzOyzya2EyzWjMMV6Yh0GP71yrvC2FfcyK+SbW
McA2zYPL0LSiUK5IMfqcpPVBd8XnsY13GqXHEpW3No/JnBjXGMF2IPynMf5m2AQeleVtLPmuBIgV
AOqNxgrR+p3OrFunGi5ZoMdkjX6T1qup/2IfEGjl2Px0YehAqD/f2JGUgBLjSfe5Vd2ztNxzptLn
Fs5uGWAsVQCuSQNSQLUo++zUTxJQqb6Pxn1tVGQNzjcZHoa2yY4pfJ9axzsCvqAvxEliSp4qeYvK
7mwsQ5AW9lGSYTHoVsDM5NxTtPmqbZqLD+oeOA955QU+GeKYprCT/ZeInbCLSiSbxr7iecvs5SrN
YZYsIuiK9jKas0Bvs9cI9nUaLWbTJBkilOmxdbJAEjeXki9Sp2VokR+V9+grl3pPcsJOUNRD6u/G
Ydy0ib4yb5ce8mSsDkTgnKQ7+mB+PMM5YWT1Rd1Xfi+7U6yPN6U+BBkoQmnPV6Jd6Qu6XaZNp9IV
e8QIq99rsPH4c3kkgrp2r5Pm0bDGm2iShzp/cwlQWSHLlNkmpOJbK/gJAmiubS+HDgctCb7ZhlnS
OV1InZ0/Um5/OC//RSn14Zf99UnWNqQcFT6VlODQ+7HNpEwiajOV3Weu9Wno2VJiJq0t2CyM6tA0
y407oWCO4jtQpVsEpaGSyX1PzjVO/yBncciq/gpaF7pGSiIjBKQEhKae3hEVc4gsA7VCfu2UQzDX
w5fOqS6Ern9uovTb9pQInlv6w11rjX60bCERznXr/m6mHjXDr4eb0GnmEccbQrc28+qPv9EoRGNj
Leo/k6bZwI3K/SSGYGmn3Juj7Dd746/qzO0MFzqOV3gJhHbQEz9/2qi0uiInjlKj7i+BFXe2Zwc6
rbfNaPfG/Iy+iTLbPLZt7c//h7zzSo4c27rzVP4JoAPevMIjDT3LvSDYZeB9AkhgNhqLJqYP7L63
yazqoqoVUuhKUdHRJNMc4GCf7fdaTLKIIwlBaYpT4oS3ujKfu/5fPl581O2GTckCKotMxkVPnaIV
iaHM0/w4E/OseRcJlgyWG5asq/XDZOrk+/EygCvoDTWc2jacTxo5Qs2Hy8QVi9HVG/0qPylXJ6qI
6OtdOhqHhtzgua5v8jrZd2hUMBSixgKfY2puNNm6ybT+vbome3KBTp3Jj5Uw3eknbrNexvcgglwp
1HD7Ujn0ne4nefKlqrqAgTrXXMajWGquUmRfB6y2rJ+vh5xFcIEqs74naU0/ULL09kIjtAOA+TvG
cs/gf7cfE7rrVN5gA5zqNbJA041+OCvpvi2pQ/782GwS83pbmT+hj54k5pYIuqTdhJSKek/KtuqC
EvZYcYWxtOcl/j9P4FkGaTODI/H3Tv3917p4AteSus2peenJ//uzf3ry8vMYEDaMltY/03R/lgxl
5bfnkwedBxh6z0rtz5KhrP3GARVBmabR1NSpDv7bk+clAx94a2K2TLpTIZT4BU8et/mVjAiyhJ02
CUU3bfQicacRPRuAhirHPMr23W64Eq6FkCFKd8urHOXd9qt6ZV7pngEYpj84JHd20j3Ze+k6vs2u
gKHw6uPyfglj7+xXXn49B9lOdsAu3uWH4qmMKKQrIFMsdhupAegcXuKefd2R/NgpXNnVPX03RYU3
hfTL8/PZlYPWLe7iHf0fwXmfOovThd1+8FSH9pO94qaREFL0c6UwC/uIUqUvBuquC4ogdxdP8JtQ
37X3yU5xJbe4GgCRtMej5LZR67c+quKK0dvGlnzFPYWqKxxnMOEY7jgURyPsruSdca0H3RXjC64e
qe66K6+yaApbvwpJ9vik08JxZ+6a2/hGuALkaGddNccq7HankPY4ByiOKHUSTzhqAUBXkcmIL+id
R5o5TJx+Gwqk4jG+GdXZPv9e7U6R6lEd4msVf7C/Rt7gxv5DZluOFOhu5sle/E132Fe/DfXny1A9
KeQb3C4gJxQCUxUNvifexIfzLguaAB/RoRslHIPaTf3Z7yJAIIN+P7pSABzrx34P1oYP06er7IqD
4c2+ETDeE8w3dQjJYzDfVbepz2Tr7Qg2R2T66S2de04RVLtRtYuAPKRTB4s7OfRM2Pku3eU701e+
SbvihirVZ+vTKWy4DrBn7PHBSZzZPdmGM3nabjjMvn7dRKoPEKNXBG0o+pWbhtThbuPr5QCeoiv6
ogvEmd25+nV+Jx6qL+u7jnnciVoN7Rx2Nzn9lej2nnZFq9pxiIp78GW9Ljp/A/HL0SLDZZ7ez27S
/RTIYR5oUe6dPMkr/PwIFpoLsYsSpczog3V4b9wYUc9qNGEFIM76a3FT78DCc/Mgc8X39B7vyAm9
F6LKXVyZizW90+eMnxdXDNW7aq9E0Hnm9iI55pV6J90giUHsZX7pdZwTgLjuvoz78lG6yX7n/PDO
/NaIliAbbH2nBoKfXRf3+TE/yLvyoB+bvXmXHw1OQH/Io3RX79T98AaxAP0Gf3PUL5ynuQE0SG86
6UgvnEeDLRjdbuuCOBeOtmG3XEPvfvtGIs83OJVl1Earq3qitzgnV3hQIgqwXvWU3sxO6TCr6p78
2aP67BT2u8zNfGCSHNmRaayzs1By+4gT5hehFDKNnH/OPMNDihxarR0ga33DLzyT560g5ae9muyq
AJQX/p1siltuFcCucKvtQTL1ACYIkiALsq903MBbotEi/XX9vXqEFXxfBMWjSYUqzILlug3x+Ohh
c6b9neAYjvBOdXv+dgrjj6mvR+VejQondptH82NylCMJYOEDqKTaUb9GIKMkkh/WO+2OAoU/7Ywj
4GtJNO2SA7NkV7E/+Oq1FijNDSAxXmzDU2VLx3NAAxrifd7Ogz85pi3x929MgzlPH0v7c41WoEZu
M3HlDp64AwPO/vIt5/Ozy5nkvbFjOrmz2JC8OZI3RNpuPuThFOQoVrAgwpN/djV/isrWltzZG3lz
5jPetIQW8ijsk/dInNs6T/BpR/SRObq9XdwXdPgBgG1HPgr7+rD6kzt6s9N44966KR2N34qr1Qd5
xDPvVLARAwtxkAM50FzDBd/cLb3Sqx2y6pFwvey2dcvj8ntyDW4qlQLKrE7uNX7qcQSiLmw8NUhC
0Tu7hU1LpguAm5O5VKO93p0d1ZH2NKg5DD/4hT/bs937SwAEPEIl2JU92t8SLMLkovXts1tHmmu5
CaWBKOddMJDcdWHuGA/Gx8TtEb/sQ8+343tFAhZIQIxzbs10DDe+MyIAS2w5EMKWL0l37WPijs4L
K/+DUISS22u36i+Tuf39hckE/qkgKjDFY+fpxxVT1ji0v9mAY4QV0RHPpHdXv3eZVXfpY2Vp45Dy
JIgQ2RyQ1VzBvS8wQKOn8WPGbryjP9BfvMr+Uju1M9qNnTpxMLGThtsG5W4Jx/3IMaSM7m9HlmqS
e3Y/mYEeTD6m2aYC7DM0i1UEPNgvZ3sTm81I8oJLBd2hu8Sb+LQeSH4fmbsYRdX7Jqo89kqOsPhp
3JXR9oVDqCNjolNdnf2On1KUJrjM/Bu9/rw3g9GjacbZ/oQEPW3yPISa2/C76PRRcUc6Puq8JrQQ
CZll8mh2ztzs9uWdJ0U5wgLq5vON5DgKZE1QBqlruqULsqiXR3zqaDqzY9jdu5G7kxEfnZtBtK7Y
NIy44qO9uHPOht885Q98P/sKspoD6JQnBid/ZT8lt/Iy/ukOXsWO72O7kSnhpnykEOIxYRgs33gs
TutyAH9nYiO5jxM7fRz2HbKjBqurs3MU5B09qnjOma2iO89+zeMEiMq1/JQz6wI34ZgBQDb4Kgi6
K3qTC7+CvTgCT2Z7bduz0eaABeC2YDtI72EY6WXgIBQoTg1Rpu8XE7SJcuNZfE5yGxapuYeqsrUD
E4kuE3LRdjubq3TyAcYL0QQ8vQVpYYN4h2BvokfbC5tXR+sH8zjvFrZj4KpNnj3+RBAH7QGQzF23
CaqrB8L19qQNdwnpfEBg6WH0+6D0euceUBnugf5Mu3a+kfawLS43RSsAAv+8F1SGuGiKOc+bfOLi
C/4TsQMiHg3MryvPmcsJ5f0p0EM9PGGVMzf2rFDYo4P2ws0cQkKHHG9rqXh52xlJ3NxLnwUTvGTs
TM8DaoMemJ2InnRWkz2Dk7eJRH1AN4XlJsloF9A+vBTlEXt9cGKL8TucFoM1eOuH9UMaNR6AFGmA
ugoZfyWLhak3kG81AJa9RPKA9/e7361Ii3qftAh/gXA9FDjFm6TSTBaAUOpT8/XD2Jn3VjSEabAd
hxNvofXFVtDAk7fghqS4uqhoRwjT6PRZRQ1bh01XAdbJlsqI9Haro525NTtKVZYlDKRKZi8Xjx0N
OFK35uN8q16h03jWlSsdK3fb75aLUZ0ixP11+Ta7cAFtQ+vFDj6S33MddQAEtg0ZAe+hRYgDiaoP
Zp7LfCXx6U3xK3ymjYAd8WJ0EbQnzoSh4FzgRouBedQ+6xxf8XYJTExM7yxu+yQEDWoNIEuOf/Nu
5jhWuAFnFM+MDoZ6nEO4rWzZhk/rPY4E/quD2xYC3+O2vsV9JqwtRaZnuY2LM+eUbPLJZ2Ndcac8
6zbxWcLPvoTG2izPdloXR9rUEHyZASfVUfA/ASLhFnqmXhESAa1Jm4DDjLYr2bIn+WC3znzs2epx
KdMhxbeYbPCy7eIu/dJcbVvd7TQulKFhD+3J660HdQuqIX+IcbHb6yrocFRSV0E/dcG6X/VjfV3d
Ll/P4eYoMCDmZbgrfYjm4KjHAePAgXVlQaWyJyrxAMkLimOyK+k58KWQX3e1X+2KXbJrgnI5MLad
XpP9PQ7H4SvNXvbiW4FuFw5OkGhXj6VPSBVyLT4tzw6pQh8Bs1N3DjqH5ugjUZFNkzteUhO0Pq2X
eFA4t/g5OSFFZoOvgFe0uV0C8UnnANPspP7JFr8ITkLMYDmtt/ktrccD8pfjeHU+wGfhm+7JWz0r
OOGoncOW3mS+XvZgQ/DiSIkd66oNlQAoVlz2whGjdq9dxQ/AhZ74Qbw3Hjv9EWgB/YAj5qWkaOwq
MAkltEBXHKIAO2NbTNfy9IcJZRKd9nHUPLK/CIrqytcjUUi9l29mgfFmO3tUIxkPTvmkfjEf1Jss
YHt4b36fcDn6x+yrddXv9ZsqSLzSrwo7AyfRYyojuRU8wevDKsBE4mZufqi02pqXBILXcZ8VnmLC
n2PipcopbWrbbmx/PoUFnpQW8Ae7cwb7Bt/0icbhBihPrzhkh6QhrqFtPpj91sPNC5l6VbsQZNws
sj5pQK7xsQ/yfSy6GnLCD80Db8bn2x4vzBCwMThaj7+oOCZ72ERbHGY9PzeLLyQ5CwbbXviEe4oA
CsMhDgEZtZMHJbHlKOujNUj9xqnd/COgtO7nMw8x/jy7s3/2nsh/oRR627RNTiLXaDiGp9q6rSNd
g9siuyd+W9zNDSVxbavPXiPZZZYgF1yZhU3MRXgpulYg+5IEyoKzAEt5+jagVk+ds2zYEFyO/LmK
sqj3UnDv/fO3xQcUgeU27zZm5p3wq2MFYDVtmWNrshJXYVvkUkPhVvZ1v/O3y2DIkvS0nXwp78qr
JQlUv8G4bW4dThBqLUam25BA9Gh4SDtqPfFzr3JJ4LKW6Eu8p0U3YHN4cMiu83RyFAwtF+9shwZs
M/7bHgADLf7mbG/Cve5W5/FbHmz+7LZdWwgC9iaXQ9YVE9064nsBHaXb047OZ7vHZG8XNTr8HwUk
s9E5CgnvnEBA5m8Sdodvxi4a6H/ANvCkN69O2OcORo1gFCh42c2xqVAZbPfBphOGBrUHIpo/uisX
wqggSn5zBy2c6Ax7aPrdA6hyvhWVwTnouXxS+MH2Tsyvc77WuAE1tHbI0UMXsV8YJaoR71YfwCWU
sontzb0pMEP6Pm0MabDlXwDP2NSwt+0yIQBKGbfgMGV2823AYxR8Zuu83JuxLTguNh/ggnGk/DQC
VvsqjzYfm8pA5ss2EYjqnrkZwN299iuhNhZmCxcFvIqf+9+kwv8mjN3+/sL9hnsnq5amlY44qXia
FW3jJJaw694X/BRPJ2GEDakVhwCAB2DgWc3EFQSdnG8mXtGAqmNh6jR7c3NXNwnLm83fAp1lswsB
rblYBYlcEp6pvV7Hj/ExPvYH6xomK2+K5kAiw2HhsQ4OOSac6nmnkTMa3pUPi5eEpyjG35sdHY1N
JXlL1ITVbjiWPoj0Yc1/VD83o3E87fVo04ijb95PW9jGFU7vz+/P9o2BEaqC4XG16+vhmN8PXzcz
ID1s9o2RFrfwtFCyG0zAcGvsz/bnicNNF9azqqI5iX9guxNug+uIOKeuFlJkXnmZcjgqmP5pBwYB
akP4mZtdYYp5L6ANJdfc0fmG40v+yGVqZ9ObNZtHYokk3WZSVgLLGReV9R0yJ87iQ2FHnDFsTqu/
GaUz5212URO8Z/PR4tuzv3k3GokGvGZbfre6m2+wpe9kr/UHFNm2EdjSQAh0n2HZ59tJcT5lp0NN
8UQGzIiKdW6idVcrt4POcbcbUlkTGh1OLTxpNPnZAXF/JEFEef6eW0cNULb1pnfC7cpBA1PYA1yb
UF/Dak8hhjlY0JeKx+EgzgIuE1/JDM74P72/+ZGWW+Mhbj420QL3wOico52urZv2KL7Pb6s2zERc
vfw4c7w3JSLbEGk5FU5Y60CHlCGCvbvJ5MzPPaHWnlkf/5GqszNGvU3dFh1R3oIhme76TYGEW2hL
cM2ZnXmOOOY2B/B6cxFH/J/NxVO8TvRVOgB3pQfEiLM5hmc2bowwreiSFq2xuXQtbhmZHJy6Vjls
QYnBecyfNRd67ABcwFVyQzs2OmlLOdCqiaYq8Wd/flqp0f3Nab1sOypaSH7SDTvtq3TNWHtjk4bY
/L1H8W69BxdbPk7+6m6OrIlq3FxLya9v6NIiy3z6qEXZPbQse7Jqt+tnRjGu52+UsH0lxMZ75s7E
JUmvwVjwNu8hvkl29f20b/dSoOzWbw35zQSfZ/VkspyLn0U6juHpQACNG0NoHE24xARxfh8u1yW+
hn7T743HdUd+zx0ijKZX7BpEJDuAuECIefyIcUT1u+IVwArIlQcYQCTfyB9Pu+qAFcKhlbFlsT+S
5OxITegh2H63ZuLOn6fF7qLOV/fd3rouI/Q7Wpz0OZk35Vq+GvZGROjtbQF+Hlh/MOf+UoXmfwIk
+D+p54rGIyqXP+2vvms+Pw3/9eXrfx2yp/pzwyTS6xrNn1/wZ41GAegXYnILbBHZtIDS/vdY1/YK
3VaySJGEgotKzudfyG/Gb/QegPkm/YVG8me3lcJLgISoG8qZDKAcxZVfqNFc9hFSndHAygE+iOkx
RQO/5rXho/t6bQTokm6T6luuPp5FWH2KwaU/zDmDkNP0CcPc2OYSnUKWo457+41T/PoQG99dwcVc
WQqSgGL1XAH8OHa5MkhUEwnSsTAflwjGXddkbmb8VOkn56RLtPV+eb6A/2My/ArR8H1WZO3XL9nT
fwCaIW18gNaBHPiTSuT+acz6rHgp33997A8BN8zfgCA0NFH+Y4ZApgTwRxGSV1T69tUNQA5IPvUF
LvaGesjUJIQ6Gig3z8OJ/2onfD4vII8wRWBABEE/4S8J+EV7xx8ZVX1rQ3gt2bGRAwc4QHCWlDBB
6CuxKVgfTjqVvzPqFyQyaU51q/1A4pEZUSbV9qhXu2ajXiIWSqTbOVlQ55O+wbEBbQ81TWiUMokV
syhoQJeYKSoHW54reQ8nIq5HRSA71B8KXfYt6/Y0MXCdmgdD6gHgEh5WdXyUQD0EUeJmPXUbv1ae
OkZxDYgvjYIzcb66oYfdyVr65awzt6wZI38bHou8/gxeRpRYUr6REjcHtvVKl4bDaRvzr8y+c/Mq
J/WUdn6iGPt8FM42eEEixBE6TQycKgkobSctS7Dvtya+ZPgq9O2dVc5BfCKcawugwdpsP8+n91OC
f7pAsJJ+MZgKEkBn80TRuF/j1T7lH+L02zhUwVqbH2Dvlh3jnL3PoK1StNZTx+lJi0+ERs1jr8pf
tHw+OzRa3Uri6i2MGVrNkD/ARy0fe60Qd/R2Xy/gUnug8eH3Qahom8vpE3QOVB1OjeQt8vyuarWr
lR6OHeBN7QdjWSjpVPkUnCqQaSfIXif5vNDQ1INey2T60MJzpdOLlegqRRxT9nKY3gLZ6FR88XUw
b9ZZ6q5GveON0vBQFTM9mzl4EnQzA3fELMcSZy0tG3L2qDdrHkqNeChphnQbUOYYMIz9X1dBf2sj
X+mXHxvbTdf9G6D//xKw/T+Uy097l2+ehDITPqfZE2iL4w90DJ/+U8dYv9EOvHUF06S19eb+ezba
sDaEfVPWmZ80L4wofck0/xiWoegKH9kU07+MqPwbrcxgeRkSdpSGjF/TMfRFvGyG+atqc2G7LHlp
IcAS8rCBPy6IdfrkaiEjYy+v/Seg1SHgk8HB06AjC8UmkwKZqTsvXjLcdbmUoTsemfErTDN7Mqa+
2fXiOXmnqY22A1LqQz4Pn85jN1y1s0Feu64e9H7iOJk9qCE4wDDEVAtTGi3A5yZg21Kal0FZWLs0
LY27VDkD3N5Y4AA1g3ktxOMM3+ypeKcVhfqBHkcVOIoFhMmJiz+CVQVeEmwt5qoM9hC3QKTLgspI
pHYvaU9yWfXOJAF0lGYDBYNOdWp5HlxpGOB2UsTmCC3hEjZtDE5+D29RA5JZBQh1RhmHjuHPWlbH
9ynDW+DwA2tymBdd/5TgLe0gtzW8tjOAaBVXgrJhAdCsbHACQFXN6IOKm69KrjYhLHRJ2AhGzyxB
XX9eGU/xexDfH2ImE94ZJ0lnohg8RLko+p0AUUJYJ5ly2zWL4hHXrX5ZFuMulWrDlYwFFW+J/Ahn
JJyhyJejG7V1r/fmOtvxqQPCtR5IKqlWcjVDPcNosjpFcG8Tts7t+Hmggcu0c2QLSCJT7AD16Odd
x2bumkrUPc0alEBV61PuwpibH6e2bo+LoNc3RdzXYQzxN6BhcG77qV6MgdI39VE96XLY5mJ+Ba3l
9H7MYF9thNi40/PUuma8RTjUIPI8Lk1Z7vpGo46WguEPOQMkt21TXFnnjgS2rjYHNZZrV2+lSber
UxyDyUlBe27S9Di26PRTPpGm14WTS2szoBQaqE+quUro+W4F5yKFR4XJLBGk9o2k76ygDWPCX8tc
3s2Tkv8ORXl71LLplsEPSq095i+zMvMaBsMUXEpoVuMTj0uRMyKPZfiqVTFlNpVeXiOV538Qhvw/
pz+JE/6+Q8zvn+r8aYtBgqf11bAHUcG/tOYzSDRIlCKoEjT1PyvAPzwzXpEl0wI7GsBDEA1fgk5L
oFDAa8WUqY5SRXH+pTWl32S6/WgekxRRB1hR+RXPTOG6XnYQMt4hASQBeic6GFiJzTt8mXOrB5g7
4hbCrgHEP3qPBaO+mrZjSTslDHTnnRDDm+QkLeUwmdYAkOd2oCf2IRQN09mV0k5JnIGy+XGY5GKv
dRbc8NJMjyVN3etgw4aWXw+wzfu0kCc0TMAZ3rhtsVYbUIAgXA/iUERxKZyBfK2how3qgT75uNUl
8m3ymNBiVDdUSCEma/63Wfz/NIx0iD1/JrhR/9//26uZ5Of3/2Hl9c1gy6LGjBH8jEwoIRF/yCsw
J4z/AovJkxMN/XnQ7F+hskX4QQBrAY4ibh8nvvzTytPOyPwCCkwF2vz5Y78ir687nAC3NYhlNjdC
1kVpw0K5ENeVdvu8k2WvKsY23k1QTO0haJPi8GxOCrWZpmlhDK6Tkyi8ESNvTVQvem2fl2aASH1u
YDYs6SJIrzsARwp4NXGvs9wV6nx5mNWJ7otp475+8Th+0INyeZu6RUoCuytpTIvLurad2heZ8Kka
JI35D+rZczX7w6B8yeb+7K9lor+XulN7lSb5fPgHa0JgRGe6TJu6erG1mlCczw1s6C4BkMKMz7n7
KpzS5D1oLMJV0bV3WGX1jTW373y5p9t94gJKKmGrsnWHv75PbTwZ4qDClqu2CXQo8SlXrotFoRsQ
AtvynvHd5vbnd/mjFUH4Z8YApcecwcVTnMGmAX+rofwzd8VeEbt8rxur7IudMr8jNh2DX14PAsvn
MBpxBVrx9R0OZT5g0TuqQAoDSBOcOVOaXvV6kkWKKM9vZGN/IDdMgUoiSSmVBJqI2XgpN/1gDVl2
lslxFh05o/NyLQnlMatGMGxrLVTM9P7nt/fa58anB4gXGd1wC2hZVi9h94kCQYtcigXwKv1xmHJr
p61L9cYe/mgRndQYoAbMh4Cx9PquZOFMWm/oF3eNJTzSYW6W0V4b04x+fjPf7x6UPCg4Nk5SQVe4
CCRAY+1EXZEW2Dj7lZ6Wvpqya0Vv5MQfBYuZE4aIUhoG86E6a+6vrY1aBbCaaAjtCf6wsu3BixMv
Vzmob2m/UcksgjMl7elRSifRjwcJuNWsppZZs9Fv6JnLnd1W3TCTobSSNhm9kJe1WGODjOLqZuc6
rlxVj3WCC1NKVv/nt/fdQmgydLeBC4+s0PD++vbgoOqb1NBW92SQIZlTMCTkSux+ievPUICURhwZ
NFGYR0T6L1SYYQpQoWmpyIyGtHwqmGE3XS1J4fv5+d1cCgrrMEvHvcic6G2h13czdTo0Rk28utqo
F19UdKonalJ1LeqQVNZYEic34ZN/42E9W5iX2pIEtrIBcGNHgcEmz/J6WXOMy2TIi4lwIWgpsJgM
gg3UhmQlHJhWnHMLruIxEJW3xOS7+1V1k+enkShnKpkz8nphdVwGgZlSurgNhaixUBL3ZDb0/Zv1
pHoJSIk0HQGofPPzbb60uAYpSQaGwMzUmIRgjun1skSC0yyj7dwYzjbQeXplBUg0h3f37MAoJmR/
YNWQl/kxf993Qsp65ChlshVMUqNqXq9XNf0sdrEguglkei7oDE0YW0X+xlH47q7IhsjQxRCQk0gh
Mft6FSBczfOYAOIIeZO2OxMOv6sA/rmZey2++8UNZCmyL6DgMiMLxMyFnAq92oBOkJquklq0yfXW
OQE2es7oYzlhKd6Qz++2j9XwCkXGNfHRJP1CTY/quTplwCS4A5huUX8yqc6m5/6NLvcfbZ9OtYYD
SL3GuuSXacEE0yDvovwft8ZnMJSbz2o+QKRcghXr/vr+cXqI3GC1MZjvef2oTmcDWplSN9xJjOn7
n4fsqOlyxrDteXlD1n+4eUwkAbYDwQv5tddLJfCH5frK5slJ3u7NQqXj16iGX1WQ2yPiPDFUhENO
QPp6FXmA0XfMC7rwjal5ACcu31VJXr/xiC59LOYNX61ycS96pXSDoiF2FWCFe7hGlptFGVN3TROa
DYS0fPz5Y7pEDdgGHFmQsBMyJng8zYvn1AtqzKQtm9frp/mxbfPsHrpoZV9AvuxLOUO4vCr7ZjGI
O6YiGRidRkZs5JG2pELzRYCh35hg3lZ8paq3K8IFo4C4iY50Ye9SAIyNpUJyADyvfEGS+kPVSIY/
cPwdQLa/AM0nv/v5Nmyn+bs1NaamCbbgkdoyrS9diLGqVwB7JQM4PJn20Flj1KcUqgAiUOEdyEJ3
CdlHkNzPRvjzhX94JKlg4peDRYWteL1w2scLVO4a06XdpIRSW65eNk6rU2ai8UbAsKng7+/xr6Uu
VLRZr2U2r9zjmM7nQ5pKd/JIO2Baa3S7KFVoDuJ632WC7DcKScCf3+cPzyg0TDqhrg7SxsXiDclE
KJ94qH0+Q0QE8FSwDFb9T5TOX6tcFoOZKtXTeTIMd1Wm814FQtyuYXUAu1nt3/BjfnhDm8pGI5Bs
2gDNXkpMuc5Ch9PEg5OtKYDSs/lkQEB9//Nt+6FcQoyLSWWgHyft9SoCXDlakrNtZwpCOwvC2d0U
z8n7s2WoT42kQbwNVnRgdqr8xlb+eGV4/iDmRUeYF4oohY6AciArl3MhgeXXUTyER0HwNXDzdudO
7V0d1k5/7qfi889v+kdbi7eLf8iRoI56YQzXTIRzSphYWsko2pHn34Hvm7yh+X508l6ucrG1iwEE
vzKsNO21Uu6TWVOdToK4HCCu8ep/7YYuTMepsiqQKDh5tTENUd7lTE2dxrc4hX5kOqBw28bjgeCF
wee1rBhQ5UIQzg0tXW25kqxOzmDhjEkQ1kHmaMIs8PPb+uEOvljwwnSISi9qp0xmUEAvy881KXiK
EeDSDfOo/IPTRubKJAmgEzbIFw+rMxN1PFuYxanvlc9GPy1RP59Pb5j4H90QiRTaVkSsPAy6r3ew
G0C7TTTOdKFalKlEKd7LrVX5DU/P+/W9M2W6alRicuA6LkSiT8UkbZucYb96a+OuhOaLAS5JOMbp
6fbnS/3oOJEqtyQi1Q1J6UIuoARbe+IBwz3BDuSIbdd6ENYVbwjDj1ehmibSRQGc0sUNmRaQ23Kf
wJwFmR/gnGZ7WJp5jP7Jvfy1yoVWWoqBEEbgCS19jpZPwOnKlKb6R6sAB0UmkSYP7VIOYlPMzhO6
r+lWAwS7s2xLRZ69IQI/2jFm2HXNJGtIcePCghRTvEJZxL0QJKu2BSg7ul15KzGzXeuF1SffitWl
WULTQW5/LdODrI1jPreSCz+31do9oDlnCrgabZxxnFhvnNPvV+NU4PQjAs8JiwtZWzUVKgNYWt0O
TknZAf26bSjv6Up5EBttqN9wab7fQuChSMBTIKLR7BnF/KURluQM+FUxlV2hrxidXwymq+Ehtn8u
dD+4KU0CLELRaALacucXW2iOoCeRcQR6uyvpVjRapbe1PgF0sqOTpvhluaDlSCFFQR4NVJfLPP1U
dbgUEA66TSZqX8htgU241Of5rUzM83W/Fg19gwkCFwzIMFJYF75nCzjk0oKi6q4TiNW/x3Wnd4Yn
GYK4RAAon6iCm4OqFECXQrcRiJMyU0OvZOriuRwTSxAL8Mod+W458xsghjrfkgoRCrvYtJgdJB1S
V34sUjH14mFagbOcpF4JfvXxwFxK+x+OAobvu9gZDg5wZHuFeGHkzPp0ek2JMypql/nnom7ufr7a
pZU1wYTQyaeCVwFeBLWe18LAE1uJezSGgmA4BAK8EoqP8Lw0pSsJq8p4YKyo7S8KIGtaUDmDAwNU
P2mkTUBfJDjHAQr3slYt1xpWy9y3s6LAHQlXT+4WIxQ+byx3eaoAbd2qmTSdbMgo1mWkq1nZubOK
OSaXkxokIkD7/9jrk/yGlv1+J7cW0I2XlX2kVCu/vivBBPW1OaWxK5RGl7t62RpflypnGkaDflsr
RukXIV8Uk5Ix2L9w2FAcBlPt4iCTBJ5JE8uMup/mPmyHmjmNeTDf2L6toMalvzxZhHN8vQp3AZVA
tvFioaGfh5oCUOPNMvD+T6WoC11oAB3a32UyiP1+0olnAFuBWftAzwsUG6NcXJd9ZV4nk3JmKCZd
lcyGRKpmNrdJT/ddXsRP8IKCCNwLJyZfabL5sBYJdKvSAz0VaghGMnDaah4r9NRXVnwlVXjmul7N
Nzi6JYz0ZF7epWt38iBIze9lUxzuBNnqanuV0j7Z5+LatnuAyHv3jG+Vhst4pkZXSNJyVRs9oGkn
PasetNM4B0qcqZFYov68zMg1Ou4sZmPjbrkS5O5rKwsASZkjmNl0U0hfKhh/7BnM7E/SYg37djBK
5tckzKrQ9OmDMmaVbyg1A2Zcid2bsM+q2vJ7cab/xR7V5XR/BomTsfdpqWU4b2sJqIxOgAQFPtEc
5InETJghLmY98cS1Mge7XSdw10uzZbrgpK6hPlfmHnheZoZLxSidFGY8u9NO61U1NLlnaGPvCNPA
ZO7Sd+JGfyAuR2UaG39R1YLu+CKuVhiKKjH31AHMkkyIh+MCXhGU6UUtfjTiCYY1lYwIzK/QmGkD
Q8wg74++kKbKV1We4BGiZp9WdjpmzPk3GMYpkU9hnuLvvju1BvMRgqRtO1UnCbDA+UxHJZyvK5B1
CZlIP9arHPyZLNWM94pSzprdWJ34bm5Ug0bGjbGnESSrcltTap7KvAZdqaAX+Vt5kuo9jLfJ+CBI
ZQPFaE/zakORq6G6mNi6OdCXPKVjO3+tViOVboaED7pKL+vXxiJZ8Y6vHUhOQjdFwuAMIYZP6YrK
WD6fSunYKaPMcG/Zt2GclGrvdeUJGjelgaxFrmJJ3yci/Y47OAim9rpD6YACU2mZ+GUaq6yFHav7
H+ydyZLcSJZlf6Uk9xqCeVjUBoCZ+Ux3J+mkcwPhiFEBxahQ/FN/Rf9YHwtmdZIeWWTHskVqk5KS
EekwgwGq+t6799zwXeNC+B+dea8OS1TId85WP9ql6TPTL9N7xzihPKMbwwVyYK1wsBFOBQNwhWW/
23Nzb9QCzWFpS+xmdtHcauGcQ+Xq0Us9q53NwwhMClabpQKd0fQkUHfoqoLw2k7LHn9bZUxx4dSB
9qciqYPB79djFdqkPgH+M3B61F7KY1fFuEP6vbGIjtomnephUnfzxMVSAF0V3GeIxW1WB87cpD37
rrmtiVVy5WNPGUOvZSvyZnvrAl/kPdKKiIu6jaB4AdAy5SMbJFhJx9G7fwhjWPmPgb9L3mwiG6Ki
ykiUWPtX8VALkD0zXOUl5XY4c7r5xYRJbo6Un8RN2HjJ0o3T06CjAQDEFIviA/i7zr0IEYNhE68L
Ia76aJ5ekRwXnyOViYMgRbMwVsm0U8k8rayKcckaTvuaxX3YRwQlzSt/mFhgvIxQrMNDECEyzlzW
eF61ZogxUoFnOnq8q0umra7GrmgidR+tvEnHcmv3+yLeoy7Lg7VjxLQZSi13KIIvMgfCnYqQGN6M
ZGXXPsqS9II0GnRO3ALo7+7gWmQiZZElnOhQToRqikIAmRZujEYurOrCJu1tK19Vqu72JBo7RWC1
5bzyt1xX2QIF2WS9PXkYFpEW3ZT2XrlZpHVzuTRTsF2r2MTvi5HdLxsnZyfjAsI1rj8e65hYzVpD
Ahjz/ZOuG8tNVRetz+vuNOHJq2FWspxNxcdgIoyaRK7CYtJaInFIhrqq+bx2U74LRjEQUTZoLQ5M
90V1NK63nbQfijK1KgJck3nrA9zbuzXMQM0Hc21mQtXSsWBAlaAVbdaDsiYX7FvhSmfDNhnBeasC
ssAvQ21rAmtilx4tz4C0r2q7maIL21+nNouB/oFKicONpCZvc96VxRBXJzKftv2AYJtwv71bzTcL
iUR5uaKp3o5rWQQ3cVOxW62+QkjtRpt97wzKQHUa96lkgS3Db4vdxHecmlzvoqwW/zkIyHC8cudx
Z9S11XF94SnCpdOl71hC+tqzvypdrRjapA/RNeTsmcKsh5Cad6qKjltoz+/2eAbqGVV7oy5mdo0H
or0d9oZ+h8RO2JOLESwP4zydSZK4yRnZfBFNH6IYtLX2yJucJ/yZgArVyUZECbNiCYPPPF9zkUVs
wfbB3m2+gXLNOqY7egPAUbPX1qdyhfRc9nXtH8tBSCsddL99gTzK8hMFZiqzpQ3H+Yg+sqyzrth0
mCoZkvbCbIjsEcsBmZgQE8hRdOJB+ODyFx1UBXmrU6Rh7nwox0k8W6PnftBtRQN4ldJ9X3uklHBH
p6Y52YyV4UeGI1SxYTs/TFKHcQI9PL6x/Zr090qN+ddBeBtEFF/3IQkVng+GPijn6djQ43CQSFbL
q8gGF0i+pqCNQdNuAkpjvDZKc5qywE7KYoOWL0zzdq52khNH6Ta4dF09LEff09unnUQMeRc45fI2
38ltOxI3oz94IVTcZm4thwCMcx783BXyq1hYFlM1z2X80Ad6B1JQCRCJtpnAqC+S/JOUeJcyIhy3
ZGtbxcAPSJSfdjOzNiEgBZiqK0G29QBRq9+r/rhws7EcN4avqO1CEV27tdaeEAAQfPYRd7rXQ9iH
+I67swC/c6MdDbFlSlgQuo36lLerIiNtEwspcQ1LbNqubom7ISzcOnMau78r17xxkobmQszpoSrI
iEPmZS5GA+e/H3tpp2Gsx+W9k7PIX66qwcpAgo7vfMwXU2M79pypueu7nTF9gk5VmQN59xq/aNG6
w8M+ENaIwW7qS/KMnKrqvxA6E+R0HsNqaU/sgZE7vSVp1O32D11laRzyq+l7xv2EwmsHjJI/j7l9
yLdRKyp5YZMtFTQOCFtCgCSaXL+wvbo+kfDoBt/6QAS888CW1+pL1ZZO8z4ktr4lgHeRrJMhZxIQ
bPmm8RiEqHePSgYG12pXjXnmz80Eg6OQ8znSt62vXFQxwXmFr88Yfa/9ynI9FweCP9VCNGC5+8km
6UIlazz0IGcqXX4F+5iDmHa24bUlUTEdPX/3Tx2DhvZYMt+sknnhfyELIHRuJVMd9tSVHzVxWfeK
tFOcg25xYdTx0chifPb42+IQlUqcYD+v+iTkPPdZNHImTcD6NtEhl5t+aOvZC6433Yj3aLV5F7wi
JGqWfMxdH7RsRjs+Et20jYyTivl178p6wb8ia5NKES3rsd3r4soqBru7XHoFpH4c1xJTWeSp6F3b
C7IFVB9WH1dUgHtqNzOb3x6vO6lh/BBuqheao6neTfR6a+duIDmh9lVaLluTH4utXMrUdfIIIFPV
2XjYnTV+LAYDZ08FtX8tKrFeo5eBisnIsXw2jes+13XXl29Q6zfDySv3+lW5Taxa41DNV6PRGlxZ
jFftIOKW4CVJl+Y5bDdHpkSAAisebbsnUHOJvO5oeWN035mp/WY30oTkCU4LCV7hThKIch3tZF4d
bo9tqLpPrIrOG9nZBoyck4/FaXfrGhyqawfMW/dAp11HOt9ZX+GdZOMsX4yYekhoZUR3M1dGXZh6
VpBnIq/9Fvds+4A/CfDCpjev95vXRASO9Hb+tXaCmdJFBZzcB7M3X7eI3ewAqHS8sdbdAAsQDhsz
ybMo+PvcHq+6ruRUuE5uqI4kTnDYbmgXZa5duwAFyT4AI0jFo0mVNTknyVDVaONdBTBi7AA1kAfx
2fYKL60L8y10++ZqhniFFF3vD4uz3MuRRNnWWtRtxOiMow1A06Jh0+mn+5L3/I3SGwlKle8sl2Ww
dFj+l+EYyHIEQNBFNmz0eZ9Ohrb/kVmKONbNOcXDHXb5aWnX4V0tvNcb9U+Z6JlDUeIvFdSAYbPd
07oOMCysac+ssRow2AYOYNSlCKyMYzglzFrh2y3r/FHqyIKnUBNCEeXicq8jMChms994VrHd7M0I
wmE20W1UhsPRMXH8FDN3vI6tnuyPsNtMslhavCH0WDxLr+leYw8AwueM3pvR0evDGkkHIFtcfehK
SfPH34UGR0bAmHP+ucZM7dGOL8H2oXuDdC94et6BBNavJdj3NAeCfuf5EhjRMHKWElgcAl++2bfu
wl6URKIy7zfOGqypHnmj4WwYWC5Wv6SceJZ0jWrvXTW08PN6Wb/H3rEdxNyQaawHQGz5Ft0Ggg4J
z6RDMLbI+Vp9Y15PIXthOSzelTbVfFnSuIYhbt3Me3sddqCNMGIlqFJnTKEewJCSDl8ctEvSaILU
ECw47ywq64uw35pT32/OM1l2sE/Gtn7qumZDpl1Y4au9JJZn3KLrzeTd27NBgs/eQIojDvQ69+Ir
wRDmG8Hpw6Veq/ex9Mo71xIyVZ41paoCS7a1vnhXWu5wYwhNf0M22/wIU8QEx9XLWwpV7QBWbM18
sEx96+6re3Sb8Hmlykx2Y10yXerfjQvd3L3t6oMzE5lp1mEi3qSsDNNWK36uhpqcdW8jgaecYpAU
cowudsC9mdE9aBZE9tftJPdvUQQPtxlaTtINXsGY6nnX1oeA9LNHMOb5hVPMMDuqsrqoFF2IpBSE
0BOrc9/P/nTvtXb1hlCvCabC0tyW2yYuaUdsF7x8rGGr+Uqm4nRk37ETvw6W97Sh5EEtzUzszNR8
zptiv+qZNt60fv+x49xFQeGGSa08L5vw+1xr2WHIKmT/BqGvc9WJcToM+dm2YYKAexxZLZrYYT3W
7J5tSlAeiSo+zaZjTS0Pm7+GP9qtD3s8xtfeitA19QL4NCSR8wB3jSa7NVjJbGAee2V1nbhCUH+1
tjq/9IhgvV7IkfNyV9zvkU1G4eSB+LFKi+dx3/p3QanCO3j7j0UXhF9l7bEnBIV7Hzb5t9mb3i18
h49UHeTnSmzLH7Y2Ls/WlRrHTVNPr51dzlftXo0XrqXv225xeW9YTBMzwLnGDuHeo8LgyOXN+pkw
WFAyO4XvtuQV3kuXAoT9yLXLVCq0zwn1PcFLjSfz97ZrSM1Dth7ZqYFNfiaHzsE5WdjeL1o1sFVX
WzNzOq/GbTzhncGrxdlteSy7HnZzHtmPa9FbZGBXQPoxO9JMyBay2EziDa2AiEbL4XHTPidW4nec
66CnX5so7bnvFRRtgpWKwPmEBlseS9Jx8yPJbaFI9yWo77YiJoudrhBJS9FQ6CIb+LXgm7FEwHho
z1h3T6vos80S2/DqBYRPxIuDYWzdwNOFJDFQVE6NxQKydAFIRa/LgTqUNHnKWMg4qXiGhqQhIck7
erKkP+yPlEeJbEdC/yrlLvZl00V6SYmvnOB2mA0Xqi7XqEga65x+HKg2vBd5FYA22wlHx/nmGnJ+
HFOmdR3kcLlF4b7rRWH3CSOJoKL2c+Y5iSxf3/beEJJ7a8v4y9iL6VMwz/N9u0o9JbnwiiJbWbU/
47+Lmow9TbrHeYwHHkzUdRCC6tCZiOPqvbedEixtqCgrAGcCp1VSca5UtwvdE5M2s24UyYIjDePJ
tEN9qKdget2tPdl+MTIMaCNeM5eZ14TOB3paCxWHHEMQY3omzaGoZp8+GGEgtJ9skv4eZuPlt/Nk
Yy7pmDVhCqxqfRf7yhas6cVCnwkv6ttwNrSLu33K33l+s4EIGk1VZB5HsG/L2PjwgeSqPvbNOsjL
DaMOym6dO+EtdmXKGxPOEdiaPu/RD3sNG43DHu0kC8d+oEMEYj6rNeI7SEOzNF5pGCWstNw9p1BQ
P6LekQDkNqUgk9lNdLt2bfS4Dyv567LOSdiug9FsWbhRgmehVwnrclj3YkdnMOoj+Y0MKAxhXuBe
lpUlsiLadcjQeGzhKe6iYLxy2tGSp96aYC3n/rPrS6c8+G1RNwdN9xV+49oaEFAgzvcLTtnzfGhZ
t5+Cwc2/FjU7T2qCoXuMqmoqbxwOcziFzgMaWj1t9EUxkVwPRThbPIJFmT/2+RrBCSPbfKfXh0jn
ICo331OPUuttu+Y0sHkAa0q+iFjuAwKvXiWC/jCR3UWzbok3eyNvp2Pc5hjl8Xq79yPFWLxO9I1U
JIk+q6xObOwZkYrSSREGQkBNuDhv+kgsxbe6bhqYT610pkubXtstMahqeW3tvadOoueVohIZ0L8e
iCxx4NVQuBBA25FplsVY7qvMclffz6qdkAdY+VjsUjfX4joMGXnXzG1gMu4EfSX2WHdWZlCF3A0N
3jF7i+suHarSvMIdzQK4BNaCu2nvOsB8nj/fLWXYVVnptoInspT2m3UJi/A0L2b1MpR8mKdbhSY3
9Qq8nck6Uo5dDZ3ND58NpVZzkACBX9h9ZrV5b2cGP83DOEzdcFuj5yH3oCQTfOf41jL8jQgk+TaY
lqJnj4kGT3KpLMIypVracx97MW+juRVArVjraNMGYUN9w8D6vl9aiwPx0G5uMsSOHki5h3R9iAPd
5reD8UM7oRtK8FqJA3cidaIhuzRBPO8gyFKTXki51jsoRnJS4/4+nFlHE2/19yiVu2zUvWns0SYp
tpOkVK5zTzUix8WiJe5izQyQW1OG6oH7lLuFDC+3Fac6WgpOCu8MXUHoM5rT4dEn8ZyMsxybkPW0
1aIkRGDbmANck7ldb1f0L9f5fpoUkTQs+c762p8i6qnD4riCX1LKqg5OfZWPw5u69T3JkyO0fsiN
axXfRkI1CXFFC6auoo1EriMLyzC+JojHQZCm8Ih+6ktXAavCdeouMrUrT/gnn4FQdzlxyo3JNLUD
RYC8L6vhrqLV18skJpne7lOLsEGHnDy16N5K571XAKiJNgq+zZO3fQrymWFKTIfDN1lMQ8EajwuB
0Y1Lo9p3yic6XZZmKZNix4vcxXkwrAlFoKBF3k72FLyNt4ZImH0SYfxYtQ6dH7siszy/wBcKBIAs
I5dCgJOUHV95uhbBK/rmLQjG0puETAa7jjhs12L3mzthOEeNB5cCQTxq08JC6B1aRWkhBkHt6Os1
rigqzRZw0OuYMsEVmaZtwtPn18NJlX1oDlY4ivBK57kQKnGNq/I44wxYyCdJyvByCodt5bgt2Mu5
ilOVoiEkpxfbWwTHdQlZvJazFOlo4l6fptzv43tJMjtJyn1cFdcB1T0wu2X1msxlQlAx2F/HmjRG
GjbNhWjHWT0ylcqdo981/nrXBk7PAD4mRju6anKEtHuyTF3UvVJzHw4fO5sh12vTWoP02e82odT3
cfDfwqH8v3lp//9zJjJs/u8ttZfT+PFr+xOF4Ow2+G5NdP0/yBBxzhAfKATIWlBQ/ctKyyJIaIKN
1IWuD3PY/7Imun/glSXBFMAFQ0702f+yJsZ/EDLG9ILYGebhfxdA8Keo4YeJ6dlLi5kmOP8pPgoq
i5+HwV5J1HkYziMt0q2us91v9/djLseHaHP293m/5NQ8+Tp9NaGrnjpHmPZYaEeHD2FZjiTC9IFd
HkwjaWXuND2PQykmUJW59O/sOWYbamL5BtaGBe9w8nd1wNPePVnNeAoZG3bZvLoIGnxMiqAt3XlC
sdCLoT/SEIK05oUGwfPs9pt1U9Suho9HYQnLpKmETSJ8BETd7qfLNqyd270bF5pxzApFpj0JI2XF
d0EHRPTDV29ypznx5aa669nzRJkgqPDik6CT5XBukV7/2nFzp7jE7K7aAyrZ+ZaNL+8vcwSzNnPe
eRmPrrvMJi2qeNnBjtsRbKGOCeK5JGWV75vAXi5c0S/N5bbUEXJyXQ+ftmBpYaNunQ96oW9t+rQF
k85sRah/1QTrTB1oyHdPK8/KLZgqtIrTXEZskWS9nRdK1a4PwzjkZDlslT7VQYsdcO/yeEm3ZZmI
qyVsChir7pgK0l15mlQXypMysflAKRXqlJYzJX21sy44kfRv3HnT3TG2tNvf5u7ykXHorC+svC7Z
1KU/MnPyorDMgrqKVTpZHcKSenTh1+gQvMLDTEvzSyzC/VG6tO0SJj/5RVEMDgxmt4puejTVzGx7
jlIp6eqK3A2TR9frOHfgMCXp8InKq3jkRFBPVChVYAhW6H2mOVuzSoh8xKxSKoUj38vmRMsJfuSr
0t9ZemqXsYq/4qfroUeOhQMhtC76L+va+4QimEZ8oLxE3NCGvTmF44wguQ2jhnApVtPU7WzxOZ7L
CUooHTig/HQHvNO0+9F7tXrqStdrDdTW6MKF1FAT17OQKHY31ZbmyVyqGbizYNBLbq4tvhkDN2GZ
N9ucvKE0G9VJl6uTx5GWxlo1DQyXCFovLXCe5NR/7gLaNbco4vU1UeNFIc90LAP+xxqWKMMTPORX
CEF2Yhn8LrZOag/z4ESBvGyMN0saYY690/1lOr1drYxz68faJSKKtD/TCd6cuQRCbXVteeE47FZQ
TJXXQaMRDWPzUUfFxgtElz2t/Sp+RPfUyQvdOWZnTrQ7qrtxm6iYvqBLh1k0V/5FNTjdR9ynPdBN
OlrkpKjB3tOmtoGA8iTcddVW3QwzI6mkDDXYImARxx1BVRqvsfx7clHWLCxP7OUsnpaNrebFmiX7
2LUFco2UEw0kcV0SDRIbIs9Fbn+3hfzPpvYPx+e2/WpTa0HVPf3v/zUWX7uv038wOJgx4FcA7H7c
6f78K993OhHAhkCWj9KVcKfQts6AsO9b3fkfwd6hhDjnHkdnpMT/3etsKGD4OSPLhWUHDOpM6Pmn
DZ9/dPabsS8hP2aQjQPzbxDrftYGYQTECoi4OEBKyJ7rWy/EXGYfR7VNAbW5R2OW8dqUdhMY3f20
tObbD/fq/vv++R/dIslX7ubpP//xs3Lx+7UiIoxQcXk+8mm+04/CMVI093ZFMpvNnc/8sCjqQzBY
oLzL6enXVzqfEn6QPP3zUhGR62f/DLbNFy/DtndxTGOE4yeqlc6Nr9foqWMYk9nGa46ArmhUretl
0OSw/LV6b8INT7J1X1ZF/0G639biUTC9OvhMWwGuQPAxceK6jZOuHnUvZ+1ff+CzTu9fB47vn/dM
CuC2wCJEH/vzralhEPla23G2GJRW+zSQwqGpnkON5JdwMJMJ/k+/k3b+5S4F4AEQQ3gIB890xBd3
qWXS2y5GEnlQRz7KBrCFw/qtdeL2IdjGW52DQ5BC97dlJYCEuTaT2iC+XWmzdrDmOH0z6a+ih9JD
XMKzzCiV1KZiuFXr0yYafaxQa6Wc5IhZ2MOKcwbDp6iIPxg/ANaj+td6DB6QdcGf9gRo+3InNSFg
LuyHgMfpY2a5pIljqxyq6xiTilSoA72l9t1EcKnLLPE3Et4XAEd+CJS1hO2dH1HsGHhdfv4hkPEX
umKClpUR+8qILiilUfmla2WVVIgxM+SP75nzAR+e8hsrj68oOpjZqyL4Xjn8tx7WF164f34UXGCo
YvlIuPx+/iimb0KPDlWcWTHjhFXLKTPqXLHJSKb7UJ9j0K34UDlZU9qcBqZ5Tg3OIu0P7/RKu//X
j+hfVorznfnh47xYKWJv6cOGnksWw5E4S0HoEJ5Dzt3laTwP1n99tfOX++mF4Go8l0hMMSQgW3yh
Way2QnruGuNIOHeCYz3TiVK0o359lT8P8n+5DIsoK0WAyvnMDP1xSZKeotatVvDdAgDYMMXereNM
V35En2WL3CtVuiLJbf+KeQFHS9LnS/9iIuI+peCdTsEmHxlRQkBv1wsOlF+QDcJ4im+X1s5vGVQg
onOhzBJZfFB9dRKeCDhATWR0rHfuXpEPWsZvR99+tTDFvlZBO2T71CgSCTmbxZXqD4qBuAnkfEd/
MrKr5XIoJEOqsgdUJcKTYzUAohaSZb1tGgGL5h+FVX9pOv1cFNZwE7UyETFdxWiDRerHLCdN9Xat
aH9HwWDT1plALpdg1Og1T5xLuv439/jfPsf0Gs6x6ja8gJf+BURWgw6aFq1S2xJzwQGlLlAvdj5p
F754U65lf21bZXAMTCmSkBEQQoOMTsaVM7effv2D/+wj+/5OsdbBnqGqo4w8P+Q/aJfDWC24mXM4
1iO3zJ00/VuL+bD1mZk5vS0O0uVs/eZZ/rcXPQMvUE2D9Xwp9LV2LVkfuGhX3K/zHB8LipvEG4db
Bish5v96SYr6+dff9N+uZIHDggYYAjiEd178f/iqnbZCbx1qdnZ/uZw4HB4iw+hwbdBArCJOIaTg
EdwByPXhB8OM8FquBLNOKL9+80nOK8PLl4y3i0OQS0I6Ku6fP0k++3S/mAei4NaYB6RFNKtFu5wz
sUytAR7ujjEgHYqN0N2x3rJhmiP0aOJOcSC5iojD7heoattYX/z6o/2pj3/50Xgs2fygHf41WrGp
2qJg8SHhQj674dC+as2dYfjn6+BoYWPi3bHUqfdIViMzJsjNrbdQ7FFekIEk/TlrCrYn20JF4DBl
71X8PJ3zy9uphN3uoq8eJyacdXza4p2/BgwpDbsALOmS5Gt9O0Q6OigpnrcKWEk8gtBsPgbWCuve
8HRs7U2j64uYllriigLNAT3uZBagNnVQfsQnYp3n08ept/ebsHg1MD9PkRU7SVcwb6VyyrAEkAnG
jUZbiqzdDOSG7UWT2kP7AAXpN0XIv9skQgfsCvZQqGYv02H9cqAQzcMoA2GxZu5Cekk0086v3laO
M35fWf6nDPkHfr8fHuTs4/zxP75SUs7m7qP8+p//eCVfUr/O//73gsOP/zg7uBzcLGfi1J+oiO/1
xpk99V+hpcEfLiedmCHNX8qL4A+Oy2y9Dg8PGyKU+L9TXvy89jGTPtcVcLrxHoSweNzz2vDDKlTN
yGAlp0v8KNEZRgeRjPysAmlpFm/Gvqf3IubLdY3W4RZSVNwlzbLxcjAsR5Ur1OgyQtpc9U2JHA2j
JVR+Vzs9KFAC4zkaDrQrzkIiO0Y4gfn4czTNmuSMeYOFg1Co7K79RjZDgrXJfy26dX2yzEAiGHtr
bZJwdDov82KFYCmwButhnkX5vtt3CpSoZGVOJiDfG/VQoZhc4WglLdEe/fa63vvSSdhzt2eJ0mzM
nG2ko9HEIZr5ahhG++j7ImgP82z3y9Hpa/8KkkKdn+Tge9CNF7XvMAzG88DfTHZziNUuPdK726o5
Tk1VuW9ihpPXBM2XIUJot+a/bzUTuKqggQWCcvBtLFELigiIBF7i0dYTV2GfO03W6NJ9vdp8ybQ3
sIESOxx/46F/scHw00JpoJxFvmuxqccvkUNtbqNFAsmQ6TxWBJMujIFJT5VSXwR5GzzULYfFnAoq
m50yvLMmi1Nz0FaoVmwdRhf84e7+h9fg/vvC/WOF+fPyg+/Kpp+MIAUe2BlR/bKatVtVyFKznMul
ce9sEWyYJnWEq2Gbrxxkuce/fT3a15S02JIiUB/nsu6HpxtR5No6+8D1tmk/LvNYPedRP2dy7qfP
tlOPv6kJft5Jz9+Pl4hVlUqdd9t96dNd1NREFAqk8BV8tUYU+gowTE2ET97+5qv9fAD/56XOGAgs
XkDtXxZCE12kgKTkKBMGtThD2f5zpRW47V/fwb9chu4GKD7+04Fdf8bv/3QHKz339V5UYVacRfQA
rIZjWXBI/fVVYFfwd/610TNH8M/BzfG5lOJyPCE/X6fRm6crgpRT6K3TSp7V5gugl4V2zRUN9mp4
i3jD8p9bT9gCgIJTfSu62iFvq8ZBkaPHGn1vS1rPX1mFSgh7rzaNu4Ohqvby59or8BjBNMclxGBf
OTkHAqkJ36UG6C4avxdfY1wc8jYuXEGG77YH7zyNquqwzwsPUMMiORaoX3xnSnBKIPDdZx/nuo70
Lp8p8Aah0zKGyXYM/HoL5/MpLqyOTDrb19oVrBHzOjaI9AAhx6TXTrn30ImBxi5CbY4UTIhLVzLL
WAsyuPKFAXLqi0Wg6JpWFmCf3jqz3/PksvQN0zKx+WnRBGF7ITrfFMfOln2f2l2wyjt7Z23N5mCp
O3JBpybMrxeQJTyJUjbWobDsuT6uYaUIVAsQkuQ3crWC6uAjcWjvco3t5W0g85VMM4ar/idCEjq4
PM6khlMZTVN3bfVd/p5hhJgyMhWq5f3G8frzTkP/AeIyFoFkGuxqvt+7RtRPMgaG/OCaYVnfWDHC
youoavrqdm86tSZT28n2rN/TQQXaHXCiffRo6SwX867WAVHiVjdPRWW8+nFw5kGRQTOW1d2+dMKB
Erct5pPf5h0fZY6G+NW6cBLMBkDx5ZErRn2CvqTCnlF5/ifTtC12n8LopFyVvyKNrif1Bc9GQ/e8
hhy8XPjCxG6yB4xx/SSSoxBvGbsE22UrrXm/sGf2qOOmhnClX+7K+e1ULr33esWQtj0x/i+6w1RE
G04N2YJnsSNh1lftsHcFx/l8aPP3KMnc4AoD50iCGAKg7gO/Bdrvi3LWoY2cCV+q89EpllDMJ2Vv
cvi8K3w+CGhntCdpF8WAt92ojknsW/qmSq2tpw3hMrJKzcQOyc++YnxAySYIkytctz64ivNsJkup
5RVaofBUlCYPj1FcYr1qe81KxTefCbQdGdJwjhUuCWd8evrv3V52x2HcF5DNcdM/G4cnM9uXRhfJ
MsfdljFlmGE8T0VOlm6zYDCrtVFzSmc9n6+i2VtJlVP+Hh88C2p4EuQRIgiTFzdWh7/gsLl+Rfwm
X5i04WiCb+1rj4C2OlReVo7bROhr3tFAWYTtlJl0XMqlrTOCzk+sGGB0ZYlGM1CoB24w9G4FJYK9
movSUf51DXuCdDA8Rx+qPiyIvBnR82eoZWp1HIYqDC4DOZRAcBGYWVd0hF0mPqEQa4L1v7t1mjUu
Xq1M0/w3Zbk54qJ3FyolHMzd3bT6oWJVAkqNHyIv3ngr3zdFDcAWE7HbSA70S+3K/ZYOkGoF5rjY
lXxkgN4LKaMQzLnOghKnrOTe3W2ixkEot7Fy4ouN3YN1yNuLkXhgbMtOMVwxpRgcuWRL17bFsY2q
YcqYaynpnSrd5Xbxmyrxxdbm0ffkkMgOBwqEQjF80Yvsurwoq7EuUYZ03qt4swiNW8hid3db/GZr
+7Pg/Gkz4FpuyIbzZ8ubtuvPmwGnNcWLxxjPGtfuyKBOourUuJCc3n8yOI5p6pCeUkVOcZdHwjr0
G66QsSnV5a/3pfPu9uKDAJg+H9Ip0x0KphcfZMA5NZ9lQw6m9uCCpbz45LHeMBbFpx6Te517vzPa
v9wJqcvOfAIa/hGk6j8Bvz+eWeoc8rrwPFrhgza04lm92q3/m9gAvOEcwhDL0u0P6a3FL7oP6+ZW
pYJwn/X6DBaEsnhaY6asv75/f/0uHgA+7tyZ5hsC+vj5/g095wo6sybr6Npgqfw/7J3JctxYlm1/
5dmbQ4a+mTrgHUlnJ1ISOYGpI/q+x6w+6H1F/dhbF1JW0J0M0hQ1qrQyy0FaZgSvO/ziNufsvbau
7gepsb6/PYryyjAWdEjKR5yFoBSIS86zYx57XJsjrMEYPSJ5yqmcJb5+CfulStZdSVHp00iZfN6r
Jm6xrSwF6mOr2YVzkRdV315UVLKVbZWPsu0qLfZG3LRYE+/f/pTHLQQLMQ+PgAubYtNEoAl9Mpe0
Rh3GKk1jr6tSC14+mQJGmSobh8yC7dLdxGYc/Xpr//cK/n/pyT17/i+u4Pv6a/K85bf8479u4LpN
ugZ0DgF9p7HmaEyX3+IWunpAoHWoQSa1MPxg/3UjJ4cKaoQAJbEMauBjKXj/i7tNJgd9Ol5XUMAm
xcs/u5Evl6Bni44oCXJxW15Neo/y6atp4XJK/V7O0RhIETGWdWPuAqqxFLhyjAl+lO78AnWHFxDx
YuKXrIdwZyDOD+/xnCHjlMfQCG8spcqSO3FdacmXymtcjTwW1Q3ozxBs2DTArbNWduKNhUoz2KJm
Y8d0kFCaZ1DeMuvMnBstJES34UV67KpMn279oqSFb0ixk57FnOz0T/qUNg1COzCsmFHNTLG3Iefu
B3kkAgFnRSeL44SE9tFfBIzdImasF2FjUAuRI4pIBI84auNru27SiKZulVNdX+SRQSmkkuEim/TH
mcQMeZFT1ou00hEqy9g0NWLkNbMrtr08tSgx+z4pq4PRWXpyg4Acuaa6SDenqqI1RFE9wlficbca
iJ1c5J7ZIv2MVdRyq26RhA6LPNSZJuUuWkSj/SIgJW6ju5R+yUq7BImptshNa6E8bdLpPuUugV9Y
aFLtcuyvFOFi8HLuu5RO2hrZoy20rLpQtaaNHttuvIhdlUX46i8i2GoRxKIJJRCjNiIl3DSLaDaA
yYmCVlnktEGoE12BeLu61yslRSAjBLf9or1NFh1uuWhy00Wf2y5aXW3R7U5d6o/ratHzIpJC29tT
mEQULyS/iEfowBqLEnhcVMFBIM4lCKIYWs8DjfjVppaJqAyaMt4bQlxcB6NENuyiOQ40oT8uf2mR
pca/RaKDQrla1Mq2EC77CVvGWlv0zE2hteFFhaT3NlwUz5YQP4/2NH3KJjyD66qTOHHHjoNSus5G
BXZygnF6jUUINTXSk4dAlqWdtmit/UV3jb4HDTaaf7Sz6qLNnvoRumye2EiqMyHfxv9M/Sm3xoAI
7UXhrfnlPHqdMqdMsUUFPghB+DSY1kFbVOLOohjXUKWEKzycBXnuQ4MfWM1C6tLhJPzQQnbeoVkk
t3dRo0M4EvwbI6vaLXdCFOuBLtTrzaJknxZVO/ibOtuXQuyOJRrduyYk8HbU4bYxFmV8JkTy5qKX
x75a3s+hgYreXxT1ad8Ol3FcOwR5K6loNgn5PSp6lPhYM1HlS6FQ6Jd2PHHprQTwSF9U/Hpfao+O
EsAL9Redf7Fo/nG2Nx9ltJrkZS6ugPSXQ2BxC8SLc2DohqYHaCAcBdkvd4EwGjiL50Cz8f25zeJF
6BZfAtZlPAqdsCv4Km5xDvMGnZxq1NvrPOrab4kwOeC2wO8gy/1wQFyFCyIfEhwR5eKOMPDNf04W
z0SQCP9EQ7/vgdsirooAFZbtTqFpXqeL72IwfQsmw+xAdJAXb0aSxvg04sWzkS/+DXPxchiLrwPR
MR6PePF7OHqJ92MUNpCoG1CPRYs7BHUgThHNCcbcQ/2LdG7SoZbv8O2PuMA5Zn3XU2E6qRYDSuT3
KaiPxZhSlE3Gg18MKwR3JJfpYmNJNZVgrUgCZhJg1vtWLZaXSrhfrMUIY3PVOp8We8wsnDK6z2WE
26Mw0BjxlBWeBimwcHHZk9KQC78NaW2mF6V2e9ssdpxAI8xgy3URmw4BUcJdK9w7nR/jDJ8AsvQu
RF4MPsYMCcNLhe/HWCxAeSnsQOpiDdI1YRNKW505p+GS3auEJiG1n/u1GodXOTtVpGYrU/GRNHGs
vMfsr+2ttKT1ocaXUBn7C36ugEA0+SYxguEqtGIvSEpssWmQ3I6mfp7GVXWNAO021ZvoasqAH9rS
eVGHH30wMuwI6nk7ldf+QFBR1Ei6a9r9tTbhI5CrMzMBr4WFoZRpV01tsaOQQkiUbCreUFbVDTrl
M72W9xSucKg1WRTQWfzEHpfwAfxbK7fj+2QaPpWoFNcyH8KUQzdBtvcjkMetkqmfANnv/YgSTkN2
whD4SLV9f5s4xje81nco7E0XyCC/iK+Wu96cSxy1yQENAKalRtoC0PlWmMl9Y2WdK3XtGYUU/Se3
+s3EYnJoIYOejQg9Z6+DfPKFWtW4MsN+ctu+CfbmEN5V/AUFVFqAg88OA9ePgfTgoGK+r/yuq3Zh
rV3iRVNWNaiHTCYftSXHHlMApIBAvVKn3t5oUWZSaZ6SYI0dIPB8dbRvnJwQpnlOTPaVUIILIn+1
sOqD4ypEdb0gYS9Kz/2hOGthDrgaqdZ6Q9BrlN2kbXIh9VMrrQbS7X5wMz4kUhafz0E23lg5O4pZ
jYnHH7oepPEy7qLuLusxhynZJO30Kb4f6ig/8LOLO3ZhXvhJAwWOtWhrA7XBA4EQPJH1mxAjyLY3
zMnYOkhw1VyydpKe3FdZmuKIYefFsY6HMu7OVd3Hhpo5u0pPDr7j6x8pngk/bKbcKJ1qu4Oh3Yx1
5RAjOOSPhlozdlbZ177EdjKb8kSBha2aytZlaxPU6SYOdinPwLf8sR/K/MmwJvKm7ELZJn04baZO
Ng8t5dcruW5+qHGg7Ssp94oJ+f1qkhIwBpQMHTck5YM24FWjxioBwSzBO3kKio9mOaSUp9ARZ02e
rzCpRddxMPYBL1XaXxZVSHJ7SP2gdNoyAG8xXCcUYACNh3f1GH6Wy1a6UTiquo5JBy+Kys9+1/er
dAi+p2n7iE+UIw1KGv2jFMjFnSkZ2savEu2Hpfj3sZzN9ylUshUtas4vM560aehXgx71qHhBzmCi
RwSRJruA3QLAMT2VTv/RSailLVglHGTXkRNIHy2wNJ3Xp6ZnTPSHlNi/KBE/7Md24vNTpPSj4iKp
BuMSYz02c208NBBBVvCJnHhr4Vnft7qzlxKzWdFCuCnyfN5PEtyjtAGRABprw1U2ve7MgJxFLb31
h/nLpIZPUSf1N5I0THcqlsjHoK1gq+xDI6ZxExlkyfDl81LdVoXe5Pu4kEHSrllQVeIemjD3v/ny
VMrXqqL2yUFVKBfinmuT0XiqAPeM+MqSSNdoolRUt7JOb5rbuqVPfDbRSUg0F9QuxWjfiJKaAwDC
HmHPKtS59GZ9pLOChneweotzdILV/XtvY4Kg0BqHPdAkpzLlMbnEI91pGC+rKCOSs8RCg4lEzeA7
rWwbBMFNHGpt9RHyijQ+GFkWWIJMwAlKOzOnGWDrNsxCekx3dUZtrLy2zYw/exHABEQFTG8ktZvr
PnHUJP7qV3VQZV7j9/6T7IRWlK2A9fCRGlBHjzoQ8aVpN7vqaCoY2nrqnttOK83b2KFzl8l1km7M
knoMSt8eieQlBVRJu49Bk36hJVLK61wNFflzGYW6lK+XW9wfXWj/xzkxhIzl70WrZ0X94ysm5OPr
Kv/Kby+Gg62CGY9fibANqijcPH9fV/UPOI5MyLPoVoQGlSLOX14MEW0CdASTBsJBkVL113WVOh44
O5VXGuzcnzWQ6dMc18gQz4LpFuNzNUHhfIru78fIwf/Qta6Dr2pnUJO8oPfKGqdXtWPtuPulrTsE
crzXG/AKG8nKPBzsZCs2td6e00wa9o2ifYIfjec9sscbtWofEFJ4WikNl3kfTfdSZml3qlQ7uUuW
2bAttXjcgAyaL0YKtQipy/YaUW51aIzMbM40lJrUmkfW2rUqmVm9cUot084slIMCTq9lcF8IhYpS
12TVPrCEdy3Zs2Ye+fDNFD/5mRrCUI7HXCfZRCM5KVo5QWhLGCAxb6GS8umFEA+bkdXkFXpASRCA
ZZO6vHF4qwbdOh+q3qzOSyu013M5xfIqQ3i+0nwD+6JcZxlUCsQtl2k9DHu7yFWdMjYmQKWdc4KE
OF2yZ2joWPIkUloByRlm8xKPRahS668rdZt3HJ1ufYJt8aPHso08lKzNfdOOenA2zJEiVyClOL6j
0rOiYE+v3rnTms6XB3xrZqPjlMbVJRrw/Yq2WvZQZeNoXaSIRC6raqTrFQDzuhqhE7nxBPDfljMl
PugOHZfL1Cn5uwPRDSsNwb/xVeuoT69IRarSO9nEXUgBYVnW2lgNS0j1QdeNqYu5gfPnppF83/Tq
XI4+d0oVmudmp2SyAcOCbfEs6kxF8uJIoaodYiz8HGnmOHsQBOxqFUOLMFxprgLtPDUpSbiF4QA3
0ZKmmddSJyd4ltOJvXtWaxVjQ0OaC1euPkm8MpGTxh3jQpMeksGpZ1drZTvGG+OPhTs0JvQY/JZG
tW67suIUVmaBOw+Tgm4zMvC+DUkGta1EmZtA6Ju/t3SRJ28cZ8VwIUPIDzjao2Cd4eeUP6p1OgVb
/FT+p9bug6+pDqwC2AKgixUbhsPVIQ6Tj10wGGia7AnTCKEB+BFlxeoKN5RjGwxUWXTntjmyLUtd
Z10ZeplmHnp27aoJLMBluB6xOiogHCoPZGC09wdbf6IimZkrVdhXQN0WtIYWVwsaiYTzh6RbF7gA
8b1wh3J26eKGCZMBY8wM0hWWjx6Uq2nUnUPC86Evg1Fwn9RaBBRkjvWaftE83dUGGcxuNCTdNzsq
Cf9kClg/QqvpHDo5o/yFeKfpXisL1XdLsglziNJUpbpcqWiQRhPwFr2iO3Kh5iA8Dt0Uas6WaDmM
TrA+8/w8oPPYrirhheoWW1S/WKRakk/hyOGZxjpFc/xAcwlWunBWKfgtlY1UCsNVoer9jGtk6jFi
2XI7eISRYtBSJ7MsNjMtIHWtLyauZjF05SbWf6+xqZUlavZJqoX1a7b6uQQEhSNMFt4ws7P1S1PO
MYxx1I82UZ5Do4ojbg1rc7GX6YbcWTdzaY0paDIcaFZNADWVaUfbsNWPX6I6S25taFXwQZBt7wg2
g0wTFv0Iaow/ZG0qyxqvAA6g20BmDZZ9UqjZqDQ26SgZvm7rm9kfm2SjqRds1NzvUODVWWvaG0g9
2UruLT34B3vvv6lXUgQy/P0OffGf/+/b17w42qDFv/F7g0aRpdIu+70pGx+QXRgGm7LgZzvC+vCv
TVn/QKNFxvtDpRVBjmCr/96UNY0aMtVoG68lYaOi5fUHqi7lxaZsYj5B8ePQ4ZE1kTt23BGpW5re
QZYo7mhG+IbjPgl+pIuLDPpLcpAlkU8Ut8lDJqxmkgUgHWuDMKDZtWmvU2FL61h+B7cv0/Q+agf/
G8dHS0dybyvXvg8xEpSTRDJXBlL4MRDlEXgHY7GSEym5IAEjyTdBTS+Te42C7RBbFpwcqAmERve4
7kg6NRXojLLjD09p5Rj3eerEd3GfJ3d+3nOvzWFmfCysQRAAsbddZFk33GVTG11KfTe1XtxHwUVX
07HZpHXqhx4VYB8dmxBS98ZUf2k1buluC7iFbGCjCy7DZrZK1zIxZ3e9KtteLeX5uMWVBspWAQyy
dvRxymmopwU8PqMrqeROQ/KAeORHOtRJ7FUTODw4qFBLqRph/sxk7gt65SDZVAPIN6zw2sEyYbto
oXKZGrgn1xK8x9xN/GTa2Fpncfvo2mCjhiiRJLut1BXYnoRaFcJNZQXLtjfdZpTlM/yTOUZWCoyP
RioHwypPe3wudqdw54ZJivZdC+1UcxW0MK3H/4plWseH6gasgaYbKunwsY9tPICNIV9pMgd1vtzE
zRTtV5xAhiin2gsnRfa3JFwYt1GTT4+27WfOlsYoghofdhjrr5MP6ywtEAVTDQ6uUTObiUvGno+F
MikHCAmWFj6MXYERJDc5560gxTmTS0AdtsfCyqpdx/X7e1r0yVamMldtJuDfT5lqmz+ikPLP2Uzt
X3GTXDJ/qnVZ3OeaD/cwDXqMDJo6SvmqdLrsWz01JW7BZpzqXQPb61DGAaELdaRj+olNWIMugI36
JmqANa5aH/iMZ3BRe1KTCsMOvVAJbXdPzcZNjKS5g9OafUxhNqQeZJYMxT0qibNamCpHqm803Bev
5Z/fYv5NV1IRBfj3K+m+EQa966j9/jWqj4Nxxb/4a0Hliqp/sCyVOwrmEo29779WV4ke/AduGqSt
cdsQ3Tt6wb+XV0nVPiCoxWKJPQgp/9I6/72+SirhuMx5yOi6CHuFUv4H6yuf7JksAC06jVxWeK5e
xBYAKjuRFZoOEqS+y+dLYyykddZ1nOepV+Uj9XA4ue95bU6UnGI89hJ0AXS2uQDKIqP6eX+71rMx
UpxQvZTiAu2sFD6pRn1wsGxAenyUASttChJdt5J/nWVfpKDSoKyo0zvixuUm91djUkjwNYuNS+U6
iY0VffLxxyhwyrdDUxSXJetANaugHfOoWinZGJ5Xzdcmy/0t9d+BKnNo7eraeAqguuXoCj197Ayw
4M1NVzj5NtMomhbE4o2ZrtxSstu1sVxsgiKDxYPkdt236I/boI/284NqlvMqj4biHb+UpjCLjn9G
XYYhwEaNLwyN6Km9rjSqMDPGCpgka0bodvDyppX23TBZ1KBAqriR4aid6ck+aDd1u0ubG0rH9bVT
7nGEWDoyMdf8WZxlyaqut035teGmp67rkG3O5ftWCfywQ3GgXhhHGzunhr7CWpRbMO88Y01lt/Lw
VQT6LS0HKtgVdbp8Q3UrATu1McPVfIm5COlu+Fl5TCdKssgGz5TpIOTJ1R5a2XTl5J9MYCFa8T1X
zkxz10H1HdcGbKsdJUF2OwOQLzxmmTr2trO3GnQjcLQQg0hAGAiK2tDvmqJVBr7GcaPIK2+7awCQ
pr1Kb4A0PWgPDqg0TgvXOHBA0AUxi+/nxF45HK/ZbuOVdNFvzO23YO1QsrVWyufiRvrs2DRqKcFv
RiIdJLgE38d23ROKER5oHrTfSUasfMyaXnZeev5jJe8MZ4X1ZYKSlW1BF7ITqof4YO0Nz/oIk1rD
kPGzQazGxgzJ/Tz4xq9mfGz4VjG0OLfKVtadtjK3/lbfhtsYJdUh+jxT5Z52c0Xdb+VcDZ82/sG5
6M79y8laGXfFebtJL8Yv+Ej0Q567gH6puwbf5mFFQ+mM0JO9T0cCeOGKbWUsD6C+EfVp172ERHrl
eJCXYUs9pFvpYn7IvuUH29hmpRePbrDxXXU7PMVAdG7Si8F1Lpw9zCWgdKvALR+nPdTiT4Fbu74L
y82z9uyZVbhK11Tdwb4XEP+e4idnXMVPOZ5CGcCya5zVq2BTnCO54+Wbr7mKFx4P9CHfIpjfVy1G
UbfbsIv+SPbFlyneOrf2BeF0h3497J2fAFcunRucktLkppfzV17beg0sAHINVNjoWlnnN/mNnrhO
59HWirj169QyKJK4pfEPlCn/4wp5Div9329uLj6Q+uiSIP75X3uaoX7g1I/XgrBoVhpCC/91YTCW
DY3Tv8rFwEDy9teOppofFKp6olTHGR7DK//Sv6p4+gfdklm10IoJOQqJo3+woZ0IqLTFy47YhEIi
VxA+yfHKjo9VGjDxNl5Tl/pBsbL4LJLVm2cP4/rXRvFc/P9iEDRtmJgR0ICGUYgwOh6kw+gg2YZW
eyI6+MyoFWNXVZO/f3uU471ZGFr48zQteZgMYdg8sud7ZYxBruDoWntQvuVzrj93Id3BTdRL6aaQ
JWX39nBi6/1rT/w9HKVZHh1OdnvZM59Jzxo98uGEcIgOipbea+UM7mxPOMlCYwDeN0VnRJPY9Oi0
fPtPRkZPhqDMsLjwHX/RohV9C02uPT/t0wssi/kWvyStm46jbDX3A3gafdrHRjP9mRR0ecTCK0om
rG6i3NeOR+4nOpFZyshOBWpzGIC39SVbQ2i3wTsmluMtWjxeLPeMgXoHywjz53ioiCBNkAQ0luAd
Y5WR0e1WDj5aA+iU9/bzxIry4reEHmICPgBgRPbzabpmhqK9aSJsTSmKocGtii4jStAKPqLAMfM1
4uP60eYa1lAz05TInYA/7lOjyx7TygfBa4Rs1zHsZihtvf+JsnlYePWURE/0XzQoKrn1ZaySwtPL
kbxxmpGxyl4W1Rp847JA/+/O9N2/THMafNZ7v3+UlDC6800Lc6ORzJ3i+n7byp6KcMh3Gz9UjXWo
j9Bd7IBKZqbo8kVoGxFbyuy3F/gbzHyldxXVOgWO2CcDqet3f647fQ0uLG34X1UK132oOk+oxx2O
M1UzccmtmgAuZm7651asWK5ZyNODH3T+49Cn7eeW+Ionqwj61O3SMv+BVapS9kPckOTVtml2z4Vu
TnFDg4xZ1d18H3GbupuMSb8P64K+de6bI04PS0XOBYRceohtZfpOj1qJPDgLsYK2OosvI3OQaDjF
FtTNqQ3TfB0gle88w+5Dgz9ijEgyRkrjQCSb1jNaBFMrHdUa53E4Zl8bpNzQIcyQOjiGUem8c9Dy
e3nZTt9LMw9+ypZUHfokrojyrqvwi2zE0Z08RA0l7dow7+ZWG1BYx1b6g74rh17MVvIBVBvo7Xia
160lg8EBq5S78xyGV3XryGdZqeodNVlJgntW2/hNqBb1iTtQDTfJnmiHDWEX1D+mQoF33FM97gxN
2tHMNi8VrWnGVebEzg9YcJw3ZZk4ApkuItqNFEcyUT+oLAJ6qJ1LUT3+5FOkoJ5btr6zHuKcw2cT
02wqywRtIFg34zzRAMFvFEILZJLByvFKbQjpWPcKwD05gkK0C03OEYGP9VQqpi7ZtWRZ/yBcib78
OM1t43ZKOnEKHMzxif5l8Skd4onzft1/luR6hjaRz0iMWJXh+I5KaX6xDe4fMBSLHtmN1aufsXyk
roZCKdtErJQQ8Wsb+0HUf+vsVrutZSjbmN77p7ZtqCIPSqOjf8zlG7VT3g2CU8UKdbxqO4rY7fDF
GQoM25PyGNkvyM5w9XlTNbsxOSbVZG8H5z4PVGB045rK2KohZUHqTHJRPpbV90E7p6zqVs6l4VyM
2RWALI9Cj+3fYRFKVWkzNumvBf7futW5GLv+/oS0zqL6K966//Of/1F//Qag5z6PfhTN8zPT8hd+
n5mECxYjgE0pQBFOVxS/v4qshvLB0Azi4wmHoc25FAj+ss7KJkAKm74nmxRX/r/OTOoHbtGmgkqc
/RrJrvPfOjMZIlkUE66B0IHo6ZP9V/HlmU4NdI8hnUkjgV64Vs3iPcekmInHM1V8P2Tt4BmE+YJH
8Pw4Y2tDpCGBVT2we4ROFYP2SBOowCYkRxcKWFQO7zDV5zbUxFtZvGPYfLn/0iZiVMXCZE9M2cnw
kKUzGPwTHlI6wGtgO+jNlFAj7Kl8NwhNCOBPvipjcT5mHLg3p6mtWkrqhCqNukc1GOLyfOfEFP2c
emTX67dZXNDNtCga9ECmV60aPby9/788nvJVcR5a/Jr8F+3kVFP3tWSghOGrgvxeZb4jbUox8Nuj
vDyeWuKQL86mMmAd5+SBJqpmzrZvGJ4shdHFNKb5o8S4KyXK9AsZbfH3t8c79dLwali8ODICAnGy
h110PIGcEjh6N1jYuUl0cxWjzfZSDKjZnX0VRgkia79zTSC+mw4cxxNmxscIb9+mzJXy/p3P8nLZ
FZ+F4rBiYtXArHj8WZposkjIoviR9X25UolMncboys9MNp8eON0Mjxpl+8HgM+9tTVl1UWE+BjF4
b0nuKvftj/PK3D76NCf3ETtr5MgBa+QZkip8l81X2Q/kM7lo5HD19lCvzC0DaBHkfNy6Ku/x8Rdv
AWgP0DPEa9Q4e86AH9OyUd8paL36fXgq3AhYG03z5OaTWpPS5bnKL80re0ZfSHNHKw532Mt/U1P/
ln303lAnk4oUBHs0Y1RRhHVSO7NCZ2V15aENmj/0Kf2avriCYaTwtpj6yU6NlW/WG5YmDwpavS4s
uToftM7+46kgmF64kLlI4706jczE+NnqJbEIZMto8j7P5mkPhyXbI61s/sFQdGcN1DzcuhVNTJVn
F0aMfgQ/6FYJYzNrP8F/lHazjcQ0aPz68KezDsIaM44tSuO0c7rWtB0hH7Ujl2Q24E4MC6SOJi26
9dujiGl1vGzz02j0OZc9gk3i+AsBHBtlrVDIWaNW/tNstPiimU1R+2vk7YCi6Vus9v7u7UFfTsDj
QcVK8+wpdqNVAR6jfWj6iv3JxkbtmrGM6VpJnfdAXy9fXvFTASxgGnJDOmW/FShhdKM2gZsNnNrb
0cF8qbf+O2SzlxsDPVFEXsw+h23htBitKZCg/N5oPCifyk5rSmvHuVWU3zIeoyIZ76TMv/Kz4UMT
DkMq4II0cvwEDXQmoVYrZAA2lcoJfi4G17fG8hzGx3RWkbWxdvygeGchfOV3wwInHiJtYvhOJwuH
VYSB5mRh5xG3Y7jkaGRnaVG3nh0r9Ttf8JUHKvrvTEybhZd80uMvGIYVaoqx5wvKXX9VGHUHhx4T
eFGO1UYPHW7eb8/JV7Zadll8ZWSnUsujyXQ8oojBHNUqqr1EjhHPN21esMlViDjTgUKJD4+UCn9R
G19LjEkZMTtde+MoQ3UTOZXdv7PQiNFO3ksOwOLMZmP01K2TlTNqyW3M0rb2jFQjEHIkejNfK22L
fSDMg+q2wUNgofAxQaLGsUKl9+3H8coEY11mMsMJ4YEsEoVnr2ifo7AlTqP2Oqf1N1oulV46cE0H
jv61i51wX3VD+853fjG9cOlyhFDFuocskQP+0bIAi0GZuUB2nqqQbNP0EZ4rkgm4auc/3/52L39s
hqLkJ2DWqB7hUR8PVbZaYJsNBmzgxXXqZZbqb214g/uaXCrZG6pBJ4/Oj9fz1OiWq/qhtbcHvTuz
0qGKvLc/zSvfW5P5mUWnUIA7TzYVnEpQKlRQDG1WGytLsqpbI1WwDRhF/M6m8uK1whmJc1jlBiWm
+XK1fvazzjmOfcnIaDXIRbiuo5goQykY7/3QHzfB1Nlf3v5qL1ZfxhPNXJQC0Edouh4/Z1PqYzI0
WTHq0HG+J+jsNg6a0v3bo5xaiGlsch5aargKVxAMy8fDxL3vU6Ua+Fpl4p8rjVBiFgk53a0UqcoZ
rv16nYxdQ5agFm6wUREDnIzRGRkz7TX6+YCIqy7QL2a7jdZvf7bXnoBBq5K5pgpRz8leZ2IDICaK
urkhazIwFG3czEUavnN6FF/waLmAQ8f5h/+I1i4diuMHEHW+FKTGTEkkicqQvDDiGonSDHyvrDp1
q0EtPDQsqZ5a+NIOAjMhsG9/zxMQIcVe8RE0/LNckFi2T42vBOgRrYgh0QvCRF3Tg/e9ys9RZRaq
cd5hr6ItW5JpLGd++IU56lw3A7BxO2kST51rZVdSwHtnW371sRg0iB1LnN1PVxSIMaqVAI30WoIc
y7VeytwVpkFuLZfNLNkRwuq7Qy+nZ5hx5t0wGoX+zqL2YiHlsVCVhs8FAxMq/8nLXac2KBxLTE30
w1clTwMI3UQGLW2Jp1myR+borLzzmisvR6Usia+ZywSdc1bw4/lgdvIoBQVh476lfdbry7xoqXZJ
HspRJDKSq+jmXjMDdwwnWFsbZFt7zfrRY0tuBnjxQStA3+/Q6175TLisKbZA3KBjf9p4CB1lDOXa
nDyj1jrIe4162ZRKdT3rHCGkeK6vLDig396eli8XPKYkkhLOEohPrNMjy1TlQ4eKSfZyfCjn01OC
93QsYQy3ODvfHuqV78eWCcOVfZPWyqmuJBv0vLPnZPaoQ9c3lMBJAM3z/GOS1sbOT+HTz/CT3mmx
vLKTsW9o1MuoebCBnEIaFB2hbWXzVCOsKV6o5vFZQEF916YDxWs58Ql4bv16I1xIuFJq/zF1uumy
Vcv5nVX45TbGByBAAgElV9gXLS0AsgaV10hkGHa+CwknOPfRiTwMdaq+M9TLRVWoi0xT5UcVcsuT
428Zl+JkNqPcTg3/B8qV6BPhaQ9v/54vB9Fl5J4mL6KhaeAGjt8hqMiYbmEFedOsKD8l0mq+RznN
jLdHeTlBGYWrgLBzyDJHveNRhgk2DsmOk6d0dbo3G72k/ahELNwN0kAi/Rz7j3ckIAiKjKtEbBgg
w09GtGdS1mWMXZhO5Z1WV9JBHfrfCoG/LTK89vRYfcSdi1Y3J+uTUeSgxnaU8rZLCSiwmBCzOc6S
zdtP79VROCTDaacuBerleJS56yNSOZvJgwg8Im2JzXOM1+M70+2V3whSMg17h14mmiPx/z87NUFB
6Cmx0ccc1FHdF0Vl7onBqW51PQw9hRb/O3vGyzcJzgjVacqMMB3V07CBMelibAqMl5GnfKbFIqe4
1lOkRzg83tsjX/tyCJct8Stx5j5tuTdpSw26kTrwTOTExaG8jclvkuX4mtmTvzPbX/m9uFxxnRCr
ldigjp8kvvbarCaYFgSLOFycwCy1xHbu3p4Vrzw/8S4pmIDAXBvyyamz6HrqlJLReYDjyC6O0HpF
2kPLarT9JwPRj+CSSpX2dJJLHZQapdRwTnYkvVVDHrgQ6eYLf+7eWYxe+0oKTEIInipyAdFMeT4F
JTvrI9uXO092lPKaECttLVlS+XEsYXC8/aXUF6V8cMLPx1KPx5r1UA1si7t3VVrBRQ/xCneOBS/X
Zf3zb7QEjd16yAkw88jbm3POUuXYguCxOP1pE3BD1/K1DP2uUcBPmwZSEd1cgUJKF70e87tBysuf
tdGrRA+KUGIvm8Gxe29/jaXmcnwmhtqD+gDYKmch0I7HX0Oq4W73UtF74PXkdRhqWMXGtv0y5Wjq
DVLI1xZZWjHiuVm6UJvIR4iml/9gKoqHqWtQqLgBnBz/u4lb7YRNGZeZUm0DYsO5epndlhqS8c5Q
r7zI4rDHcQdxJ+erk1k/kXeDdGfovSqtkkOuaagMpkAqL3BUg98Oteo92NWrI9JXoAuLKAd36PET
NnKISX3S9kA9mnGPyavb1U6gp4SI+cpBS8rw+u3f9JXlg8AJmSYPJyW6d6fLx9zY/OATqCinIAvc
IdY5UM334iJe+VqIgWgj2cv+v+RXPVvu2xTWaz/A8KriUvbiIe3OqiSud7Mc1VdSM3f/YKay4EOW
osaKNvn0OEOUXUyUWjt6YA0RGMJZ3MyBmm/6OC7uJuJWv6K5JWCKhK4BLIjjfLM7zj/vvPfCVXpy
ieQOKQr17ATUngzx9J99b0xHwILqcfQmvSNcWdPD7mLU0/BKy+3+HLc2bjYTPA4IQ9kdpBkXpqTW
2OdRdQSKVe1tPcgOQT4aFHbbcMOFvXvnDvHKMij6TzK3COh/gJaOP+LEfUVOCmnwSnuK5FVuSuPO
yQblGhfX8P3PJxuTm7dXMHhRhx2P5QyBJJMzCBqRBO11WGAoRJARbP7BKLy3Ns09IUk/mdKD5Ngz
8UcjlePSR6QcF2el04fvTDHxV07WQhZC/EvcvNCbOSfPLcK9M5SaM3jNNOWAVpB+ufTouY7H1jBu
zbrPbqtx9LGWxr3zTnHi5cWIecUpnfMFURuQF48f5BgZ+pgW/5+980iOHF2z7FbCatRtVgiDFoMe
FOBwTXenZnACI4NBaK3R1ovpBfQqamN9wBSPZPIFLXJWzyozjZFBBQf8x49P3O9cLiRVCqgARZju
E79ianMCw9EnIFlbqVAff35dP1wp8LdmmC+skHkI4fVixntTg6iUD9CC49uqZRJTFMve9q0pdX9+
pI82Jeao/zzSu9OrKVGif+dIWZehTxqj5CyYkv6TUsbH54NgkL4zdPH3T7NUVjOKvRXno8HCrfxW
BKvY4FNvGIl49zfOCHIMpYsZyvf+Lotir2U+iv0o7mNpOeYiB6zF4pMz+ui6zXVPgyk3yu3vA8/S
GNjrtXpYwPFqXWkMcGPHgeWTWPqjTe31Ud7dX7Ek1qWkFFw3UrDLNte6xeABBy1Gy9gUvpS2n22j
c1zx/l5T5jorC48B/feti15SRzHymVbNZh9BXzU7VPZZ3W87PzVv+8qSwMWY1d1QiMm1HGvC3mva
cKemI14MP38jP6gOzDU5NLusTlqJ88zi67ugY8zYEtS6X4yylLBng8hJxeB2AFi+QhX53Cm4rbUh
I9tNjf/KEPrL0fwdY/grqeBcGKT+ZhAog9h7+yKi1gvEYcIeCqpUsdY6ieHhsk4/SdLezdnMBUiC
fRqZsPcUk9L2uz0OzqwJCoNLXle+sZtSPz6HCyQfeFZCAZA9vdmGjFy70Rhnj0zupY4nGeadTF3u
Yeyo63yyED66Y1+/nnfxp1rETD8OgE9Nz4TnW3EBaEoUbs703SeH+uhWUi22dursMkqFd1c4jgkr
6GfMBlxKY/eeOkL2AhT089X00UOEh8JcWCRb1Kx3sWyFb3Cn9UG/iIi5Wzuc0ljFKYMG0rkqxmlG
NpAUe3GsRdwjvSiPP7mVPzpLmjUg2MlVye7e3co0Xn1j8rWeMRQr3ZZdVDlFnFYXPz/Lj942tlhx
LuOhJ36vLqxis8g0D7tCizn3DaWbSsKPKTZPIziZzyySPjwYMjjSfWUmcLw7pa6LGLKic7GYKNwt
JxN4QB4Y8iYw5f6Tq/fh/aEjBiPG4x/GXN/ehnIZxG1jUoyplDF4SGTNDxdobIWrmWiwa3sZHhaV
tRGxsjUwKtoh2tlMjSTc9gCvwO1gMvOZI9hHoQELZNY4YLqHRu7tayrjEtJNJ/ZUVkRlnfriiJ9o
Y5wm00zXeq7lNqgl7ern7/BHj4Q5yFXn8hT6e/ntQZmBDeU4ZYMe8yR0w6A+tULO6I2ufWMI9+bn
B/to0RpcbhojhPjASd8eTM5bfRBH7n1a2PJWKc3GFiOt/eRZ+tEpcQHZ/WQ+kr+/PcqYBb1IMYln
Th40tykspSsvb3xH94NyO+Cg83fOSlFNSNJs6qzdt8frpFgz0pD3TRl0F4xDepqarrr8+aX78OnF
zOLcPkRxgPPC26OE0ElJNWiR+GbsX1rMijtpgYA6klLBlc0AK3VzqreZUDX3nqBabuQp8KfEXvo7
l3e2LdYx9KY1/e7WoWXZRTmqqYXiCz5F2SrYlgXyfjfVYwlXXzGNr39+7h8uG1pqOvXZ2TDv3cOj
zEFfGohzFn1vWQtsXdSFAClq+fOjfLT9cEZoC2dsLTXhdxc4qGSzD6Vh4XmpdFDqwQLHNzYbEYLW
J9vP/F69j4pMlGBsdtTL0N6+PVRSqbDLpBibNV/pD9AI1GvPgP8xVD5DuKyCDSTI/i6TPeVvXErq
z0yLIl6E8vvuDixEo6ZKjR9FqgzhTZgXCt71UNB/fik/esMo8FCcI1c0yMTfnt+URHrYJQq7a83c
CI7pqQL2LLf+zkMQOsTc05xVmO99CwsimkyHl7+YrEFyLcb0V/pYlIu/czb/OMq7+9v3cz1RfI4i
6g3WZmKauNJkVX8jMaRZTAKAcoq35t07U/qs+0ql4IAVd3/WAsoP3B6zIbsSrQq80JjiHyom/Sfa
oo8qgygS8SSaQyYkF+/WYpE1fiNK5AR9q4q9rWWlcfKasb7mEaCvvW7osHTDK2PKo+7YWwEZ81Te
//wKf7i5WUSVlLIonlHTertgVAAHuTRw7yXQZJeJZHWrTheLh6j2wtU4ZeqTKE/Kt0y2IB4ldcPc
SNRoJz8B5/Pzl/LR0n39St5ts1Gm6wVsLxIxvWh3UhbIy8iqyk/e7A+OgmifJyC1m9l38t1RtKKB
jKnlZERTx7Rs5ysTRJGkkD55dz84DmkGCQ8xFSnP+4Z7kUpykdaNtNCCOt3DiupWFQ21T66Z9dft
jOb6DDkghqAROb+KV7UymFhl5gcJjNIykM/b2AiW0A0GJ5Yz2YF1VG0xGigd0QtGZ4qLQvzk+B8E
Tm+O/+4GBdtaVhqMkoVqChWPBn38jjdMtqrQZa3BVuH6LqNzWf18pXzwvECeRKGXqYJZqvXuqFVQ
BXHg+9LCklrxlJK7ukZWjZdGLzz/jSNRhyTKp+nGgnl7fTEHnPzEnJBi1ea4KxmDc6e4FC5FhYmx
nx/qgwWDQgmPiLmHDnTn3aHCPip6LzQlyp5xag+G3jtyHniLnx9l3svePf9mbh/CFp0SGIW4dydU
aR5MBVViFtJAQWbpdXBrjZo2rjoNTOfez7I4++TMPtBFEaK9Oui8il+tUj2uAx3olQw4q6yeRVgX
x06VG3cKLXzu81Rl6rTtU1cVjJr5DHOQVpanqzdyKOxMr3Hz0Cxn5nX9/ecX48NLbuGzjYh03v/e
va4+66Yopxi+GBSOm8SJ71ZRn31yyfGe+stFJ6V4Gb6eVQmkrG/PXzTa3hJqytOZAKhwbYxTeTcp
sg1H+ZsyAvVJzCpeaS92L9lQBlf5iwlMLQUWkuvWyw6+QOPKaXKPGb9qkhrtqg0rwT+yBWVnQzuB
9WkrIJs2oBtT3JZYJTX2aA6mvgGljjlN+GJUo/tAiJZ5jH+Nh5lRZaeVl2t49IxM+HnBAOVganGB
GpnO9PfpixUOrwFbnP7FIgcTozFepR7ytYXB3V054YuljvhiryPJ4NNaczbdGSqztlypTzDjkV6M
eazZo2fUium6z6eICmiGL6o94LQU2eBBe981Xyx+4he7n5B5Flg9QSx4/JbZEkjuDWqb4otVEJOP
qbwoZweh6sVMKNOUMFvWLyZDQRFphlu/mA+pL0ZEg691kWO8GBRxSpgVdX1krJIXCyO5KE1MYV6s
japA8dtdq0Bud+htTZMdIYRwxFbHFCkBVxs6FYUGwc5fjJMmXYfRIQuCWt7Mgz/SKopKLpUU69g1
m/V0Lms9FAopGSYFLqso4HvWhvBP+V6Dmd1QDm9lqkTMZClYI+alUNxpWo2FooyTX/Hi6de/+Psl
s9VfRs0pZrpgxAFQ6IiabGs2BixUT5PgGc5+gegP8A7EqAkfwURufcMOu7q+qLVQBe1kxjQP/IZO
/ipp9ThyUhhc+0g3KstWvUkeVnU4iLeyn+Ka2Gi46+FCOHsUBzxnNlTsIsUxGhm+MuT7pNzDxU3l
JbZ4FWbFSlvuLMVD3RgzuRtQt5gZhJLXGeW6M8WiPcpGJtx4RdfdMc/cgn7qpQQoIWz0x5El/KCb
WX+spKzYmemU0vcXezxOhQoASNxF/ZWoplZuR2rVY4BoMl+Dwklq4Fbl+O0iQgZww5r3zYPY1Jaw
7kEKD99a02w0OxplZbL7pgG60TNdHC2STlSeB0BXgS2ICsY1QiU85yG1MqghTAst+zJjCYtZgmFF
VSWWO2VTeou7eQJ9xafKxSTqENxDfDc3ShimP/K6Ck+9NHTR0fMN9TYOX+y7UYXJdh8EgbgwVcXD
P9ZM0UmnVqOUIE3rpN6kxljDQtTG8BaCYRUjUem9/DTIkxAvzJbWG+a5YfWEmxEIxjjJoIN6RtHd
N4ByinXZmGnsGpGv3QZC0ncr/Oc92aF/pxzjYLA0OsxDsAzQMAluk1hTbQfqyF3aZeDQXDW2wO0a
lZH4LObJOsZ+Ipi24PFCQgbDoAjzpiW45I7SU0VadQBB2D36lSgIjgyoEgChGau3IbMUsKWNAvJJ
HERgjAbEP5WLUk0yN5YQM3QeWiZhXWYJuuLA2QxPMje3jyswWiCn8xj0cExvyCCjRJAiLTVUIYgU
Gb7GVdVCrq50GSP2ZMBZx5b9iOHmVpDp3A9B2DLrK+IEt+hNbvczXRZ6eCZTZem2KQRVy+vvZj4O
diTVgjQpu5N7kandtkvzaDVaFXcnxgImrOa68+I1d3oLX0YO22RBR4UZnjDzoKtTkMzOh8HEaDTo
S3lZJhOUVcaaewlQahzijdbWZWZ7KKBHu5713wyCS/C1tTzuV4NeAcLJSk+ftin0ZilapCUMUc1u
NdDuMUaogifVj4gUs0E4F7Ec0icblFEoJNf5EJuMwyczODZw/j0rmXaE+qQuMODIDhQtrUswZdEV
RHLw4R2UA1cPdVxWyiRiSL4P2VgELDBKQ74eAyniy4AQrg0vw5bDS3LhM77EX+S4JiIbGn2or6hl
olx6l4/6SEs7HF9VqGr+JZcLo3LJG+24EpMFBq+Eh1kFwMiLn3hMATyKBANWKdUpS2WzKdr6+uWR
/0vz0P+a0DTUJa+in794GTkhPdu/MqJffup3BKX2lWlkRLHIY+EWvjBk/mRE0xVGJjXPRCC3mgOl
P3CU8lcNpTvClrlFje6UL/2Bo5S+zvIICh6k1Uw4MLD4C3QZSlxvoygZZTqFhrl8wqw0IfK7qF+P
O4WqGyMukhVvO0+9aRS9PRUhw74tXYa1XrLxdL0h2VqeTDtzGk7AJPNllooGCEvVqAg0fCx/RX3f
irjgiYKJWXGsTKdcVwcc8iLYSeogqys6xQsFzeWO4rO4hKMMcws8h103dK5kOnkggOPcbTNmuSwd
XhUqjt3sJgRksMy1pRI0wqGfjBsBWoRLxUxYNp0ePXvgGo5yI2W3sTBKp7xVhHP4FdWp7UNxS8if
7rWuIfzPs7FTHDas4LaTS2NXYcEMz6tLbW2Mjl0k2f1oLvRBvmDOcDlWfbPs9L5wQqW601O+LbMa
jI+bYLYOAihr7AOt2shJutLGeqMGm/jBk+QzNOEnLc8ePL28z6bysaqyLSU/NzGsXe8V+9wYlhjC
ngxfP4GHPKUZ3ENNQaLuSVfDyEStXqx0z+2NE/4Xl0FVQGpD0SxnxoEowvVDCSqCRDTm7+JkOPXm
XYQNrAJchEfqyhysvV4P+w6PnT5r8UXPhfuy0bG2kdPzpqbYOmK4jp3NfTMwjdKkt7o57YPY2MFG
+Rbn021fJxtPapiSqa9Rcrl+ayyVIjsf/WqJ9j9w8IAwbCP/VqduDyXX1gTv2HUQ8LBMt3vxmwL2
pvwBoQIT4QhvgfwCF+fchti8w0IF8lgTOqYv72DM8EpC8yyQ0ueS7MpmS9UF61BU1bqszaNcckSm
PydjjNa+GeE5qTkwOxZNdAT8TY55bH3NLSvvgQz5KTOmhdCcC3J0hN7sjtOOLrfjz/DzU4sJqVAt
p+lbl21M3EADaSJKZ3qjG4XLVJQfYCGvY+WowgZyEK6vLCtZ1YKYwU5r7oREWFbCtKz9/FrzrnJl
parJRSV5TJdA4Zdh/AlOFISnUPA3gqWuKhDnFi1KpdEOQF8PcmYuy/xmqm+9rN0wtXI/GSiBU21N
N9HNff1s7Katkar3YeWfAg8HTTE5jiAZcc/mSCUwgRLih68keDHc1520JYJYawUxH94YwzimtgSa
rjNXpSyfUXH3DyR9UE8CzDQeWEE7QJ5LqRO/xTJclwsp4H0q15nnlXba9c88C8/FGCxgh6eCGaz8
uLTFAb+Y7A43XIJGXdtRkXDNotkrvbUlPbkOW21RNwXjzGc1Y4Nm3C4r6cJqu1sJkrjan5nKWavt
ZN0q7N4YV9Y47Nsg3lU6o6HRVvSTJWxwV50xdpmyksPGrWv/3kpwzdIy73wEk2rMt15gWldSty7b
C7X8kYI9UKJllUoLXMGWQ9M5GgyC3tzoVbk0xXqv5NFSL6yznDK7TdgB3rrHPiEPA6dEOl/luKcm
MeMS6VETqrvE0Naj7F0TS2O2UOwxB8EbVrDOsaHdCfp555dcBnmVW/5GJqvqp1WWVu6Ydetaq10t
uB9V7VQ3NRMy0Eb6Qbzxyu6AneQtvfvvkhlBlgt7ot0qt7vGHcozDaszztlfNXXR20axhgwfxEu1
E25q/NpaWfYpCg4m4mDrWrTEk2JVTiK0hIyEJU5FU9/WJSjW0uNojkRA08K3jOVUrUqWL+E9U1Dd
jSz6kOwq7znwJhyFJqC7ebwDMLtplciwC9/bFVn2VDC/xD7upY7ZamvwsmBWQQcG/aWekMglptS5
VHlDB2sg69bEg4gNv7i3vKDaQ3ctzqomKXF+Enck7EdFmPAN80l/eoG5DKEzj63H3UobLVipYfQU
MPaJB/pet3BYwYc92kFYOtd08O25JLE4jHXKj9o4vzV2I8nf4my6bLTkoc27Qw2NYlcGFVF3kwEn
jKVu3xQyM6ujmh5UHjgXWlrLp35UpIMs3jHop9VessDWdNFHIjz568DXwSnWfsLaLaWVGRrL2jrr
rfAhScja4iKdsJntY9uv154xnjdpXayiMcftYHLjpFgltBh32UqITe2I2d6mwcTMNqgD2HXlaegR
+p2ViNaaAWxcJMvcLf3wlj0fj7PxUvYw59XDVSLmOzky78qgu85VD/5vZVxXYenhaDI5sUE/pS3b
fZqdwhQOhRx6qsOISufU6bDt5Pyp77rvU6tcBVW3y6K+dDw/XpuZeFSFOrAZE7gr9MJ7KCoDIhFe
vE3I3TFss27BbW7XfoBnAybsTkASsEgspCxNxg3StxWiKvIoMa3mxFt3EYzfivrQbAQl8jemNJxF
04MhB3c91m8ivjNVtEpTE7seJmSySHgSmRJLO8sOBRCHWdljV6BgyNNMvi1pySGjES1ZJS5EiYYj
4HQntsqzMJaVPUkW0uKIET9N8XF8GEgx2kHdUwHax4l3JU3efdx751YRHLrMukPJ+dBb8gld3FJR
m6dg2JTyhZ/DPQ4sYd/wULrqS0phkShCpdc6cdsH5GEyfJhVnwPhCgo93UNfJtmP23whDL3C9p1c
Yig7MOJdhk6X1Ieqm8qVWmvlEiD05CQE5Y5sJd4yT6T2rIGv5g5jc5OVkBc6NcG0G18YG6WFvw+D
+CzEM4KN2acS4SU84NWy+6EKDcxMemKLoaUhgv+yiZVf2GwJMJ4yHQd0K572TLnOzLAwnhuj3Qa0
VrwPaj0+pPoorkJVapZm1WISVDemPUY4qbfVWk6rYtbdjbOjIW4c5HW6OTiwbOpVr2erBOtzCjB3
xfCtDNW9rxWCk1reSTF6fKQgbRBeaOxT5hWOz3gPVZuBbUQR+3VVo+8ZmgoBqXjw40csUnW7DvzW
lbXxYPblJRMAGHEJecJ8knAeY07sKgV8/jjbjqRlZuBVToe3+rJQsstyCPZTFklsbE2S2FFVbMGB
mzuctKGmNZhcHwqzHs5ozyZYUM67ZxmT5UaNpS5zacxAZk5cNWVbiNq56Y/mpg+KO+yxfTy11rUY
CReTqVjXliFj76BYBWYf4tCjaVV9zx0S3vEec7gViK96FZTKbVYYhtvVwvO/p7mlSEKnoIxXjEuh
azajiC+0KVD5KIV2Uwo6yxpB9FCMZ7hZPIZ1upA7+aklvlQLIKPh74nff+dZ/4Y+5md51lX4o6oe
vjz9+JI9PIU/vvwPv50/8T9f46lefsWfSRdjsjLdBW2GDMAp/ANPpahfmeRAk0J9aOb8v/aRlfDs
mYc9IGBi4DlzO18lXQiSTUYzEDTSbgYR+gtJF7D1vyRdwAhAYVr6PLuACvNt6Trpegos+Ec6cGE2
UbiHrHzwi/wxL4DHBvhpMfR2QnJ/3XrmtlCSLVIeaOp2osY79I6YWYniN6OA/yfgyRUoww9/UpZj
6u9VYkEigdwEKwdmr5HvqXsAew9zvODHpHAoohAD1/U+0zAfYxTEkdXygexMltfRpRUd63hVUe5R
7bFYeqarw3bcWgWd75VmbnFjOzbkbYZxJqOVCPZoidpVqbqpQtXN9RpHJomiKtQsx8i2a8MdI5ea
kyhwl7iiuijakxWfhy1EuQsv2lE3B4mveQt4zCbeMOVKjg+VtbTUTXKZXIKNXyTU/Z7La0W8IGbC
qcd3+MiYCrYn+2SZLLVbwQMWZ6f3REHFZYWrQWxfCZIDEKvE7TL8EUgX2WVl2ldlcsiFGzmeDV0m
cPkOVGQld3BQkYuzMlqJgO+myKmFYeX54RywwfudFptk2KNuXOvteS7QOViWLRZCkp1kiUN5wJZW
oEEamXlbp70bvwv3wv34XXz5U3z5c/4YPDTPv30MHuTvzbP8/Y9/u+foQVtpK/V796x+11a6xfYp
97Y+Hrp66Y1La1XiwoLTmmrFNpUhW2nR4G2TArrlIaqXYm/xPPtGhD4xbUMJ7y55UBWnI1SMrxin
uBjETdy4gbyyJSffBJM7pIveX1kVasIjtAtJW/YBBnFkiscKTOB0ZItF+MfvMqQVH1so1PnRrNaG
ktvTaIMvZNLZzrRlILjIn74NjsnTvkpshY7otuSn587o5eAMkLst27rvHPVoVy7fZz7kqgs32bhf
pdU6Kr7L5pEcxg5GVxFXPmRsqJYD1vKL8cR5Bp5T0stpFupV3tvq1XgKsIVbWvUpDXdGth3kdbbz
gBCtg1Z1TBjOenLhC9/9+pjqe3mTtEt/xY/nwc0wXAzKvZZtT7q4jIQ7lqqvlgse0lS7mwXTNY4I
H9oc8yUD1oy6M5JnCIu22+BOBOM0VHcV6aoynIJ2rXSYJfB4XZQCphEKPkdLw27KMyqMDp6qtlP4
mMGcKd5ZsU+YjVqq27zZm+f32lTZFq3dwLGgUm6DwPVzbmpnlK9q4VRDZUwnwQbOEYmnCGbsc3AV
Hs4Wy4WZbM3nZTkscqogD2cCNkU2sarlZKozTcswOAfU2KlOfWAgCl7w5FrKvsJu8Eo4doHLb5RH
V/PdenQHGRMfb5vI+zh99sJbysd2PNIphIatNg/USt1aSR1VJCPTsBYWNBv3sAV8Obt8yT1waJ6E
tRXskiZypPDRZ55xqLcVuX6zzygHFRiNEIN4gji/Nqtxi5P4AIg/pAtzQypQXqTlc0wR1x+dNBlc
Q7bzi0lvIGcyBodJsckGcyQPiWpxnT2FRMqBwzxh52QhnaLGcoiD+bv5dFz6eC4VvKORPWykRaIg
2XIk4z7G8CIwfli9cNtEy0RbJ8VmVHbzaBgGqKZ/FUi3qqlxpqtMXMbZTSbeiIlbMA1zMB/kiFg+
qCF2OPK07ZOdIhNkmW6r4/WxbJOTOF5FsqMWyw6rkzPjtmc/lOz8PD23RGRq9qjSApn/Jzu2Z/XZ
y6f53G9fEdleVZu9apo3NPykfvtPq536R37GMF7db9gYp910O1KA8mcbSnsi3WW6khDkVKoHwkJp
fGTZo/IWhkcQmPiOHLQReqkM+9OF5Ra23FMlMz24oRBK2Yn4KGWkicKFUQmO72/8ApMnXoWRbeqI
6rA2M4PJAcctqpWg2FTadep6GBriNwaWPZrakM1av6tF9tXA1osLrmomORlm28xfYCBrZ48glTny
wkrtyZLJJ/POrqxVjrFJa+NaYhV3SY8vzCKj/2QUIG5t60HfR48tXF8MwNTyLMgPun+T80z0KCVm
azNaGAZtgOV0KCgxqZjiOoN8l0Fta6bU8TvB8YbBDU3uHZEHiTy5YyyfMG/l7+jzy4dKstxsSy9+
FTa3qja4BYJCq9GW9CPdKPeWTNA8+1riFBFbrIovNJ5NFirSWL72pPiRp/m3KFGxHxYGW0VEH2rx
omqRSTBu6LW6I6qjPU3nYq6ggesc31JmLxinVaVNnemukBT4oYlMK2JZJ8CkySu37597f29C7Bf6
la4zfI6BHeKck6CAzgjItu0JNYY6huehlqmuYFruEE6WU6H6t6W628nWMR0uJfIUQENuLKs01soF
IUdmywX4277D0y9etcJwT9p4iCNpP2jJ0UiGG4i2T3JG6K8eg+zh17sB/9X48fI8Xf7P6aiXD1nz
8GXffv/P/8fF+JE1YTNunv7Xv7382G8xp6CLX0G5oU1C+4CGHRX7H0GnoEsvFieI2GnkwTnFQ+qP
Ur+kfiURp4vDfBgzVPSX/4w6JeUrwSF0E5SiuswY9y+B5GcXrFciFV4YdEOE4Sr9BoZmkci9DTqr
UWs8QPLJIhyVpT5GoeXWg1AsgQVtLYbfvqe6Vl72gdXsE6nqNXtUKGXFY76jX5n9SJj0yil+Uw6h
qM3OrTFb+9CYfrBv+j7bY9AL3XyCyYbdFFSgozxUeyW11FMsyNYDEW148kdvuhDCUHLwQA/Ks3rE
TwHVNN23Fjfmc6+sg3ssiMVlintx5jZa2d1MZnYexmgUHDHx0vWAFcS//nqdZzl5g//5iv2PZIb5
Pv1Ivqzy5D//b/Z61f7+w3/mSqhoRAkOBinRH0tW0b7qM14G8h1qeqaAyaD+aE4pX+ExsSBR3dKk
Qr7954pVwPjCNiDxYjpf+5UcCW7Am+UKuUvk4UuBFF0h4Aw8YN4u17AosUNG6emUnjXZZaqrDi5k
WJNCdu/MZAmgfT8Z0i39i1OlcstSgxhz4wxevermTb3TUh0TeOjeU3oUBH2bd+qBCeud2cc3cJQO
YjBdd4M+ELUZ26TtV11Vr6W444kjP46iv61U8SJXkTMKMRhxRhWe0oDIt6OTpEjPujn3YWqMmJOE
imAeRY9GHOs/UGLUESYgsnQ9ZFa70rSSJrKQa9vONLBbjSRlMwT4zouJ3t40MaO+ipwM9+LoyUim
0sLB79PEWFt/jOsHvNjzI/OUBMKF/r0Qw2ERRMDcx6pOt77Vd8sM/cKRrniwVqMa33YY5+RGjU8t
XAHsXTWVfjGM8aUvavl3pA6ztAMBpYBLw6GJWo0KlpLB8EK5Bluq9Do7zkxqwJlxW6Y8tUeabYwa
CL1T1BTDRq2SqQQVONEYG7xeecqkGLQmeHc5QZVA1Rdb6ZuWeG6V80210W/jtPbPrbTYNCVF+pQw
IKw6x8vjldWlJJjtLkpzB7/Wzay7MOIdpqY7M6JJo1ROlVIObza5qdiemC0FKkCmNh1C3I2KkeQg
8oKb0e/4hvwQqIRHVtWQKBf1o+Yby0xuT7z33wZMTvvCdyTzrsjj5WSVdqhmm4n+DrE7ZnZGajlC
hkAJo2+Lk1JptESWvsd4naHtoT1l5Zh9KyKdS6xgUQag3/OL77Uy4YuqkVJJalFvJDmLb5RGBqWX
eQemtDbVlFTLIRPvB7AM195YXNb+KK4HL4qODPIrQr7VvOiH2u3qIFpyty2NSECuIE+x3fgaFnGx
wQr+jtdmciIW19Z1G24jiC6xx0tMy05A6EyPS+nGZSwxs6VI2RMLQcBGaMCckt4SAgyv2GHIfkw8
Iz0Dh9dQBtD2A+yAjaKOKs646uQYZW3Y+EQc1QlrQD8OMCiw+jsvoEbw6xvuv6ZcACoJQO6Z2PnP
d+arNn38cvYw5tWX8cvZD3bV13vzP37Db9uzpn0FdIHOE8XkPKAyV6V+J61jZ4lJNONHbLkMXirs
w79v0bjTyLPNCopUghFmh/5Rypq/9Np9mo39F0pZ/J5XMQW6Bk2fVe48PGApIRx+N2MiySm3koZI
yBAbJ27V2u7z4C5S4se0DWigIoJfIml7dblOv+lqX7vVSLMm4Y3clqMyNEIwM8NtxfdDuHwiJH4J
tIVUNLndEJVRA0OPM4bptlPDw1jlJEO6sorS5IRa2qBjQrUgrgKs0DFQ4qEzOWIWqctfX9f/1QLf
39fbT6uv//HYfjlr6zeR7z9+7s91Cl2CWIG5FQaOXulcWMEi4BrYSuhVQAdaVEP/WKfaV+JbSKRE
pnMtdo4/fte5yHxpprHPk20a9xTqmF9Yp+8rrjOsWkRGQ2COxGWmrb+NJgRsJehJgMcvMcJRRtLB
MfIWgadANONRTQc3it1eCy4trFCFSe/XnUhNSNHoyGq0ZbVJGteDr2+yiZVea2b+33vi7znSSyhH
DEdYSJvfZI77p4Hr/75wL92LG3fxf77c/qibH1X25XKswjeL78Nf+Wc4S4YlKmx8vxlNshf/rrfS
sKfkCcqGSbrOJNebkJaYmMztlavlH3or+avBmD3jRDN95yXa/YV1yJb4du+aw9r31+K1ah+wsFIl
aUUGlIJhqTRt7SPacJlcm9ZhEyLM7LtgBcngTEuE80jtsJHRF61PHUFTEUwoAZaGLS28Sju0XWwb
iJdbqz7EZZ3cm+aAcx+etnY66p6NhEBeEeLeKhX94DABPzJKBK1mNapHkV6jG4XTc6L53xDsZstx
Mvu9kHgUcSA1iEl60RcUaNI48M7bZkRm0uXqBqOYwrGa2fgHUT8DjIFHfSekAtTlVXlRycTIwSB1
dtiGw2rswRMlBsMzYH+X+WC4VUY5LMUk2+oQbEVBcVJDqsUadFYb8fpVrioPQRUeslS/EAMD/zsR
QlVpBtBLgkNOR3DKwxsGH87p2e5JrM+CUF5VGqY/aVy3SL1MGoyawmh+VEyOJkcEt4a1YqpddrNa
PKMb+Sx6EWIpn8YjyrR92k77cRJRp6kl5cjObNEwiT/q/0/dme1Gb6Rp+l7mnAb3BZhpoMlkrpJS
+3ZCaPlFBpcggzt59f2ky1XVZUz1dM3RDOAT27J/KUVGfN+7ZjSmJu5Nms0dTIkGf2xrReTPrYPk
ZGJA7PwDtC35Fsj2r2QDrmSMgI5dcbIaWocTGTwUSXmoAwQQZrruqr6ef7Wd+gno44kyJ2VSL5ZD
byBEKIgXk/5Hk8yHpEDoSiGjGeUqZ9kAq5oS7yxF+TMsLfr5ZuiZVCsyrL22ObsrBZ1DCaaY5yU6
sEwHw6MmqjuYi456vdXsG9mC84963u5sPsJw6GxwK33e153hPUzGp0e0STRknTguInvIqB5izpYV
rbzYYxECJ+GAweBFiPWpyjwU7YS9YapOYiXn+nbJ7Pqqb6fpdnUKFNDapB1X2b11XRbQusgT55Vf
FCarbc/i02dmEtvO6B2Z5HM2j1meOmO58pBa7bRxfuroPo6MovftCCMBUN8Q1vC2jVnuA686F3n3
mBh0PAmapskqyNsfYi62CGKi3CKqDBcQfnYrGmQWj40Is7Q51PA57fIOrx0WgwJCp8cZ9riXxq5F
mjRWzUmlZiT1t5GdJ8gp6mwresVIUbX4ZQCrqdzh5QhuZ7/cee2tns27qT/mgdgGN5ceudJFaWc9
28K5pm02TqgjCzXNOHuMbyF5mbGOI0GOGNae/vWp459O0xdq+aumKlqkWd/92//8g2q+CFn/4W/i
3yGtO1jV5f5XN5T9Xw+5y1f+d//lH8DY49L8+l//46seyFrj/5aK+h/QB47dfz4c/3tJnfs/HvZ8
/V+OdhMUDS0tmYsIVYl8u1zyfznajeC3SwbRJZ7/D4DtbyOGDSThcrTrF7H0pdnh7yOGFfwGsHDB
6wgavWSx/0uIxZ+GUpBA/vcXwpksJtMlfvsfJww1KKFkzwOTkEyH7gFBVOiNuRbXdNb9n6IW6Z75
0z1CcD4mYUJ0oKr5/v/sUVQOdod0ofu0b2v7dQ168amzwWO46ob62tfsod9OvsQNVFfm9Amdgyy3
TM3xZskXlzgGWSYrZ7STn+dkScs4zbohwF/S5Hf2QOrxJgOW06OEUoBTZ/ds6JVspsM46NSxigDZ
VThDcb8WVBEkob3Q+RaOrtkuUZoYNWooM6+enazlDDHAL+4Kt61vcU6PfC8KciUthAeFQyDbiB7G
F69t0qSHCW4GTQ69G37U2flEkbFoGifUW7yyUV8k5ntgaZ6KlsXLnrtLaWBEy3KACkNWiOUcR7tQ
TlpvVRv2KXTv2HPGmxRk4qWbk+pUE4Nxn6Knzfe5tdhjRPZ+Q2nRpMi11THQaaE2KHU7jp6ZEsq/
GOOv3CuUG/cE2L+ndeCcM6rXodu5B14Rr1GEN7al6YZBaU5upK1SPZNSMIv9bDa1HWZ6kFx5BTkK
hAbxTyK/0dSbaQfJiwjIztoAgZWInaXeTeG00lsV0Qiof9i66GjazQz/hf692cKL01efVbWIaVvb
C9floNBKRh3lbmM0p4FxN2lpZe3t3umorV2N4S6fLJceKrK4+8gahA+x6NkjrRWzS9GwnFr/xFPb
oP1rl+CRJpas4XnhWMZJ1tAxhwrbfc+QeZth1Zv2h1Z1mhmVa26lMWECWbvFIapul6kfP/MWxzVs
79pzXIthdqLK7kYVXro5n0gxQtBTrLO/HZVas12fTgt5KNO0PPXNBOoCxYF6iezl8YyDAflnN1aQ
0UlW0xKvoWyULtvkzurt9pcg4V7GmB0vBA2PzJXfZhOCrJbK+jTXEHIv5aI/0hnXiUvCWwsh1Iww
iYbedlAr5Ti82tPlqjKXjOYHi6vEjEsyfd657GcVJrNL2ERbtwz7eDphLe1hMZ0wsaegOlT0BhDn
a9O8F5VjZfwUpruQx9Gb0gqp+DOfnURUT6W+whqpOic9rA4aL9SzJO/xsC0dlZOMUVBM7qIeUuH7
dPym1VBvB/6EIjYL25wjgHLGr3b03R8lsOyGmP0KHZ8KfZDhuFqK/57+SwudfLE2aC76rgr91bF+
+mSoCHlpAsxHGukbcFpNP9cblzwULwbAta2w1hbC5Cd9oVsSrVsuDj1ZYD2uHEw0MZnJxbXnkKcA
7Vi0R/58o4qrRqxMadY4rBGmK2sOM6PQi6hpNP+h9UT/0ZB5IS45qQhsM38q36elZ0c3hyahDpUf
KI3tNbV+TRZFBdcE0njddm7art6tmSGcY6CtELOwcVNskicqt45Q/VeZXahhPEW6dY2Vv1BRPY8+
g2WbDWlodSucuu2W7vvqEheCmETIJWrKUd6nQQanqLfleOsEpWPEUBcmHFlhedX/BY3wT+/h/3wN
/9v/bxjBf0mN/bv8rpFi/WcMi6//y41t/EYNICbdACiKMAZyT/92Y/9Gng33JdXJXNlEesFG/QEK
XG5syoG55IllRvJ/cVP/sYzxr8hMhhMzyE+mTONf4xiCP1MMQFbe5Vn3GByIabD/BAqYAcYLu0W5
myS1/imos7i153oOFybqaNWHCjVvWR8SiOSn0Sv7/SU67ylRzZWi/WoXlBocMsp7viavlpFRb/JD
eySIhEKxEY7Y9uOUBw45EwRCPo9fld6+430fN6O23CU8oTvPIn5jHgIKZs26OJTuOkR6Rz3NmNrt
e2uIdzX7b83EoCxr67TMyZPuZtZW9ku2S1R7MvxKu2janxrXGG7WKf+VcBuqesXvggaAhI3qRS3j
GHdq8Y4mUaQ7y6QZ06gM4tK0zkdgPfdftqbf861UlK4ila+nFu8Ca49ETx22zWKe09UX28pA1iV5
3yK2Ry7hyR03iVYjhJz6U48fb7ukg4xX3123/dSmcVNb37W9ogiYfKranUvTfTY+5mVzb6XNd1Jo
lzpdk09aOD8abgV/FtljUrT2ntN4H9TM/NAvKmqqZj2uoy//klzxL0kqH+uKv36fjf82K/8+//79
7/57L/buV33zUf3q/vy/+n9wCr/wzP/FGD50/Z8wl8t/8Mdb7f1muPj7eQ1B+wgY+utLHVyqP8lF
dOmf4d1mHv77Sx38BuBySSGikPsfkT6bLlGOCcREBhL833nzvy4ff4DB7C2cn+mv+n8DDpuu96fX
mrDi3+HG3xtkweP/HHWbpwI99jrnkR6MybEbqigo0TxN3muCpmtreeoYIGdE3GQ1+h6nWx/b87sn
csyyZuleJsLsMXCWYUH5lBVPdHfGmuJpR2gxZY9k5aJWy5xdgnYwqCxYJeG4UVCwapYm1i7x2C2W
DfXSH0Z8Ey2XrUu7VmgwsiEOOUCohWbx2ndOfWUF2MOG42L6IZnbRWjPbbGxmVrqtNjkjAXp3Bxn
F20eG8c1HYKR0/l3ClpU2i+agVY+WBBPewdVoVxk4jhn09RtkhXlVmJihZ7RA3larLXXpNGG7apt
qgIYqVzeZmPq2Z2LnTJQYWp51Ep4ry55xQ61RySZhTMtFwJxZpu+1xKd6XQ0mveLK7wR/qtbULlS
hIP1NuAfYceX88uoUYeK9MbaewHN4x2Sqc5FFjboTwqXHDmZT0Nhf60Z40oRFE81NgsUMSIogq2P
cqzskHbm9Mpo1nwKCm3vjRCvRrAd7CI9TiYjZEBtoj3dW3OCkF/Ozx78Xec/esHZU1hCNMePhsqI
OMbPLRL8SBICuitkFq65l91RnrZtM32PGgqTVHWlz+/ZmAd3JPTozzhk1aOhieFaT+rnvjfDS/YY
7vhYn/wXo28QUF0G9+bYF3VYtw95BgMHFIJOBx9LlaFMcC+C8KSt92Vtxl7wufraddGtp76cR4oS
m7hbpyMJ+hdBlXW4WHVHX4nnixFaTVUFtqO3sZ9n93JdHiY7V58roS+//OaFkS505uWD+4pOTv+W
LvnbliDBUt1xT16M5SHY3Saw5nRTVawZVcOSE3rVemUSxtO19iMpnt3zPMinpSy6cK5ktRf1km9V
nkhEYqjEhtrY4eeLAsvaeBJXlXzCghpPxrVYyzvTbU5uoo0oFGukd3aU5cFNYuhhUqUbeMl9lTt3
TZA81zUfKZrcojjapRl2RYkSzsVvQW9jhcEvvW7cQ+LmkVUhx8/s/azRcq0NIYzkk8/o63jfeVpF
dX0qAHy6KqtDixpD5+SYw5bLDEMZw2/QPZpZ8CDKrzU9pUv+ZEJzZjUSgAI/wmhv3PF9rT6D7s4F
OrUyNIr1bkDMnBkz++cJJTjmvZrv31hOk9Z/GglD+qxwSmR3ick/t1CC4S2M2g5rSirDResiqcST
WvTbFjxsueQirPZ2NemJdSNrCQzAT4Uu9Fj6srwKcCeooHlUbnrXwJfP5cFLRpOcX2NfdbUbpWR1
hGau6Fy9uGgba95rmA9m4YmT4+e3RtFeW2r4mYR4r9oho7Msf63T1dtlmR6r0boJTJR7gyYUxhtn
+TJWlb6uTePfTWUNTJzIfsPGDvRpGY+ZPY5HdrDuDG83bLWG4AY906bD1CJeznGVY3Ftb83OeWit
+r7wp+siaHd5mcufYl2c59KbED7TphUqM3kkuY6v10J+YY3o7otUbJ0uO6Z6tx8z7Xoo9E2L0Lr1
undubqCKCozMMT+Nst2XSY+3V3ugr5QUkfzNrqYoTyU2GuzEWwmKgYwWk2s6XIJENOSyKo1T9ZHM
Q5jWEj/7aJ6l9TMptMy5O78O9qlmLikbvIe+1afxSD7i95RMuHgcQ0MczYoLh4POVU9AXy2vJfCh
WvX3iYSnK6NFTJBJv44FegO8c3qw6ySPqfI9sos7R9t06gI9Lps8tcH2kh63l6VeK9NHSdrSrEEa
DffEqn+NysdmXJdocVe1xJCZsVIvpqde6atniUxeKVfU2sC/V+KbKhje59KLCpWztt6Z+X7k5Whm
GMyN5p2xMNs94v1g11tfdRv1Ka8GIhFLnRYGzyod3928yih8IWE8tY5Fh5iVx7CpeWStDzY+AFAZ
WwJIH9VWMZWb5LJ5z/Z1SXTBnODJovp3py+v6F0j09PedIZNT1Up6habBJ2VXa70avZPf7onCiXO
p/bKxDLcVPl95rgPQHbAq3pZl6em8m+8Rrx384x4fpjRNxL0gDCcAElhXoFLABojrD2a+rpZ/TtS
5d8qIaiVlxE5TZuhu7LtB8X5qkw9yvT0HVXLxkSVo/XFLq3nCMbhHLjE29SHrr3q0tekV+9ax0ut
aGADRwF3G6o2HBlvg6rcZB6tj1p6o8Z+59XatTOXb8KbD656qsr21W+WJeQUPGEMKcMJm1osQWpD
PwHDatxyix7Ou3GbFPkxStlsbMlS6g3sc9N4pU3FncmffbDX5tKqlZIbM69R5d3IdNrRvRsBy96U
th/WI7/lJfi2l3abKpO0fwwJuUNKR1aWO5puTnOuDgO67LRhzLAc8mbqcTwEskM0XVIh1NjFW63V
j8kkP23kpHPr4bOqkg0NA1HFEwxrua37enwg2nabFf63ORfuxkzt794NXnrj4sBN+6PNm4+vEaPJ
WrXudjEN7US+ZoKan0clkH6keytXydvs0vG9ELITU72DlbN8NQgNPMxo9CJl0tHpaytEEz+MPj6q
OYfmCHo8W2KLKiGmGvDVsSqMGMmdoagGVH2zRV4EciEgWZq1FDuboyrr1y1d8duCYpF+tU4N2v8E
P7WVR/XQRJSdPvfueMAWfbHqqQGOaJ1DHTu9WOu48I1TXaOwzg8YfuifI2p2pzw+HYVLQRZHakv2
4DoX4OaEHYvpgHgAceASM6OiS7YQJru1CjD9i3PdmuGga79Gqw2bwNsEKG+NSj00VnW3aAga3fle
y+p4tpLqzbJp3Brch0L1b7r+U1XWbqh/iGg+Tt3JSD9SB8+lJQ+TPkSzRjyVQkvZI1/jtdEZ6+R1
1lyP/ntiHglwNXij6R6OBH765ugsLzKQsdKXfZHvA6RA0pDRkgGUBs8WRJw/fUChQVHMW/wygv9w
nNOIXye/O5uAGIcFy4lkPe8nI+O6qN7zy4DX69J8acuLP9WJagu/Jvuq4xNQZU6gw4zaJ2Mtofkw
1mvDQz75bkwcakhX5o/u8yoNxSm1pyuB2Cr02vEmzw5kWZ5mmqCkW+k3QGdIv+2vlkZwrK82k0y9
J3Z3q4MXIkLa4x6WcDpioxwJK1TfuYXJ+DZ/ykbtp3XAmY2Y2/DNoyncQ5mWYa2v8xav9JNPrkrv
q3ujw2zHY3BJ5hM/nl5sVqPgtNWPXWYerVXeBoYpNmvlZ2HbI4zyhmfCKJk/+jgRiUFsTBJLZ9o2
Ini2x/YgGJ1utFI0kGaJEXUFB6eVQRTRkVHE6VjNbghMF+lzHc78LnK/9rc9vFPVHS3neqhmnUPH
+nGT9ame+BFIJo7SbPDug9xK9i5LclTm5m3NIg/RdOc07SfhHijVZn4n7oy+FpdiKYN3HKTxamhn
szXO8K2Hqf7G1r5JHBaHCortWOoTewDuACd/GNYnaSOPb/lA6+5gFcEmW008p7V/rZfd0Wjb596G
VA6WFyebngvPvC6FceKeiCYW7rzWT8AYG2Fm12Zd703NREe+Dqe5U2bU2COxH9h/NderkNHZ2yzL
TQ5is4mbPDspV0dDjy9odZdQQWdX9fCYd+ueRKINi87jwkeuTdWmoyooyFd5NUrTx26Ny9Md+ye/
mpl1B51M0Hzd5Ta6fj116FHsPzrBFjAN+heja/vmSs7/gpTjmxQJKIfHKHdrYfZRQuSP3HDpOpsk
lzZpX1g8YdzUyUsasU/NZacaw9oDUDmHMk83ok8egFfS23LWZDR2bfPUrtDVYVZXk3fWlrk4zwQ7
4qrHTWKP4PUB5pd11W1m6V0Cpe0aLvkgMth6Q3kR3/FhZFJ7mf06udVMVr2R/DkKX+ftkliHtbWQ
Mw7O46xpN76vAh54nyeyqUHBW20ycLK52LXkuq+JqiO5Z4h9L9NeMp91IJde8q65wW2uay22LyZ2
wyzOS+6tW3MqukMJQYrPBoUreheAlvpYBMm91+Lkr+vmJkNSEFFReNuSuxSNeGhyJy7b3ty4dmPF
ShTEVVTyw3Dz/FYQVf5t0DG690u/jMhsjCbB6KYsa40mJIk7v9a6K8gDGSGBZDIQIlJiIGmk5yIj
5jf0Z107OqP9aGpltrFcFDIlm5Yj5cabzY/R7KxtLQe1F3AsG0p4g3Dt3AqOrLUOzD+7xsAT0TR5
tOhQQF2w+vySto1sjdBdz70qDsJr7zod0wPjXyaSELHut7eS+2CvQ+i26SZRF11ueSVX9+wNilmT
l8Uc8DhWTI+knbP91cKNVgquzrNcu11ts+P2Pb+2ZJVu1JAcQPCLZeKJI06j17v3pjVfp9a4txpz
v3TeFQL3uLfkeebJPhXiR9n+G5rX/RR4P1Lkm0IWv9rRoRA1+SDrFy/2lx88p5PxbBndQ1vaj85c
Zcdkyb4gVz6ctnuvq+7N04Z7YfHTa7Z5rlDSxu3qfjQpr4Iu4iXIGJkx4Hdms7FQ0QrxXbHEnzJS
JOggMNJwHCm+gPhxUewWFOTmfLwMEvmwvrQ6zTa1hrhELSWoQnOjaRoEy3pnEra2t8r3xgBHT/Wx
DoXTn2sPustB1rxxh+56LbvsxsuhNnCvRJVf0180Xhyozx1XCL4jfGushGL4zGZJkoVcGw4ad8ar
lO/MuT/WafpSyuyhluVN4nQ3jUneXskw1azfoxhCi4sX7TBJKqrIEGhxXZPnxYI8xYuvg2DmO7by
+7IZt31hF+AZyweY7pHy4fHK89MfwZhDutypVOOt1MfvoHeh+O2cpd+D9Fzlq796W2BThCse1kkl
Y9n6r22OnZt6kT6UDXmJppdGREQgCnkXeX8rsmTvrG5oXS4S01Vx6edljFaIZZW0BExh+IF2befw
5BtHaVgnfRoQdQ9PWOXIcqi8XTITikj2aGFMG4GD3xNW5DBKhgEnVeEu+7afSY0AHxos82XNsU8J
G3jD6FizYX6m/pANLqOU92FZFV89HAfBTdg3pHcAacyJVobBUKhwCQjcYURdxsS4tRrrhvC6qLc0
ErHZ4muNDGnl5L4eZoyt+7RrhiuvXjJG0fkwlgs8Y5b3/QsT0XAVKPMLGJz8ynVjTIx+ftaBpY2p
czMu0wzf0szGIbMWcTN5l+FEszJMcWvjz3felBJvMDnudJd3OLtAMx4shXM5163llZQOWplR5M+I
rcJ+JH9iyLtP5TpxMH/nRE4Rq/GYiflmFNavWto9J+akblKr0ZrIsdvlKU3cCecVXBlRldy8djyg
cRm4gNsU6bSq90DaWIUTeeLb7qNc7x7kwm9w5SWJe0pSwtmaz2Pdx9SgkyTEJ2i5zbnkN68FFcg3
9jNdbIvKrXd678sNygJ3Y/eXz3wtN/5EZqqAQyyz58SpY98Glhkmx0F3lBBJsV7SGVmRrXx5bUr/
AHRub6XdQTk1k310u/qetAZxNSzzEnvEa06wHOiC5iPRpRU2P2+GCc2LR9U27QZSQQ+pai82WlOQ
UA8UFIpq/kKXHzuIX2/zYdle6vhC6dlsIvup9zbJOG6NSk+3OnShisXMY9+PqXvDIV+8+Jeov5xd
gPP6bVj6Kkwn5pferdBQ4elDGrLcDE43Py2VWD60kr7IQgJ2Djeq0vZCpV/QB2KXNhaaoMKBzs5Y
tgBFMCS3pGm5x7F8dgz26DqJ0gaJGpEyD4OXRXo/A+q77m60Dt1s/1gE0GI7JSHeEXdzLbfWpa04
SVnIArVek0ryolk6bZzt/cRLHI4qu+/0MQnTxPnpkRdfZhTLnRAyXWX5STP0DZFjke10O3rfH33r
y8IvCs8aB/ZwH8iR4hRlXZMb+21OiltU1YexLU7Cq8q9uSb3Od5DZRo7fQaaWkb+6djz6JeXzyUr
xX1b6deVF8xbPR1xdypLvJTJW5fPV2Z/H1Cy5cp9vbaHJHHTM8CU66TgnOWuyWeq3z1lvK/dgsUz
d2SMFov67vLGJt1CJJ+N9bBgFoxG50a01uvSxK3zagLLAenNeBz9Mb8RM6J+biWtz7SNJtFQqW5k
FFlfwTyO9OrtDQMEBAUNSZ7cfqXBLmCoh/FShIgu6U0jJDiUBQ01LgM6KD2ee/9eIK/Ie/d9mR0E
r24Qu60pIqOvPIAVdcqdR4p1Ng5nWc8VO4AlyFScyhquxgXsEQBAnU44l75EyANC+ghBEUybyP9p
v+AAxVdN7univ2B6aEMn8bG347DMuGwaDX2A7N867dwBShMC5Tdm7HLxLA7awZkAmC7f2N7KcbQm
QbrR03l6lbbxo3npz+WtckeSZKXakWf6SivywJO43jeSnxdBOPrEVh7AQY+d5xzcTA81R0Q5WezB
S8GzMyf63VDV7wXqBGJokthsygMJorzQ/UN9OSq0RwKkNvXqRBMffD731+No79SlM2sKdnL+gsZ/
74JssyavLqDEMG6nxf+Vs+FogJ/FUFF/mUWXqBbXG47F3G+zKpYDZs2HbP5lVh+l/7rgD0+yb47s
U9COsTGQBFu8dcQUqaNeiV0D1I5BYwOmQPiRs+06VgbDuLEDDQstXmZHdqcq/WnIXyuM6rpNCLpK
9Z2P8z5ZiMrNlE1OlsXA5kRkcodJk/tbLXvx3GLLkssHSPaUmb1npnWQZXXQxtvSAEEu3GHfVvZe
4EhRjnvryAff+ihx5SObiMfavK9KFvrW1sg/G3usxMW5E8UpYWdDB2HFhltiaaI3bQWhJjPlzl2n
z8pOv2uDW3DumtvSNze5Su9QbR5XTjwlxYFocIiJKpPHVjdfLqZzV72QpiVhQZLp2bDEtkl/ZrgE
VUSt+UK+7UQmS1A918vMh4uH2CXpdtUGwn5w+WjzfTFCRcydu3PnHp2Hf7TFeKW3NYBwuhmtV7H2
B9FMj6X5XpIknI/e/djZRD7JkFDejZGcUufNFv5eNpeUpMB7Gki755uUV3YhdkKVp7o/J8FQPxoi
A2/S9op4LQMyuaJ33UseRJ6cUHlFxI/Cvy7bHCf+WlDJZ5pc+n7Uy1uFUWElzKJAeGs/ymHFyWxW
166ghOV9MI8LYC8RTChtvRa3xZQj6DzC8RjtFXuUbZyq5hp1OqHFPE7Hwj90Yj1o6VEyHWd5XDAo
iljK53I9l261dfR3jSs8v2rq45x6+5z5IZsf7TG/nkRc6gsXSMKzQ/qHFYoi3fhKbUoemctaaGv1
XqzfCZ0YiCXvaAAM1fzi26i/zC4kMekafLmeLrDziuuOFXKytrpMb80AoY2BNcPaZ1g1WkI9Chis
mjCUnIobAbJGGuWGUo+Dp5wzGVHopDj+ieaVsa5Ojjw55bXL8Knt6x6oiJwfI6ybX7N8troXlKXC
5P5rvHtV8aVGfZ0I4BBo5HJ0t9qKna/SnlsjRz4K0TFWZBHYZuyvu6Wx9qjDIh+DWt3etCbPbYqa
dHqz8ru12ywE6AKvhMiUrqQkNGyIgId7i4NFcEaZWztgYNI7n9QBSahudXtRJcJSwH34Tkix10kz
NbVJL0lZeMyvxzIPQuk3P0lDIFG9DvuC3YvZKSaD8YAdKIQm2HRGjh5uCEtVI3UldTP2rcTb06i3
Qd+c4J9HX2pbA2RNxs1Tkg2p+9XBXjp2s/KqMcBry+GqW/t6L7Xm3GfJx+TW75bGbtsPL4gU1Es+
lvKIUIOJ0Ciaa3J734r5ddXXjmCp7osqpauWRDxrKAB6hkgMTexnm173MeqecaKFF3w8WJZd62mc
xZcGvnOi80Mv73p5T4d3ZGtNPKhaPNm2fl48+2pRSbWdu91sLgRMQ9leEN/HAh5CrZ0TVzltdiSY
VA1fuXxMMq6C58V4VvmNZSYhE3q4aiqueUQXq9wmqLit8dboviZLO4iaWE7/A1HkfQ4Ia4rbBCGX
77Wxty671Olj5oSpIAulPCxDnCWkFp+k8wDIfdNWFuN3v0amQwKfQ0Jh2Kn+gQ6YLEJW+BZQ6FUG
b/7YXDWutQkaSDaVEG6nfE6T6pCX67W+WN8y/bTBjjc4T+LARFOWJZ7YKk/eABdYQFENhRL2eDXq
fJOdLlDjOfvK6YqzJCP6zV0TAroX85bXq6f7qPdjVHM+gESgvbFm80Z5kEDd8FZQ0pwVK4kp1l1a
IeDTXfErIXq/K0mBHNP1KGas1GS5ktLcgstJgjS1ZpPnPMwKxwMpHSCLi7cfPe2SJlJA8LbaZ00M
J+HcSFVwipZF4J980Y+P42p/uDovuQzmewNwaA7an6FXBww1GpXPaQ/rBeAfgE7iPoUSmee7IMj1
j97R3D0Nu/7Rbdko1z5SzscCz04sMVUpXQXCko5udfCC5RoBt0JXn7obEsRwD/iZutOc5H4dWD4G
J3sKzJTUFR+QI0to8k0xme7zyrDuKmObBFbGdH2eMsWzpU1TWAnrI8hW/KtZurBxzvZZcSThd1ym
fY0Yk4NLF8kLe2HAIxSspxyb7M6nYuBYqcFwYhR+xdYDed/Y5NY03vySzvw21GTPsd2+TJO/1zLn
I7CcbYHVH/TQfE71lQ3M3HYl4d0msTqjOkAQb1NfbbFkHBpTv+oD/cbLiGnJNTeszXk+5itadxRB
VzOBzpty1fRdwJN067nLyajTEa05+asHWTjlVm+8Bfl6XpYvaOzsPDYBSXZdZ5sZhYS5R893ZZka
p0r6KIqhMUOvy8Aui4w/d5MvOXlwZdw1Vn/ULIekvxKR0WDzM3WQDkC0SG6TKPGFs02Spt51urx3
LFPe1wb8KPUD3rlJTbWzZN7HhSvMJ69rrgsKkmI2TVRU3kRUf8NqMzYYLKoapGLN9P5BAbrEAPrG
7VTqGTL7xe33tMZAVQ9z9R/sncly3EqWRL8IbQhMAWxzHpjJSSRFbsJIicI8D4HA1/fJV1XW1W3W
07LNeluvJIpkAnHDr/vxBcuEk5rHdmpZkdOxI3bkmpPDjWC8Kl1BrKL5NYajyK+VoshlXcS1+65L
2f6ZbhpvDL1x3WiEpiKnHGNJwYJE8TJ+8wxOnCXueL/Undy6eYe4UmbsgjHlXkr+HEYGQ5YWvg1/
BcsYb1qxn5i3bDJ/T40BY5IUzgOIyteJdt8VoLdDhnODDoLKfWfjzl66Bss/Oou1Jd3G26PSYmPT
B0qILI1+Eqxlzi0GTVrH+U4gBg4HaH/+Xdtr97OL2XnH2B2+GWJ1uTItk71N2CbR8HbUUBJPXmgq
8AP6m7F9Vgdte9VdYKE51erA72Lg3Tj7JypkvodJNPd+lHBxZBvJkTvLdSMWpP7YmjxGO20fE0Bk
vOP1eBWF8X/CVIQ7I/o++kPWHNqTZ1vT3rmFmK1Y+9s0q80m4UKzbxIL2Vclt9RwzDqLa3Bhiu/O
k/nzCGniCUJ5z/5kqfF+LR+DqsqdXS7Fd5TVabfp0YnYxE6Ny4GcVtkjDYSS5B3T2y1hyy854nI3
hTmzQemso1Y776IanfvWVs77wL3m2GAnuzgaMKPT+c615P7AkNMwVNUcMA6EWCGwjLegKhINDAh8
RBvwXIv6LstIgFN3Ge6blrCGF97IghH92DuVNwE8oAsuXYtF4uyFvxufmDoLbbvbBJhb7vEeR1+k
amimWCxggU3nX5T07Z3NiHBCoGaO4jy97ydrfpMTWSqnc4IHIi79LsCUilbZ+MG569zoGuau3EzN
gBGGUD2AQgtBYm5BN/P+n74KTR3Int4Ori2qsNed21X2qetDzk8nFk9iAPPCfCbrrYrY5nIBM5s6
tWqEuRwfduwO/QVHiEcMoDbxw4j+u+WeOT3kwcz3N4QWS2kh9S4ah+TiU8zDn4G+yaPMVQ6dfZ+7
sY+LuIFkq9TS7doynQ9eWYQftMODuqEcdGk3nGLWk5Pj+pES/KcqAcNlRv0uu5t1vGLnBH5CbOnj
qSsUChVdoxjRhAaIcTNkMuTXkvpH0fsPs2pLTs1KkKEBQI6yEQhuijWoB7ia7gP6DuCyPmgKcQ3y
fLRWGQV3XBEasc7xkGwtK8wEz6xT3yFtIH9n1AJLz9+ETk2Ey2Tho2xiiLlKZ2e7y6ZtrXEMxRLq
bFh3w5Mq5vSx4YrROrK8ZsySeD60+pM2ndErRRfMpanTh5kKl32CW1JUnb0bpcsel7qPg2kcZ51O
TfxT5xKAlfbfdF21995QzQ+OMyy8rh13y7fl8LNW6oCGNJzbXImft1fhzo+4RtEabl60PfFL4DPx
FOeOvzddw5+dUz5FXmcfPa82P4IxQHSZS3rcYAlsUuSJR7tzxkeEqsZi805aAFTvFAWbRGcdDCfL
85tNMZQvCYsEFQL6w/Wpz4pqwFOo+5YnIrY2cyjCb1C9LGlI5u3qhqUvzxA7lZYLz0ow6f/OdGIu
6HFf9cjCvA+bfbRMLJIHeirOtLNUV1lH3KCyngkf/rp3TLrcPgSzw0dYu7RDYJzpo/AoZY3gH5Lq
qO321HLVfmwqb7yws/R2op3NxTW92YII5RnLumpDpgeohaqCCxWH4z0FvzOojzZ/DSl1y1neOt6I
S2Eery5LEuz8qa2Yd6b8YYY1v0tuYuzgJE+m7Nx7w++WAIhvuVsrduShAA2eZmHx6AfReDd5Ur3h
lbcR3PKfAp1hXVq92CzzXIOVLokxenonJpiJlBAvL5E//rwVAWwbfdNGa1OMr6F2YcnVbQxspA2o
F0GXHppDB3Rn7c+5c8kyj8V/XNs7xh/WSIVh4eKxp1zYj95LX+DKorzltkg+z7l2rz0w8HWXLx8I
PegztZ6/lHLttQdIpJ81rPc5INU8N90yrQYW6bBV4Ytsm7nEG2zZimVxCaJ1qmS6lbqoNgwMA4cG
g0iV983OQL0rEfMK3MFcYqDuOnEuAExNQQXErJnVhihM/ikqfnXKwVcA6se3V3l6s1+0sybKEWM5
GdpSfVexCO9A7x9brDWbxbUw8sAKsqNarm1b2yc+oPkhIsnxVeYRzkx2kvd4OFy+UEel0JIELHmE
Y11tJ+H7rvMDrdrg5bp4Do42mKsWVTfm9mwGBcDScDVP+7bA6qTSpwFfIyNmONXbrHHSw8D8seLL
hm/AnvtDi7HOrMJ04tcS03A9bfr+lmFFFZzvnXwcUI0wsV2lXYiHTlfzMXNUht9zJAThyT57a7gj
YPlqqeJqgHH90WWb3nvFEqzrYEKapi2mR7iI5hPmVxY6CX8f6D5/mcRdGDbtQ0566qufJT+6Ohi5
HhVW+9sM9fInLwrom4ttaKKJLRYF7nRbwM7xBwYM/97iTb5z0KBOzjSlNd4YP3m0TIUDOxbDWY+o
5DoZxGGZp/59iBeohpHPNO3iv45IrF2QseptqR2m6GR+L7g/8CTWFoLhgMfjx6hmAsJ5Vl4ipSZQ
MQtYN8eBJd0TuF/TUx+DfJohoRtUi8ghKs98BPa/W1pMrKUOu3uSSYc5I37acCQdg7ASJ0dywud6
ri5t31SbNDPmfq5x83SpfFKsJ3ezdLP3JCR3heF1Gc6j9RebOdh2VrJ8tPRs/eiHCHdWVrNxlfPw
avd8qFZzandodIM8AyrCn6gf3SBGMezxItimuxZt5u4HsDD3s61YT6e5jF66YGwOlGKCACpFu7Xq
sX90rdvBME8Fp5CkqnIaFpqrurDCvbSY8LpUeK54Zqy7xBXeVxfzw0xcB8RhHLds2SuUPOLYYqXi
RT8uWdbzuwsgG8ZNkFXrGfLXNvcz8cbL5GtkqXhkKwwxHXUBMpxldlU6ZxdlMp4RFWc8C9pf9GcQ
mQjO8aVQbD4SaOsPkNMhAXVR/7udPU4nddfmyx45eyWDgRGgU8tOittpvlhkXJEqPRz60Xz2J0yH
HY3FwsNRW569ijzt0EU+10m1zDz0oRt3rIFQGxhQ/F+sJLx3Tg61x6pYkPKppf8rai31OpZVciiQ
M1ies6GfCebYFoN9FmxkA5JsUxQkGmyv7dYOxQKl6A7E/15tFMBxHS4ifgjdE6jqM61siHudZndc
d8uxkAUyTYwQk7LzdEzzPlKcZIHFVuH4atX8FzfhqzkI+b75/svx/v/JgP8mn3uDcPznyYBV3ZPP
hVxz+O6W77ie0hse8PvfiHj86b/HBIjXigiWMtwPnP9EbP+RExCQGJxQwrRxyQ+Q6OHP/CP84/+L
I31oMiRa/2LokRj6t/CPTxpIYsQLidje+Mz/IRfwX+UEuG7/xwStdEE6uwSGbZ/Erk+M4Z9JDPig
2fZPXrbGBNQThZ1vCH7FYHsR9lJwyNFywEVjjPPVAkuKPS+teJRUt/FtOQoAINtldoQu7/Wj/owH
LV56eAUZ9sqlwl9Vdl22nRdN5G2YaD/D2ToQBPadog2POAvR/JxppgUaJwF30jlQfXf17bnCxN0b
+w93R83HfwrUvB0nSg9WQW4Vr5bf8w6CpRIva8ov0HCUB/9cOoPN9QwN7xU8ZPrWxUkOtXiMGIWL
0H/WOiEJCj3+5udaZozYOGVZnflS8z9w7z2IdHIyBPiI8xinZ3cZIhq496XTd+dwQlbDql5QCC7H
7px6RfRslxG+cEO1AvRK/lq3CqerHhWbKiS5lt3u1AABdaeS8XzkmjbktrPlX58TxIi7c1Fy0DAQ
Eehbp7n2QaIthk7AuiWSy1Y5a59wyQx/+qQq1bnw+Llv2txCt4jKNEo3ri66EA90H7mHxettdZd3
eTqBKLPpN2ztIrqZhAheyCZKP7RnS3C6A0kBGBo+MuOg/Yg1VBFfrKwPPqyuJFI4Ynv/Vee2/GV5
zWIwzuTtefAJ6tKzmcpDrDJe025YJi3FACp5kegmgJRlNXORs3PA/GE5XHuntzFGhxP5C5koPmVJ
OOhpxe3TuQvyhnmqo0l2ld7Sok5nQWjObjlnYfBGl4GkBJIfPpiHJa/GYCVKL31BL2ZC4LloXjJZ
xl8Va3fUElXLED5eubyVYYe8UsYNDerSeH99adu+dXBWGGiFbfsPy5RCka0b8EoouRycO+6GjjoH
wYiFfalvokioAnHmSEamaLqUTo4my0DbpkEyPKP+8U9r5QiF2kTZsehMnR0bWvG+iqzUVxks+Rd1
h8N1DgIGzHKKxd2iC7Ycox+o5yHq4ltFXo/lgNGafXbRCbc8OdbIsiAYgiLhCWPeGCrLBgQhqUKp
l0Z/9PFte7LQisjUVZVGrJewT54tqJcLfGoT/kqzyXoL4UgxJY3sJJwaL8SIRWBYe5kz0Z3o8NDt
4GaYfZXIvNmUMpvExqUV1cWdmLkLe5BAvPotJ+cqn/rhR+gognydZ2jLxm4m4YXQ30nSwsg6g7Ra
NR35YCu+JdvnGYiziKh2BrSCI5Eo60MOOfAtnQvnV6TK7hvFsRVMoSU/OJM/ogzpn2j8+mdhO/mT
Sx2l2RNTrnD4sbXX+3rK8Ww4eK6f1AQMjCWI6GG/+jPX/lkYtjhuEXYRZjF7QEIUqnrU1KAwLMSL
TatksOrc2xq9H5ZfRH9x1ox2SgOhEQiHbE0q4kA+TIpETQDiB9vzTtTRFPiTWzqq8Wp470MUN8nW
MUqMfJ619Nee20WbuSipI6EQ1bx0mWAdmIXUTG8Cly+/C83IWNdbovoqTCm+4hzXKkH42Z62szeO
RAFUFfZbTvoqPPsqEiRgWorGqj5IU77LKHktXTy5q0Dl2AKh0wQYVsaZB81p0S0yVme/OCfo48Mh
CS2EcoDmbEWIemseAiLITpBROG7RVfLW1w6+pMhPYQEPBo7JqtFzighUJ8ZHD3e5hllzBisA5XUo
r2XcVXi2wsxZGa3HxzlC8yC73gdPePjhwsz57aq1LNRZUBlw200Pi8O1J1qgAabIE/mJzHUyr2Wj
MgurGuCpVWUvXPjDBgFtHTXUR454MqzDpNx+Ir8ZkAYveUe9QiLCDJdIgBeHyo3DZ6vIO/QwBA9/
Z1Eod+WDBa0wgHPYPLYpMZqN7Pu0g+sYiz+mIsNGVqLEIrrgsi5OnVks64WCVf7vsAi8aE1bIcXv
0pFDeOY+EIP7b0RkbUcO7Y9IS6LvtBreYg9S0lFiUVZwtYN8eaprfqebyMLcSlAgmL/GqiregtGr
x0NdK3lWniiwU6X9+GtIUn0/WVix2NlJsjNTdI/yXHG9tRKY8inEm3yjxiT5b8rXb+c2TzWhjxuR
F0yeBEkaEhwGTwqhzrlxcP+pF9ljj8KbnNtQNGRQ4q04OXJuS7IUhEKcrPI3xRRVZ8OSd/W/nxj/
Z0HR/2sJ8NsP8b+YCdNvxnEyav8e3HL7Q38bBV0gWsDd7BBenwvL8IaM/Ru5xXH/hRApQxj1gzeE
octv8++joB/wnxzh30bFf1R1/H0U9AW8FweUAI8XRR9e8L+Cw1HeeWMf/9NnBiYXAXC+CnMnMXUI
cf/+MzOhHuSpciAKKtgLmN6LaCfmFu1hXDjz+ybE6CyJD4wC7LcVHv0ivp8oB7oVFCzFuS1Sua+8
6qOF+cCqF8/HUvvYz4x1jBYOYqdhnezwjYBesh8h5JsDTsriWVrEVAoMrLdkyanNS8bMjCBcb3MQ
4w9n3QBhZOObuD8hUu/NNNyMHhOt16Nnb/A4YmwRuO0jdxcV+KfggjS0MQ4NZHnJKzuRfvk4E1A8
wDh6b7z+kQmGsoex5+GjJKEqllc/196mU4l9JxXxo9iNKZWQAzv77j0Vsn1oyT0dObn1Kpb4Dg0R
h8gPPwp/gNUewpqv5Z+RE3DrTzae9Yz7Xei2z0UykCCJootTTPzzE/Mu+ZYbT3xSQkZDAStFLdTP
zC80CJipvDpI1+vKTjCh56NLfYVMkl3oVeO+1gqnducuFmeOE6yJ4WSvIlRYH5ey/m08rL2aXNIh
8T25D6flTjRWsimtcsQvihvNkRGlZnZKkLYIzA83EOYUk208lqU1hqtAR0crGJnkSIw04PjJX0Xk
S1/a3Psd5Wl3HmRf71gRBPhUSDKoJfr0reWefM60Jgzi7Ca26yww8haiemez9vRr7uwQbKAJuJiP
u4fZnfKLJesPUvERYC63iI6mrYcNBkvKNDn28FSMR7dAj1TWOEFUo/iWUkyfyBvUtXZIz2knPqKE
0onGIiRMXBjPfnQ7qMrNYiUWvnu8q4yo3Yewi4X8UVscEt1iYGn9W4OMSjQ5LsorhuAzwyB28/Ab
Yd3FBaj5ooWdwSAwj+7Ob/o7zWKuFcEdDJZTXJVvAeB5PkVYEbD8kS3IOvEy9ze3lc/6vkzY/9Lh
VcbeYQK8hE8bBVB0YjlgUWy3ts9SBDYW/qF6hHy3QsWNeOK8/nWYCz9cRXRbn4pUt+fEUtOPZlyO
iieF3Ay2c37qrEw6DrtFYBFA68lG6HYdBSc90n+ID/vA1TW8p+nb/ZVZfPQs2m8BoY30C9pjs6P5
msVA0pphXTvWQKfY7J6o9PJaVj+t3Nasm7flbUs5UEON4/K2SdOE+NwpvWTKDR6LoUcvj5Lgt87N
NSqHLf7VfZ269YYCa/pLQ4duNT+zSdhwVSJtUL54NeuLEqkC+2ucPZRN0+Lr8c1JExhfqwlBU7s0
SObLSMXLOOL4XPxhfvD89E72zvi8xDFlK0S/+m3UZ5gC+5uFcDgAbyZkGrkbURu191oLv2Ub4pGi
+MU/jUCYmFnYoRVa75OYfQxWThjNU4ZWKz9lQAHqNLX2QaY0sDummy+84gk9GxkScPAY4EbRsTYN
FusxdXok8injzZI46EN6hu+cBi8Bz/TSJ9z9nHAf5aU6xhNNBBUEPfpwnyD2TCyu6NBAHK42s1/K
HZZuXpXZTDFab+FKClV0atktc0eMhX+tG8UiKeE9AOdaPdSAuiXKFQMeTtM0sMgcRX8aHIVlQ+Zw
SvMPvwvcy4LoBMonuNgSG0XPQp2vO0FsCxWma4u+BYK9lQ+dYxzvJ8y9d5gwh0MyU2cytWx5BkDK
BIrbaxL6xQsycLi2qHbHIzhgR7cafeoi2VA06jZ71+251NDQvLc5ObDR4ErfTmCwGa9pfMMr6m29
zCUNN8G3SVdVXd/McRN1RaonuYWEqsttnoj7MirfjRnp5Fl+5Lzx406eZnrDM7IIIpq23ig5jMwN
RU3nGWzCOSEVEfSrMei/Au7+LOD5Z6d3CqVu9JxrMYcPcZSefMph2mnkYaSRJA+7bWvYKSBPc8Ml
nOAOI7FL636Y3rSXPPtclVn3P3rsB3/VhptgEVoEVfne5giErqTkSJOKJjfDnYDrw8gtJ2uOmfia
svBiHAx7Pkk+eEAtPTQyce37qK7dOwZQ6DtFTXuO64zDhjp5zcRdY7vhjfujicPfdUkbEdrFC5FX
vffpIMckCiZsVWkHD6jfTudJTDGePBh6g5384cMVHiI/y52N3zYpWQa73DqzBuMyeAb79DADFcka
Nj55p+6BPdEy0/Mv72eftTLirKmGi5Nw66NFQ8eHYsjTi0M0AkxSCKEkMbQhSd2GT00dxp9WkIvX
IGQnscLTN+y9rkxvkXeZXmZX5KeoUu1lcW3xc8DUNg/G/UrgQa7jPgu+upz9dj8mfGgizcHvzmyM
+8HxD5w2vI9zm4MHt405tFXR/gCEFV2NtJv7vs94USQ5xroooLIvb8qWj9vtf0P6+a47zAEpAng3
RgR1hzAJHvIMy7DVmyNFDhg2w+mUQOp4R832wEnAIzNJwnNZdONjxypxi+lok+Py/7Us7B54KdG4
PidjeZeIHr2El/2OkOBzTVQFB8jwpaoY01VFSrSEWklgfRHHmP3FjjVft7WCoPyapiS68MH6qNFg
KFR0YgQL9kLHNi3YeXR++JSUo7wWRO/Xpl+CA4vjqwqT91I5wxFM+3vll7ekS8ezMNqrjtoKvLe5
/YP6Vvs45FFxGFlwgL2f67eyrP01HLuIXzp1EpaeXBgc6aKY+HVIOZkdba2GQwwUgrVLwZRxx02g
0lTDchej0O31wsJjJACQRdAvMEnZ9GaNOlh5Ec1EGeJHRl7vAP6Oe07kQ7C5WRPAo5NBSSdVv1eY
nXYe2YeTGriibcKefCbYy3iTuTiSxsgvto4bPuaDTPD8lNSxkJHfNlGExa+o0v0odPlaCgf/Hn2m
VG0T7EynThE3b0o6uujrsE9Ma92lj7n5tkyHG+35F2sAxbMMCFA2rAbHf27r8oP93XMBIyy1cWsP
2Hh7ZMckUA+xUKReQ2yyyPEYWgkIbBPb/FiW3H/7i9VmUrOPijr7FbKnRBUYq1NfJdNDTQtzYGrW
7LmPG6NMh69sUfq69MLSkL5EsfWbsCLsFT8M3ZS/STbMLy5On/ugwV0ZChoUnQZfKozK+kfBT/Eu
wqaySX2kqXqS8Gsng4nO0U6+9iMaDQT+9mFS8+9chYQUQ2vnLp6AG4qNKlPlrxjw2ICis/KjZidz
TWOcQ5oSt3igMfsFxOn4kPpN8yTn5ejlhghsfAxGN2EG8LZ9EK7JzJ4culfTeX7TfkP2wSbN4jPK
zfGeVJ7Lk8mkG5rbYpbsvUnq6VDSNZARVjEwFkgjjI96xJipyIH6aXQSxiaJpWlvZQWyX5bxKWwC
djzFrtcWnNRf9ig3mK/OeWWQ7dyk+yit8GOsFTZEEm9TWL9MYfknNM6OBWMCEAa3vg6vpML0eumt
SzXBvwuHExTMbVLjH67q5wxrCCo80bVFENSl+1TH5feki2ADbXc+tePo3zX5aGMfDLJzT4D52ms8
Y0XobbKUmBHmMUalWDIayaS/WHTjItUQoIvtd6vn6J1LDA2eh8JR867jn5QWB9BSb8AlMRkK3mIL
a37OYhKIot5jB6H0yjfkLMmp3YgXDbZju2Ljl/TxJs9McUF5cA+wWcVDQ2buUMmG1TwFTyMWdwsv
VI6/g5djbA+Pg+9d4xkpiH2+s2fbBf84rWjdEG78VGJh+tSmK3ZLnhE6t8dvN8EWihh7owzE40Z0
I7lwJfW9ySOzjTLa5CIYefdl6V3dEHWHjRZKWCY+ZVrQ5jUWyXeWpjglZjv7IiN4nauJF5jk2Zmm
N7Dx1UsEMQc4C1HQZA8s6GZfxu8LCAYqpl4jLc5XrGi/g0o0kPS6AR8lR6lrYztAiS3JdgS0ErK5
NBOxd7uhf6915cXURUjbWtPeOCfKPaVV/a3GXm4WY5xL5MYvvYP2rjy66Mb+K8uwbOCRxWffGFxC
Ir84QxZ/RiT86HcjurWsa1wEayWoOStQCz+Rj3oWf11KLo0mY/dWST1KZz3lBYHIXu60LFkTcO6V
BwODC0TRJZCLfiZG8BiE2Ahk1T7W/g0RnPwEiXZBhqLUK06/WP227D7TLZyhgwVqmvON6hSbugro
e96FBEtz5H2UnhMXNSjsh2Bjl3YAZai4Uz1TW9RWy96bMCxjv3DfVDfbm9Krg0/69Yb3zkOqHUh7
u9Ymm4jnM6xua1ACSeO/ltAp19x8WGS6hwJxvxq76NBxAO0Ln6daR9j4xrA+ezp+AUBpnebQPDpF
+hV4Cl95GeZ7oiSfU83CdvS/Qz//HDRBlmZ2JcZJx975PiN03/Auwl0KDpKFpCCLdYcwFhBcLB5A
qd0rZcuVM7gHYX1OpYXVfNr52gsOqQPGqbSIUATF5zBPCLNOVhxDTzPJWjyAcewT31zwQaTad3/A
Iiff6nfhLnABpfRsQXEY45hthL1mqfVrTLujC6Tj7FDOfPUWOvQimY8owdTnQkp6jnJuM77qo1Ut
m49Qq+gQgpI8oEjTPzbcGHGZ4OUaLQ+uVb74osLK5jUsdLBA8P2c3LR9RdmDm2xNhE+1h6idco87
L3HAjYr5vtqwDiB/wOO5itwuAyhglwzKpfdCJ2uBFVT0zF+OdRz6ose+Jas7S/rtpuvR3gZZ8nSP
psVRuyykmaaEqEd6Sy0VwoezUzrJQ9qwUW9FSk1vwswx+NV0V3POf0e4Ng9msKEJ2am5K/3gBW91
c6BLp/xSteh+4F5xtu2SVt8dWvJp8ky1k7NHlaNDz3npsr+P8H5sXMdVvHTcfEcddP6zZY393rjl
+MkqEpky9b8zZ2Q/ExZsY4jG7hBSb1WAUUyWB6LqlNj1offATMmZY6emgPhk30okVeHm26Vclq88
aax9awWAjUxDsbMqrOaJXw1ekyKi3k/Rum2bYJ7WI4TBlV1N8tkbM3TuABIRnjn3aXAlrsnOmsvD
MJHFMuNMCbxlOnKR/vjgTm3zwAU8vKsrIAE20JLzbCUkK0xerPMQ2qvJcCO0M/2uY10vaOpNvK2W
zuwKGaTHMLXsH4RV0wsF10BFLJlfMjgKyPc451XWnzIVw/DprHL62U78GoY5MkfPrm16kX0gTDjH
gvCPP0BHCOOg4dHRvFmrGfLGWDlADSQH9qRnbzvILOMnaKghalD9vzzZNntGmArOhZ0cJOmMpzFZ
frp2eYn12F7togm3bp3zwYwl3O16EL9b1UGqFxnHf+Bjyaa2CNbRup774nku5q8mt6CFsa19LnrK
RGNDbcsmitU7LCDQLkAf9AaKlHW7zvNPTyzwplVtEPp6RBfMgfJqYKWDPIjfnTTEYgiv2IEyk14i
pORVjGHs5qrMnHcFDeAQB8PEC6rhx+al4IwajLjK/lK+AX/KT+fMvIl05i3p59AUz4ky7xYcHXw1
NObiMN20RORXcWBOFpmZjd3LW4XrJAAIt3j4TRneDPoZNszcYhPkzSIsVqDd52Ori5jO2BvMQwG/
24hexJvZIFoMkx0eKFgq3txRJIeK3R8/MbGcOz7bZ4VEf5/H3vyUQkp7Cwub9tcGpkTfKN7L7cK2
OuztYDPEVbq1fMrjVg1BC20vEx/CxVx9mfvc6arksa7b8mQvZEK92HKB5gCzZDzL2N7p4Rtths57
MS8ngHoOGE2LelO8bEHmWnubyOW9gZmDo2ndVuHOdXMCbPOsfjRV/admTGNNwJywznSOBScCvdct
TkbyF+wAQiHeeru3jp3gzvuXxExqkPZ6x4rx2fSqIT0vuEhiwrJ1nQKD81O9TodQQ9+LdqoL4HvR
fZWRn29tybydQ26CIo9/yWrmZ7Zq8R3saGc3woM/gvqCHcI95D2ASFIM7nLoqqQ7lxqrI6Mv5bLi
miey+NH4PfelJkU5aTR1XH7B4ImxCc9k654dT3F6zr19GgZDBrRIzX1tGCS5hDp7pxnKTebEapV7
3WG0lsFQrSN3Pgb2jSinT9uRv6mTei+SlAm3ohgZNp2g2P3QRAFP0wxZrU0EkkSvyL1lE4nPIi/I
s3vJx+z4a/hdlkghBZ5iXW8wKFDeM2eLePTm+gb5WXZksqAStlG0d0VYM+m1j9TTozAP9yRdL/bS
3OuISZiuNKKo4MY9VBb8QA6vrWbcBuX4ykeau2PiP5Zsguj+tH9yMTtFmiFcYsjFcrCvWdX8Qb5A
Draeq1LGzK1t/FsRHUzxG+yqxIMUsXTOSvMGfxN2dBom78n2SaWRVfkDlyTaIpxXr2RfJH51WP3B
QpSkdWfqTjO1Uzp/IkRy81Uq/Ua6Nb8ODvaAdVbgXZ+wsAUieW9QUnTjPVlhReb/VFuYgy1+kFER
YQSud2gja5xHztoeA7xRSX+WgdtxrQcvHgwiYBssy5PbdSym/TtC0RjKsxE062iezSKGrYnNT6/z
SQfa1R/R9bjpbLVPG/DVhXFwBepwrxGfD2lWteeZ3ex2apITtIPxYuiZO7hjwjuFAO45j+S7DLT6
7aBtargz+E/bH3FQ4GFMC1ecddnTydvQUX0LEfS55CgxKRAm36xrxl+oilPqPXSYxkvG6TSBKmH5
lbnrRzvvkGvpZeYabIHdk0N6b6cLr5zOCLeHv2zXux5jMZE0FspocPmIac40U1J+4e4Dt1yXrFZh
CUI1WBtWmAFffJE3CXoiyoPTcoGd6VvcCrSixnZpi+Z3METetc5iKz+pMAPKQeYkfBeT2zcA00T9
i5hRFG5ap0u/hqyaT04fa7pORGKQq0G1NyD3X0kTUVu8zB9DDP2Bz8qbzdqYSAdvuFNouU8+21/G
pOSOVwYyGwvvO5uryXMl6Qr3Ztfe51Zu86wO0TWO+/JZV3lyXvCbDCsLd+XWSpS9mRQ1za7lEdSp
aFXdjQQOwA5xzaP1ITmD0c44DLPgSFXNhmohEhfQNx5HHHi+9D6ahKZZFcKztSOyVrAojfw9QMNi
p1+jhZnvMc3KtwaP4N3gqRN/VXdyx0ruGsyswIgIPEcGioZaCGwtHa+zKGnCtYFStifL8YEP9HEQ
U3ZcmrLexkbHTwQLgG5wrfEt3kJWteQvihIUssBseBWbLof5i5erzvaL329zqrW73CtOU85FT8QC
U282bbB7QQ5WEDlm51/ZO7fduJE0W7/KxtyzQDLICHIDc5PnVOosS5Z9Q0iyzDODZPD89PPR3dNT
1dO7gLrcg0ED3eiqsuXK5OGP9a/1LZYaRYm2nXVRsPMx6ziNRHJLHpzJDj9oQZzezGxhBlp4/bGx
9wd2NaBUMWDElG13CzSkKuofyn6+Z1vNU0Oso0oub2eqRPaeHrmJR12MTHLuUaRLcjZx9szp5plr
1N22ZGu0sL+tbSJQQL70wXJuq/ChSkbxE82LHlLLhwlgN9xASZUX+94quSoiv/0SzBM0Rtv+EY+k
DwsqY2Cpieyk6aLZFxGO50nVt+RoPr2FlzHRZXHXss/xJPSYEcMvyv1CymEDE3bbw8v/jt5e7Z2p
mrm0c9KcDCMb4+JPkH3CjiZ3/FNP3lhLM20TD28wJA/sTd05MhGLoZAzM097grYDBvAhb5wXZxLB
3ayT/tzoQN535Ui9cVT2BznEQPPWghmqaOinmpR8DS0tecLY0c8+Lyxe4aX1mhUwCRZvxuOCI6J6
zJu+eGWPVu0WhlmOx9WNmdKfCx6WprA+SHxjSohrvNNucRgYtuK8ds64WfDbRv2x1tWPgOucFzzE
SmuzNBC63JTtSV7p5hRpDtTd0oRHRIAvocMKwGsZgnQa/OBFWOzTGtc5tS1FEFU3mfBn0AIVuSrb
tE8ePveb9cvsFClkvxUe/uPiEZrw2nKweCADECjHIiIyYRXwYeGagOhb7sqsro61MWanBoLSkGnO
RtIuocv8A3/Rs5yqqzFZNoWVs9f0EbYT6js7IEcEWdqXgO3QPudzZ3bOmgNWIFatjXWvPEJH3Bte
SY1tOXDmTk+ggeYNsJYZkmQwfmc8f+jSobhNQe++wEPmnxd0inmjrx8rfOyMJtQxIqRne8z1yfWo
uuSxmakwdVhTPdiuIJXbaQX3KTw1IFMP1RQ72yK1LbSfpS6+GMZGkBURbpsytM5BF2ZP4DLNgcuw
71bGCG31rjcfSlXWO56CYmePEkabbLodY+4H70732JBAIYHEInOlK2TE06Jj16RPIrDkRZSYSmSb
X9cJKIaxTphuC/MSL6sWB2vIyObTdbqzA9XqMJdp/dwmwQ1cJHquNdMMyAiXnImOYKb57lsvsVK1
UwCUMHZu3djWH5Xf+7jqRLHFNEzrt+Jg2NW2Ps9RWN0GMvUv9I+0NLjD8C/jx4g/+FVswu2cr8ss
Q4p1Z+cR1fZL5V1CkP+8soED1tnXDloAWy3F20x0N3qyvKtGNuMJEAKV6F31hTMiMIDR/WKBJdzU
vr6vHAO0hRjSJg6ND3hUQ3uYWVslBA+9Fi+PEBFKb0mZbMZgywsn+tWg/YFBLsXaQsXLg9QQFmqr
so8tCnAurR9WH9Puwe/GZpNkcpY1LL2rtvkV4ffYDzfTjdewx4UG99L1/Wc3doRDKg7spuCAoPVr
EE8zQwC6rFsIc58s03ZqaWamfr0z0X4wDutsBOStbtwvTVJuqy67NI0MSePQk/IQLxlVVbLQ+8Vt
BeAbiJj5SKrQSTepw+M1amH5dGVMMrqPdkpyleUd2wnMh7xHhTl3Q8FJrX8IB5lfpUZfpwPsnUam
NynpNjajJb1UNbGiAyXxLIKV9zywOjnFo5XdRQ1eMuKPCLlW3qKRViK46iYU5pDD0pTO30oWGDF3
6ZlP6I7ckbNV4HU4ooht6pYhOX92gB4rm9NoIu/oJFn/Y85IrZsp7h7zcKmZYLF509c+oZ/SYrr3
Kw2rcnSAtqWL+u6jDl4cMyBfd/JgCKpMXDLI3AIPFrNIoFvvKdAJGJJhqk9epyVGuWpFBfXZLR0b
HfMSZlQSt9m2nCEU2g1KMMUv8akunXu8se2ln3l9JVBEd2FarAkf+ldgJXvdOwEh7xRm8tu4Pu4o
/oo3QD9YX0gWj2VF2aqnCyLojhtfItVeOUtl4URErcyDbwaLPX8qfJbYZklrRz2INp608HHEzbgU
ezgipzhpfxgiSoZMYTc1x6wrHhVhn3y4oLZtExdjQ8MtnrL3dSSJpPrV4QtaSzvCrLihZwayn/Na
1KjLQfNkgV7YpPS/CstwWkML7uSCDp8dRheptXGPHRZOOTi33RRQOjMQ6HXDEepxezWS4V0CKDPE
3c7Itahrw96eh105VPuM+6hq8n1NfnACL8Ttz1YYP17V5dTUlgJZIWUurXlSLz2s19I915AhU4sm
sszZutwpWcCqMLa5Pg03JQHshhQsYDdQPF1zXEZiXOGwrQI4e0uL2GBdJbSksoguUfpZF0bF0WHs
PC/ac+7csu+4Zkr4A1pNUMutDsRFAawJ1fSeKpHgmOfFdJt0QGDGuj9lPrsiNCY+Q9t+XkbrmOip
uo+tlP7kPuBx5QXJnQvRYFeH1Llgqpl3btcTb4sQpnI0xhtndL8rlWIK0U5+5t7w8mtaXpp7Qmne
toMIQiNyzzlA80YDs/A+SZ8dra3vFlzBJPLlyHvcewYMw8MrTYpX3ha4BSqN8zuLwmPSgoQ1bAjr
JikgdtQLTkD7M6i8+S5VNSnEyfQcJdN55wF4Q79W8utS9tzABVs+hHU41kepCVJligO5+CY4sMBT
PYYuyEFOG1WAHCHGetc3gKlQobc5j8W9r51TpJqdJ6llcYL0B6eYfdto2izm8BSn5orQZLMP8mnZ
xWmPu91EUGqlgHAvEMlew9k5i9RlRT3uMo2Z2F9drI47nWHI3GuS6lgcPucmPCQA38ZBJjxq04VS
DnGjQAUHxF9K2uWecKH4R7eBociEPdxI6R18G5kfNo1yLOfBcMbjrBM85oB2LI9scDEh0WI73BJ2
BagBIYQDUHjPN2Hd1RwbvgnHcOzuojY49mRi8Lqb1L3FD8mfAjmrtvudwsRV/xQc8lgoUjt1Ggbb
bK159rBxE4vyE9YAU5jqdR38zF78YmK2+a7Day0TK3GiCOLr0CqewpFOqj7yGxL6QKmRajipRanF
JAPmRRSXmPO+pqzQzuT9CqlVafO4WOkL6KTjZOJj0Mr71FOPblquVT2JBamN5FXshE+x27C8IkCw
dzKCuSk11ZfKa0gA2nxfm8lP7J/KCTKs4ZZqvzoaNJFNn1C49UWQPVcO77LjkCRxdmAt3Yc425HA
l0bcktkjYx+rB03/VESsuax75BmHt15oDzFMT6DR5KgkWL3Et1GkVaMTjMtuCMOCFknyk26zyC/h
yvDUCSiEdojt54nMU7bj1O+HO344t7Ov8T77Rc6dbsv64HeLfsiDMr5imqQSKhSrogW3cDs4TvyZ
gMwkHx5saEnc6a5wSRDl8Kcbr9yrVeUEOwQBeGYgwm926xtVbI3t3CkNURY7Tr3Bdb7TYfRECnx9
xAq6Xj03Pqskbm8SDIxQJUBFTKT+ynROwOF0X/Foc0IQmJV0W8YPc8GrOWAFkQGswdz1aYOpWkY3
hZkTzHtBDQvUcQHgIBygqMjM2rqmtglF+V+Y9u9tHkOESx4yLjiCWO1VXehbeyIGmuvnVQ09GPxs
Z4+YzFaMUAVswaqA+DYLL4qhnudpaiFuWrdt7vJQkAgOwNcM6/T2EZsZy81lP6G9b3QRH7x4uQto
nlzkuiimU2qnHfHoWIRtXYJnvl18oTuhPtq+BogVLeyMYTsrQBzkkmlE33CAb3mHI5+VjbFua9Ml
RysJe4ssJeCkRM/vJd7qHZiKENxHH29Fgs6Wdc31oJhXq2aBsWvwR49q1o/Mk/Kiervn7VNZ19AD
/GPh/rqloMLXXuPCEM3ibR9OYP04zHV2c0yDadqryCZxkhCYHkhdMJ1Rnt4MmJ11T8ClcHrs8CIl
+Qxn7zCn8PZC1VzqWlvHNtcdaNNSbVJRlN/iPnG3CpzhdZUy8TX1+FpLMZ4yzwa7HhkK22IwQf3S
LkdWd8EtUdPPgc0CGMl43BPQTu+twfBM4/kMbMremzD6KKuemS6JwZkYc7KGcDyUwzq5ekxlyDXR
dWiP31nDmhNmTV6f5Ep2lhjCXVXZMWxkiVC/jET4UWfB3jr+Lu9ZvkTas28x07Vb6dbTF0otnSt+
1nMqUn+3YEQ9Gr+2YetXTQQSi9pPP+P5AN3IPkg15F+Y9KftjJBMQFCE922Stg+NBtM7k9fkW428
97i1xwsO++WG4C+xI0n6bx8GkX/2ZM1oFPbAJZy+xwhQZg+i8N0Lx6HxpnbDgKYz3C6Q5mbV7QJJ
AhAdbH4oyYL+GEu/5jidRcEXf3DvGSOXYFd1A/T3Ke3YmBKsterXOWlB4OQ43IodiAl7Z7EiZnfB
QnRn8acn5e6DzgeN8FPXbtJ8ryPgDdsCn+9Pd2h8Hmp4ujZJOAuw+L6HOZewq3Mxwmjmo9rctF0y
pIduXj0gBRdpABFexPe5q5eH2q0QacixMYxpsqwJgY+kXvE3wCAYN1IGmXQpbbjpmcSd2jb7WtTq
wP3c0sy7fNT+3AHRJ1ndljjvIfExtXlJZk5AWcADBfduBWZecV5J+yV86KVjdlhb7YvXsizbe2lF
dDr3RifkNIk7xELt24X5dImE+6XWYbF2vqTUYuTXoxfWD85ASQbMpzfdeHeAuuikgxVAnshtrsoc
iCPJee5XDQLejRHREo/fmWbvbySOnRvgzaD7tN5EgXMvMuDgg9Z7UdE/GyDEq+E1YaYFdbYXkBBN
N1xsvp00a950GH/NeI3bSWJ2qAHXkQzPU1/sbReVj9lwDzeEZI0zWPmh5+1IKlqK+KqJgVepyU85
5MzWZSHIu8u6xDsyBQXQAEdxiTOfnzmxMWeDNHx3zXyotU2B5TKqg5MAJaXsodiHLASvQKH7j03C
NnSjk8h5MyrrcTnU0fCyEPK4Gasoe+uIW+2SmQjxrhURsF0Bp71juE0wkLTRNdTI7pUB7EEEDUhv
XCHgfWIzHOnE8DZZqTPebH32Kcs03yN3P2rhAZP157vEtT+1T/a4ts52NlzbmQbSPt029bA11Gql
rXdt6fYpqvx3wM28oik+ZAYJBYztILIOU2bVz9JlUbzBnH2bZyk8xSZvseqWGZX2/r4eJl7a+OYJ
cfXBVARvRatYE4gOvlO7VGBkCLN9mzomuyROiQO17gAj3irOYqz8vetCotCVc9ePbT+CsEr8azki
RG843MffEsBaG6/Q8oVQ3rLJp6o4o5oA4QBQvIt4J6qxuysT230u84LBPkmx/jTEkWk8AJo3ONFB
WJb7DdH10WYzdKUKbg8OCNaPsvctPO2pDp/Lmssk1zPhrzrITpNfkdcrxfJKnzOyBwvkT+wU+sYr
5+xLim+WJYVlnSu34fOonbfBdz/qkOk3AB9zByvzW1/03g3Hlfmr7brRCQt1+wD71RwNnpZ3yRnh
3NdNc2fbtXc/ptK9kBLKrg0f7h1PZTYZbVGgZ/NN5m01nlWW5+8konEFY9MIJ/I+Xo/oJ+a2v67c
Jbktrbncx2W7m2Wc7dvWCYHShfbXbFLv1MB2l2FEfZYFrm4Ap85t5s8hKE3voezifDzlTSG+x5WZ
doqM0BP365adKXyLVNpn3NHXeTn+hFV/Xrq4u8ywT7GYDNl8KvqafLnvTZ9jhR8sLea1DnM+6Khv
d34//7DU0O1NWuuHsK+BP+ddyhvLKR7UMCM12gGQLF2ApquaWT5lmt8Y1AygeltTt6Hyrxg3/e+d
l+c0T8DgNF3Q/1A84PB4+AvVoSw+N0j+iFRmcepjqlz3th4ZXB2RvevYYq0wepC+EvNpijTqoF3k
5UFbvXriBOaChozhCWR8Omlaf88GFo6jRfVpEoB8rsv5WVsE+0LkoW3o+2fXCvQtepB3QWPjcbze
+3O2fAOXDs7UnkODf7F6Ug6ZesBncj6ZkebSPgyvy3XpEUxVRd+H9KjxAaSxDHypVY4PRamY53c6
fGpJC/nglsRnNZrwUtnuQXQrirwH+nMUUZfuKmEth9HYuO7LpFCnTvvIL5Mw1R7vWHkSw+CzXSfn
NapFfePswf64k2dH9JeuIb/O/tTrT9L2o4sDmOioOgusOQdZ1A8nOs8lQdHegSLahBnwQhUQiSCk
FSSUE+QjvdtVoMjdu3ti9GQgJt5AMkuC+2jpqIrtgO9xVywspZboi1swdlRBCNaF+swTI0NxWhba
dkaC10eboesNVyDeSBcBWCG0M/vRwt1goNr7bcKbMHa+DqBs4VWG+HtHlEae3VSyoJswHMnWfipZ
529jKw63RkrzWJjwiuoovQVecKNV8pEuBPxZT2bXrEc54MEu2WfYJ6CDVJx5hGrlCfTGsq/xSWyH
Kf8gC/JCmdD7mrvGONf0Z0P49tRRaEyY2ncO2kC9cYL5ZUqsO+zYCNMgHPrUBTSjqe8mAwhsA2RR
aq924iY8y6q6rQrvKQwdg8HJVFSglYb0LoTNdPCJxon4WFWRvR8a/ejyqn4YTW6OJa0oeyeBbSss
SUtUgDcKOGcxPrtV/YD/wKexKDT4aNed7Iwia2dzuPKTbtkq7McG1nvz6wKpKp90J0/51FBTrxOm
NddFhaIggo15FwQr2NeMOxu6DLS9g5+2kipmAUHUsbszrs70xLzNo0cuwQsBK4oQ6gZJT1vNqYHU
vw1lDqo6guCQWJZ/8lvaypOO6zKIyRrgwe1+YUNF9YGhRp1Sgp0xBVTbQec3tpXat31vOduk8SI+
F6oTSt4/h5DI4lb7TDX4RNjxdj3PHEy5k2jyXUzWkSuVc66kryHJnPp+dBtxZwJs9yKe11BlN/Uv
GMnHUzvU0zXjV8uOzfpYhmTVhxwBO7q+q03DvDNnJdrSOm/F5QRISIzXsH/n21+5tL/EdPj/LXsn
/pzH0Bfx2z9VNa6/4m/BOzf4Tdqk6rjpfuXkYCb8Z/DO/U34yvEoQ/Eczyeb94/gnef95lKeKKCT
eiFrCI+03t+Ddx7BO+FLfhWl0oFUzl8K3gXuPzMYYD9wtTr8GflBnv2L0fD7rOaYRgADuIjGOM7u
BrF6+i0mdEK82j4yHGGJmnn3cH/02nWAaVO1sc1FT4g9tTmFy6CRDntyP79tvTQy2xnfFESZpXSi
bQZs69XxrBW732qCGBRGuIaVSbdQtzX5Li127tRiwIcM97gIBn1evbHXUaa1bkqSxAkeestX1saZ
XAlWt9WsvSu3wBsuwhgTksO3w0g2vWTJHF130cKPZcmdR5u2Zn97Vn6hoDJHLFHAZvU5QEH2zw1W
8LH6OpQg8ZR/54ryLvG7VwtoyzQGN5bPfhpNOywNZuL8sG6bfSJfbjztI7fcJ/V0iirSCsahIGjC
xZ+JYV9Mq88+4HyGx0508Mls8e67L22oWb3aCZgpdEv86lu6mCkagcVp129Np24ja9xVQXapm5DV
6sTMRLueBdBxcfiVvRqxB9NcWNFxN3HMmQDNGZyX63/tMWS1EKYDG7iBWPtrAGJEibWtySyrXryS
HTnMVXnugrB2DlaDxhwspynlXWIhsbiNY33OC3EJZypfUqSmLm8fUqnfY7w4G1mjAYOnOlPNuJWg
qWv4wEH+xVuaA0VDCU7G5MEs9oFembNfDw/AybZ8vK+tfMlIaWjrWxyIQ2Y05iR3VwiAy528wfzF
hzThW9Yw88QYvwY8zimvg5oaxPZToh7TZH4eqFd00+QYQ4TEeIF4wO5gh5cO/w91O7ICcZx3PJNz
ajIx/UVQOqDYXuhUPJezd+9F4X6NYQVeutc48OiHZx0qH6VdXNToEC9YZY+w55NLK2yg5ZZN7y5V
GJMMwTSH85J/WLIXuygOjiQ6T3wq7d1nlrQX03nHOCwwBlrfpVY3us6TY958sJq880EHxwxIKd9a
qsy9idv91PqPLLR+9jTlQFF48Zj2PZZruwDNXlnF3vHqOwSMncHmmcHrnLAveGWo9jNUcDQplsJr
yusxYE9hcQIcosdotCjRqmJWm8V9CPziORmxhE/kRYqoOMl8YGmKLV3Z9d61rSsZpc23trnp2chs
cFT5JKfaF4t/zLUwB85Rf1fqhD7lmVoP70tRDmzvg+wuxibkkqudrRig+2yTLrRrcAcNVKdyBFno
SGgDRXlwUloTG/qN+sbsI6QMEpRs4At19pPqhNvoxo1qztb4muw0uB3RT4Y4vQG9d7Lr4gpEBw2v
nbxX9XSmO2qnbajvMiK7wITJMshswzG/JQ9zdgeO0dL/OdFOxKLiMHCFuFYJjAwPYtHeunKkLdDq
wnuxYGYzgOTKq4nND/QsdzfMyVMulxWcWT8QS7mIPgLlkY32yWItF7fFp2wb0sPRdo05dPRrhdhu
2H3n32a79TZtT/zRW8tcpI3PoM+3LDFPieATLdgvs0jTeLxJGB6rGJsUh7wi9O5GXBNdQosT3uWp
wJWQAkbrDYZv1eRPmSOfyo7rL3KffbCGlDBTH8m/ehBfKadkJWI2qdVw/GGleEFtuZ/K+JaCuBuh
k2u7n8gro1ZRHgU475w4NdKpd3IBbSY5PT+jGOCr8mBg5OfG/TkRloFrSU6woyKMRzunCod2rBSH
C4tT5FKdgMYfL14037mmuZIV8GJKGlvHvgQzNjEfd6mXndl58vXk8oRLGk7D3GBD7igkK2wM7vDX
hI0TJND+O2t7VKCAf6WQ04aULT1ZGD2y9EpZzo3tNLi3qABR9Pfksv5aCzjWeRQfXNwF7HiuIzv7
7q3x0DQ5l+gRjbc8Eam8Sbx4KxWZFHB0SLJXmPq5nKpm6/X+ofAkbNv2waYhbKE7x5/9csdrbTrN
kmGJ0WkywT7wIYXm3SEsNSpBMl6rXp4FHWF4F9gKjGrLN5BuSUwfI0tddap/0F5zvT6Opiihzr5x
z5P3aUUhDRLo30L9oMZrZ1cpJ8t7oELDASgReVazaVWzqdct7ULNaHTD+uLKI+PeB9k1qwmW67Cz
e5+vXUy3IzhKjkT53RTNiC40ICycC4BN3I/ATmIPgJBeHtP6tWzq6UMlgEH1U9ASZwhTiJL2TdNZ
VIBFJc7R0Cnn4EpNeuKBOGlSUgR9eeypbhw4+OtI/+hQh16Tsau/YhbuQdu2wNNIHooQUTEbSQBp
w6sllE77A72kfZmWsPiK24oOBMKesENR+g3EITAWLDPM13Yu/fe54kdvSEjMHOAyU137ImOt2OQd
dyOuSR/XPtaxemwdawP9f4FlmbgI6WE50GtWqhU+XyTmPQRu/iR64xfsex37WuiZPH8Wta7e49EN
00PBYYze9zocYfN22bifJjv/NJ5aKzHqCcDd6EX2lkg/H8Jgzzxdipo7/Jqu0PKTxfD4oURrJ7eh
DCQhurlBig5RRI8N2WUCG8qq+2MSENQ+qJbVCLWCMX75amajSJbPi1rq22bx2smOf1smJJyKDdsl
ehw9CFYppwS0hnEo9XVR9ll6xosozVl3Kg9unKqkNNBfcueh6FvSmlGOCwCSihVgQlZmZAPI/tbi
OARp5HrJyOMex6krwYXwsCWJgfQREQzjfIhVwba8/YQNL9pZhCx4GpBIIYzgDLPcdG2Owz8I6GDd
tHlt0ZW4RHZJUBf3yz7rp7nEvLGaYQMi8Cc1LC7hIjPmYIfCqAiuhywb0+3klEruWf3o8XacEiTW
0Kllte2CrjNHNZgsuqtLr5Wveep3xVYw1C7sGnsOMmaIsTrXg9Pp+9xfOAiXBkTMDYmPhKdIJ9lL
o15UryAGpw67VmOGHVeAx3sYlR7NfMglfbypJkNAIhGR2NiaGafoLRvcbciOc+u5nr+cWJxM2X4I
QWNtHU3sCSV4ISTO/WOPhxGV/qfjCVnejYGN1YAvn8K/lZ2G8ON0NOGSx7eukHT8/g6xXTxHehVi
8rqtq0NdoxSe5MhvhRkxmiF0eRF3jAysND53VB6ilFRsa4+NYS31rSgBUkJEZUeJKD/1lMwGKEb0
BkbVPdfsUl9hwZkJvJAzuurYy1qc1TQCEwvKrr4IGoi/AkSqiQ7xcmkpyXLbr+QUh+uoAcW5ccOi
vyrjQoLvtAUOcBXzKSNPG2Iuy4RgzNYFnQMYM/elsbt02nYtKs0ZtFdfrCZbhbtETvCnkEe8722V
efE+iwcbZqg9Ax8qKjLDIhvkpZ9qTKqjlcvrkRsz29lRAj2BQwWBH8vpcwJDw4SgF1MezgDTg77Z
+inS4zZk7OWvkOasd82kKO0TwegiryRtsEZSBAU1oMXM97lX5I/DOhoBvaZEgLdBFuVqx8sHImrk
4e7dYD5LsGmJBD1SRhKDitINfQNxsegfpWmG916gcOMG7iVyson86xRl7tM0MWnSQXK1kEkcon7n
oX4bx31qQn5zp0zYEdhZYj/lvuBboi22PPVF6At0a+YkdkXjVw/fFJUS3YTH3mR6Z7LRffcRyCl3
isYVITE6KU7O2FwAcZgCC2ZUFcdS07wLZ9a3Hma3XMiExTr+5quXmCtkm5Re/6Njee/f+knaP+T0
9KFmxRjON4GMww8PK7rH8NvNd2TLu3KbgPAiH+m0ETYaxdvZKno26XzA8knVHnVM1NOCGhj9DnyJ
PdYfARCodh81rRbHMmLNuxntCNAcW2nI5GRV6NKdSoR4nNhqy6DE8zbEa/1BVbv46Uej+EHensWS
1UziuzsKn1oPTwX4L2dJ7NvLk5GnHoTLklVt4PxkcYd8L+oBrRRZMWdcXzRU3pq8DEOC37AAWnKt
HrUhYAFqPTcfk1kJbGrs+fq6RtJzg87ElySkyyvJDjknUehCgifAStCpongUbdOUW7RkXHEa9Hqz
hbUccTWpkBcvFkDsDW65Km6mmhpeyYvjXUFCJ3yCoymWYBzy8TDXKki3kvamaTcK3Twk+ALInfRZ
8r2RbfjDsVj+7Pioa3iAc9CuBdpQZDZCjkMGLz+ZHgvg8A+cn/s3ax4xANbcyOm+J17NJoxntton
SaTP2JJaKv0il40aPGL6XfzAh3uoSpK5G/Zki7dfbOTpjUM4l4gim7K7Wksfm4ZEHNsWZYv1PISx
5W3/umLzP5OphMTy66P4mP4vef3dW/f2d4zm7Vv5+e//dqOrzny27Vv3e7zmr1/0N22H+NpvhLV9
V60qCnkP8Q+q0vq3kHVCG1UF52kobVBMf8cqOfI3dBjh2bbj+KAD0H3+Lu7wd6QinbL+RZ80lO3+
FcCmI//AVPLhKCmEHd5w/If/J1ft53faDqYqA+qb9WwvhXmGBbl8S/IJT01hY+Bp8V3pMTQ3ujDW
+7RM8j7THpx6TzTtBxTGiSxCA2Ql8spHy4UeKWKbs8T/Xl3dvHLQJODU/zexawe1tXxrP/6Abl1/
yd8uLcf/jQsN+o6klci3Q/UPdGvwm60CkPOeZ4eOYhL5L9nQV78pClVBfLlA1zz+5x9Xlu/9xm/n
huGaCqXMxXP+ypXFbfI7WBevwkDwk/lJrqekx7vgjxcWrlkcJVgcWYSsiPAGFGjU1URQUuoff/ep
3P+NAPZ/qr7EUsbd9u//trLi/osL9utHBQ58MVi0jiNE8E/XcJ6qCFwyw54rOJfz41woEia/ntRQ
XSd2XB/HtiyesxqzWJ0OyfnPf/wq3P63n6+4u1c8LVD7VYn9/T2EdWWOypimnNTL4+TecZMA1AnJ
mAOKX9WQN8tonRPYgm5mqFufsQPWB3dD7DwpMaiPOFPRPSpvS1y6mJkHgDg0xKkcToFUXVh05bgL
LWZHhYf4ZzM2KgMLmmDnaQI+1tYqSoxMNL2Nm6RtKg6MmimqpFgGVUd1zlMMJDYGkNlE7yAxhq8s
wNxn0ngVzUMMBfuxKpLnP/9QqPv4V5+KBwzYg3wvhFw/td89WebaJrSHNXg7piEnuZ6H0Fs1+AqS
Ve1D17GIzX7lbO+8FUZiMgIpTAtCrcltMK+I5scC8Zy8SRJhfk8KcBcGqezDOBO2OFxZZbSlgzNQ
bMBiPztyUhIfCMC+c2Qy6r5EnQsgJqFz593vk6Y4WORHplPQ1fp16gPWX6mM5kefgAFYgCCZVhq/
BfA+DMDrUNmJTSdXptxTlDWPt2yOktuB47p7ZTxW8XcMsFlOV4oqzZnjacUgm4H/35RhLfvdJF3g
KPmI/QQ6ipe0u4RGDrUNyT+92QUm7U0lZxxipneVvEFzUNbOGEHVvMNccWItN1JbPYDlOqTtpBQE
rjBlml367okkbRzfU+YzucznQfKmWuXKk6tdn9gtocJhK1vFqdKYamn2ebcigmpDvmNnL0RBqPGl
ameX+SlHRqRgjD8NnRA9KgwOQo8z02Q3u24Zc3E9oFaoi4moqtpGnqQmDC+7vce6Vjk7FxIEs3CA
seGUOlPofvAvLP0LoQGJk4upL32ADqLGmyi2wuiwpEGdHlK8B0CWuCpYl1J2X5wjIQgdRENu3D31
s4wtmQM8lHwIywGiWWMhmKCc9s6VFU01olBjuB1BLBPGjwYTvfeLl6QHrxO0A/MlzRRiWIQMcPSF
cFRUHpIHsSvIwThysraG2EQ81MojaiZsUFfD7s8v/n/1QGLxTw+B4E1t+zyyf3/pUx0654MNFxjk
XniUCYd/Iw1SIwAZOLhjN+2XwdIH6kWpeC366Oef//w/vtR/PRBDT3k2E4X8hWz848+nQjtOCc8M
2zqjCLRrtXcBDZZeuV7pHLUTZtd//vOcf/EEDH0n+GVm4e3hr+TG393rkgwrh2qvx/aMK67zMBy3
UwUFo9XBW99MhBXdxdt1PiZDypLsc9HU4j+4O4/lyJU0S7/L7NEGhwMOh9lML0JSM8lMkpm5gaUg
obXG088H3rFuRpDNsLsdq03VrSoiIFz9/znf+V0Q7jbtxmnJ0EMJvpsxa1+C9A/+H/Lznz3ZBwuE
WFaAwxXCNi1tew7CR1pY0jz8fVZmemNVgQaAg198Ie8EAQCH3u1gEs25grpEmR/42lneE82CgMwS
a9namGszo903lApOrFjLinD4e1ivTQfTv8faTXr14e/JjSY3kRuYa5TjlGL7eAhoxCzd1RMv5v0k
7LBHsFmTPICrzrKZfftiBOlLA5gDcx0WQ//FSVuj2VZ+bzxnduM+G1T4UEbEjkJsUoccN0B7s1rb
KsRSILoBuXxST8P3ypklBkrK3SZtCJtTqUG9cNMVGQWiz3/y+2+XxgftRnSlPBj2IYe/mD2v4/b+
8ov7ufwtZNGQ0E0IYQTT8muENnL/+fXE8u7/+124pmk72lIW8jYCXxgyR4MVhELRBYa12GtS+xEl
pUesSK0GMg8CpLaqGuDHZLQQoU8lyeMw1EhjB3S0u89/yOE3wdaFzYtJvJJmL2Mi5Fte5ZsxFM5O
KUoRU5DWxnCXam2tCFyZvn1+FfHRZaATL71kpV22aYeXAanJwpiE1dooRu9+QmhO+bTK1H3UpdOf
jqS0XQu++2FqbONyauJArkdwOiaJmgQ57cAwJGTjUpu9xzSR3n/+6w4nzuUZ0Mtm52hblobv6h3N
I6WOrcYmrWwNOM0/rxxtbMdUhHt4PA9Bl8RbDXlm45NAf4lSsfn6769OzUKbjlKmInzs8NFENW5l
G8wYuuKWJIA2JaGmSCKD0lwYNBvyjY1retNAPAX+gm0NcucEFflwuP5z/7SWEINL5m06MIe/QLtm
yB6Pb6AHYDSv29Knk9rGFUJAsggAR6RITKam335+40fz43JdxwRra8GDZa5ghB1eV1aFsuoSvTRA
xIJIL3A1D2lQsTPqYe5es1Vzt0YDLMzJVEz5eQyHcRc5MBho8KRzuUMsRYDd57/qcCZ4/VGkeS3H
F8/xbMs7mrT5RkzSMqk6zz7Zy64dtOediVbFTu35EiKnfvr8esuX/3Yi4CGA9MR+9LqNfxVUvB2A
cpxBWCYsYiKX3oZ0YGebCIpPRq3brxl1ni3miwlFnqdOPP/3Y/LtlR25PIk3Qx/FX56SMdetq5id
YuD4ydZ34RF/fn9Hq/TrA12SPJjkPJ4rrurDy+A3V6lT1f06LcPsLEDwdy1rmVDuFPm3Ll0iKTvj
d9cId2dnjbEKIzd48NrAvLZB5l80WZGcx7Wd/3J6R58Ye7b5/tvnnLCoVkwllGfqo28QEAGCYU9V
66YcvgQVNL7IIHoGJDtRv+y+8Usg90X/3i7EzRuny7awTPG0k8JFySJZoxJNLolGAA8ccEok3FPS
TVpJMvqgQKWt+pOh06M/FyK33oB5JdQvTET4XYUwULZIKcc90OB0z4c/Y6D2nuLADK6WYoy/TQyN
/QEuv/slTFlHV+x6uxcn9MLvtjFSMMzhtMxb0ykx22SAoYEfjuX0BxJBFW7bQVvn1CYzir8ZZCCa
NuB76lxRCtUaQIhdDeatUQqdoVlUPZl/GCiA0AEAA5Xgid7dmHQJbi1jwE/RlMI6p43hNZj6LJj0
5DVjQ9NJSYRIgVtp3Q1wo1a1TejXOp+mfglFVnj+OByAw8gxUTYXxCW0uywqRLph96xfdGUY00qP
qnpUAlD0quLcNm6CJgHK4rREVVp+6GZr6WTOvClTI7qgU8dmOgBUAK69a7+Njiy+p37UPOtAVjPO
4wySu9PU8XMoOAGc823aND6bCbwpMNvhN7u2qF7NbIi+mTaisp2iW4hIGhGIXsUmwQK7mHwHtD2F
mG7zLhXPiKnH31qE4Q1n415+Aw0UPUWuO3ECiBr7Go0cHdW6gE+LZrQoBvaiiHfWIKTRgfptBhvV
Ivwi2Soi7SixBsxhq6Gc+WWsDJW+SUsZfQ/lLG7cgcICtr+J+j9QSiSRLeLdajNaobcHNg7vpihL
egoin2YQbg7Z7HWK3RXyBjIT8KTJ36lL5kfbZ1KFG+n45xSTSYs2BshK66Sceoz9juHxEtMmftRo
l37FPZyNNQ1Q84fF3vQvR4mpAvSbzS8KYNj3kGDYHELJKMbziUBQ+ObgiL7VRlL9wElj3qHC8u6M
FOPRBhVHfIESPighAPDgF28ocTa5mscb8EAFjjhq2i49qM79s1gwKN5ndLlXVmHLCyfRyocVYC0W
z0J29dYqnaC/DOyeI6KhGig4DaGjULbiIQYXVg0FocWoxm9xHZNnAiun4ASajCSyoSN0VqTmSe6l
02Z0IRVZMJuoT3AcwWclA2T2Q86nQhXVL5UlbbN2XHK3KdpH+CBGmiWEgZdj9UKEXvhLFxJRrDPO
HVSNCCM67meY4MQTU4/icXY4exLYAfpiqpVN3kKSGOf9ZNGdTsIUMGfLiv/bhxAyrlxACeUFtw8V
sJucQOxJgGUL1knToSxTjnQCW9S/NJFmySEelRou5L1dNktj1cG9s2iW7GbT+eaU76OGj2WVGE0g
dwRfeXzibWF95+ROILyOfHmTMAYRI0D4zs4s1aMiICpClduFWGFtbCyz37wOATqNucS7KXhRmvzy
gPjRnmFe8hqj9qoyFkR7oPCeAIqzNX+QdNzvQaTRsaFqBfs6O7F6HPDn9xvVdtSMUpwV320J7nfl
GrozzqGluj/LgggxJC9N9jed3OrO6Cu6yh0RKmpvRAboWMJF8ssax2O2pQ5D80XVEX1AjVaNoFzp
/bAMqV9az/NJS8nnb0WWdstzHZcBKL3m2zTNJNhZeLYWBgeclpUTBaw1jauNH8IJ2Hi1EmTTChSR
hIWKPHDHgui0qGqFdd0GAFy3aubRYGFKaQGWfUU1oYQzBL91dDC26wZHISe9kFTUbvha0vpHXtYL
cintKUYUa1kOiYTB3GdXUSQcSJK6pVUSe4V5iQRl/oIxLP1qIhCaVmWK5wT3fe1QzwGcWmAbb3EW
d6gxR8QgJT32Nu/DdTMqcVMWJPcujIfgTMzLl5+zd/7rCDtI12MymhcRX4S3yUjSsa8F0DLCt9vM
69YuxzFjp1vFlqtJbY6jSTPfGYOVP4Pqip/4C/ZLY/jIg+Kxyn/orB7wGM1JhHaAzEyohJJW6WbS
NqY3OpF0LkMTxC7BS9G9AD88X4JzxYQiLZnfaqts/XVRQdZbm/VrQmc1PcLq6ZGvkFf41KfFWF6g
5+yqM0KzCDUERQmdESyt0JumnNL0bBSzojCDYalD+THML8yh4saLfY7yVaOHAH41npbNHMsW5HVp
whMYRpetVV2BIFmZZBR2aPSLBKUl0SaJddsx0w5XYaiaL2kIDIsuaaGQ2SDPp0tXj6Dky7zMfuYz
adVM4ybVqCVk0mNGELU97SPiVOS1wP6/4NOK2MHUbLvGVlr0lkkUdzQcDgxG/q4wu564oVKA6Z5E
CDTPJoxik3mqv0sKp9uhAlWPOAGM+7kQc3s+pxnUzrFhTQyt0FwoZF3X7YkR2KZDYVzRyC6jM9tP
Kkj29T1pLywXYJSwMFTNdeblzXOWpuWTqAaSbmkts7u5QEJNn/XEFu/9AYqIDC1pD3GUlBxVD7d4
acHwjOp0AAuSQN7JMRcFa9CrZbHGfZj8iZy4U2srjufb2EKYAUFn2SJAbkOWwSc1UK5VzJgrbIua
n++G3c+6THHStZVhk+PjmbDYG3OCCUDJJu1O7Pk/OIlwFF9+OuXeRRN9dBqvRmRx6QiDEdYOYYxa
wmiaMiS/XSnav6ZbfbUjB9FHKJL6nOqS+Qev4PgtkiNl494E3X3qkZry3bmAegSyZ7TWNo26420z
Wjywm2QYE9/BrHzRm/SMz8ahkL/Q/1CC9crIQ3Vq4feGBQV0qKyTSq8J54kfM1PiuR606O+8vDDB
YAQmhVMGstIrijOvSQgifHYsFWYbL23pDHuhrifOelZPBpGXT2x80Rv+RfIIc4JkCGIWrM5iPASy
TH9XNaaUi5lEcHB5iKDPOkSSLBLCoA3d95P/FRk21uuBZOlvPp/7LzLYRgkusJMvlGvNH+kc2GRJ
e1WXveIZwRwAiRs3zeAOybILwUHs42s0z/DxISpUQaYe0mjEnR/6sv4R0kr6CmMdXVKW9xXqZXCe
e7zzFju9tgUxYFNlNy5lESM7doIOu5pShEanOGNeoiau1GJawyE0sKlwNrYkuBoWgamgfrE06b6e
f+GnijEAYt4uVm7jmcYmDxwC6LLB6EEspaAWgAJFbb9YiRHw5ZCD0Y0V/jYNuuqp8whd23SOW8p1
1lKcXeeNl/4kiTpgLnGKFCu104u9dpvkBSGUb+Pe6u1dy/aRqQgwcLiSXLtcRzG5cGu8S+2tNy/c
CApEKUpYAzBAZZZlQ28eM/6KA215zU7VIX69MBJjNXhh4a0+H+/vj8iwEmwFjozH73BMPhzudQDA
yWz8HggNqkXxSsKIJWsBmYNMl0gjP7/eYZ13+fapSlBGJb6JzqF67fm8OajiBDadodZMy1buXHrw
ep4gRyLphQMWnLjW+6nMoaPGNShbWnTPj06rXWGAbvGLdp0IxDDc6UglZA4oihBBSnE731pETaOq
j80blbfW7vNbff9oOYfTVqX0QLPUlsus8OZWBfkKoMOMZl1jSb6ZQ7/cw3G1IYV1eLIVPOzPr/fB
8VdS7mDudhcbiHt0u+U46yFp2F4gNkHpXgJ8yUU37jQblgcUKaRAUge5+/yiYplOj2oezKGKaqBF
EJf9Kg94c5c0iOoehRZZJV5UXqUeoQxxY/YXEyKR1VhzQhl8jIVkifn0T3P6J4ZW65DE5388P/9j
if6D219gCED2aVV5zLaHj9sAtkU9AsFXU8BaaEADbb1h6BGR4wt0Q3TKqIfN889vX37wjfE5W68V
JnSMx42axO5dcMd9s5Zp0//N+RrstehrlpshIn5g1xpYkOGYoeLc52oELu574fQrbAF/U6xpIyht
ZEblsBrmYFcJByOkn3bdtWeh91tbbs0BxQb62u6gtBk/TNmwRbaghs1TiTsrjG0Mn8m0TQpPXnsO
ZGus9ZjM4TbVxZKq3Bf4DnI9litshyliPisPNppWNumD1eSrTUA3sdljh2xozZkG0ngzIvcFsagv
T4zID8pUrrRMRUcS1xH9hMN3RPPAJRQYOkuWZdYLEBJqw7JB9nfiOh8U4lwqsCTY0CQxKYYeXsfg
yqTm+R34V4G9lI0tRwqBgwgk8p1vc8Jcs6OvI4KRh1P3+H7YKwYEpin6AlrhnTq89hwQj61G9MHK
CsWeGO4BpWas16W3QHZibzix4fngeoiDEN9oNhemfdwJMvu6mO06a4mP9uYbVvQKT2I++rctgz/C
/z9FxonH+/410hT0eMKSdphSSwDc25nN7Yj9cMt22enhRA9bjUSB7xnF+eej6/3gopYDXlWy/ruC
wX14HdEVTVPbTODuhBadMR+THMDZLxC18b3LqHg47MnPKVb2W5kZ8ZfPL//BWkWKmMv9OezDOCIe
Xt5EYzqbPaqMfmz1ruvAZoiuHNeZaRbfP7/UBy8R1LtHV4UFy3pXvzUBFKbM0NypO09fwy6wfNJ6
XRh2HscfmPvN47+/IMzA5eXRukK1c3hvjETTqIuF+Y2TeoeoMDsj2CT7VrkKb7Aa4hPXs5bV53Cd
gOajLHpU9IwYf0dDssgn1SiTb6bOOF9h3splu2IayDcVwYB70ZCmt0+GbvpWgseCHVB5Np6hGOuz
41aA2lQShyXhd6q7CanyQqGLA0xOWCq6+7g1HDTBJRD01VR4pbkZgkacanJ88Dki5+bTZ6ZwCac+
emZZFzZiktSYkENPF3U3JqRL4D6zKgeooesEwcU4GBIHXYyVyhpn58R4eL/EMakhBVTO0mWg23D4
0gJKa10OT3rtNj6Idp3J/WhO5UvrY4uRbTACyUei8fmX8sFgZya1TLSHCPys4zm79AATNzUhVyOw
BaKDE6puYTxf//uroMCic8tYXxoMR7dWoDLCyd6uMbnNdzWbJdgjbnn5+VXEBycx15OuS+dSMk1b
R0OaceVSX4E4RyXjJ/Xl+hJbMpVxjh3nUdliVYeR9YWiMFX0toJBGIXWTU+U8C4xFfCEoCfy/sRb
fdc/Zk+shWL0c7hD6+RYh/fez7VXRckImCQw/FtyEMszPcXFYyvKqVsrc1BbXfqZSUBzFP/gI1jS
xfEZnng2y2WORijNHXp4rM1obNyjxTlvAxwRPUGKXlfZLrxi23pokgyJOqmUpAi7XRvSBLAxkJtg
25913Xukv0Sh+MM+mtisItE6ONHY+uCT1zSaxdJWtHhGR8+m6RudEVSLLsTwf+V2MJ1LpMgXZj/O
Wy/ilDgghDjxJN7vHhYBCg0kanm08uyjjbtODZ2OQQjRIJ/xnflBuhE2oFfqxNXaZTHYzoAsrkLY
x38+fwcf3C1GbdZVyTaeX3A0wwQjk3LswTsciCb/EtJzvTUs3EMBJZWzyanb3xxTi1+fX9R6f1UN
mFFwp3pZ6I7HXhFlwVIvY+ypogYa7XRWe8PGBoxWwwILcCxpuxlqgEcbx2dz2EHUBgdyBY+vfYLy
EXNmLu0wX0/Yj4nJCmxCh2zdpeOKSvcQU9osxQ1atOmuS7T9HLYO85cUPgWawBkxv1Z2RqgkW161
D4fIwkoZNNN1NvvNiYX2/ZqO7IFVHVm0ZKwfl2KMlOidQlNHJHeTfAEbXDQ7K2xrflScf/5c313q
9ejpsjlDIW2jyjgc1okfg6EuNN4Gq/02V8a4J4vCWZdh6PzbD5ZlnKP10s+mj6KPB0mkM+I7Bkpe
VPejzSAq/xyfUr42DQEvuBH+ppJlcy+tvNl9fo/vxSB8rFosEjFHOja/4fAmSVOXjo99D7dean7F
NYDVZqI2XuMtP5unWX1Jc2SBxkyDj6aKvGkwad+JEI9B1wYuHMWquWmKZfr4/Je9W7YUv4w6OmN4
USSrowXF9DJJRoiY17Co/OtQd+oSq4O8+Pwq1pH8nafOFh+d9CJUdukF2MvgenP+dZLOyqrCguKL
i1jvIgK2iT13CVffYnnU33GKFN/NEZ7GunFGYt78PB5ooMqCjEYc+NCAB5qXKZ5XyjQrEGX1T29M
9O8CP5rYhjnR6diZZ+KLhsQ0vxpG1d9mumkr8CFmHKzYIlV48S3gPpQQTQhgggia8NweKgt2fxG0
iwmephB6zFmG27HJqnon+k5fk5Llk7jqUvFemUlIcXGyI5NUYhyZcklCp3AIo/NHIwRaUCur0TjZ
bkbcJE3G+bmrOjDpRZgSdlaHZAhdBNUSZDjUXdMvKRBmcz4kihAkRWbxdF56Bl5wQn+0gVUJh+VZ
R7PUvc/0RA7eHPBBvMhqcB68auz/OrqY87Mwy2Lcga4sER/WNcZV5p9S7ji50jyrESqDeel7UguB
hv+kq4T3sDeCjL1lN1KjB9dTwVQH8wlKOPNRQLtG8Oy4AUlmjQl6l4ZtZf+JKtsqsD1W3Y+k8O0X
2tDW5TxaSEiNOim9rSITLQcWnObXNINEfDHHCSYihSILXY8M2q80AWEwmhzzKI9Pr/xqVC/dylRT
KtGONhyP3EixcR0HCRGwscv6a+4A3QO5jhp54/Qt2tahzefHvMzNh6K1NRjvcZEgANTHzE6Hh0oq
0tPK33TNUN4S6jL8AYg0mmDy6ulnO/sLbbUqswejq4iwC5MFqhGqROIj5EyXEdZimT7SuAGU6oDs
lxyeWSSwr60gPzORJdVnVA/gpidVCVXfjhdbtWuMJHGhF198TcmEqxVFi/UC4q5u1n4N3p8zElMc
LHRDg/4zBQHL+WJA9AaruEaqB/gZsh7NzyxLhgDXWb60DrLCKM+rtiSiCFnbMKEe6jobsERu4kHy
A1fuCQMcf5d0fuUVCQDeziQS1d52U13FJEQpAqbiyK6/18xyXwoV6oKEwqq7RoaUP8UhDO2Onn2x
bdIR010HRQoCllV79x6xU99ibyRxFf+8/xtuRPm7mfsBNhXi4+8ZmzVQBJWYUdOjOEXFE8E2WlW6
cpZIE1KXVqTOGJtaUAJGfmpYDyBVym1dz9UfTgDdeZZIifMxw0G6CWFU/aG6ihO+6QlRye2Z2nPr
2DyYvgGgA0fL1dUupDPMK56MIgWFSl915Wk00lg+GZKrMKu8v06hqu/pvECh2lDa6FssUV4KIHfP
09AHzAUq7BnQjQpBG3SA7VZ9lINHow4Mw12ik4LHrZ3e3BG04ESXKbvPG/b/OOZro7Aw9ntOYJ1Y
o97Px0vx10K1qpDoYDs6nCejFqJSNFD4xfjYLx5mnBRGOZ9aj97t3ai74E3xKL0g/USJdniZ1kdc
RQeThnE30EKt+Vx+pgLnZugb+oJvqflipRpvql1O+zQsqh+ID/hmiOQDirZIxSDWno0TMhqQMfGe
rvIP4KHGQ8FrqE+sUR+tnq5rCXwumu7Qu1N4Q+Gtp9Nrgmuw3XwXWLn7kCtN8yKm5XZJEzAmx0SN
4z0Tj39f0Wo+B7gd3Q15kHSXixpKgaIX9RMtEVKbP1/cPtjAcMqFTMOvwy0mjzYw7EHTHKcIcJQs
lr/bBSlT2HnzoyjCE1vQ90cgXhsbXsTMJMYtDcjD14aiokhhrgKppPVLqjZKfnadOn6mLKJuu9Gr
9kU36TWdo+A6jMbisqfbe+J0uGwJDg5A/AjqxlRx2coIWqCHPwInrWTRpPVJcdLYDxMpFLoaf0in
tW/6rhQnjjYfXo5WCI0JwRd7fM9jTxlSuxRD+7CXN4GZZb9He07gmC2eJy/yT42NdyUY7o/Gi/I4
5rkL8+nw/gixQC89UsBS0IfO0OmW3woBCSwF/kaQgtee+Z7vnhE0pO8bWlPbEt39qRrGR3fNEZft
kmV5POSjDSNJy9MAmAarlV/3P2Q9u7+cOH5GDE6q8eyLp3/7DXPPbMso2NgWSpuje9YiTdyEneCa
dlNznoLbRVWXqTMXNMuJK70fLq4QoG4Rf3J+s9zlv3+zE/S9yQht+q9r+ltRtI7QsYyrrrYJChg8
t4Oa2Tc/qDukwd6OHaq0JBpGV7Pvs7IzsO17Eoy7p8iIra8tmWbtChfK3O17pxQPyhA+MJfIuVly
zO5Mmu7ZqjLHNCUTayAkxZhL8zdIUBsrMcLDfUqp7SEvvfAXKTcBai2OyZdDn3vXc9TrcGfZPcyn
qY2zL6T+QbVR+J/dTSmqeT86Xhpt4pRIp21Vx/mvyRVhtM0MWf52iO+CszwONuc1G7FMawD6AxiT
mRYpwUbo7F0Z9C/Unom8tBqAcut28OrgGg7fWN31WYgqAKhmKjYUz7Lyy+dv4YPPS/BlKc6zFq/h
+DxC06FVjqw4Co0pURTKuhoz7svoB/RYyDzyE3PkB9djsqCkyQmP9tNrf+jNS9fSi2YESuxcPIi6
PBLfQJ3lwnEkgTfdjKFtnporP/jO8JzbVK/468Bfj6YpXFyOIRhDiHDn+WZkJVsFpSxukMs0v4o2
RGJfNILkDzHtKIbViI7RnruJ+l565nSGeE1v+5g06ZicpPrEpPbhj2OFhzXHMVvrowqGUQ3khdoc
hyoxRk8y9BIg4L1L7Uqp+cQB+13dgpOXNhnUaD1osB4bEdouG0JDulzLg5MbVVV1VXazeYnolERi
SPR7H7n1iRu0PnrjHLFhiCz1elcfzShdEYeR4XCHfehhkIKrqvzLHEaIvStti1CSriEnd+cOqfUU
VgZmShJPzJWAvQK1EQQp6Ws5vgy4plSygAkRYVRqX6a0AOPqCZ1W+5XQO+B4NeFW427OKn3L37Td
LRW5bts7cUKQZRkXLyiF6Q52Rt/qE7u19yoaTvSWJTQmMFtJXuXhZNYzZEfiSsVaq65+jChFgSaz
M4jrIve2gU+GPB13Yx0QBb8OU4gMaBVhlflgIq/qyqvPPh/XH2wf+T0aEiGHbdM89rbUovQ9tNRI
tfIyidi+0plZ0TQKThzosSgfbwJeEYVYnJk80Jgfja4aN6pXNsOwNoMpOuuEWRDph2T2bnJzOBDQ
qVhABwBAv8CXEIskWEzh7nQZgMARFcMq9WV4DlvagZ9QqOzeZFPhXlQ2+25O440AX+9O4x0lo/Ep
Sg0TTls0QLa2YR5FqK5CEDU+7cXLJEhmmwg3VfzlyCueE2t0OYWbTn6PoTe+cicv/JKkiIpXyiA7
aKeJCBbsHP3qScwl4q3ERcy2RkukXiAfpvNugl/E0LBi51RL8LVyfrB5QtpHE5J1nR6WjXf88IMJ
WhdaSlQSQRV6pNspoBUL6FAO6GLmHvmhK56oyln3gEK9doNKdswuykzbj5HjS7Ajdh7c+YA47B1R
LEV3Zfhj9iuf8EZvSmLqEBXz67ut20Da+Oq6ceVuWUuj+h8n4r9Ch/7/CaJYBCH/MypgC64pj1iL
nnMkqK9sgeX/8F98UTp3KDxMFk9avotsZ3hu2v/zvyzxH65L9QuMBPIPizXwvwgUjvcf1NGxYzBq
8ccJ1/pvUID7HxwEGUmU2DGQLVWz//zfB0qP5ug/v3XvvztG0Z5iIeD67CuXteBoSubkjlc6ilE+
oKy9dOfmexmoZm+I2blq58m7iESWXzKzeHs2hO6e9h32adfFQ7oKZxdUN0DtizwndvDNI/zyz+f/
9pcdrxX8MG2j0+Jkx7bbOl4rXD824iG1zU01ltVlzooFGLAZ+KEc59cOfYYT25HjaRLpD5MjPA6U
KA6irmV5frMdsc2hjpqRKDVgMR3qXF1f1NJoHz+/reU09nass+RSb8bs5KC1WTbWh1eZq2YcI13r
zaxHWpD+TCuXIgIhfoa0HmJpVU9+isjQMcvuxC77XQdPvqpHOCyDhVju9OgOfS2rHrJ4sJWzSn6i
gE0vmrycV7RNe877qcz3SH+GnadiCAGNZh89h521zzA736Ruo25b1DA/Pn8g74xRy68CxuRI3H+s
g8ezn0ucsif9wN8gjDR2nPTds0oUDclKxqIDJ58DKudwG1Vdc1lORBaE6CjPFKr9pyRH1O0sbosu
g/FXSzc7WWdYXsjhC+PncYB/NcUK63W1f/NZ6NnVc0CZbkOwhQa96pEgGNv1r7HoRo5CiXii/wIj
VUXgeIUAueCRYLss5gUNUpj0nz+u440bTwulN3MGYxXf2us7fvNz1EzVO2zqkIwSzUCsoUhvWzYx
lFML9ZP4oXRHrvGpLsm7Uv1yWY4FUMPZLqJ6PPp0LJfM94hg7y0rGUzvtJcbIA3p3ZhKsvkoLlN+
yAE8hSX5GLWjh71R8UpBOmHutrxmD3Yi2eKMKS8M2LcP5jDOJ8bvB0+GVg4dWDrtbG2to584No1T
WSkJlz5Kv7u69ZfgTIwXduCP5HqjM3PrzDvxOo4nDcSCi2gOsT0yIjzlR8PZ6krZ0f+Kt4XrkzQl
ib+YnbS4/fylf3AVe5kLKe9rRLfOMle+eem5MmovSjAmjgnqhZXCq7JOO5ndf36Zd09Q0LRlo0hH
k+05L/zoMhFTB4pOCO7U3a+xcNnnuUJRhx699fczHYs95x715fOrLjilwxHGZV9p2ZQaJIKlo7tr
7dxzKjOyN0U2G/4Z52DjxRZjmO8WuuMuG0gbIyQ5dZCmGPUEDS0vgNPX8wB8GDA8mbEG6yUZXV7d
fk2MKgz3hQQIqieMCLSOYJHgxpvK+9olxHjlYjm6j2MnuOJTkrdYp8Rd5ciG1JCWyjX0Mb+5wn0u
xnXcOVO6KjNzaYP5BWgmzDD7xoyt4obH6JAX14cMwFyWu8qweixApP6+Jmei54Y90T6G5ahuTCMb
8l0fgmjkO6HzNLoewMvEDklhT6IEr7PVuenXRkcpFH1RBdYmH7qyRwuDZeFu7HNChBSV1r0UuLpo
MPXpz9YByrgFr5E+gv+IfARJhtFv5pbFY+0k+FPWRJaral9XNikIXXXelAR3QRSvHlM7BheX1Xmz
+fx1fvQRMTtJOAJsXpirDj8ibHSz5SOb2tC4IPUUFfF+ccNvFQr3jZzT/oZkt3z7+UWXsX0wSS+f
EJKshS6x6FOOdtADbdROBqWzwWCptjMtk22VE4dCuvApFfYH98cWYRElC/71T1PzzVgkAyVhJ+Vx
KQYErQNCovwwTNalLO0LtmsT+mTjlHv4o4vC8VFwNFDk4ZI/eqhB0PvjnKiNKLz2mi7SLWZQnKNA
RTemy3ZFtbX5758ppQhqETSDUbi/gpfe3CgGxNAIJpsbjSJ75/HC12Wk852EZ372+es73usxaBbi
BP3g5eDIvujw9tjMdf3YF3wzM76lfiIreQhKtTXjwblJx7o5cb33yxkVLrTtizARSRjmksMLpq5T
FV0SuptMtex3Mu29EA/nSQqAIyIMDQ56bxbwf4C0VvO9iSGchDf4ku4aB12xVzRIig35FOYX6LL4
v6jtT+dNbuhTErIPvmyETdSdwcMthbllaXjzFvzGKwdjiUDO6TRfdV0EAb0EkKtKInE+fwsfXYqt
qfaEAFpmHhvhezQ5XpUH0I5oMa4G4KjnsWHQ22EyPvECPvieaRUsoxWN6OLvObyrKbQaQhVJ1Gxm
x7/q0KqsZqpV8HiaCL5Hm8aX2JP6E1f94AaB0CyQC3gLS2X78KqF50UkoszupnOTfJuEFHxrq5lW
XTBa+8+f5fsvmsOEdBHrEJlCveuolheOs5uCilDk4aDniREebqu5q6le45oQSZv+Sw0gUxECEspG
CiUg//7og/ZDmeCgI3yFBqeza4ypvfJYWE98IR/dFTAxyrXLzK4sffgAq6g1Ss9unE2kiKoxRNTt
cTJ2N1J5BSLTSp+4Hn+Sv3g4sTOvIAbCJUFtiY3v4RXTxPM4kuUIMBQBzJs4GoHH58LuvR0OXtR8
eSHBJzdTWF40YwXoHsATCb0+ctN+pXUZ37u+xkDb0PSkpqzQ6RZRT/4FTmif3FSYDOuiGdk90FqW
Z97czkRuQjld+VOZ/on8YtqTjDy8NJj1b9FZpNauQsU9rFIZDqQbDKyrK7DBQbAltSK6Gees/olh
md0KWnqweiXpWCs6KOmPKh5HtbLNYAnfNevuOSwK/Pd9CQ1iNUhr+O0X7LrA7iLp5HQdV5ec18w/
NnUzsOmwgB+arqseEt72SxI2/o1vEaHKHmQmNRZymrnUbo0cslflZuQXN8KOV445Fr+dwm79C89N
oeLGkT99cQyYPmuYYqm/a5KIhviUhfWNbdSAeWMyqECJJ1gvV8QAu8D3kyJBTxGMz1ZbuUtmmsp+
qbKtsu3YldY3jgz9U5pMpFQk6SCCqy4lEI660zT+9vsafEpTYpFdVSRBkMxDBMBTSLZjuWtnyZGO
2LoM2QQA6XktwmlO9vDaHHZMo2whIhHVlmOISbM/ZAAZ92XikYFaVD4/ZGCfgz6lnoi1JU6af8JO
0PmT1X74oqx+4L6SKOh2dTQE90QjIo61KuQfNVW2R3ZsbbsyID0vMUdzrlEcVHjdMcwRdTYkhgyI
ObTiEZC7QMYQz01rrHpCT/MVDWbTvUJL4HfnHTjqh7TIFAegDj/4ShL8edFauaS0O2sUEzKvvH01
quHShDeCw0TY0MBLzyNV2ovAxQOez/1L3uAo1mw6AXlN8xImPgUG4SK8W/6Hboktex37srvpdNGi
NjVq91ts5ka5iRYF6fWgs+LccPLwr1VYXrInu90/n9tBYXKJq/w8kjnQ/V6awV2vZusbFzJxSDd1
8TiM+XzPdx2RDRWW/XNV1F63T4h0zpEvscgBvPWr2//L3nk0OY6s3fm/aI8b8GYL0LNYZHX53iC6
2iSAhE0g4X799/BKIcWdCX0T2ms5rmuKBDJfc85z8J0H5T9UGvfD8G8veYS6PWSQELp/PSxzbHql
xX5w0zEr33dMbTdcwfZF+8a0peQgT8Gcpk2QToophfsPq5C/j0Uo5FhGYHnFhkWD+5exNRKQrrPJ
ety0tZHVMaCHDhSkvW7CBedTNWBUh8xE7Idv1JsWPfc1cpvgavOFb0IP3zTmouUfmtm/X1W8zmya
7xXKfSH0l6uKTIBwYlLtb7qQpsJ1QcEaIVhKQhv/0YZ2/7P+8vFTct1/eXilrC7+8rMiCVrCDQZn
M6ZOfSYyhuzsAZ2NPar5eWG5+SPzgnqDVQ1hkSK/jr6jSZaQTN3OR4wa6IWDCu317r+/Q/9eJEBo
QwFK18ugn+n4f579eelPqMXYQJqK9FlTTzjAHWQ4uyYERYNuv34zhnH6h4fxb+sbSkLuG34oZ5bN
tuovl5wZabXKEeNpKX1xanMOfLYnPSFspNqsKDRZGcjgFuRDcMRI31d3XW//HUFO9dEPrJr/+0+B
Qdhfvx9mx+zKAg9rNuPgv7bllppnUm4dQQUx6hPBIKu3I32DAKLOwfpO2tCS23sVaP1IRBStiN3y
+MTIFp2T4Bn+NS6MT5NorYPjLC16w6okrBI2D6pUttTUl0nqSdUe6ZQ562qW7yfRhpFGoNWVbdIK
x3uT2jRhZUhEXrXVIZKqeksd7CITrLAJSmxiXVhco7AGe9xNi+e/Z56ofayDi9WTv2E7KS+Tzh9L
287uGcTsVuMqlMSCM0EDWA70jIvFQtF1JDqwBSjuqemVEA8HmKaB/Ctp3UkcLT3kH07rABQklogs
RtWhguRfzvvqZycajHrVok0USwyouNdyI7TQTASzVTbuzskD++oh6X3112kddhaw06vm3HUSTDwW
ec/FYq6bfPbVSx8wQdhqe66sAwwhg429Z16qRvn1beRMGeJ5Dhzy3zKzfOs0hrxsRly1H+aaORcJ
uOTodSRDOEQaDZ0g5ITAhsTR3XCbm8H7VTRhTZo9WRXVbzDi5vCSr2h9Xtco8+xDR9Q18vVFFSbZ
sm2gT1zc/XFlR/UImskfHxAYQaqRDqufzVLOjXvEBtWp/ZINki0q5AjryZahhuAKMnqjFZmQCCFC
xa6MlM82ASydXfOxi/CAk2vwYorZY5KYsXvg2xQwPBetcLI3OeKGDeJHAh+VY/Y/szSdUCIv4mfA
Q4TGkvCIL4ree6ABpnk7blxSiTHicFHWmYl2IzNAH5SFIt8ha3JU1uEy5QRD9dPIiK6STAmiIS/i
XPaEYkxdNrz0vX8/+uel3A9LE/ZY86rgpemmAHG9KuddC2CoSJoAHgSSvVTK7WDMGITXmseUIEHZ
IvvDZXotljy0E9xaFUDYdMjQBNpD/0bV0JuQYyOiAQgDqhaG8kxBd2Abmu8dwapL7M7FcFIMmQpc
+JNHpWeM7W/EjE12QD2gETzVlo1Z0pcQh4DelGrflYTFFjhT7inyIrQfiCfhRwaL0R/q2c3QFDou
A/d8WVKYVwNYeHCvo97wPM7tA8pI8zWDIk+sTuQZXxjKSHmvSToDhbP2HnxaoP0fiP+ng1FF2Eby
NJpBQ1ql87HiFfvUg16MeNCp7ya2ZMWwWXpFhTiQu23eG1ijS5bFXAgqXer5+2QwStw4czl/rAYS
vkREPHT4odxm36n5XuSI8MNojJl4tl5G9caM3Lsysu3NV90Pooe97HSneXUL5MG98SRwMd8RLvn4
ZfmZMhPSr8xP2UXGC4gXIMQUmAYBrw4O0pxpzfNAiDZJPv5Yfsoi9D9GO9IvnlXIP9Pojxcl2sJm
I9Eucww7c33F3i++ygFBckwSuq6SAlXkTIRdRmANrxx4sgUYKuHunRVSSkMtAucQehgCkY2jwU3T
JfDiCaVLFN/XT1vbFQRh2Glp5byhpXUlziaFWoQWotrXdADfkd/IICllt5zCcWp5QzxR2Me7qLze
6oGo1NgO8/BnP3tknE937NIZg7M77laazFs6d9MHghryVQHphq9gl7xT33UWiRElacVc7au4WCO2
APBGgbUkyOnCErV3b+OLllXQsa1ZHO/ARaMybC5Aao6inM382OqA7Ds5VvljVStYFGqgGUycsAyt
rfLFWm1qC+1T2zbNG+wuE8hm5EJMs+2x/+UYBkdbKArjOnJgii1TAOKmBz5YoHiqgDZizNJ8mwYj
AirBC6pInyTWM8ltN3uDmOQgwV8V4cTAa5Z9k5ODsIHuylJLhI2U18Adan+DH3Ne9msUIVVfOmx3
U6ONd75p8sAbGGEtH8FExe0RjDIis7ZyCIg4Wz807QK5DKIgRzosmBKUVUGuTCS1/zqmNdeX0E35
K7dWsPkOTNH3gfSJp85k1bCxdF0/dEu+OoT6ra4X99qd02Rwwa5t5s4rXahwBNXHKmzmL+HbeL5t
SugPWNDrl8qMdDxkDfjieCB8Ecu5TVLZ7HbkSkBLZVo7NHCaoDaOGzThkH/C4V6oQdSzPio1tOqQ
1c49ocSuRlLp03xCmIBgkxlwxfog+Xe18P9X8P/jrgn8v6/gk+w3jon/XMHzH/wvVn/4r/A+Hmaw
xTgGjTMV7v9cwVv2vxgGsWfnMMNai6/x/6zgrX+xz2FLi98eiC8Tsf+9gndDWP1sK4E8I0tnROr8
v6zgSaH465TDZkASUuSjxuKH8cf+Z6W7CBkauAvr5I5sfm7I6u7J7TqQuvtagCs+dguxDkthFrGi
1EKfHfzoUGbGMDHeVW12Sd458lgaUbFR4ZfpyqecVZ2YK/SUAQWiywTChR3Ekd04dPTuZW28+hE6
wzmoCmQuEUWjATnN65vjSrHkjg7KuH4+l8xe28wiNC/aFl4BNqvhNG4uRk26XoY9wau++5X5s5nS
gzsotCrRJeidkwmjLLPHnXa3WfmWRb+b+TxGb8NqHrz0JCbghfmDxSnYOdiazCXuQMSZ7HvTZR8R
KN053s+o/ZIzEl9xMQnlilNr3aJ6vA0A9ExbbkPOpZxFxlgfFwkSTO/YIp97jz2fuyTF+ryWF4Lq
GWOkU+wZPwtpvq4I6Sas/iRtxnNXHYzoZWJQwrriWqjPtcZixhvdcjOu6LVEdhJzcwEGovx8H/hf
4MwX/Saqlv1SPBEXHOWX2Xm0h1NnAowNawJsvN+GMF4GAEqMmNKNZfQvSvwIvbspIxHlM7o6Ui6L
g4U+baHnZcN2I8Ju65E6GCqTqLz2sJoCfk7kepemL/arnH8Wat5Xo6riEdTaMpN+Z07XbLnDNsNd
KMdfUu1m+YOISyeWoN3hhLE/zze2vYcX97TU1iEaDQ7HqwvdgcDQajiy0CyeBD/2jpKQzskZb4p0
IgZKDCCSdrqVw+kuUK1HovE0qLMS4OYx083DCJMwkYZIvFR9Y3iVBNYtrbHMBKDilboJf3xWodRx
5y373qk97Lf8FUnwn3MjYAj5y5NowrNDXhXGnjCuw3VnDmuUzEQ7t5P5rSc2gKpSflD+DYlNv+mu
1h/L/O0iBtxwRhPm8Gb21R5XcdLDxVTje0tLfRxasjk9yY6eErBbsOGiJHYocKfKxoMUMFY5RsMY
e0N9hsZfJGPfXP3l4vj6TxHMj4CJNrXCpTI0+1TnsSc/q1ZtRgBw2GnPue5jtz6jgOaaxX4/gDX6
AW3yVYnoIApindhyeeZ464u2jZvwoafzCh1r6/d5wlgmI1LAtcr3wdbPaV4fufphGoYsMNUjguIt
fK2nPgCx0ZbH0jUOkzNdlsb8GZXeJ7oHnoOPaD3QDZHnQfZ7pY4uZudGncd60zT1SbB8ZEN+HmFs
xnOUQWFyb4s/HkKZPqVj9ScTHl8L0XeQUSyL51tzo3mPeh2HH4GtfkaqIeTz/m1gtMnw5udkfM2G
e99mdie81Z/ciO9RyOtheM4fYFC/8VVSzIZjtC0RzrEN3zK6PNsEpmolNoWobmg4tuYcPs1ki+3g
l7bJSvbAzprmZ0gEn5En1w3+t+BqLPR6xhoeswYR5yKWBbKeIXZzVl5ZmTYb+DCvCy+SmjkVzPJg
Miir68+VFFfP+5DyJqf80BGYwAnynA8/rZQ4gqFaSaK9IyyzLyvsHjPyhm0KboZ1hGjKMiCOwmBn
B9VuvZbam79xkk4bK1gerJp3WmXYmUKoeXFgn+0y6J6bzHjI8UMcOdjdfbe86lomKxJW1kEBlUPV
ERLpPktEh8Ga51t3wNVHUkMXm2n/vOD0rPzFfqp6whZmXxzDklGyL9r1kKqg2jaW4e/WjHcyAANP
LZl/l3Z/bsIICgs297ExYkM+hI27vHiV+a7K5cbi/kyk2KNVYytzz9rAzdSO+e8hA6Q3pS4Vn/9b
4XUEiFiAElyK7BAtNr1WGRYn5ULHJaT5NmrP+HSGiGknjjCZLNjl4/6e3D6qotv5nb8JFl4j10gf
0mlVj2iHKcpH0cetC4rLSztoGAv82Japw+PQufklr7CDyEhvQ0BjsekY49EOmyY2W+c1gMR3LMCN
HUNq1mdDwXsM1JxxYpuXdEnTj0FjvfX9OX+jmpp2HqP+Jx6MAlWeyB8Ckj0AorKPFb3bHPwScGYd
EnVTCqMDUJatG2TGKZdhAWvZWi+BinbAC/jSDF47TXQxUlzOs5+eOcFTLKC/VZ5bnl2JgVEw8twq
GuetyNrmiDS0BM36qx3EM4i3gwMCdLfY3/q8IfvUHbDfqBY2OefVjYuXd2aM/PpRAb7YOdkwfmUG
Q4O1hOh8XND6o8KNPE5bu4Z1G640gGN37Z1Vbxf/xfDm9jgXAacjXXgyUzXfbz1hf3dr09xkob2J
Jqc6yXaYAb5t+KQhshEzQ5KllMchqN2tryn9s0V+DnNmQonFrW1E2XspYH2YzoOYW310l+A5l0t9
cYNC/hyYJsctoONTyuSaEBAvhLU0t5uFcNLY7egAdF5a+6lr/B0fPtWAb39VYNNjV1g8tf497aXp
b55rjFuvLtPEbUm58doK3nF3/9McbZJFqqprXds/HKuc915L29Zn2QG99guLkKtnhnAmGq970Cb1
QfCGlA7kr1icRBUz8d3N8mUXreaImPNz6AFdNvtwOZAY7CI81gD2u8sy77Hlqnz9I4bcAp5FI1r6
6n2t61+jL57I+TG3WCo4B+wSKmjx6uT9sRfLJausp9UIdo5THwZPv9gK6rzLfZKuP+dAfm+QBudG
u1d87Hle7oEX7v1Qx/m8S90Hljzs6e+lknfKe28fSUA/9DKFNSFxIXq5z05rFebMHDTxwXfBSXdp
PHmK5uoqgJKW07XrvUNdG4/wjfep42/h7IHKo1TrXWtrSN4P12of+eypH7DPFtGpxaDz2aT9eF7H
VQg80bwEmTnSyRp48/qKdFTAVkzbZKUixgCmmx7xHYZ7Kex5p2rA2EPWGE48TG6db4duNat7hgsu
/7Vvuxhtk3cQAVsjI2/ygmYbLDlJIsGZStn/Arc7J5mZYi9TvkwyMZj7pl2zJ9St3ItIX8pdPyIJ
Qdls7n1RRju7InUSA7K3dXrbSnryLxg+dit8edf4ZmVRsdfT6h00oPAHWE3Fd9q47lvT9KTJGoAT
4z5f02eXTn+ii0+DODQLB3QbHuirZwfy2LWeeSjKuXtXLoIzd7qDDs0xH5PFqOtDa7bLS7EuSNYi
T596d/D+VFbWJM0wDU9wDn94U82NWkIbewyBKcazaKhmKlrLx4J5wE6Hdf7CaNokipj4wjEzg6dG
U6IUo/COpRW0Bwx49LcGpGnSA++hwRm5FtPsJZM1VSeV21wdQecsO84Pxzkw2TzMJZPnMco/7L6f
XTadpvdulXaerKOVbfpAF7fInxk4MBRyNAc10eAFRohXf9TR0YUIzpcKp1OolCKFSUhigZTHaYGv
aC0i590pKqheTl+eHGeaMGdXK4Ui6sofwHmz2OgscT+cek2iUaUvc20UH8yzwuNseaz1SGFguFWX
7fhrLVv3MI8GTW02fPf8weRAdCAMGdq92E34LY+8vce4MxZIO5Qf7joFDZeo806MyFzzudrzSRqx
I4wLwq5HcqLeXCLxJnKfbGaaPErjPJ+p2vsNkxb2XwuZEFqm3zEH7Er0vHdQxgMJlg/Q4W5yCcsj
IOqXcKpeHXT7xUD8kjtzPDUvXK4nhyxpsx6Hzcymc8sI59PQFuYEw9oxmmq3ndms26nob7YuRdLp
Ogk8cHyEiztxUaQXgNKX1sqOEWsRY8X+KsmKinzx1khCMqv02iMEo/zDwI/ZMzsVIfgTaUPFwe4F
nV647+tk2ls92nz4gUqkHX5Fsz9yD7B98pc8PxWL277Ydof1haHay1rmOvF8wnH8ifaPTFV715DI
tGkL9bqWa/RNSpjhtVjDZCj9EzE6G018wC5NkSJ2SjOLkzz4oZBpjFyo3RIJexKBu7Pb6NtifW8g
5znt3fGv9ikzFG6UbYDEDq5Cgltt24rhwWYj7BdUlZHdxhoiByZq0ODen5q4zC4awfWFJzhTbGuK
S2e9MzHufsHO/6V7DC6M3upNVpqK6CkefcszjYm37J5k7vMB0BFM8myuetygA2JYEkgc5xSl3BtG
hfpbnELLfhRGj9bc1Lc2m6w4D7xwX0YIqPM+wxGtYN27aAGYDSEAqPt5W45AsmICsuodt0VAfogn
96st8oOXO867qTgi+sxnO23J3id3wURuxKhqW/Vld82cfMRbj5+vSkV47rH5C5o4u9oR8VoAMi7d
AzCc7GTkZf06G0a0xeaW3Uq7LHAlO8G7U+pl75tK7QcWNVj81zl670i2uUF2GF8LZJbPgaftgwnA
YKcZTefQVCPv3SaK+ZKNXXEpayN6rkvAGB0J2CxCwCHR3Ezd0TLz6n0itPtFlHX1Yw7K4Wuk3jgN
qzZOJuLDfqc7a3iNxkBftayLk5GF5XdfSNItRjmOexcA5QLWoIoeo8kfPgbPTp+lKsQ3S+dcTKR7
UfTaaV69aGdxvq++iy8eg43FOt6GpOBE7Xwgii1NbPzXL57q7F1Yy/lReq15Xq2chizgQfVhFz6n
dncXBCrj8m8YUaWCjhCB3LORIbQc/bgmhztpo/MfuATW8+q69HChp+p3HPApD82yJKOp3GdYcNkH
WAWlNk629O868kCQIuu035gjzEcliJdCHt1sYZux/0bJNItckWo/KPvbbMGOpqvV3sYmFpyPZuSi
DvsoYX6bvZWF6247vxa3iNzxPxqtiRWTTSNlTLSf5tEKMtSwXjfiw7Wt3aoD+kRix5ezjAR3RCRD
tCgjq5am3tZd72yLiShEnto8mo/WXMBtXFlpsxWTM7MJd/BfKkPduHd7KLxUC6mXxoV2n80qo5mR
wEnIKD7ATWCm2+EhderV+kX2uh870D8YBeUJE+Tq96Lz4XEsi2OeVuO2pl3fas8i4RjboozkR5Pa
5d4Osh3JbNvC4QwPMMQXGFNjzOOUYfKzbmaPRt3+UFX12N51MNowxUvoKrYZoIfisVaaOgLpbVuv
47lEW1tlf1ZGJi4T9VGb7zpLj5Eut5Nr6dju79YCe0UamaaboXROMy78OJ9W/rtyemjscjfKAPAy
rZjTVhta03sz+YS92+dvQiH1Ux1tlvHJX18LhBpLyeyBsVLo3hEN2YuZw9ZanaYh12M9mkFz8BRh
WhoVCq2f1V7s9vdgX9eGyoudCcHLFa02YcmW9D02dmaTGBNzjQBHix9uouicdzt8GCXvEBuq3hS/
C6veFVXwu4VP/1pXxqWfJ7UNOnTJUQWt2LJ7qm6bJksW7ZX26shH+QsiP1nsOjW2ogdBKuYfvu3f
OOQ48wfQGE77a2F1YLYfqbEuic/wpEjHKUHSRKx3d+/UijHkQJDe3ieYgIJBc1waxhsrly1KFbrT
qD2zrtZnU/rW7i587lM/2qoQ2/IqK2ARFZNDD5K+qVhthg9OuRNF8dn51lXIloAUmJq55g4VhlwS
xtLhpqobd88tFKK1qCXU50rv4C5JConW2ZKI3R0QqRigmZr+SaykaXR9yNFS4W/sXxCMPKQaHLOU
zZsiAzpqwx8EpLFPqOt8b5nyMspDpINnzbKOpID1YikTOgfh2EV0EanpJBpI9KEr2Ji2Kars3mkZ
vkQLnBrzAbW9/8iZDRm07s8uqh00CU0Ew8UuYsa/SellDyZToa0v3OKHWAseQr9r3tdm/mNNA8Cs
ezcKRrzYspt7ZG90ikSE1qP4UbIee3CF/6BJ52SMZllXXfvRZZ6c+Sp7FezBDmzsbDk3bbrVuba5
lbw/po9Epgyii89zgDXqOYL4/uZMUABcgHPg1wbQvW05xfNYqNjMWnYJRCY8GMyfnkE7jInoJshH
/fCo5Lr3c/FUkfIUO6P9ttCAs/iPHh1b8HnV1Woyn+kljUC9q6Bvk4b9ioKj3EdkcJ99WKLE12TH
fm12IYKZrcrmm0Wi/UvFsDEPsdiIal0Tt8yCfUMA+85ulmKPzOJOaWnCJyOTP7tJ3IgMPPF/8sad
eLmroaog/BGVNVOuxeYoLLgb8eoe73HWWNvyZIa7s/WM5talEcNGj5EzORh7Nmqok9GTbBc3PEdU
QF09L9+5rCxq/Xw7Mhd60AQBUVeYBVujRd3G3GqvlAYXa+jPd4bUBmKFswmn4klGRnDCJPzbGjO5
RcP00/fA9rC4D5/nElYJQrUnhmkckmrWOxAYzRPCRCAyZaPLuLHGELnbap9ar/UeljIS18aw8wMI
TdIsJs2AZqmbBMspICrrVvroxfLWf0MAB9UCda8dtO2Ni2dfd2ZE2EToXQePDW7NGRx4xdXyq+fQ
Y3E+Or/Ic/73rcQ3khIhwyMqAaUEclMX3asXzPIgyFuDJLCDcAIGx94Muntz/O85NMkrRDvnmmkg
es0msJ/GjG2m+cNgKPccNt694Qm7k6VWGKfKcp8Xe5H7cFjHlzrtmxh7mb4WtWNgYZdHhRjk4mV6
2eZF+AnXhkIxV28dwzGm7Ry8LMkQ10wlXPgIwUe3ZPymLKMLc5abKOUfajuT56xNiaW/jmSdngqj
6WIlabqCcWuPMOHZ45l+46Ks5YUofCei5F1KChVGtJgPJBFEpmVcJqjvI9uLlkwIO3+9AyGSUSF4
UEax9bxhW6w0yAxh39H695esz7zYrQKcHJ22YonFRnHmygJJWuqGXWLT/TvVQQHrmlGNiP5DdoCA
kHh757rp9SbNtXuo3ShjgkDZ1Qx9f+G69OJwXLgHi/ZPZpAq1MgOtRkBE7Jdi51v657OLzO8E5tM
FhNeAPRnqH7aAn9xVz8wt3OOUssPtRAWNZLPeJJyOlaVaA8F0bSxTles6lULt8xaIUbp3vodmuWw
n2z9UN4/dtb3gr66O415OWytZdmOtsNnqb4iKy3Y7xC+mNTe9DCFPOR5GpzmqVA7nL/jxlG2OFVW
/5PssP6lSP3fGWlPo3BPmnnylNXGbtQZN5KIpkQXdwBlPZgWgPyq/+pC74dsuyiR0ei8tOH0wmNw
05Wfb1pH/Kb6sR/aaDg5E4Gys2ecxUg8pimYB0foNrb4Xe5Zr+nWLCV65sKNM21MR1gKxCOsNJQN
aSCymG90DVdfiHdDL4wg3GrvraLYd4V9qgT7KNVRCxCg/IDR8xQ5QGwMG1Ev8URVzPiTSTX6c2ed
t6DMqKlA+DvOJdOnoDoE8qWWF/arV9rWTWgHO1b6Pne/X+6CDpFwAysjMIK4U0j7KrphBom7sFUX
1yQfybWeMP+XZDajGlErEV1edHXgBcXrNM+wcn8bBFJVPPiN2RgstiuZNHl/cMzhBmzg2RsqcUT8
d7VUd1LkOySuvTxqyfaoM3+lIOoZneeoGfNBJAX/wjW4s6ikPxDsQYQw8uFlUwbfTWX+odQ+kAZ0
1ySj1VnC5whAF23VlVioX7WbOw9h70YoUat2awtvui6GOKN4lXEbrO+D8LAMtQ0X92NllE+RGMBt
cmyt0clwlkM9uMVmxYLnz9GJOPlow8ePM2iq475bnsbQvGL5fZjM1w5lxlgTsFJN+0oSeeSVYlup
/pmvNaZQqpJ0pEjq0+i23NePLV7I0eKNI8X56jbrWS+4Z/k2hWBAVq/cGkGKFDVD14BTE/+9zVS4
bI7Ci94Drs14YAsZKBPxwY08aK5y4117ub8l4esKN37ZhA4vvy6a9YoPOUAkDalP6sA7MmP5iLrm
qRn5XeY5Otaa1ZTYd6uBiGw29pUXfTr8kZpnenJg0Q3614juDCDyRnm70n+Momon/GwHYu3SpV1C
kO6upGtsNe+99Uk4Nrxq/ytbq7MO9iGdI4FQS4n+seFTWNTFr42LO+sTi+IkNAn/QGqU5+m5ScOO
67goKAOhiMPT3Crmb8/4t4a929ghOLiOkZyPXL001+eIje8LxmDvuSWGNkF1bL04zT1rLkXdwILI
ypszDfPJrUOQzlFaJaGvv5Pg4yW6ZDGHS2faYOJ5KmhGmGGThGV3KJWt1TiKxhAYasPfUc05abHQ
Rfy0lpuyISOrGJcpLjqFeL+yEttd2BDDWyfx0zu1ui6PXVVsolFfEVlTXplA3MhfgWTaGE9Sq5NR
iidVZEzc3WtmlPKksmpvSJOEvmg4A6XITpFrTLs5FO+SWLJFyaMlIDm25Rxsme0FsWDKlBQ9OJDK
nM8VA8bXoun+mCbz1gXtPqJrfoAxRc8BxyE654EJWF26ezx/7dmwh0PhEoQ5rt8qG+gUbcvT2LvF
UzZk7NYig9+pzams7Mh4aLN+R7DZde1sXMTEwOUr0rKfiDavpvetbtKDJr7bQ4pOkc6WuGx2dm/v
3aX+Fqo2tgdICvJXP2Q7avzDEEqOGc6xY14UOyQzexOHcM4sDlIEm29/F6Hlae48vztVG02YNSZB
cx7qdpO5L77srw5nu8i6x9wGbTjQjjlTe//W3E8U4/0WtZWbDFraCF19gQNA0NhMuN2wIWl+OzOy
d7n/koklkYpoTvIxPfmYuWIn1LEYN+X84AXZ3hU/I3pyktUScsXo7lBfKjv2yj+4/7l6Z36raIuQ
/sMf5p0z/ITHYjrtB3K9H+li3Mzprj5wNgJeyQqqtiWEVg0PpbQTM/9RZ2XS0nsWnMmohgu/3w4F
9x4TmtKHI1Rydow5YfAR/sT8hGZm0wZ4MTovT19afFhs9hnrSdcKEp/H+biG9N1x2vrmt6IMxLMS
fXerK6aF7dqNx14Z0R6xh53Yjsq/zCh197XmiTY0h1Ki+snasr3Hr9AxZ2AzmZvhWYape9cX8Ksu
2XJpW92fUDtP+2H02m1T1e5bndt0cnPPuV+gYd1EEG63c9Ze3aK2Pr2AV9lrl4Gpbin+9KTBHU3J
eV24ZvOurWFcKF7xgqoibL/NcMESZ5SvDkv4MS5c8gvmAFd9Yfc3vJvyZaa4T0RdbhyrZ8vnfXRR
egiq5rlQxmswIA9ixPqJB2VL7h4rsZLDtLH1Uw+EjUvrjTV6s29IMkOXWKdxRbtQ50YCoxjjAk/y
CdpWt5Fp+dMu/BubvDd7dI92lv3BMUGrQaTOoErGhXT02v82hOEpSpn3trN3jWAEsKh0rmbOi9Ij
2Nq2rMXa9IPTPt8Q2cysmMgu+hiySJlep9McdyYvyoQqku0GQNAJnsHwtEwYXsKmuqlpOKwRqLbS
vXZe8J3An2/OZJwKZ3hY0UwWHtp+8A6Sb3E1DkIWt7LxA+pD8TybZCg6wwfZEwvH7nrPOM+QwZXG
jrnpFJMy/9zNzq0ys01oMK1uHCeZZpaRmvWNJS+ADU2mhfrLk3+UpY3EpMhP6FYRljD6de4Rm3Sk
fwZUl3ycHO4CRVsAAJiQ5DJZZorUkszMzMgeXUc/hQO4KrCye2eW3zWh9qRYtr91mn05ZkOZ7ecn
bMD1ni//kApviKcMB7ph7R2322FxPEU+6yCCj1hzi3ORRm8UiI+OZRRUCvltNqHdZMsjeRXxknpz
nFfVQ+FwrTZOyIsHFswP7sexVW3Q32/SaVniGiHtoen4RfGJf7QrF1Y2ngDl3BeNKXFE0ea/KDuz
HbmRNEu/S99bgzTuwPRcuJO+hnvsipBuiJAiRNK4k8b16efzqsIgM2u6awoFFCAoUxnyxfjbf875
jlFTr9o4XF1i/WNpynsV98wAfvpMcZ3Yti3W3zF+Gqx1axTyR2UvR1sP95Sh7hJ2FqRCfktbGKAW
g5esxlHRtyx9vVvKHtjp0O59GrpAIlTLTpezBelbBtuUvCdleDawLWhmpfUwlv3RVSVg3T75IGno
Q3kVP8xhIRbUm7+VSbKsUv4JSRwrpz88pLN5j8H1Ko3kXkxx6Pb6XYr+vhq7nfCWJy/4GQw7ctNX
ZETqo6kWdVx8eAVFMgXQaM0dKDfGAwCDLweZ1MQ3b/LoM8ZkKwmNC/NSoF7bPauWUh5JuG+xij8t
w7PvHXHWHwigPM7ls8xFqLV7Mwc4CfKZ02Ft77i+xfkxCeZzC5siSifpbObUQY+pshtOBcicGd+r
DM6cMtlerWuNvMQNl80yQ66he3zMrbdXXkAVae6eU9GkJHIaTDql+ynW8g5PyLMzZJFY4b7WwwgR
l62d7i2EGrXs0pn9+cjjbGsm+r1olhOm08+k06cqtZ/Q2cOpdS/sOk5cWxcQ0+id3DM3VEjWMKhK
mC7tEnpVfWM07Ieg99GIOmrSNOgPzM0s2vE885FDmWQcKzZtPd4NvvEJcHaDuf0VZO7P2CvPSzB+
wdf9FCLeG0OchC4eg60cul/aV4/CsdlJDd0TNZ88EFw6AyaMV8ldoHrkKVJIg0Lp+22Q6Yhs7wuE
5Ws351cHr8VW57O8mrU8z0Zzn06rsS27EXtDUG6DmnN0WOtznbKKrGcia40q3hl2j0bbfRRD+j71
sbXnBnmeJ/PbMra/KwTejWSRxxpcvBh8tU0WUXydf49gAzd5zSmZSH87+O4Ha+QbfNgeIvgXDzyG
T9JfHnyfmJ6w9zfLhleYO8T+CRt7ioWcwlnYl97eWeSdqsp7VnfeltLYGqBvcydK/ExpDjc1NZff
GWx4DnxotpM/hIWBYlv0TZiI5K7rG0K/bM42vdQLh1y9ct6Lo9+OxsbFMcOneD5lUFy2o83yFqOK
uWvc4N4kSXkX52m65eUhMUgVUi3Fz1VrHFLpyyBoDKGrABq/SiMr99NzlsKGrhuEskRaNR9F80yV
nNp2pCm2uoMQE/M15clAWAGvz75zR3sby+y3o4LnxR7YTyvJ6q7cB8n4Q7tD6Nt3VYMKs3S8xqnK
Qm/sflTdfGdzVUiBvS3xxm6warjON2z/Ibqpw6KDbnXakkEBVukHNP9XB7f8uYJtEOaycH5awvgN
RIzj1PyYIHpzt26+y0zdZSQ9ECSSmzD1U/fye40n0kFMVdrZCmAquItaDrf3FbB2OBWMTpYs77Bk
423IjiC5HninziLAm4aq9KAwBTcGHySJLFFggyA2SA09KLlLkF6xC9EaoiLtukclm1Oydoe2HZ98
WiaPRsO3yjHjF0e7+CUGzDGLib0xmE6uNb87qoUGMUtC1tp4XptlkwTl2ZzHKzHLF2Jo+8CSOy8l
hM5SbDOVrthrwWyTWN/j+rETmN9A4uwIrxqIk0haZfrUsp5mK7ex0+DRxOFIm8lb4hY/2jW19npS
z73If404EGPvy2Ji6NF9J8dCAnFOUu/FtG/y4+I0GBgQYvPicvtGqHpXkASD6zTIYRcMTxkrgSnK
7XDpuNoa6ByN2pBX2VkL3sOFtZEuM3mqnME40aZ2l3pYxHwjek2DLd31N9G9rNg6P7apm75kbRo/
dQZ/0cbujZNcdPZFKns9lIMlvnKvoN0zHavnFT/kbyv1ebhI0jo5D6FyytJrVjrTEkoqXlFfF/1G
JHS64q7FrO8bCyaDQZ0Xof3jsrbWzk+r/g5SbnpXOnn6M67Sjqc5V1crpqbPRNbclTH4bkEfHi2R
efxOa8QHuEhYNurDa5GTpK6pxOwIMG2EJyP8gc3dmK7dpSBydfWs0jia/fgNoBJhlJhFaGSJ6ptH
zSR6uRysk0kpI5pm/tkl3ZbjNkoTsVtNO5wHN0wr877u07fFHzG1ud/6DK+pmVXt7er04FVShqLi
aAOg0by0yhWPQ8Du0/qAu9vCZfBgtBgX1eQPbe5skgGMCjuIA6sksUdkLqPWXq1DNuqHNvOeMLRl
T5PbhOQE8VEBQT91GKgp2u3TjVcM19o137NMn2v5i+LebTZy70CcIa8zaSR6le/zBQM7MhXZt3ff
uExxQKr3znSTnYfskrgPtTce0Mk3LTOdZ36JCXkxFQc1iHCx2h+W+kkSgDXyN7631O5xs7ST9QfT
8rIbBAu/pBeYRnpcNf6yfljeLRzLVddxaWaL0dwZFL0TcEHSCuqaqFt4DR13STAQyuyNXk59u7O0
nCoJTbh9RJKHN7rCoSUealDnHQefzEJbHuuyfGhvOQ0SfpFF8eB7jt9xZ9XM1ALz41Sk4bzWb2m1
H5vsXGfLo7rtkyY+ElFqFR19vQH32vlW0z0+F0NwF49+sEk0UZnVz+ajXFUSFV73vSu9D84ODMBd
/jM2hP+N9WC6s9aAob8huhdMxm6sbmIAjra8ybn825YXEl+NzPw2sHTUBrQ+z1V6Wr1NAXEZ2tQF
3OFunM23VXfnXmPXrZx9tiQYl1XwGUgOSXYs4rtnki6mjDe5KLdlPy/Ws6inPamPfS5IzQt6vAki
z7RV95KQFOHmjRfEn6lEBtRYX0UwXtohvfP0V9YbuHVs5iPboX19mIsPnrd8eSgAXer5vVrrqK5w
vfo8z9HLKRgNqAcnbBYWpfnLU7+6pseMLoMLVadEuPmFg4l04zBhF02nt40Bm4GaW8VRMvlRRg3o
FXvdhtOZ9CGZKGqZ6ygJkpdFJ9R9+Zb3VXYN8SSWbiGJ5RMegEuXGd+QudPtYBcTJmynJAtNrTE/
BVrtv5++uG++qmfdfX3py0fzv27BjV81InyWpPp///mXcPr+kesIP/THn34R/Q0k+Dh8dcvTVz8U
/Kt/R/zd/sn/39/8B47wZWm+/us/ftVDpW9/WsKo+SdSIbHb/z5Xscuq4qP6/Euygn/l78kKy/xP
crIeyWHAhvR43KLb/4AbGv8Jw5YdPw0uNi4Ih8xDVVPB8V//4RmELqQJzR7gm+fQNfx/kxVwDyFL
3OBTALw8E3zGv5Os+KeCTXA5ZBg84JrAT10Whn/OVQz4B9JUByJE3nK+ZRX4/K3b27DlFOYr5ty5
W1+XJUOiMtaBw6rOzJGr78qVnt4g0Lt/eO0e/p6p/iPT8P/1AwHwvxE0eKngVd+CIH+gudyGSqld
T4QkaDEcr9y7npLEooveztrpY5EUb2yV9m1/G9PUXjPoWfUbddv5R2lobiv//s9DspjRHUgJ/+f/
Ba8BQwanrrOI0BCO/mkKJocwGycMOxSO3CoDi3b94TXSRxezBDJxJWbzsWwxbIQJYAT77/GlP+Ep
//gC/ZUEYJDDgX9qE7s24dz9FZtvdKKKEwvASFqV5hK29dpQNOlOFFG6gzuyUapI7+1cWAfdpshr
FqtBnOh/AW+5Jbz/GIgnEETamkYay+UDSsHYn98ldAK1BDwvIX9DvNgurUNmyyY2K0M6ESTGHCIZ
W+HUmLrTAhE2/Bdvy+1j8McfQLpE/smfWzdyDP/7SwQdrxsPH8NbI9La9oevPIjhXIVr1JdOT+8+
GHIy+tlyu+66zmJt4sFrXsaV9O8GkGH/fcwM+19VGvzTh5efCkopjHaLVwfK1i2v/4cPL8Y/Fj0k
TaMpzeV7Dh8JbHmjKW/3aNqumLGX9icee+7eoKx5gwZZFBeU1b7fzN7Q/Ssc/j+/TdLxeQFMCpgR
O72/cAv6TvaW3/i0aeuxfQOcTSIROKiPK9hbZABGaEqeXeGk2a6oJi8//M/vEurEX38Ci0/r7QML
NCHgA+Pdkvt/eEXWDnGaVZofdpXwmJ6NzjS2AUZyfAoGhR2PnAOJGU6+lTzOxlI+l8vM4DwDkrC2
flMkP62pvIkAfC2KjdOMlb1py5zW6nkFKZAulcuoXbfCfOZ0snU04kFbT8miyN64gza/+f0CZlGp
QWb7iVXOFLqFh2QwINeOYSkzt8XzHIjv81Tmv3ED1/gRWp8dTMrh625WB5wVYQDb1uEo8AhhvnEb
GxECCPebWyaMMIoJSxDhrTWpm4EbcITy7JicnnbBjMZt3N5UMXmXw5RPXK2w5bdt6DLKiE3SWhPq
W4bfowzIUeM7WJx5q1eNkbzCU8Y9PMbfuAXEEpeR78SfKoiDRwDR6GZWkVbzxqiHRryZAkEah9ak
fhsF0ebQ7jMz2daJz4+ubVcnOwYkSvWauH4eZosIau0aw+3HlxQ7ljUENb4z6EXbjPj2QvB47AGe
DrhPd4OWmq62gggpwvg6M6w4RYfJIpk6fdtaeNkBeJTxMYthBOTSodhsbxytnFl0HPJzDNCfiTB1
4RGMzALsWazef5hbiXkH0voidyxCKB7o8X0OYQo8j5gGTQIJHc8BW368C/ZLNmZZxnic6jmcS+FT
0srvmuFY5kMbJZ3MiFmZ8H1ad7a/HINF4Q1isO06chXCneHjzNI+Wa321KchulPFJUA8rCOWT3gO
Lkl7VvRYB2wC0VvISlV2TOgUlbwhSdc8FOVCCZpitcllsoFfwwjNpQkjG+FqW/bcGYXd8YGpRz0d
h6Exl7skW38RKUdsM10MABCAGNxjNgyIRPjwM2t5glJkzRsXHbinCXOW+hm5t9hhtIRj00f1KtR3
YrWATrw8gYcUUK8wdLiSnlLRtyn8ARbkH0kWc+ro2/rIwZMFo7IKu8Risl3a+X729YJJf8r9PixM
36Bv0rJGfNiJBH1YE3AMkvIwEgBk1du/NPgd2dEVXhxldkV6gEIPyR6YCi5Y+POOBNPsYr2ydhO0
H+uYLvVYbQKepIe6o4qJLkFr760YY/d2U3r3tpezCNCFuHBa+xth3HQwZ3wt0pIFjs9ioHEyzdsf
jCaKNj3S18nUknbC/AmilvlWGmp1To6w53w/kzrCXlfIA1+DvTERjhgrFvWBbW6LwfiWmOll8cr1
g0O2fJxa0X8YGa0ct5VW+dRPqlnDgvTY0zjb1rJ3Et8lzyXeyTYuBzrnhv1STutJdCk147Z1qYk1
a/xbJWM2HDbHKW8rxoJzoSIjHlM+xS3IVPxJBaDbdupFgtP5dh+YsuTotct7HGiSMLnEpXbop/QC
q5AswlxFrZx2vZrtTVCUh1Yu+6VHCSDDf2CdfGYNuhnjYxtzxyyqdDrYY9F2x7iXgufLjAc7Tv1z
RpylvHGsWNobo7fRhpzCiaW4uORs5/rt6qrstRlMwUtNdihaRVs+Y8cOUXXBO4H12fJ+jFdAYEix
6G6Pdu71hyST8V1te+MPRePdh5dI4uRDOR+L1n0IBvsYFN4xC9YHToc7g2IhndgvOK2raOnL5a0t
YGUkt7MiLdhHBfM+VZx4hsM1bjKyXRKnipJxLAnlTJySxuy19K69KH8FQu6NMW3eJWWwV7ys6xRh
a7X569rGZpxfR3y17Ntin45hox8eWL36fET9ZC8CUE9Lqja2k52mJo4PS2z6pxqHXz+xBWB9fiRn
v00nUB9W5lgqWkygYnd9HTjxW+mOzkNQJC3prkEu9LTRf1g8GmP9VscE1tym6NYXs2m86zxV1S8k
mo8qnpN7CEncvZWU2QXZcxo+sQqa1fnW6sFCjDIV+V4QJfDCRNY8A/2xydkgCwmsq0mbgsrIBD00
S3v0FMudpbW1l1xl+55o7xev83Bn8iFoYBggVLbmSHSYEBjGjlqY41vg1W25B17mY2QkPhORg/Ao
o8lXHoBj+pq4QQoqrSmHEJs1F0mTPcUeMNykdk6O/AuBb1oPlk6NQ2pmhnWZ3LL8XcaDW4bKsKZQ
NC4Ntna/NB8GrZsRf+fJ3yVZ4kSq9JtdI2b4aST0jCBs3Mx/gstUPTnCmq3NvKSZH3ppSTLXHurf
7uBVHMdrurxiOiCfalAZR0CIj99DqiHL7KyCTPWGFXZzNTt4PkSdNGPVrWagG1n9U2JmNiRAlLEe
G38d3ofVNKfN2hqara43KXKocUABaI9jmy01y77tmvQ90MTMST7mJcHto510euoqZyUBZ1j+BaEq
PdY+UiBmSp0FO1/f1HOyCGOLtle3OZLMMAuGfKrSfJKjuqmvtWXG72vsp3I7t2PiQj9jwAwd7Zi3
+vKqIJ6VuzExTTYidWt3n6qzseTn3fBWZxOSts6tR+i7+DvXjAiOMtvurE0pWNE2HUkyHoJZeINv
xDjvNlbhrtCUdSZmXM95Cf99TCfx0OfAWnasCo0Eq/+UR23nqi+FUrvt6TYIDXYomDyGtdqh0fII
nA7r5DJj4b0L2OaUhUt/4owDT+IJciz7yOG98MmHOWP0Zn3sivIBLwIPZZfQdDDCtt+ZTZXfllho
3YBlIFmLrBm9XR2PzfzoYPne4Rrm+SQg0sHHysRuTpR7rZ3mTrY/igENUPVp+aqrUp5TKSI7t4db
408c1e54xqex6+EXw4PwXqox+Qhw6fNxCrZTae6kSzG1Wd8XJrafYkJzmZ1oCqp8N6/rk7umSZil
o3HESoE0nwzyKV8TKyR3vWff9OFaauxCsAKiOPMFk1dpKePNTdpVIczMRnkkuZOYR6PPjWh0eiM9
tVp5uFQl5gZNgG71KMpRCEJMqJOfgtG7ZMVU108pJIPpwaiMkuWSg7MniWIznYPfJgObcV8UpjG+
mbFI0kgVa8wOM50ALO/A+az+ruvdiWjwKtwuskj3ojDrBALWjr/00r4bCSPNbawEcrgT4HaG+VrZ
bYtUr1TOVyOxC/VFhq8mIj/Ei34CPg6YoC28gibxLJPAjArUj1ykxRPVL+883npMBnSiB9Cq3uhf
Jrii3eLOVYmxG1rZ3ztTrl6a3mOqjjVuQjebN34W57uloRS0LVximdPcfMIAUlss1T9bLcvPuSFl
D4npBmjzq6M7esGjzVXhEujG3nhjMyIcYLOy5jbBb0MrnU6hkqsav7QO7AG/PkU7Ws1oe7Y9zHxl
Z/1mp4AemRnq5+CGfVxXec2UfaupGkyUEZjTeE76wyQlAqk5YZAwJoIPjZ0F6GfTGM1YS/dcWYvz
WOoJkA39p+WEUulUc/acJTbpzSoBS2MYd3TlYP9KG+fRYaoIDXze7wEp7fsBjiEMpZKWxrqR86Pr
CPpRgu6bvu30GDXHCD5TQ3JlpsilN+qjRyv9WVVdHw4Q2u+7acQOWlmHJk+yPUeU+N5505XjgICt
4SD60UY6leFCGSjKRNmkb5yu51m3cKJISSMtNlnJ6Kt/DrMZhD1LEuVVFTbJxt+lEl97BTJn2yz5
R1M1r41S9pln1rW9GclYME0bI3H8J+VXyU7c3hC3qdFZ7dW+Wa+yt7iNH0yCrtEcKKh/dfpkuZMX
LdJ54XmU7jwpk8dmbm42PQ+ftWX3H5it5iieUuxdRpt/+rldndJUcuvGOASxMzY4BlYeCVNzslu/
OheFFiF/0LJRvd991ROurCYdytcuG6GJB8MD7G/z6uNo/5gr2j2HsTbve7bKP5m7fg9KRrWdcbz5
69maA58V/dif0344OkXm7TPbrr8ndfrqmJpQxUBeKKkkhUm9/Vz6ZszlcUmihatYvSWluKAS+P45
5ZJ+Z9/Mqaom7Wqogb2oHM7rOk4wp7hz2o25zTw3GkdrvWN3+9NU4NlJhk2ZUb501fDS+W39EPi1
fklnTJ+TE2enyrQ+pD2FAzGJC4Xo92PTkCylROeOs7A4MOcQk/CGdd9jTFss4xv3RZCZRBPEwFep
bNTtnQnxlL8TYZWbBQBKCvLSkfXFRY15w/d1wI4iw9h26rvWtL+3M7ZfX1GSViVpQTZ9ZvJq+je+
Pzpiz2Ntypjxy+gwYFtg8G6ZJoeXxcNYacebzmreSIuGVLFvgxbJ158IWa0Jr6bKuCk50OhZyBUg
rawsmslAh1Zjn13AITW9oLiJ7GIXNEb84JqMweQ6j2UVt8+yiL9Re1AeHMjt5FkADMdDB9SzjYvI
H5YC64GQuxEVfxNYZR2NHb606mYfKbWBhxYPl2fY7Xntflv87evJ+0FE8TMPiGIRwMYCA+COck1M
WcrcItDn2xkMLObhZfzBvjyLkMY+G1AL4Pyuc1J1x8Bfp00Hp3Gbz204SoOBtTqtC3JtuwKHqA9W
lYdD4Rwzvz075NIw0HcWF09raM65onYumPKDDRwbb1WPDP03By3RpeohoLtsC9DCfe1IbW8rBI79
GLdnP0jaqOdZ6uzqEt5f0uL+uwCv33c2G3wn6W9rfNz6XlvGvxd/Lg+FRdRoSbtj3Y7N2e7IzlhZ
G5z9bH1kIVQdC2ip2kTZRYtLHqQbbAeNmc/MF74UAbqv5Pez3NnOBlLmUt+vw3zvJfqxZXmw8f2s
O81lse4zOLonSFQliDo+j7IFOxLM66Nbrz/W2v02UeiYeNXLko73rqE5pKpb14WpD1YH4clxV/8e
A0vkYFuRK9HTZol6oY/YF/GkUz84g8PDUHbkUkF8EhasYWTpoy+JOo/tKXcJQtqOfCw6gjLFVc+H
oi1e0U4uadtFk1ZIo1/WIj6ErLnz9czW4tJyD+nw7jgZrv4Zl7QoI28SHC9mFAyy3NbVGEFx3ccV
+K1x1p9r6n8vc2Nr4Fkgkw5Cxpmi1ToLtV7Ghh0SB5V4wr7lyk3grWNyTbIgST+DdbTi+w49Ubyw
PMlxTAmrILJb+AuODVUSFM7opFe7gszYctf4xC+PPZUG8sCaNpsPvDC62VNdrAmMTKxaKxKpShUK
li+06pe2WVz832tJRRtXN4sNwcZZlya4tDZW2UujUhu5tW6mAFHPW0mQYHX1RPvuLE7bvJHYgoaR
TE0n36mC9MpXA+mWp6KgWpzb5STxig1y1vpgxm55pcBFJqHX5qk+6vJvVjmk3KrhEpGI7CuLufJp
b/hhJy1ya9t/s53hk0/B9jZDz+v0OmYC8KgVlzSRJ9bHHAheA6ecyiNLGZPZkYkinEnJfuBJPxnG
1OxZkqBYxeMQlY6Of7Pw7cOYMm38Rgq9sE8HBoqye8Qt4O6oTYUTeCvcLlCwqB0LLlD4p3u+2fKQ
z25x37B23YyuiIzUqD4KM6legjlLKnwMeReyEEvCIBGvNtTJH5LRR9FsmaUzR3v63E2WHSXtnEZA
7Pja+Zn+4SbqCY4C8CWeeT/Mpj91fYBebrqPduU6r/6UEYv01HFkzSg8/HSZjXcmVx9w6cDnYyva
LRDgcJCCAFqttsA31PwOmvwyMRo+WQ4gHg6rXr50bnAcKrwL1S1uvPjY5vS0tgf4jYSxy4xoCvEC
ZQ/JKSFUHcIvzw+ZT2rHdTVbGcG2W/olZncFcm07a+9UaJKuYFoYsZJfgg8Z0gJXZgyPGSRDuuDg
JW5cg6twK4bgrFz/3RhuVoeh4wkyHZRpfodyjTWddCiYIIrJz5kL7KG0qofeaZojfyAqkFoIdul+
OGtRgT4x/QdHWtkz/m9sJ6J8SwZmHWvJevCVLEwHnIljpR8aUcRXexzau5xSS6DjB4714AFyI+8D
zpsSQVoMJyica0jx4sgyUiBYu924IQYa71K4g9sWo807wBLgq75+sTs86F06D8dV6OViTtaBq+68
N2n225ie0WEiWoDTkrEhdqktYBJB0F2pVxUfEEPSqLNgByULo6mqRysqADkyKiuHik/wByHN89U2
yB0cK0v2pkYihGPleNN29QaSKVr+qD3CC7bDbbldoJF6zlNhKVi0liNCisG9F4vpBIAXbO0dBPrX
wg/SA18tzuR1fBJg/bYw/rNtSoDzYGifjo6aHS9J6XPDyBUGoHiwqdPwjWVqukC0cCiFuqFI0u9W
Uvp3RGbrAwtPsLHcOvBhjszv8ZyfXDXW+37BfO63gCU6ZyVfzE4SFkIh7vgcmozLhY0JmlbX1w7s
iQ5MuCOBazPxrMVH1stHHZCvQSIkRj7Z49aYSv8weOlwkLMN3kB9TQYmYxue27kICvXWa/yG7Zhd
46qZToLCBFw29qFAu78TRim+m9RT7kyDPIGX3luJFY3VcJ+yjtsOjUPm1rVJlnNzYS6vsVeVz84k
rWtTioqyQ14104aKpivm+kXVKTzZm0f1RhaDi/rdm0rnNGLs3nQBreexwwqH0gFasOUhW7nOoPOz
FBrj5OAE/RU+4lcr8Xh7PGlZ9ON0tfh0ZHn501d2eowzzh+u4neu7dj8Cus2BElMh3Gdn28L+u3S
uB/OYrMSdrxzlWVXKnYOpP8JpvRJAO08sHIWJDjQVohkgA7uWE8mpIurS+mv3W60p3FXwUzlPsSV
dlmDt3bp7qcu+EbK053xscfZOa7yDFvbSpwjHTqcXZ63r5T9wSOnfY2D8W2ZkWmJXGAt96aHgNmM
DeVSJAdbWD2lzMlI5a5nESlwf40Vfnf8iMVPo0uN7QAPMHSlP0bdAhaMS8FNionNaDDaHRx9tbep
1zq4LFQv5QD2DgMdGnHhnjHA2PuiGo/aVd7GzYjGj9OSHsZJB1HcTK+2bL+nvvci6U5BQEm56av1
cRm7iIZGa88XlgGoN6kWcaf2VLregQJR573JhXrQda1hfRb7dlh/1DUFNiURYhfYiF0vy362zXIn
qoAHAt5QVuR1DBoh3bNLM64ttX6bmS1G2Lm19252ptghi2OnNz0zaigtWTATkiEWwbeAu1UoVwAP
VmUbDznQeXYK9zPm0q3Uo7stSdjvoMry4hXBKTXFd5WYhLlLEFAijr8NZQ+1tYuN5LUenfue1VLU
Dtm0N624ffW7Tp3adEaqpBGh2+V843atU0w0CHM0O77yo0osvA1xZ0V1ikdcl5IiAryj3eiRCVVZ
th0sMEkthsOtqor2RVWDZpiQv/PWVaHU2CE9Mk1eZ42MSZQzl11GyTwxOjE+DHF819QTzFvLF1dM
AV9tYnfnxvZeZUo+vOxOvAehEzf6WE6599wX+rdlZgdCUILLymCHfeOgqYGLZVggE7rJZ4xJbAEx
xCTDxkH3xrztzJtaL+lFJmOPSSsuT2TlqqM/Dt51iicqGLKnZU4JQwzB3LANyA6x2zJcohzBuA4T
dmdoUPO+qfrg5EGrOQQJ3lxP8ypM1sCnp9U9xtx65DCzFAB6V1qvItHWA2Ow/c0eMGvNLC5OzMjE
f5hqzp0SXRvaDigKBwTcIxJPe5YzjnHFP80Ikt7lBseCeUPWqQzGXpEwwPqclI0/PZkzbl+Wmt1m
rRdQHNqkOKPOpI6GhOQvq6ITN5N8t84jS0ze0Mi1DLoapB9vhhmwBrxW9yobrkqTFUf9bBhbZyBL
qnFz7iRBPwRsIz8XpLeOTseD0WAoCQNHnWZVFwdyxGAlE+M5pp32a+xGWMRiZErGmLZFSq0+faqF
z97Sv/o1uheUJfblRCm33s0sYfSs+0xRX3N2ySETGQu0wiju+dokT5aydqMwvMPCf/I0iXxv5H3y
4No1reMNNxqbzwqmWCs1QkPMFxMP6Wlmlcos5jwO5G3CQtiPRHkYZRg8QT53J10SddTqQ5vLvenN
KBduydHYMcFzlZ7H7BP909lmRXq2Dbxp4VRZ3MHQJ2BGBb88LcftMBQ7eI+auyt8Yang+yVJoI9e
56sIpx/FBzXYaIKvK3bmxIn3o+VeYOBfErxwBy449StgrZmrc/GrkFC3Vh9w75RN+WUJSC7diC7V
VDxWSXnz+mYrlnEhjx1wPjM3k5Dd/jtUBxVynVqOdZW3jyyou2sdLPT2EajeFAKLiN1q78JBxndH
ZGk4KJyXjYeNbMgFN1DqtzAjzMPV55Z0Bet38Pipj/CM3WNjMxfalv87lnAXxgpGWS5hSQJixCNa
6GmfOll7XGMnDS1w7b8Ugn0aJmqh/m2ND/Vo5Pe1XSpWcVb/IgcmtnRUr0wmJD1Gv7k3lWKhpdEq
VU2sha0dmCr6SrawI6r7wcEvyMFPKikP8GDb3nrsOIWIUPBNHFav2ldOevNHihaeYG+Zd70qTWBr
lOmOa59jyXXLHlUadHnYjTb0/BIkRx0GbsGqoO6d6atmkcPpILP5Lu+5Hm/qwhqesc0MDJCx2ZF/
xFlinkpjAanTLzp4WJWbkOJXGlWLFdr4rCGqPVOM1BTMjbcNp9O5JQsRUbhEfFNuX8oCTrDtiyQx
tqad/B/mzmO7biTbtr9yP+AiRwQCQADdg2PoKVqJ7GBIpBLee3z9m5CqXolHKnJk73ZTSh2YQJi9
15qLeleQA7ThREnvbF3Nyy9L3cQvAhzNM1Ke+rPrsDMhJ4dEWQAPBpY7Wplsp6g4eBxphXpk1z59
aWeUNxvYaSjbDWKyW7YUIhguu6HgPA2lRrtbCnRN9tpSrxihXOjsFUwL81Q31gVMERfI93nbpAVd
4kSx/Y5nilkUiQL6ieCxihs8Dit6MzftE3tOYrGvC9ujKNVCm/Bhh6VPVHMG6j6w75LNPBvjeR7Q
AUaIM0Jy1cXcPAKZ51sp7SgKzzPAHChM6aaUOxMk0PWg9PQMFRPWl5yKalh1VhgjsNdJtTdGauzn
DtyiJ2ykbXmSY3n5VmQOjCCxhOXnniAdYIcUj18r5LQvYQluCzUe/GA+EgcDm1fo5owIQg76c7u8
WjS+GC9pXn8vZKxuaJxlz7B6GJVaZ+jxMavnyalqFuzPdVqbast+r3oJO3xumzxsXMo0cWPmm2Z0
U6jkYbpKwUQJaV0ws/89GKPOzpy6G7DdLJ17IjggWK2EzAJmAPvXgRCzHLhNu06tVdp9wk0BuhLh
d/ZVYvPEpyR7RZW6SW307CHF4N1SUEs9z3Q62SuJdfkSRwnkqb7C+nYa0cbTQNms6WGMRm8+oVkR
sGGMAgRFsgvg8tm2Jn7JrQg82PBM6zu7tjqoa1DjAOXMbt2fekU24MLLUC9VEcoQn7rn6FKrJXh7
01KRmHadU2RADxq0FVsLe8eDUJDJfdkUWCBLNx6L075at266wfqA2SEPAgILJ1hDWav9RnvyGYmC
m2yDyBuQrXo5moYwGdtvqE3B9MQFfJmNbC1KE2GNHjfhnbX+bEqsntiFmm0YOyVwWZiAnb9MU53c
IilLuVjhNFeDt1juqWFS5lVmgox/6qsp3Bo5MtSNwumR7Yj9c2490+LzEtnYXrmz3Rh+PMrkKR0B
0kaapjhaenAuUYislk6VvWJZAedh3baiCEMNi+iZRTh7ugMMh8QggD2PYFlHuCpHRNmPFYj4pyLm
DANtuKzD/VKnxNdXMZ5m3G/Lk60QOfL95+omXwNI8QGyjoxL2dw3OZ1AHyRp5nIIkBh3kw4kGPsY
TUUlJ9jv87QUsttnTVen+4QRcS+nZjjXkYHI38MkgHA6IgoIglPtcP7Gnutd0POO15wl11mQnDeA
dT0ZI6yw20beFZyYrlLPMkEYkU6wEptKz9glRem+yk7VNDvDHqcOgROAhOyx/9G7NOIWIUzUWpBh
Z3E64MEOt1AhZ7rrsdcSCKRs+a3pk3HcwcchDIlirTkcpjTpe07/Y5RwHOzYB8PLHhipomxxSQeM
9w0JTeMLSKHW3JHFBdt3mXKp16AS2smGk45UhqGmTluvlSgs2FFiBqdc5dK+wfaHaX9MPI+ZtzDv
KZoYml2po64x2zGnz1YKnH7UEjhLOw00n4YprQN/qVvrteAUcZYA0doOkGbtDReoHL+rMnmWcrrS
m8ge6TTxr4GayJE6B5tRtY5aUVf1YzwMErz84pFRMNUakXVLUPhT3MAl3k6tgPJn6aq/tawk+dbW
evpcU7JoN3bs5ssudJCf+3phk0p/Mev73SJL/ALkrYjNGHTJzhFlhoqrqwybWSjFXq/CjAppatmO
yweXOE9RyJZs34aJ4CNoPP4ft6dfGRWp/EIBF7ymx2nc2SURxlA4AC69FZrEWHgKUoFYc5Hy8+WU
NWkERtAkz9hV4DyVicm7R13CWFRM1tdROzu8Ruk293MbZ+Cb0Yh/aRzZ06prKyqZhLbJG8jaOj8L
isCFMRp1ZYL4v7SGjQbiLk+XmqrcRofxCmLDedIzlrzGoEtoUt23ibNFMO8G9kILPYUlDNkwf5a1
FzpsMGuDrBAPnyNXAVltA5Atg9iYt16wofdJOSLjrbfbyu2YCIPMS7+5vRvQ5MVDv0EiNKNVR45j
n0F5pwJOaB2df6+zFQEA7TynO6fSiX2Czj68cRKbxAXD49y0o0+q85OJ94n118Xf6EIswghaF5na
/C9BsHPVzt5M2ysNHnGio3PrtDVFe/ZIOLPIghyeBLFf0R78UGDx5KR6Gd2Jm9VSGbx80+Kk4Qxg
lD4IaJIrl/5XnSqPQmrtagKKTHp63pEidCyqGZy5RvVVmDOCBsODnaMyy2FDqryJjooh2Ud0OIZX
Zc563BBa4yKpdPTwvhrzWDnMpXAVqL3XyHjkqcD/f5Vi2im7DzrKhAOjkfB8obo0o6tYw5YRRb0K
DJtFepvCbjr4ZksJt2YwQ/UvRfU/yl941wHwxg9wGb80wEr/7t4aA/5P+gRWFfR/9wmcttnX9n/2
35vy+6/mgvV/+ukUMJy/TBtZM0YB1zU9ZdkMlp9WAUP/5TgWVgGPP+VUjej/31YBx/xLoZN3+I+2
SWSiRoHbwk/FReBI/sgSxOFqySnTtb1/ZBV4O34QLKC4Js2BuC8Nlo044bfjJ6GbJ62+sGh7xu1N
m3jy1GrCeyRYMKqGGaJdEyNVRAz4rGQPZNcrGh/dbXcW08Dey2bcupUT3bmzC4tStq/uqLsLzKzp
zST1B5HZq7L5P9/dz4tVJs8KjTwicfNIoE4IxFy3a1wtvdT+VqIEv3IAXn7gDlCr+v/4Z3j6WlI/
wtzhHNknRspiSblKladAto9BAc7Wr8rGva9Uie++tCoaNol3apoVGPYRs+NtNDQ5OgadAH6MyTXc
YTzI90mkXISHTGhZlHUYYb0euIkdLz27shm7HylLV6LOu6ukJlWuYlFFzGhRPIscyBh9udh34G3x
zVmegRcgCXKm2DIXa1l4CLoHBHkW1baozL+T8pqwqaur4dlLc/SKvwzrTz/v/leHgvx9oPD8TYdu
GTxD6nNHz74bs8WySYn0a5RSdtLN+6LR2UMb6uHKmRqs1DZhgQf62Ji0AlxaJ3Fo5oIdOHKsbOhc
QDOOBZ+7S68QYAFNK5zKJLCDhCcaVzaKCMKUPrhq8/cRY/P1mCADlGSSXD++X6dHC3r1wi+wu6Ez
AL+lGOtdETvUz+rsIHpnuZFUiPaqYattxZl5ndl69qUHS2MsYVFt4kpU52Uzz684gNn3EPY1ctgz
gAiM14vTgHMVjo7vO0oaVK5E5babbFwS+CezXj6wify43Lcjc41k4fmvXgTJCH17O3gCWrfl4/Ab
sMF3bNhg/pa2+dIRLU5GZGxHZ8KsggfUcOAXyn6h0IvCea+TPuT5hzXBUaMS86OoVfeI+AS4R4+r
kC5P0Ea3JFtNN9PQ9xMp8yxs0zzMJKpjhcMdqqbkmUYRKoksWGFAptQYhA2nplbfy/TvrKcrVCDR
z/xksGzOlmOBlXzu5mzbTlN1g02j2wVG1de+NuYVdayjew2d50uvJIEUTpTf4gauvvaCiwd5CRhu
8aqe8LAwmvwpx8kXmX1zMku3fW2ziqyvKaNV1Jd5M2/ROHuXCnXap9HT1XWJwBN8cSfjm/e/hB82
mOOXgIvJwbTjrJPE6o74xf1AEauhDEzth9Do5jtCh/REJzwWxSYLJlMIBnw3ouDdEMJO1VeG3l73
vXWbjCrDlm3wTlrhD1YzfIp1oiG2wkS9R2TI6T1zVX1NcxFLh4NsE1TbGCaX3lzRoKiXoIl2o6zm
yz4oT6qoaKipVTEvSljBADyhR1Uv6S4EbcrGL+st/idybOlYAdHj1IblrTB6omMoIu4BVTKLtGF0
WTQZVNLQSZM7vN3K5eQwN74SCdlp7RCWSCwIHqDvNBrzBW3kjawsPNBuQEogVG9i+qiQ+mlrYiUP
8/ZS96XtUPY0q6vFIKGNsMrorBxHahsxtJ90SxJAfRHRrKl8MFXqE9q1a6N1p23RFz3o1/TG7Gt8
6ORn7EGVh/uiCvRnhxTBdu9QArlrXFJxKVIb54YZdCNHPeIQc+k+QuFfzfYquzUXD87eB6+eN3v8
5j3WH8d2yQt3zKOFgWzUFOdUh/Q0Y2zFcyMuUjJWrmoaP4dlVHSg7Kz9Vi6R+CDnWv5pIlstUZJl
zwMJeTSR5TCuA1D2pt+aVQlvspqeEoyf541tnreYp1dkSX2w7QG2BjbazKPdaVLovmS3be28iqEy
cnQ6f/+BmG8dW+uKzObGsz0+A+5c2etl//ItyMkqJzebJQbeWO04aQyHpGqbTQB2BpzGuOwV8TS+
naJtsTHa8OWH2UNYBh3pkWiAHDWIAwYRtZVd7u5l3B2czpLbKA1C0GwZSo+sUC/soei7tpyp3r9+
++1O/uf1c/UeZkASsvCdvb3+uf8BZmB9CAwruXAwwKFzk+ZcnASpvMsWJeGLCzeGntrVJ1VeQSvp
UeJBL19mh17PlENISCfAKnWQMMBDTiBXEJToU8VYZraVU8kLPnUErk3tRix1MtKXSTDF24J25aki
I/3WzrKJBDsorCtx0WIGISMhlOcGVSoST0aarp7FcRfadMWx1E2WkyZl+rBUO38xO0g2WZDIL3ks
TdqbOKAG6A+LurVSUBO6sZH2c7UXoosfOJESeAMAdCvn1tkGPyb0YY5QFL7/aOW6czz6WDTj3jEF
Fkt2U0fhXsnCCjFzkPI1aQX3HD+Dk6UmbUV5cX/IF7K1dMHdkXOEINCd88O4Cn0Rw7ingFsYxoYb
7KK8ay4cw7EO71+d+sOLX0/HNgnIpi1svQ7sXwZuGw4zvSbBxgCT0ee6Vu65YcAZQCW6LxLH2WfC
UzQssVr2EQwyiI1P9ZCOZx5iKoTGMawisdJSDbY7BUfQUyTvyNYk9i7qBnvpRtYDnFF72y6dpipR
zdDbE2Pn0SF8SocyuUKKEx1y3YPwNGrjHz9+qhUsT/hJ8dxqdBlvb9AAyOfm9cgNytT8VFbYb/B9
yDV5CRjA1HkXTZ5qKKmU+IS1pVY6oKjZOQ41xaJHbRL2zqtgifnomzvyU/LNcWV4blnUFNZCcXzk
qFxkQMLJpS8LK/lkaYRbBLr1vtTDaerK7AQErrfp3C+OYNWS1tnUj94HR/jfBifnMOLfCN72JJ+9
c/Tdx3HSTbVFHEhVjS/oLp2TAYfSnpbC8sEU+ftI46dQuXGYMOHgccp6+yImEocMunHIP8IpAwOl
vUdujKQWrZNDOWn1zGKKd6Yr7OoTTIoWqYkKHyWqMNQ6EwqcwYZEiiIHKrf2MvmNssKJB5QRT1Jm
AUNfVu3Hskr7yD2HLonAhXa+A4b3hvSm5F7USRX4adl8LTINbY86T32mYTe5O0sl1+9/WfYfHq1L
/JP5wwbP13o08DhrDkTu1YSfsvfYQrjIfYvkz4uReK0HcFfWbijnmh6xqU7hQySgxkfrmm6vzrdV
PyoqZmN0R/iNjSoqH5IQ1kZUvQSNN9/FS3Mu0JPe502Bu5YgjtLezLnbfIXz4T6ycNs0O0NSN2SW
suO1KYk64RCvYHu08DTVLR/3JkE6Q9zcEbnQfTWpmX8vgVihJ0YnleGkO1d4Lr+NrEPsdSsnvSSx
Y0Iq3SHrwJEH/reN4F4sXUbSUg2mfEN8j9P105cKC1u288oHTniDPMBdLA+WTK5VLtAtRK0Z/xzH
/6ju8l+rKW9qLu9WZ97gGv5v8Bk8vpP/Xnc5NN9f3sIZ1r//s+Rien+h05HYx028yz9gCv+OvfT+
UprjK7UTnO4mTpL/X3Gx5F/wGrCde6YSnBMFw/ZfFRdl/QWwweaP2PexmpGc/m8sxb8Ozjyx/2r1
Py4erk5ygjXZMJkOkZdMzW/nAzdoRc/gNuAjIZ4IJme5RlQfnRiT1+3MpemvLD0ON9Dpg+0YKElA
GNE4vzysP5zm336jLApcA4/B9WyiQSmlHG3bJifmOwNz5bMBkiflIuorKvmoRZCabt//qbcb158/
hTgBGS2VJs2Z6e3tYudt7UF4WKI5pm0JtIR5QjgEKsj3f0e9LVDwQ55wxVpM42Wx8v2Yh39Z0Zdu
HJGyrPB8w5z3fMY4AsFkx4cMec8VeT7QmklpSxR8zBijD750xzitqde/2HRlL4cJAWkoMnz9ymmq
2nc5UN6nM+yYkxExIOc9py+NfRcMLUc4PZC7XSYju8A56KlcLIipri2cJ8jRuJLdREG6RXfaja/4
4jSqkDEkiTRZ92SopWKxMWf0w7tpyEyCwcaFU3gVpjQXwYwviLtH4o12jVgq6wyiBo399x/Yby+G
4ha7H1dLydbXEscvRqHV12RcEFk1vTj1RGwOG/Sz93/k6NzCN7Yueow2yXmZ9smPDfgvbwXe72jG
Rhr6GvXRiRFa4/kcTNbajnRJaFHNThr2vAai1yPdGBXfWAZgpJjuGtIuJINj4r4aecgjev/Kjj8B
05Ri3ZyuGAMpcHe8HZeNmXZwy7iwpQVMHJDJCAS4n9qTKEuM+/d/6+iYtD4FBr+kXovYg9PS8elt
yiduDfUiIXpD/CBz1OP0/Zf8JCyz+iVMLToahTXkn7VJ3h6MxmiBt062yW6q7f7ecju32kk5D09F
NuOzQawToHJPc5I8ssZaAZoAEL+6wWJShTVT2oeibSNvI6oKvOX7d7M+mf9s7H/eDK1/oZWi6WAd
7yyxGiaIhwsGjsgflga2c2yRcdV31mVleq/v/9gfXpNnaccBi+JSvPGOjtwGe0FOYZStrFQFlwRV
WoecZ3BdGIG6eP+nfsQNH92YxyuisK6YSUz7aOcSFQFdqt4INgUckXKXZxXhCICbHBjB0phPKmDx
/UZj2Uo3Myzz74vdeJ+ojbgaxFvFiUZkIWpKawYQiGiYLLANHR/nWxMGS+zz+dMmQjNskQ7azfCc
yWasrgZDr/CbKQyHrTAb86vFH31VBMD26DhXU1fYZ9itNAZ8P287szwD+xB4pBGYzs24zPa3CYNw
SZ6OUZ2VBYcJJBYtc1SHoyPxwzgiS5DhgWIzImn8g5PUj6L78VNbF05Gg8X0ax/VJFMX/9BaCN1Y
UUkDWZpVTtq8OaFJcqfBfijKrPkSgiWn59p2zgEPcxXtasos12zpklc0bhQLO8yzN0ywOgee2Cxf
Uq/OLrWD7opi84gQKUNz+jot5FmiiXfTr++/e7nWT47vYiUmsS46SmvraFWm6ZkOGdx3fCRlku/t
uRjYBhJBEXr4/kQRkRNiI589dHbdbVtLTkRizR6A4lwRT1esTsxwcCi/uv2DcsAEjwaLzZZIF8Ta
71/s8czNbAJ46j/XejR10W6VlrPOqUmKhVsmQebbrU527//K0Tlt/c5Ntj2EbdNuwq9wjANqm3kg
fAN8LXCT/FumsCo30kyv8ymp7zFIuf48u8ENnP7sypSKooihDOoaNLT6T+9fy+9vh0txLYupmssB
oPV2sq4wj4dBXSLgpBDot1Xb36pmdJCWNYXYEt2A1rdwneaDn/19pmO7RxWNxWstFZhHD1rX8Ax7
Wi8bI1oIA2qT+oLd/2pTL6jniEI6H6zJf/pBB9MsM57rCqpqb+8TUQrOQ0G8kjlHnJ1mdI6dA12u
nFqq8Z3OP1iYfh9JpnBYATmwUcbjaPb29zpGTUSFfn3FNVxZCWu8BSf2j8crv2JTKrQd+mnqeMeb
TVgx0AmxYDSeBScDCRJACv3BnvaP9+LQHlH22p8/3v+NbqHd2eNeqBXOvm2k9dYQ/NT7I/FPv6JN
xe6ZAjD1wqM1Ig9QpwxWHKJzRspgUZPf2V2YffDt/fFXXOoG7JptQE9Hs5Ed5nS0SKXx0blAFrI7
lZ2MHDBv37+Z9bN5O+lRhOGtsH3knP5bPVuYU2yj7+T1p+O4L4E67Cv+6iGlKnjK5zTjHEfZIpE2
fnCDnJl++2nJh+WtlXSHruLRyKvIlqqbgDlsrvnHyUAv7zvMSrBX5wIyjjf7JWFh/oJ0dN9bL23m
3SexHfhBgEPi/aewPsyjp6DWErCznhVd0KlvPwKbEku8Gu7Wh119DeuSsHRFGr1nzdMHxaAfta23
v2VJ5hJWSttC1nM8SAmWaiZh5QG6nsV75Gv3iKVICNDwy0pbRErVbdMe+mI0L+0mBWziZklwkaPb
xFIZ9tFjgi1Knrbxyn+ZLKgtgFfwqO9zwmKzLfQgsqDmBeSOT6wM/m4LX2xD0TnFWd6yvcU634ih
Q6Ii7PBguQO2wX/6OC12apR/hGbNcI5Zf1NDSCWGPrxlg8DzEipE0gg/TxYFdOT9n/p9umTXwIaN
g7zASiuO3pxETopBBIKVkVfiO5j87gKUX7rtTO9vsoo/4uP9PlBsyuzCQmFHRZta3tuB4tl5rmhi
4uWeacAn9GDYt3SJ3BitFPqDx/iH5Zeb0griHAVcyYn97a/lgw6o3xMhjKcYvZPQxVmHJuxsqbJg
HyyF2I+Z0o955pq3fes1p0KRSZRKOz19/yn/PkuQBmBqy/uhuQBR+PZC1AB3z8KmjJdjrj6b4dge
4gka1qZuyLTe9CpYyIYQ9g6wu/3Bnvz3R75O5yaIOU6pwrKO3nA64//BgRNsugpYGJEoa/ZxU/uR
MX30wI/n3PV7pBzs2VQjOaMdr4V9QK5xayRsupP+hdK0sQ20GX6wWz6+H4t7saTNe1UcOlni3z5L
umiVrGkU+Ile0itS+mDWTpFxMSi7/OCnfpzDfp1rUMhQ2+ZXsDthYj6WhiUpjp28FMSaEQtCN5o2
/mEO8CtuhnkiENJRqa1OFjHZy6lOIwR/PckNM0m0kyRWPnE9IOB57QLySVtaZFVT1Bd1h5NgE43T
oG+YbUitL+zMFlSvjfjzQOxfuFmaZSw/xS4w60OCjuXz+8Px9/fEbaGbsvj2adz8dlsWMpN8Mdht
tnl3ssbPbtGrZx98fn96eojqlOvQvkJs4a1v8pfCxRxRtMGfiHcLJvwTOoME95M7GsneE6H5VA1L
XG+EN/R3DSnQzUaqVVXK25Bf0CzTjh8si/AzL2aDYAfJDsZetE2bekI0kUYrEQ6tFVpnCgbTNQAN
MJFuaXYEZU8K0JqXNaL6YLr8rfTIiFjlMJRimJlZTo7uiR4tKbNJ0hB/ktxL/AJf27F32M4i17UI
VtxhaDdvpyqP74NoqC8cLE0ftAd+f3t8Z3xf/L7ipPVj1vvlsfZ5pocsUIjNgyHbxwGEPhkv4Qd3
+odfYRO47mhAZGpgvG9fXjjAzBnLAqdUHalNhYgTQ84gdu+PRLlu9t5+YSvWxmQvSMgUYrGj55mS
OF8MCMeh+7Xj51rn3t/kT9PAqgP3vkepvp17EfW7NHbENm6t6XIcXYHZynYvEz3Pz7Kb67t/fFHr
YsiiQdNPWOxr3t57JHNvSQp8UQoyUrABcbiBtshecv7gE/nDcGIeY3Gy2dIzTH/o6H55l7gahjw0
SLDSXmn3F+jDSHfFuklNEdUX7JgxGrDoNxor764ye0yMTp9r85PoQ/P+/dv+7Y2z0XA4xTDCPZYL
a/3zX65FqAaKStyS7NMF8YXD4r+lTjvs3/8VebwWcrpQLBI09ChlU9A7ergVbvU4INHVn8jz3lcI
dfZUVppXY02hNygHbSrbqTehnMVlPY1jDM7HNUi7M407e4aJOZXmkG8Xkm/Po8KLzjJSDA/t5Np3
ljOPHwzQdfy9GZ/r1dq0M9itUO50jjYscWm2biHIpMNFNAMEUMYGMH+9be32o6Lg798ClTPqqRwm
2LMgWD3arkxtFBBEiKWVWEoojgHBB4W/GG5obYcGwHyYdU17YmQ2yfJdK6OHERib2E3s7lx/UiJ+
tFHIEhlaGf0Hm4g/jA10CLDNWDYYrmtr59exYSY4AIIkBoXZFsn5lI/TZZA0H2zt6R0fP210Dqzt
jgMTVzDtHK3tfd7LLgxJdFnMpKWVEyzkBAhRDcnOLHpxOkUWLwDhfFuTZM0VbCwWlKekK7DSpak2
nvJ4Fg9dX5qfgVAkd3k6N1CaiuwBjBBBX7mw4q8VGKhVIxK7cqeaWV6aWUQmIRtunAhQLY17KwBU
+SkGnvEqJg4xPrvLKTy3x8m+NHl7z2ksjb9zcDO1T6uBxGqsasFjB4EFkkRV6NNWdt4Le2usvzmO
KIQ9LqYgfA5rwhRcA03uJbspuiBennxbO8FnAW0SUqqgILJPzGzje2zW492SdFaww+ezmBtQaHDw
FQqwL6M3hvAwdFQ813Y7EugGbI6oVZFRBzedRg97Wc/2S027uwOxR0DBNqHG6OwLeyZMMS09kkq6
0p2E3wIOGi+mQWTxKVBH+xn8H/g924mKR4uGBtkEoSMGwo6hf9BaWb9JyKKqOHQtIVknSQ36YQMB
WgWE1/cDYT2Nu3xui2I2DgTcVbe9KpuHRtfLpxUJisUhmtlulEGfXqVT3D0qlpZqOxBO/B2ZXvfs
kkl0gdEuGv1QYCvcOvlSvIjJKXZmPuekS4Vg88GxlvgqGvCUgArL0vhOcmGN8DIulkd4ChkZ2kOI
X7W18U9uB9Ohcx9aLtFVfERh6juRgXymtkb9rbSXicyxwAPO1+MUcmeJwZa2VP+1UIIKMgNSgRUm
+exrbuNe2CTJslxi4GuXA9Hl3RVVpuJLpBb17GAzKvxwblbOYUju0SfpGGW0geBoRfvJmjkwkgox
gs4ifzo+lCBtoPZOJvE3wgvgE8w9EepeXrculjvFrkKQQdxc9b2CIpWlGXJmYw6IpLA1IoxN4tbE
ljZByx0LZ/HkzixrzMil8uCz5m2vv6ODNgafBMlx5fykIEsCp3fIw7CgBF/jmV25BAUuppPBLRwH
TZEBFsSuYUv5M90CouITyfl3nNEuY9pe0UmLVTRbk5u9yievWZ9esaBzl53YJrZYNIHIOIm3FjoD
wiI8EswM9DLTfsqD7h7a5kAzJ0+iL2VTdRrb2TI842RqXN/RE4GavaMD0kFQ810EBDk+DGZHel0/
iNnwbVWBX4N+3Lc+2OuQLFxAET1JGVWCY5XmgUNUkqQGMkyO15xTAK8eCFVFrgIhVPFRLmZ1A1eD
Mz17t/n7NOAOT6uWlHv0tMN9moOj81Ha2mRQ67x46jB0kq0+6fYidF2YWXLIjVMZ2/opC6P+y1S5
kIrXvZmgs5F0fNmApvKNBi5534sZWEc6Ox0xpp1bXAxjRaZwlvZ0F0D0TT1uMItuRdcKs93KqZ+e
EGliDNLVMDMRWaLaCGww1hk+UVOcQSAaoSVgBTt1M3MoUMG4UKJgoBa3q6e+PB3hjkKrYIVU514B
BhUerDuwAW8sU25XD8ChM1Iy0PMpqyDtOhNRBlGtID/SXCgv52wCNDLhX5s5nPe53MZJIA5gT+Cn
YswcmRTdOXqdwEKGu4Ke/B4hsz5zCtIyTUUZ0Qc1Un3jPKT5VQq2n7JwqIhLd5i3fRA25ksYEfHm
q8owyDUtViGKCbnh0gQFuDdCbNU+gDWwD2Eop5nOZ5EE+96FjnEqoo4dfucOORxBkccPiMeJvbGL
vAGfGKhU+UzhWPPBQUCsRZeFjnvOY3JwZuS25tbqUhJyLA/sBRN/vRLaqr59jTmZlGgER9Vs2tzp
xMlUp2Rr1QoikV7q+XtW6JiY4K5TXywgDrWPl5XFY2xjDwTdZHr5LnVSSNJls4BRz2dy9Tjp0fXq
lhje/xrMuXwq3Cb61mOuHC9sj2XvpHNFS35oN9L5iT2Omwh3EuKxyNApt6kY3I6c5Hj5G7rYeDeZ
BodP8nxD7H0OfSs5LyR/uYch6eu7RST2PqrlZRmv0p4AT2YDYbzOBd8pvEgdfjMq/S0nk6sI6SOh
pNzmfO4rBnxXWbje0v6+iDVhxcW9OzBm6FduluI6rqunDP8Bp8rdmKbfRQyZQVin9gC2V5JCZDtQ
cwRtTC/bAn/Z5oxl18bBRaTagS7eXVLnn1uWd6tqz9FuJHdlEl+N83BuO9k3wsMwrZeXi3wq+/sU
uoSrXiTHOSyXpxb/QjuD4++iXZwr4iUmTXQaRNrYInGubx0sd4oTYNRxG5uwCNRzSHTapqioZ2N1
u0Zbjx46klF/GxQahDd7vumEDsQ59VX+LvoDLWyoPlkr4LkGetqKuj7Eur3vhxzOAh9Gn5eXwZgx
7QIwA5NyA17itDM4pYK1vOua5jN7jfvWWKPNu2h8Fpi+T6AqEb+2PDuRvatb7zI0CRd3m1tyxB4I
ezqxCS7apJ1561bhTeKAt0gf3BAdft5sew6COJ3j8JxR1u2qEZBJeEa27X2QewNNyu4B3O+lFZnV
JplGguiW6LSdaCyF8XiXt/A6B+iblaVPG6Eegjb5ik3arzvT3mZDdaBKug/oOEEcKPY0cb6Ad/gk
I0pzET0bUYo7E5yYR4y7X7k2VW1jq7nNlVFsHroyulNRv4mQUW+NIcSIGi27mmRfLuOTk9uEfo6f
Ya4pNJShkbxAQ3xtgxHORVvwlU8XYZLuPLTWrpdfY3gBOWXIU6Ax6hnCWMciVPjKGKczGZEREczn
I1hZ+Orb0RSvJQNoB/f4NVbPIz370Z6vx9D+nPE9bdbo5sURJ2Fv17ejdN2BepcDRRBM2k645avF
vgUU0JUuwoNd1zayVczvVdc8ERAJpT5OP2VxcwKRcAOQAgTe0n/jw78uXWLpS3DDu14zxdXldNs3
Yw3arXsh0R2xXAwCAfFc3rBLmnTjD2VxOXaVuGhEoPcszO7niKFjnYrRvkRrdQIT70QEkzpxq+Yi
haica/eitklb64AZbzIFiyYhtC9w2ICUwPECtjOHqE1fiwSTwpI33xMzvx9d+aThe/lt+3WA80ba
dkVa7ukYYnyn/2EJAuHLMrhIc3t6dAplPJteKF9zMyMEGCvKTPoYexDiY1EOssvGdXHjuRXIGiIk
Aa3NChrKFrBMfTt5Ue2dkmZsAgcV80xKYWtCsSMXEsJiRBqCQt7dLV+SJZcBuVFzXGyJEsCT0UQD
mWdu7cjdXFPwgnTB2tKaCNrhjJZQZGpz0oavEihPPlAKAeY2tOhjVIbcAjCIifREbrqi72JQ1Q7h
MrwGh3XahllybScJXAkhAEpvOtUueEPyYW42CGtCbBflSmuDOqdCBpGqCfF0ITjX2EL0DuRhw8/X
5RzvNH09/oHO7YnPsYqb2oymW8sZh2SfhhH9ALJNG4AGVloFG9OoSjgPhFS8AuWLnjsLZxnO3rK+
0QOf1xaFoxv78JVHJrDOsMHGqJnoTSpGZ10x1diq1EKibwXStvfB8ZDRGuslgIsdpGUNtCOD7Gc1
dZ37E8vLrZuUm4WVMPKF4bW7JQUdAE1iJbT1tTPAMRt7m6R2a2IjYk+yeamonfBXchfugF0XOXIB
BzgembhMl9Vc4nnVQyUJBQVpAx8ZPdLfc2CpnOfUDATD1dlgbSrD0/1WjcpOWEhGNrijmeYzs26W
DOe1XtCGzXJQtypD/3FVM8WmvmCXpne0q8Jzj5RauVWQ2IFJGv3/o+y8dhu3oij6RQTYL/kqUpLl
3sYezwsxnsJeL/vXZ9FPES1YGAQIAiQZiuTlLefsvbb1NylqXPFl3YWvZk+ZZGOJLHrXXEWrwO23
DfHV2HHKSYYLyK+baEsGXc1tzxLFrtRlciPwrLPbSiAFbdJQzJFXJuHMKq4lBvO3O+rvM23NehuP
2vwtS5w89ClSBC+ilsU7RBpdxz1XaD8xHME2ALpCcDMV85uUjJH8kPdYuX0Nujg0nnpp9UVF50LY
TIY+vIQuv2TNd6HbMThrhAqI3tG4ugLkBkWktPFC240f00HD2lNn5StxD/0thQZum5RBni+dSWWp
/lLY2shShSzg6MqilZtpVlllIdhjpIH+g4mbVFzyflnVnQ7gCBECTu7Q5VOJiK2DKjwg9o2/h2Nh
9L6SxKInltaOmYZ0o3tXzbC8V5vE4KM2s2pj60n+MpDVADcpW/q96G5wh0BAK2mYhIXzPXER7SCN
dkAV4RgfDtBtsmV3pOZXcWvHqmcQVQ7UJwliDPayc1FbTnRyY7tL7iDauoTWJpNtXFhz0982Ru6A
A4fS8c4ZAyiLY8xtu6v6tLzRgKFzpM+V6B2yp/HdTg20zGrt6LVfo4TvvCovHfYPkkAJwdNu77Ug
K34uhAPU3Z2i/yztoLxB+dDhpEEQRFg5m+5fCpvmh1jLZ04FAnvTHkJfknFWwv7kNV1cdRg49A+X
GMewXQspW2waUyW+QykJJcNA1WtyW80oyC/CChXjPY3NpvIFmNZflFvUFmae4T7Z4VDc88f2b5mG
cXGTqoitwQJEnLI5RaYbR9btX60ugse6TORb29gafGWZYOtJqBhwAILrYW+o/ZCUlwxtdNE0BKTv
QuhP1bYpTXazNpExbFzcmHIHdjIwCUNsgo+AZQ+VwYGl8arBMn4NXFSwG1OM/LupIuAdhn1+1wBz
GPjuMzaTCrnTYLCpE4hNlc9Lum+bD9dxo0Tptp/o8ZKrEwL2N/DnhH7PFuDghBxoOEZUALNo26u/
B0F4iN9bavNawk3COwudf/YmVUSXcxpgiR4JbyTgACdiswmVcdSIY81tLBvWVSJziicNUbLU1grl
SuWESk+Hum6mdjEEBlfrflGCKYpNQQc+w8XErlGqChFjGCU7Ip6ZQyv8+pi0+K/T5rEYCrb/Dn5I
drXp2L2wm1XkVsPaN/GxWIjEXAKW76epCJ9D1ZbfStLMWbzCfDC3lCsYE3XSsmi7I8UO2GOTaHcR
pltYUdroHhhzKXE0+ViBTRxSEDOlZUXa3iod9VJr0RxB1xDagEQtgtY6zG54H4mplMC5JviOPQhz
KDa9xTlEuiU+kdlU2iuEEPBVs5yDiF9FvbhRTWKaUCvW4q0ubELakYeqP6eaU+uurxr1rbOb+Y8+
9dV7EAYmME0oHzctwTSQOIYweCBXwtX32dS0Twq7CCouMmaIEVlagVklgb7ec4CecJtSRfgR2JNE
jDWCgvYHSekJgn0+vAcRICEMEqyHPpgLN/Zl2IEAsdqu3RNr3mBQkHMnt47dzdOWwnSFbU0hWJxl
q0geKAWYKrh6+A1+K+BY7WuRzj600PCu1SiFbR3ATTOEm56gbVIIofpAFB46v+zC8N5qKgYDRs86
Ag6JrtVLprnTQUeThE2QvZZ9z9vO+q2pLC+sTJ3OftmoOOEogqQsDEZQTma7/JGAvja2SASBUGYK
3Ngun9Jf1P3tG2NM29sSPzBnZ/bDcHSNrH7BfyeeCqLablKrZhIDHqHkF1/XwU8Ull3UGxriTwqq
NHSOK6pEPrRgYDgzghXhyNhCo6qG9s1MrexM81n73IiDVo5KV9VdNPg0HFZlVZP5mGgqEq9Hd7QA
gYlOe65EOAFqTBVInZHOaZiRT3XLk0Wq/haBpM4RaKoybAwqE1hhw3CcIGNWzqtNFip5SwF4bWov
gtOxo5YBcPp8AvgZgcmHRdRk0S8RE2xCs7kA91Y6prQPxogmaAOhBo5WlJGmYcbpNN6kccCJhc2f
yW47rprRE0ELZlS4iSr8Lq2UGLHQ2N5ErcCKiYdMPGkdzDaPRjA+NwOIiHoFJmKZr3CxW5tWV9kt
gvIPX7rO1f+Cj+dsBRT6Vcb1EjBFCfmvLGb5jpko6QgiheLkFylqdy9vcvsPen4tga/uwDs3mRPd
175pS/rnemsJz10s4/5YdEFNmXSI3wi8qt9YDNv7lMUK9KJlZq9R17I/B3MKwtdl76fvSmBk7fVM
7HHC8d0EEK9Bu4pgQlut6xG8lH1v4hTBQtlYImGTwwx8MXDQIFuZgyuEqLlvD7Jy3N+maMrHcKJZ
uq20Yn6jF6oio2iBMu3UiZzjjS5kvZAUl4yUgMllMzkUQ9GGVvWriqv/m26WvUJNMKH8VPe2VmMH
1kiAG2hFhZtmVBwgrorMeB3wuW5NMr8CeC0zLCs0RRl+8y4qnlK2R2wA2a1ec3fJ37jq2RASqdWD
quvM+G+a5d3TNKbTDRmR0XMSGghs0sEJr+IerlRaNRTWmsDk6N3itCX8rxDZuybx/set1T9//d2t
KAyADFDrIVEwYIJQ0Ke5efzhlSCZnMSIaX6Ty2PBuCfcyEEosgDwi9nadqmhdR5/zCjvtbkDsqRZ
9HQ3Wa0gDwJ9pjBVV319q8+UszYNCvI7fXLs514mUmGJzmeCh5HFv8y9ag9nlFbm54Ypkie6RDZE
Bppna+s86KI45uG3Xi5GzgShM/D0W5E2TyZ9hjcxyP4Ob7d8rERM/AnL4LdqtI1h36C9XjDXukNH
TUE3RhlXHS4kDMRqDwlT/Vv3ZFKT4JbZO/SsgbqTupnfB00/cOrO9JgoeSgTlM11Uq7NJO6XkCp2
5psOuXHvxZHWvuqdmGK4jl3UeiHMgptO5haEPsr6NmtoGFwnkv7FAZrZmHtBUffveWXMvwDBA+LV
+ISWJGQX+HNI6ZpFgo3c1wPgxMRL/36JnaXlvNBJjt8/h4pC0SbUXXFZWvBf+UbsfkburzT1OYfE
JwUSgw2FI5m1BmGp4O9WXXQXaFgjXfh8YEvmcadNfEFj4nR/rSotMwLQ6C5RJXCGet/ArrE3DpW+
bmuCdrrSU7JWztz8ylL8MfqXuybyEmXG0sk7vntdMaKGgnxFvHNY3Uwo7dizS/O1GOkX6MSRXVWJ
a9wBLHMYYXqxVbIcauZINZcaxiWGT6KqpKQgZwbBmR/3+c1go1p+Fq4aG8vCapka4bwVOUULb7Ji
wh2LJtpZZfBYOMm4/XoMnGhCIx+kw+joDjoYZNrHjwGZW6I3AdxRdxxoCk2yEX/dkkaflZfEMxp9
6VvLIbxM7HZnM5xIjEjDN7zJuHpxu1ibXrTqtQyNaduNaXHptCpdiYTSMNmmwbczP3e58+MuNFHd
OLNUhFyM2LVKYkRllLFSlJ5iRvlFnJBNJ4QLPLiR+qGLo2bHakr8IlvDS5sfv+XY113GavDqksPp
pxw0H2kkhJSfDPWGzALdwO1qRtuychDTjFp9ZppaPqJPPxi/Dr8aDaO5VhhBo9aGdsCmVc0lqVdx
GHohGd54luxfZafG597nMmmvrofCHhHFovk2KOAfv89OVSi+aWPp2VbQ38IgZT9pmjXsaas5oLSz
dsCx1cdBwMugtF36huibPVNn/o96dz54GthMzQI1x4JFOP4hqjblo6C35Fla1/5RIPjB1B2KHUi9
7JCPhX1Gonbim0ERjrCP4ix3/7Fc/E+0MQaEBjYT1Q63a4o725TFd5L6xPVgpsmZ9vypS6Gn5gM1
cYCq5koK4ZBnA6ybRpIahvBlY11tvZT0UiJcY/ecu/yTEoDPEsE7egOyZJk7V88REkqokvjC8U7Q
v4lHF5eWlc7/vAlf5kKNJgUPj3tbyRqUKo6p1UUVxnkwA/o4KrcxKansfDv75etv+PMXQf+bsg8y
EnywOE+OB0ZpuUOVOXPuzQ15gkBcqwMFkvxQG3TgOxiK/r9fb5nZcI3ixv10vSQog6qj8AGcaLL2
Qwd+nB5Ys1Xd3LmLZwx0Z2bvz3MUGD/U9st5BsHMWtbftxooS8m6mmFR4OirB0+J7tQ3otEECREp
deQubJ8gD4F2yos0OyNROfGADXZ2SFxoZGpIyo4fcEWKgsmhIPfyuLBujQEKaKHXINsNleaBwU73
6wd8YiOJG5NrYeRzLHSUqyFaJkXf6V1Ref6Pw+Ofx8Nhv9l6F8PGfxg2Zz69j9Pg8fx2dK21BXgK
OSKRSFx5V7vnHRfa7/d/n64ezlzm80d3fJXV1ph2T642PVcZ5esI/4zy1ZlB8rGwfr4Rky0sAkZe
0kr9VQ5qKDk8VB7ZTt/G69qb7vsL6yrbjR7CBE/64x7dwoGWMSjbe2Xnvn391j5PYoty02B8ANtR
sSYdjxIO+gQyqzC7TMpaUJp65+DqcbVr2tn556fJpVzMXwwQVGRrBl6FpZktJeyoidSQV8mqxXLk
/quinmlSZdGBcgjPkIllNQp1eDCGMzUxx5k4e67DwnqczITOWBqdE/R+VisuNhNQKFxFN5HBLuPn
f4vNbA+IV6waQhfMVZKw8J40PcXxGjEDyExDDX9kOdT5BMvBLin0qPNjvbLPgJxOvUKX2omOTmyx
Ga5/Beb0xSyVUL7V2i1tq+FgJsWLS0THmcX18/fA2oqFDOssnhMWieP7xZSUlHB4sQYr8XBACEum
6jgb5yaSzzOXrTEmMfbj80aTvboMkhF4xGLhf81535ENHZo5Xvgl89QY9Xyrd8DLyzYNNc8h1vQN
oJ7zlOOhfRpDdFZkTrm/AyILEoBjYiDDbx6Acodl3bZnfuqJR0/Jjq05LnTshOsHIhMaMGhZEhKm
LeJtxaBu3KidDnVSd2dmimW6Pp4ooB3wXOi/LerL9VvuVJDKEz0K+r19fh3YhXiIjF5uORQn3xrd
ICAN4rn897Gl2TBGmdZ1wL/6anrQZtMFAENVLhEkSOZEgPuOM1JddGb3zN7j83qJW2qxp5H4Q3bX
+mNKARilAloBcUY4YH26tGC+Q7NOqB7ktnTZK1eRvhUhEAQEHmVyPwwkqp15zCeGuG64uApBohkA
cFY3rMSpJEcYoXGtyfxqKgdnmwF/ODNuTl0F8wuvkmmXv1YjvB51GOsxXHLLGiWx0rq+tQdDP3Mv
n3zUzIUgfPE0gMriltY11dDtc9SUSKryqW58CaD7J6HhdJpydD3kcevxtp0zmimOM+8guUKYoHPr
0aQTV4kjx5sWPbhXIWECyChD9RozOrLEhuTsNm/ay6zTKmKUytrPe5oV/7wycbhjraBkx55iTcYz
0HKOGhHTni4FCdUNuj70R+AAqe98faVT87gB1QpdCxAXjY/reF7DHttblFKZx8laqPBeI3/CFVzd
KZzUHpLeDA/6HDUPaTPbBzTydPQIELr9+leswKJLKYJV0RKwOJnHTfHBvfjfalKBPI1Dh9Lu2Ka2
3EwoV28sggmQvgey8hUn+kuQt4H6K1X3ij7ED0w+5u/RGcEf8vb5W024a0nQGDOLeWhmfJcaAo96
H/QGqzvKi5GQEEETN4E2uO1REm/UvE5exokorK9v58R8ZSwCfmytGF6gYhw/07ZAsARwgCTsxoi/
0VFwnkh0Q0zF6Yz2Yao8W/Q/z+x5T8zHeE+hgLHxZfFfYDz/X5AzCO0OtaOYBIUecUSnJdeyq5Gr
OZF65lL6h1FsNSPbHOcpOX4I4de1LJq8aZTDX4Moj4plY2lETGxIIuBBJxmiLqLg6V1L3H+ADPI0
fY5TMrDU0KgfyDt1UXCQrERC8HXTFTHfaAyawS+0OXmebTwftJUytJMuGST91pBCr/dYbjWT9PrS
sC5DQCw/9bTUflZw+d7JydLyLblY+m2PmlyhGG/Z2HwDenvYrCTRJx05PDSUyDr+WcdzAT0ic+x0
IwxduW8jjThmrXOzW7yk9nclLcQVAQ4WmZKBOt6m9UzRrndq7RYVdtj6Zq8rkSfauvrTwbAhMyzX
S9hWk5ANIlqF+CCCB+znrrW0Vzik1XcDVTak4UpU0+NsZqZ+qJWICp/Ia+WyHSqaf0xiyaXrElYP
ecLKHzM1tE3SERSE1DB/CfOjaqFYd2UKumOrDrP4gw0may7qcKpvIk6v5A9IqDk+GAHJJ+QMA6Dy
NA8iLyw1fFIae1Cxy4Mc2ZybI0ryMM6jirPdgjqbpYPnx3CVT2Ax0DXeOaFlEWs3STh+rhym286e
UmMHAVZ9y4l5GjBVhclLE+ThRLiz2fy0yxxKRWOEabIFox7FGzsr+EPdglAnnz3cwh6sHMXP5obQ
Srh1LcRSpQXjpWQmjQJGFMED0qz60XPGdm73cxMi2UM3Ppe+hiflkmNyMPlV5fTftKUwTTwPnGMf
GGp1yKxA5Nc5HLLLIKfrukmpgfym5TLP0C7VOPPT1o5u+o7Aji1C+e4mq91J3xODs4jLRhW5MWJP
509E44r3ya1dC4Kaqq2ZdS7jc0wl6e+y75EjjrVKauOglAgFzIooxklNiaYgOSa9bPSp0SHGIm+x
uorQI1TawBgdhZwN0j/gAbdqP8R+TCmP1jxQN3sTFTHFDX1cKMmclak3DpYb3qntZCBkNAOD1txA
/LBX6dgutqVKTFPe1xzla5LJlc08LI+6tLW+3Stx2OZbQIVjtZsxF9bbrpJ1fUHIApE9JjXbxKOH
W8+73B4gXndF2dsXM2V9ul9SqwxGe4Q2isFHTuwUlcbV3Cvk5dRqOv1oGi3oLy29ajtPSe1MgHSs
tJYaOrm5eL21kTyMujDp2TUZtZo6CtN5P/VjAxYQQUR163Soy8nQFsDgdDmJb8h+hY6dLxbFYa56
dLMhX+y0TRpneApFGZoXLExkEcRNPFyXiNVfe9aon5EChm+bsi6ib8oxYfsoLSttq4R2Z9y5XQqv
Kh71EFtCHP6OW7V4Hsp0ycKSGsnPphyYGxu1Y6wkBPOoW4JUOtTRTRC8m9PUvkiR6g4CqkH8qdmD
0S3pZTps01kZSr+RXR/e9Q7l8g3tUeIMpy5wCbpTA/QyfXJvIV/5prBvf4xyAuxywnjIqiGyjVQp
J5uRMVitdpl0OSF2qWqHvyfM699QHZQvXy9IJ+xEguo2TlkERyqcodXWLnfhakq3gyXND8V9ICO5
RNASL7m3ElA4fkus7M8hR+dMBa9FPUmv+k2JDPtyIqm624c6CZhFFvN0zvy0z/tBYQIHAhawVLUp
vR2vW2XkdA0YY36aLc1vEx0J9XLqrQ4ThZ78gshu/hq6rAL6js5JhT+oMcos8hBMn9NaY5Do6Rav
GQq4DoJKVPz8+ved2JoI+muuSTdDpV+8tsLRWpuE1iOU1VIrKa7TCcEaTIDQjfxZqelnQeSyUGQ6
gYBFakjQlBN6O4HaWLFar02M/id2nOa+7+VcbyKbeEyEkrZ+ZxHOhQwhGvkD4aAQy+UoluluBCm1
9V5xoSK2Fd20DUQFCGZ1V1fS//ruPj98G+M9UgBEARxu1yUYywSKnc+UQDBGkOvFIeM2V9T099dX
+bw1wd63DEDozZwu1ue3eGL09CNXUUS70evrENpVney+vsiJ/trxVdYDidbsEGtcJd+8P24Ob972
4eHMJc7dyGqP1VSiAyTMJdg6bDL/D7K77R+ikjZP6S72sVyd2Uh+kAOP91nH97QqZNoOpPC55YKT
R9q2T7anl90YB2A2vuEXu/rGvdX2ymN6MV5EO8Wbdu6+3GVbbVvurC12qE1xM10428ZXz+zYPw8c
cBTmcsgCu8jMstriEsHUUu5n61bhiNyKumelMdxzVsMTzxudFC46hqhLlWn1ShOJOjGCzeQhTWkO
VmupO2Kx83tZleWZL+HzEXxhHtI0wXiJ3VesnnRqkSGnAdZBq1yi6LIITvcQqKrfCeppbpJcMF13
wEaea6UJhwsrCZUzL/tEI3JBmcC0BSVpcQxale9Ih2rHwR4L2qtEYVDSSI2bIpD9b3tQu9spGAC2
9Lnudp4JHuoX+WsVfb5Eyy7J8cPxAuE/em3YMG4NGNfKwdLS7jEi+Q9Dnlz082lDl+PcZ7e86dUQ
xaOpw6ZeWsiOu4yU/x3dqC3W3ejSXMiW3qfeuvOTY+SdV4sifZJ9NyFhVbVfczrHP7BsJrsp7fX8
3K/43PSjMaTSVgGNRUlqjfjpKgA4IQAXKihpH1yRCwniXEDzoGtkSTqeOkcSLwWPjM4tcxq0+dU8
DuwUIvHQhIb558xUcWI8UR41LJMjGY2lNaOwz0DqpeTBeEGi9nuiSNyLXELSbQbR+6FujpeJUYmD
5tTqNiV65b5NovEbsBscMVqq3IkiAFiK6X9LF2m64GyV7lzy5/coVcyblo7bmQ9gmbtW75FaOJ80
hgPKM2uagaZg9h2ytvD61DAXAEV7QFyCzXGas2dTz87VOE7MIHSv6Q1pLD/0slffdt9hM8yDMfNs
6kG3iGWri7qdxn+urCHdg6dHJRUMoVgfVDPY5/RlnBS9oBW5vs7xCY6x1qYvYBN0Nnnz6HhmLeE8
Y5YMCI7Db/nt67Hw+cnCw+d8CkmVzqy2ltzNIhsnunIJugG3+x5rpbMlLXh6sWbLuEQYGZ+53okO
EWdhChAf8gCEDau5jPTZAjQhReQ60Zx3d3aT38xt2kOdcMquo8y8sWyjRotv9n6bWMkhcMRAfKJj
mRvX6XUkcVN6b4LpOxQBmXV5V9hnSKYfNZDj4QbNiPP/0j2gS7juILtdgabMoD7nNKVW3ifOMJMs
3Lj2L9uoCn3To7m4V7VU/jDoKLvEjHdoBIVRmjcInIYGWaBRSowPaoCusFxcWDRG6p9h1oQPRRbV
P5oO9xfYBmldRjjlojPfy4n9Bspnpi7eKoUX5uvjiW9KGlcPl4BFmZZIQgucFWzsIhR9/tDai71y
IIKNFPmofpTdEL7AU9AGtN9mTwRJQ1z918Ns+WBWT1TnF5G7AHJH8HSPf4/UVZmMkw6zgQ75RYvH
CetTa17RpTinzvnEdzQBnC31LULb+LBg/BxfSzfiCcMHpERJ+OxOHZ32spjt7MkSafykgXrpNiyy
4Z51geBrR5N3mWGFV1KzKwJ9m/5As78g37F1N2lclwdFIYRB41CWnjleLAeb1UNZQAXQTlkdmN5W
+5Q2QgjaQqL0JmNQ34xRtrj31PaqTKBbCalEWFn76uDCdzkzwk99hWwl2DU4xDUwy63GR6cGRjMb
JQB2o6u0XWS5MWdV9DvEtzuluItwBSDDJtkBmaOo3fc+6YdvrtpLddsjYSaMVCnktSKdLvJRE9T4
sPoJiSske804M5qXH7N+TjTQWD/hSVLVW83GQvZk8MZx5hmpk11T3CAnXGvO1f5PvQ0qokyClqUt
cqDjYUPMIgUzki09IpH7J7IiMbvScPs9RqN938p6XIaS2VI+U/QzpJwTR2DWNJqjgEYAaLP0HF9b
WIMxmuTjerMM6j1n3vYKXP5AmqqCZRxxEHRgtySkFgPwdEcyY4CvPzDqb2bp8N9TKHm0ZNScqxWf
+l3ErzG+EAhR7l/Lz0LdbehilqRNa21i+jmmm6eS+IEN6ZIGMjw9eTcbC6tNrlPrbgrtuUvVdNxa
uSMOQZ1X2N9C+e+SdHQMfDY0TlhF+IKOnxY8ML1KI9wxM0D/p5zCzJbyoUWiBP3If563OEPAmFz0
Ny6kj+NL2ZNmgDgJpFe6gB+aqsuJ2onTm3Kwz+05Poifx8McdInzUWb46Pqv5q0o6Hj5kdl6Y5WZ
0x22vHxL7K+eHCItrG7xXxP6lEYVdimlbOn1NCTi3QzSNV7TpKFuU+Zz9FyjB9Y2sdpF94ZThqjY
Bf/SN4XS47ZLZuIgRDK9zsAFSKljl2N5ws1Vcev0rWHvWrpRP1Ckaa+AJORrhiHyRVO0X7pbqS9Y
3NQfjS0vaYVmu7mv036LFDp56erYeZ3bms8jICoh3JeJkOouiFvjQbpStRDNqyi225rxT3GVBHg/
Ie5YArggtQh+QS9oYCl51G/Gyg3+aAN+xH2auSOTE105YnRpvVJPKXIXIIcKMJvCfpESdJrpLUVg
BGwvcdDoNW6icHwPAvTOGzaNE9mzcT+/WtMId0DLMUbxv8cK63Jr0wzG7Tf+zXTmk72JFGfCyWln
z0Zo2+cOcctQWb1e9Ja6uuBE0Tp9HKf/dxbBX44pyqRIyuMMDrLTTN9s3GFXpZZ+ASskxEI4yjNL
zImJ3tUR3SEix/2jwuI6HsDpMHazbNhQuRMeNguV/bWFL51cdtWmXjsK25cYJ/E6KP3FQJ/Lj7Ws
22dGrj80qjvv0OabhxBnFCc7tXavCcCxzpzXT0wzHwJ3AVRaCMSYq5FvWEGudJTXCXtUsq1Q3dSn
RJlsC2C9P+IldhBhu4OrgwaEwcb0rlQm5Trr7XE/53rkpRqxcGeenPF5y0IIhEluAwgzinXr99Uh
6TZj/H4Yl9vmRovGBLQWrqfCH3M1+4N9ehwpVjpJvEvkUBV0NcpY3zoaMXCe06WjuwHDM5KkbeUx
guksBlTiVmXyHBFuOWP7GxgMLdLYG0PrwZoEVaMovmZBtMByzEmUtqcxWL5Jhq57gT1e2B5W0Cn2
nNg1fsfzgLVyTtPkrpns4Jdsi67bha493UFXri/pS1ZvNV9Ne6bSdGIg019DhMiJBfrWuiuLWySE
q1ITEjcrHTwbo/3NSVUjlS0kEJt2G32tKDmzB/j0NgQFYjQnS9+Sf1wrIANJjk8N78NrMiU/BCKR
l3jickJ9xLm96ucNJBegd7g0LDkBMu0ffzOsqzRZmF08p4DVtA1Gpf5NG0N7joMo+aGYHTtIKwTL
DipteEoHhYAHapTWTaTP2u9G1/7aTadu8smYn61aTH8iW7YP9Avm169Xp0+RC3Sjl40RBY5ll4+i
8PiXkuRoWXFdV1gYLIfe+FRAcOqGabB2plZP8Y2WuKXwOWXVpHsXMYKJQB8HGp3s26iPgVScPTKt
aT/rZTgMd+QQ1Ge+7g9B49HEJzjlcb5VtUVkxjp6/COLtq14ewYGYyoNP0dqx38nK8f85OZ68Cqs
GSSuGO3pV1glyUs/q4CFpC7Z4kD7cUwvxKsJnlJkNX4jbcjDg9pXKJeHDnDhAR4ke3d3OaGZbtvf
ITAHC0TBTEhUKhW+LHAuae8DHSJYQafBWWErQXC5d41yNs8M088HL0GhDrker57XgV7m+GZN0RZi
SEes8H1uHvpEi67V2jR3eQ2FqUFZ688pfeNOA68VdTQVXHyrW1IZz22aT/8S5GB8oEuddi37bFlA
jaxgiom6/M2hPbrRLbmPdOUyjENtr/fjDi3PQUzF4Ncz2XZd5p45ZnxM3KtXT9mSBW/JMtXpyR8/
jYCJqpRi+Q26HG5RM7DSRH2ivtngrYKNDIkGQ0UCb0yo9KBCeCyDqhFPgvjhflGZ+DIq5sNQBOKC
+Er1xjVpTQaQFq+bwep2MTn2EGzGcZ/VFIamgNoeTTYV33yabYlfaEhnw76c1w0udtnWO6cAPVCq
LcTw0tGvnKZpX77+KD/PVNwo3Rh0/osE7QOH/b91PkkwPUnXYlNDsPozzFX2SGUndtmk1o//finO
tww03QAv9ZEh+79LgY1JmzbGFNGZtPy0zIZT2GK8xiRYXnx9qROvksMXpZeliMmdGatNd0uOa1ij
n/OK1gr8tJsKctjJvII/rW91Kxx8CzoDMY9DgMSSnaAf4PkmGocPk1y6hbJE7Ap9SoGr0UgszgxK
eEmQqeb1Q1m/6gZ2Skz3Jt94lD1l4xg+Bmymtm1Kk1umVQg01UyudKsvd2OadzRyu0I9GPZUHwoC
Pa7rqazOiUk+FZApvC+L3LJ9Qq29PqIT/zihMiWoLBWT/UeNiqzwAR4p96LKmhe3RGniocnslX3G
reD2pZgWX3BOBsI5ZBWNJDDyHXuDRtHJYZ0t9yGiLV3542CqF5Xm4OasCcfNNyVSxRe9rYxfX7+4
5b0cf4KsZJpGEXP5CDntH3+ChstBP5o/bLN9fKt1wXhXJ3J6E5NLcWSOz807J4Y/14MngI8X2dR6
d4BnbHTrPsg9Ve8DczONIvDMwQaMYuXJufzuT2x5oKycTpfuMTtcPMqrnaMZm/S2U6XwsMsFO6eV
3VXYxcpLB6nnCmsuXMoU9+hmVArhTws0ZlAjSBKd1mALLRxt//XT/lSq+GjUsCAzaii+rY+mudMN
upuCxowXplNN23+vRLpx5iqnbpuvnmhFcOhQONfuHSIl0jTvMSaWU+Ncg4gPv016nXmYmaIDRnbL
D9LcvC0Bgd1PZORuoJ6M19ao9EDtxubt65tehtBqiPE76IHhVKQhtibdd3M8DIDHsIyAxd0M3UC1
fKz0nWzq7qKWhvtXDV02KV9f9cSjPrrqapeGjSMNIIjw/bloThDhqv4QjfW5R22cujk2LvChdfy4
axsmGcboTgGkeJ00Xkh+D78nVh1tEUaZXuDGCdNuLF5jXIZPsp3S7WSWxS5jw8YYm7RvThRoZ7S/
p26crTDGJtZURtmqWKQ0fa0VRkTLTEPfEtqKdWHBgz8z4X8+OaL5xXbqsr/k/Igl/3jiEOYcES/r
on3gkPhd5o58jHRteAErHf4mNlp/0yu9zbZlnhd7PZ+x00JdYX1gixZtpJFmj0mNOpmM9El7bcxW
CLbEcXzOI3nicXwsfoj9l17KuoEfdcxDheAFhfTSQFG52ZWd1tbh69F2YlqjdA3+GKy3zj8s38D/
llp8ORPHQWQQkwOpaO7jaTtnCapv29X8ry916obYPnLOMfHL4WI7vpRTujMKDuaQSYTxdTFlKBdh
gc5PX1/ms8WWI9xHQ5mCObvEtbDbCuOqcE2YOSPBHE/IyjRSJXTQzs9IVYZ+l/SyJEm2jwZkf109
QmUrRbXNbBkrvtJVpMEneb5wkwjEqjY15o7cDyoyYP79SzeQ+2GGR3ZsfHKVEv0AEa3FMVXOqGPp
UbhXkF/OpVudeMOUOSn+4hnAnrVWmJdRqTttTDEz0cICupoqt4Zi5jXC3PncJ3zq2YNPpt5B5AH1
3nWHqbEA6kRZjmKiGjgNLEeWvNGKuyKn3puVGtS92Zh9pyjFjW4QWZiWheIFoenezXWo+J3as/tt
3PZhRPt1Ztt+6tfh/2MuR+pjUPVcrapaNbkR5rkCzmYTEO6N1PSPPof2O1t1zbmZ2JfZhwTmwG2V
GGa5bbOifyRNPoDAwKcRAEhSc7lxxAj81sCcvyRiq9o5UcKJD8XRUWXBbKSFgubj+EMpQ5hZi3rJ
o07RHDod3+xsnO3en1gA2OGhWl6mW2Tgy7j535dvlrT4irFrvEJtYDfmfA2jG0hfJ42PZkAc+wJU
1m1Syui2hEMLvJkw+zcwtK+zphg+4qPq3Ny8zL2rFZcgRx0X9zJ2OFwf/yYQpA16VrrFfSmGh8ps
8birdfoXQPK8M4eJ0OAm2ypJ/qflOL01R7faDxTJtmemkE9CAkHrymQbIqhb82NWawTQzaKGDUvG
BTHAj2WXlHuy0ZO92+v1oYVd/25WmbrpnSR6SfppQgU//E4d/UEf4N/gkAbwrJG/Z0AS3ZUO/raR
A9m2NUd9281peGZm/bxRoe0MdgYHLYov01qNaziyrlUVvEVFQQnbMr3dACt1r7L/mDuP7bqxbMv+
So7oIx68eeNFNmCupXci1cGgKAa8OfDAP9VX1I/VhNIFL1VkqVc5sqOQSPhztll7Lm3Ceohxu62U
j/YnzZ33bymiDz6MH/eIatJJ4jSO0UoX7gXlD7k7nytDv0Clo7ufPIr3cT4NPZXhYGpCukrw/faV
wCJ6sLOhhaAUOvm3utPUmwr906Ndj/oF7ET4FDDVnGfTjMG1UlNRFa80QEkBeAnzBzPu4m8tk/gX
AlATYt12AkOIA5H15eMT/cl5koaQTiG5o5V3+gyqvG+lTq4F0YsS7nLGwzZSXGj3Y9lqXxGsf2Zp
85M4BicMBn1RUGFVRMfz7Y2B75onhMokyXWRZy4u2vE5OwqGfbmiL4+22kQoc0y1+Fbr6XyFxYm1
bCxj0KqAGmwWtELjP1SEOWnQxHF9aMI0e7UVg2Dg41vzfgdaNzfUnKSaMnv/+rX9ZaVZey34lFJx
VphcoLoaxRdRR+Giz6jN//qhcIGjesuYE9nayU0ZjKRPE43CzAAbKABDiJuBnQ7ubE6ftdB+skaw
bjIqRHOTB2CehDNqa86TXtGB6Ho9R2W5qDfUDexvi6ZGB8mRZ2i60KQJpdJceqx5hJ+sUj+5rcjW
iNrWcMrkJN7e1shJcuCBMkAFpRFB1A6OX+pl5jr6EH0SJb4nWFmQUDkQ1A5CRYgAb49llylyHX09
VpiVtlejv34tGyYIXfDlXedmkyYVHvToxdmQGRtjYLEMLbs6N0HTSxI4SZc4EztXUzgSnFh6ZJ5Z
2HHkQZhr1H2EcSDY6qgXgROpIvQlZwy/1iYoandASO/gNECG8Mmb+ZOFkwYwbfHV1R5B3cnikkgF
zpNRyAhWPk9P+ixXe7sYIU+CPL5GL4K2XZmy24/f0Z8snHjxIN8kSqVjdurlYEcU7fKFe4kIIwxq
Co2ulo7yJ9nUT4KdH7iDVQ/HmBl+H28f2aT0Y9YqDoeBte02BeR/V44hQErQBxY3ofe6J8809o5e
i0MtG7RWnDQJ4KrriJNgeaDfk91uaKytOWBF/9nK/v791eVVn6XwblFROf2ArHitoeaM7wi5sAeI
x6aDsrI20B2pCtrrNB6R98dFacqYRWjWZo6sUQFgKZiuNdXQityyza2v0PHBRgwxEqBYzh4+fljv
l3UdDRstKDoRWMKd9hntXKc/VcvMGOFq8NXMY8YkIJv4swnE1e1yM95+fMD3TUMSU/4PxYSFjDbI
ekZ/WS0zZnuGTsIotKiEFgACMoF8p4PXzlr2xAKKbWcdNnagpLo4GPk0bpoWh8Nh0qKbXm7NIy3n
X1e30cNkZt+gJmPSrDr9/rXFjtOoVyW3oRmCQUprWy9ZHadPIV/86/p52QHTVUm5SfSqMFB1yOKW
4lRRbcLQxoqArYwedtIq4RcNkSr0Lzwc0kM3SOzXH9/B9wszbTRWREJoCik8vrc3cBRtO8qNLKGo
G3DrGNp89JRhlO4YeFRBAMjA2OUItxsvjBnMchWlsTYfn8L7V9vQTLQcFJVR2VGhfHsKNTRbwms4
jm1UP1uSoxydXnsZJ9H9KuMA2yIT6SibKoowlKlvDyTFFCJ4mThQM4aeomQpnVI6EB9fzvsVi1Wf
dERHUkV39HTsXOokAKIWeY6WhYQMooM/mgBd/9WjsCbyhjFIuC7Fp8OUxjzKctcqmWe1lbJZ5YUb
IJLRJ0ng+2uhNmDShuK2rP2FkzsmSIdXWjseq1lZHin+Cd/GPCD4+Fp+svrSEyRkXaMDInP7JDro
nH7RFBEyXDtmznlST+NrRFGZ+SXAL2M/G19wE0pdBmyx/e2ht+VKP/hAS4mny2YBKpyGxzyizATL
zfpkO3//epIkKOikSRpIAE/9tViQlTDMcyZJdfE9zHIVGlmr3aR21n395D68z+jWCge7K+06g6/y
5GPUoCSyWGSSi7NVt1GaRcncVFHbQw+SNuhSOoo0WgzNM+VJ9UMzbu/6tokeQB+rv4yTAJtAXkcJ
imtn0z95JmlJVWCk3cPGhnBBl5dpb6pR9kkI+n66m+slJmeZ5O1hxOfkkiOpn8NM4ONVqk1277Df
u4lNfwViMSoUXU4pPECZz7qh/66ROPrwbYZvH9/3908YcTM5E/9jxBza3Nt1gZlkBhkTZs8GSGSb
eCYFpGbRg7UXn93Vn2xYK38Hq1/CbYxaT6c4MMNjnS263LOR/Pa+UeVU0JYk75QjliJo/8fYMP7M
q8VKXOpU+rkiVk2MYYlycXUcXlWUS0OK6yKiE+uTzeAn7WKWRhYuJI0YjmunY/3x2EVxqOWkQoae
dB4WRNWWedj4blEM6QWUKQzJvMcZYEq74UovUxx+DMx03bUX8cu0h7XYx7egrgJsWD8njwWLhjyW
uqzw2qnP0aTpxd4EXv2ru8+qIGSmhbIi+SE6qbcPX+FKZPLRkikMWfpW50l1pA++bOzYkH91NeVQ
CO1tCLw6xzt99vBB9ZpuU+k5oxb7Q6pFWzLyX64cg841mAdkW2eYkj+8vaAylJJpHkGfR0le7yYi
dM9qbMv/+Jt5FzdQUKf0RAGKDxdx6Ml3m+TWMsECrrzcLqd7kSXaPYDr6MHSWnmPdtl0I1NudhMw
c6YZlurXnxpF4NVZkk9X5iTeXmQSDk5VmmRRRFhr6dQpeU97rFQqUMAfX+m7tIfnZa+C4LWPv365
bw+FOKyIpRY3OVWtcOUp3FJVMHM6IJcGQ/6pr976Vr+p6q00Fx6g/EN1Bifp7eFaADJOPZAJF4yF
u2z+pW/i67oX5mjTwVxMX83SYQvbTvM0G1MbBr3IiWzEDIqD7dpKE1jp1sPNx7dB+RFSvD8zugRI
AGg4ne5O9simYwtsPSgPYPww9sCSPVk0so6gQh0dz8gmTCCmQosuOQGz8mb04s95Qx2Otr2mf08i
VIbbGJ3A89Jp85GedL8VUFJUDyKQihC/KNnyotqYIQvQSl9Q/zhLx+aQF2iLI6W/QVBhdgylCNm4
xROiRyoAwKDwKL9ioBUrc3MXh3CPPT0adVQG3Qih2GrGuTgQfCL8LFmAPca+KTvKkYTVcjfi/BKU
nZ4lfsy9vmglJ0wBjQztsQdUlblVB+7EjRfgDttYpAs8e1SqjGQPZnNBX8pO3Rac+4hutNdiLxSq
9JxayXh0YhR7TNsnGi9pFGGI3Y+W9LUyu/JLZIUqnnbN/NhbrfY9Sivpay0nBjoBzYgrt1czi1Fb
pZcuMMCVQCroYw3lmehInA0rY8ivhw76L7EVGOVMXiAooZ5Jpf0ix8l20mEfbYvIjBdcSmqIdnZV
QxTAA072pVZ1vhZIzMH055r6WLcllESz7OYzxvGK1NV6I+wuy4jxL09VIh3x86zUDHUO4ag+6HVa
cHEJ2PZINqEpqLrAfSGl9wk6gA37shaN2roTMcsdWmCVUWjoBfdNORal3zsdjiPoeRuLW9sswg+b
tbNhKDPUqNaxIJ+Mc90/LFgU3hWyHdteWouOlipvSeTbqMeggarLtByWmggbcGdZ0Hbo2diwGqCG
7w9gWQeXt8w0cGLNaddhBIRR1VTWEPbIk9XJ58Sr0s8YnPyeLu3E103VU3WjCXMaTakcsFSOgVEQ
wqz+oXeKhQQ/GogyKTBnKJinsfpOptZPt47ci4cM+hdyQcRVEp5jOt7JTSYrXqe0yLQTAqgYnZU2
XJVY/aLhLiZwCJDHo7UjGmPMgt8ctAq+p9iNwtG6Bx+SVp4WO/ZFvTTDmcbdVLzeoniGTYc+TsHC
s8LuViwjjydfvQZ4Ga3Z7dPMDmaIwZPbt4K1+OOl4GdLlEGqyFAA436k+2+XKFRAC21jHfSsXNuX
VZlPt20rO58c5X2oxEpos8oTIZrrhnayxVBDUAs5ThlPGfMgHZdNqDvY+sp3RmRsrNJ4QIJzltoL
ACXGr2aMEV0RyZdNMXxSHXoXH4KCwmWWwSUagiSPJ0uyotZ2N6pM/oTaHH5jBq/1y2ppj8IM509S
ofe3FrgadR4bpBKbjnNSYxt1MeaEfat1aW1tay0P/6xb6zPv0p8cRVkzGkJe5ilpZr99gLozG1aL
XYenmF22GfVIv0uSNvok3f7JbSMGIaCk6YFk7LS1DJMc45oajm4TDhnOEs2ywYhrhbJbnyROP7ke
lE10KZHbQRE9xQo2Gp1xC2tpz7DZH7PEmjdhjaj149f+veCGJ0I/FD3EukFTcHp723qma9o0wYkc
RnaDq0+JPttb5Gyxgz4swxpGwtQLQCewmV0pnccvQjPHypuMMcVrohb9vtf6fPjkQ/nJ1RMg0wg0
SSjA/53039pY5DrYc5AdTWkGDPLZQaYA0vn46n9yFGa/kVmhfqE1cXrx4TKlTZrRsnEiPC8oPhBg
Oji2fHyU96WAdegS4RSbJnBWig5v73Fj4cGUm1ZNzBqOV2qGUY07aCzffH+aRw8tDmbaq9fYYGpM
b9RiQ0fWuKAQ6Fy3uMxWVNeXV0bY0pK9M0/vPz6/92Evd5kslYKIY9DJUN+enp7a5tLn1B0UwWCh
l6zYbz5V1vok0a+XyZjvUfwBgLIYaSxor+0/Pv5PvilKivbKqiAgRZDz9viZKlocLCkDIy7UdlWJ
dSsWVJMn51A9fvlQNNYpuVMxI0E6lQ4bfWYOY6rUHvNV2BkCDwmoIzN91liflczeVwHWCXsKufQW
VgHZqcISt9c8xFedbCKd232Mz8pDujjzfZ8Y8U4F8n/V90p2HYVRQnNYNb+gw0rTT969H1TjtwEu
Z6GhU0bu4DCievJwY9pOcpighTFhgyWHOVzkxzjru2+5PXPNDGVYnTuKsbSPUL20h6LJmuIo0wqE
Aoe8/mGWDPXWbs38CsyZ2njYjwpgKyy2mjssBnVprYuti2YsdCNYllH+nnXjpOHKGVGfx3mj+NMO
x0b1q6iKJZeqofnJ+/v+/QGHRquDAB6QNNvq2/enS82pVsIZqAsMLJ/sQvdKkaqPzELanxzqfd60
1nN1psCYNEELebIsGXKtMaYDYnnWtEQ9NLK62G6dVvqFrdES21F/qBF0j4b4jOf+kyOvhXemUygS
0uw9ObLZiBkoCRY8kzp2D2WKJ4iuTO1Gs4T2VY2zaaOH4pd7H6hPaGyaTNFTyn4nyMMmpOXtAfRq
Ly3NI1gYxhfIXMZ5GyYLIUz22eDwj0Lym9d1nYNhvecx0vlwTtu3GWmFDKmt9rJMEbcF0E/TU5jL
1DYisnttP0da1OBmpklo9hxG/Oyszm8tp+xZTbs8vkrGkISiqiXoXDm5zZ3VFbrPPIQqvKmBkLtX
eiFeqrZsbmJ2NdkvjDh5wtfIgWeKWcdVy6gyRo2lLQ+YRkk9aYOU5kEdVVl2NoWZKbkYJgrGmvq6
aVxhS4XiIwNWJJ9MR/9Tsua23KU4JmMvLVrYuKIBQ5gs2fzYSI0V+/WShv1uighP3JJVqv/VVQ7I
OZ86rUU0NGQW6wfzlwZSY4AdgZeEJ9fStmeUxnpmDLAY1hkv8D9eUNet6+3zQjy6xnTM6/D1nfZP
I4akbDkZekrYVn6eqQy7raytBmvPqNutminmHiz1IqwyyH4fH/vd7k2ZBBIutFGGWOlNnOwbTGpJ
aEMWoCf0RQ7AeYXHD2j/2J3+62X67+i1uvrHxbR//x/+/FLVSPmiuDv5498v69fytmteX7vz5/p/
1h/99z99+4N/P09ecNis/uxO/9WbH+L3//P4/nP3/OYP5OSQvq7712a+eW37vPtxAM50/Zf/r3/5
t9cfv+Vurl//+A07h7Jbf1uUVOVv//yr/fc/fltFTf/111//z7+7eC74sW3zXD5/fz79gdfntvvj
N8lUfsdQhZFuMiUaCezdv/1tfP3XX1GgA6lDCWQdz1zxViVZd/zHb4r6O+0d0gBGnFlTUA/99re2
wlaFv1J+R+e6htarMpc0zPjtX6f25hn955n9reyLqyopu/aP395uCayPqkk33+QU2e3XKe+3X8CM
WKZEb5L6WiphCq0LM5CUod0ZU/dZ0fBHYvGfT+AfxwKixj6KIdCaHLw9FuKzGPhem/pU3KVzSuH0
HUOydaedv6pZjPNclscBs74bbOfrqwa/ky0xSOXCrsjBZ0Spl3ViO/ZLjONMqQdmsbS0uqV+O9I9
LYYq9XEQJBvE5dSHqgJ/Y9F1T0Nh6ZoxZaLcqZZzhnO067888H/e1b/exbcf948rgzVF0QiNNC3w
U4QKzrwmA/kcfpEUitWsAgh42oqhmAarSEnXqZs7aIb7wvilwPxfR6aAvb5iK+jo7T01J1y2sDxG
g66UUWAMFFgWmQTk4+s7CY5+HIanxm5DuZzh2x84478slMlgsnc32Ool0ZB+rxsV6qaBNZPiysuS
w/upcalS8Ex66YiHnuZ6+SIw7bOg0knmLSWDgzVn6pYYB5qEkVfan/FoJ9cT5T2EodS3dF+RIocS
WtYHtdp3mt9XRRaQXIIuLSpTOwJQLXeZ7gzJPy7ul9at/+tq9GYF+3B1+/9w3SL6+stzXtfFNwvX
Dj5S87//15uV68eP/GPpUtXfUbwS+oHQpyjNHvmvlUsxf6eCwH8nQmQWjITk3wuXbv+OeprJFH2d
fDTpUP974dKN35GvKOs6gzyRHpjyKwsXpfy1HPKf9QQZPsZoq9xkVf1DlDnlCFV4k/b4PDNoaUtf
w2mriPw2Dpdu11a5sdPUVarfFfIGXLYvq+EFJGl5ZxVUHFMr1jY0Xwwvw8nJT7PiPlRnc0PfUcct
Oy1caQQYH5aVRrNrGRnWjLTzWlO7XW2Yz2vl/cpKrfpgQrRl4KCCsZCbTwzdfh+sbdGHz00LihrL
IoaRqnC5QnokDvYQap6KU+pRTSQpqJF4JLBWJufAoHV0NUUVPCC43luiHtCKzI2rinFlSM7XdF49
F+vlLBmnMwmdlcssmbSFPVcHYa9Im0GStPPJXOvEkmDNYWSy8lfm4wY75mIby212M5mRPHn4Adt3
UVyJAAVBFggKrA/TYIc7fJJ1/I7bZBjdxkw01ceYSb4D/gEjp6uku9rWEnwZG1F6uhoNX7J2qt08
ocaOwbyBJ3jfMMVpQ4EHu9zLGBBYjnTX8y/W21l3YzAZMLJ7uTPkAOZuWLqFPobHRGLIk2qaEnuK
jIu4FZkRlOBkhDTfGnBapbisHimmb0urkoK4muuvSzZFG7zRotZNUl1qXXOwsls9GnQqqdWC0Wdv
F+phltPIAb3cYg66hIl0Ru8dA+shL2Zk6kkShB2PDtPJTKZLgAjW6xUGDBBCAoybe0v9MsxTv0/j
udiXTTLv5LB80WbttcoXFr3FDHKqPX/mNBTcLJZQ+FZpKs7HZTkq9bUC2FXpCh+mTupVIsfYHUc3
ouGeDq4V9/PjrMTtcaI/+Sz18lExVi8F/MuId7XtIrC2tmf9do6qct8OxgtT3lv0gU+4Nu1VK/xW
ZdEl3PNtOck7gMk3jWNxAXnHU41m86pns3ptY1N3m2ppDg3QB89cTX6nTp6AESg+HX2sq8VwVFM7
3/Ygaq/0ApNggd2I0QRzuHMSqz+Laq3Y2ook/NJovhHi7JZSk58nR9IxOo2baHGpmyWbZJDLPdOw
zoW5lJAR8l6dH2a159dpcoZBilrmZ0yoNoGcietW5LVnj7V9N4u2uJ7m3vTKwQAEjQBpRz9muHAa
q2DfVwGr61bslWY8H7MyQ30PuslCCkkNPgpSMqEgJ8+7bwSC5dTokrO+Zi6KgYNwb4JP3qthbj8O
UqWdj0MFYDbt68GTu/oezeSTRUcC5Ah5GzRU+AX4dFo+AgjJE8yspnr6WBNeuFojlK2TarZf6PDo
C6O6x4RQXMhlFDF5wBQyGOXcqzoGnCfNSM4sMbwwuTN1jH6uQup0jr1+Xk1FW3nAC1vHfFbhu+4S
pgicXI5BFCs42+WVeR6S8dwUhjSeGa0k7/LeAO0aO+YTGtdbxgktr63S2yQuD1Kt4fNGr9bTHOSm
WjfEN2NuyL5Fw2bPOC8leqibMVeddbMbZqpXd+eLFie+xlTXkXFFcc5MG9/wbdUUTpDqZkvRNnJN
nWkCoI2uKo00SgZV3hiAkS5DIZ/18mhuCfOmvbZY1k2iKYq7LtOHmrWfd1AnFoGfdC66Fkss7Miz
CPxnmQXjSElpsHd02s7xgN4Ku9zSdWeFMIe9XWrnYcf31o4va0vAowxHLJgKt+ijJfSWcPDxHjgz
6usYBgPc7yYgHc0CxD+WN9mZeRY2hq/NyivevCjwCucwzA2WpuWIMXSc1/Sg0JjIrXlT1EVy7eCi
SVspyw810rvNZGr0dCZ6MnmdjVdAO9KdjMnQHbbRQVJOfpKZiRc3mif1xcOsI8poBgxCDeNQDnmA
n+nTrMh0a23r2OUSPPgKRwdVb539RE0GDIiZ3MXFlIduWcrdXhjFYcK51ChTO1BHdK5yVoZ07G19
9tXBup/Kkl9vJ1LAACzPYPXdqPo25v6XoKlHSK9ZHu6whDU9bf7eKum4lRG5b/nopl2iLV+GoceH
WTIiH9RI/8VwCh9Z+4Ap4NiOvMTOcJU2xbMR9dFmrro6SIdutZ4wsMsZp0OM7aWL54c7O3Xhdot6
Mc/KrtMi6UrB1PsqFLTGMXW9LBb71g7jIxwWTkzOfKtNrqSwfhq1CSpFF2O6rIrk0YgqQvmk4CJZ
fUBg1p5qYYCg9rw8Wgu9wZSY4YtnvGyXKsi42RfAC7XtPGrLuZMq08MQiW6X58veHlP40GjGeT3k
3keq1h+0WA4U5k2y/gzOvOmmFLgADti1sg1nR3VjgaSxZgum47qLMYxggK1+HNpZxZC2vi3axj6U
s4XTs8K+GTVTuB+bpN1WfRGyhjejn6flddmWASrDDseucltUbb5DeI1/9Lzod51yQQN/9FGqmb6R
L10Q66kMEd3Wz9r0aQE/4M9yaFluWnU3WsfsZgi0w2866QtQxNjnJVR2lpCdqz5jopIsGPWxbuu7
nCXEqyBybRi3S+DmY/mzNccxBDTQyMTVUpTy04NLaFb4i9GfywWPhkbrvZYmW83sAqG3tC4VwbB5
fOlEBagSy0eAxb4Rhy8598Lt7e4JLxH+bTqNHv4l4cZckvBRSMN4E8EFPwcZaqBIn5Xt4sTTGaMc
nSsPpvgaV81A4XtpwsAiEEuClOXGXxiHL5YI2MVIHuZUvE1A5jcs619G0W3mTtnOiXRc6vRsyh6j
gg0zfXS6/MI08ksxt8wuVWDAUz62WLsxUdC0Gp5f822ZGtdR9s0pUEAAo4ocmtoN+Jzs3AkZydL2
WdU/qj2b69D6Q1dd6r22E6sHR2ZjByEmO6BJzrqodTdjOMkHUZqMxUyNmzBMZqbRF0bLB5q35o0Y
4m4Xj07l2o12VU0RW1UVSANGWR1KgSCpt9robCozP+jJ4yyMTS87uDYW5XM25Zdyq/p5rd6i1H+s
5fhg6P1F2+mXTSWuOl6YZUxwu2+cym+1pQ1aCxQfNPwRbruxlwhbGVzA2TwcQtjipFkXNI53CwQU
nGN4RsBJvbwov9qYL7hxYn+VcHAOwOjPnt2xPeB2YbuCb21yM9kqNuxklTtkGD6GWmTsUyCkuzEr
t1kpPy2iRqKEaMcLp/BKWFKy081S8XspREkw6bd9zqPM5LkPLC0RN3XD7zJFHb0kUvM1Bu0RqGrO
jt1kxtHoq3Lr9OhkrHL2zLgJmViMz4tZeo0d67wxRl4uCV2BaL7PsXPOBLvrTLHvdPEmW4vHID0C
LWlaT1tPyxLNIwEbv0P2olr4iU3EJE3x/JgrHc8xHYpHXjTmjaX6S56NF71tvpS9fFuQxlxIIJuI
zupDRdv+UWu060LuOKtcRXaHz4R0qxfKtY0IehMBLrhU2vFGxMoN3b0tXgvbtprXm6htemMqtyDW
tZ0sR9XzjFbtFrOJaZ+krz3G22phb8K5K8+XnKinyU3gHJQ4ZAxRz+0hQ6VT184lk0gZ30ohbvim
ruwi/z4qGCfoaIfhdcr7ATVFgIZQyt0BNyS/YULxTAtbMN7AKgIQiMeqbfGkz3XrtgP1hNt9Ns/3
jNBZ3xAN42RcjdlZKNLYxxE9YjrXQu8h7M6HYMViXoneV2hAuIal5S7xVOk6WZJ4lWleyvMyBxgv
E2JE8X6o1PqMuSwVu9Kih2WSPfVheMNMcfIUNvGZxU7f1YMTQKbLbs04F8dCaZnks7PG0zPOUalQ
xlRjrz9rVa3uipHaMAoYaV/ZEksvagOWw4iCkJWO4khr8U5CYoCtkKIXR9XJh2OCzDdQLHiVamP0
h2qsm9spXtrLIUxMl0n54k6alYxZS4FQPSq4HaUVOXt2S0GXxok2iWUprjJLTqChFu5RcTlf7TqJ
Nl2kYufHmr5dRh0rFSAVHuvk4EYjHO/MqfoDysDcFbr6rNSj833m+xjcLEpvyhw+ciqYAp8w2V3J
Ek+xjQ2JhA/AHjxQeSiqHg/xCDL7nthaudfjSPZ7vax4SZ3mRQ0Hscna+VjWUQP7OVOc+6ZnHx4c
yQS31lkHbVFjv7KLOcALanatYpiZB3OqBwkkeeWhX7UuIVRGnjoq1i6zWn3Xm2PBLBDWzDsoV6E3
dvMXOHiKH1m1nnNX8/4ydep5F2XTU0zXoPSFY6edS1NbnBuwxC6bLFOBElnzdmalDDo66udZ3zq+
stRiO7eL9tUZK3UDw3U8KDTuWGt0VmLkPjJlnChxMb/w1MEcfYzehw2eGuLQOo50AGjYH9V2ubeU
TP4yDkw1GPStoQpkHXZHiIDGpQcNnxrFlupksbOisveqOMlv5MkAeAaFRj6Gom99pSyngI5ke54j
JPanPlUuhaPO63vU/EnnePQELI7zRuu2iVLeTM6XvIxxlu+KB8uqKpwPijDIYJeyk4fqTpXy0l1K
8eKUrb4d58ip3RCyuVtHcb215Ek7A9Qcemar6FdJYjwxoWXcV4PSeAxl5QiEpugLgBsSG8PEmzUq
pm0Y13ifg2g4B0V+lzbGAGRbN/bgqQre1uKpK3i/wmbyZ6TlBzMHa4OHiu0xU2VT5+SLnDLnIVPq
7LrXZBikiK38Wk+utKj9s5w6QjutKM8qy5jOyc6nKzEoToBz5eNgtOEWi6z4rB4yoPwqMpomj8aj
JbNvp2OYDkGRGWHiVkt6L1fzcpHPqy4pJtZvpXrcsoMssYPdzaDqFytS99HuK7GDfmwGyRAaG6di
y5FHy9qhKwbiZcWMHZnMrhkwdyWFawkHFHsD03J7hCDmtRY5846Zj3DrSFkm0YBcjEcVo5trBE/q
DYGa8U2zm+5ikvukJwjUxkvBms5KFOvfpbLxTK0Y9pFW4x0VhsV1Yb7EYgfJ4Ep0yks0On4h9qq4
iavOs82d1pXfZvb0A173sYexc7GDCyY2Dkhbws4RFZEjDOk6VyvDjbC6e9B0tloJe8oX3siJQkIj
7Zi6is6kPvF1SMA3KSLHR258epw0K3vVQ32CbdQYWztz8rvcmFlYU/SiQl7u1K4kXcjD6SEuFOex
HDvyllEVT9OQlPsZDtLXRu9tQqlQYdkZmonZZKuodnOv+FlFZ3joRf69Yt4s8dAQyy3LkrJkXtPj
b8gkUYWvRwiqOn4qtBStvhl1R7jCEb51tiQr246ZpwwPUV26mQhqyeuGJnrU9QjfgsLI+6doEkzn
x/JU3ZRmWV1lXOM2rwgbPSOas7NZQ1wVGKVQLmtCv32iFVgBzbaA8aEbsXKOj4/2xUzS4mLKVXg7
iMwllOK5HjMxP4bjbT+V4+JrHBLhnjAvZACTD1Kt6PtCkZabogWb4ipWXu8R81SOP8UivItHVEU0
3CvrSl8y4zXs48nPCYnZxGycz8d2tWIb8Ic5gkpJtpXaz3i1itj2SUTVb0aO8FSeQmmTIQzbsS7V
gSGYxp+VxSJZqEiZUqdxsYnuDnEkIbmXaUhmoEPGSvJI4Z1vkbNcFQg67/Hb6g9FKdojXuyUbEit
XLY5x6JIZgg6r5aNyk/MZNVKvrRbNbSfkXHuh97BhBryKas9Zio6hYBDDLmBnkRVn0O7m/ZGPxym
lIQplY5lrN01jeLpQp0ZiBKbjnSkj9rwGtl9vdOJvTxRVi0kmobMfZngEDSNP9vLttHP60LOvAT9
vhqq11zFXjW6R93ElmjWg7S3Y783xd7GKyat1tfgUYwD7pHKtnBGvJdNoJI2etiLiND1Zrat1jeY
yzLQYrgJorSMbZ05u9QzkpwtZkxK1QeHBbpuSD15ekC5c13Pi68W4yaZ7TtdLoJEhIM3Trsxf83A
ynqDTicmMW+Mpa3uyAyHVQ9MNaKs2OvMEWMno9PdXksojQxiOZqxaR4wSjJXk62NLUcvYxS/aso8
n+lJtjNmY/TQiSM2VucByUT+QPUic2sKi9CRmYl07HlrTEm5xeL3WMq4vhWxcbQ148Vu15huSGJG
gW2HCF728jX11NkTrjM46dAS5ddZJfi2qqS4YQcOMEibPCUV885Cjy0ZNfUOlYplrKsbgqjLYl3w
jDxFLOikM+wOBVmtSZyHyPxZqzNo3uqG6l5QYAHr2kiJpyYHZru23LFG6wHWzpFxY5SDn1JCKUbk
xEn7XZ2sy8VWztGj+kk5MsGeaUclSS8ZzulvG9LADS/pc9WAx13fyUpRWg45X1TRTH7CICtqYN6M
Es2SRi/1GtvMDXriiBgGvalpT0HOrDsV+FvdqAIGGNmBjOP/4e48liRHrnT9QkQbtNiG1qkrs3ID
yxINOJQ73KGffr4gaTYkx+6lcTmzaOuy6squzIiA+zm/nJLsM4oPrYAfb4dVFSWvi3XHx+KzM6ar
pKcTq2aajdR5iYdiE+TxW6qC59ZyMgS3tNh11gNNnvteTl92Xl6zgp+6cyl7ozfCn6fPEDkts8Nu
qiIu+PpWpBf89dPKiPQ0VvqZafVW+gDFsgrJgk3j760Ixs0y38/17Bnneru6J6Fi83SP8yzzlYzT
jRgpNnL9ZVO11r4pPLMq8WKS+A6YInXrH7n5vxUIBlPQx80wmQvW8Odp2WSVe6Renagbj4DAAOJx
kMlawHKsgmkB5vY9PpHYWofoBFyDSl1HHEEa8txqykOXdacQZwLgYUpoHXWdHpxqFwwkBsnDGDWX
0K4Ps/cI+sjoPxLVJ7lR0pFmrrFBm85LAw5GeSdZbSY0atUZAl+rsZkOelarWRF7PkxRsAYAfBzj
amfKjuctiNbdkAwENmAgKsjDzHysy+Pz4tl7qP9NFn6NY8yyp1Mu9ORXJKu9V5Tdqip/K50C2vtL
d7Ub137SZh42Ua44XtuhXE8Fpg4yOtGF+K440BONnTgkPpNd6Ktyex6du/1HWtew5tCrJmTmw7DR
2TalS8rum1PetjQp+t+1/ubE2XpIkgfoxXUrkl3U+mo90BuyVBvtwJP6L6m4JCLeyEGL1einm1Cd
ktHZjO27cn7HwvliQB9Xxmn1ltz5x7Lx0mMWTGd8VDz0NBCepwGxeWo/1l17LQJgVw76H409PbCF
HOtxfDeTvtjze+Ka56aFkwVlirYjObIH8qreC1Hsc1aVUPGmKCjpKtUn0XdcupP1ZrlXBKDwGtNa
2/3ZrgP6bxeKbaq1a3eboL7MZXO0RHzAl5idNX9uCocDDYQ7OewtffFBqRiB/FOMZSWt3kAdVmX6
1o40Q3KeRMuL4/bg/N1OJPsBVFR1qGdm5OtALJNNHH8dXyFUVnl/Ltp3DqIVE8cKBGKV5hoK41kw
j07+iOl6XruL9xgGb3Fv1o77PZh/lOYNsoVVj2WQ28BQ2ieX6ayxWERqZ+IPY1vrTjlrB7TDvo8K
XXPrLBC3vlyVDSca2+T7ZBnanWV1XuyeumESeF6NP0PYovvZunA168qNX4c88XfN5D77UT9fW6PZ
QtxUrpfutz9Fp7qUW9/tHwjgqHeJ0OXJVzANTC8bK4+ds0zHV6XMrcXQoGnH4/Pc8GblSc3K2Jl1
Hsnl4qd6s3iZtyn66JDbLKEueeL2HD8Vix9uQ2seFT8D290cZmfX6T+bwBMZaFkfXb26e7VRPx/i
LpgvgFl+9eRV3W8uILCPiDnGz/sL2gl7VZT3c7yb44e06Kb9iKSfUEFgDw5e+IyPNMuwTyNGeBrt
t8iiOQIfSzUizzS5Fz4ItFlHBDUAuP2LX4INhyw1Lda/aFrohk2zj67z50tEZi+TNWzd8KHUvCIZ
IcLcKy+u+7ho7ll3X4pyRjU3JTtii8etM0Wv+cJFk3hnu7AflPo2UsVpm/q1pI7EDN0GrVe8amzn
NBb+bqzh15rlr5CpO2cnMd67oqo43QGEF4eGgCcCLE148+0pPJadugo7AMpVm9zOnxUwLiBLNlCZ
mTzVhJ+xyQQTX8sgZoG32x71GWkNopSM2VqyIK3sEpbDGOasOSmqa5aeCzfoDzRFZGwhaXtIeqmf
nCT6KEQmjsYgRXG0SB7uku6ToO0551XAAamia9LWx1rIhzzftR6OD4Kbf0i+bEXtr723l6rdBO74
3GjaAMjRrp6nNLf3KsrPflxuvTy2NwTEbYesYatTaCak9I+DXx2HFtGBn6dr5ZtvINmvXTcjjRvz
5dtdo7aCUKjWU0JcbktcJJ463DjVt7jvbhlT9Ot8d+P0SOJWrHPPU5F81aO/d9zhMoax2C9+8z5X
1g1s4Q1t18EKpoOj4qcF69ams3sgrGQA7g9OSx4/ecx5vYG8rXpvlXfUHddt91a3KHyou197S+eD
BmPPrMt2vDqmc7eBT4AYYb5/5szUq6WI9WGR5Y98ThkZAy6voWTQ6m3xVcRf0dI+RYEowSB4wuz5
KjL/LWZ1tMDj9wTCAHug69yx3B/bihC9enIJmODlWWvVvqRUigoIiqU6GdyZ+8TkP6sYbi8HPHC4
FjP7hQSEY0PeNG0EWbi2Zz6AWG1W8cQHPpUbOysvVuTNnDojpEJtNfmJPpoTmFu6G+Uw74c2RRVU
4QvOfG8v6UfNQ82fmeU6DPvxKGRrkUOy2G8EVzsE+Ic3CpMZdUKVkLFUXgYiFzFlYeqhzSNYi/jO
wbVPXLtihdBXrJO+DfdtM/5WPZhFH2K1SUvP2S0GkZFGUbnN5kDfysp7EMXYYTzhY6y7uD52WtWn
rPU4gtTUE0Ss0T0aLzqETveZ5otCkOS4m1GnOT6rejdZzgvP46MWYDcAWzmjFhbCdukge2kdW6W0
ZXyEhE7xMM0jq5tuz2NlF79C7ZOx0ub6tGByW01D7wPpze5OOKTvBaUdbAUBbDsd5uOxnQJztEK8
aElTl3jiCTcVXuGs3KKgB3VJuo030S2AdaVFfQka25PXtdUZKuRJvFs1A54mtssZECG43kjvlbbE
povVRwaH9EiGiNrEoFPP8eQ3W3CkYk3cqLUZ4966eosPgSEHNKLFRMJCUrzMvX5FN/296m1r5+sl
uTAnkjHRwYULjRYxMQ3bih1eJRuxiLWmP9zSRyR0xZtcBjJNexUcdQ/AjSYJyHm2H9EcJ7dFVQ8y
dJu9SDr5q4t8FKKuti+UHyc/5tFY7zTOTh/Cbpa9L/sZIDSDDqjbT8dqQnaf5abC/GHO3WdrcO8o
Ld9ALBf5MrXeCBoKhVF4d9UZzexoxX+VytvkydBsI1pGkaDVTEIUZqNZYH6oGc6XlSw4RvwqRkbg
juFzJnx3U0fqLUwYbujLRW7gp8PWTPFyyJpkfiX0XxzisjZvrmWutWOLT1gVLLNEGqwcPV3rkNdQ
esV+EEIdI4GCFwvGtW+QtqSRGFaeqnegUluIOW9bd019zLuZCH5vFEeZFzuZEp8ADHaVaaUfxrH/
SgNTbdFCcKKZxTXrkRaCVa+M2SRKnxL7Mmf2VweckFvOzjL5pvOaO1jF05P7y+Su+t7zVnCyL8Y2
/V6SqXSgdNb7m3PoP9Jj/a9TWt1NDf9viejRVF/NL/HPSqv7l/xdJOp4f4DZI8SM7s5fiHIUvH8X
ibo+gioHjRNuGACPfxSJhuEfIQrwvwWFYce+twqav4lEQ+8P9x4NG97TUO+FCf+J1OqvdVn/LbTC
r47ai5hB7JV3Qx5+EIRY/6D+GwaYm174+bavaLeGJUT+oKTG6wlwkGrwQW2sfu1O5EXaNJjs85Q0
wjx22fbqrIe7nceNMwOFjHbRkVg4qi0bBDXEcxE9lwmMKNEffAxrq1vrOUcn4XfB3rPu/gkVoSCg
b50AcOZWW6lxO+gkRosCzp83OFtN69NjQwPkpjJucSnaGBmGioA5yASj+WBipWnG/L1Z3GWXLBAw
bqz+XVnIvzTG3V8kDHWk7t3T20ik/B9dtZTuTFHDjyKcsr0Jz0r7tc3McwRSTd/GPhrfytgnE9Ev
sxsQuPxlhiJE2jB0mE7QzdFulXUUvi914b9lRG292caLHwsnsr6kGepPy+jgixbLf2c7dP7ZMnH/
1vHQow0n1RY9/P8M+1zkiOuX5nOCk+IzKoBC4BEo5Dl2iuCVPJ7leV6a4j1tEKeldigeRsxO/WoU
pf4WVvo+N7TBdXHC/lBOSu+zfLIe7KzOxn8jROWF/CfRH9/r3emGQfL+Dz6o5P6z/MNnMSyw54h+
DDESZA0fj87xrE8CuvL6VxTqVD1GepDt1e2N29xc4xBC7Q5Qf0dEwBq2VhR5v6XFK0weO4JdBo+Q
L29ij8DQnn9Sb1U7tzyy3PKtsRKDWgK/6cWlIy1et+kSiKM3AR8c8Lb77euUpi66LYf+5Q3BxmGM
6Zm93dq0GRzbKSjVEh/nIuPTNquB0EUSIIrg4hkHAC4XcxO8V2lkJpwTZF4WEaXyb3MfG73yply+
uLm0n+vGRqdEXle6lTS0H8fFcvwXhLqxc3D8PJ63k59RT6eyQb75S5G8+MvsMS8UevkuGkv+zowa
XhDyIL11Yjze5ZLTElO1B0a7lFYMPBarJW95fqCN86cc2uSHdNreXc0YMt7vldfHxKPWbRWMnv/Y
AQN8gdnaxyqN7d8yL8n8r/OsBtoLW41t3lT6Snl0+yEWNR50Fyzpdhjz8K3s4uwiwtF3Dx2M8FNl
i/gZpbn1HHQS7rbp9UfYBt2ZHTekstDLfw6Qc+M68srlYwHWu82eQFiJg+vTTiZ42Bz92Yk+MPvC
2cI6llf5Cyy0elqWkN7rENbywE7aPaiuSE+costZUE7zEIzGvTu6EShExUJgBv6d+Vbd9dv97BRX
oizqq42w6VYzwKPRQbXD0BzV+g3kLDhHmTuBV4V0F0c9ZTBD2JyVbSWXIhV+sIFkMqeIsq3vslHu
c5jMfb/BfBOcRR9NQLWz2yEPIhweFYuAWJ7rHnVZ5+9DjtuTolAVrSXJX9+osZLEqdKHQWuJ3app
CzRt6avVShk+YZEL3xkHvINCpnXuWZYQstjx16glXS7SiR+jmY/YblrQn53TDiTwudJGvOQOVlHF
THstxqR/GSNDmXAxLNamaEwOMt8M8N5W5h6mSDOBmB6HDxY8iTF/ab7JUGDgV1Ps/l4GuoE3uZD9
3ubpQphSdqZYgTkR4JPVot0Rppd+TbJ1TxKbQbmRxqnOg4rSPf2i7U7RfthdtJ92z42fTv6q02OG
s3IuDyJsUL4lVFCt1RjVI3VoJk4OxsUSdaTC3EEt0lAJ2EaBfudomzed1vKIC654tlPbOethoZEJ
TyFOIzFz+3SIY8JN6rGbwanXFHMS45kkz62ilQb6sfeQK5kUknYJtPWQJjPqkS5DJSfvuXGyD4Yz
tawu8sllyrZo4Is/A9QeuL5kVl9nIpo2nTHu06Cj+TMXvfoheR/2hcnrny3RC9smahwuo2meSQkr
YejUhF+UsAn9s0ui8kfrTdmTA67i72ZewlM92d7NVpHAL2GT6sISnz50RSyvplXzg5rDeNe2fnPJ
cl18IksS7V2vBYY2RXdIMg7Z/kJH/QDn5pEI8nEmOGSclg/aU72D31bUnU0N6ZNhVSEF0GHszABn
GG3jNvBegyjo3kgpUvc5nvjtocmGsx4LhcZ6TF9l6xAbh7jZOjV52AFKG/PUyTS+QZV2XyTKxhR1
BeYXDJc6cOalsHVL9Smi0GLdGSxOuzCrP9tBAef2aC8ibB9NMhwqHNlUpKHtaA8sHGprxSantq1v
5DYPFX5MeC/xGJo8TdZVxGaYCgw1B+798U0kTmMTMTvUvMCSASQUMoXId4Kv0Gntt3HsmPvd1g4u
LYHV+64j1tEvA3Eec7dbDWmn5nUL7eWuQ0d7PYQoJV0rf6jM0Q6n9oV3KIboJI0GwnZB6LiblyF9
rhYIotFu6k1LyfJj1+fyFZZrugxuZlH9GlsjIZZ1fE6tFNRbDv0P0TSERExkKZ1YJqKVO6Ba5sh3
kAJ3WX/Mssp64BQy3XmBrC8gyKbse6Zdf2cKKxrXpRT+ycI0syNIy+OxzEpAGJ+W5K2hGPum8KPv
6HgdvyUd0mLX6AWKOh2zq62zNtw0Yzw8FD4F2ZYWhd67E5LVjSEi9WUKauwrS6iCfe9ldYLANXSP
tV1l94BSR6FCkN4dl/C96cHh+nyp+YnRaga+gTYT9VPrqQ5oY3CjVz3LiGtRDvne8Wb7RrRNivy3
5TpSGo3SbAcle19e3pZWqvcgz1DIc+s1byIjEYKMEDkcom60nlDHmGPPe8y8RH7qe+h3E58JJzvG
Q88yX4ELuA5du4JK0hh0xooPE+7ebdsGDmGebvPczS5pK3Zf3TpvNC/VkHi/XTfqt3FQ3VMXbWv+
nVh4a1YFXK3hpQ/infat8YAiKH/Ml8rZNXGWnJwICdLZzimgXHUcvptqibJr5ijrslieOWPQMc9w
S0wZRKrn48aEyBMJb4EbSw1NDluT28UujRIkOPk0WeG2VIG4FV5X7auy7a/aKvytFWhxa8lKOYME
eRevdJ1r4LWuux6tqXv1cidczjTLpNelrZxTGc72a581KeC90Nlr5C3jDA0Jb2IiJGsjfQYrlKbj
ry6zFnlRwRiKTZs2Ca0ldhPs6mrRj2p0nGPTMzVt2jL1tgb5WX28Z75jCKdZMD2ZqW6a3TSM5mDV
VlKuulRJe83zzzG0NEn5qm0R7aJQ+Oc5ntxvWkKce/Dth9Tv9LtFLSWk8gDasMQ1imvMclROiLas
X23fWEeSUoZsNzhL8Y1f9lfFhUjPS+bYawKZ+3cvXpAHoUzGsGqD+xRez4U8DUDI28SS1XWSkf/i
1oE4wbarc7nU7Ngk2IMM5Szz5xD55zZiSjrOdeDjqrhTBUmDuN1BMfFzZCh4LZWtPlM7w3UH4RQf
ragctzkjtU3Cry9P3BgTEb6JNSI7z5dTTlum3tYoRp6HakrPVquC7dg6wU6oIAPLW7wDLyuFmEnH
bdDq0H9UfHfbLsUKt0EMH6ar0mTRRXC7PtL9YO0t4VhHHAzJ3oM13YEqDTe+9epF9f407erYWv5M
vLHYJZ7TvsSBJXcWerSLJqDrSu18/1lmxrt0yH0efG7omxyYj1eWMgN/Qd0Ee3d0h19CO+osExSG
0pvHUxW0XY0WLEUN6NjJmXT3CcTeCZzN0JQCsloACKVLvzzgtcx+OA35dkiC5c5XpXV1Smq6a9QC
moM8lgbOKhLBJpti8RHFlnx0BSK51AM3WelUYCtIHXa6II3Yn/yQo4BQqOigStOeF68rr/Dx/qHx
pTpC/OnzPLvlTyucKekbUnmywnvVgNUM7qtJTRfjw6tqG9+z09xsyZVJ4lD4GdTj8h30cQjPhe/F
6uBKBMp042R/airZHtwcWkcUfXW9I7DfwmLKLl6cqzd/6uyTb+z5MCwh4LHNGbyPMuSiUZeZs9/V
yzEYjN2wdKBNKQXlvDzu1nBtpZVu9STz6AxfJDQP8TTve2VPz3HcRD8KU0TFrrDH6gc2a/XQz5az
lYwGn4bz5eekp2jvBVKdK2nZcrVIApG7chCaYUnkXxmwj78mFHD4XlqFvvRl6+0GMuLmNXbw9rud
omywbVtGayqJyuNEMu/ZtkBuqxwhaqVriDokTP2t8qtyHVJuKNfl6Nf5bfGq5NHO7w16c51ToUoV
B8+uG3XXPmOR3s2UWH/L5xg+fkHYGheTbW9NYxfepQ80cngvmV7CIi7e3QDF8J1Xs39YqL+OQd7+
rj1++o5+iWdSF5PbWJoiQ+jnipMwPr3dTm2eSE/BeohU6KValPXDtPUybJNU0VUa9tXkndKE+uwW
7UhzkBJm5cWZCxQU6DE+Q9KZLm5PKfHWt6b6KSpgTl5j1dsP/pAC7Ou6Js8FPrH4aWFFUddF1slP
OVqQR2j5orNf0et+Q8DdXgpGOUBOGcRnexT5vvdzqPYGZdRXQC52uiXgYjj2dtv9mZqo/yqq0ZyN
mIbvDQ+vg2I4Cu1DPkMldB1rFSvo9CIjProQv3H9Izc8cfQw6kcnd+pX1KDNnyE457kedf2Moq/G
VgMs8pRD0Z3jkbdia/k01WPSiLvjOM+1v1d94HEauOHLFM222BCuOH22tlz2hFgADkdhmh1HVlN5
K1wG1E2WRrbc8BnIm3PI2CtWJnYHfz01CQu9QdayzvpUnShpW3AOaLe6zFrX06FwreGzoYP4Z83O
4NyFhfFnGU9q76hE/o5I5voQ1ixvvesNIwptVz6I2B13CV/9jZhtawHRCY23rju7OnUUTOS8mmhK
nDJun9ywLqI9GHd66GdTBfT3Rc0PL4dw9zUSQQ9f1pOiT+iX50zqtZiM+9aRANNSk2JTKcl33pt9
XCTOnyLz8seGZRBt6FINPykD87s9cdjelxtlPp8agu+2EerubRUZ8um9TMo9gSCxJsIZYi4jWQoR
KnlsS5i6e9MH6kAgSye3tlnirx4MqlwHNCMhFhwoYsV5IA1ulsJ/hkYRyJx99WjlhlIUZjg3YEtj
eF65PqmQcBb1XK+EDJZ7WaH1QBCCjtelaYKXuEm8YdPmIfYo8gLYg2oIFXbswQWU8XxE9g1tci96
qApvF7Ztwa0bTWm1k/ouF1r4V7sNO8+qdl4+5VdZcquuiLAm4sAdQds2mVX0Jy4t842rPLn6cY5G
FKDIIkqibM+92zpfrd9aX5Przd+QWUWvoVDZLSIZzr/bU+bfwFPBIwdRt8tCT1xsnZf81UM/XrOp
Us8UQvnP6ByqswwH64pKeHp00MWIbTv2yNwxwwT3jLkgPNvzEH/kVcFi51pucp2WYPnWstYfylbq
x16L6OeQz/oNIwdS3iTJFhJTaKXCZBZn6WFIivdYB+V7Hs7LeczK4WA645yMJ8IP7SqXJqV7U5fn
yvKD3ER1ULTmmo2ta/lk24F1VIPfHYO6in2oNwNm1FAyeveMmvRG5RFRb5Xv3K8HH28MmFq0k+B8
4mnC6U+IQ5CAT3Rt/RHiIUV45y3TIU795SlEA3xlIBx+YLQjeq8giuMp497kkpmaozdHPKWM/h9B
s9TvWNVtvBGJtaMCSu+acmpe+pEWyU2VLywqeabbXQ4EEGxmq5zOUJeSZvp5ZAKDvPUeytDLdrw5
6jLCkYjtbLU27dnI6vxTWjBZwIHOEXa7LOnqncycQm9LEsgsOMm2+xF1vHnCHcSDYxlWNqhYq1w5
QVt7G2F1rXXLewjATSadEjPNIEvE8VX56Op4OvbjyEjlDJXrPVhuwyc1NmNyJtBVzc8qrawCP0FX
qN9ZmyziuRtCVBw4KHEHbSsiKOejq+vFPdeBSspH0vm9+WEu6hQr10gsXXpATptJ/CoZLJoviDdZ
ZQW0aiQW64ok0fkgLZ+dZfUXlOuSEG1fbZcW+eo+mZR6p886aDZ/qUI6R/Pe7QmVCqcrDFH0WFqW
H61HEQTPf6kRmqc1NO3WOIG1Haoke9Sm4LZkW3kJ/d68GM9xKXqw9Pav9MB/xIH8H/Wk39tX/j9M
SfdV/StPwhf8jSdx4j+A1sl5s0PPJ07jntH0N5rkzoQAbVHQRBwsDU13iPvvURp+9IedkKhKLSMi
Y9iQ/3ake8Ef2NTJ0QjJsaVXIfH/E5rkn1H0iGQE/HvEWPt8fwHhHc4/I9MyoOCXGwyPmejGcxHZ
XyHipXXVud5hcfEU5IGT/5twQrD5f/1rWUkj8hj9wCV+gmCZezbFPwDiVGuVGojERgPXIapXY1w0
x9qKFaXPaZH0G9RBRXiR6ayoqAI1Qks4pg6GZZ8D7Fw07JUnxO+V3nmDjr0tg4szrQeKQZcj4jS9
Vby2v5wMIwFOeVwKa/LvErkrMAfY3+NK2oCPicZYY1NDKTcBawxcaTtMGBbZGc8KmpOiOOxK71nW
z78swo/pVDeMJllpJ+0KfHL4GMoiH3ajLwi4dBM6vR4LsriZG4sy3QyMK+GJjACed1jM1DtWS+J/
BFa/ZHsrDmm0IJFo7KG/CVNhTWUFmtZNIRx31RJlVqy9gCYutE9zOWLWwFg342TgMjnn4K262nQR
PMbK1dofmcrqqX42iSCjVWZDskfX2T8VnCsPbpbFhP9xRn2va/vBaqfcbKwlG6/Y+ZtdrsMhXIXe
GH3UTW38VSCNLx8J9JQ1Vnw5WRwZGMgpj/T66mIz9pKOy34B85475ffRacL3yWZVAMgJ/XWgavU9
VrF+sJt4/NEbXxgKIkpUjgRL8YPC3CBGcqKZ8iJbGgBSH4DDXVUeBeb3lmsnXndW7ToHHNj8viZR
lLO3VsFKtDZW6mXO0OqkrvcypGUU7Lym8lBGoiLfZrSK4a8dK48GvDJp+0cxz8PwQhEkf2ca1qwV
gUQsR+JWs0YEgRUgA8A6FaKTt9IYC6GbrMVr5EtH7IrMjM12Nmnx00aeR56xaAOxLa3KDfeT10GS
0JBNcw45y02JeQ6TLbmibeaq9EkX2A9/xZ6eHO9E5kNxD0TPqIbB498T/tIRGFyv+1YU5rG2pfpO
TDq/LC2f937w8T3uOlG5iIWGSEim0DaYqebVaYop2YqSVD+WxvHKx9bjWsMrWk/MZajZ8wJkkEFz
4wTUYdC1ByRO1uMsm37cjC5SiUe77ZvirVZuXl0CPvZ8CsPy/qcJazdYNlZ//814ccRwmBIXBDy3
E/7P5CpGUbnRZXyfgSv2mQWv1JjictmIpAH6C8o0Cj9RzmfzZs7q0OxUFObWOyADrxqoGp9mD5rl
+0BGi7e12rEG2xh7furGM/zHTCE1alSDorofTGu+zwECDuoDhNzwpMgABUcEdtZjdmlwNfp8vQUb
Ze9lNDnl21CRe7Cx1TQXa7+XVfEtQqJSPo7cqfVrJ2RttroWnBudiflAQgXQh1eEhXkVzIzi2M4F
wsEWZjH6SYt9EaHvIgN3T5Vk+KszlvizQp37jEpPBd/zJl5w50un2wE0ncg20zsrW+JvHuhkshsD
479mrYhusnfsaztXB3gn4CqgbhsgLG91gZKK/GhY070w0RGRqr9qspS0LdjJ3ZIFJJUzEwYZ71WH
vMFrGZK7oY8eE6zJj22ABLKvY2GvcL1OZ690UgrpybbYlq4loieEJ69Uzv5JIdHYraSYgr1Nfv8R
u2+TrBpijVez8G5E+gKDtIk/vjQOJ2ElXPkLtBM792SHT5WsYUqZ66IseAfgQZXXkMyAVeybiuXv
mjf6GrWkeue+c7Cm0eznVqXHqOl/NF39QDAKhvFuzDd2ar1YRQLbYqJ5k9zfmWRugSHj9qRnNCrW
9DaKbq86O9+ZHNdwTHj4dTBpx+cBXkCzec6CTHMD1Br28gaHzclK2gpu0T4Tt4TivhiJCXmEy7rK
3G4bIbJGByjUBxGHCHPKb40/n+8FImvbyU79Eu9DO29PHeSYDkv/OCftrtLpZUHjsPJ9LgMPqW6G
XnmXkVm399OKT4jXnQE8OcD6AhtQNCIo4nHN/PrEDPeYFguuStcL3pdofvUq9LK9nbV/wksdgmhG
QoQgNE2HT7VYcq2bAI1r6xM0HSJpdMoxXidYJVbQO/sew+CCgsCTrL6u9wuW+Qjvd2iEi5Lc1PP3
tCSli84b3pacqpUVwRY75VgXt8hevQRtTVDjRk4QCS6TvqcqxHVL0REoaYl5DXbVHrz4qbVxh6F4
aq9+Fp6ysklufRo82WoY1zkqQgrB+vdhiJ5gzYjKM+LSJcFhiBuDETO7uSLlqJ6SGhVcsc/UXGzB
fOcjS/wHRye+36Dc6a5pp6fAcClZZSOOlkp+FIOZxpUP1Y2GdQhtdmzOwhXP0fiUxBMmSM6ZbTBW
T5SMMIpnDPyI2zDfk6EwN19jt3AMWSqqrY2aCDYQS0Cje9EO7VahVNsPThMc0OMWbxjZiWnppyzm
RdajECsUvB8J5liegsX0KyxgAvUo+AuleezoTRc5Xwg5s8/EUipch5Emv8GZ1YVTYn7QhpRx0nti
sMHGOWH8ab7y1GhnV+dYS/oa2fp2VrxaEwRFFiGnzELiX9GuearY9i3KY6OIIVzl8CfIPBcfCgTf
NjE5rbjm/0XemS3HjWTZ9lfqAxoywB3ja8yM4ChRpKgXGCmJmEd3jF/fCyFVpcTqUprebt9+KSvL
TCkiMLgfP2fvtSMIYzzVc7Qxx149jbG2DiC3vc81dIJtVeXJXUalyJaQ9f3OHSf3prOCZ9Np8q0f
GYu/IqnybI8Hu3JfnCzQ1iUqNJAxPhhPc1VQGKAB8/t6X7s9CgnNsT2ajfimsaLxNQAMuglw0qKN
nIzk0fHreZ2JMHXXNPYJu+wsRwEvwM2RbO1Quj3NwxBzsjDziRtO+fZoprm+LoDpgxLEnOKDwM3M
u6jQ47AxzJIfTV8B0X+qDEbXMQqTsCaXrOtLkLk9k+/CsNQ+FAMuYbPPDrM5mEcCPLw1unC5bZXW
mzxCIryQ/hGRj+kZ85M3LLNuQzUROHde7ShmJwT3bFxlZM0Vurxknce916yqDOev02bNh6aZ5oPg
n+IfDCvrwkzIraktlbHDo5j+QtzCtJcqtT41tSVJHp6hOqxLG/vXik5kfIiQ1X1SHRkP2I41zpke
ScaqaBLzwRuCfRPAPE+QxzJIoM1o0m1HkUxaA04I5HIEDRCgQgD1MRJF9cEfyehm49ko1YOTM4Hc
ZV1dXicEaa516e4VS+DeiQSKgFbS8m9VuGRgYZdiKILguxmHPbhReYf9aTHFd9VBNyLFD1flDG88
h5UPxTNBfOqEo7Tdl50MKGzyHtEoxgkJPeSup66+QzNKz4PB20kT9zKaY34Br4b1tmGK2sHNaatt
WngVnhXO5Vdp1plHV3XzdYxIqCDvL4V4E4UF82RfqWKbqr688FEoXs8owxFUh3sva5FXkrCgeLVp
m3vvNWkH9PHcNNwzjoTywyj+ZcpV/MlsQQrHTlDnF54lg/DgYSDdjDW63cAo8vXcutVJeYWJSWmI
v7F9KmgvWg97b8BYOcUcIHzYdGs5DDCL8GTdsfR0dBHjxEHNXuPw9lGQHWY6AvvemNHS1Cpp0Rd6
KUOOZDyGi1M+ZYr6UUtp9OssNaZDqsz0hMtS7woxyKeAQ031za5C11wL7QbdqXdnfZOpYHioUTfZ
u7pw3RY/vFETY+mF+oPfN/6VbD2GFJC333N6pL84MzGls9dzIPPHqFqpvGOZnjCClIBQ1Xg/mFYP
RAPD3KtbmDzSBN2Iz5EHLky1LtQSc4JN09gtpNDOyK1k3Q9msK9LOu0rd/TxFDW0WRsGbC/1IGoG
Mlnco592xXjjDnRrj1nkJ+3B1U4+INSJKu+kZucu1zPjbdy+VbtvkQ8cY0sW90x8EP6S3HDsMjke
SwbA+G/8lEZl+qVutEXjXlv9pVMFhgGdPG7ujJE2cuqUmLRamW9FQj+SBngE6RXz6G62VZitZc+i
XtFMrkhjoF2OBRDn0LansoluYm5/tBpqFx9yypEcjX2cYdFpimQvOo/8KZ7MA1Foz6qvpvcJYUGw
5IdULYELnl7bus6vhrA0LlC6RpfdIgvp+oSeb5ycWNWtE84Z55r5hQWmx7X3gd8AqiF34spmFUee
U3pb4SeMhkSUfHQGqGNeM+MfxZF3BWBFbRRDyC+YIJkTu6a6xEnX3xlM9fYg3T6mMm8uTHIALx2n
KD+2Y6N2sLVA25iR2hv475lgkPu6Yw2qN1mJx3ZVmHSMatrTVxm92XU8BeQS42KgqKcHvULBx+LU
jO/nfnT3TmlSYqBEj9tNnIeqOzkcHreAa3qcrhZztYTNfj+Kpr8wS6zol2aMF3XpbBz9EvI+5mTX
ODTFUO1kWwLkIjG35kMTisE6wBm2ll3lPLjKt9dhyRmbiFa96Rwt2MSBhHCCxGUS5vzgTFvRbTi6
7g7QhbjKm9J7iMJpfk0DAzmvNs35pjDbGw6LKlg3fNstSAXwRH2+cAwanMCjNrrgFKaUhTjQKvPE
UApXZ+rb3K06Wbdott/rNkXbQsxisM8HI7t1vaoPVoYNTXqhabGAEdwWSXrHVnzs8gEpOR6oeSsa
dDdDmCdfmwquRNHZqOTjxG4xpBix3pWNK/t15YDp4sjkVKfBIygFa5GuLg1deheTKsJV40JQqyte
eaau9os7dc4HlKXzMVcM1HGbqXDVJ509LVQXQZIHhwnk/i3W7W1agSSifR09SlraT04eYVfALvne
knTHHaI/LnBXJEfyQSQPpMqL+25QVrB2y9HGA59VwavDUnSPQPdbwfByV/YR9W4sVC/X3HkAcJgW
xeMU+ehuRFrLL60JQlVqNjjKgJyzJqoNzqI6q0/xLLIL1Sb9zmhjYDxZ7kcoEwgGMZIUFEykdIV5
Cs8FA1Ya4RovFhMPuTGcTj2yuRUXaoCMhANYH1qUYBNjlKAWROiV+YcgjbIrhDzJfeFO2TVGy2bV
13rm6vsnj9tC/7fN8NBAhNiGaBHA57HGs1GYWfoV24XaEVSWyC9TJ7PnvDAYOkWT9wKOdzzWTl3v
07JEYwUPlJFJ0OIyUPTyJ/biaLjTbehBYIm9gj5wbzkfZo+pMvI0XT7qnpu+rljHLofMNJIVJ+eE
Ax/F1CmbGjPHC6jRIXb4nPaiiZsEgWeW3KWC4w8zaOF+zq0o79b0ZwrGF3ONX2OFqis/eCKbrV2O
Y/IFVychOZkzzN7aR6olL2IVl895OTXPplHMH0ELLNZb5gfk6uHUGLl6MZK6wS6JvOuzrLBPWTYN
O0SxMYOEmuKHPdScDy0V5yvFGU7LysNaiHjUSBbgVdRtpMMrNsrCeqITZUYr7Qx4nBIZPjYFExPV
4c4GNl19RQsM7K0ug8bhyZrUM1RTcRywUi9O/qWX5eQ9/78w6/IL+0IfXwyG4d1h+errDatl+zHJ
SHlZCaax8bqhvXJAvzkjyE7q/mj4c4M0wRzuE214WyNa/Nk6dKIALJ6fH9PcKiwIb070jEeVLoKD
ho1DUtgbNBbGgdyRi0765WPvIprYxbNFK83QHm2AbEJ4xHAWwz66BZnHm5G8PqQhrOr0JGKblpUu
rOTzaKOWBFFQ0XaIg5LGk1/EAmdJ61g16x8ZuRjZHeOFP03V7/TUGmDY6icdG+GpVHU4cHYgcSJj
wsN8e1U77FEbI2rMfkdANhbUkIng1lYF7iVLzWu2Jv4zXkrJ0xv0uHWBRgDy/P7P03OTyVkaJSIp
5IXvR8coKiNMdqkr8gvsFWaRr7KBCRHdm7DozJpUWWiQBzTlYwYVJ0JFdlNEKRdDWOlsopCbyRQ6
5UE/QBpg8kKPSXpwUnbgG4hxrMYiUrfuHHD5J+YOT6XtcK1q8gfGNX5c/tdKC0GUEj3t6qMUpRKL
F1fmH1tr4v63muiZg4YXAGoqzSe+IOlPMrtSYJ2bl6L06LcUIe3UH30bmlVcJJTb9H26ok3yyzg1
EFuUDb6rbVCgDTmYgwEF1HW6dLwbw6Z+MhzJXyCclMv3vZEjawrmk2HEjtoNyuQeuHXEj3Mx7NNB
rYYmQwcUWe5+YuBJf2toAy5Uh8ua/CcFo2StuU+0Weu6rG4My+T+01WzihNs0kI95R59boK+wrn6
aAoG+Hesl1G6V6QJZFeG3fJQxpzUEXtMo50y9/XTLru2WHuKSxzD3SOVvwLu745h+9FSJq6rofJA
L6EUCjVWN5sI9dav+dsIvOKLtkPl5NdQSvlWcG07FwFPYDTrsoAAxZ6uyuuU7DRy+fgO48lHfU3C
sivp0fmuDO31YNRlt03cip84Mv/DQyC6YaRCaqN90uEVB7NRXCJE0au2He2HBGUsx1Q/PRQO+Vyl
Nxf3WIAGd/VfJiZZemu2Q/5V6HhMPwmbYLdLVX1jD7BRLtDJOE8/jVH+B0T1Esv0l4cDXwkOEiBx
RG2A/OY9fOPhSAe4cciZF12nbG6QVicW5ozeHVcg69tkJ62u0H+D13+DjeZD+bPE5bgOWbiMYNw3
swmqaewqVE8YI436iVZdb64R5YpvLee7jUBqcLQn1WDi740y4uBTkp410WVZ6QFEaD4Qg7cOeibz
qSg7HFlmgdqkcT43mJIGgAMLuKuZa3b7CbNSyclF+x9t9DYfvMaKd4HVWEfYtRZGLhfO4d+4EZav
/8s15c30pWv7ZDYJIo7eXNPZELXF/rGsBFF8KpFkXERxhuBHOuMtkJ/hSnok80DbaO7/8G7CGZem
BL28hB4xd/p16NPwqoGPmeZVnwoqS9AbF7SI42+xU3OCIAkQItXvP/HfArl49whAxJCxTN8sbEq/
fmRbJqrrQWOxSOTh9bzo+yEOBrBLZqdeNWHgX2JJ9W4Mp6+PpQ+GnWa9iqCf+MrYGboarFUcS/Gn
GQ7cAhDUPGtM/5iueW8uRUnUXNawo6/yUIxw1IrxFiYt9WIL/PfvUmKWO/rrHfctGw+WkBCxeZve
3PFgCt0K8Xq36oOC0xVEUYmTcYzsi99f7V9dLowqCQRA52jREDXB9L7NtJr6OU15p7A1mYrWukmz
KN+2VUx+BL0M9obff9zbB5mPEzxHQjIOpen/1lRTTlYCqoRFrD5vPMmYMGiYJrpAe6TzLPo5Uiq6
UGwMdJHROv9dNoB1ziv5+cpaPFNMcAUxeZBevv/7n8aYySCSERAjo5VZNx0kzHw2YNHa2mXcaEQ3
1Bx2D/UhqhkNwMl8CjFtkBoYNR0dPa816Q5C4wtWmgnitYJwHcLvBsuz1SIjkoWYxiRdh1pCeLPH
sKfLplk/1k00JBwysIYdRpkOZBIaMT7jkCUayJFZCRNnTW3EG6fTrP3fZzBOr9loGRosRagtmScJ
TFwwyyhvye40RvXZjyY7OZVUsuKaqYNbb4zcnaZDm2tT3+bDyE0M1GhVHzlcsKEypmEUCHOTTVf3
Jn+xX5pceYXYGBexmSxb7xDyvxUg42ybVaFzagCu3wHU4p9CgXMczJrS61Y2K561H0xn2YnTmGpA
9AVfnuyJZK9JIeKv8mX0HNVQZ3ZJavnHAgdfurE1uOcUitWrKSE5rrnGCTUAHojm2Gk3DB/LADfp
CkhL/DC3er7zjEmzmQqbr+DkISMoQes9v0zamg0993qKEO0b43yInWnqvjk5YdIH1KWd8WFMZagv
pqpnu0dPRfQLr1NqkUHjJyhSkPPklzKhlbQVc1NOOE8pqcCiYfHZZNLnQtGoSfbGmHItQyY38yFU
kaEvdDGyQRdEmDC8O9cjTpMFyRHRozHuEqnppeIOH82DtgazOI3eULgrbBP0r7tggizWn/8GPI98
CGGmZFZUamgW8HSSBAcGeeeL4PGjPWbeLQ9NxZedKfIhpxR9rG71GNRPpIRpBjX1GNJqhg+aAH17
FLLlqUlNBhuTMTTXIUpABLZ1FjLCN/znMBuviHpmrOCC3LjGjskJktiMyTh+r9LGAbkNN7a3V0bT
Fxub1uarhbbtjlwnSBUw2HEghUWJSZ9zE6zH368WbxQHGPBYKiihApZdMo/OSXk/vaoBwq1aWmRR
Jyqhpo8YIN7xG1mnUFYZRF808XXqd9yC33/u28UXm7fNNuvx+YJy4m01IQYOiKE/MNzOA9b3yKC3
DJhmGm9//zkIQn5Z5JER0NGyrMAhtQXA7fL7f/p9NFbtHvdju7Kl4T3EgVV8S03ZNoc4DZxiJUqg
qCvoA+D5wtmqPmleitfff4V/u8RBYLuLf9cmJsUX5834p69A+pmAF+YyuRn88baaKOPpNXl3lrBQ
QEhn+gpUhmvw+099WyPyi5HCYAJCHeF6/tsfztAtDuD90hqxfST6FucbVq1ltp3DSe/JEPq7uOp/
2+f4nYglAhPXOOoVIiF+udQYF9KxyJj5zsTJ3oygFmuk4fJbgCJLftdU/RJP9HNIy9vHR5gOewx2
aaQ5BJK9rZlKFCqBHpFHRgFHkRXH+sy4qzQa1ZffX8b/6eY5XEnfsRCbWG/TsWNMF3ZrQwUYFwyH
A18RnWBMZvYq6KsaSo8/fv2u3vj95/Lmv3lyhYnr2/LwxkpKb8Kcfr2cbHqlq0ILJb2poQ6bSh0n
22yJRZzyst4Km5E7Qr7x1QE1/9UxdA+5KPXVM5yaRGOvmpqvokpbsUWY4pwyRojTpg6D/M4revmx
Lr3iMhhpb4LC6tOHgMHzc5EI2EfYPXy4+rT32Gr7iU4m2IKBhIG+R/DlL/ocDG1HvO9Ohew0mJ4l
OnnA1anRpJeszkRJNG71MujQaPazJcYLhBilfztaHtvVhIMl+VQFfqH1OrYbgDcAe4Hx7r3z+Trp
yjhaaBV4scy+8MjPoCnWfQuEZhlSwN0X9fJse8zTyt44oK5h1QbMjQUMxERSMZZe+gcBdA+28XN3
yZCcK0AzMHi+tfuJvyHK6wQbAd6293jRLSa486DN4ti5IQB35esaqVBXFJx5hSIywC7jSrBxQhHE
eAGnh+cFZcoMvBv2Vt9fNX0LKziZbRayEhTlDZbwAKzt0glC4Anbl6Ht11SXS4stCcwb5RSaH4Im
h6YzavwNaR7j3kGR2qxliYgH1yZxFJIcaTeDS7wWOAjVWnm895fKgYgFJNjWm7rFM3Ko6nKixWk4
4SNRAqW3w4QaHEbIxp9UnQwPjk9lsfENF9Ad4QnOqWxBi62nOPWTbRn4ag8yhJVJI707MKn2wfRV
IVvghPcMN8I49O0JRDFKtHpwTt/3BJwd/DqTGWV2+b0plNpJqZ7qeFhuVeBTE9RRQj32/b9nFORH
JwLjPP8ygYdoX3r0LD+NTiU3nu+O9QHsekDwa66MJyzy7r2NpobukW2G82c0MBknMwOWVl8bDW1z
yty9A8F3N0zBoHd5MIbF2py7LrxKSzrQu7bQqtmi+CiKq2QAiLbOR5doFAc1j4Ge1+Fh/q51mduJ
r1yWOqr3buHTss4ntk763zX44ZZ3pGAEt9zctIUYua7dtgpO1TSO+/Ob/0dy0fsKP0DxNk3tl/yi
/6go/X8wu0gI9or/rBO9b5My+fr89R/TP+6rl+eo+jl+7fxnf6A1XBPNKDuMb3FAZPlflv0faA2i
2QJO7WCfKSukPFM3/pm/RmobWAQALhaDy0D8FGNkme9MRKTksJKNtIRg/4lm9NcFm02CLZ5ALcSr
2LYoN5b98ad93vQ86KsMTWDjD90epabcDuOoNz9dmtvvp6ifdz5f/rIvMP6SEgKpawqHroHgPfz1
Y9xezEyCsxCyrBVcETY4TtucSJl25Q9t/JTFtmGwxhpYQZmdMBUgjpBIHEuP483klMm0m0NnkUTV
jM237lwtx8Okg51PqEAC5cwU42Ut7e6m6BFlbWffH1/sImStMqSR7aOx0A+zsmNvJ4iOcRiQCmCt
KrfUE92D9rad7Cg6KXcOkaU7k7zLE2wHq45RuGZQRjkA994oijWd9hSScK797iJFY3qbStILVi1G
KaAaAP22AZuJsR9d2AUM7nFFFyUjH9T2JWzOag5jdxXY/Dx68cH8yqSpgZzNBOImM+LkIeGWs2oq
t3toRG4Pa+gHeKxso5wuOwaukllUa18g4ZuP05Cwp7uF6OdtPTvNgDQhh+yIeMx3QDAtwgcnqyZ7
zVhKrHrLLu+hi+GwrxzbvY5lB62uGZz4rsZVCmFvzkP0lyV5OZjgQ58hak5ptDgh+7VtgF83+ky8
MDuWmHimLIr/pv578zQSvUtZ7VD6ucR2U5Itj9FPTyOh9Fp4U2vg5lV47MdZrAKJmun3T+ObvN8l
4fdcvfsc930K1rcxyhMcTx10rKWTKocLArvfo8hAaYuGEzJrrdYJ+JiTlVbdmteWVIgwTf7mOywP
/F/dhu9fgTBvhwpNBnQ93hZKaR0irKqNtUcv4SofW3lYDjOr2YaohD5M/M0b+Gud+/3zWGT44byL
y9rx65XVthwz20yNdY2udG3PDhobSEyEp4Lf/f3lXdbJt78NATxEF5pHXGK53OWf7mJTxzBj/RRg
Qp9ZXwkejFEXMbL6ZExMdFYTLgy9krJ0KO6rlLBR11G3VWSa3wbEutlOYiS6HOcs9jGAVf1N0/Pl
kaoGOuBE1EOhHjSAVaIjMOU1UznT8fbj5jFg+PG+xRd6GZeEOwBqaa/PP+2Ptrn/uIf9stP9r+NH
Cd61/7zbHb+16tv08xZHRvo/XRGGeGcS1A0bajmXEztjcsd/bHHiHUu+z97iA5Vj8Rd/2SKCd4JT
EDGiCGk967z1/IBH2cE7jtg2vQiPGGYag38U1Hd+nX9612xCRX0+IrD5CqZPm/HX5xG6DLPh1oYk
xjbFK2ZUiiO8UfGiAeoFv4J956TURKI6NB9gY43FAMAchvGrygZA6S39XJhk2T1DQUrHukvLx9as
chrrefCELti7TXjrPgC1R8AxYFRjowm//Pmz97/vqfptDXV8Lv9x9Tx9+yXrFgLBvx4s7x3UMUcE
dIQlvXV/8Zb8eLCCd9Qm1Ec2CygCJHdJmvxRO3kWj4/JHwww65je8vj8E0vmme+WDr0EIrY8cH+Q
W3s+RP/8VJmmBGxm8WA5JqHm5psVPLGjWjWGMW/okkD1AycWXaRssTvletkBRQ7WtqhPqn7bGm13
TZHVJSdzxrzLkDiN8oNhJEgWIpznDMIaRwJk0gOyXgNsfbgicjt57B3Dxe2SeAOygxiIQazDkWN9
apIGMlowMFapiLol2KtHTl3NmHBELW9dlI6v1om5FwqLHLNlTSO/I9VnP9NcQ9yI5/M5nTX6BDNM
uw8AaPGf0ONH7qEgkxB1C7QkCYoTw9q53cjYmGi7N1REcKYHhr6tio+D66RfABSQM+KqYp2KMTrW
oz2Cm3br7oE+AdKROGqavSI2csd8zsr3ZaDvgzIpMIPWLSkSoBeazMNWZzml3hamzDAVGNazQJM/
kavlZ0CglHge61R/LtG1HqrBZvCji+Lwf+AFs3+L/bv8pqvyjZtt+RPfjybCf0cIMscLj+WZI4X/
r7dLmO8gAfLK4czGNAqW7V8vl+O/M33aVwxxkVnR0OJf/Vi2HecdDVKmkQymqN8sXsk/eMHsZdf4
qY7wGGdKZjGciigEPT7pTW8uwzzO/AS/Bq668hXLavBUFgxXsER1+1wa0bes7JsSOfXoL9MYknv9
qRuvzAYg384KcvvBbRGPoQEnzJ38QzdKt5Os530611jKW9rUFMhJ5hHZhoMXu4ydk0QTBk31hCLF
6bYpjzb8/7FDwdl2PRLtwgMfsSazBMU/YYrVzoLXKTAOZKQHZEOc3XPVMNe2+Qw0wWZ0tIfpQcEz
1z7K6oiExWGNMXfK1z5yBngrTtIQu9QkDOlj24T/OYZmAmg7Tz9JPMAIr9wFrq44T9RbKWOJpL/H
Np4nYzPSKnKBD86V3ZoHMWTGMbSYsTtqmG97cplfFW/TEQxEQXgX0kEPpspd6NA92pggOIF2EFP7
DAzb7x4nqyuRWIKSgmNdTNeOmMi6ANtMiOZEdOp27Or4IiCjqdglrU/WYOn0xKHwEge7pgznT20M
B4/AorIGE0gnZKUzqL6rTJqEPrEqkzu44JasrZ9q72s7GLCwZx3bdLzqxLnyOhfdftOQ3ghsoe1e
8eMmD5HNxwCt9V3KVeUZ3hotQZwjlR2gexDjhd8LWtDHqbZbuQogazwy9KHPWXYxpt6kB8uBtDQM
2qXkjR60CU0D6MLCPmt7iGZASl2cGbVbDRrmAzOhpUC28V3n8RKIkFloccIZGeAwlbpbk0Btfe26
QB5lbRT+CvgCmty+z8hUy+tY7BvBz+H2gstYETA7OrsaK/oRMldXo3vqENNlYTLYa0sUfUgvxyNX
oURt0x56JD9kz3GQhJ3VSkKMRE8StQFexAIVbCITblCGmEJ1l10vs3KTVCXfAeE7JO3O9aYXKEDl
J8aAFc+MX40vRhAuG0HD5Avmsk1CiAbXEq51F/IotdgkCAXuoJy12P5iMGqqubPByzym1myWa8wQ
2ddFSEvfE2LWR5A3brzN/BSfXNNEaQZZr9SrAYboJw3fmHCIKHfZA2AYRmiQciL9ZNC1zXYEXvBo
T9ghD8j7olfTz4ZpX1JTuZuB3N/sZsRJgHg+ECVRr2M97WPsZMHawnaDG0C08UM4R4Fak4kaAnls
6wCys5bzQ00fkAHFJBDs6UlZ0JPalvCKuBBevDMy1NfrwrYkmyQ0ZWIQc2aSWTS0BgypQH8eu0Y+
hjCAww1TB2SPNbkE6kr6WZ+urCAd2l0GzR0sTeGVNjysijgtRvRFSvM0wvkYLGkgvqHUdZ7StL6Z
MA+aRC5Ys7VWaua+W6Smkq/ThlgY2jwg4HJKvAiTUUO0JhZSCoZ1HQRg3xuyqcbjaMXhvQeBF2kl
fMx4Q8R5f+e3fmUdE8OGwguSxR4+jLWZWZ+VL1Jri/HXhtqXA6PYNO2sPuEjcOxVXA39uCpaSTtQ
TCkM4QWwliKCd9OsTbEccZNuEuzv4V00CIJoUAorkOAkAg6XHXYyoOM9UQvXmQySV+2Ocb+KswDt
bTniRV+cBVLtUcObD5JKzQdmNAbfRDQn5W5wXZ/wQaBw9JfaHEjLmBp2t0qT0jtCOkrFhdHSotz5
k2lGH2YBlxUOpMpMLA6orjBuZc5rZXg9UsSsr04Y7xJvW9aOfiyLEONWx7BjWmGhm/PtqMAdYlBl
hry2K0EUMc5iN7oTU7FFSIUvuFDN/OJgsJ1W/cAmQkLCABqx9h26DbJM5D1gnYiEG9PqYJKYntFA
V+5b9KC5GSLmsfCx8LHqsbFz9SKHTMPVqRrlAZ6qDHSBll0B3tcGolgM/KjxCTLsLBIp3SrZdTPY
C8AYVnphmIb3ShE5LuEyIbJfykc5XaBQDyTuKItVKgljgDlKZcgFfLvxtpgsJEtLXQO7BHKKVBv+
4oAGl4nZp4Rl39obHINeWpNEL5aM1DU3LZAUdYznUDMEh5gakKdX6y+qbTrY5bqZ7w0rDO+V5/vq
UPj+k+GhXbALO5335Dy6xzlshxeiFKNT5wZY1Ig9D3sE+f26q8bqvrV9fTXgA3ntminw92TyTAeN
rppVk4/4UqdO/ToaI37UnCYpW8iQ9wKoNo6W1QDNF98J6YWfWbQ9d+XxUH5ytA0jx0AY8H72Xf3o
N5YiGC8Zu1vPttthm83h8Jgl9A/Wob0IW7lBzt4ruC8L1zS/mKcQRvtkoqXYtY3LJLP00hGAZDYJ
seH84Ja0F/u93ebOhwoJYLQpejQN29jJwRs1JZU3riczeOrrIva2dhDGzxkeGH9V1amZr2ZcEmrn
h+h11jT/pL1iEaKfl/OsgNbzoWRNac+0AO18SgYJRj48L2U73sRtPEVbtyjHYN3PnviM4qdnIS9x
gKyduA/Gi3ggdGP95/Xt/6fNiwV18J+bF0xluud/K4P5Iz/KYPcdcUuoCTyEbIKGIOfP74fMpQx2
0A/ShKcd6ZoO/+bHGdNxAWZz+EQoCgp4aSP+VQbLdz4DfAaJDkKt5a/7gypYLEXuX8dMGvwBNTBt
FcYA9FeYHv/avLBDJ2eFdeqN54V1AL+X1WVlliRBMpXSkExJY3yk6ujv23H8jOAxZJbEiHUHPSG3
tgS8E6OVcVw6QWEooJAosPArWUHe2sJ60SXdxqYPbsuICMXTOFrGtGmVOz78dMVvv3/hnycA8s15
eanml0mGYJH1XOHQGvz1h/jIyLzZaPuNi0E1OMxRE3d7fwbsfmywEhBIn+XJ1wQnwwmnV/MtYXPH
utgMSPjY+iJ67GjZecucuUEmixTso0ZifOuGdiGhDHX5CSaqTDd6jPR7M9JY4SwaBwnR16DBcBsU
Ao+q7+fRwfDgZx6U0DiVsdcaHKOHiG721FT5p7DDj4iGBhsF0JhlxNCmg8CdPRQPJPONHrIpM8ew
NiMmpqDX+Zfaj4t+O0TeeB6LhkTNmJWLnDnRPZ3/UcDHItokdbaALlFRJ1Ofxci0wOStesSO3trO
aI6uGTLXt7HUpB8EdYaeC1CiTzBOFA7NKuMmX46e9u9cP8eYXKrC7LaZEktsGUmspD8WrqUObhAZ
+MIYrFziKpr8I6enECCWEmxwLiF3X/3Ea47NHDARBUCL140U+oucWv4JBBxZ8EkaSS6S0TTMZ2Kr
xJkpg/nQtF305DBxviWMGB5pPoqk37Bh9Nf+7LGXkLdEnSKMGYCklXtYEOpi6VcYQG3J8gFUe1Mk
GJMRL5bz1xBQrobbPMhX5KRUdX2VD/ckg/bGGnqE+BZh26GEy1pMU5ORXiNvTcVNBTvzshncxemX
V7wBA9+YPMQWEKKXmuA5zGG+z0jlGd57UCSYX+ColruxcdSNWcAyA3AwQ92tZC/kRhLodekrepTr
OITPt/EZoEc7q7WdhxLO5ZfkvBS752WZSGaWaHFervk7xGfvvIgTKcyCHixr+3xe5o3zkj+fl3/j
vBWM520BOgA7xHmzCM4bh3neRHgE2VDy8+Ziw6l+Hs5bDg3X4GlyNRtRjvd9SQNbNii4noTJD6kD
U5INjM4sW5lx3ta8kSneSoY52x11Blsfym62QRpN+QUPHpvjsOyT1F9smfl5+wQXOzxyBmdTRQvQ
3QbnrdbotX4Ml/3XkuM83Euh0k/peYNOGKt/thuokvREDTxXNUc1sXbK0o0vpvM2T8pl/Wose393
LgPmpSKA2O/7e1gK+WvpTPqKk3R171JEsKtSTvTn0iLn7T2ZS70B0Ns9OuciBHM3gfUUJvpcoswE
y9xPS92SxQaP3bBUM3lt1sFFAKZt5sVeCh6MFBQ/2AcohDyIxy9TR4G1N1Tjfwq6ridP+1xABedi
KjgXVgp8yJa5COVWei69LAdI7ZrsaZwO2bk8m9qaUo0WA2VbZFHBqXMx1y91nf+9xDM8bWFQWEo/
Exj0RANiKQkZUoZLctlSKs4BoYpb6l71IpxMPTplRFkplwozQtic7fF9Unh20tbVps8jCtLFs3Cv
jYy3eDqXrATYU77StwOrKgZOflkoKkiYYw4EQ9jRXSXxOm8tPg8qwLkwpmhmOtqfC+bU4KEBedrq
x4w1NcAHnsAriEPSMtdkfhORpxNK5JPpFcUWk2xwRIAFMi52w+wx4YQz7dwxB2A/jk2B7xja2/s4
QBa4xnNP8Wopvywxl6BnpMuhw3RlNwSjg10JcUdXUjKThHulCAB0rcS6jaico10Mr7tcmZYFVMXN
6nTelF0P42yxbyQ7eivRNVZAPNecGkKuEE49hN80JYiQbvPhGVNlfO9LzBDrMs/cr6IL7HGL07Dv
L11W8uKrm8QE+vByuyQghpqQToto0FXeimA+0pXFoQ+wqLA3tSinEwciwuxBiY/PmZ9ZV8moa3oA
4WB/cTA7clz1l3Qf8hYJmEa2bKLg1OJDgCP1NDT59DGeJPH20GjKuwrb7H+zdya7kWvZFf0Vw3MW
yEteNgNPIhi9eqWkVE6IbNn3Pef+Mv+YF1WugiIUVuDVzIBRhYdCvfeSwe7y3HP2XvvWChBKCm+o
/7CXEz/6LhvYXca61Be8vfBnvbpG+luTG+zwhtE1YWMBymIFcYjMA7AC/i3mbL4ReS8zcsF4uvBQ
er52ZQMO/86GPmZ/1Do1YfE6mzdykwpcJmFjNU+hYUW0FjB1MTXvLDluPXrY0HL7sC3ZgnXNtxIW
cEtcUZSTwhjE4UASvIx/BlLKwc0IjogWJf72yLVp1HwJvZF/Okmbzt437aj7S4P3487UgYYvpK9g
jCz7kfwZRTQESlHKdAEQjCFzLRhtzRKfX42LQBqAlwXqlLu+apovQ6oG5AU3vXdHbpKGSVsPErYM
ZVbZq/8vi5tx9+s//h3c2Lsizf3efP+33xBwm/Hme/r7P/59VSd5971sT/vD/5zrCfE3Sb67Rt1p
MUPDYfKPwlibS2YGc5gw0Bdq5On+szBmdmdih+D/Az2E513yL/1jrGf9DeMtOhDKHQb86C7/SmXM
v8gfdVQbA3ShO8yjMU9iJL/xuKRkZBeTXloAsa6o7V7nBZtOIlAJYonBNcfLgikCyYkUgRiIdZn8
YirtLyaCja0OegLxISPBGG/Bx/jzyECGz/xtnHORvV6Ur/QDwbrMqck+dcwz3hPeJSKVZUFjL51T
lusBBhFVrdz0bNuW45zGnBBfcuiMOPjaW930QGiSy9zCv0oRXmzJzh5WVtVlPwW1pEuyZvdcdDU5
jqVUwMw2ylWB3R1GpEVGtEQXvhUqveqxNKu9QZR0pT53c//Q/4bDFem88RNU/R2QwsB4LuY4aqKr
MBTPEdUTHw2z7Y1fBU7ER6g3w23/lmld0Ri5sQpN/vDHTjy0RBneW1FgfsWHnCBJIJh7I1D1b9Oo
N++jxDd3TkcsaKSSEC8lwdqFbqNccIBIDPRj1Tayt94cxF0Wibkm0wsVzBzT3ffS++p0RHd7BlE6
mEfrdADfAvFinc5B30zxppuM7O8W3yLNztInZwd2z3Cll0V/SOfA8LwjOrydQ8TbOU7cYyJm1vKn
FsvWbeiS3GUW6XHdHEGOQVejH6CgsyGeHCmH5ja4AdfUANE9CT/PIG2C5TDnmrdpzSnMWeemj0o1
n/PPC4348zQt+GqT9G1z2mElATGY2RdFkp/uBCSptzkJjMgssqtBFMUS2Jz/0s/Z64zDEPyYtfkU
zcHsqi/vlIatgIJJ4ionKWvjQYqlUUo0wgLGjrEZCXoHDJUt+jHVt3yEEdjPefB6peff2/SZJBfs
wDKq7k2lFdc9G4Nl5zR/CmdOmE+KVrtN59j5zMwbIONAtKi5atfMJvVAPg5J9TkKngd7jq8fuo7M
x9jPNt00I6LmmPuuGZpnDQXS89Bx4ToSzl70enqSatLNX33/0GV1ucd42K2FVHryaXM6o3Ra01Ko
S0zO83YM/hCQFtHvvT4XayyLxrdC7xn6wS9wg6pQr/EGDyu9CSciRUuxMkbTu40AU1+zxYsahp9R
mrlKNLxmYhi3ki3AbQ4el1xRxpdu14wvKv/KchpC39+lOgJ0PBXG1hsba5uEGo5pzCe3xECRw9xQ
UYODmsZlXFEXZXY64t4QQGYHYe1bhwxopZiKVRWGHsg0aIK0s8aDYLazjvFj/2xAM9DSR3lOQKf2
ZPh6tfPggmsLS9rZvkoKbaeplb6m9f3aW3APM+SxyzQp1VXiRw+DI2EaqEXvADKX350Iain93HYf
9Hnu6rXdLaIxq1F/YQSqEX9vAmPgf6m5T0aK+W0i/bidDVfOihKLTZWIgjWqtvKQWr6z41PMd9Uq
yZ4iYCZ2kRSzAsUAREiLrG9hilePaRh2exXiH3F9cQR9o+sOUjPSgycM5Oe95nwxo748sGmaMzM1
HKC2AiMFrrCya3tso7DQxJbOvPE9IK2TWg3aHS6zaolgDrhOQBK3LQrxqIRCrPzEuBJTfi1tM3zF
NfFQ5/GrgltvVeAJubHAoVwFgR/slJj+7giAoTDNWzTGNDItEgdw7dBq6wcKyb5r3aRm6CJLJkbV
aMULhVgJfk/OHcz7+Iq8I3up+ob1w4jH8WmoB2SBqWE9ZnRJYWKp/gHxFn7Ntu/B2ejmVZU6Bu9E
A6etH1l984KZ82iqdxBnf4RiaxhKvRotAave+OYrW9NE1mzO1aEeW+uhKH/MsVs5AKj+agxaZvvA
VaJFhvP+gQbzdKvbI6qPQt/FwPfpJxGJ1xHKqBLH7BJ8WayCSvPWXdFXuyoRsLXq/kWJZbRS1XQZ
Ekc4xzVLDB0MBvyI0gnYiWYpri7i7uBrItu1psRjBvhi60z1I5Tf21EzsYTLTqxIDU5viJfo7vo2
9F9Ur0HXIpRvtLmJ7PWlfQe0SiekMVuFnfc1k9auFHPHeBTOvjecLQPdvSpF82hN0VoL4naj9BY4
ecLffUU9WA7/yxv9sVipPgENPk2Std8r+0F3/uhRdCdFHK+qUvEQG/jfyaEhJkXrtZsohMhpmGHp
Wil1a1XZ00/aIdSNNe9pZJIoLAAt+SaVnxKrRLsKz5Rs5QFMlmPxB1vla1DAzjDAR35RkH6v1QTa
G5yp36gv8A1bWrDtYLdtJ6HI19AMyWws6NUqjMHYaxiHDqDhKmfwmSzgY7PxIOM051O+i2yrXPtT
XFIyt9eEjYx7i0FTpWv3vGRrjUTLeEkwAPaq6Uaz4+i2TWIi3oDdrHLRIcKcemal1Ny0gDs72Qwd
W+q1WQQ4E5I8+ON0XveEK7nYouGEUzTphI30yTekR/rGV31rZ9a9vjOD6k8XJMnaDlD+LwYntx/j
Art3ZksVfHjoH4icUTZ1Y9XGQrX82CW1RT6AQTdufKct7myDwCXaeONmpAn1wOhZ3TAzM2FBNd41
zRlzXZZtQT88yQ+B5o07JWRHC9GP3gtQyye1C9i8532P3zLia9dMYdssVGh7T44fRuwh7KL+bcCx
CIGXlrCpqOfJw6on9puYxy2lMfZORk45aTPNc4SQ/S4iM3JBIdr/ygodMPMEouVA09y/hp9mk4tM
rkzfXVki0ddGam6JL1Khk6oQc5qxWFsEextR8CiL3PhFBgAXlk/2LlF13Pd6063AkLIrUYlTZ4Cb
WPixTHOlknh3O0Sj3JYUWW6gCJs5o+1/q5WJUs8GsOLQIhwPpgXqGbi4WaprdY6OKSSpmuy847Dd
AfbcVk50aPHfggNl8UZBHKzBkV3Lol+G/qjvSUXA+cbO1dUTYNQxINXcTo11WWebuB32E8kA92gd
rfsWSOl6mBE7pj/+ZOCz82iYTLDL1GG8G5tD2PgLLQ83wOOIAfNfGZsz+xlykr+yG9sfpmWtjFC6
yHEncAFcoqxetHi67qwMlyW7blOtanibFZAsdo5p892hE7SEHqdssIDwZ5dLS022qWKQAzhlrm2p
buk4PwMij90g4iHmHVmHKZNkZErOJgAE08b9j1L51hQZAEIRaMM1sCjp6hMGdqCDD+MoH2yvYvfP
lRyglq6TyLhiVvcUO8SXBU7HsM2i4vJJ8BuTYhNmt84YAF6Z5Kb2oRaOWIiXUU0YdDOqqUue069K
E71LDFexVEkdoxVChpRug9ij/kaSHe9s3/4J7udZmvtRtNcpZfci07VopajpQ0VgL83lg15Gi67h
GqPQ1nlhWGQCi28j1JZFQVNxUTjetMQZuzF8QlUUa0vCYOFO7CVuvaD5FfTDAShfB2kkNVe9FTw3
Bp0ftf2mZ/kjvd5fXeX/8eJyRdobuW4Iu4sOWFZItTLGhJDrMrz30AkuCYsDx6CaxVrvKHzbrr0a
wam7Gn4dwxfroDWNBT3wcFX31NYJNx7LjLQfHe41uwFQQ6Yeg5x7CZAZYIzWSoLPyKEJwhtfAjmi
+7qEhIk9GWBHlkPxodHy7FtiHw1uN7Cejph17gc/cj1iiRj653sNf+/tTAt+wWiynQCdOcUPpdG/
dFOmYEnTsCLzJsNe2heYPseh3VZV+YUwILHSGjtbpKFcDlES3WQyq/bKzGEcA/CQpOMK52vB/nxR
p4r4k0yR/EbuzAy5gSmF03TWC+h5syp9+hIMPDC1FDcxjyF7iwF3M0w7YJc+XXNZWtXvjo7z2oeK
tcxLnnIBXU0vrWk1qhGKujAjzroC7NiY2g/Obp8oyjVBlqZrmXV3q3ax/dTYJgoI2hA3ViU9iqLJ
XpWKWTH3b0u3gtG/gOpXv2hRTb6f092mWqtBm0nyTdeUygEstbrE3ZVel45vPtkxvWUKl2IjIH2s
muKBkEN+tsNCZ7tSq5Z1hCNVkNMcNd+7hqYtiM+eWzip5nhl97T+iJw2DXGTe+G+CIEhLfws3NdE
dI9d9DpWTX4bNVJAMOz2cTavTMwJ1nHvAwmyb0Ik1wc86FD3aYlcU5OYC9kDNcj0YW0m+fVoEbCj
dubaGKbr2vH44GHR23XwGrf11Ee7trTv+ASIhTJ5h6YnOiLJy+HFwLBHCd3/zmCysNvxVdid3h5Z
B4V+RVpYj4mOkr8aNnmgXyMQeWhKeFLsIvFN+4XBexJ+TToG4FNa+zAoK++2Uxvzaz0yvPFYTl1L
MeoVwu8fSRiaSGN8zivRrbVj+uuaGbKRpM9wJFnKHfNPpzmPIo8f+Bq6WRjS3VKsnY3rYwGYRX1K
5oZimxq8x8k4LgGAznZAx8MMx++EBE4jDWd4SvrBwsqS7+SKw6QMRsWNIaosY7sJVyqU759MqTYZ
u3gEG8myJ35Izbx9FueJq5DatiJbxl/5IF9e0KGu0LkT4iClK6E28hW2WVgj61loPuBJR+6RUEE2
c64C0VOrOfqwKzRkl9bEoooG6wFPYrCapLxObGvFAua5tYIVZExAUDeeheBsbmUzdb6ucnNcdaH4
2Yj2mcLoFt2Pd2dN070gHI6W36uIoL0mGdVPKoVr2x7RnOg/NoGmvhgxwtPEyKjLbeGtygoASFzl
z7kzEUoVBOq1bjI9ouAl22uyi9943cd9reMeCY12ZEOXpOztZfurpf3PUzwUg083MrF3Y6ZEX+d2
57WEeruxmNqDs54YkUUkOXzPSEzYAA3vMnZDcbIXBCZ8VaZOf5nGGk2aGSqHMIr6pR/I3o38NmcG
40+bMUidXVVNxZNoece8tNbJwzaHGBG2RYE5dhqypGgMl1gm5EuqJL2xbp3waxA1NAUmVumFhUI9
5a/jeGOW+ki1nWVPZml8a4c63flRnu7LXMhlDF7PxUuJxVhBu2b7AvNNYIF5Cw3yHFuIaVaDz1mo
HmPWOCchx87CL5k0ozU7POXGmUa+ulZjoUH1jJroNkFAm60q33svbu7bBoh1YzTyD9Cydh9Po3aN
S3X4UtZ+tlX9RC4whUzZouQlpe0ZlS9hN3MA1Cne8TJ2t7xQAo6QiRGJWUnWL+hke4/MIRTYwDSQ
V2aRlQ+ka0bf2hpTpZgquZWBiHjKauUBVdtELk8b4iFiT18VmVzpqTHwbfHstU8kJXk0NRkbeZis
Lc2KMP0XU3DvoG7Z9BUaOwcmxGFOi1vWem3+YNxhHbS2pvsf5RAsAmYpSwPv1lZONS9ipwN4bMuJ
z/iQGWm4KuzRI9TWLgbusRjWvaNX67LtbZBmA6jTtOsxhCpEZZA1Z7XLRsbaLdlWQA/I41IWmVd3
5K9K89UcU/W68nHcjp1MXKuMS8CVjgKCTKt3ImMUi1/EW5PUGz0h2vle0ru7Rzb6XSp0/3LDUmC0
BtVOer7uJg7N6T5guYpL2ubcQmMlHRIaiR4ywacxIL5OqVDcUKVF5027nJlN10wAT9jem9N6dkGB
7PhCiiXBj4SkFUOLibm17D1FvuMqlpy2eNjsrSxg1AVZS2wtEtrXrGyXUeYlS0IZZwwyjrQFvTTl
jsyixoEGkgZ7Ra3DbaUYBD9Bj98imFN+FEiv1k0u2o1ZBUWwahxDPMVRaj5qNQPzCGXfPrOQdmWZ
rz9M0NrwmBYAICBe3ike/QU+94qrpXa1La2hw8vco+0ThYVCUiQvTifDL37gWTeqOgSbXNT6g9f6
LAIJhNaHSBBxOoVa8gwf8YaBksJPGLIeyXvv9Y94finpkL8oDvUVpHqktFF6g/ZMf8Gjql0PdpkG
i9A32H7lXqTuiHvQANQZPXIaf4yvYlR0qDkNJdpYKN3ufHXIHwxaNvQEZNK+9uAyYoaX0v9KFuWM
IGRNeAyYo5N0ZCuqRo9J98WK9E4Se/XIXPz10cD/NcuFZeizpeyNSSRp2fMwfjYE+K//nIPhkcK8
DQbmqcHZP+B/lDIYK3DQaGwa32w+On/035UymvM3XZvn0ajCVdTfJjKW/1HK4H+lJYxOGhMsbgkU
Nv8cCEjnb3CTmB846pxcMs8K/oJU5thSZ6kg5zWKHkQ3YEGYb55MAwyIz8QbIA8X+QCFp217gpfM
fRlV3cIzzGH97jqdUbScO5zkd+Op43J84AU1fFxs6QSTS7pXQKeL3BWKPqxoKh1cSkHr7w/j/0qP
4NoeDTvm00NTBGDexsKEhfF42MH2QMJrTFRKKf5C3cdXeEzaOzUZSGZA/sGXMx+bnRMkRBeLSdt+
fr7z5XsvRJqPz2JlgmfCJ8y45eT4aRtqdpGqrhkU5q5UkRVkkUwumAdRVJ0eBb8XmidMySTsGPNV
f+cdjBHAaILZjSuKPnMjUefrNgPmkKrhpdT5MxcUIgfEJ2Zc2CD0E0FSxQaHCQFQ9xj94pagq2mV
SnTX9pgnWy0MtKVk9ab0xuOj09u+cKazg/vDqfLw43Pj6PPw/vhUDTufshJGqFtO5dTREEu0B0IK
dX0Rt7xsjMzTaoPmJooWpG5H16mBhHO+x4QUZ0oZPCJcBf4Vx0b8NPV5QNQGcO/QTVvFv5sYL/0K
vdb6qRZpeOlZ1M7dJvhjmHUFujT77e+/u02RQ8ZAOiOvkJQ5KzNgN1+2DRqYyFbu2HKRraIq117m
aW4QRNWCABy5c0zSEQlNS255b8KtsFsKbc9Tdp8/qPN9O3lQsbWoKhpO3WS5OlkHAII2GZMwzKVa
gN6ltIqN3zJppiO3BA1ducR3eHSxxLD//MBnVgQOzP3EyMR/5pyn988uI6fMG0m5db3CatcWVAg2
3bSy+rb6g2398fOjze/b0WmiR+QE5czMmXEAJ4+P2jNizZKB1AeGaOuuly8M9GCjJ84h6i1AzqV6
Caf44a6/HZKHXkqMQR+4S4KQhxSyqeE2Tr9Puy65hU+6qYSwbj8/tw9XkgO9LXQmJj9VnwfP76/k
5BUGFQ/BwUPTUJ8iLb52UhtyTVFNywmt2d81AP/r2nr+eHwzWBD4hr05kd49zgrlLapd2NJzZu8d
COPymr4ycBPWIzS7Wv3l8/N7sy6d3jwBcghjLMQ5Tvb4BFO6hEZJHePSeKPaKkDlV6kfunxmsGeM
8Wvd+QNq67J5THm5tqRbkq0js/jCon7+h2D+snTUr7D+Tq60NHsIp7ZiuAwfIahGdXntkza66hOE
OqlWpHulVQhVREuwmORQ7qqYDCWaWf2FX/LxcdYATlEhoA6QgJhOXh6Tinmeq0i3KDGMmKHqbRhe
AvRKjIUT0jsCie5fWoI/LBUmB7VU6g+yy2zu/PFtMDO9HGOMw2gW24bGgId3ArmWmolxaSZRsNIh
Mm98Zf4N9EXVlBlVzE0lyHJitu7RK+6AgrmBpd/oqCUPtDOAwiBSuvDAnLk6wM6Y0Zk6mgeMJcc/
lOFFRn6nAZi6TR5MM5nufd1LH5LCfM2bEKVqmdjBhWN++D6ZGrJOYLTzxWGeevIpZnLjezbrnEta
SIl6WGVWyB7exWDhfWFE/xNPhr4Cm++tfVrRywuvyLnDGyxsnC3yLyQlx6dszonIWW1zcdXa2jZF
Kb7YrWMuI4vxXVLlbKR1KVYh4dirEGKgi/gtdYk7zTej6kAUNw1JJ70W65ZYBhcALwmeedGu0BkC
jy6Ijfn8F5/9wbgPcEdSVVBQHP/gccyLMEEG6EY6wq20V6qbKcdeTpYDgP+cICrfXqZ1wixFxofP
j33mQXYMLMEa3mZk6qdvDxaFMOwn7pVM7eQq9sgTjgXzezsVr75Gs83no/gFGORwYeX8+EnQcFmj
7NaoBNgYnDyYCBRa0ZToLFuEpSvGrcWyzTp68tn4/fNTPPcKSOTwWL7fStCT56HMZaoRg6C6gzp3
kSu0HbQPbOSwWrCB7Ua4upiMC0/huXv6/qDz33/3YXD4yIL/56ChracbzSisbUbY8KQad2ZhGXQB
xtId/I5M7aD4q+UE7x/1Ng8LOTQzJ+j42G1r1SQP8s7nha67JcvLlVTVbBdnRkfmTigvPEPnbiWl
qEVJIUEBnR5vZAyRlGBhXQLMraUVezA3YvMHzlxn8fmtPPPV4dQoz2y0ZQIYycnSQsTplFf46t0s
TRsGaH7nZlh52cYY6YbwphYdTW5tBhtbzIAUFT1ri6RRDcSFa3wKFUbaxi8hGoci1pr50Cc3GJdn
mmeBwCRl1+Q5d4XEZWTZcFHihJyxwr5V2q5YMt0b14nMLBcfpbfXaQyuDdEM+5wN8+7C1ZnfmePi
gKcctwflCNnv7JuPb3wwtkYYQUh0O+njZgrEDpI4DjaEv5U3oWcf034XCLjqlkRfhECyWjkVi1+m
6f2F9/tjZcRvoTjAEEhpC9Ll+LfoSQXuH08qOWWJt2wtQDhYMCnoJcABDavW0+cnf+4tf3+8k0WU
BB6jLKHxuGFVgkEihpkZSYEU1yzCLQRS676axuZCuXnuLTdBaSM7U239wyJmth1NzU7TXKytbGSM
zt6a6XitNE6OmyABNUdW2aKF04eYmnDGz08ZYNfH+22R7gEukeYJ9sjja2wzmGoZCqgIXDKTKbVe
XGmqwhgHr8hC8ZJgRRwDYaLz1tC3+mrf6N5wwz9GHF7q9G6hFwUNbxDcZm0Uy4zN4oVl8NwvtNmN
Oyorg5QWCIH3yyBEDbNOcHHzhMXyd+ck6jKxkmZZdjmygco2Lzx1Hz9ngnUB9ACID9xCp29lTyk0
xuyZXeYVHgG2KkPhKht26DzJCmL45ZjZMqk1//nzWzEvqcdvHselw8H+hhAEnvjj8zQ8YZZTzqZV
jiJ88ElFWHY8MBdu+MfHjaNApTd0AxQaK+rxUUSpFBJfl+a2dFnu7MKc/TUtYVkJud/4E0301UG6
LaT3yybM6cIy//FezkefK5Q3cvtpzUswJ3IElWvrKCSxMhwXbhDb/hN8Tt31y0i5sNifu5fQXDkk
A0mOenJNvXr0fI8MC9eAWM5nLHAWzD8KKu00ckOZMtwkYX459SQe/fW7iUfPMWk/Ahsx5g/eu483
xt8qjQKOjF2OHHjKF7eOyW75/Cjzn3L6zEi+HqqD2Y859LyivTtKC7jFrrOWWD32CitN5kz3yhE4
HOi0CxXm2UNplHeaNT8/+smDAx2chJ+SEwoKsKhaWnSbYYJ92uZ/vbtJH3fe5dOeorKjrjg+q9rv
2sBIRmZl6jSt+yT+ESA7djE10BEbO/9fuYi0MVRk45TQ1slDMpne1HQyE24Z1RG6J/aighShpYj5
y+f3662vdnrDqKoMFdY83zZ1dly+u2FCKUonZari1qihXfx19tLn60lCQD8tUQ45K84Uu72if0Ma
F36dtydukaLR1KpKXvo1p/5OPqkqiw1LKLxjBGEni7+Y8L5B7xEMz/C69x68oIDRhjto9oiuJx1w
6DjEwmc5YGLH70Agou9pAkQvF17Uj59ewWuPaYAny6apfXIPcsWErZbGmtundrfNM2fZqM0iidRr
3CbxltCF5sIyf+55xgcAe3Iu6un6Ht+JLEqdkNwGDeIKQyynqCd3Ft9jLGFp+Pyun1uFEN46UsV2
wKf25FChqcUZDaV5Zceqp+DT3wsRdJtcN6p7Jgfdgi6+ujFLAmI/P/K59ZYliDPU2b3QlTw+yRLK
oiGLSLhRIZwlEy/yx0jZdtsgD1YdEUAXnqizFxWXLS1I9qLsHI6P10OYNnoClehZ1wS2pq2E+p4F
a83ikf/81M49MRTv/ziUebJI2KhpNbxcfMjGMNwhtPdWPCUU77GKZoPmPl1gSMOfH1Q7c9SZtwUc
jj0K/z05KvQZtfADQXlc6wrOrxGtFZI4WmlmuQPnTdTKVDfrQleMtQfiZN3VfrImxT3Z0d7CjkvC
9gaTRrXs8GEcSjS9q6BENvP57zxzH45+5sky03UZgWADT1zQp7FrFqK+pxmRcyh/Wn1+qDOPGIfC
YK1zTSzGJse33EtEFRe4rlxcatreTqYvVVzFzw3tPhaTCeHmv3A8y6Hvz/5kxvsdHw8ZauchWSYo
IdXs+1RFTVx7AI0r4jk20ySqC8/Z2UvJkww/kFEbC9Tx8RQ/Y+KOzc2tK82/jlAULhUaq6uuHocL
hzr3cLED0HlT+Tq8ga/efxwmmFhWW9bq3EiqtnFmfi1xqK30ttRcAEQM2Ged3ueX0z53fgZARWoI
1gf8UcfnV9dexU3qaaKkIxqDYNKVB+wbyHRLJYqIqdCMa9G3X/p46JAfxeFW9xTnJkzK4muhYcMt
xe+orbXranCwgRdBFFxNXd4Ad9Urudcn5M6u1wS1vicj0VkqHmp6emHNyonVylUGB2MJrBrwGFM6
MCrxvKJH52d6nVg0SjbBpCkL61ltBsEnMvDkHkj6YMG0wdS0EFPd34EiqfZOggaIYY/ePpZwcroF
7UrrhuAn3VgTBhHcJgkyEzJAhfldJjppuaMkU87tZZ6UG43kb+LeUP/6C8fRWnuBHymNcTvEzSux
H/EfkuMIO7Jy0pAR0ITOiyFobLlWZo5fU1hK3cJQRbUuYJWIpa004iUV0kzWTi8r8vG8AgNXqETN
tz4qy0d1JBirLwX/Wq0lxg10+eKVLBPtoWmpqxb95K1owEyAoLRhRNZj6s2wTP2g/jXD/BB8UmNn
bqqOQ72wsOC/QOCmsrWrunv6/BE5+4TMuExKIwaW+vz339UsMsqU2jZ4LNWsnXZ65VgLHX8NKsSg
/BfeAIATWFdhJKpswk4OVZaeLbqGtlPLYkIeZb0xiB1bDNK+lQb+tGnisn1+eme2wNBBNeZmBksK
dDn9+KDESGdtiy/DxfUK781p5IEEGkHyjXNV51Z7C+4vWxaqXa4dnEurSocbb9AD24+2ki39kNj2
MtGnXcRFJF89aDaf/8Jz6wJ1MBYfFOGoU+e//+4GTHY94MMbVNfz09ydfYcoX0y0t01TYRWP+6su
si58ycX83p9UqnOVj2YCrt68IT0+aCqapiw0T3VjNPk+ft0BsBwCNidza14MQoYSxJSp0JnFKxAG
IDrrvBmMD8Kv5HBXf3CppVd+iC2BRE9DJZ25IrTRsurXwJDOPbqvEF6R6c9y79p6GorQ+NXqRF9c
OJMzHyi2u5g/2dTD/9ZPrp60efMyEm3cVLGsNUGO3+qiNZaowXB011JcuFlnunpCsI8ntXJeVmnw
HV84fEtisLpac/kYiasYDeZP/M1wT4Dq8SgT8hM/SdsnuMlIB/+pI8MAxB0yOwzbslmA5wQEzeD4
0h2dj/vhhlKTYRiiqWG/ZVC9e4r4RzFgpJPmZrVqrBJrQEOKGYRJUmDekYCO2j7jrf780T2zduDE
pdvK6wXQ8S0j791Bq4kQ6gwiAZO10KdrmdfLibHLLAgvLxzq3N6KYRFBfvPOSgfee3zhLavMO8Az
mos+JMEqhBfIs1nCrb7RFroiPNfCOr5y+ol9TWofhl7N1ko5Rt+smrDez098rnRPr/ZbRcScdb7o
J1srZN0OIaMJFRhJp6wsCvGcaTAhvSbLKVL77NDZESy0oA/dQpIQ/PnhP4okTB56Ml+4ErRaPrQV
eyvCVRXQVtQr0/qFujx8nAALHmqvjzcoWfX7uLFp8MZp9WTbcfuIL7HaF03BpQLqtSgaUpllaLJr
qNXxwpJ77pVktjdvgdkTgSE/vlPktCdeROKxq6SltinU6NpA3y0UO9jjYhwvlDhnOv48FdRkc9E4
TxNPPmAO8DnVHuknDLUHmw58LzybqdyEalov4V5yB+ihLCxMGwptAISChks7zr/wcZs/XiePxLz+
IAhlTqahnzg+a4GY2zdopLv+vPSEyBYXYd+J7ed3/syDRzYim2mD0cIsYDg+CoydTquTXuAOMLV7
AsPJsPHhhSYYbtfSFpmLTL/aZUboo8knSuXzw5+72AiEKFX5L/Cq0zYms5Ig6cZad6eOlpQ3DTA0
1NxyIy+N10aXSDdXW3+dBOXXobQZYDXtr0ZTxL/wAuisBhYoWQYp1mm/Kkggq4Yt/arQm0zidRLz
0Kqd4462lq4BRozbuWtNU26wV3YyJPjdEeKDxxRQLlDL50USu3ooH+yiLy5cpLfGyumjgHqP8Qqa
AxheJzdJ91QBPiOkDVQrw3XRlLtGxYKuV6HjpoSqA20p1smY7ZyEyIqxUJ2rSthPql0oa1rQ0ZVf
1sYWm6qJgxwYUUBTFQONqSwniednGqJtz8xkoya56QLte1IRIW9VhLFPEJKCQ1g08RqaCfktqt1v
vBzmeJ04KNFASfP/WfzhrRXuUgTeB9nbuB2sBseIrl3KQzjzVWJjxVVANQW9faZGvK9twlnSk/u6
cEer6NxgEtpdxbO9w+LHW6on3WKcpkttinMHpcxk1PgWvnWqLhhagVjKDHgTx1VbVfGN3mbTOrT0
cJu0k3UYm78+6kMNS/kBlYKz/TDEiAyHPAzwrDRqdQdtXxatBYJj2l1VeRVYgT4PHVtUBUG6mUYF
ItGs24+d6nsCAHShEBNy4Rk8swbrDFs1G+XNPP45ufBJmplQEgrhAgKuHoGSYb3tiqe6qMyNSEn4
+3xdOFMIcMEpAFDFsZG2Tqqi2KdZoycZjkVNpquokGzgWspq02ntC6/+ubtrCg3XBQKuWd17/EjB
6pZJU5a6O/QGQSe4ZRdVO8eA5cptrCaQY2dsx+endxLrgQCY/FD2LfjVkXA51H7HB5Wse4nv4Mhk
kI2zEvfoElDZLIfXIhqLATiEvpbLqFJomacTKU+BmV34rJ49cQQRfFlBkqAFPP4NoS/h/GBTdicH
hi2bcOLAJuspUx1CK7U5fyPKf3x+3mcPSWNHe9MKMI0/PmSkhfkwGANfmylobjINMJDpQVZzwGa5
jiHHgDBjp77w7J6rbphXvslXgYGj7Dg+bF4ZYRVjJnP1WPd2ZRIDp27Hal8B/9rb4KwXwFrtFXcM
npLXRPZ6QtI3W5Ur1xwzZ6VGBg5LnaBsQoEu9XvPvVrsN0w5N/pJlDm5KA3OJoM4bd01Ro348Er/
Gdq57zoSD5IRgbL6/B7MwJsPhQXCaJWQa9quHPD4augYoowphizKTbB3WkyfxIy0eO3ZOdwPvfgd
mvGAeSX1b4s4r3deyhpUdHZ2nQ2yXziYG6jS+93nP+vcG89slkBrhlPz8Pb4V2FYbsm5Dg0oEdWv
yRNo2WqAuc1/s3deu5Fj6ZZ+lYO5Zw29AWbOBcmwCnmT5oaQ0tC7zU379PMxq6o7FaVOdfXdAabR
XUC1MsUIktv9/1rrc4zqndfhrZeQ/QaNIgctKk3b11cilDlNU4SDYavEzonsDmKh48XZScwtYSst
9SI2UuOdi7719dyVF4zqnxx2+2ywmbjHkqiVpDsAUfNTDU6SLHszLDW72/z6Tr71/X6+1Nn3y5Bo
Y2ThUopZjRuCDnaLFPmWMzuGeLd+0C334ddXfPPL4Wbg6ODwDdX1E/10bJu0oSCWMUP6EDu4E1tT
C/oOMlPeYZz69aV+bPbP90LM0ry3HveS+svra6VGEmNgHQ2Kiypdr3hI9+hkL3o8ehiEfyBlvXQD
kNfdCYccrontzamqZnXrWr1kQBWAQmlrHxrOMpsKOi1BYWyh5jp5Z5Jf39i/flLWS1YVNg/nDE0O
5nGed9IACjg7SAHi56rXxDHBpRxEQ54fe2sZcL0n2gY94Hs72je6SAahr5QyVrcKkaav71NVm1Uf
17HJ8WEetoVkdu87dbib+g4AH+qOS7XMHmx3mv+DgUyLzGaaZZv2l/ZVMlJvtCIC3LFOUv1SARI6
E4E8nBXlO5f6sUz+5RbDr6QexwHePp/KEpeEG31iGNVG1l2ROo81joy2jadoL4lbtZdT4mVHtXKe
DaDJbJqsObAWb8JNqqNvJLumVtRd5JJpL12j2DaUhMEVA29b3X8zGX0XMavFLraJs6+TCByC0pr/
wXhlC0A7BIsCi9TZzAdDrFjibDDX3v+EYbpEy1uZpJ46UNn6uBtWk5z23jhaW09nt85kG0LNmkKt
RSf79fthKHOfV93IrWuBvdABM/wyQrwyOXUaCqnOBEaYT+Tdx7uaLIGLoa61dwbIG9MGM4ZJUDDC
WeTi689/mjawsupR7jBRNcrYIVci2L1xnU/pVKand2aNN1rXry51NidaZj/0asQ9xt2RH1DjGIFD
hCqu1hHrVQd01CbW9kSVpPcdLXcJgSc1sExjY/vrT/LGpEA331mVQsijVxvZq+88SY0uPnK6ULae
+6lw+8fYTMn3yGu5c/qpD9RypgpjKwoKNkN5b+3X33rqDE18YOiVUPW/vnxdQjRL4V6HlUHmP0qU
Jhh1aYUV675vDcOyNdigbUYq3IfCMETQEA4ecBLB0FjO5js3Y73rf3kHqeyws1v1o+frhpc4M/ZP
Po3WRNV+0ZgqlrlWLtGzK76TFuU713vrhVsh1RRVeN0Aybz+9m06qWJAIR8W9GJ8V1fyQ5Z4rFiC
6INfP+e3L8WBHd8LlWT3bEnsYmeuRl2YocDG7NdWwixoDcTmtIr+ziy4jtTzu6ip/7zUWXmsGouZ
LhnDKAMV7+OwUTd6N77Xa3mrUE3XVqVYjdyG73R2GceNnM4d2aDN1SyfbcpwgaWpBIZhTD50Q87c
qGnVQY2NaucaMyIJhVI1UZ1i08ki2bk9SVS/vslvVY/WLgzoLNS5QEbPJrFkEl07rWsNn9dGsIWa
MDEayjS6aLe47MUXMj9Nsh6q5ZLo3fqQAIPaZaPUN7/+JG+9ydToKM7Q5yc87GwOz4yxT5Qah5NW
SdoUTumEwogW4BJqelAMdkW/vt7bT2NtslGoZLo478M2hhVZ7YS/qVFvTKMAxVNNJIKN1q5faRmZ
WKpLEq29XTYs9tYpsK5BL/W26dTlTwm8kXd0qW/eAOYzWt9r++f881gzzkVRM5STrBlpzbbZpdE3
dpCw1WDlzK13ZrI3r4fAE22FimH3fB5t0toqlrrjpV/ID/Aie9l1RduGBAjXhL45hCX++o6/NaCp
vHFmoh7L5Hn2+hN5XjddPRihasTxEcj7GOJxFYGTtu+tzT+KjecjGjAVeaGMVkwLZ4uEY5J6o2gC
jSM1+I2K8SlImm7aJIUl/KGKyU2s6RB4ORk99czWsehLLUCBr2yForYh7YR4o+eac7Rk0xygpJYn
18SL6RZow4kUUMKRboM/mHq1HxOLTOZ4NIgaIk+mtcokqCbD3SaK014XuDq3SVrpKHOc9wqbb+xR
TdL1+Y4oyFGzrg/5pw3AYrpV1puLEZbANEOdQn+oJ4m9g0oLb4187Z2eJ/NBkA8W/vppvvX60Nli
6YEYhtLz7A7jnPJcYSYmulan2/WEVdzEtlL7vZ6R0cDR8T8YHpRa1PXggjfq/O3JCdhKdWLewqRz
iKBMJ5ucwBh5aRNpfp0a9v7X3++tO/vz9c7mI6NRF2ArDI+66idfDsLYCCU5UbmVh84c86teGMTK
a/Mf2NF/aU98a39jYwGhcLcePFae4c+PNLEyuqcq+hfkyfl316pciFfsY91lHh9pkeeXJW9TkLZO
vB0zmEi//t5vdeeJ+UWuDOuQOsJ5HzrTMt6oNfptIWhjbw/VV2NqZyK+rG5HEbwheN8dfYKgS/Rt
k751JX0VXNQQ33Vb+OPsZJdj2xhXBAh2m8FytPt3PuFbW1Gk4ut/VunOuWFU65RWc7gqjSMFptq0
FOamLvWvsK3m7SgamHFF634o4tzeGgrVXNuxi2s1SsQ7a9Zbj4qqGEcOR11t5We7ISuXmpwsXF+m
xvmUdKoczENuHggaj492b9u7fjA/LZK8u3Se6Iz++ka8NaH+fPmzN6VMLDHHHk2NaerMx4jj+GaB
s0uf21Uff32pH0378wmVLfca24DvDDzn67cyHTLVs5Ia1Vke6+G4Epb6UcVZDeD+0ONPuSOAqDvp
RJyyi8hmYg+r5NC4JLNMFRmG7M6/lnp273FEO1q5YuF/mMwLc0zEicbW/KyQ6ue3GcmvpUkoJHQ7
eUr6RfvUz6YbLuogAbA6rNIwrneTNzS7Vo8JAabpuyUQwd22VWmcLLYLR6sn3rUv9H4DaGV8Z9/w
lk6D+4d2lr4mfPfzPhe3way0Hh0kq0B/S9RpGnqp5iAwjiOCSkzjNDS9c4Sp116ydWhIe2zGiyWV
gJ8Mc7muHTLN6JWRi9Y6Ttg3/fIE4UK/jvum2hl2RtBhms3fltzWN9bgvNsaeWtm+/kLnL02sNKU
Mue7hUvWe9htE8AFrjZsiIy3fURXyg2gW6hElTsGstPlvgQPvh1Nqe9bfFvPkWm1RK15JHRaA5HZ
Y+cE4yiKKzDn1Tuz8FuvuIuanxI/HUXmitevHQ3mUdNLl2TniPs8l4nYobDOd5SMxDsLzBtFP9hr
wHzIvuBK5JW/mnctMyXtfqB/OZd5vtXQG/lK1pdXZOwQ7DX1VThjHL789bh68/thtVqFK2vixtmw
Ijuh1MyeppBFOvXWGKzyaRydZw3p3DsH+LevhMOXmR1UgXW20ddKh2OUwpWEGOVBtc0jOmz9JneM
93YGb13Joz+hszFYNbtnzwwrbothmAVklEVz0Muq3iyDFm10Z1TeGYxvXop1khQcjAScGl4/s6Wl
foaokGdm1kgR7ZaUq46NEO90+852+Y3XYzUKcfbF3OJgJHx9qXK2KDtGdEBEF8uDhJmzs7RaBEiS
MYHntLJn5d3O2hvfDwOWYeBtZjXGv/76op7ZxW7VeHpoj663aWKzQAcH5tIsvPdqrW9VArESe2sl
C2YcasDX14KEOXrRTBNl8ES1m22kpin6nY2aqPalkhpiM2FM3yqKGD9nSQXlw11DE9wkD2nAsgW0
S/iGeTOSa0BQDt/H2i6t4p4QT7q3gqY4LXWj/tbokiJFEZGeOtTxLu2az78eU29pxpGUqDTJuDA6
lLNHpTUEv/9Qu2B9qvcpLgu/Ubr4JAoRH4cVrKUD9fadjljDllzpnQ2K8pSzqQjmEe+dOmbEUZej
cWngQduAoRHEXhfv1QPeeLjQeqgv00hhfvsLI2tIs1GteXn7GmprkhRZYFK32cO5ec/tsb4nZ6v3
q0ud3REqd9rqLkb+MKNHN51JHLNEjd6ZYt7qyVKxBuDLeXK1upy9QsVIYKikSIv2xIpxL+bDTtT9
jU6LZodHvAeal6gn9rfZnVcZzQGVcvnOMH3rpnIQ4tFjt6NDrL9+i9V+9jx7JpdhEiLlzqbZcTHl
F2UU3e7Xr9nbV2LE0LJZUxrODkCaNFD0rJqqpI4JizWccSf6ZE2WM8bfN3r/+9WZoPuRhvWlbmaR
xok8+9f//p8WTYYc6qf7+RceySn99iWR36pOfktfE+HXv/d7AhlwEWYiDE8WTBLMUjZz8u8JZN5v
FIDXc71J2X09AfDC/5FAZjq/MYGhQMIKiPoB89w/Esj40RqXwDKB+JhlHvfe30ggW3mArwYVnTN8
27zunL/XDtHZC9CrI3sJ0dp+o5ci7G2Ieos0rwnhB1MWyX4bo3q/YpPe+9JcmQjTgtq5mvNQVXv7
wclZeckm7C/XKswuJxWKmfFFMTGhlYTv6+CwSCK0rj07H8McmFQm89PA9p76s/iQ26MHd9rVD3nj
gJgglBP/lsjGDZUtT/fbNGqhoZQ1XOWiCc166MIJww6S+H55VDDCp36uO4cmI0vMZvHxK9aaLcQ8
8xoGOymXQ9mFmZrcKAoTqMuk6OfaOPiGkaU7WWEyIpIo2UVt5tyZLR2kH6/D33rnH+qS//6f9e/8
Y1y8HiX//e8xLnff6hWD053/qle/mRH3x6db39ZX/7L5EZh3238T8903EF/yz/dm/ZP/7g//iN17
mBt4PF/qvpLrb4tBNr9K5GMP86/plrv+eX6unv9rK56rL9+65/O/+fvAUSwNLo/pqFgSKLShSGV8
/D5yIAD/xuKIKw4MJtMW78I/ho71G9kIazran5B4xtsfNB/9N4bMWmRip8Wmm7SpvzN0KB2/Gjvs
ZOidkJxFPQfv4RqM9HqaJllf5/g0Wn4b08g99Mqik/tpupSfPYBspj/rQu2IBLAmmgtpO34yRGL2
u1HmQPuigVjvepqR8sqlrWEB1qT1oJaL2ZS5s0Z6NGweeDlSlhtpLeOeaBa6jp2YXRKcgTuPQdPH
9nMCMTP3JSTza9EpAHvpe8RQCiDz9EGkN4nqQ4hG4dzPi3KoWUS+e25XPq0RLDVOgEZa+8WJAMsP
mNXhxZc9kavm3CnNTmQ9h98uSqLpvp80+zh2AzGr3HzxCW5TIgMtc+3btp6MWzvOAbaUc519BQ3Z
3uWql3/ytHiA+zsg3Ix16fR+Nw2ZcuVU47QfVQNcY5a087dSr1VKIW7tfMEIk3yUUGvvLKMoZ4qC
zqKfSHxWcMJQwY/QFlvmI8HFA8DkXMlc3xuV8qsGi6F8gqJpu09dsWgticcmkkxOhYSFo+W3gtgh
+h91k9VXZPYOhYZBZkp7v58Vij6EPNnpjVrGce7nXg6uGMZNz1NEhGcwN/VKe5l3SVlyr/NF7PoK
4aXvJXF7pMTYfqVfoqYox4ys3QpndpF2ZIVRAU4XOgARb6mvyp4UXJ/47q4/IvubgHs3xVIeUw1m
n28vSGtXJKZi7TCn5ddVM3Q8TjoYCJDLClwbWEIS371JF6c+j5WIk4khPs6q4j5XOtwkO6mI0KdU
ND+ZmRJ/gDif8W3cqmw3emPa5CnLlpRio0R6FgcNDGRqYZRlL02nNb/FFQWI65wKGbHiqULdCv35
lD3KzqCISJKqVQRKiZTC13vurV/ZaQ7QnuO+n3rIBbcdiB/7ziH1rPEJhCBNFlA85gFi9zNiGO2m
DAu478kDYcBuNqCAmUdYyuTA6cFg9c1HUaml6ccinl6IU3IhdAxT2oVROouPZYsfY2qFnHwiPtzb
OklrhfPmUpS3mgSM4/dePSoHArjG70JGXnosuixJnpnD0KEaWkQucNmpgsDvWZOA0ykHZv5SVHa0
JdcFeiE+qIb61zJVJJXLAk6cVhB46wMviAiP6BABAh+NY6KL4zr9qAKQ/IZVAVphZTuo4An7BrQl
2D2VPCuj3k9WXN3KRdDShw/Q8DblvO9hSnFfhsAiTHfTTORkhOyjhyRUBs/8DnSmaXhLpGKHxBNS
kbKHpHp2tK5N/NE0xH0+GqbiJ4bQmwB2FEpb4Hlme4lDF6SSXlJODpVYTUp/IIv3OIqpxklCE3+r
6Y2a7ielKncTGAERJoU63C51G31sklgogN6le1UC5RUhM598KBAilCG71Pwhpm6b+wNGlQ9xqXp3
DeXLG7A/4jIzFiMAugV+nI/D/pENT01ifVmONu67vu4ZtK39mRky/eDJbnqOINy6B9frY2xJtgcK
YFWUEo2eR9X16CpDsrFHnbEZV9l4g3+SeEn8CHBGyjnH1KgKnJDBoliEqA/lSHHF1YmoA0teOfsY
zNDsE5/eTUfcvVgQiZdGr2YM1HmJ4h+Arfz9hf7fW8X/522BWUD/9Vp+6qdv5Usv4vrnVZxl+8/9
r/0bmfTEJJCOgrQF+To70N9XcVbqtYqznm1XIykj45+LuPrbegTDOsimjSOQ989FHFofqqK1qM++
gDYcJ84/9zGU9GYCZ34/dMTf6j/+/b+qvryp00p2//d/sV14tYjTMWbTy7aXTTqBGOvm4PUiPjf0
5I0+Nn29k9I3+gmLYhlXvlcX4kvbNF4wEby2T7JSu4W7Bz6tVYxNpmZlmGjEbA/5Amo0ItAuFa6+
o+biPpFM/mJ1i9wt2gghBJgd0lb5jN37uXGiJ4Son5aJZl4LTsC10u/M8A8qQgHfTgoY78nKGRJG
E8jqJBPLOzpzfOco7lfTZEDQvcA0vrQOrtnECZFu2YGuF8pF5c0CPEf00k7e+EniOw0m7HL305jO
QRMzly2x6lxKpkGqTHMFw4REhqGkxFzJmhJ30zU+AXbL1o3JZUvq0qTfoHr7yB6nkyfIQMdImoWd
rHaOMT+6VfQ5hmBxzPX8NkGnvYbfK27gWUO7y4jDOfYKWMA8dXD89dpnNNC3epJNO2ixX5xkKo4e
M6xfEhA/adGFSxsfPBEdx6ouX6x0NHaphLEMRandEuwd+WNHpLm6GDLg4bSsGgO+sBrBH1QZtFq2
+zxKm0zjMZVhZifyOE0EynXS/dx0AoCQI/SXWs2Qd0ZEee1NTjwXSbZ0fqHWuh+Pq+gZ6wBYkfmy
mCXKZx11A9l4ObZhgTawWA6lq5zGtNOI1hft1Vij0pEuiR/pPNMJ1qu7xJws6Gmol5uKfH891S8L
Vhk+KOItkSb0B8j3D5h6n4xZd/wI3jX/WLGNXvtoYBX3SRqfIRRaT8ynD+oQuYFrYYgpkuGpaaTc
5tp8aY2dFsBl7q/0KGXdkrMbcKcbv2A76KfKTMkI1IEZlTEWj+GDHCFTmHp732kti2o3XEqzl35d
UdhURcnb28zbpjK21voJMrd4jpoIiqt2spCr+hkkWxzVydUyREXYRfqLOsf2pif8xC+aetuY6qfe
NhZOY4qvrSsGM8FFAWvMj2POdJWnvYgBiENRLde44x8XKE/5ChzXJ7ZknfWhAMe1lRGxMLPlths5
6F1QN5MIhA4Ygo2YeBgbde8aiUOmmPk1HtmL1NX4we5Mk64KoKKkmya/gBVAtlj/CUD7Q5NM0b2l
tMM+jTNjYyToTzg6UGnVj3rn7jmvA6KOSIeuW0ef+OSptk1rEPNeYcKFaabuALOJhOVUfOocQjVH
19UgzTrRPushHQoJtm7op/0gjYOaue6eSuqusapsR1e9/KBK8SJtNUcQUvdhvT6EODHGrY2DcEut
/jOupi+4HR+BQer+BHIpdAu1Ysfd2H7pLd5OIyoHggGfsxiKq8ab2ASa3Oi6cy7yHhbNQLvqNCVx
c+wqHdsUcYRhZtUeC2oy0NtNweOCkEzAGkEvIDdOs/MPsGSKbWoSneJ0471hZZ9IY9zIhbYjVmpj
pxiiCKOkYbnXAHEzN+o7E1szADc2Gx5uoyGksuBusaxfWQLIDXX0QC4uGFBSmfZW2qdb0JolBTQV
uImbm3ez01kPGObdMI9xkPVLoQ3+wuwfatp8ASTxQAa5YKjZ6SYr8D7oebcGt6a31E4u9ApAY6ak
WlA9m5gx7wBvHpCrQY4qHBFG5YIFf8HQhJDtyovnF7F6FhW52G5A5txXWlwGUwb/S51Hz8sAIrdg
T/Q4kn5KMaGvnJchKk/FkK9pVrHt18RuEMfRfihGD2LlmOyr3Is3Zau+LDC1doVjtwHl12gbgXwu
1m1prfTzRebQGBzHgUT3iM9DdzXeR6nzLRc9+NAiR39hDJeTPn2tYY/7WYr/Gdb1wYhTB4rD+Ecz
/P8XId4pQnBm+NXO5bIuvj4PZyjh9a/8Xn4w2ILYa76FTTOC+DEKY79vW3SbsgT/59rwWsUFq6P4
z7Kd+xtqCw+9Ae4J88fe5M/ag2n9RhWD8gNxIIaKLPpvbVtwXK37kp+r4bRt6akgrqDthl3RW6vl
P4lmUAWbhAbgQs08cVJcosI3JrSm2yxvMYKNg9YqINriGwXVmK9mDpGzeT8EzmjL69xE9L0H/a12
W9FjMyFIOKEzShia8UHGtbfhF34liIOin+Q0q3YUGDwnZvLqJutJ1ZiWa9FcCLOOPmY4q3fsjLK7
ZahMki3MS8tWvF2Rx91R7Vw4iqXynXD86VKz53sIsV+Beg7GFmgJGrGKJI/R17p+0FgG28U8JszV
fmLq/eNSl/GVaUVd6MTGqN5YaQ30jYpCmlPUiwgRd9tRkV/qIVWThx6QTbKlqGDtU0KS+YRF+TDU
2uek9tzJV9CG134SjwbHmZbY8602eOqe+XVq/Iq+V6DHFuy5dCGoQdj1fDno7ZOcS4V2rT5Hd6iD
6DsMk0VeEKIo06/SKT1oMDgj386QiVh5C+e8k486QRAfMOubp8nuwIWOnsYP8ZZT3am8gm/bVkFv
YOavcpHxsJ6LfLZSX9QqpEDOk9fFsJrpnCmyNyBoomvKDs2LCx8WcOi6UDS2uQexF13HlZEMRxF7
1qPFmVjfo9YqlU3iRNMD8nfrtjMLwF7SsrQvKssSRiYejm8qbXeMpGmwvcr1bFOoHjCsvh/7Z6t0
ilPSKdZxMGNOmRbyNhhXZrZp3WYAqi6Qy/asL6kQ1WeAiqyOca6ROynWjR7Fi4tB5hY7K6Fcy7yx
+wM9ueECMLQlQo4Ej9H64RGWBDLuqCvDxG43AsHp3ezd0IaIITpVeG5zaWWfdZSaQTFmZCfm+mU+
TDMoI2IBTl3mcY4dRI7gDX3EvODas5QpDc2qtP3Yje39gIfR11UARm2X937Upd5WCpJPzL6et13Z
X0y1+yG2ZR1ysAAgT0wvAspxqxC9sLVQ7cbtfMlR0mBvhvML0UM4EjOz82AAUMyukMu4TlA5hS+A
LZkz1Gu3IxSwVWyIevqtPeEs4vUKOagbPt7ibEMuhubXbjX4irpEoVUtn0Am4jeueRuShT5eQ6st
JNFzS+TBiLZWt7dUCkuCISzS5Tm9H9jLn0ZwZ15+OxaVdZgjjs+qXHrfWGlfVCokdjYz3thGrxwl
KhTKhd69lcxiR6u79SW6EuBCk9xTmXzS5BCgi2C9VRrn3rBRnxuKiqE35i+SH557QZyrKnkcmkKA
jHoQhnup9fYxk+bJiZMPFsKCbdTpAUWdQKcGhvTtseQpPbRUhbZsx+8Kxf2OY9e8YF2E8mdmX+al
DIzUo2Cmwf0DZvih8YzrvGBq0bP8m2vWn+aC+iRuU35cTumGBnpQtPELGWxrIUxXfaiQ1oUWFdOh
7O1vs9bgnuSBdC7pvAkQjGsxNebBgtWXlsPMR9TUbxQV2+0kRvt7a/WfS0+/mkZteYpj0/bVyarv
BVbvgeqpw+do06Bj/H23okpdKXEaBNJ+mPR9Gav1GNp5VgXsQ4ctmtCSfkl6tSyMfdCCVpT7nHVM
6o/zUDzOS6OTY4LpBm46dPDrteQjtfwE8D462fMYreA/a0NzfDcZZR4YvX67DMpyqywcqeCffuvH
pj4WiTXuFS21d4VqKyoVZrshcsaZrzQCZZ6NSLMvWjDmRVMkge407qbX676+JGrbAPvMCHiyGnsp
wkwp8nvppFNLesFUGMxERrwlNq9F0WNqG93Ks1veHL3xF6l/MtXZPdS87ZsJX9dt2XVwtUrZuEdZ
iOapUYqImTNh7t1aTKvupsRQi7SeY9oa0ND5k1No6mYUJDaMS0HiE4NlCyJZO0BRhKi1THguk3nd
9Bc1JTTZ2c8xXrnt0iCM0xOojc6qa49cHN6LU0fARIHsJpvO0nqyXWkFsd3yyp06NGJD+GzESthj
Ucwd/Yr4xOYE3awLEk4kd/GgmCd4d6R6qMx6DbFVJ7DPIowFMhYgXIpxlybEe0B3Tk0rlIOTfrbn
xblup97bqlaZX8ZWHgUOtuCecXnZ5eLjOB/IKWAatMXe0KpNUtvpZWPbN3Xf1hig+LMRYesXuaIX
1+4Iz0sRkRCBUU95WOTUtVvbLEO3t/VQjzNbbqtswY3YBKKVyocqiumvq119U8SatdWyObpZOia4
1Kg2WD2QA3BOM+z6lLb0rQkfui6HiWqXiZ+mb0CFD/CZhzFUi4L1T1FCy9LjDcVtg/TPfAJT3WZb
Mo10dgsdDldNHu2uiO8iSuO0XO7TKX5J3Zki/DAo+87xxI6seva3izUAWZ0zr9jgELnxDF69OWmu
aN/cEIrXHHEQyUM/KeZ9VrTfu1z7PmhafWqUoWYaQJPkYPoJ+uzKcWF6tXVu7y3evLtW4Uv7gNHu
K/K5/AVA6CmuKgV5jA5X2s7Kk2PU6g3n7OzIEbk/FAU3nhT59jqryuYG7BCfvSu1F82lxVlX0bBV
65p5IzMvU8d78Kq5/qRrbbLnFMn72OtPQiGv2qwbFjQEbDrlFoRiRhLt+7xb/H5q2tuWctg9uND4
iRit75hVAS+Powymeoyu0iYHd0kFyG+p9qOntO/w8K+/sk/2JOumO1uWQAgMqzzomVWFYHCysJkU
cWzlqAat2XWXlZWcDKqaQaI2c8Cx9bmlsv7gTFZ3m+djc2FrtcHgr5aD2rB9qrRsvDSsHoht3cqj
cCqx5ynRJ61mbfaZsdxTZFJUblQCwEEUnlSVpT3lrHiwgcQd6nkpvnSjbkLynFUfvOZjUztPWVxt
C2GMx0ETGkPNq26cIZpWlR080aRyHsfRG68hdLvXlK4eNZfDDCk7YWJSVlFY6O+UOYJdGQ/1vla9
+kIwr9y7YIIvloaDelrHpJTSPbHg3ixO+qmlsE1JheFh7dI5bS4gxlX3UirKhoqSBacRucRFo6Vk
WtGGGQEHVnSGbbsunnNLTYA9CO95wdL9URvV9NLVF3c8YDwZNopRLM/jYOQuOPuOub+LrTt7Whh9
cqqfytIyb+YeLbKdWN0RSdMjNSBrb7C+XyDdosgyJeqt12rUM5ouYcMJR/YTqR/D98GwkZJmsxqW
gsx/v/GU/Grpy3a/uNP4vdGq4W7QKk7sLX1nkvDmTcKPv5Yk9x1pVybfl9j+ltF4C6rRhmCL4W4L
b06e1Hi076RhyY3D1B8QkUKMJNUoK5hbI4qDolb0/WwOPfsLiWdKMBgU3MWW85AV6wPPRmZB1QCG
MpsVuJjO87ZVR/wJPUVBPyEir+8QWS4QYWkZR6dLrmiJib3pUKrKZoiTRi2XbTPkxtUiWv1LbjcW
n4iudyWX7juDpJI+kXPJFjU3YE2JNeRoi+nDRLkgE6zl0mJyrgvDfpLtIC54/5qb0ZUvcDHiwxRP
0SlDoxUoul1jxqYUx/axf2wo8m1Js/1E0js9Dc3r4ZYPlE/cx5jFvDbVA83Zo2UP1MdqJ9olOpZW
/ONhteSncpXPxrPagZCI71tZB3adXLLgcRrRzVsHIWYTFafBGW7jvPRH6+sEH8W1KbMs9ibSoi8L
CVe7qepuKlftgREuz7WrkGDYCT+p9G7bZAqJ+mw0g1Flz9Pq2gZiLJtu3dl0pgQUIHZJs6SHimKb
yIxm5zp9vHFZTAK7r742XfeRvcghSpX6keMIGa9AY58U8NK+UyhtqM76UZnJXS3GRbuOhjjaTL1a
EIA9Zx+I26aMl3rdFkS2t08xNBJAD/xaGtOL4SiZb41VhdODQ0dnFXyURfsyeYoIZo04GyaeTdrb
ckesbmBMRNGp1rxV2XSAtMUP6yT5Me+i71rWHNsk9nD/U0dRZqO8T5Y2OsyjBjDLi0VY5kNxlHlH
B3qMvGPfjPE2z1KFeQ185PIjN1uH9lo4IxZtTTkqE2+5gRRkP5CqfYprhTKlZQ1QLcWLluDT0jJC
pHKj2wirGvCDjPmp7Y0haNHL+1PpghhoZijSsxyf0c/BGVMU45oJ+UMlW3EP4y3a6VJnwwVbiuK5
uV+Wegr5Q6zrhHyEA9vmU8M994Uny2Mcp0hDKF8LZ7rpO9fb16P5UBDYynvt7YkuxFjcB9gcDmXU
JlSPswnNnfckmVU8Q7FP1NphD5kDTUPCen0Rx/2GxoLBVnnqtuOiMI3WfRZaCTHRjVe9KK0tuctK
Gjp0/07o66Jr150/uYDJ9iqTNHWgMMGuwcqvJAncPNHt086QW05RKJUno95BCCQWzSBrX9GWrTDV
dj9xFAiF7ok9xOFHyoR9ULbKuPdIl3W9JHkslLz47MWXEMc04TcoMrnSMFxUOeVrabOHjzKa+oUX
3bHUD9vZbE/ayC/uGjJ19GjvxTwSbajpiCqbtq95pNWj1eJPkBTY2Kq0+5o66UYde3bZ3na0+XO6
Vu4KI5+3IjeeigxCgszG/EABrr8AYzRyErUqcK+0TyQbDUekQa51x8kh7yZ3ko2zZNU2TkDgll7x
UMUKAHVal1EZ7cXQ/T/uziu5citb0yOCAt68wh3vSCbdC4ImCe+BDTOtO4SeWH9HVdG3VH1vV9dj
t0IKpcQkEwfY2Hut9buIKfcALFFVQ6AwBk2nrPelyS58GZdZv13UAsLnmGygiq/urHPx7Pw7zJQ9
rRoqhCmm4RJDBwui6lt3zsByVKW6g474qa6jtU0w394uWR9RapvrDn+KW7k2vJgWFfMakJO77LI5
hxufpcPdrvN7TrQrkaNuMrSouHFOFgolI/nrEwGjW+wAXrtGkTyt1N5bPqJfKLnpT2wSx9w+W+nX
RCvLxAKfjUVVdk4m+60ScRQ3r7kJudMs3/OsqberWm+nYmLIQ+IHYPR3PZTvkqUKvoVGWS3HX3nd
qt4UFedk3irxxJM3X7TZ/tQbDVcTxcbReXCIQ12i2Zs6O2Ebzgwa8A7TzoaXcdJSOF2SlsILWYc9
8JvYiKLVXOgPr7IFM0ESAn0AtiE+mEVMO4x/XK2txh6Q3vQrq152qazgN7rQpjrt9GgWCc4rKhQV
sivMsZ9d8s0f5c7RXMUeCZBop09jyk6GsG/rHS3PqyrlYEzUQMruqlIlWE0jyAEQt5YyDFszi3Uv
NwE+Iio21U6UbVLXJLlay4DNgyleY9M81k7nARsHVNk4parOSkXZaF5Dncr8hgcViYpQw7IHt3i2
gbp9IbCJVRlksdWtHQIZUoYj445okw8ut6TlLXUpua1a1gelRLYmof701L6jUWkk+uZFk4ybsHCh
r2eS7Fs7WLK882epvYqkv5TNdImLka6PYxMDGgYD5YSVrTXtIb7FvjXNf87uDhhrsPRHM0hj9l0Y
UU+ppp4SBjjEmgC3S2KS3BUTf2zWFTtI5DXdtjTffrfMywNJzBfipyp3cbZJbzefjUrAodou1Wlk
+LOVpOwHYwi0Ka2c7duVnGDHWBlTQJrzGhosYDnnp8pXhkFF9SWSid4i416lgy7tFUk29yX8EKYs
0pciK+xKdyK7VQM/EIRSuGmtlhtEZqqXGispkabSB5kGCDamw3yJVtnB4IrlQJeRn6jb7y2o9sif
ebPtMVzyaDgRJS4x/IhFgI0v92LOGg/vzieriU5TwYFdG19QBTdGJj2UtODbdkgfwMgYPsrFQ5cM
AAjFslvK+GbXlQzQU+6XoYPdGD/D2fiWS6zNlKLW/A6gzisEpCW96apA02t0Ysh6iI1ffAxzzRT9
O9nVZFk2vb+a5bW1l8+CVHKURZUXgfZ4BOBUbta0tqconKHwyltVgwSznutyPsaKte3lat/q04dd
cgSgiRObJZ7x0Z8zmRnGWJLwuVZhWbELqHS7IBvKm6ZI1UZXpWuf2O8EHUjUzVmMXxX2oM0VFSlY
guEMHhmdDJbG5Ue0GkazOmA2ZKaPpYgOpjWrd7846ExOBLO4vft3ztG6KesFWic6hC2xUU44ivij
wAhjSmYgEkwoug5UKwMIFbpQH+YItQy2JZVbyvGtT3OOQ1t6E3bxDjPsygAawbtVpL6Ix7BUJOzz
YiDtpPRwMr5Jg3hm2oAKqmk6d67S0tXNmJfVjEDhl4XjZ82jTb5UFxIWgG1flrr+6cBIafy1wo2S
8kqaSurFqlVccROEA6RgxpzoDFFWDBiZBo+uvPQb4s3K0OxjJ2RvoHOgmUxwY46l7iCnw2ksstRV
8vb3rA7PcdeHc6Z+IJxBuEWMHAm8KuPA1Np2DFl8TWJMzumMLWdRrp5Y7EuRzu9QEz/HhTZzHq2H
3LEXT2DCygJdG3+KxeBKDgUjCFXugfQKr1KHcMFQFD6ZgQBDmnGC7x7sHqFOIrdxUGss7yIbHgsm
KJ5TYb++LNC2pAG2lCoTyz0rDIAjLSMpPUKqSgLWL2mS33M9I053TrWnQmueacYcHyoWpst5dm5r
6bFe9fdhqL6savZjxcFEVCPBQFlSwe5LZE1jqYiKNesbQubk2kNTQkTIwm4qL+YyFESGEaTHaDr1
UqW6SXwj41vcURHsbSJWc4XKCxLUwgyOP440Khw5J30mgnBZlEDrcoMKPJc9bZViVrydur0UsW5a
6VuPaoxxCFYhMIjhI1ZPfKw66z1RMSVJ1OElV3WOdo1+m5ZHbdofXZqAG5M6YmrWFl4ZUbjHsrQd
GZnSJbLdASvqMRauKzaCXkNmX5hkULj6bMHCe8FddWqkH1RsO6ll2tjMHBPKNZrzXWeNH5jlTJ66
as+ppdaeriWXBYob0tntOJPb3fPKQTBEZDFMrVdzsF/yuo62aLL4f1Umh6XgHbbKZAkTGdGLw2TK
M5BzeAY0D8+a8wdmEe6IK1CnN7sM/+LnZOzwX2k+aZonTEaPYhabxOmumDj9mvNFPwiBaDGto/1M
xUwo36KkX0qT7RNDvI4xj6v9SFXnxS7Hd6JAzedy6GrfslZrr8icMbUe7YaWzF2dzccjsivf5PKC
rx32in5vVVvFXjfzYD6TivM5DMpznvXJFiDJ527Z2xV2nFT/timcmqQAyMDoUu2W96HrQaoz9ZUO
sQSxUA1falfbZXiV+0NcIY2nCJtMbd+bzVfDkQdNAmMxhOjpJldUY6e3k+rSOxhbU5kuEwO8jwxb
WRiP3W0ZJQbxxZM9aTdsLF8NLE3cJpfqQJUHEImGUalhrN+JPLSnSGDVV4/vdl0Lz0Yv4sp2VHtW
EuVBkhoJD3Axw3m1QWAlvTswRz/MhM/iZHCsCEn0Umt9q1dpQpSdOC68U8UtrRK2GdTA39Y6zYtL
TmHYwWfXLTVz+yi/zeMACKMrrjLGT3WkX7Hzus5ZfKWkmwPRy8gpp3VblcZloCpyKwO6Ri83OoeM
uSA8HMqtTSmBTq9PETKiWDIm5SZGPLNKKwEaTjJ/hAJpRGnP4nIwAm7Ao5Pe0iAMYJ0n273zkDCG
IMdwqi+13MK4htH1bwHI/5+S2+5axf+e3Hb6H/9RfXz9ldl2/46/IcTWHywM0qHgfsNTx/Mcktrf
IGK+Qi4C4AOqqj+B4P+kp+vaH2Tm3CVqWBBia24jLPw7Pf3+pbvluCMTiCFDi/i36OmYfP0VIQZr
VrFzxExKw90a++5/YrZZCS19JBZBfXpjoBv74+Fm+Iu3homX+WJ74sgfZfbNR9uT91NALsAm3ViX
dQlXNt9pcQ/PscAgq/Y22mYIBAyoVzhae5wgSj8Lp9dlC0gYDPsp3hrmnmgiytX+/NwHvQsRfGsF
dwfFI2l/bqMFpblV4WcvW3AfCG4Uu1QqbnkSxkOTuoILg68WQtVUgjmM4Iy/G/7o3Uau4gaPPXD8
YpPszCDZpH7u1ofkpk2euRzHQ5q4o/s8uslRPqu3YifzcejoQnXfHLEl3TS+8XaQ/IIfIvnyi77t
9kWgfpILGIzbZwxrHjVXc+9/Aq2kdck5NI9RSMeTWq78IN7U0+iN7i3ycKe6mKQ7uM/72/Oz454O
9/9YvO5Y7PrgXffQ2LrdsTsybNvnOK25h9It3dfw6Sl2P2e/OWLjGZQPNf8zf8amxrWg+ljuQd4w
L+ZxpHBrHHd8TsKKyQA/23LfU/eJe+Vmu8EnN8KdfevLcSXX9NgJP7s3zc8fBr92qyNcm/PiZF76
S4GHhs1+ukE74I7xBCjPRnJrv9aNvGu2A/Z3FJhurYUKfwjfdzRu6RU6+Kbfwni+DCsAWB8kZaBe
AGfGfs/fpn2ZrGv3uoaFb/vpESPoMHmeg8U1fPO92LeVqzXU0D5oPZXAdG39orimCJCxy741n/oE
suKOv5sLDgP6byNsb+OGWBt/+KK8wuX/UKU8Ns3Yvc8VU38PBv/Cs6ZKWX+Lk+FK+UZzs34DFeGl
okkQrvxL49Nw404CoUPQvTNOLPw82cHESXZXtPtvHRrwn5HKeHRNaGwh2W0Heaf52rF7W94ngClG
/OC3lNjtNtEzV+ABF/vKtCEk2Tr2ciDEC1bCRnF2bpkr+YzxXppTclRP2mN3nDbjL9O6Sp/OZ02O
rmynHrwfqhx+Ie/zM4zuS81/Z9JpmgLZ63KQJlc2QnwUZNvj151KseiazWY6Wjtqs9XwlCTQmdGB
ZCgnrd+Nppua7viD1okSDTLaZITN0/iRMOM7Dhcmb129m5Y9rnd1stX8aJ9cs112hL0x/kQ3fqT/
uXK3rtfjnutvPfmx9SW2gBpLEEC3V6rI5glEWgPbgdH0Y76bp/KQbJj62fAcPSnQ9nlIcBH8RaiF
gfHV8922r2x8ZjOJV3pRHcY3er6BsK/Jl1AZvLLqWsNNX5Rr3nvGmy9xdj7KX1nowgZ0xWbc6ieh
edDI4Gd98cEctwqTcAyvy5YwYiDng8xzUV14eEx9z9ol+iWFuX9/g2Xt1/KCZLeX3f6T66J6JWrj
1WDfsDzxCvR3jQ/zt2kH7W/pc8xdqgD6y14L23lrbKr4paWMXJ5oypTtcqpC3QuXYAkE49Pd6l+a
0Dh8Si44TOKmB+QsZ3OP0bb5AfnEzX9HFbdEnjyM2z5p/7ut+naNT86Hlnoddc9VfdCuqQOXE27e
27rsEMnctJP6Zh+bjqiG2p1G90veKevJvgSrZ23s18iVTuURHN5tPtXrTnvY4HR8Tn60s30VHgjd
o7Y/tztIOyHwggwdON+BJ+rPRP4Ym+7cYMq/zX225eDjI9lmnefsZPcx2dbXPZFa3kvQuIl7XvzA
gIMbfAEx+sRzfKtHfuUSoPtafbxpbOZM35kThEMw+lOYfDBMd6nlXMWbgzkotoa3BtPxrIaKd6Yg
fu4TX7+sez6Cy5io3NXH0ScC/VLvZH4Lij63cYVnwt9xHX4PrCBc1c/GfvK5IP5+OYLpuwUC59Z1
tJ1eefnJfMt3erQffgzD5ZfFz5u1+fMqzsMzbRzjmQ0012crGNkXhQtY3x/b4xSCXAqX0lT8ZOq+
9yt4Np2LB3kIn2/kX0NQ7vjl0WF+xTbDUTXsJcNlNoIoxR0IYVnC0ed7mOJuCiOUCn+1vZnlKZ/0
r5gerzFCLYivxuZNOil8BmLYITNAsN2wKn1rowS1/6F9/MrcbP/obX+kXTX66sE82OGvc7XSTHoR
EUEfhkebwblpnZQzhmnLFUTAH0Nsq3xtc/9nCKQbnnzSO2csl29taPnip+ojL73e2fRHLsp+Bao4
T0dQfdNdJzc5Oe37EnnSN823Nfhm7Kb6JQpujg9uhJP/ZkkvIt7qDeec8VZwyVLjahSxdthIW01s
HV8ZZE+v96bz90TNf6uC/L/QQf4/pHBE+/d/qhzPdTf+jv+ibPzzO/7OLVT+UFA94HeJfEEnvhpR
wt8qR/0Pg7QkjMGVe/CeTXLt/yIXWsofKqWcjfc6NApMW+Ad/r1yNKw/KCbv5Sb1479dOd4JjP9A
LUQ3SZ4szEfKWopUKtz71/+BWojicGmwaYXAuxBr6eqLYb5jE2HeukU2r1qHLsxVJo0TwyqWO7UY
M6MLedPAp4XSLi4deWm5/3D7/guhxp+OTf/JdyTdRbvbIeCNKuP8Tz7qP10UmQ0NjmdA2tksOc8J
eNVLNdrDnelwJ7KvhaM0VG+p8k00MoSEundIQFbL3uTwj6z6+19cz191I3+7HofIIZ4fbE9sPP96
kwwDIlOj2pQKo4UXuApzEeGdPMgYaNIhPyZZN7L/6XqDDUPdlV+6iBMEDsj60SosWAqQntuTvVUn
TE1QVlj1R0rfW7pz2tT/ylz8f799d4drFodM96ETBvVPt8/G5UPpbKMlqm1dRQgdXTyPgwBpg+OW
fo5lKUq/1CKyTcZedLCj7VT/MFOHYfAQqd2/uH0qbkv/tMpIQ8SgRTc1MroNaLG8T/+4ylSlX/WM
3Cx22DbNAwOzbyrkRU5vdskwzevwROk2kSHjS5pDTrI3hBvIzOZIlE09hhYYGtraWv0YHWRz15ru
Q/lo5GO6edIbYh830mq4I6kBGr99VbRAqSb5Y2ws56Ht8uIcD8ZkUZ7K9wgPVSTF1o6yePL0se9N
f+0r4xW4XDSndBgsUrabKqJTsRjQUDNJafFo6jMPnfGIIocin5f83OE9Mu8MBVwuBG+IP+aIJDbP
gciZbFHaySXcsGIFUIsN9vQC7mMH+tkMyBSGzmi2jhFLv52ZsSMTx37p942slwBsZuf4Nuz/m4Wb
NT/ESDUQ2jYfGU/plvhG0Kt+lRA4OQStfAbRkMzoV5Q2ynaEDiK5zFcQVpKgFJHDG5F1h29gB2Lm
9FUt7c18nLbyyojUV+QsI9DU1CYIcZ2pkcIkUlAZnYF2ubHuS8LT5H7RTiRwOT363WF8sgo+aBgz
IdmrdpfAEGkn5zcBTxJmakK3482cOnK3bRWVMaWT8Tzu6pqYbkozqzyca1w74aK28RFFwHgD0BBX
2D8NdaD00aOAjgudBlJyrnNiC3+tIQdEmrxtWu3QVut3LRi5j/no2XPX+wmCSc8y5jxclm4jJXMe
SNPYbtVOg8wpVXUoZ052bAGzdhbW+pb55YzaxdYp+JQo4pqwxa3qvt7PthN7tTP3m86xIYU4Xlsp
7x184okdPlSbrxpxb856Te7Ssay6ky0zPd3L0iQOSz5mIcESTJxgTqeGGxfk9Ga1mB9y/towxCo2
aLHE56LnycfUVozznXcLROm9tO/ejPpc8TRUWWNfqHP7M42MKRRZ2b0R23BJ9UY6SnlTPFcMYy91
ulpQLbWZEjPTjE81TvJ4Zw9qdIJgIb6HElaXr9I8xYEuOuk6SWl81cRi7SAPyYhKzEgjzYaUwxqh
QhiXLWi8IG7YGme4Vrb6ZFRxGihZ+VY15oc2afsiHdVrMfYvVaUco1Wgi66LNKw7odPWzI526ESm
HXIGuzMw5KdwYibKoyMHud1Nz4NSKEGbjR8SqNa1UyoJbEJqQic2B9NPogbSeYkh5XuaJvW+qxLo
6EIGSz8nyZjhVsIH/V0gT3rX0WcvntkvwCVY58zRQWe41gL1GKT0pbIKbSCxWgk26zALKE+2VFBL
DT39yTLHYGPSAruLANgmzkMzq0djC9kX8KCezdHwncXWvxV7SpBVNUlXn1od/o/fdUNW3YZWtn5i
7FrqXZMqsYf/q1hdlkn7CqjS6Rv4SXN5VFD8zZthLWP7MCaFAuV+aTk9Padl5n9Z7FlLD9EqiSho
bSurv6HPSeWrCv+TCr8mIM/ypEmCwS6VWZuHwrRxzt6YBhyFTzONe/szhp6k0sdEAp+AgGAiC7Xu
MKl0KaJrjONkrKP0iB7FNrb2kqrydlGUtCHlDI4B0vbe0RbmjAj+YfsyQMJKD+Sm1pSrUBJHvERz
2WevUmPnzeLWDXTyX0Aj+vhcyzmeZitRfclHvLB+oKKs9votKULQCc6j2cANWMh0MUOgI7sOjMow
enpMpxbI7Fb27E3bTtPsD/OozM+KXUem5yi1Mp2pe7puGzFVB5IfVej1kp71BewwICGuVjfg+1ut
mB46rZ6SMWzYysGKOx1iIjzsXJ1OPCJl4G2B0vxpEFtkSxB+Ofcehhp61xnEAiYllEym3KmzqrBn
9KyK5u2Qski8Ksct4dBX2P8adzKfUzFdaYdy1xPD/NpWXM0xaipb2fcdoq5zhn2kvtWKUUSu1eHv
8MvOpM4BfNK76iymNVWfpMmBpbDg8mrs2bIM/cWRaith1CIWJj7zjP+ga+HTWr3Xaq5ldwHTotmf
lWFn6yWB4yhtWl1NeJ4zDtS+hgq3v9hrCbDkNiNqio25jKkTQOGp2jBaIfQjsS6FGd39W6bWqYHo
amNt3ULTCxVZa2WD4Mx3SC+ls7GnaDuY+ZCch5KD8LeuUaucxglK837S2E7ODO8X2Kg2LzQNtjl3
qhrw/mrZjxbZPfwgoS3psEswYI39u0PDGf04kD2KdMwDrVwXzcGGAjTTIEazVf4iTqhTX822qaPL
omLWTCNsrbhqgCVPDibCGRYaqdvoANYnJwNrP+UcZzFmDSORvq5Jzmabu1NXOuZTZKbkJ96XKa4w
cSFN6NeH2RmbzZw72bzNGdar29o2en2X17OxHE25drKwMZH9Y1Bm8yrU8AYrrxJRfs+UzQ3pyV6F
Fl2kxImTb9taRXxuMCthUoFs7NEaTeWZHOiTrB1WawaZLnGWwKYXW30PWvJbV0/fZamlrq5lG4QO
iF9NRqKjGmDp6yGxCISTu3pKg282KjKB3l+MPkBxdpLbCJeNTwXTgBg/bTMydIrts+Cupvp5EJqy
acf8bK2G+mBwInitwEk+ynbAL1Ts67jJ2E6RvW16JHvRIl+dUv8Blw0KPbIvjgpNbp2T7SpI9gKb
1901EZc6aZ/myNo6Zf/a5M3r4MzrLRrUh3WypB3vVOm2UaPtl7JgvsgeuAft28uZvCOO9tVq8yPK
m5dFzTzU9x4Ue5BAjS2qAHWc13Vn6khRkulVMIdKhoH+ul8AykAIVSevd3mu3KxhdQ5TtAyhjvz5
oE7OBisQ9teHbCqfFxwHt6JVo5+utr6LaaAlgZDuAtVv4lzvCyywa0iQRSoZoeXEbZAhXirJoIZs
TEnspJX5K+m5nELqqusgMR8g8lrmgbJiXHSEW4zUcQ01tOYwkcwYFKWswUwQ/SGSzR053TAwamg9
yk1eGCGs9X5S5U0/klScORXvE2h3URKglxnxpV0bj7f1MqQT7uR6PL0vgtzeeMJ5gsASgGqIF77R
RvtIwJQvnBK2h/7dTNa7NbYnYf0QMd4eNN7m0Cxp2bsek85MDJdIK7EpxBzCLetSC3tZJVgpw1FV
uidZZfasbiCh4IPg9OVWnWLO7Kh9lJB375ZMeZ1XKbpilA7uPwOCt1X8S2/0w6LgwhIjt4EpVN1M
KTFYx3fSccLN6StbZehiQVU2Eq/DakFK+xd8LWAnSs43ymLT1SvUzSB4LdKUefEsIhpAW8ch0OXx
xV7mNMySEraWI8enlvrN6xT9DY/i5mh0pQpDzti2dZe9OHz6lBH56mi/KjVTecD66wAsPca5t05E
mzhjEvYkpnlpqj1j/bFviTViqcDEghBabPsub49rJOZQT5iGzGlxUk3h14p2r72yfTrDmDA6ZXiS
OHeu0jA91QTeP1EJogZBfqOWnzCI12MbWYHRKB6RcIz8anUKVXU82BavjFQjGiLShTqQKzkWo20f
+lgG6ksglXuLo8VBZBqRS6OmPyZqy+coitOfMp2kTn6l2He8KUtj4So47paCRbbmGcMZez00aCV8
kcGDMuOfIdEop0StXMCUYw7Byfy4m4mdRxtGWKMSb6Kb5S9dzBJU7K5nbokrRl4M6ABauzoMSUfh
q0IcRr7l2+w8rtJAds/1mLoX/5nvUa6hVSBgDWAPDR/l3edksMfFr5I0uc2lkoRME57gk3A32uxB
STg0VWnKAqmNrggNXgSa39EzVWFtsvKuTyhJcZShRj0w5ZjclnRuV0crUPS9fhgJ7fKQnq/eVPW7
mCiM3JZ36SxjUY1kFpY7wuyxouxO1fradyUeDKUc9Vxxj1F4ZIaRUJOXtjWgDWBMNiP0bxbKOw7Q
xW2t6Wzh7v0WIwHaoW3UAn1KHbfGHQan3gr11DAxNuzj8ZDMdr1bjXkATEhbVFKlCHrUM161Ns9t
jgS84v7e4OBKfokYDi4LfgCXNTHyVz1WEgbxDYNWWNGXRZaPtVUK2NGSstGrOX1Ue7ReBEeiCpG0
6aLMScnDwG4Y6RCEUrV1tr0aqc/JXCWPPELOxsyueuiJTERjeVTcLNOxQFnVc9TMM4+kftTlTi1h
+s7Dy6r0YCaNqQJgDSLZJHMtfqd1T/uS5vQq9dIdLBg+KNgm1O9Oz9T0/mzqJIlObV5FN91m38WB
MrDS5A3mGNiUWlTf0TR8OhNavN6M229yMNsL+ioA9jTKQ9VMQa6j4W7PhLPQYE/ZU5QkFLWE5oSy
jVijmmdcJvoxflHRFui92Y9uWUWvuToUD0OJbMRMUxUrusJC/NguU8buN7LrPyzYFLB4UEdlvxPW
F2Y2OqXiJuolMc7neEpI7ljjFaYtfRlK8Ve7KgbZCuEfSwAssPa6oO1Byyk6y9UOsXDoy50iOvmN
7aXdNmmL8qdp+7n4bo1abHVhHDp2wRD6fwY61fav68yet1pFkE6Exri9UAyao1GE0Ty+TMbd1Wdu
gbacEZUoOiGbug4qj1neyqhmTfdTcatnIt2wOzlk5CrvWI54EelJxT6KhdYZksCasiuqPURHIyjr
wnY7tFmj6Jl7WIMeil7UEuQtWwk7mRFvMsTkbyxMlccmfdWkMuGN6CSYldzHKbN0NC3w2od26j4d
/PKOM2IvT6lrqGkLEyM3dqrxtPTFuVfTYyLuZIdW74S32vW0aQhmweDKBPzRaWo0meYsihOQVrNE
btVba+zLOjwvEiqMAB3eek2H+DgvK1ZMmr6cknk4qlVC6dtssrkCp0SAxZfwwZacSrdcHOmnwUVZ
jEjTzCZrsxSq+aisTYxIB3KmUhC9g86lO+WxU6IBqjJ9r/aCCTsWLG/EFX/oUmTsZdNqPyHr8973
/bfCoqTwhzYTR41rKmJq3RLjgl0jN84TtEm2KaeuyKXSKOfHJ+IejNHHHL7uDlU0WtgPUDsTp5qw
VKiFRpRrJkMDE3M2XykMLcTeSGyqrImDyfhzHDNjD7EqHk5GoBzOR13a0PkX6V5s81zy+LTGxuwX
FeOqDMSic9hlurlL3BmmoahQNDZ5+ozr46dSS8vGXm2DmpxXuKK+5ydCJ8Jk+e7s0UOtc/bQ7n+0
cTzBAEiPs+5cHWt51Wqump7hsUkY9cTjNWmnLSO21JWVBoaKZeFy5mBOHhlHoccEujpvnZ4/plX/
FUvxkzFPeNas7If4A29LBgK6jUdZa5vU9nVNz5+NoW4MFMIVyuFC4sSdYfqX+ZtEFBu2ENjOyhdr
5LSDtVm7BOxshexYro2oCmfq62oW0M3Kn6nIjsuShxabTK9KgdB6GHvmk6KUv7GZ2gwDhi0qzaBn
EwXBmw9FX6Oa0ZZpl8TqVp/NvaIpEDmhz9QRkgfV2Ud5eTUYuNxJi0gtfhA180Di22BKZ7Wfwzld
tjHAcqqIG0rny1jUX2lsgUDV+q5GG13kvwtpfIqX5sMYH0fhPHStfTIiBQXqkIBl2fl+HudT3rWP
3QLn2KY+8vt7EDdcOZDSzCa9yuvKGJ8ebRilHxEb7AbJINrqhtVM125wp4/4otlYM/zNVPSYT7Zm
c6LXrA7YoYlL22usJKpdY3UXmx7Eq3HrQCOJ85DsqYqBJgeJq/PbWTHmQ9XWN9Dx9SK6oMhmr4YW
z9QeDX6D+KFXs4Mpr333Igu7fWbU2s5uOfXdTV7bhWxnx6jN135RmWwaa61Jfj4OKc9nxadiFkyf
NprcqulG00vzSabuBY61OkZdkKwUkkobPBcpVi0m800kyRLkzSil2rWbOXuXmrvjZlnZ5tvgDDku
Z9FSMfYUSf5JY9bfG9pxtoKimPVf5pzMT7jTsOHNUo8UbW3yGHyuzo1XO10oHESr50wqNHqUiynk
ac9Ym+yEKC27Zs8UVH4smBwIz7BEf8K3rbz1a0ShTg8yYzC2TNbkT+lsn2eNRUfmniG3R3Noi4ec
SXxCKlilqme7z6x2b9ddZ+xapUQvUS8ZA1V0NvdeVUA/zTE1JDIFww5Ov67stwln56MzN+yyKTaI
m2ZFjw2FpDDFEc7WcGbcVr02caTf+702e0OFRtnTR0qen7I4TctflU6JKxZDak7wuo2fmA51CPoh
pkNJC92q/NRBhwgvgEfIIYv7n9uJPL0NiEfXw2oYCbedmmGmfC/Xmz3rTK2Iik6rPfR25Y35Y1T+
2GniHI1Sm5iB5hMiQFr3Cv+mrOqXsEpQfG5bezJxLqpSSfcixYpKn3i8/0ndefRYjqTR9a8IWheF
oCcX2jyTmVXpXaXZEOmKZJBBHwwyfr0OeyCpu2bUDWknDKYXM+iqZ/jC3O/ec+2bzxeLwbYNJpzx
Sw7D1TNAZfhJmeprhnDLFENzc941KP6Poo3xAZBOwwLsZkN+jXKQf7r+yok0ah0OVUZYmlbKpCO6
kLn9dA6+gSm9rUBnggyocEazApfVzoYt17eMSxR+bSqI966/BOMuXNJ65MoWx49pMDjlSUBU0d/Z
wTjMdskVXjVVML2lmuqK01oGLpF2kN9Edse+ZOFMahKYbUz6P040qLxWac6qqioSfMpl0b8RJoq3
+LOffSDAMyruRL7wvFTxs9fMwR3yDQlLpg/rbuVj5+I6OWRBqeHycOiMw/xVeF17m8jGPuYIEWT+
laFf0l+dUO7KcVHv/WSxXDTGVc0JHAzGWSFy8WMZL6ylszcR8REjsvyyG+EtB+0uWTXYgFzGWBet
bp8ycnrjaTLI+r0XC0kGwNGd2cu8CF/7obVyP2X+BnBo07a8ZbLRuScASScsUHMW4dcRjqGOLO3n
F9PwHo9+XJjXJQzij2AyK6YN37Dv6nnrsyDzZA+LlfahQXNJ9/zictSzLOkOla9QKAPThZ8Vi1O/
j1ffPJA6X91zRyiqkzsflgi7Ux9nXzrH844aOwR2BzAJklOu2+HHNBXxBNNzhRtU1B7gUiUX4geE
sanTcnROJszPY0mQgLvRE+tcTjq2bpMbZP2BjGGusJzA79ock3XmYjALSDs2MCiJeajpTreue9uL
Kb22CTbtXxbIW3RKTKp4n+BlkexTvnh2y4LnaBirmM5pt5T1wXTWfpZLzupj1BSWp2ui+vkilBEr
LbVCEmdZ15btUTk+PDJ/dK1CFCs4ByG7qIlTHA9/Q/zuTYkAUAOZX6gjHGcxGFXGUzf5RiHYz3Lk
iROJIS2EenZbhD22qmSkhvkgPVNf+uRanlQpfOoB0mm10BApibp0WkG2K6mau1Q1XPKbMbzxCQW/
5E3VvsdLW2JHJWVwsnYzwsh2zf0jGo+5i6t8CvaNHO5TRN6Fz48bJUYWPmu+iZ5/yjLDaiTycsD8
UjA3i8qWHaJd6tvEn6Cy5gKO60kuAqQq2RTzU11XUbalctzXypr+oct8XG4lkdqJTkOPwYAXNDXX
GB7bn3OtveFinNbgUdTR+jy73fYqUq/9UnYWn51nMUtR7E7NuNOkLy3fw2VVRYPYOc4IQ9eFMkci
F4Y/AOuy5asbq7J8dsHPci/rk/x+7pzui1gE89dYJRZIWOXHNyMI7ttimcGHNTjiKw6g0hbHDsQX
P/Xcq59Ynrmfhm4XoQW5offuNj26dpjMDJgrTzNpgB6NtqYJ9d8b1baPniuiz3SK1y+mFNwLGaY7
GG36hHjVBFCoOS0j7jQHpZJxIX1ZiIEBUWZj5hm5b09mclGEnjsTXBfOGPSnndsNzF/6Lr5OaDV6
qpdWnfJX+8S6s8Jn2tx12W1nlvFgRlK5R1ofp6+wshF0Yb/oRxIOayIPMujJAJPwTMVuScrxmU0n
CU+5gFTXdTZVvywtUDQygZTjXLMUlDUR+soYO81NjcqXahx4gS80SRUZXbFCtT2aa6sAqJaiuoPl
tjb7NZzDW6f0+JOGrK2fMyAuj5LtnbNNUjqEQBQSFxkJb36DL8t3JSGg3zrpnHzNFDI0B4lHyh6Y
HkGxqV3D4Q9S7XwXhYgxh2IJwodlJO7gpy2KgFpNIrmELdDk2nJiKaU8MkwOcjbZo5V1/kDeSiNp
aNqguCzpsTnxRrSnQ4GIzXtz7cqKknTNEVybgaJSmb44iePCZfTWTKkm9B6FL13SEV7J5Exfc+RH
1b1isklIJ+9LBoeJgKpj7LMqEO+xMaU49cIqqm9M1hK+bus6T3ZmCWcqKNZCxewZXFv3GdPB+SAW
Bhl3SRwV7sU4eDSgJtEoQOKVpr3qqkJG+8SXEuDHurTXQ0/8/7ggSnxkNoTmYP3RRt8nz0HmJig7
z1RLllF51oGaBkoWKEwQwdhVb8Am2g6DXto+TrZaL5W3MUeWGBVxRwCY3GifpTTTEOHnfGqSriel
OcCkPo5tUL44naavyxFVQ74Eu/9Pgp1wpBmB3U9ukN83ECUIg5g8+ZVKVV2LOJrPK+4h5UmhPT8m
3ZI4b3PdimeoA0ofGOhkNzLgguCNUldYVFeL54lJ3E6HsnlHxo/vGKzHoJ4WlapdKPu8wiXfkLxR
kHwPloYWeRy01zk3sG1tfrr9gtYz7hrehy9Na4l21tNEgMYvv+yqvU+z9tO4K3WKul+lXfDKg8N5
SXYVd0ERJ50++CqU78Gs2vmwZB7atgJ9C8VyicsHqeNE7TQ5pXG30qPICkQN5JUsfCo9MyPXK3Ja
nMATm+ftHnJ2QaQ8EOKFaUNMLoKjjcREtkK/62rTffcBx70kXViyQYicXTpdzSbPigkqs5kswhtl
QQsDmXqJ2Qx9jVNk7mb1ZghsoMdq3fgHrWKPMXxN5OuUlqOo2pdRJg3Bosy/m9ZFsLtK7T/DedAW
/aVFmky7FOYjftecYbe3jM0Ng1WTH7gZqF/55GPz1jDwfnAUDm8ZZ632bOkz0BkLURU+Ag9swK4I
qYFgzpT231cyC0Bj6jbqjmJp1OVE1uheTQAkdqnqePNpp10a/sw8fxFVkBzj+8TeOy4q7a4O7MpF
JqjGl5oWbZyo7DZv4BbKV4dPOD8nE8JSYcIQIKrVOj4fUyFGJJjFrbmLgnfYpzafLkW5dsmJ5lLv
HafR7cEHeVn+mdoF0d+6uvzwuq59NIXhiMBEyu+ObkAIdMdUOvnuiCLRZ0yEBhBQ9Qq7poJcku/i
pC8ANghI5dAskdT4SS+zpcxuMY9uvS0K9HAmHjEfIoN7P26T+0kwOWZbZZy260wHe1GPtga05lbm
NmHJeIb1Vb5x5PK6Q+p69X2YMHvD0jnjTFxKUxCf8lZUSQOqGudy4MOAES6eoowMzcmQZNvulvio
Aw0/WRcppVTLiTPBXhrSJjzf4JmQ3/ssfNUBB7pTGY39tY5N9VDCdIbZIJYU2b7QzBqjUsyPUjgz
zR/SkOltve2IitJ+CYWCpHRsHPyQppEeTgcWhx9JhwC1D5ZlArhkbf8J0HC5KHKlq2PuL/pnsFiv
OCxkBT+Rc8MbYBOWxaAw5TVLR3qlTN5yakhV/TbSNef8IPT5B9E9VrdzrsZ37eI1wZ7oZS9OPXJu
j6sQ9EYUNOtVNocpiXtB3NOblgGYDKorm4mgK7lfFvSh2e8JS9siuIyauLnxmhF2NOSW7XcQmZsu
mNZr9tIx2cW2VPfhNkM8pDC6Jm4affdBDBAWqKam4joqm1QcdDUgQEx9OTQnUR2HBKJZaKLLaklJ
UeZyBKMv6gx2XTT06yvT2uFBYs3IviM9bUivdK6fcy5lRI5ZuW+ahu8kXRuue22gl3Nd/bGKFJFG
W5Re+7bGcz8SAexlBh08nu8nmVQ52wbug++V24n6SN6/0id2VWTc0sD75BYlQXjPYXQTcOcloudH
fLt4kmx4wMZGCQAxotocZFnQ0MbJb/kMmAMMR9FNUp4oOsifo2FVlyaKsDNzfMTLH/gxx8DKAbVy
idKn7/h+md+tKjXNMamkvFkcD+NRYjwAHb0uiheAeVG3S+sSYAosUyASoWIrh/g5Dfsyr+1TqRwv
Oy3pyKUhQTeWcC354fyYpzMZ4ZE782Ov8i7BLy0WTvK5xjpM9/RyOU5YVwiK6uGzqDR3PQtPhmhG
wNmgqabugTFw0e2Myjy86KltaNq0E11PLFEm4L6L0eF0YIm8d/w0fy4Lj5Fusub1zplZPaHl88SD
THHqnyyZFTIN3rBfE7Pgi5UjAEzVeCJykuXbudQqHBqbGLlcuW2OHOMBlGFyaRLBKabLJueydFMf
jdPEfnbCOsxEC+9Yd1jFWj2F5D2XAytG90OrRhHrgpyq96z8hDN6MfRmJ4ox4liUdqq4nklv30XZ
RPzeM/1KutmJ1GVJjDQDEKBkeCX8bBFnYkh6kh+F7zymyEVEq4Pe886KKlXnbPjDW7fmBPFGM203
PCG76DiIZANJ6YATSykIze4UFZ7tWYyBb73BkebIfWvbLbMSctnm+lrEn43K+Fwjr8g/SIFntAwX
ya+8C81PQ7xpAN4OK5M/iM3+aDNcbd+HaeGzKyHjPRQwk1+xQfjPZdjlT7lBLNglKkNa9jHFXEeJ
nZ5kT0Hlpm6FM5JWhmdOhXTB7NasXagPCMPprRkMd6l+igybZtcgHdcAT7AAtJ3OjuQQGw7JazzF
Z9t8hq1cedN95G7b5WwWEsJM9hgsrfjykKYAHT4nq0eSwXBTIyThU62LZDiNOZdBa7eRRzL8KNTi
vC2Dv1zOsgnGM4C45SOfWvnmAVC5ygIaHyGLyak7BonEZ8H2WT7U5TjcJOlMgLNeHJCcbiqfkowD
LUIY1R243eZKXJIANUQ6qJ7Lyfw2KUA5uIFnWOc07nCRNc8Zp9xfVY2Xape7tsRkn3XTi1PxKraW
C7dhc+LIfBpCrQpxF5WVf8RvVz3HYY/jXNe+tj+6vB65WiSl/By0418OOFY+3cb6zwyaMAhOol1e
pwY/za5di+F5ahxzp9a4wHEhykdnNLODyWdCm5R+ELy0MhW3XThB0qrIH/Mlcc+8z1xBwrty0Y13
S9EMIft43v9sgBLfIMA1Lz5UGEZXXLKiE0+k5ldGyWl9VDLl9+WYvgSbSVQ74LA6O18jdrKrFLQn
irlC3w10ZlgB0RUOQ+1yoF591/0wuUMuBcvOwxqtaYHPIs+iQzZPxTsnTGwDTsJnFHVp9FYytXmp
0xWFIRx4l3qseY2yyuuLpEkxQgjakxtMYIqDWMUsoYIhosPx4C4oiTpOC4z4sAR4d84SPQdmMCmY
x0I+Zh5AsItKWG4FgI/Ej3KN2hMnrnPqX8CX1aTVJdXp1tPA4YwfA2Zvcc1ysNFh8TT7bFb5ItLy
pKthou+cRPGwUk3yWWdBxeQSrv0FeW7Yln4fc421vOoIp6djX2Y9ZA9e0q6vUTou/X4Iwuh9YGyh
vpeG7UFVMiaWgQMW4ERhIHP0tEuI49otfIfuFPff1WQK5zJ18vpnZ3R1vVXOQBycPdQOum/IsDuy
RgCF0rVOzL6WkjAsFfREqrhk7j1VAtejikN/9JmoLT96DdhbmFokh0ZmHCdWaTEM6CVbHnUGafWg
4zD+NQoLqa+qrcFWZbhAyKhuf9qwKfyjXlz9NJQJ66KPsSneSRVOJNT8Mv+YHc+9LmwU5eyFFX+E
t8LxIWNVxYw81hDZiDG44ScFck2jWUt5XSXhEJ9UnIEaunioqj8AIlyIt+vtWuR0HA3pXg+Z/k8c
X48A16KBr0CZm4lRUslBAEHvbLFufTlifWv3varS8Zy2EqaGy7IK6l/h5R0FjtKRlPYcfkjgW09+
MlGIwjFSfpb41B6nzOFyvARrSiBKdH8kmjym2MamBXbGcqw3abueKUKBurijwAbnuNNFI9AVOrTk
rmGYNO+HQacooF5J3C3D80QFO3fHbo+SPv1iY1o+Vr0MVMqUU/fMAwhrQKYDBQJ1aZYHrqio+yWI
8QvI3ct1CyMiPpBtLuE+iJITmMPCivhWcCLegcBNXmcLShNDJUjCndWheHHDpSVyiosktpc9GQh+
7hVGtv2sO5HuKqb0F4PZXl/Pyf46MAmhrXn1wbaMQtUnPSPj+VxDesLOFuhixCFTh1eNW6+fCsjV
aTEt1VtQOuppJJKbIl22aFnewhT+xF2XITnNWuN+RMjHmBWgZ+o9q1/9PoVrR54sD+StA+OKSiVR
MnxqkzJGx/DyTQ5PrPmu474XZ1BV5LNvKuapTArwq4FH6OF6QU7xd53twvaAu2j8Y+6/0eFZolfX
4dSRWxayQzZydLkS2Pguc3pc+EpsEM5HnJ5VceTkhhUG/3bg7FFDluccdnj53VeL1/6wte/IQ8Hj
UnBVC3UKFNmgcnKb5bPQdPEiSDkmhnmATemVRidy7aNkWrSXKY6QvdtV1DY4dZ3uMVzr9IzflH0m
EwDBteAicJd3INmkDfrnwc74WqagsgCQRVilJwBcWasC8GT3fjwHPJFAF5nMmtm9QtvA59Tj2/sp
Q7IM+wR8yJM7MGSrs4orWYyOuuMehV2jxkTUHK0MVHkclcSzA/dO1udirHBYZzD+IspYnMXwuQLT
3hdm8p3TVXb4NMKVW91OeAWHphJp5r308t7+qJUGryIGfmvcvZULo4LpJr7RavU/+yUp1jMsxFAb
u6ak8iisLdtSZvj1svY6CSw73/OuhyKiom6mx/qFI3H3WmJqbjAwSNfcTnzSCfQgbBZ7wgTlRg5o
dLWvxi74yvIoDC7KYIhegeoCrkcsTX/1koMjuykD/kcnWMl+VOkiH23Q6VsgdYx2udVVE0PMPP5V
9Z3n7vKw8d+Czoe0VI94bjEnNlFKQMHhsS+c/qnqp/qd7skJNbOng2NfzpXhrpOhbO18wJSXpuPC
dWaZfAA/TrMYr+fsRATrGGC7e0qZvXeP1gAMiSS5ctAKMtWHKg3MAs+blWOzDViETa7Q8c9h0uKr
i2CXwSuR+ppci3mg42mdLwru+gALBkXEDc86rdY1BZzPMSeL9aTSaX7NnpX6+8mjNTBIPOTLFekb
cVNQKXmEW95m+9VfCxeRHr13r6GNkNsFK4oMwkaZ8vGA8j9OsO0AM0zAn/d4cVf9gySMvpT1qtSd
5I+/wX9iHezyS89BP8U9ewhxDtSnGUl1mGWB5sHpsqRGeXOSBZ40c5FMH/QwR3K/MPKrCapaBftl
6Na7yuT+I3QM3PwKby4qbdHW+QneDnFkn8m/Vzi3CobmG9qTNQTZIHASjqG29fjw6lYKsDwD03vf
aFUcy5k537Hf7nnM8v2+hRrccFOnlIISFptXkzhUc8dTDJQieQJK5QXfG9y72Z4gln/Xs1q1e5dQ
xJbInyMW8qbvQY6tMc4FUQ7mkWFZ/xHqEK1BdtNmYwVi6tDmNbg/N6nijcEk0Gr8jAU9iZR6krKI
J9Txgb0xPLWZDIBFYrRAN5sHxRB8qMFZeMXsvHUebTB7RtKs8DKP4h/SB4d71QsHKshYCP3amBU9
YiCSYHbMlCpcfkokN1HrOeINuZIsFrW0jBS8eWWk4MeS3xsqgTksLvQUGs1xdICiY5nepZ4EwNST
GCnYnSC+7Hz8PsVNutri58DBfzxFCovfUXJEcIhsNHPKKzVo7iTM8TjFlbeos9J3Ix6W2fPfkS64
y7TuoLjpVuv40QqNs4XfbsM5i9tojtkBAtsh2SQX+FYCP++8jVoOKgxb1PkYKMx+yecA3nVfEX4f
wYljYZBcng/lmBBY972w/0U/VhBcQqxMYLGtzTriImG4RcyhKHrMUn6lDmLKgx/+GOYdvogwD4Cv
8s9bxnRgZaDEMM2fYz6kPOgsu1fnz0+liUBXb0sgifdUEd6pJhkWx6ZfwKcsfp/jR3IHrzj34HxR
SFTqhV1zDLMrObjDDRUe2HZkKdLipGYOxtWttWWGBazfouU2xh4pZeXzZ62uXxzCec1/wd/mXuRW
Yb4cZBUwsRxmUw6EXQcLDiWp3fycWwFLKUGIXH1fg9X5WJfJdfHFeEiI2ciOd6C/ySfDo7KYvZS+
EsIyDJg5q3KF0rt4ifBHjnMZxfdtHE7Xk0434WTx3Jd2WJZfbh/KL4hA4pURTap3aG/qHFg4bT8J
nYLXSAfqJxPXkV1DEG86rnkuWDymNgIqw79HEbCLJWLnLPhv9htk+Mvl9ruecIDh96GnImfTyvoE
/hL/O5TWwCv5IZkSwYk5sMTknzEZpjbMc+9WNYT+ccDCJ/d5B6d0jxkF0jU+KJIkSZlTcsK0fI1w
edYTuVsbmJ9IMUg2iZ/13nvFbCg8z8DFwxSd/NR9kphP1VnuZgz2Rk/YYg/w1Mi7qe8z9aUwKBn6
VDTeX8f6PpvvPMW/ZFbRspgOlMHlA7LgjxWbMGaLug4ets7MGHBEt40osJjlHMBDkR81JPHskHAn
cHC9EOzZf5vLJUiKQYbbhJk7O3HTKD+MK80Ix2+EGpjRLnba45EkIw+sacOAJ13c778x2qaeQXfc
7HKdvSRDlEAQWe16OSOP3M5zVTu7bxxGIkiFdKkECmZfzqn2PfJV9NREQ3H+zcGx47ndtuHWQzMe
6sxj/EJ5HkVSyVrdfItlkjr4x+iOMxXqQ+rULBNOLLHzl6arn7mTlPYEzDgy77fajGK2ccdm2cOx
3DlRwKVrgoT3gVqCQoWHuePa3s+uZa2YXXhSrke5QTNE3dVU9y6DbnpluP4Ww+gfvtGRSrc36xHa
3IQgLKp6CHAdYYVl3cnTW8XInRqcKhgsdXrauIcsdNb80IYdkF2pAve98ZqNwYoT+S2DY5UACByj
7PANknm9dbDix8uNlWdu5eGNUWbAu1iH6+gcBhOn59+KbJwqTEzrwVP8NHCjshNxwKkRwTqVJI/f
hoy8QjhooMpOWqG0r5/FxJkI/NXSdMdvs2Fpz/RcHRuItVQ6SaaZnEBX4GZ4dNSJMQOW2m8tXRyG
W1t2IL2Qvo6JjFnpRSDfdToNbwUEpMuwZwXff0OdKbkpBRUElHw7TC0Nfu8WZDwMqJqWPW6slqtv
lR5duJEXIu3zt2TudXTwBj2+1mMUP0fMbtxd1PiOu/Mbvxx3dH7ytBbLUp/gKeZSOhb4IYH3diP2
Wmo/fpjaT9+dFGUTq7S6HnzZkh9sPPWGlZ1JOEI/FwpKsprzgr9Y7VNGTONZhD4c7hXxiLMmGYtf
qGT1i/KcIjjxsI9+n9PFT3mAOtftEgKPGLIA6+7y3ulfSHekP0QVcjHrk1CflLpkJuJg8lAQmnr/
4RsO0tEJmR8d/Rbs1U7MfQ16vdTPgPaKe1C0jFIyN3eep8IGzxRH1TeMk6tHOhjmX9/cNC44gI3r
MV7x1e/RzDg+xOwC8+Fbjmui6lc/Pc7eulzCykZYFVnm8pAKGpFyp58290FQHQBUCcErncbz0EFq
pLMlxnsdbhO+PGo3QzAXFbn71mNf0InfYYVvDN6/mGnysK983X598+GlWxeP0onfE77icksVBFzf
OK+3rFiJYE8Nwb1GGASq0zXtQ2umoTn8fXja+yuaiPA07m4E5Nh1qdIh1f47mqhaWQDyZcUQ6Q/L
vqJhmw1bOcbbay0cSi2Vq7KDoUHqfMa0cZd7ZE23QJL19yoX1Yfya6FoLqv9i7kaMJPUvcihaOab
k7msRP/MqSl8cBKR3ruGy/Funurg/u/fh/vXEp7tfRC3T9LQi0KXE8AWyf9zhrlrp8lTBpkZhKr9
w3nnAR8KxuSrJGcCXoFvdyW/5FNkigoz3BTgV2kTzYL0+h9eyr9/pLEb8VlGpOOJF6W/5dG5quqO
pWs5rBHewMPQWybHusBzwig5AI8HwS5Lj8VsMXHJRS7piRONBk29rUW+j2iIrfb/8Jq2t/+XzH4S
u7HrJ8IPOAZEAeisP388s0fxjjGQYESEr5uZp2Ib7lRsblmHvS8dB+p+TsALHIfBdMXZrLfwJoe0
4BK5HKsojalecvz7V+X9W/A8ib00DAAsCF8wFPjtSyv6zPrO7JgDQ9p5+ZSwR+8dFNFPHjT9ZaaY
e5bmbgnJZJxILOWYXOr9wHUF1lO8Du9NtzqHuEi2PEHgCYjhI/40VccgTZugEnymQYj+nhZmu2FM
ZX2zoq/G2M/cOuFuSc3LNVubvFszVV9QAAHDp7TVQAeDS5yhTNzh59+/aXf7+n/7KhIRA44IRexv
A5u/fhWqnMCeU8BCe1LS2Au6ky3KnVrmdg+yXm1RyIoShogLRLXPiYWS3xtjjEo9agrRY5+MN1iD
zwIm7NM/vLb/8JgQJ/eTMABgEcV/gMz+xJsQ1sE74PgIPoOinKUcNJ7ZqBPtbVGJmJ/9WslsJ+Ja
omc1gfG4Kg5iPcCkkL+czokfkAapZf6Hl/Xvv6h0W58w9nBOg53wW723j2Cokt7qQ70sZD69uoDN
lxfOMkO8cKmb8/yQGQAddDRkS2ygHAMwkuGRGzlHcYT7fymZ/f+uPjblY/0/E/Ygf7TNbx1s27/x
L06KF/w3xgKCFU1AJCEUyAJivsbpv/9Xl//HC0SUeiwvYEqoU/ufJWx0wzP1TlxWZmZTG8Lkf3FS
6I4lAesniRAiSP6A7/1fdMf+tvrHuLXgfniCGyw3UQIVv/2mBIZ/bBuz4OSOP/DoWymmE8yF0BY0
tRDOrorHAb87A6ObLKNWYCi9cDn18Lsl/7CjgoX508/7j5fiCz6pMBAhJ/xwo5X86Sc0B73BNi4E
WtSwwkqIQdsNwx3cXe8ffhb/9Df9hu2IwYmv7DRirxb6iigeg9VeDZIhuSf+YaX+Tx8wEOfUT5jd
Jimb7F/fVR27pLeUK/Y5RSWnqJUG+m2AX6IkyIPRUFPkyTobebDOM/CcJ9vF8eVPzyOP39YY/F/+
1BD8n97vn1/Db5+sxTIrI8FrKGIig77fp5zo9XwXky/7h4/2r0iZf32JCLFhRHIBKu0fa/ifvkSE
T5DxHc9TwmGT0JiPmkfA3/HQ4FPS+LlazHj6929v+7r+977wr78TjSnk5+Amwkt+e3uU61RBWPD2
JN9iAXrdMUfPYXg2tqNz5VQC1nBR2rO//1u9vx6c/vXXckiJ4VJGgI5+X1vXvF+bSlPmqby5fUpc
rS/IFVl5HGdDGXvrs6zu4ZZQdhImoE+CNKvF92EdkhnNW8CSRFTBs6UEZosDLbZ2iwtI536crHPT
RCLvrruhYhIvKUDo7/xgYBzw92/iPz0ZOHPixA+SAF7Ttn/86euqKxg6CTB6Aq2Vh45bZdWZXAp0
V7tk1fPf/2WcUf79mwoCTKspz7rg0vDbN4UilS5NkqQQfCZsQbgiF2gCWdHcBn8oAtQJdtztAlI5
ewP24YJRrzfvpo7hOqeLDBZ07rSZ2VNqS52jW0zdhetQWnkwMeM+XHeNP52h3dFX0A8McUEyTMsD
g18kHz739nFesKU/2jIosVvlmkZgSRYIA00ezPNZlsFl9hCz0RncpIG+qKqFPbqZqZ1BYV+ZzEIG
2MUdcKczEBfQiRPZzx21AWVT3gxtHDAPIHxQbCAYbvwOyPnXpl26+kThFAwvh0QPWJGgG9wP4RxA
LULtBAPT4G4ZqwzkpU9k6CDA9KAzWif5cElDwXHoXRwjY9Ind+6SzKdDrENa8NwRQxf/nfSBVPOk
j55nnOpAhKR6nkSf3mDWoB02HYLuMQTaFV/iXmtvqXkM1elKrVrMoc+SPpi6fNmHZe1dx8PYv/Ax
0cCFG0Z/Jq4fQ5ULME8flM3wXhOODL9MUDAeNy5QAbSRevyIgjXGEqOjZ3RNxh/4LKIfXTjZDwI8
dsU40/rPYdXYq0HSBQdL39zO7RDzrPVZ9Vr5Cc3CQ2MBL8Opn26nasF8pdou/LmOKTPZuaV7Uw60
EO8724p7zlw5ZTRZO99D8kjubAxsm2COx1VqkQmXqBHJ/YxBF43kHsMXjGgiQbFck3GCxTDEPRmH
NN5ohvMcf2CjzOSpZer2ayJqQS1p4FQXAc2E087UFWNNu4p4vg7z0fvBMIjQgWKhumPPJFFJVtXj
sNlS+W5/wvgW82nkYGX8UZD7DH6UyexxLra4B+UpFyD5SOwaI1qSB6PmqIXvFakjHh5Hjpc+CnEa
dGcB9RDApbVi5h7PI1XTmxaGu6uUZH8JbdPiUOCrG0vvyhAKJYjpjlz9gyGM0ABVv9zmQjTefmSn
2SqdOF3vsVRGy0Etbf3hF1W5HO0gW7nDCspEM13n6bWjO7I/4URrxX6a43A9W0cL+E8GsUx3coqn
R5+dbN3DWUH4stNMTs5y+oeWiy/ure6z3L3oA9AOAAEYAc9WAnmeU8+5ylWRhWcedxPYB1EemUtG
dwMdG17nmVNKoOxykqgOcA7dUDwKeJYgzTHijdPmPMQ+KR/bPuZ+AuJAB4cmsj3VrdWSrJcZ4oRz
iXqzrk8LFQDzEUpQ2FMJjlLzlY2FXL4Ts+U/uzg2ETxFL17qd48fGZKoqccrFAilfyJ+gYzwJq8q
rgU3cIIr/FDOqTQvRtJfucZd0Dv+E1gvQqsWgR3Gl6mdvZh4Oou90J1SlFhjvcf6kg7TFY9A+iS6
lZJuLKpcB+KGDjFycFlqvy8Lo9NNMeQJjjLgr8RXgntkPwKQOm6YYMbd4N/MKDgMbpAF0JCY24IE
6VNHn0U5WtxxdgUrCItmG7pPoeMXN3GXm3ccQhaYqOpKPIHEorP+tY2iAcG0xQ7RiEvS2j3OW89F
hDnP0H/jszaiiQkG6TyRF911Q++Ru6RBPA6uVeXoFR+sIGJFLR9tOTS7ZMxR5kOZl9FDTfpoJk9p
aQkFPRagHrCXmEtPV0qdmqDjIdQe0s8BSJnmGuku00NP03BxpqSLAwpfBbla5KvSB4S3VE9rSMUo
iP+O5gJnonCVdIHOT4lLVuoywBTundEYPLb3OOKYnQCain5WOpofyMGlF447wJSMI4a6S4V8TQyL
yCjcw+WkqCLCcrlPmltgFCvs3D2OrZ/d/w/uzmtJciPN0u8y96BBOoCx6b0IgZCpdd7AUhW0cMAh
n34+FDk2rGIva3m7Zm3VXU1mRgQCwv0/53zHjtlQMlfrKcCeDWoLgB6Vb2Gch8EIQYO5ZjndtnHd
Piyu03OP62YjBq9/DDUkES+Kwk3osk42W7UdtJEMnxwv0zR/A14PCkOGotmWjMM2rWqgzbY58jJQ
ogDvPiA3BlgbJnvUF0RsJO9bjBc6VglDP034A4ntZ9gcCZgN5GJSBuG2lXs6W33l7Ml+JQF4Hv8Z
XZMqFTe66WuUgn1heefM98MLvVHutoo1cjcxIFyM18ex0F/DwRf4nofmwcNCucIQPew9Le3fnJ6y
cm4mPU9cPL2cBR4OQzvu2wA7QhzgH9mHrnyS89JiYNej99YWsDjdKi/2HcSMQ9aE+YuPrXY/VHa/
KxS3qHF0vJ2PbwuMxpJdqO3xo/SrpywL831TxdsJ9REZji1p5oX08gBBSy+IXtcrpO72hJZt6ZvU
CF/twTao/Rgo8u08N3w3/OHArDbcZ6X54ZHjQpAojFfkMG2tsPis3DbNdvCXFhpDimGtDkmfjYN4
Ctu5vre4v9G/O5PlmGZg333Vriy3+5bGeAs1Pz61rfwY3RAgkCQGT2utH1XpjrKhJ2ZI11hYwFUU
PI+z5Vhlea62oFvMzdxQybdINySp8rI/YA3TA1j+R9y59ybUonVZIZ7hkpXBgKS3T23i4FO22KIT
CdBY6wkUsAog22Hb+nOYWAjr5BEnUlKmdQlYgVQd/H1C/tSd4qjsQXH3mXy1yQvdlSYgfsrBlHQ2
TTji8Xaj+pqYkgiU7MMDa9Z7y3GNyyFxeLaYsrzyhHFsEn9f1GZNHXD1Hg/mJTL90Wxm7HKp0UJk
I5tQRS78tgr1p2vPBAVx9rq+tnbK5QYCZWxKNyx0z3Vfxt9YE3rv3ztwCp+i0Fj49Exo9nxKZ9HC
yOrMaU2+FzHLhb1gk4DDej7w5OXBiYwPgmqC8LO1i+wAbWi6cwbrqkvdL73jZ1Q5mXunJZVT6d8I
AQYsx9RVremKAg5vh8TarqGQfYReSgfS7FGEaJFOot3keXRa7WDP8U02S9aUcNyYipiUvzWWR0SK
otnAat2GIhuEbY8RtdvKbSdGZ1UuUYShNQm0KwQaKuUSZzBxRHn9ltLKm8puoiB2i9eo7b07smzH
zEMp08gfFbFLgCH0LhY+nnLrN9vv2aVo7Z3WQ0n3p3Ubxc+kNu+nDrm1lzQ9VLq5qePorUh5gDFw
INsiw8si17YiqeWW3q/4VBPz1kKWNZ0yPlqJDCwHOAkuIZRdnLEetsLcYzsyUkY9YWzxW5N/uY/s
cBelKYC+iUb1Z4p01IbOk2/ghpJNXE6btqMvJmne68JiioQGtmlFsq5q7EiJO73aetxtcX1vZ81X
Z4u5OD24FXlwbmrEY4kO5UT8HrwxScRWTbSRl43Vj4vva8AWJOHXFGOjQT+MfMUylJz1vFEsDp8j
B14BIY94wg8iMfmMaopuONYp+OCs4ebWUTBMWCS6m5KxfIoHYQIro6CCo1ZEhc+EK/ayVT+Y+pdL
s9S8SkW3hKw41SSeMYEKRzW1gg9N7v6gynxwNixARHkw4tYEdYxu0j37lCcmOwrWpH+oZ1ddpv0U
2qSC7eqa0r+a5tvQt+ANtPHR5BHLVi4UOU2NjTkeEOUg842YjygT7FLOnBZT+sr2YwvWHeQcFOu8
TSiUsppvHMYcnUyV+qaNJ/BDk4dVpwk7e1hlGPyT1RzZA8IIU95Xvxtt4O/l5PSH2vSNy5ZhDodR
08P7VC8ApOSxa9KDl5DbQMVKL3U1tRn4Bct7M4bSmO9Chk0mJ7UDGsY2RIZnJHGwR4Iwk96Gpgcy
a7MXsrQ1CdfPS6WQ0W56v9Yf2dve0YYSeWvAgrwxfZA5DdEADuHaRzX/u7d7zNNYe+JvNUFEuBmt
jVhft1qtdlElAa4J8gkHw+qr1wiXNiwKqDHKd5SJ0VxrnwbfbWgbm0qOkksmL1wRq0Ymr71InJPc
wpYym33D/40vlzO9d1uXzVuH5O5OySMmEk5UygTce8MbeXp5KoPKFYuoB40dhs1rW7cpx2oqcHeG
WifX9UTWIp6kb2/RjWMeCVEGcMTFz/fqIrAJ/DFGvSfvMnWk1mz5FZpu8loMZX/jC32gu8WWFOyB
uePcLqW1dXPfeVJNyDIvLwHaZa1R0VSGVWZc1wMzsZVJhJDWvbkz3vs48Z9sBNPFAx6h/6tMi+YN
BEbx0NaaYKXOidmv6LYabm1XVp9ZT1MyO1iwA7gHJHUSFav+tT03PfuRjjn+1vdbu9xplVF9YSyw
X3XwGfcUvpJ3rqA5YA7vnTokNuA33cbtNAow45HyQC7FcvjES4fxgmbBuF0p0Ru3du6qmyh0igRS
YN/d5gNrghWTH63f4ZHOeEoOgqBJ3HYYkyxvfg8Lp7qZtKgu1lQ7549hZcqPPtfnq8yycbxxldWY
9LpI3pPMw6igaLAFv48oReWkNlD2HpE+ShnjC2yxap4jYB3A415FGS7+NdIcH2BwXcGDNoQSywdq
yRkhM1M6MFo3nQWReGUrtyVkWmMn9GbCGjxdXNz/xDGmcteadf4wsmqnELosyk+t62xAQVEjb3vY
sKg6c0n+EIwR7NE8L/VPmHFAYIHQDQSIzEjY2yGpqplMy8SSc54HisBmZ5rOCU7BYVM7o/aS9x4h
ZGMmbL1ucmaqQEUQT4Ix02CeFlnucZDVxK7JgeNI68+A3XWtcs8K2NryuIiHNKLw1MydW6uYU4/I
hzQf8glRYmW0Hj6OWdWxsfIBrqp9LPRSbjWzqQ99h2kmmDC6DmzihEGoZ4oMnMOpGoNZqBRYVW/6
kL9yPCek8M30Uat8ONhuasc3LutSjDPO0IC9nIe23kjpkVGorAK7jt8sWx+tyeYvz2o7mhfoN2cR
T4XzrRcT61/h1COyaIaNmwVOjR9MaA3+J9fnY7KCLuUNKQDikcnAxHS/qJY0oSNW35C38DGGj60e
bpvv8QAVU9u07bNFK3aHlts5VfWS/VgfEGbBqTvUwnsKEyhIa7fiCQU4MTS7AGNf9vb3Qy3jLzMt
39KXLhzfYfq4DHl/HKGhWguy4Zhs83LUbzFkpoeCqQ9dWX5FXYZFYaZiUphu2RmThsU+EHQ9cZ3F
mHXRgqAwgr9/R38ZwfKGQFGajs88D8nyJ80n8Z0WLi+MXtOaXnpsyqzHK3wUHdRb1l/69T9+OfRH
xr2myZDOMH4acJMfbkQ3QrADzkydVjgZG9AoyV541jfP8a1fDHuXw/nDsNe3GC8DM/VN2zV00/7x
cNtmicSvO8lGzfhO3mQVNt5jEZXV1o5jbXo1MS/mZBLzAhukEv98ks7IhdUw8xPbtZ2fjm2pFxXz
Q5SDiZv3yuP5sZqU0HdaWQ6/kEP+8jW66Jxo4ZwhgH/oYPrxg2L6pLd1eamxmeZAFla2sYheUXAg
hr0s82j799/jvxkFLx/K1PE0uALP24+v55IZ0Z1lcm/SXYt/Ix5PXPDcgjVt/MV3+JeX8rhkCMbj
bYfi7us/vZRlDW4TxzkvFVGB7OqsZkqH7QDMIOf0/VP9o9aG/097vxZ7xN+pkrieabhEhyxVoqbD
J4rj8iO/y5Ka+M1AqCaiw1dtL9ofp/LvuqRm0dKA5QG5yrG4yHTOvLJqVPyv/7DNRczkBHG42hcp
Hr3gj/4GS/+NM9XHlYCJnMJK1Mx/oEsu19H/XuW8gsG707mJ+aAGcFn9ZK5h2ZTPtp666wiCySXU
qeSGkmQZeH2UHIsyIaBeL3xOWWbJhd6J+O5Px+r6r4rZT+LOciGgx+q6L/Aa8DZ+1rGGOkoQ5OmB
5Z1qxMQU67AOnlMN/fCA+ZhhajWxLrdVm1w6heayM2H2sp29nuVlxej0NDqifiwm8QLBnqWIHK3h
3oxIP+ygWjl90JTuthzFr9SwnxTH5a3zGEJ947ihiSH//3ghS54riL7sGoUgI7CnjQBadZtgVseF
YLrPkySrFQA9Q47DXW0mB6QqIztNo9mGv9CXfrxb814EABIG1h4liP5yW/nxvQDJbHMc0yPIXIcN
fVQSiN7DEacwqa4yphYZt/N0bUSJP8Cp1FkT/f0XaSy3yR/OJEz7PlYiYQPAw83w021UThM5lpia
tSobh3nr9x3rK5vmSD0YAZ69oxMA1DXs1MMkWcxVAE+/p5PbL5S+G+siiY8Vy4gpMDUnnEA10bSw
zYeIqbOdtEl7MvVhkL+49xvLU+yHd41RwOeyJHLoLEeP6/bPuhzz8kwYFIyzWI7hl+B4gqtMOzM1
01a+RC8liOf4qId2DzjCnnwqijGZjRGJWQD4txnjvHarENIEfECoOuTcZKIef3Fw/83b5HQTJt/u
ogKJ5Z//ST70fDAdekhDO1dSNrKt9bo7vamyoO50DFm6KRUVrwQ5zH06a2Z8WYM9S3djBO+F0fgs
x207NzAVRCnJJlAOP5i/PwA+xv+Mvqp/cyV/9+H9eChdVHfXAVKxNHQsLos/v0dOc5OmEipQ/cqJ
mitqv+tmTeHDMjScBkEKo56qoOh9m+XRhFsGvTpnHKt5prsnAcEeCt+yd5yrsHtviRkGDDqz4SQd
Ii4yBfgMmr25rRxFV7KwnF7bLCAR2oO1ISSMCCbRZl6UFv0VWkJI0xUP/fBh7NrhwWX84wC0WTYl
oitoYvnFF/Tj4pTrj8EjK1P6eNjEu6b+0xfkzrlZTh1Jqz5K6eLlWongleo6y+VBL8j5V6HEPDkM
drodJlN/ir2eWjnIhciwFVurtQRS7P7ibSHO/3R+u9xZLRBqlu04mCN+XjTjVR6YpU0wwqH9uQej
GuQBvyZ5Qp9xUPmObYktvRsmZXfKC3UoCU+k23SwmAIq79ov9ZDa434cDm6dj2gVWtCmTfPY6d1w
jxX1GXqEdcih+KHkFp0RrxUEj23bNOPZV2QKk3JcoV+XVwn2UexqpiqPWOsVpMAm3aJE6vdVX34C
l15gGPlDHs3icmoagt8MxoADQwZiajNA1JHDFllwXRm2uqtdAG9NPn3rpUDqqMvXUW8mlsXImKdB
a9pwW9S2vjebON+w0CpOjdfwTjRdD0pAatma0yX+zBptgU1K3i+nquttW514xkpLpHPhTzlmbdLC
LNS67jiN4+2s+86OTh57P9djfWeI6I55NuZgzog9+cz5Al+8xPwPPTkoIlnv6lF4b5okz5RGVnwR
FomB7TkUr9xKj63VUL+FhL+fKp1aTPzhx1EyDO8jd+mRVxgm18wmaNvJI9N5kgLpOHO1uzllmNim
qjxA6op2htKLoEhcanAngmwucLjbujIf/FBmVyYe/ZWRsBWels6LpqDjJCnPU6S5zw3B9NcGuifE
eT1F79JTNdOHOeDUP/r0vHyNFAN8FopN1ghsyGqzXZuP+TUBp3ELp6qAHqpeE9MfA70rv0A9kLny
JanpDTxcRpiUQM0kZJv0XW9w96+JEFDTXRMz+7ZkCj4le4Br3+7EUzOG3lfdzKVaM60kM6diGgNS
kezq9oJ1h2kX3UG4c7kHa0ZWTi9PutMyJGTmxOaT72Fr25T0zXgafTBAMYK7iJKbQanhEM1NeLCq
oqh2AzbxSxI9HohT0TA+9NGPeyL0VusJmgfrcmf2In60Jka15NtPYG8G5jqDfYyyGILEUOT2ruvj
8kAULd/PE2XG7NbxPNSy/+iziEKk3CmbN89wmndzsExO0MGeAy8xyztHMWdRzBRA7rKyYVBZVfGb
X6IxkOiDdqCwI3htrZ5gFZqoJADcuIMbPHc8AlTVmv3KABagY+KOK8hbSfLgTM8zu0u5knBHB9ko
3OYQt2Oy61IbbbNIniPNse48RmNbrZ/kOzfWbD/YpnyNQaFfy36Bp+pssowp7TccdEmIEItExg32
XqYYw8bJFcxIgJBtdJLozUozM/PBSYgtxg0IPyEWVoOP+Hco6BU4T5mcLyImaHhF9GxtxslF7gB5
9GPb35eO0E9WT6EpwG57J4fuvdbn7sEwOWNpvzHH45AQnu49lAY6u/JjHg7XKPovqrP7YNS95sAk
FLg8+0dnO5vGQBczeEufWAsKc2bceNgmbtEDtIPZDyVGZ+ZOTeFCyx7i5n5khtFuCiol6I/Ur/lb
8kifRbrP3N4BHt5r7gFpNLrPXXd8JzCZPquJyca6JKG6Kty6upxIjpDUUPwxgiBgcDw1n0YFCYYp
Tlq+qGzq95OGQMRBmvYhtnKCeHnIxNoqm/whm8cbK0+Lq1ET0/tCJFrLSb3jBv7ypQQcUFtafLIa
Pb8rIHlddmbafxsTqbP2Jepw1mzQt2FKzXjrzbQdzRZfn5UN3rBBaSvXIc+5h6KdP5uE9IGtqeoW
n/wAR9DyjomGkz6el4Mwchw/inSYD24BJyHDDOkD2DKK7ZgyVYucEMOx3djUIxhxBDmF6bthagC8
555Sgm0rVfloZp51lTkxeWO3GHEpt2Jv6HF2NMP6zaBf5gZrQHpkUjju0JLdAN4EBVij0LfkDZgq
lk37GJZ1eEYdNQ8w6CasHb26lnmbXbWKV8OXL6JtTxcGoBXquXuwsi5C7y5qsf+wAhuekqxUl1lT
9KDq4AU5QUi4hJxplsgrDxvGCpu/alYk7aIvAt1gO2qd+z7kh0vRspEYhPK30Iz2/LdP93f+hc+w
vyi8stwmhWiuiVQX1C54HlTzFD6lnB7xPJQbp1IhJXIjRAeLn2SozKAuk9hQujAcSHjqqYXDc3IM
Nlb9TdSY2YXTx/GtMZj0PFRhBhywyBnSIU8lByxB+qNkY3YOK02cmd7DUQpj0h68tLnL8f5sGydx
90Y1ah+NC7Hdr8wDeRDvyIofDrcgtcxTnTsaYZOh2UCZS9Hv2Qc0lKVsMyTxgPi7eV/T3ENst7M/
tZZmcy8uwM3bquuvqGoKFik3heb20BalsXN6XdzXpHUDNdbdYc4q89X1i6AFj8lhUbPx5cA5WLkw
uK9DyDE7FqHjC8mw+RJRortMnAh3UpS0B1EjzK9knemQoevxZCXzdKWaSe57JReziUHLeyKsU4K0
gpesfupn3z8CzMQUNrjYAeqQQgjitcg7XpKdgN7i9+Y82eF5Ko92afV7DOsaSb6cWFBimktueUD1
G/LAXu4taI6UjBAGvyeuAQaiIZe7GwgbBoVnV3dc2flpxtvWrpsGkpLHCnxlhxbdANpsb6fK0R7B
BOiXSZW5L6NVuHt0ASPZWmHor8kbMSQmiz1vJQLYvR5WzaOMdOtZI9cEcRpw1pfBxvRalDOyalt0
tGwtoeY1V/Ob2dt3BdxFJJJwN7rKvwuzsXnt+hw+JePBb8NcZV+RX8c3ycLTF0oTe69FciRpCbgS
kxZd3Ex5x4MQICASzPhKzDH9KLDtLSA+YCJ8QqdNnF2o5Tsz7Uib0Ft4VmVJnexTQW4wS7lErEmX
d+BKW3YWNqsLUoIWfPaZnHY/kpKz+iS6Mc2GzG3hZMknrkTzZJot0/661JyPWk/Qvqxe2VsFeeBx
6GvtBldHDG8JkxailT85z/gsCGVNRXbXWw5GhyrBptsW3mdsOiBAsFVyB7CROVZjqU/XDjEwttrF
0iSDMeMKfgOfXZUxI2kurHzj+1z1QTdO8RksU3Xb4U418NNMBDccgt9jMTVmgHrpvpjRkLgrHTq0
u2L55z3YGFh01BQflhYnK8AUp0lVABJ/HI+IAqn36OAiDYy883liMl7kah8YZ4IFrZvCBgiHC4RR
OdPoaEV5kfRvergntMnNShBdIaPL45wIaC32iJfTNWdHFp39hHanIJVC+JtBn3onMDEIFesINMu+
a5X/YMRd8Wlaqt73bPa+RVKwWO2GQl2M3RxdF7ORrTxAf6juGAE77jt+hwPAFSgyZPkvYnfhIsSG
/1nqyiPaY5Hk1yJXvvDkBeTBHHivJynB3HRMsJF0+tIAqLeK5wbqldiFWlLzFCMvdk59Q4IPSyGA
Zor1zYYnT/VSyIgeI9Cl4YNovLajzGGmwqaE9jds+tmAGOFqQpqw3Pr8Uw2W95CD8roch4Zf3C0K
Nb+z0t5CHlvg+jAdZqTD3eg+G+3wTZ89d1xNdBfsMLyQB6Qtz3sYkmwod8xV3Zcya7J2PWqWUjvD
n/wG1gwo9bUOh+QNRjbOyvyeFaF4Fbg98BW6SsdIVrXZpQYCizSlRtPYqsQR6QUCBeYWhPGyJvEQ
8QjNxXq5GSSayapOTApbql677MnR5yCLNf6chmQYjllYeg+GtEbC9JnvQDXuulpbk5z109cS8+2Z
S7nUjrqudWrH8qCbd+nkVOaWQU8BvR3KWn4i+6PSNSZV8A8QevTHRGWUPFW4wGBPRRrnq1niOGbt
Tg3F2tAdChRtuvZADbBuSU6WXriPGE5UutEIcSVbmJU0ArrSY3FcDuAiKeNWPqtyPXdvbFpcL6cB
t7zwU76tPKf3cAXtclo5eFUutG70XiBMaiPNmZ61LUUpbqt5PEYiFtdSD80jxBPtzYyNAmXNnjlg
KdBibRGJNBpDqJLqUXjB5zU8GgphRCsDytBTvSj1XkUAfVuN9I10sJvfRm7el1Ve9998ZpE2l5FW
4WYEQHeTxA1MzbQo2HN2GHHqXSZUp9ZTPKPizh7OuaWy0YISQWMYIFJQwHSZx07Rbv9+27+MYX8Y
H5FUc9lUuEw9FmnG/kmmkIhkbR8a7cqVNX4csCtb8pKYeyjhqXc+ROrFkaHB2Sm7VLz16Wzh9BzI
XfCINukzdXMVqasqnDV7a3hk51eWgZyCOm9iPpkT1b105piLtZYNxUmHxOZydvQDcjKnv70CCanM
da9LOtYIfGs7bi3+xE6tIxmsx7NPI4PCvrKsFzJnDVgcP+PfH4QfRYZlakZMxvfRM4yl4Pa7F/1P
s6kiqrS0igDkarjd1snk60dZxMNa+aDZ//6l/jKucwWTJV5DkKVxSNH8ZKOXJRB9IrXYe6s0+rB1
CNbrPmyrL3D9EYTpbljrVm3ckA9gb8HaAUKfmA21Vk5mXGDFSq+MPLG5QBJ7vPzFm/sxp8CBYBbv
k8WwmdGRGfz5zem40VUtWWC2hUwfotBgj9nos4/VuZBFf4Z3m1KzNOrJVs2pU+3cXPbtWrMl28C/
fy8/alq/fyeEDXyUO6RCuqN/nMVFtWniDcFVZUwT8nHfnAocLNtIWCqgIMr5xXXwb08BInmCdC5i
k/7T12JjwR2SBLgFKKc3pY31oxItSGkl/LfvH+wfyUz3VcF//mv5mY8KkyQwe/VdAvnfv/1flagf
fqj9P99/CfPNzZt6++Ev2+9azk331Uy3Xy3Z+//RWJZ/8//1H/6hCN1P9de//uOjwoi5/LYoqco/
i0UMdf/05S6//4+fu3wr+Llty0Pk66fc2/ef+V1gMsRvjFw51VGSEEqNZTD/R+7N+u17WIe6b2by
KBWcJf+jL4nfvEV79Gz+QENaRMg/9CXb+Q1jkW0wyVxCdEyc/4m+xOrux8vC5eZAVEhHnjAQeUzX
/ulchLHm9nSiJuup1otHi2fHu+UBtV5JFCmIv5RcUmsPAcnDzOcD+80NqunWzmxbmHOTcvhosYEy
XvSbah9PnUkTDwCOS92einajMBp/tFEZ44lwZ+0SYx677YWtam66upXmjgAgz6OJERhuR4XkWlgR
ltB02Z2Z1s6u8ebtSpT0h8hTRoVNtlJxMBQSwp606/DNrFPM/31DeQA4LxsFqp/7sdrMdFTRUsJ9
IWWtV+EfbyGqYO4ZISNTchBmVx0t5PmqdSAdYRAJmYdCN+Ctg8YVGwNg/9pnvZ8frcppTllkIXcN
lCG/NpkHTSl0UjjafZUv5vVsjMDOeaxgG6MFztSErfGWYji4SEM1nCWU4bNrVDA6FTy/cd1OZRGt
EO+NxchkaO62phZFO1kaVvmd2/VFs9JrpzW3I9XOz2kUIVMRXu/p9PBreAOEwsdnE/bXrVWOLYZq
pAbWXlOGz53CpmLbYmJ6LiLHfnGNyHl0qSV4zaQvr0KR9GpjjIKpLeilWAtqhlwUAY3ppQWSI+mZ
BJsV5Def1AhLYbYg2M5V5T36UXuCuAdOD49kSa28D0ZQ1tqVGz4X43Vj56ewBuIEWCP27T3vopRi
Le3kwFgam6W9oaY2SPLxzSPspBvnCid8781PMz70vVnN6nJOsVBEEpcdZmWzcLGOFO+IJg8eG+g1
Q+x1bcgrXO7MY7oLw6Eyt4Dk2XXs4vxjrMFQar/SeriW0WMuki9bYjGLQJV3JXuNhNov76pTCgVr
xGMTHoyeJp7BtnZh3D7LjGaPMr2Uw7RrbJw45kJMQymz6IiVBfl/s9oO7rEiYQ3JclyNwgwKcD7M
lOMd67/z7DHBNTEppG5xVrq3mhL3jtX8IQ192JmRMu+Rjq07kc/VR6q3B2vkFPSGcdzEbg6Jm3re
+7B38wXWt+0H3b3LnGTp3GDVSY8Vt3lCDpP2TMqZHa/svplZcyG89NqBdXIqv5t/6Se7bydvvViM
urA7xlHfXLrgbu2I5FgvcdaeGzOBMNNdg3wKEmvekEl78o03fbqkoHWdUVJoAzLSn1Clt0Y4PeWZ
vS0avlN3cb4uFK/VnAOl9vx5i2xwJ4D/ah2oKshpKX2wan4Vdn8Tzgr+HHsuEAY1rRyytgBOjZsh
vcyFE3hsxHQ3umpZnqHibgjGBZkiOO6JE3YpogZAu7X0tLQw0f8WyNQ5M3Xc+C3MNb3cQyzqtjbv
xa6bPcCVu057iPMPswtPkKvA3DybIqWYRH64KRuJ5JSEecAlu/bHPeXOH7FweVsxipfCdpu0/UsM
7keA5HDju8E37uE2VTuGou+a5r9x1p16yGNQJ0HYSpPu5uxmYD6OJ1jeuzLv1zozClYYFizW+gb+
UxAKMHlSDNbKKZ+FUgCs2AVOcOKyEUqzqs0Du85NX847poAs3nu56flkAk8oYOd1B+tShMOX003g
I+3ONG+SBksgria5rqLsOqFCltjNmZoZzLX87nwId6ED4I+zlOqSxMlOI6SX25GXGWT/4uJ/XHlp
fzFR/mDN2RO64a4iT4KxVNu1WXdwZu+umHEOt5RhUtQLKldPkqOfz0FFvocSgWLVUzSHL/rdp0yL
jpSOrUgC9MaSFKMh1E5+IF1xzPpGBDMNm3r7bPVkEIpx75ZFekex3w69dmMX1k3tJlfY451EP0eZ
t6PX5H6s3Eu3bGyHsZzbL3V+zZ2b9remNhxsT4FfvNYIY8Gfvh3oZWICe6TVsu9LMn5t19zlICt7
7Rvpp4fJam7N4egPDKwb90HV2aaGpQWXszTVboRWxABmGE/RfHaX/JfGfdlIkys2lmcibWdiRQTQ
uDAH9CbJbGRcVUKjdwkVPb/MTXIlzXmIPXedVeQoIS3j9ovcDd02i2BD0sTV54y8DObTlc9kgBlC
jaO4hq1ZIuqBerUCKPzf2tE5gAXfJ3QSnsrSp2DGAY1FGGDv1vKKxzR8WUK+a6ohHuwBT3csoZET
5omybZXRPNwOuzFl80YcFELKzkGr4Dk7q6tEOec2/Ghy/cy8ce1RgKf6Ypst9ryUStCugARqshvu
3mXinKlvuzaYyy0YQFCD2BRz7sfvs3kAwX3ljlce0vvcXusAsAcdXiB6kAVFl+EJVFpEVaHZMSVT
Cp6Yxi59Dbr4KgvHFZH2tYtN9A0ryLmZtHc7rb8hup26KQMjac8oATbSZhKwLeJuOzaBWxzIyG27
SNwP9Fo/AT5aJL+zVubrJKuvCvaYxFis4qFrnBdvbkyutg9KzDZE+N/npguGVqveM3g8Rwe5xTON
VRt6aImTHQAMoo2qqZ5jrYGhnejXdPCIzTRf+9hCIXYyGubiqoDowyjmCQZla4/blLtg8saY8s3E
Bo6jkw4i88JU415yMzeMCte+sClOis6Rr9FpO/j7yNURdwBe6clzo7l8Sdk5Ikh1o+X8+ulR1xV7
8REV+5IgIg9/cGpbTQVOQ0zYt0dwSECgWwcz+ZzvJ+u5DSPv1MzMEAfnYnSbb5Bkz5kxk3qlh1bZ
yZp2ClJsPFYzDATeldE82aA1uDE9zKN5isAQz97kA8u89iL3aUyzA5TXoAhzsknvnpFgEKnGk9Tr
LTHLtRbFO2klR+ZPtGcADzehZ2C8DTobQzdsPtir5bBtUv0JN9NHQSa416d907SXpDAIh3D5VOqQ
TbgwZssJLL/7jAQOGMdJLnBMHCv6otPaQQ+lPWJDV8K9iDARUTFhHYZEDusCWdVrnXNkoRZCKQWG
yO2DQWqjXaR8PqFvVObvOqPXr9nlQ7LuVokBu/SzCtmjGyzqoCut7RQ5Vo1vxcLZxK9tT3d5GgX0
ga9l9mqlHmHm8oXWIKokJspt5dqiAwD6UkLdEMzRm6RFg8csXmYvTknxCqxxxjeXFPGue4ZOQIwT
Ad/UAz1rfHaCWhRu8llvMI9iZVtEVADAoXMcWKI49VuLQWcZOIWxpZ2Igf54rRnTxu0ZVpNCUMie
s109imrhAr7M9VOcthMjxKS4onaH5xSzeGEH0TRBb6CnMZ/Yf2vV5VBQcbKG/GrytYmjFyMj2wVl
kIkpDylNf1PPB50o80Fpls4dyZDwCfd54MXpnpXJviG9BcVmnQttC+dmG4Ufnd1Om6Lsgzr67E17
wxQTqYeQDO1tywN2tKaApjF05AqEGekHIThFwT1O+vzA3ghtLLIDr7mBDtbcECQXmx6GEYEW2MI1
SWslrQvCjI+9/EJBI5l91esnYrD0cZRUOmBUT+0gr9+9cdyK+Oz2b2O1nXxMS0vRFK28BUaf8isk
B/Lf1J3XktxItmV/ZX4AZXCHfo0AQqdOJsULLFkkoaVDf/0sVPXtywzWZVrPw9hM9UtbCQYCAbgf
P2fvtbPiTtXxyeqqs9Lz6BPT+uhhHo3le99x6MaVVlkp+YQL0pOoisgO4hiR9aXNfHHtNeefDGyO
hlbeJ8BqykZ2LwzUmiMN7+0Kmmv5k7H3ALYsBWJzpzOeygKOIJVb1hxGp0OopG3jpoz3VWq9Ompv
aR4hUtuS4GxvdL4pu/VnTX+2ejatpaYj38QdmzJ2AwJia6ZuHIwWR31NBKBIaXxj7jM+kCzAJst+
gu1mjsKT6Xw33flL056Mmco7I1tmOKdufDML60DUovVQTgiTlnOiye/Ey2Di1XzSSjm/UOWUHgcF
XfL+8mIgwj8QdIwStQka5B9rKSNpV65Tuj6Wu7FJn8EQ7nKrOMbT1zGfDnlq3KREDYHyQ3pg7Yf2
Owa9wErQMoV/QiO/69aoP3RnaW5u0x4EU1WeIyff2SBjSYnaieERqx9wWK7V21ABA1K2Xmw2Efw/
D9IrfNmLbSXLm7SQq7/xYEYEBA8/jISjg5yfW2XfDJF+cVkHb1Eh7FFz+v3Y3ou02qZFit7DSIOc
HDhfCe1htuNX0WubRifm1GpFJtcZSbdtDSQYpLphWNKejIXYMMe6MOr7MsHyOESpc5iaOjxmdkTw
2aLdeU5PJQP9TaSfcucRsxseI30LhdN3NK3Z6PC1Xw3Mmo3j3pdRAsL+JNIWeozuBMPiGMCm0Guf
oK36blTeIMeiCdtHW2HPO/7FH0uEy4C+HaIJDApE9GT6bRi9zNAXR+KgDTjzcKduIkydxlQETWOq
/YB5nWmag1G8H7/ELku1LNvDQuVXcACO9Fdii3i7Ia4FrcTUq/WUM0b5LHmBC44WcyuYbgjOLXEy
nMjtgyoeehfZ8mp1SXJIrF4dUNbjxLKYfM9p2AQrso9tdTG35iT8pWjzXd3q5s7JGE1XddieCM7r
zsh0gEPSjvyueW5LXoJ2ybLmz0aFewNRIT/9tPdGIw6wQc94KqJzaoTmxkSBNm8ZSqMpbaaLBnfe
afNyP5BFuQpR+sk4W4t+NHvPJ67wpjfbj+U8H9b449lF8I+dERBlpG2lp16LaNg7jaTfjMwzGNMB
0uTWGL2Fmn05IgIaHknNsXE++gT3bBzngHzDhzpJTOClQ2a4cTDMS8pOs9TtY1I/1AplCMbYAWOM
Vx3tuf+xJMf1tyPNxa35Q1IzoSiRbTovGPvs6SXGhIx3B4fL56RB3EGKVdj9CKUZygMdfkbXJHC2
4Q5bg0uTHv27i6GgxuyvQeVf06jAJlNQVgzhMjGbd31VcEzKibjiHqAN8BHxLeFtSV4VooNGTDfd
bPMia4auiIqAJAS+EoM0cMIpIvRzCvW9XdlkBXZNU98NxCMQBbzk4kImCPtLx4ubwLgQtRZMYnbu
oelR8Ztpj4NY9p38kgoCsI8KTCp0PmWYMej2ijOPYaTigVqI4+28DJwoQWrFn9Ii4c9zIyxCmV17
7eU/70L+jy3GN23J/98QXHT+fteMfHot/9fNa5uU1dsOJv/Rv7qR8g8Ldw6dZ7p+hu2uPcd/dSPl
H6YOoIu/aN+jNqfl+F/dSOMPj+koQnBpSJqPq3T0v7qRxh90r2kgImuWjoNM9z/pRv4ld/xvjarD
t8NBBDPJNuHHGY53JVKGlFxKe+TQ5zi8KyWapb236iUsFLV+Bf1kD0o+oHM/3GmoSESTHM20q3e6
zJ7zVAZ9OT5RS3E2n+LmAhT8xSgSIKMFwE/NVXkQQzf1W9I4jjaSJRItwtxXzVCBQcBIS/Dx91yO
5kYORrqtITlvJt354ZCnnAxecXC98iN0TQ7rk0sl2IunwdYPGjbyTYOzbIP/8OBaitKxP5bNF+yH
4wabCl0CM3wuBvk3J/L/WrP9zZuw/16tDW113bf/f7Ejv7oU/mfHx9Pwmn99bb+9eQXW/+TvV8Aw
eAWEKcE5AVFbFfn/fgX0P3AyYeeQusWsiDnWv18BV/+DuBLgcLaFU2TVfP77FXDMP+AdSsH81rNW
K4j8T16Bt4YPGHg8+jz5AucIrhSu8O1kCI8RUYNKF8EMCfxOkDlHKC1hKKTJTIXnXgT7Iql4JEZD
qUr0vLtoQyGcjz/dsH8Qi1+5Bf6+DOKccMSYCCP+Blj9NDQsObgojygy6oEEt3Y4EUt/rGj1hRtU
ZeGXhLi0ZpMiOv7UN7bkYN8ijwhSm3H0oa+b8I6txzGPYQSDamvGkTrZiHnJw50bAt1Sxyyj+3eu
mUXtp2Gv7bE2WbhQBEOR1ZH2l9b6p2sm8NUTpV0ZgYtNADBAOa+RZN1tRQjLeUCgG3RZGD8qzJKB
xrj3CPYe8UJjinM02ApNBtSXjROHbvvOCFa8nUP/fWlcm75y/dCCuuul/3Rpvc6tE0SkBtYoirMz
29PGI3o1mGJj2IE5e8DYYxxLJZW/aEIcksVqmbP0Tf7Olbz1ofzrQmwgmKz+riWu2YIZ55dZNLEZ
mIuH4d8k8+v73Gr5vQUsbgdaPUH4sqC5Rlj9ngdmXbz/e3H/12cj+GQGS0CJdK8GTW2YLAL/PL+P
bSz6hkB6dANJn+q7DOcvqlo4JTkwn77333ky/uH22xbfFnba6si6dlHRDwz10a3RREQRPBNt8mBf
c/ZGmpk6QDPGoj3qpTtu2rE3H8cenjTZOsWDk4Xeu0ac9Q1+exssR0IYo1EP9BJP0NtnwV7c1lok
oZay1jpa744GiiMVJANsKr1y8HcT05We2hQ243axp/y1Fgu5KnYNmPudG/PrT2JjdGTtYmPn/blm
Ho8m8jbw9F4A3npeefWq2Tnw+W6iPkPrgHc9/Axw2NtGY53fJqiNPgyI758HS9/ldkmHmpCI+nNr
TtplShPL5wCFfmrpwncWpF+f27/WRVB5lo6T17xaFhFdW1GiE8ZF6C7AL3ZlejX2RJuzjW5kHua3
Zm+aT0zTo8M79+iXh4fyRofCyX0ybcAPV49t1SwhqXsq2bkL5gQh6zneVoCF0s2o1frnpFDyo4A+
/yPz4ukwVW58nswp2YH07t4BQ8v1s948O1yBy0QFPjXqdLQMb5+dPo1SfQK2vWtQXw1IWCfGkDO0
wvjSGfnyWBZeOZ8kK/TdMmNyOXqIMQiKITTF8ztXLA/Y0IzkjDFHDB9FCP6+jCw8I+2yJktVZKzs
DH0WF+To0RxUspi6vSorh/mKs8YQZfOEDeGdO/zLG4GDmD2GtxPXtIGs/+23SnPDthKR4TWySGca
+rE/iJLuLoCyBMQQ6YlGZhB9Wcr0zwmLy8EV0/DeGv1WksHqxEVg58QnJNiZ+D9vL4IlGXBXNfU7
adcTp8GuQZA86Km48TrnQ7maCn7/tf/hx2RzRZvE6J0xv+tefaLBFLgWs9cjg5rHz7pRVUy+CIWQ
ZJq4PmEJTDoRZF8akhovXm3pp9la6GfJznkgQu4bMnwS1xf8NdgZ05e6Qn+NPP4ci5n5Vlyo4mDR
9xrI9i0qooc0RNC2oTl//v57rAzeq4eS74Hwh6qKheQXbxWjYJOWbjjsOsUJw29NvQvsqleI2qPm
XInBOkDxwDoB9eJQLxEUHdzjT4ATHmazrXdejBcL8b79aLLt0Tqyxk0DBfEuJEXVJ9DmPduVXO/s
29cImRJr3rr22Ygerl8jsDra3JEM7DZt8gOCBLnFcOAYKufzw6rkPkhemGNvyeLR0cY/PbB1F1kx
dlRoOhMayrN2caHlPFeu3d1JiNp+x0ScDJ9wmT8u1UTbAvnBXTp1H5xIy3DKhjca8W0O6mi2WF0b
hlsCy7N3aqBfH+L1NRIsEeyzkh/k7UMsO+SWaSmGXdjr80VlWo8if6juqOTmI1Fd6TvP8K+fB3id
Og55i2FjtqWU/rmugb0IWTu0ph3W1vITbPVvFB2J8pt2/Ersc/ef6abWl5RidD0isg9wGDWvPq8l
LhulWD/uEmWZHzCYZN+1ZXLOloUhxh0b650F90rQ9tcHMownSsXWXWzY18opJ0tLN9KjmYZWZW17
w4mQO1TFE5LWBvjB4NwSTGE+Nb02BOboABXve5CGNIJ0cU/yXfRsdCaSwm6y39mXfn3rVoe5zWEe
/RCezquSEimbp6kknHZebmT7cPbEywqQJafX7m+nzvUCxhvie8eYb2PI8j1p5T99PPkzVHJUs7z7
V4tX1RRmLFU17xY9mz4Q8yC+wOHYa2bBcLajD+RPWveNYU19ilPNeefL/wXTePsG8wzQbQA2suK6
rx881+1KA83nuFMVNQs5wJ713Jo1ICvwb72fLurZG5Dvd5FzJMPIPLYrsNSYLUILUtegX9nXobYh
NhF9b19GH36/Jv5ydyxOkNgScM9T6PLX2/fCzvtkRPVr7GxKgUNrpvKOPDRGQ7JpPo2WAZSvaB5j
3qpdmSv96fef/utxA7M+/2NPXZ37vKJvPz5RTbUYHnOllMaj9qhB7SR0zPDG25TAStPPW3p9ZBfZ
zFUUGMGUMXrVHoRAZQUxVnX/cenPBTkeZxx2OuAI16faCGu0Tj+WCJcJh+1m6PDAh3qFLh7dLPKk
7tJr5Xtq1H/4ERiW2hT8NKd4GFZV5E+HrmIxw8kzhLnLIsUcOvUG8aOzrGU/F7azN4ex+BOWqjh0
bsrfI7C4fq+wWZejN0+pxXelNyA9mEOQca4eg2mFsMUDrM4OYwqOI2hN6TbDi1se8Rg3p7bSU9K4
gMzGfsa/com1oRrvjU4MiljVplwf3rCogt8/H1dQB1Y1rgudrseZaP1ZrOvnw55lJ2SPNgUTFA1y
dK4ECzt0z7YdsUxx4LpWNW2xeS2lX1Z2YSCCV8TyMCexjzg8BrHtBunOB0IaF29HihanBwMhlePX
BDM/JclIYpGW9Eu4V6NkYlWStTC+d3/XX/Dt/UXSTO8DfI5wgeVf3d+2KnJRi45+SIZeELuVOyOl
ShtaDvEQ4+cIy8i0t7GhEOqHHoEqVVU6+hZfoZUREt3N3X5MInUnyOXCIoA1tQYwNhOl+vs7/uuj
SGvTwH3OqkX/9fr871R2t7rCnJ1G88fP8tk6dr3+sZG5dyOTOT+4jZi/WnW1n22Z7H7/4b9s0hQ4
FGiA7S26XraxXtxP74EJYibMksTZMVzRHgFNDPd27OlIBTg8MGZo3hFa/1U+vf1ZJIcTna3BwuwE
S/ntB9JgULaIDQfmY4lzVDPAgXLm9bXU1C+hoZkVkY4WfPAWJCMBN3qQTVl1lDkLkaN1xW21OJlv
RbE6G4VV74s5abSgzOmGFNHifoqdGqDyrKivZgZ3v79bfyElrq6erZ4BC8wVNv7rjTVmggaZMsGH
zhN+a8CRfRYluNUqEtFLMXHmJe47xu+ezN0Fb1QItQP0LYZzLFkYx4YdEZDRezFLYn2W316WQfXD
X6u6HorH+iv/9Cu2tEyqekGPA+80ZwLIvofXjanQh8QmrOzjZMY6OeMzGpytiUO6ChDG2JduMZxT
B25h2MCxhk2o+rTFOy+jEA2tNo/nsfFA6xptMliXWo7xe82Xf7pw0PostDZtD1TNby+cJ0GCQdWY
abqQHzeNByAwyHrbuy8dO/xcdg1CnxAgLO1Do3cFyexi/NKrktQ7tmokHJY2AC5IFIOtDc1259CH
U0WtjTAUErxgwh07pqa/d+G/rt7sVtLmjrO4QI242j/GunPimXCYHaZecKeRIbpXK0NmkhvRQwmx
GYSAq30xW6U9RDJWz26Vk+unT+Vt2vFiv/Nc/sPlrEdTLAyGaZBve1VxdcbAqYOaf2c7Ixw3LHvo
o6fkVNmWuiGojjGlip2TW43eqUJIeJuLpbjh/xwdOUfv0ER+LcAsglJ4OzyP4Bb4SNfvOLmpyLYn
Kpyk2udGiEVCL+rxEd1XuLYh5NmIsnaHtwVNn932HxBI5z7ykSFY+lkRstMu9xXUZhTWQ/5O2f4P
KxAnIJcpNT4PEr3+2gB/elkkubhOqzfLrg0HzbypaF9vPBv+0L2G8gFbmoHf7KM2a93eQlGo71wN
YdeXxIsogHIilBgITU4lbmjX00sOIRjZvhui7sbos8TFaZGlUfmgG1YliRXG1S5fCIo8Jpxa3rvV
//DDM1hYq0maIywAV7caVG5mENMqdkgCGe7HsuUYaru7KY20kDG8Wm4MSR0xDtGzxj25N9rUPhiM
mPeoma131kf8Bb8sRCzpILR0zFV8navn0ObXi2Fpil2M7vqIK7+8LTt+DfTy+oI32RCQbcEMl3ge
gnCaOzpKSr93i6ncxc2gH7puJKJesFZwMomgi1YxNvpNhqBguyQFoe45sczPjoWNThVx+qWRza6K
0u5rUk3p57xw7Jd33i3jl+/EERZDDvsWrxfxb2/XqJbgaS1rbW8necHuYpEZN3YbtTuvzLNXSKrI
KLOmDqSezAw2Qu97Eo1f+SFqf1Fz/NjpiEj+Dy6JA5bFCrd2xq57FGnFVJ1ZeYh2pm8vra3qS8Lz
ShgmIkmJAnwPL7f/5LEr3bIuzIj+BqJTW2EHpI/Zd4sOOfP317T+sm+3INp0LkNjTjd0yK5XIMb6
zUT+C5Eus2V/nBni4wS3qhtq+iGItUr7YCqnOPz+Q//heaPly7PGXIzJASXF298ms9IBIhBnh7iJ
YFEkiTwAJ3b2qSqmvYiL4oyvpSIiME3PtdLtH6ORvcYW6CgCK3FxZWA1brTcQw4iDaITpLJvNRgU
m2wROM1KVLn7qhhEoKVaflyAHMDpkOkzG80F6kDrvHMXxV9Ng5/vo8nPur7IJGCgP6ZRc/WNcshH
bIl6ALATcSe5rdCXOmk5z6lHcqSP8XUl4jORiHwWYfTKRi+941R0CpDozJFzk6ORXzZLYYz1Symr
KPJlibwkmNSgy9tZNzTQ2PqAKX0S+RQMjCP2Szm3ajukeMkRidjPVhbPn0JsSYxeyuylmhDtR308
bJvaKktfa0RXB72XU72nRoOQKeQ1wV1MfdxTu5njfUa6Cv3n2BmTrR2b0xeLyM56A+lD0NUEY08s
r4rGYKgGAYKkQG2MmlJbfFNMmoeqxqpWabyZ58fQ1Ingk7nWbmfLCB+4dSRqpGmbfW/7xEjxbE/E
XORDFA3ngSonPEjU6fiFZacUX1DrsyMVQvZAI6f9AVBgJN+EL+cX44wkj/HA6G5JosGsUKnm1owH
kjvzmqiDLZQGEnp7YnJRIjpWAwwITwZnBWPWzihzGnQyZm1vcc4DGVi0EZV4Fepeue3xa9+meNU9
jhp23x4UqatHlS/wG4g2QecaRo4Z6JiT7jyF1u8kKmZsQbbkse3HkdvoftwUergHg1OLvZGp/JGb
x3LYwnZZQLFFhFBaToZfp7Kdb0WDdv6908kVKY9xyjou1SW6OEaoMJKu2oZ1Y8OsZUkPCpGIU6pn
5U5zWt4XBBY3xlJgrJqnvN4JNvGTWRnZkfOjOP7+Rf+l18YHYBpdJy3gGCl2r+otnWReVMBLGMyk
oh/zLIxOZWrpQe4mtwT2lkcjsp9cBSV7YG0+A0q3DjOYfYjtQFciFE70gRL1/feXdX16+vuqqHFc
Qk4Jors6PdUNq3+zRDh052L8npMmv516p70f+ij/BMG52v3+836pXVjhOKmxwWKsgF97zZKrM9BF
djsQIeNN3iUdw+xETkP+GTKJ3CZWw7sRmeUtTNToqJYigQoVD+sxS0BhsTMBGXlI4+XFntviEdVO
+mSBtyYqyrFv9II0xokcCAcjAlmzpq6E/t76xh262ihMCkNhS2oN6A+UX1e/JGJ1q4atCDtd9ETl
VabTuscmb0Bhu9A6sUXPcXwK8T6ovZ4by1PD8xdtnB6A1260xEguu4uXIRvREfsAOmzGn3lSfUZ4
PQKlxhLQxWWG8rtUOknsGXX3UGIG2ABiJig+0evupS3NsxZi2d6HzkjIRKNUi+k4q+LpIS5WYWAl
Eb1ultopP8X2MrLwdQq8FM07MgUiwBgwWcaoU0GVTmEegI2ulmPk5mV374XghBCXutZpPV97vtRb
YRF+EFUIj5eh+FrXaVLv0lxmSxBykvjq9MBqD5NK8YbZhOFgpDRbjHZ2IhbzlC4hAiLhtvNlyWiN
+VnE70XTrv3GApF3zzRh2q9xW9r8kn0Uc5yK4QWdyqUsZ2bpjPWg9RvWLXxsROSuniDKgLE5vpog
3eXOnNK0YEmzxbjv7XXAhNKljI6MxYCW2YxtzSCHn6pgSnk5Zh6p6yj+JjjOmyFP3PEg6iQvTyDc
zfkmbQsIvOW41PtRH8MbKVnaZ71e1nstH8PKoyCa4adhVghz808WIPfesgi/3nZpUvjGVGoe88YU
85xeGAf6Ys2TaXSldgirhbOEkVqZtbFo1N6NWlGDxLXW3PjeI+PaRwgrP7uJ5t0rCOApwIwqw6OW
LWgPw1ItzyWekzFA1w0JreqGlqJ9GG4Ivu7aLZkhitAfu1QrEc5KN2HlaG0Q9poNhFEjJGrHP/W8
jRXTGN5A6FryJwB1yPut0IlPk7sqSEUblU8IqmEiLFOummckt726d5yqHPYIcccWBE2sfctSzq7H
CPR5E8yLMu0Al2nzQYtw3++8piwxUxWyVTu65fmEbcqkS4bOtj2TKTFXQT4T6sZ5PosRSFTKAzaW
2N7Y3CNZBlpnJHP5wUvpLl0ml5vgO+i/WywmKdEaHPRBSba4pfZ1mo7DhaR3wT/Msr6lqxdV4Y5Y
GzfdVUudP5Zss4NvlAlZrCBZynslOvxGqduTQadPUNxw+vDoyrF3opsSlhvGmGVKHsljTEzkxi7h
4VIZS/2kLbWNto53czwmrYOuWkKA1/ZTaWEUMl2ygjcm1rT0ssxOiJdrcAGYQC2Z8v0iCdTZC3sY
/JGGfvE9w3u0JirosXkqavR2W7qjbnOATwIpWSQaomKZNIJYBjqdJjK/Ouu3Iw3Z5Y5HD5tKMZoz
Tsk4b3dEcM/ArdwWIZUSbn0oCAlhUefUwiEPY+8oTTJYChHixgTYd+GHROrMHZuOfaYhUg7dxHsC
DETODQvKMPtlh4QWdMo6ihmZgj7nKzMqz1xQllFErvp2EOybN7WwMoxhEaXsTphtiOFyjkldmgmx
MIHNqDrf5jIXQCDM2XsqVG+KU1nM1lOnkvGb1fYg9xsy4D3SxiD97eRIxs6hCE2mbBrdR7Vp2qX9
bALvh+AHv6QJBlWLcqOJHKcP2yna9k73xHjUZdr3wTi2yUsGf/L7iKztxczastmSP9ABUrGQBZxx
8hEg0BejawXRXJaUzP2gyq0JewfqjlOkX8NKHztMHZV6sRn3tnvEG0CVsgluoz9gHXf3eeUUcSDy
qMvuY54YYq2AoHQPRHCa9DG6kopxklmigtSZcBt5Wf5nKlytCDoPgwZSB6zmD3pXd6fRDKn4cnMR
I9O2Vfcfm2n8RSsyVDyyT1gnVtZLtWGw3nZBY9kEKanIUZuIRC5eIBvVsx8NHXA+K3e7B73puw+L
IpFiq6Dopzdek6o66OgXgGc0lPmDu2uV54IDliTJKzZftNnUMARhk7iMo1LfDaNVtJuXwc0Dw+k6
/QjzGGn+AgbFfowsTwt9y7JGuZ8mXv39REU8BGk+RfjV6gKyClM744jjdDpqxGORFdU31ZOiD4D5
xO6K+WbCOtXzUGIG3OWaQPMeeQuM+cYhzp2lnnQ/Uo/YZ0CvYmxuh9gGNGMYHYjF1p1i37Aqy88y
rcH70+m45chuc3XfLF0e4FhF5sloZVGeNKpTcP1Fy70vF5JJZlnA7bJrXT5nTqWSJwBDbOV9Pnrt
CbPC0h1KalMqtq5/rr28PjN+xmST8Y4Gs52K+ywu7E9D51TTPtN1DNszHLYnx1BxHKgCf+EdETcj
3qzFkekmUyZLbAybBu93A5KOeR5uSL/L2pjaDzQkkqhGR5mRQq07Yd4tRvboRH6M+37l6y1eApSs
nuCLVlbePY6DEy5bYFmju0GFl7cs+hM2JDEZtfvA7GCqwB/X3vc4dVcTt2xoUYJLqBW+RXMh6i8W
/Ck4ferjNFjTeRkGwsTddfXatEvELthREWABnDHSw55MaL55Pb3veURS52djQ9RESn4Xhkv+lnHI
B3PwSIlISZaSZYNNaozzl7mGNXge6XvPx9Z1cqxcshgLf2QyfUq6nFrHzU2StkJ7Qf2hrT5Kr/8r
E4/bepshLkS+XBiS4ocS60z2Oke1IXX62F9yQIKARW1xxre6MPqM1DRd6tplNrvkGCTrhCwU4upo
MJ8gmbERlkxCqAoSGl6GWuxHZEfdsLWtXPeeizwe9duCsVl87qPe/op2zasZeUvCMiAjlSm9iKgl
Px3s8WvcmZjYrN7g0zjlL7iP4TMGw+C1w9atFmWRQzWqbmsYSw7ijNyWR2xhSxcA5pm+9ZOjvzoi
f4h4W7iuphe4y7SFBlMPAXpvg8/uN3qlGw/hvEhcinS5kfQxgRI3WkpAAmbujDTEUqNf7nhgi/gM
Ty8O2QCoEO1NhVcncYkaKhqijECkuO6pI/pFO6Rlzr3RRRF9ILeEjYROXH8YTRVHBFaUSA4kXa1i
K+oKRFvaoWo50pOZjlUVye5xIalN2zhLY353IJ+JHTWfpj8sWutUW953snELI+4eAAJ1a4iH4kml
pKA6KpeYclipMF3tHEtU4SLrwOsttdn5yFSL0p9Qwg6HUi+dYceqYaugzQebJDnPg5JAAGjnHsKR
NKLtCoN4aBpjbDdcv3borLHpt5BtSuAF40h7Pa/N2g+t2jWPgMFw14Kf1BgIup126Ft36V5pfOo3
FRBGbQNDWs/hbS2quo8Kuw/3OkQrxprCwHqmLFHApKuTkmN1rHm7pNKmZe/mSUcDQqnY2oe1aReB
xlg0PfIFgXRXWNyPCNDC5Qbuwhjf4Se2WmR9QtP32SzFD5pOxngiPFbXtqaOCWXIzYL8tm5iQFko
r3wxE70DUw3iveAdTYzXjFMHhDUNDYHfTfnS3o4acAyyusyoOZgqI7c7bIRT+bzsFSZtqGqEQWP1
LGBYxnacv0aicD7knkukhbR7G86rCcQd6LJiTWeORlyiTZrV5yw1I/e+rsu03dVhxjrk1mk8HJIG
7+cnnVEZ8OCxjO86ciyaMys4fRhsm9Pt6BZedjJGs0bdxogQ693UjOkuw/tlgV5Z+vGSmryoF7zU
ilq4NpP8mBRREgaSScN93DRUGHHduljjprZirp248XiJvd6Mz00CDg85NPqmfaV6mwJDEejWVOCY
/MQwikceeRQtCZJYNFdm7nAISxqz2gEqyc9CctD0B2u2nQCsynghp5NDBHuwEDfRqA8h3RfyszqI
v1ZA+k/1LQ0xeFE0FvUxLAVeC1wZtnnQ9czCV9VICDEmgrGAA0sIcoVcYaALjR4tKy/LWAEwI1cy
wbKFOVOky1c9IYYW1mQcndCbQuSa6pRbqDVs2RhcXWjEKJwIgjRKTcNTVrnBKGbwBFkXNd8jc2Dw
NeXaSDqgZhuHUC7FVwMAvh1MIxTGXdhV2FYJ2Wu+Ty3127FK8r7aW3HpcNBvpgF0IBCXOtCIpCzA
nRDhtynh5lc7F+zYxlSNMrdDFirtsSi7pT9ly6qLtQqzfV7fBtD1BQbPLVG/9QvzyuaJwF8yda2l
TglvSKeRcOzCnXSscRzFNrqbpApXl5lY21QZ3b6rSIsLuhhlIAas6MdI2lt2bvomA2tmGMapyx1M
r7pZ18lJS71xBLyQrygNFwWIzcolfWKqShRrndbfRyPB07uu0MtXkaoMfHNCwMSZtbd7ILnRJpcu
LaxvTTkKLYIlbOhPgMKKc9JF5YE+d7mlPhEVA0hDB9mH8+42mai8iU9up11EnKT77HVo/Xx3qZlX
KJ2jQkBHX1U/7GlWZaBIH2r3iVYTndq75vI8RNDlj0yUwgt5c629TaWAvB0jg1U7IRrOs0Ss5m5g
p70zbBJvcdJdEvE8+KFbxq89dAS81KIlXHwCbYlcVPKlC8eNkZm40vyWkK320pvFYDNBrqcn+nbx
Y9tU+p88FRncZCqkcgOVvl6OlPJdfBvVwMyw+EJBVMSMHch0zo3NbGsrIREQx+ybzqimB6K4Hd2X
Ek7fNiriFYwkGiH3WB7wBGcUcM4lXkrpXsjX4nIwMcEAgMhNz6CFxVtuyYUFg4ap3lF3RmF79Zbt
AF9iyvDR8ifadsSMkSzkLwN2worXJWw0IBcyLO6pgrJLabpaf4nhNh486jh5Y8y901M9F15yr40A
6HwwiMO0kYkcHxudSMaNYUZq3ldsLc4HpjxlG3ioETFmRAQX4oSeGuOuzmYLnERfG+gVgdcceGO8
zwY60CBETs4mQNGyHD2ZWXTQpeYB+iHSM/oQQ1bfeDKPakrMwjnF3tyCqWyqyNy285peRXktqpMZ
t4njtyhIWJ4Y5JF1NS0ubWG6QBhUB/NWVeC3t2mCMmlbpcYy7kxF/qg+x/orsX+utu2pdE4oj/QR
AnyFxZimQ3JZ21JAPMZEzGDQZW4/kucsglzYI2qVWrLqW06turOlh0MF/60NmUiRJ1j5ZizGM8G1
SxuYVS/yXVzma9sXGaXtYH4ZiDjjXyRsFr1fQuwRLKgeczO9Z5Lf0rnJjvWcefnZqj2dPrlX9nSc
kzB8AHqvuTss0daxHZ2289MwHL7ECw2GXcPEf/Z7RgHNXVx5efXsNb3m3QKK9BLELKlDsx0BNtuk
O35uvZLdiiKLsoEwOscv8Q1zsInygdyL2gnLe1ejYj62aRnKozObuHu1uWRPadag9MO0rGumljcV
ifMeB+ajm/VWG2+A+OgvE2fZOehGSh9QQ3W97Oo0IysNMnT4Cl6VdXAqOE8xc0B572tumD6xydj2
gdmz7A88VnqPfYW22VmzEkO/4y47X2OttENQNmEK5r6pJ1h//5u6M9mRWzu39KtceM4L9g1QrgHJ
6LOXlJnShFC7SW723Sb59PXxuIA6GfJVwsMaGLDPsRQRDMbm36z1rXmj1JTranwvDabyUaFjEn1M
miRLd5VTzdUxL4A8eLK28tM6q61J7IfinNuVJOSNxQn439WYXzMF3iWa65kUUtCKSAeClLs1AjcW
RKpiekBmKfqXOPOwB69umkE6tvjI4dy3nA21A5sIcIRvpfsOkRzPJmceh7thXFG9I6wZYmXWWgZn
Y1KwLPzUb09eRzt8XxW6fJ5rmX+1JumUYW/Zujhz4K5BRHqKxVIYiwXVo8zdxyBplqhiO2SEtSy0
e1Mf2wSwkdEVT405qA+Ntub9zuykPNUl53/cZVjUSdsuTGCfCeigthqLW3KkE+4tfy5u9LKjY0/a
qbHPDn/i88CqNAubVNnfAkZ9YlfmoLtvbSJPEeA1mViiFCAlc+NVQq5YmEvOlyCY7fWxAYxLTFqF
QSXqGcW/qtLLuwt3JOwbQyPN9rPVd+WrsaSsIit+nDYMipzA7WRYRnUyRF3fQuEv/eduIMvxoXLT
7lxUssHBTw1bRsHUMwR0iZ0EFYw6tDj0U4PpZe7r4ufkuQRmz7af/6Kjr6tD00hszM68sHytsBN/
m8iW6xC0G/5dGvDXhrw10z8Aj+P9ACKUxKnAsX9E+2d3B2ZGQFU94sli1AdKvzVW3V/izBRU4Jan
WY8VUx4Qx0oEP1HBjeZOqDLXj2SEsBWcoHA9pI0DT2NmVFzQEqqRSncd4Yyt1XTpypVc18Ijw2s3
LkEChNhYWhVqfCKg6bXMaLXB6HkhO+8eNEfmlT+R2KwnvyDhkqkgApYi8TGf6asRa3RaS5jXffW6
rFKa9EtLljysaWN+zsGrbzndPQq1eewBZ48JDBNae1wdVFla359TvbezuHH7Xwy5lfcYWBn8HMdX
Wvdk8VgijBthSLXvVg/7qqESC/Nrzwb+rI+rSQ6HO/pzFGh+md5alZq7GBKq0GIto7cJ+a7ViVDS
II292m9QlhNivYYzbfqHfmGScfaHdi7PTdrqt4NVZx+U1dCK9f4C5sqqyfIdwLgdOrPzZexlRAjH
i4Pp/8ZspjmJoTrQP9LPpA+i8UA9NKD3upABhneLbThrzyym3X6fWnql7jCNe92d7i0O4IBxIet1
Nlo5fAUkDdli8VV3qFM04kWja19Kl98NUktFFsdCIDKzkKa5RZW6BKcEQWpOraBBpQ2mHBZPXxQd
ubjOMNnbtAKGCmO91Tm0CK29e72S+G+GtV5S/tS8uC9MLxvwC1ZdMmTJyrY98onzBpiEb/a7BIfV
dG4LzdE+5Imlr+fBNEZACoV0gxNIKwIdBNkODB+y3tdusn7qyIVUSi1hwlG2XqaK4tRqnIkaG49q
Sw1RjuZBW2oTRqIWlIV537SpfqKiHJijrmZ3r6iXjKMqTSIfGyOg+ga54Pdf2h7NzB3wFVWcZyjd
r7bMvW/ogM00SqshBQNQtPDnrE48TuRGwmvt9J5moZP5csHeORAPKiwH6DpPcxgaDbKtpa038EVZ
jcsNeIj6ZdVdHkpKWLkZ907ts1d2Vz7h0Ke2JKq96z8Ha+u/eNW8ieMTZk9xSSu4MKvsl52kDv5W
yzL9phPW+CWZ8n4hiB06eaS5ZfaD4d54stVoePtOTyBk1EELYCsN8vEDRiHQC5R6pN0qvhmGvSnh
xRu6F+56IvQ+slunO5m54b20Ul9/yKwbulPfOKSWCEnOyp7fc+MeRMZsnOXTAPGplVJ5lzrY5p6M
hFV66+Qm55M35wY9sdfmtfuFXe2S3NAt2kDwcmMkUbSSlf/UoEECBzd78/TTNZdgisFHBAQYKhuh
as79Zz2sLTVIJC1i7mOKt97eQ3gvbns5se9jHSy/1kHKk8RZ0iouZtsjZUCBG0pXq7PCzQpy4BLw
Mq2R0NKbENGpL5sAQ0KeLH0XAqtIi7vUc1W9J/DV/zLNOCkecAZlG5lzkt6F0nGM3ZajtrOrDNQe
czWFeb5NEvfopFP5ozF7J8XMTqjCD1BOI4IeBQIkXDsx6RHyKPp4sJZQP2j7ZXCbMqh6JGvHbdiJ
oe+IAtYeL3bbZssNUK0xOM6UVjEPJp4Disma/a3kNn0menZsdrqVF8cgh516zsaBdb6VCdNilAsD
L5Y5yRu/ZoeAsEghx2z2YN5dQtSBHKdrxDzcThAndeqY1SzHYoXM/Qfdc77EC/EYUKsJVw0bDSp5
nKFO1D9UIK+zuxVTX85PN2iOWWZ77g0B3UiU5pYBPTRoWQeRXUjN3NLA26eeuMsl3HL4WvhpDVCx
eshN4m2yhDS3MZ0bYoI6yY2b+BZkGi3jAoRGMilcsKijweKVrXWGOAcGMdPdSgs5prsY3IsFxb/U
0ZnqqCS9OK9Zd0cJ/tX8VXUrTA6nBIP1iX1bfY86ZHDCdOwGeRmnBoY1KcOwEwpoWPfYxFxKDOGa
kL4H0Y07/gF8blzC332sS1Dk1tk+SnDxL6rluAqbcpXwxbU5SWizTI4yZsk6fjwUHE8iZccc0vtb
J42I8DrCKGq50dhb4i4byi7fT0s/qANXiYfMkhgVEDVCsV1+Vv7GB3RF05+SaZ6I4SH5yop6V6Jr
UWM2IvW14ZTEzAq1nLUQEnhS5LN6jFe3YxY3GXNbRqCyMzqLrqwfcTca5d7S1sn7Ohtu/7HlwHul
YBphZy11S8hCNli3qenUPSz6eX1eQOYZZ/S/qWSFAOYB5aulazur8dL+5I9NWsYQAn3j6GQAOhkr
cK0IUdp+TgMB03FhAgs8lGXhH/qUTVykF10RHAZ0y7RPdbYBNvtkfu5Lr/4OlEqxP2VJSVBx4iVH
hZ64iyqaOqLrfK/LY0v59mVqm5XNq8Z8jNQSDXB64/UpzJmU6I8LxSm+un5y3J90Pu0cDf5SOzQY
hfLPGK6QjCR1zn7Nm7qaGXQukL7Mxpjv2CL52xjUNO4LqkWiEDNkzKwQiX7pGCp3tzpa7S3kxQAO
VgTNsk+LZErDmf/LY1kaE3nfdSHTEzFE6Y3uZfDNnCzofs7SBoY7TYVWnKnXCsYU2O/3kvN33Fdl
6ufHcmJewySNtWmcrkpV96mno0uq+ZzugfQToGU+aVUHdgZZd8O6kLlgtSTmr1xIGMChV8zOh6Kz
kgyI5oBcAaotcT4ZsQ4DKBvm1VGnLYkeu/SoQBwXn8ELMfIWLRSUgl07zlzxcnaScz83utj1rat/
AQ+ywcYWNU/vSdX+je4BcMnm9vARN0KLeCvsElKnRTPGYEdEXn3omaHEw+SMZ13LJvyCtfghdMJ/
dqvh9fCvXGM/1y7d9bha58X1EyKtV/M8rqt7lHVXRNU0pJ8afrOU7UJ8NvTC2dk9SdTAK4v+05+F
J9c6bR42mOp4445pIUFxr0QbRbkULvHe877G7glLiDzM1PMC1jjg94q+YGlSkR1RByzr3pGMeNf6
S7y3qERoowy2wfz3q9dmKbX6tqzX/eSY/f3oIElLBtsw4WMGOqgwnlgkh+Rsu/MD7EaVxJ3rLu6h
9JRl7TEzgGzIzNKFWddUuoOy3WeUT1ONJE710ubYobTOLjzoxGOvSvUx90y13hlZ7uchVaqSlO4N
guXZSMaE/YULpa/0GMntbEIOun06gYwMTZY9LFRYyji7LpnL5k4US/qSAbnGk93CfZq1CTn40g7q
U4YZ24qqdfhhIV+KGOBWL4hexwcWG91O9/NZIGOZgOyJfvBAbSMlhfqWEvaw40tys0cKk7X9muaJ
68f6wNYNuK6Zf10BDtZLSImtVa8MmXGC97ajEULk1PJHCSb3URiLpT+MMKnYfCOfm55S0ZG4atjI
rDihk/qLM4NwivpaaV9QqqAm10Vqj4yubRKRdH7YDLAtmZC3M7Xt59yFYfGewn7zKL4RQm5fO3Rz
cwNCbDbGt78Xm9nuUm5w4KwAdMkZ64cS+9HJ5PLvrKEwYuWt07cukJ8ntwXlnJTevhLrLexj1sul
Pd2rjPf85x/Cbw6Q7W6EP4Tp3wYlgub+7dtKGZGYjArnPaKT5o6Hmf4ckA1/ALO3fiAosj+03A2g
6IJOkDaaWM+Oq5LIQqQbmWY6ydBUpfWOPO5afMub4qfBNdriK3VQIm/f1GA2AL4x5e+1ohHnLqjH
rT9o8xO84jVUtJonB4XNe66D7Zf39itysO4RHQHiiafitaPY9QYKJ7Bu+75hiJ11PZWntLs7tPPI
R/A3szGjZ/5AhmJ2bu3phb+mui/8aj0K19P3cOOCB0fq/W7tJLXSn7+qf/fuwHls2TYY6fXrG8hA
/CzZehp7Tth7RbgeCZaybG8bsxind4Tvv7kqqfYIjYCN5RB6CKvgSvieslROrVFwaGuD/W3sW1vg
tl2Il5307Ie5UKu1GRkxmd0stxWJkbFfNB7b6GTd/acf2wNThL0TlaTugaW4uhdAXilbT+c9uZ7D
k6RhD9M+CwLysmCd/vm1fn8sEI/NMlFHlonZ+PpoZhY5oqZI173lNbTjHnJQ+JgWO0CSxiA/s919
HX36/JFi4J3X/k17iSI/2K44Qkic+t7V+dDPfsKWiXt+JBPkSZUM/H1zKq0QlFe/MxyPqK4/f1rT
vL7f8c4zwTaxWOFy0K9/Zg2Ni0YQZLLDkIdUxQdoBBR00uvdYJXU9FY2TicgfvqE2E+2UPEroz4w
tqKxpyXST5VvU5EoRnrjN12TpB0Z2so8UlIIcL8w8wdgRpUYk41Hs5cRedCfnXVqgSasNXuUP38g
4/oaOgHMEs/ziXZA+Yzp8+pekTN3UZvStiNt/ka/s1YhIfPOR47/6tIKR31u/RZVZblwppUeOQCO
DJhhdJshlsevE44WtMGeeLTbcdSsL7Mn8n8B+/7HcOJ/9ya3wgN/Iv9B2331JtGDlyVr7cNY156x
X4psXD7pteZlkT7MRn/G7DYOX9+5NNflGpeGWxSeHbpt08fH/vZVkSvpHVmA9aGpx/bEvKehMrOd
J2q0ZLeyIL+13GQ6dgvLklBVW8OoPEscWT6/Z+/7y4z893PW3cBhxH38ZRPF7nNVAQnNzGqdddMh
MXTkdDVqwEvd9+atI8Xq3TSuWWaXlZ5P3vGLSIwDjrvcO3X0TniHPZYWYYAL3opxLgbTDQJXdhZo
xjrjMjUGA5uFrEV0dF3PMa7J3rljnwLO3bX8nshhk+MsrEWqp0ezJ+YxyBBswDruGRY3s5l1tyWi
Bu8sbc65cw40NblxVsZqca+Y6oSrreAhZMzjTNYKFnRwGtAVPK6ix7pBbN+/OqBjls8Conp+X3cV
Y9y5X9ZLM2WBe7HszrbuzAHhUubkunsjuNWKyB5T/He1NtIYI791P3l4upNYBaWjHpCypXPE0BIn
RIfx9fDO7XF9FLg8bvXNoIGFn5L4+pRdiqFiyjjr5M2ys4IpEMABZNqJrUzoHgQrq8XrRzK57k8Y
nVJLQwBY+CoKkmwsLkTVKTQ+rd5N75QC1089zmGTLBk32NAPyOWv6hNsnfqWRbcc1mJI42EQDUZU
ya9VbM7Ud+xnPEivjsQtNdthl+3S2lB/eFfPvXrJtbJ3B3FAqea1m+DLqO+TupW/Sktrlp2FCQLp
Vo4a7HEkaeg5GP3MP4+MBcX9MmFAOchROPoX4Y/027ODuOiRqVt6F5QbbVgEYrIvEg2S8bmG6j5/
bNOsLXYtZfK8a5q+03eOz2YjdpROud8vsI9uid5syJas/rrgNdCvu1VPxBSNXP18581KFIdEKs0U
/DHSpZ7HTMzLse/tYv3kGci9iXKBkgnENHGMYyAJ+LA1LGzxtg59DQzijoc6YYoiDA9wnWAqR2FX
DYu2g8tWfjFLYRx0w03cMynPqG4xZSU6BHF8ShjrIZhQ+1v9PZLtzmFdTm11YAFWptg0lxHyOF1B
vxstbUo+9SzpDy7TdrK0l7L+Plv6VO3RHHU+OuSm/Rh0hBFGbauNv5q69Mi5CVTxnWcHE58ysMby
leWM2ZI9lhkflznLk4hyyOpeyIcTJ0H7VALIdaYnq25cCpMkqTeEejL/sDhZOeJrLPGRJcfxo29V
gToploVWzFa6f90eWUHYoihNCQtQBphiO/WL0PUL65dRmORK1dmw/CRux/5gFbLzfkjpIz/X0pY8
+y1jVeY4uZUQBGwYOasHbpYbOMyFJLBXzS5IerykO+Q1RYvgKhn3tldWrFO7mbkiKx+6GKQ+Iwhf
P9OhpclSwr+16pbQefAGFg9Trjh+FT8XB5eGdY10Y6w++zPT39ADvck8y22SLzwg13or21ItP9Sz
5+zMHKnNURCmaz5jlsVhbK7DdLaNjqDXSVv9HTo+KPSIcFnop2Pe+McCulEZO6nf/5zziTVjaQj6
yBZ6gxYieGPbgFBtUJeWB1C6n0FeE2JC/1sfmUt41SUdG3FRsBLbM5N1DwNW5qXESlhp9m3Iq7zB
WqxgvhlGVpaR7IyanQXM6DXizOZrSCvHRjo8LZUZs60UD2aG2J25jlPIWLMUK0QNZnQTWW5fftCR
NjuhUc3ZxZ+kjV2gdZ2fa24y3seJ4hPzUifLPYHS7HRrjlX/nsk4whfQ0g8EcXRf6f7dYJtMLdwB
Zf/Nlisxs5RR9DoeDvOose2ZdEW7bDz2wekE4mgCWm5WJeWTShNT7PKO7ADXkIYkv2tCXqeV1cfA
zZdThWzgBxqS9uRKP2MLbEpp7xsLPsqpsvgGAZYUaCzxxfhNrNHHrhH4/cUP2Q9aN5npBDylpwrh
7+D0Dcoc/LAU37AUzpPWps+MY8fuVgzN/KQbhQfDsmyMGyScGgD2wWurGwaX8CG91fOSJ2WuaXDJ
pz53YpQs3KR+t5qfK0NnotZnGAZDBmpc7gqZIh4yQ+hz3FHGQqSX88zKCjJdx4o7kQ9aUaTLcZkZ
bSFcy01A74JJB5YdfAlh4SQDV8NZtxylQHAKkWNOAGRi9zdVky3kmlteZjGJ1qpHVPrtq82QzAvr
1XGesml2u8gConxZN7d8qFMiWLEn0YqE7SzVi2L7X599f4JQj/T/tRzrtYqWRavWuGpyMZ+IWS8I
EnJ0cuvr1RbRyiqmjLBp5TCcgnTHr4KRgGpMWDJGlX0uJAaXY1C2BBH8ZZlJAkGQi1mszbPI0QEC
aYOZHlXsECvuioJ7m7/e/0T+XCZYAyX5C8nP2PKQdc/FbkXpsyfIqgTqXcoWRx1538m+SvNsRV1p
5svjYJddsCO/wX6oGsGKo7LT+qlPXMeMO73a5CAr2uho2+CQcQuEJmN+b9rfG0ndvpvK1WtOhj2s
r8ol4YmsL+7UDHqX+wITXiIvQaKUx4zwcSGag8aPfFImMMalWURUS4uc5YRRKGEkgUP8tLTqyGs8
BLip7rTf3ZTUZJQHGWAPRPLeo5Izx0+VDsmXsvQ6LxpBEnH8+AHCxkE5eEqWfP20QvIqw9nuzA/U
bVUeuROTiBNksE2/Tt5WFq0OERqAjAuN8ZWpEfKu24QUpabuFRd2TfNzPrMj5Ryf5/TJEb380anV
eCz0uk2PbgVxkwNry2QSc2I4LwZ7lSb0O6hAZ3gLGj5KV/A4Yqf2YsgKV/6Efo/4achAsb6w6hGF
MTcvXZOaU9z5FSp0jil2zDYMQngeS2CvD22li70WIFSK1pWUoOMyUCqFCLcNfa81VklzyhaAXOwJ
W5+yZt/dp+SEuvu8Nvw2Snuz/onDjWCJEda6gda1HhPUNURlI0H0dliWzmDp5wE35YgTbDWzeZth
1+13n9WrzsjXJF/AXWbHO04uzPiPTe9bM/rqcTIeZnP13U+Jy60X4fXloQa6idkWWfRt6DnAkeI8
T8STmWPewfE9kVFN9dBzkGPNCgNEbFyRgdGn12wpvsXU6XdBj94n5tKOX6xFaiSmSKFN3j7jlODP
KCOAeSe0Ytd5M15QfTaJcs+DtktOU6YV2SUtbeOToZagPDG2x+/FuH74LtFlVXgt2kR/9PXS3nkj
IJ8Y7VHaIfky8io0mvZlICzU3qUV4rW94aV1ycIb8BV6Vrk5OoKS5VkhxJPkVP6O1jvPuIjALg6q
x7OBXLfKyA6fx2cv1ZPvjrEShkVk27xLZdl8lTSK677NyvqnJ3xEfR2/zJKULPRWWBTqciR7rloq
DifJLEwRz6yj8eDZhe/CGdZowsg5hkq188Wj5WEHbKyTOmpaB4ZnoAWmJwbgdWcW4Hk+gedN2Nhq
c+vth7F2PwwyL8XeBS4/h4Vr9fx5PSg+eeuieh4/wXoz1RIeJ/Cf6lSQaEgMNLjWQzdU8Lbb2nFJ
H4cdGek+Bod9stp4JOfMx9rnzyZSZy0fclC8zbCsj5j3GiCDPcl1JJHMdhl3slzYrhOym7PTru0f
cyfaLcatMW2CtaXXcZ/3DPVX3UPLOfjcB4FoPhhlbhIPjtDx09QsxUrF6NhRaW4TopTfWRaJpWEJ
XubDrO1sRmdVuAbt3O65U/gFCYuWr5TrMt2wzmm/ArTCaWDM+uTcayyVFRnni3G3IqDj6FmNZo4r
EvjSGxLuxy4kTy754kzC+dlynDjhRGJ3famWyXzA/MaCB7PzIN2LVhEXGOcNYX9nH5C8F8uSw/oG
DkZDdjvbz2bH8yCzd6YybDIE0AH56OSmeRcMHFq3Gpv323kLDAdYnDnuB7sWGgafFHjn2a/4kuKt
lUY8kvqkY1s6QrK9mXfODVXyusSB1InOsfLaf9XEnOocTggfwgoQjH9MhUxx/C7ZqlFuAP/ZLRpq
3ir0WNcEd2lCHxEbprH6EcFd7XovHXeuCfggtnJHVT2sRwr0pB/jtB7x+YN6MOLcRNOwQx9JqME0
FxSKgoCr/LVBOOLsi6luDR5bmkY+iGkPtyCktfJcMtD8uuqjyRh4bLPvict3HeGmGYeb2kAWe2lL
q3DvQRy506/eSaZpJ5HtT6cqX+1HLc9s50BF1XPqI2gjEXJB8bFFbtnBZyO1q+OcZsRs8LfYeJp6
IDcPWZ/6rCAms9J3HkOLcpdrGm4228kHcZPZIsifClcRi+dyek0n5Rci/ehhvtzsj40ldpnMdWKB
VlQkt2U7u8UeN4hQr8YkGtpxMgFJXElYSt14RZpMB5Z4tXgqwGFjB2gnyxhZ+rj9snfdMslRFM7k
tiu6cGyWSC8Nqv4WbQrCfU09wGMlsxPzbf0ohh7ZugffTkWWYndFtBXz0hc7tetHxI5429cUaQDl
ZVa+6ovIyEL7c7/++wyJSh/1iuF7rhVAzXg7zSFhxUEeIMYDArX6DujDlwbDHgD+GZN9k83vwXi3
wdnfJzaQQtgTwA3xAXRA2NqmS39jzAQ03wVRRyPJ4HJ67q2MBFWp5U8qHcY924pkjIJKvcKVGW+p
d9/zif+7l2cAAEyM0RGTyquPO/ouE+aOrYSeKURLY62BtOhtu/uk7LR/Doxe/CqGGr1UnfU3mqX9
+vPlvn79bWPDfATxNheC+ew2Pfnbx2d8unQd5qgD45raD3FsMYWhHjshehp2UDva3erX06bBQ0NP
bdnGf34D12OJbQrCfoZix2AqbdpXF6ChmtCBui/gwVCPI7EWZy1r9JeAj04W0Dh9dngWvzN5/w2V
sL0qoyDwYC7rSsr8tx9bYMUzuyQFLa/JZzY22XlS1RCZSFOzWM8xNYjc9y+5AUyjQOb9BEqifGf+
89ulh3rn/AVLAFm8ZXu/fQ++rzAH880cUsrQ+uy4QNwuuhonFQE8bNdLCymqekpbu/tRBkK/B6Ey
9Ps/X/6/Bsd/v/8pqoCYgCpgD+syJLu6EnBYqtowkIV7TTW7uyy1vW9616j1R+e0anpCtWJ6Ucc0
xdksccMvk0I825MOKYbbIe+N4rawlak9yCqo+19qaAo8v5nriYuwPbkeqQCWiQi2AeDL1KzFLkka
b+bsTpEj2anLeat1BHvIFlVMpA1GoV/W2R+Rl7dprfaNrbvJMYddVX7CbWHXr8jCffPOz0d8Fk6a
jETfdCjYQiJCu/VYeKOyI+kyBNmPdWAXOMYxGIazRtSPwh/s1C/s3RdjN45m+QOnqD6EqkMzGDVw
wj4yfSfL1waSUlxkOSfOO0Py3/aSnsFeGV6MY4HCcTzr6orrKGcXTyqMZFCc4xlhzD6p/TV2WjN7
ztGB3DhFPZ8JA6rDmuL6Hni8c5DNtjoflyyq9aY+/vkuMH67DdiDsX/zAV2Sr85s4OocGMgtExrY
uX3Q+2CdFMYy7TxU6OKeh6UEA+ATaIrnqLDaSFjER+5Gj8LormNcxk+kAg36PBNI0Z1QtS36AfGO
QQDgxMzjB1bq/tnHJS+OS8K8aKcqrf3skeqAxHOenddmdHyX0tVrX7S+K/LznCP7LeDitntR6mty
tE2cBOHYmoBfZ7NCmwEWA8FLmSyUhoKp367Ikgax4Cgn74I7Q1Vnhh+O/aisfG72hQ1M9oM/uKI9
UXUOOjucOrX3+NqVFg5a7t9IcId2DLneeTHbtStQ97Zzx6x8TIgRNDzSMJbBHml04XV0+5pAJ8xd
ON/okCcmT5ExDA6SC8Mc8oeFOtU70/2w74Yzvea7hUjP8d41u4oBYtV2T3aOMh/TgjEtJxfuj/s8
GmCyhJZbaKeQZ7ifBF/Us5pq62uvOWNz6WemL7s0Bc+G7tVM0n21sl1BFt0jxk0JXl73ZHKL7E4N
naI/7lf/oz3ZixPJRqxPPT8s4q1hhrhxTmmQkhKpMVTznFJltHMjMXIMrgJa/J5dGGvCYLpzpjwg
hjvoGJiDg+x2fAtrEmMpXOS+d/zxa1MIm1gOCCvn2RAoYcc07/fjTDBtRBHHR0jH1EXApMBzog+w
CVBNSkPb9VDks/sph2hzrvWS29xBTzQRuNnU6jt4U7T6ITcAKGbgqgMkHvZgmnUjOpKxwA/1Gq8l
3OKAaNVfHhrZ602YaV7/SkdGHYzyBSFcL810vhd90LpPRPwVZ7RMBnJx3y1SXDrZeEDzVBv7xJBk
Y1babDgXjH986AwmXHYHvyB5xdkO8jyQvt1BYAA+VXZG8tNOB+xPxaLQiykgjee+mL3+vGgdSibN
rdRzKfvRCxkE6+M7D7HrSgmeIWWvs2XdbFkp1pWUAMB5o6fZKoBpwcITc9A9rh2hLlQz66niRvsP
17jb61EmbAwvvg/Du3peUYuO42TyelapWR/AFX8H24PsFMHJt9Tp1Lc/n0m/7XB5PcjYfgDYCNkC
yNW3z0dPC5oCJgzmN8/BJuN1830qgn2H7fFzXgKSgWE1FZcxmEhsy5RthENgzgdW7f5n0xVfpadX
9MeuzRrXgygLKppwqCpRWRIHCOUiyqH6RjZTdZPigsZemtkvf/4M11v37SPwCUzTZ/Ni+PrVqUp7
lqSjBLInZigvWAyMvYcNKna9lZGrMOGf6UwBb0a8CIc/v7S5rT3//mBHjkMOAyFHLP4D0GtXy9i6
HpFFjom7rzIMNqgXJTzcXlUYxhLdGYO7ypxwD6E2RunauwKph6by9XUeWmeMzQHod0TNCMipp8XG
l2eNZCT7PAvO0LbW727hcq+5K3MJjJ30MBFuniDd+86Illm0hnbbZF4AJYfx0xT++dP9du+zA+Da
IhrhCDLgyr29N7RqSkRVTw1m5CWPXcY9v0QOvpVoO4IiNUPL3ylTrW0b9/ZyAhaEWY8IjYKRkvnt
KwrQgtCGRHtQi87QOxGky/hjCZQOoyUPArtT2cVjGlEeTNG5RMlSV1lxanHddvqQySWyax1XCTCO
gLWO25XPVV/YAwKEDKcA7Ri2Yy+1cDSt7KqftXKcPwmzzcQJJRGz+ozs4oKmWD9i3itpWclMO0kk
HN8bmsOd2pbHnL7981+X+j+KJ/v/Ll+Pb+d/ThaD3Pa1/6/wJ3SjH1/7N/li/Ll/xYtprv3fyM/o
f6Dye5xDm2JG/eyHf/5j+1fEfNC08NPesqq2f/V/M/Ys87+5HxneOzqMRY5lfvE9jMf0n//gX9Hd
2IzK0PKyoOK8+9//6420or/63/8Fc+ehxsjS//Mff+UL/b/70aHc9XSejjQyRDYwJL86WtqxZBCy
DSVnQ55IUDg0PsO6JOFXCPpCxbPzZHrE8srlThBGXk60mJ6NrWTCU2fc5p481BrWj4XsERkZuPaq
mYRqyRZs6I8JQX2+phEyWcSB9cMevgSEx8wQA/1UsI3sPhGQQNCUS0mQH42O9Z4iORgKR7NlZmeR
ljD5oa1Nh/RF2H3MkiNG/hmmOSY3ojNwcTOFs27kKbeCY+eqMvRhYm0L8U0SD5Ohyj/yu39NgukJ
jgKAb20ng+FCxr0lrXAAnDLy9xiQZP52Lzz86xK+ubJvfui/X9irx6qvuxOVUQ/0tq3PeEBD5T7Y
rIym1nmv93rnlbYT/G+9d9M28KAavsLAfNDMz5Pxzs7/L2nD23uEE4sO10CMCwH7WhnTehpZZDnn
ii9uM51EXv/DKvfSwL5ph1L/KMw6ChoV+q28a9IL1qe9JFw7z+85/SP8iOjpZdgVpF1rTuxOL6PV
x7rxTCuFYy8JSRjAPUwy6kD9wd81tMtNgCQelQGl4yN2DDbSeZQzIk2gYC1NvetxxY+22HUWY1NN
HquaGGSQRLVzbmvtPa3f22fg9l1yAQyIUdvvmLiu7THytyvMWt9LGoXut3MF7zg7zN9zSIzB+DKy
/5JGFeGIs+lGuyIJKy5KYSb7hLf3n95Sb9/G1Yyj1F0kzILvIQ/I7mHxuLCJN/DAO6xf//xS24Pv
t6/8b5/4+qnfgKVJBX5BtlcxaD/6XYIaEM3/+WX+etz9/joEaf0f5s6kOW4ky9Z/pa3XjTLAMThg
1r2JQMzB4DyIGxhJSZhnOKZf/z4osyxLrCzlq9ebt0nLNCkJRgBwv37vOd9ZchRpTXzaDr2oqbCl
8M224gFvJR6dYJUNyQrK206Lnhvv7BjzurOOja7uZu1Slv2mnZ8FNmhMnauCeU8Z0Ap4D/q/6iD+
3Ff5+03/41f71NGzWjUy9OWcpqPdiEY64xEkBqUzzA83YVvveoLQtT68+/VXsjxLv/pGPi3InjZO
QdVzk+Ej+nbJ2R2dYVv1HMjav3iu//yx/uMTflqiisU5EyouNY3IzYFHhfnrrz/MX13h09KEB0lP
vYYrDNNrIx9a9RdL059/WUv/i0+xwHN/fjHphcJWkSyyyrjupg8leTpCTtPBx68/x5++DqQXLWxz
ojLEp9chlp035i3XqbMIVuauUk/6fP/ra4Ca+bNbT5gGNGXKUvTdP3+a1g6RoMLp3+ZNygpHz2pi
p4vdg5h1oFe6X2AKcYljBMK2jZ1Ta+s4uYjWkObTSEBfWMnvwo6v0aYw18W4xhjtse9+UCWbdoW9
gVikeFgMrHsts8/5+Jik+t7KcO4ZiG+i6Jrsbj9X6Sar7J1efQ27YasrzjzefOnkh15/Zd6zTmV1
JOzuaESXHuWPC7bX7gaccCtgb5r5tbUejXI9Nwf0F8RdgyabvUOPXLdAbJER3qCBe6Rg2YYArTEo
sYQDiBlHRugIYWOgRvNTrRlHFE/7DGoC/jE6nJuyzS6i+KYf4bq8x438blv9k2PP97AG7zq568Rl
iMdblcnvCenfkTYA24PlmOj3+DVIAolOHV8chITTXDagHQghUx6pl/rGRajiDDdNhjBneG2ATWqW
ubMHewcECwdciq/tImpvwyNyk3fpJW3FOa2/KkqIeS9vu/ojhXbJ3rh8hKGwaQLQlNLuVPlWOB/h
/Kqs5yb12Jze7Di/CUZGJ5PyrRGk0wD8jwFZCZyn8+hIjc52aJMreiwnNYrdED0Odb2t0/LokHic
uysoAWt9Tq6SadjS2zgvj4sWf2VGux31ZCdRR3N7fJc9E/0bUl7bD0v7PEXiq6vGreUG98MY0tbR
FxaekZ45p1+VqOpXWjhckPfeV/WwV7LdjfV9EGWkk55ywkirOt4oMXDgdU65G64sLaXa2utg64Zl
e4i52wheJNlYRBai9Gr8Udd4Nt61PPEJSuwsbR3XXxdVzDLFa4rJd987T9s4YKFjzzjUjBHp+OIu
W9kyOiRQFNAIGiD5+c6LkDq0u7L03yqCDDKMpvbIj9dNWkF9DEFykedZYtnr4ZL119jtcLH73tT6
gI42nXoX0aZJmJ2LS6m2g36jg/yeaw3RR3QH9XuLwt4fiU7QzP4lCS12P8S3I29ZyqwKwTacT4aX
PVYLj/VYXHlRTy8T7VOZXRppvaV68hpb8zXBs8SWDHft4AKxmX3d+iBe8ShtsqwpQjv1oSwPp2jz
ZIKWDuRjX1O7RNU6LN/RzjGzWetVvwbTum9kQSGE17lp7wX90kif15nX+NGNgjfSJl+NwFqZHfuh
YWA28EfZrRd5pjU4fA8V8EwqaS++jJq2NtJyBYrAYe5KR3aTRfOZ3si+Ed2Jyd86EhWo3eK14qcp
ITZueQ3Ihd8Avh6itLC7ZtLO9zBsYO+tENZtYy3yp+Qpszk71PleaTkPpL1Nq9dgqm5gjTHrtiCo
Tn4TAnsFqei694Mg8UW31+QD7bD6ryYbmCI0yqWYFO2ac/5tk9uHYVDreDIP6E82cVOQMKqtAbQ8
MSDdOwkBDDz9szeRJbQhEmZj1SP5K/Kaoy0lmr6yq7xCGMljmbcHjxYx5qL9XDrrJpvXyyeEBH/v
tOOuF6/9gCCtuEfElXJzqgHSTHET51jeivzVbbTbuGuODDDPYoIGHg47Ak41R6xrkgLb+TURMNm5
Cwj46CU1mx4lHe9Yh/bM4EJGVW2tfDiQLr5tWmvPdPowxh6vMBmXtKB7yGE4iTeufkOh6TOy4aww
038UC/RqD3JhDoez6dYbrHioWOUJrM4zme47Le3Oufiuj5hq9RsoX6epx7/tkAEZYswMb6XoL2b9
aovwrlEIvPqrym19cyI5lXDdSUB/yBDnFYcCvTDOzp3Jcjck4wX25FNDRzoxolPj9NdAlq+AUOyV
LdaBHW8EcPy4vcfpvf/1Lvgp2Yayi0OtXExGkNCYyLmftnQNLi6o3RJSRVwe0VCsHLAZtqjWhCYj
asu2OepvbMj+CKQQzLuP/HljEbOKvOtqpFZq3P5GixC+yL/41f5pe/70m33anmWKvJiCrNk6ueub
TQDHZlqJZF7Z7VPGvfTanISTzP/1F/JPpcenq34qPUyEQFCSqmarjenas546lewsEJ+/voq31Ho/
lZ3LZQjlYWFGHM8o+efaI5IAcHWB5dGR1Qq83d7WqLZVd6P0ZoP1wi9Hb2MMw/VSACRRu5kEjMhZ
YVZ2X0JuRWZuKiTHPVA9qU4C66KN2HM5o4M4Wlk8V5ayHq0adrfVkVMy+cvYqta/2ricobUfBuep
u+vih84g0RegUdpCPAU5tAdjue4R0gfQiiPEkmW6MayXKtiYFtVJiGq6sujCD9sJnmDrTJfG7G6w
BCL8/Ban4U2ktTfLO4fO6wnww4vWEie1SLdIOs68/CpAXI1u8SlyjA1UoNu2Eq+ADBC33Tsh/qYR
0VOO1w8ctB/1ao8p+WkanJesC+9mjia6aHaaEMTIwOSRyfeRZCqlXD/MUWCXeCJyCg02EvgXayC/
61/fuU9zwN9fmD/u3OeOIktg0EzYznksLzprYtTcW9p2aeO4s3vu+Y7nJ3UExLFj7Q28v6iMl4f+
5+cGYt+PZhQ+KUjvy+P7D0fjtnZHG7UUcywszjGAzEN0iXP7jArpt0f032ogXsUfTQkarvvv5X/7
KCsC58Oo+9Hw+uO/HkqiVvNf/pV/+YN++rl00n7/9fy37u2n/0CVjIr9Vn1rprtvrcp++x3Cb+Xy
N/9v//A/vv34KQ9T9e1//vOjVAWv8t23MC6Ln7qJgpf1X7ch71U843X67Ucdvv7Pf2LL+Hv70dD/
Znk8G3QfTaQBtG/+3n20/8bMmJkPuiFWWvHDNfh789GSf3OZziDiWKbLGLC45783Hy37bwgeyGzH
QLbExhNW8qnZ+KvmIzkOPz09dB7pWOg6v4W08F3pzqfjv8kwrDZiIWBpztELWihyo5DgOysDknO5
0msALV46N+ser/Wqx3ACJ0WTN8ixgkME+3dTYfdeWUbYIsLsqvuI3KaqVeWhCzgS5mPpnVItC6kM
iv4qdLsSrlGblFcQTZjwYVm6gjy7sW0pDlXosesWfdsfx3h2YaCxtDgU0sCkeyhwtqmpHYOQ9AhJ
vdsa0Oi+jDIx/LG33fZQeuV0CnvTPuFpuEfEAB2M/3vHpJN1oegHhhlt2Lx0BORulmbtVlTVbQan
BNRu0fgS/5+71vIo3MmJo0DWmmQDWktzsiHOddVEoM9qYSommXE23jL1tVY0dgENwtpddVZt7Yj0
rWCNcV7KwsLcwvvpP4aMFOvGtL41bSw2eCf0NWoGKOmplxwdfP6o/LKOY1vTX6ES6tEC12m1KmgG
HoZeyJyJgNtXK8MMwW1mbfSiF5P2LrSZMUnlgRXOMwXmMJ6okHKWdmJvtS9zY4j3XCVy33Umx87S
qb0vIXzCYxNP1X2rzNCfrD7b920KuCUU4T4t4O8GJuztSE37viyKA81BaBFFYe46tER75L3V49C0
81o1dngVmrM8tZFds72kbb8vo7ZFJo734VSS1rVW5OYc0PdpFzPWYw+aXbkjiZeTCHgMxZKc48OY
tdhZ1RlHWBTera9s+zvTGefUN2pAYVzOt3Nv2beiEKCDq9w9lMr0dm6tNTvkw+0JPuRiiUydo5P2
GfJBKHUS4AA6xqJ5FLBG/aA1UpLiwUDW0M3XhFkkvu0Gtl+bmvGABz8TvsWegWCfaseeg1U1yt2E
nAr96FxcBnphbZfK90HSPBfQVfnqMuj+o3z2RF5vh84BvAJCA6pVjVogHKyrog3sta4bcDwkEQsy
WALic1secnfOD1FedwDjOLSBQNzlfa8/MWBixu9ALRs8w9DWCO+jTebA2eyQNG6iMrFeykxF+6Yj
yHuFuq44BR7S/JWOZ2idIz0pEQUmxkvEuWIHs7L/wMkF6yY0BZm8g0C5W43GgYFgV1NzxtEuzJqA
f9gdUg5JUQk5HtuKJETRmyoAHyI1N6pU/OvEvewBbgrixMbBWTDF46toZn3ddtH4XojIfiDe4jXV
yDTIjMy8GE1/Iu48B1ON1crEb3PtAdrftBnZA7Br+k1ZIZ0scr6irneMq7penApFXu2dEWoQWp7W
HlcgjiIMVlOmnurBgysV4BKEvKWwWHXzo+hJ/Qp6CpGWrrc+juUetLThC41ZBvaWl9Jt9c1gyeCZ
V1Wd4SVmt3k0PsnAI7nQBn7riOVpRApiXo8Wis44S1cTQ+StFqcpZygAFFZKlPeK/BN1qfEyqI1X
Jgx+C1x3TxhNxr3pklfemb38Vo+RcZpchdYYAg5AKcEJBGjTEOFY0DkuWDp64yHUxJVQHXRmrEVt
zVzFKy4Ro91TFOV2sNJTiGkW7OJAze/kZ0xXUVXOX2vwLyAkcmeiI9NG69GCiwCnjIkhZMRvRpBp
vsfP42Qydcciy4eTSLtFzAJ4LEsfU82yKz8eEs6UNnr54UhGT+9dx+WES0KrVfpc86pfSiSONPyx
ptziAbxyQwCweFvEga0sAuo31gEAorbkCZVW8QA3xaoOuh4WO8JN2wqN70gpp1N35dpRyJA5Ftmg
+IFY7oi35UQe9yIDuqQ9ZapzTpzvkwegftvc48ROix2KV1MKYrh4dMHnJTuoST4uubD1e/TdBKVE
6hz2ukPTjUOZqDoLUUf/YdbkiXiK/D0TBCC4WgwzI5FYqwi45TqTrUfUAPk05JPNV7GT9Js+zndl
joDds4oPJ22+ZG1+kF7/IrPsgq3/3tFieOJRmKAjLRxcuwzs1RqlULXv0uoN9NJ0Bf2NAx/+CRiz
ZrPXYwzxyuygtocjRqJqZqVEuHSZPGW+aEC9N3Cz8mPkFmJljkH1kMZyeo3r3MXj44zYFlW2rlXf
diTXl19EVr94/XTBTHDtdixQTd987Zqa4ZYAnsvCuGG1GCDby/EyA9leh9zWQ2a3p07Ckpss99bE
GbUV2vBeDFrw3LUVQQQpUF0EAzPbNvFZkPsx3rieYjGLlIWqmL1RM13vDo1SCEWC5ozqU/c2I4Fm
1ar0rNIwI6KADRjRtzbkeyv29Puql+lbTpxMssrcUK4BJuOzGEhbQKA+stqp7HkCbH9sgCXuXGei
m4ZGDCiXLF9UVRYW3REFcVCWzsEQlfmOUYa4K6eICXLoTALmp9b+WkaQ9rws129xxGBsQjHuXoMt
RJvktEfhJtNxkGHwVPajnZwWQ9ENCK0PzlDZsQnYxJxyvA2lYd4jnZC7AYP0Nmw7oKz4iQ4ewdC+
29nRl3qKbQyXlal9SbWwOhR2MBYbHfq/hA3lsy67/MO2dzyYOmQwYglsmF7X6cRpYI1oorrFniPf
CpHd9KBX+i1l1WysohxLO7cY30snp+JmmCf1BLX9mebHwzi6LeR33EeIecdwhUgy25ZNFW4Msn4e
RaCV+7DubWDZlJ5ylVp6jUeMImJFEj2Di6xyXggSYB+szOYU6HVw5YisukRN0t81YTsejDatadLW
M10OF3MiUFd2b2/UPvgdM2tlYJlmX+ldeQnrwDiFkatxTps6dM1IbO1GbMwwD85zxAw4yjSCZQZB
Itcq9fIIm1Uwbz0V7TRCnPYEpVwNbmKsUhKLwmNvQfzU+kg3VmjqHKY6Vgo+nsNlCW4x2AyBsl47
l3h4XGfauEK/iO2P5szXQjTj3i286VIGVbSbId8fx8ZoHpLeVWwh0LxXveGO68HQ6xukjlWHktSB
3MzLbu+jxEH4GEM7f2Xqn3aQ8w36qUhCdrDCQrx+rnbPNJeFqwwcBIWDUz3NTVJ/aUxULGfszcE3
tJPKuI+CYoTyVnHOLTPYb4Rlyldie2eG2SiQBGScWFu32Bl3+PfcRwtVLUrR72XnmPeDFzCYh5C0
itj2c1q0Vf7mmWiofT1L6l1qd96l+YHMN3P3CXMfShj+VDsiF9oZ4H2pSKLy3rLaZge2w97WfTrf
2UCMAJlh1uvIz0rU4nWamsSl1gq7FdFGuW/ZJOV23PBrW3OeLWrJ7UhXD4erjAhPGpNvLhY9H1GE
eSBb1PCBv6d7XUXVhjsBqxi752MxEgjR5681OrMVfON0LWTyLaRbdi48KrGcYPVF7GrkX2RBhquM
47PFoABBTbeqOq1/Szr7kqRdc9PiYTxQp9w2Vk2LsbogY/8mlm7cVNzVuvetyOY7nEAfZooNqNTl
fihncbYplgZ3IOBB3sArNDbjZBzGOQfCXjDrhiLMyrkgl0OHvWekhclCmK4bXNTpoBNaE+0ErqD3
MUE8maTDRInmdUkCENpp72AjLJaxuByqQ4KAV7stZWfLWy2NPyQV7K3QzO6Bdo6pFl/aYrOcwlst
RH0h9WxYlxJ+6zya+X2Q0z/H0DX7qu7cI4GCKHzmYb72wM3qDJEbYB6kFTknF80+1uuG8Eg71Ibb
QVegVjwyFvzIaZK7UPFXArgSjTFd6UOl7VsvifduNXNaiEh0QGBpRQctzLQbSZ/VXdM9mi9W1sff
oEwREhUD744xMS6+nR7gbmzfWKJpMNIB6C9GY9ZZjE1np6hyxpiU8KxlPiEzDceUqmmi9KqJaPos
cTp5Fe3TIUCuGyR9vCq4wXbM+sPea9anpGNKYbjheJV31noa4heHcGFka8WoHYqJIT10sF0TKJLE
VC7RJkyE01QTm2si3DsCGwm6Vy9FHiLJleo+j2csOGrO9/gJkUEsCNPQlgQydcMxAoe4G8jbuI1q
cc6s+sapydVDClc/6wg47+qUvrASSesXk4iunHqOgA3ibpVJlu+aRIYH7FbBDq/1vCHhK7gGhyuu
ImMU2zp3rJ2dKTq6iaxvk5zHexZYbrCck4wwjVe9Hd9KuzfOVjdohwFl/FUwIb3WMcMmGydCdb3t
4j6nVUV+Cjrw/aD0wZ8MTZDjCFiPiltpxdnmtUPW3iLXi6MxfpRi4JUNQ+/OmIb0WeGUEpsu6ENr
Mwx6+9AA4eX4kKOM5wfk8hwCyDyTmBzegrssxvXoFPi1Gm/2I4MVQZsNZx1GcE1xO72EpuVdDM3i
aSMXqj/bRUxjOqy0F1LgIRXmGXcryHQov+V8hHXPgTUz9yly6Ju6byTHyCS8mYfA27DCkWxozx2d
L2YjtVPJdV4443vTw0JOsPCWSxhd/bWq8vLZ7mzAad3IOrQKaTFY5aKHg/XPCBUW5K5MnPS+ryeg
PUxrIPsi4B7lnF7FCUbSXlL8qG7Sj7PWkvbWVFa+JjC0PnQqiDdSn0r254T7G9WYHjl/WMtniVYa
483rHHsgLXPCEDmltu5LzoNxYkTU0e+AQKww9qzNZpoe3NkGL6pG7R0o8bRucdZ9J3/NfXG0KTmA
zxof/qu083ruUG2CSDGi5e1qSf4IzL2N33SNCfMN/MFw+i8lkzmh0WGvdFTYe732CqYD3nipEueS
xCpYY+YPqRbiW46dycUYjenmRz/q3+rc/W96cj+1+nbfystb/q393N77/7FxZyHe+NeNu7tvGCr/
47GIv5Y/te+W/+s39aDxN757l/YYXm+OCt7iL/pdPOgiK1xAWN5CY3PQNSNP+b1/5+h/cx2s0K5t
4nyzgZP90b/z+CMeI9fyGItAePx32nc/izsk6c/8CIEzQZgoFfGh/Nz6zY20063OwUrK8FrX92Rk
/8XE5U+vQGGz6MUBaHqf5CMtFWKjUq5Qg1GY5V4Pk//lFT61r71KDSYpI8aKXn3MZ5CIFv/hnt78
1gr/Rx3gn34GS4e3hXxbSPvT1IgYidZJ6D6sFCwM29rXSfMXV/gkonIX8f4iUON8x91mfvOpixqi
36/NhL0Zh581XoET0e/nNnef49DSjJPe1JTAsqN/J5hhkda45AVhFrsy7NCufddsE2dbjyp/pu6w
5LrFEDu/NEZPLlZNG8vYMfLTx7OuQU33jSytxPrXX9LPOh4+AU+P4eH0wcEILVV+0lrVZQqEpJZ4
5WfjrHdfXS8lWRjJBxasX1/p53Hab1cCGkF7e5la8C8/P7QaZg+QmhohlFP1EEA/OLGmA/7PZ///
5UImujaoLhzgPl1ozgpACgW8GUuROh3D5hjKp9gbXn59mX/+5qQA5LgACLn3//QS4uktISVx6tCR
i5mgA9akuX7BqoYKP/2La/0861m+O2niEEFUhWuDxeXTCx+T7WeRF2PCuhzxNW/hnOPxn9eiPUVy
++vP9Ymv+ONifCj2JMNkMMmk4OcblTpFa+GvtlZjbq4z5wmsTyhPHkCO2n2Tyxny6OZnE6PyX1zY
+5Eh/8dM68el3cVS51iL5cH+/DQOVsUmDel7VQtbUWb3iUMSATnmPjgTdS4GbyTPbMrkV/q72ZHQ
yvnOxF6FdWmsSVqiVV/uoVnH10kJ8AATYbVQesqArqJjK+2lGvJs19uVDlxFaAX+UFU9QinhabGZ
9z4EU2x8CebWeyUNgu556+Z1tRKkPcc+RGOqQVT9oCFi00FaYYVVg4QF88Y5qebuULoFf7t2hv49
q4YC1HYohkenckcMmLXhbOjLuHc23bf2DpKFVazD2prHI8HjunlCiItLwJLeFb4SgxG7GdQkqGLo
PeqVbBlj0o66g3z5rQcFMK/qNmiBXI9exVl/6mituXRp7+tsouq1B+KldsqthHP0xrC+r+ehKQ+A
IRAdVlr7FZ12d2MXUXnIRVTsc4kNyupyPH9RQq4SHeOe6WqvHPOKaW9LKHPuVfo6ki4SDxfAkoVM
HD0B6GSjek8WmMZqVnOFDWfCdXldzTW6pUDU+VXeTP1b4KoSzCHxyEYAzoi+bnljNOQklszOzhxw
kE/0TkwDi+EFOG5bL6+FR/tg2/edru5xwEsOCfDfBenabTletRqZ9qfQaXstXBtBOyJLoluP8VxE
oLQII5WMupMSUVUhcQu1sZuSd+AdE1a9PVy8YBu5jXnbY6i/JxauNndGGGxJc5VrXQG6o2UgnzTH
CM5a49XdOsepeq7itBiO3FKxbWs5+rAxe6yeHIGB+tHzY+CeFA8D785Gq1OatAXGbeus6FEiARKR
ZEIbDgTsuo72VImZAY+nAJD1hGpZPNtOE93QQJLrGjeeu0Vvg5ywi8vmSnU9hxtNw0TXEa50EFAs
yrulJq4Y39BgPOV8ldfeEolDec4WQiT1MD2kPEHmDmFbvWiojTxVHa1Y2/UeOlLs0JWRbQGzwyH7
pRqmvd2WPNFgnEt3G05LoqIk42DbdtBujhiKacnaNQZEAW1M6ALca9gmH72OywH6XkBW4WR72XDP
8DN5a0vNK080OuUhIyI79UevRD425YAvnRTjzLkzCxJZsA2Q2gFyP3mltk6qzrdU6wV+z96+s+S0
wNaTLjNJh2okJ8lGdxQp2kbzjGWpsbaxaAeUQGa3JRPOu48szl42Yy5ivXXRvQmO/VtLU8BPpqG5
GXXP+RJZVvVdEP6wB9UgtnGiufukadSbW+vDxg5jcipHsAu9b1iL7CuG8Dxw4ELCCb5BeyQVkvFp
MeQ6Kq1QRV/JUXDvJCjYM+EAzA2h9Yg9ghF3h5cQarqssvkNgDGiCjvA2SaH3j62oprJJmAV3tIQ
7F4cM3LfeIHJC5ajQmjkdN1NrxJ+IyKcaNM1dX6MncbQ3iDTmzhRF4GdIi4s9QugjJlfiTFE10cD
e1hHLHr9Lp2z9mzN03NZVNEbqbLF2QCO8ZHETuDuhjz3yg1FbY3BKY/0RWMlyOJrSH96nOImNFc5
IrGdjdO08XXPIstHz/Qcp3jt+mllDt5dT4Hs7HT8fvZJV8UoQMyDmNsYJFBOfmo33Xy2iYYUsNnC
aYlFGEGbkmELtwv7LfFtiFvqq8Ygd/eJSCv6C36tc6KP/S6uLJ+ZFaFYKOO0bZBEULLiUYwP/N6F
HwUNaYkzKA3zpZOkMqvcYhUhnx2yUdfjwD8B6CysfaRRna2aPOl3RW0MOxEMRr2TeF6+0qMg8lQm
ojnmdYN6VU3avKFhGVtI70kURFsKCkf3ivhxDnL7sVCjvZmSojp6MHnDRaEY+rXbTU9uZTozodax
zmhgHtVDjRBbrOO4KG4wKUc7BTHjfVAGKDvl8YhsnXRGPKmXkWs+koUcY+MJqxOBP43clx0mpgM9
WHLM03KaPYfR+VQN90WTJPMxA/NUbiVJM9aN7Kw2Z8ZdD/XWiglhvnV0wCWomvUjU5HSeGWEaBS+
G9u1dTNQUJ5rg9YJzPXZ2hv1III9CXiwpnoRXgyrcO6KSglrPTvVJOjBBn2QrGJGkMWmRikbvjkN
N/YiLTURYTUMZgYYfg6ya6939Lmi9TcW58YZgA81fbgv28oLr0h/I11yDPrmMAmtvCdJnMjaYgDv
dgptwIi+q5feTRYOwtuMYsor4uTyjEBK6RFwYnShyklcatq6ZUCWLC5wRqHOnWbPDO+Sqgzuejzs
9b5PHeHs2RuavU2mVX6B1N3uYgzlz3koopzcjWkcEAv33X4ejPyZztv8MrMAyG0IqGjbaqQH+ay2
/aHOHMJurYUhg04yMnah3qibbo57icY0Go21RXwnoQu4u2um2Z55B+as4Osc0U8zb3kLu7jByTEF
8b2JxZmDQcD4MQFvPCuXydhEbbGTpNbFKzQMFCXItGiJIdBiBZMzZONonmMwTLM0Dw1IP6h5njN0
SMvLoLizyFitNqnq9fs8sjUYwx43G2Vi48mLTRLPHeMLVhx6VNYjXqw7lmkD1yVwhHZvh7JwnvVs
ysVVrjEhk21RX+pKs9xzHLZ64YORadSps8Yi2BAIwtPQFSa/9aw3E5up7pLmWCUaHMRe3xktIULl
TIE1ph14Tm3MMl42ZGTWamoBs24KM2aubKSjtaGfXqBR1sAC5cOsO35oVsjiabul5zyAnLSPXVNL
fYOY5oH6M/QQj2hePTU3kWG3dM0CpiuUO9RLQ/I0dEaM6tgqxbhXDj3Cu2Z0mW/NHVnVKwAygPQC
nR8ButB+mQkr/CGuLXe9gQKPFbZJ4YbA8LMPRL6mxbFNUwCG9dDR/SROJ7yjdlG932J6qteM8xs/
14pwi5pnpoKq6B/RMervddsm8CQG7BTWjY9hN1xCmPa1bkcXQrXTXTDgsw07RmiB4YTbkFc+X9UK
XUlGJ34PX87cZK7dzH4ZOoANQGq038FaSgQxzIxnzXu2w8TgZJOPOyPRdW072WmCBCRo8/62z4c6
3QQ9SpO9smW3ZLTpX+AQVSnLCJE+BLVMpxq+4r6UvVBbGhfjtB0coKwvA76OCHwXuvNVW07GWXRt
Qw0cW/1Zn7oS7TX0YVqgysveEzZZCoRlMEu8EMGVZTo4p7HHcpcEc34zEgvpvg1pH4ZPnl5UaIBm
L2FDc+SXIKSjG6F73WTlMFBUaPoXbcSVCV3Ua29HU2Ary0HenkRuuLQg0D4T49UlcoeJVqAA0BnF
uwEowmiK5vHAMcptdlUHeO1gzVrwnouUyjAnc/oLJys1r624mrR7UqBdSWoeZLVV0KjkvctJWfPr
SBK4Johert+NpjTirZK5ppjLxE1+b8OT3fddXZVoYLyI8mvM0WaSUAOBNK68jTDLiVSqfmQ4L1rz
QTEUQTFU6dMR1GNw0IwYQBxUcs09s3P06yzywmQlrbr+XlhkNkNJw6GZpIcpJT4IWiBsN9PaMFeJ
Wn+aG+1A1zLdyjIK94mXBNdjrGcPVbvtqO5bWkYksva8E/podvn1bHctEUepN80rSst59s05DDiH
pASXDyKpifqZW/fi1kmBKNy0L0qfOFxZufpO1mP2yFvo7iQRPKfWq8RWc1vtuxHysq1ZoqfDoHvB
cAzbSg6HGeICJxHSKXugikX4gShAEYQ1V9ojCh2T8KvSDQTRoUaByd9s9K0xx9NILzyx+6cKdDqH
NI9xVTp2sPpsrSV4ZG4bv7Ht6oEAqgqUMAQbA4diKXZBMwbzIZ7nKTxkGuGC2F9zfZczae7XQwZy
7aA5A8qyJqnD4uxmoMTQCjfVC+aVIlurbKyGDSHBZXFO1TycykiY04H1Mjpw5kLhgAZMjzdGMkwf
bBMJYbvzEkcNJk0cw3o5lsUtgeMtUW1bJ+vlPsGws4BdiD6B6BkNd+5oSXpnaExupiSr32sJCsyk
dbgLZOqhaPDA6ok6DcozobjDi953PQ6OYhxI1YJl1mnod7pRMjRiLnguyfuTxy6okvyhK1zU9VFB
qcFYnpu9Mjk0p2tKk/5u7DOMmyzsr27LIHcTjaRxhZHenXo7s97GHHP7OsR6U1zNw6AzZ0ViH92Z
dsw7EacRtk5TadMJfx3c0xrRyiUlRHOPtokRfq/lYw8bwLFXMXEsH1URK2KvZg6/NsrbL1Zo1d2K
QOru/5B2XstxI9uafqFBRMIDtwDKsYreSbpBUKIE7z2efj5oz8whQR5W6EwHt6TeYjMLiTTL/EbP
7XI7T7KfXOpVOH/XZSJ3VAlqukFqhCrIPDXxc9yiXQtnJcxSt0cDMHUqjEdIcHq6ZvREUDaQjLr2
DGBsXl8p050GSTHZVkJG5hD9srzZxfbSaMHf7j6zu9Sb0JzYQueBI5H0LQy7OL0r5THYCFGZYDPQ
VUZEXlg7uw+DHzGFuIdAw0LALWo8V2sECH7ms0iudYpVm3Q0GgETrPC/K3VpUsGTq6OlRPVVOBcM
hrEYPm1aOPTPtlFGf9IiHQjSR3vc2Vo4XRmYcMHZNmpkLWSuSy83ovZ6KjSFTq8hN4+Fpk8XIcB7
b5YtBfGXSEcrI4US5GaD8ctoFOky6asO39JA5LeEqMX3rpcRYIl4ZCdDARFFW9UPOo6LoJycvtVJ
QktIEge01PWd0Y/NKYmS9MSaxsil0GKM57rqFnC3/DBo6b2f53d+rrWEV/miQ+rHuF4g0KdP3zhw
5AusrG0N56dwOEwE9LmDs3b+3NQdbXh+mnbFoklKL0NPEoeGAjczYSabAVvnA7oddNnzshno99ck
Jz7GCN/RJ5L2BQbihSONTRe6KvbwETh2fx43cKjQfZFRTPMqToQnhPfsrUKS+c1A0ZkmzzhH9/AU
1AdRVf0ujDIRgckxklspssbvUh1kd0YlB66OquExlab0NNTYcoFoN+WrwjKyfT+pyV3tt+ZGVBbI
M8S7rlt8O/ZGYtPStEjrIWXWXeYZrTH86DodYpOpNMY+pntF2Ueu9G474xJYb7mkiA24XSRnQNuS
zKTK/UeEh63djL+dZ9S+/MdfejxGpYDxQtBnH4RjfKhHG3VVrAxxtJ1x4Gs7YPj0huPbEI4iAk76
6KPmFWVl7WS6hM0Odfp7vIeM3dw36N2PRp+heh9NyR4DSmoZhVZh/Nw1hlN08rAFrsv9Y04F6rP8
333iZSF4Ua0Wk+kOkx2TwDd/W7iIy95KCoZKFJzqk9b1rWeVNbY24RRBxeNg0+WpVB1aEvxHjZ1l
T+kE9WZHQz2ZHCSYg61aTrY3MBEWXS2lP+WyXaNj29b6b/RwC1AzZf6j0xu3xc3xDmCmCiNm7nRv
CasfESIy75FFzjoCWrNLfs2WXT5PtaT1W6S/RXrDdLB7xrKfTFAWBZSmDlcXnEwz6VqeDSN2h6V2
CDFotAQ0jcKc9hH5wXTK0RV/KSINvfSauqlXq+QZW6ScayzQ6hRk7pQIG0GZCm3FsPY5XMKe+6it
+l+9bwD504wbTY6DCjIwiZUjS0N/6np2jikhttuzpW6aXLd+GxM1K8JonORbJZy/2bmvffObabij
PEZqaQOrOlqp3GDCazUdWpsVymle2Ckq2go0dDYDipEwBeYY3HBkbmw5x3OtpOOEXH/KIthASOmw
XTFDjNalSDZPem/iz2AtPqFGPQHeKWlDERez8hzysrG/9+faKZ+kE3F+nO2EXIpDU9DhwiMOCeTm
JNIy2tiZ9IpzsI92IPn5b/R9JXkjIfHk5vIQbnW/no9DjTCv08JWCfdDXjcvppZpO2EWmld1RYS8
NgSSwRkaHP8cSfQ1YIlSvh5TXhxiowjE2dngiSzCVi+TW/+KDrBdOVWlKcIVeTPr6M00D0XZvZgW
mOjZWo773o5O86TNHLJQ4eoLfRfeJiw/lMjatHVrjUh9Z9bAQucoN80L0WYjhy2S9JfU7KeNbRek
U6MShAeovxrcR70yngxhDRcYdw4bBXBnvw/gGbwiemy1DpI5mdeXLI2F/th5WCjl3uyjXE05Jemf
WiLjn2lh8B7mcWHUwRxOkNcyLWTosG0exsvcKnI0MRB4JpErkQB3uqSyT+FgcfiW6Oy61FyFq4i2
9J14nvJHGzCs7EUQQK7HRbjKqTsEmneV1qKSj15xb16paoqiet+i2gtRI6mg4OvDT6VD0RulNbM7
KCG8GlhqcfuSdLGBKmGfvEiqhla7OSjyhY++t9iSYEzDLqrsazbobRJSUgiBBDh6hD/fwa47Df/d
JsKWOid8tnGLVNTLMmnhgwV+iaUmBt3gy3os5JvGrh14PP5zTVqEynxnDYjn8/KeDAq1Jj0l3CKw
OjAhF/exdoC+xY0sBinDOC62iKDUXkFvOgr9oXFatHSkvToY9SXiPNYrRc/fhZLd+mEC0rsZLeV6
gpomb+dw8NNNALL6Xm21bhfVSvQHw4OpJGLATBm8UqbRNyjKFEVmhMROU5zEOpsiDJayuZ7T0TCK
6SUorUyguN6NT5pvYpHgWzgkyGqO82JcJmmGrDG6jbtulrCxsgYUTTdAcDvEzLQOxfgUM9t4G0vh
lGxqOVtYR+iG+w+A9bGVN6MAblqoK5DVaB36gGltEC9NhMrZLslT9YQNqaI6dhZM9h4h6nm8CmX0
PJ2g1seK3sMU/ZIpoPc4UmbRCbP1SvcQt5jMvTrhBrKjc228DHOAblBJDEXqG6TdDhzlnOA8V1kP
pZEJrDhY46fO7PgcZhmI5GAPCZzUWqf6AnU3LI34Bi4KpDDq+h3tAaYMxE5TDS9Z2AywLdWqeukp
4M2v6GwVoBkJgQ8o45Nn56YC4grmlnKL67iReH6Syw/SEvjuA02Vm71dgJFr2zzfaJKUXde+0dx3
cqJTWyeM+z1HeL2POdwFx9ZxrHSbUS07VyBif0IQF2qCWhtUqVEx1/UuutT61p93Ka5Bt02Ay/1Q
YIUA696er1tfRDdEdcNVrjbwMSFEYP/cCJPvMkb/NZ86NJulWMftlK5u0ECEjolqRZEN2lHV8wVx
1fhPICsF+tOaHF2afDAgri2V+rsOdBreayziJ8z9emj/cygRJMhB9lR3U4JjMiaAgOl6aaBaGVBZ
RQggiJ+impIBp7SBanya+rioYiwQtD5HtIl3Fe6KFr2iYnzp1QIQpJCs6l7CdeUxzUqdHhx3128t
i+ObNIstbwHOt2hg4HKbGkZLjmw1YXYsqCPeI6UNSzBd1PJPERphSM+SyjpYeYDICcEYDTusrycw
z2agkUPMpUU439rpfsyTJgFRA/k7zxJNYmr6YpcgOvYdBwv90u8kgN52O9wLFYR4FaeYS/i/7bKU
bjNEH5FGeY1MFP/1WvZoiWqpOxKJAsnNBW4cmNWK34084K/bj7GFwXjux+oxCbPwGSReWW/w6iFL
EzXrme6z/Ui58LoP0wcU8zleVSMELoscfMlbLOZN247dIUMs7JiFU7tvCsO81Ez4EMcpp1hyEr5m
B1tu5TKmgkjt7NDFSFt7Gq/6SmurHN+wrgf3avtJr+BbNEvBEX0leokZVpEnzfcpAvLGodbTd09S
DMct4ZRY4SLyG8Shz4cMcVJBNATCXwhCdy/oLt5Vy/UbtBYrz7DRWXItdvcPWoIyYiKAWHGDsmcN
XjVYUVL+WXlACz6/7s2cmDChNslUkcdtR4qmyS5GHlr28soiURsiwHIXstyb3/B9wkRzyJrpusb/
WXb0UcVkNw/lC7Sph8jLBkx3nYSexU9kPJGZr+s5HZ7Lkr6GU9lDGO3qEn9iUUdmsQGLaNIIyrTi
parIgXHwHpPbnBYeT2YhkHgjt7p1i9Rsm1+k8VRIXpab0uPclOJaBMEMqySjoqSjTy82OYrspHeK
oRDy2AZQwHI2n1VQjYEXSK0BejhPjRNryd8SUYmtPWFhfTG2svaT2JMZQnS3rPf0wx4LVM/p+aRq
azpN1pjzIsNgtV4cBLHyUBGUya6iyohe+NPcMR7CGy7NJQQLKmFYE7Y0MJUdHFWlJ0yEqn1scqUu
PK7pJy9OvozMJk5+JGgMLSwgRbofGiOl7dJjX09xzwSx21rSUpj0Gy/BuQFnoLge4qU/1R9aZH2T
/RyUZb0LGn1+iHWQ2146jONjO6mRh3WFepqoY9/Sb49/5G1VY4SdZ/XBzLA33od1rv6UR3j4SWpT
x0QOFX1OLW3i+1yekLsfSgxBPGoUNLXihWQ9GIGQvVIbo/4eXyQzcDML2KTj9xZUDyAPJVyourEp
OeZBKjZJaxp/JEAy6QEB+JZmTsYp6ap22hzCjkjiZ0mTZ3pE61IOsfNYHH2ApVHNnyaNir9u1cNj
38dZ5GHClD82w2gTMzcW9Xa68biuI0/YYGbe21J42/qQ+J0oSprvahBkh1JQY8QnRAXvF6fzU9So
2p+xGZP7CJ6sclCo1V3hAQiVgbqHqJy4ivBsoTxTilM7BHJ0lehSKO5CvJrIIVlgkAC4tw9ZNiH6
HNOOJkMNeQV4Lyjdi2ZY7ZWcDIDb1cY2biOFw9gdqja7gZHQ3Kuk/ppjSH0ZXfitAUI/kMfuBEcK
nYOkCL4bREONgzoCxchYRNgZD6r82gFpVNwuaKLeDWpuGKDjUTsepTmIOlfGdhZ5hrGLbtQgVeG+
6X5VPGMCOVylkSHIzYMkfcagAyEtITftQ6sb9cNk4GLnaMjh0xWAc2/NbD50WiUF43oV2Ulnmkkp
3KxKQNUSF2cnynzpLZ9dkj1Nk1vtVzJ19bHP9fpGRpBwo2hwjstqCi8XV0hPpTfvQRDqLwyqKPAp
dVoMhqNj1xzsJkOvQCSqqYUAUZXG5ngXxy0tUlPUym2cd8qrJko79MJI7bdJ2ljK94hAkIroBIzC
oTNp7hs2zaHW8ZGiJWf+kMvOOiLIp18Zcg0xwcZTKNkNNWrz5IWRulW0WNz2hdLvlMiAepdFk/bo
NynHbN9xKpltBdOtI0WmqZk18l7pNHIu3H5ahMyHwN7odDH+cG/JXot4i+Whj4VaYFfXl2lG77wY
E8h1gy/lsGOoBxZeLsXga3OQ9t1dpVTKDWzpaBtl/Xi12F1+k+tWPhloxm6qkh9V0eb33Txq9GwT
VXQYUwXjhKkpJlaJlmdOP6Awt1F7JIcv6BGNz9SN8i3hs5hRfCnbY62GwaWpl+aT6DDwGfE/uSoH
cvwIkO7kIUfekL7IAZX+dBrxiPBBCLyylfxNXzb2TVx3VKtSnw8UGCoCyrK4xu8ypqyTtpaXcaY8
d4IIX9jNhP+xjsF764dK9gfl4JQ3MeBxfREgAE8xB4WQak+kjn1SOMTikA5+dh/LzfBDzaMAmo8x
oIIB2rhWb0IUmJs9sL/8Im41Yz/aBLsL4a9gRQspu0MW16bZGVfxb6H483cFoRdoiMDRa7TBOUWq
WbTiMqQ/yFxoWeljNNNp8DrsSP2tsg2R6oHc5qktVF4nRwvjLggsii5tWcp30CljL7MbJOzxVMYh
IZRoitpZmypuEKnWYwYvVN8YfWdWyDRFYOL6LOu8LIatefAxegnRUDJLaUtYUUJHpIO4z9NgTh9w
shgdqpfDSSG4Q8At4ZDbFtxrR2CCnbxL5yy/0S0incmHmUElFk4uOY5AB9FYXtzWx9Iqv6bsaQU/
+rlS2CiIKdAFo8OA5EAfXHZRI+VeJ0ZNfVLG/i9pphkdv5J04g9l1qhCYw37hy1ekVMCzPZMTknI
Ig16oyENX8wM+o0xlTvOCyiIo5lEF5jeJHdhl9O151UcoUzPjzTjIV5HQvZjqol4YdIdDR5K/M13
ytDFV4FsULQG1xcAPSFYxxMil8hoyfHZFzMT1rkSIbQ3zlI1IuId1r/qPhkgbWKI9UOPdQ4tvwqz
m6ZAgctLaITB+0MSFSmUROR3HaPeaThJHBEEN6/IY4zrrh3rW+jIoNMVkdPHQABma/soD/oWUnPu
3JX2EtinGpZDjWZuQkXP9lmo2Sgboup+R4eNOjBUawOYv675h4m7pr9oDaO7HgCf85ZgGgTbWkfF
FttKFdANDIpEAaLRFTdqrCloxUuhegSKV4wH1YioeFm1KG6kNk9o/PRsFXAAEQlHVV8HtaazN4Z8
FxPkHGU/nF/8Ohnua7ji9OdnfTjVdjc36JQHPgRCkyhrW6Iwa4EbT/sDhWzlySD8fsY3dKJir6u0
IbRKfukKHz4Q284vbkZKABtNT3qLOG3SLgZMF+3ndBT1Cc+xER3h0NKGXUMEToWjlUr8kLqYtphI
k+u47yx/S6wgW5Sa8sZwC6BD+S1diXC6B2eQ1t+IfVAZkzLcpvQ6TP40QljSDj/CPrxZjNgVCNxW
8FP0mm06tVZY2Wbp9EJ4MyzsnHqQOnccAAngJlFwc0wl7Ii5VR5NuRvpIw7IPqqT+A4GsOT807n5
8IJLfeJ97uyBHHbWqUbQVk05kDPcq+gXNbR9IX1bG3VsJTwTW27+hIrfKY4U7YReU8VbB0H3qJaB
hoUD8l2JqYSvlsJH2dfaWDZ0IuAkkCzKlKj4xGMIwbYZn2EDR8YWv1IcKQeweUiWAMkun2yrtl6D
aVaSQw5ZSL8ExljnG+J3FFz0spAvJ7smppGtYfrW5lr8E4yC+lJZfSOBF8utHyHgpxbWbglbQjMC
6zWkj2FzuNOJoZY6mBWmra3g0MLy4NAghnodt1NQbGTwGlB0zKmc90ls2bfUMoGHKIEV3fdZLcqr
xAckwQaMdUIVbSj760wL54tQ7sdfghv1NzaK4eT2WLpK1IWVZYXH1vhNKWXtfkKVLaURD6Fyv8Rl
Jt1Dakz4DoBjgH2Xy/EJuBqkUj+zZOFFit1C6Ej8YzyGSX0omh4+f8cRPTlxT7/ZGzJlOaODnuJB
1gZU/EutCuBzabitb+bZpwiOl1bzpHaj9hM5pn5yVbxquEa4VNuLyG8hadJeH2/bROqK3f/CGTLv
cgIlShyYs3lmK0sPWoP6voPLY3SXdLm1k40uPk1jMLwocVtRjBXi+9cw0o84Y2SeTfAguDSYgI1X
iOZikPtFx0B1FOhcEZgGtiwqVIevR/kEkUtXUlg0RmEjatoK+S3K2JcwWKNhD8tWSHeRjTxhcUVv
t9T+Q+J4pxz83+PY/4JibQSr0UDVdH1Rin+PxwW4VcJMprQ7UzMUwn9ICv/266f5ZM5sU2DwjQi9
biGQ/X4I9o40dglDqOVtaT7ksKHsM6jsj3BpS2hCqADPdFgQi1LKW7maBPHWnrK1RpN68CqJuDrZ
IafHQ6lncMQWP+k9iNgSixkK/GTTknHzfD9SXqE4DoMPuMlSXaWqN0SC5ABxgV+ZdRHBwvl68lZe
NMsLYsoURGotC7g5Ek7vB0SoMKlFgBJTg8BZT+1QyBd5vYvsyzi6DIIN4l+qcQal/fGNLfho9DAV
xLoMsQa5KwEtTRvQHLzZO6Xo9n3ebtEp//rJ/uLK30/lIg1jAceGJIBUzEqbCquGYqgioufSG1w0
WXa9N3qSIzn4/m2QrfMQ4ncpO7o0Z912A/nWk10m3aFS4koefYiN6eled4ZK8J7ZsUw4H0umCgBM
3DS09XItrRQFPoOPJdvXY/fUWmccXlR4P6slxADMrKIgjiPDjXj/RtGtoUiNIpVTbZbn7r3eU1zF
pRTkEJr+v+c23chFGdsFOuP956kBYbqBB7PLs9zyzA76qwT27m0sqHzIP6YhVOs/7KK3W0geytS3
Mnl0rOmwKGcHXo0FKrp9981WvvL3UnY0HKzq3MfQuX89N+nKhx28Gn7Zd28Ep3oR94UfM7yEuhjY
hVvLdPPDj2tkox2Mf6zciQ7+ttz/Atri5E7pXE3On8FBTeLM618Jb/H+2dccVDBXYEIZnPTvP0lD
1d0ca8NwNJwwK1m4ffEc6wgMToACFCQcpRKrzv5FaZ4ayilUpA9RbF5+vTk+HDOwWKD8cMcohiUr
yppeVGTQBuyZkqeqX6MgSdzf3mGY0riDJN8oVezRirr6esy/3Iv3S4BBLSEbstAtNv5qQxopdmdN
KNNaiaGJV8/lQPjYaEinScUJF+INXeSrnBYjbS6UO2CJ3YyW6jZqcsqred8EwWUZjHdnPtVydn/8
VCiwwlBZmDCrs71uJrqe0MQcv/1ZlNpRELTrsVY5fXFpGR1SGJYj5d2jraTXEtISeab+VDT5DEnm
0xdiCyo8NteyYq1eiKnQ7Q1G0NhVBoJXRw/FRhe3gudqyfuEwh14sl9fP/mHKGBZA2+GXG0JpZ7A
f+QMWbPwdSpkCJ8MNGu7ekAU6cyR/+HUWw22evejjtxUOjBYD7yKOI9GuEn++fUTfbhXGISdZep4
SakKL/P91gJfO8Vdjq4EvrMbWk27EusoTKPOnGUfzxI4kCY0SM5vG4eY1Q4OTKltpVZFfV63bqZc
/ME+nGJa1jwimFI8/esz2ZogViMgMDSDKOr9M5WZiiiAjgKyFIFPJcYO1P6JVXwmTvu4/hjGVlWh
qKoBK2x55jfnY9EGSt/OyP6a8lMbbzOwFqiFVKDdu29mqZ85BD8uPeJPGZLWQgmDHbZ6qAERjdau
AsqvjOpoUXfAiXKTjNltApm9z+cz433yxoipML3g6OH39e6KcGrOElnBELj4iWjTVTq2dxD6HS0P
/klanNOdL9YED2Uzibax2lTS0tvETAvlnsa85TvRO8HJ1qli1fJCdDK+XhzLrnl3dnHJK6q5xKWQ
dqFAvn9roh7rDkAnW7hzG+1e1v8MMIxyQc/Y3GT9N/TjNl+PuLyZDyNqJkvE5hLX11sMQYUsCTB1
xBtOc/Wo3nT6bx+bin8ehaxEZ72zleFCrp6LuuSkgIxXnXq8Gsvveu1TxDlzBX5YE5bCGBbvSiP4
Fdrq3Kf9WVpaYBLLSyeLqo9WX5go/HRn9u9f77rVjPEg9BWJQNFI1VfJVt+qkyWnyJ4CFJNPqgAz
VZnVeEhHNT5Onf7HV5FMqAKKk5hB7RP0tp16aMuNEvvjmdX5Yd8tpjAGxXVUrNgOxnJKv9nlQ1Ol
9mjKOnoV1GxMAOY7K9PUBxVNvcPcIu0QaF1+JiBlf31cNLD3FhozWGzW6WqqK4B+vVpBh/Q87+h5
l97xkj9tl6/t1tkeDo7Db5fb7ZY/OQdn1zqH3c652/HL//3HgGnx07lzdvz1gd/v+D6+d7P8Pb+4
y5fLP97yi+s6nnt76+35Ou4Zy1t+4X8uX8u3LN+6/Iv3eny6fTq+Hkuv5N+OR75ej8t/wuc8ntmt
H1ecquGbg1K/DSOJos772dc66qA0CsGstLaT1L8UMW/95OQbD1/vno9vWdVUg70D8xZM7pqsHEw6
BoKtApSOVdeXPQw8/YjFnoNDYWn/+Xqwzx6KTYoNJvZCjLt6qEzthwgDT7Sc0vIGkvQBbjEA2uHU
owH+9VAfl5GKJqmhCB7MgLW+PPeb1ZvATOvnIDedLE28wn9qKpSgGlpMSrPJ21/01L8e7+NZp+IA
B6FXN+jCsnHej4e5gVqqMSpsaDnWR+FnuHvHc3ExSsgAfj3Ux4OcobCJENCKsVOyV4dEhOyLpjcJ
ZLzeSg4ylXMn6lH3GScDjUlaecZFYE79EWDJkwmu5Mx5u+z792cUbqDWXz0AU9E+rJgR+WUwPh1O
gT2ClxJs0Ori6wf8WGdAZeDtEKvJLGWrMxFX5OVF8qKsJU2ePhXdoQY96VYT0AVVzl8Tqa/cIU+v
1U5U7tcf4ZOVuuw8MhCshsl5Vp8gS30/1Ho+gUyDBYUw+VQggKnl07cUgdh/HwsQziJTyxWmrLng
4O0niuCEu2kberJ0IezLDK+fvPn/HEd5v0RrCQ27EY1uLhcQrPKlDygEjRi3Ss/clp+tELyMdIyC
BffH2s8P4cQk6GSADFUh31Zl8Cs2pTPP8sl2g8/KfS+TFmNJvfz9m+09hAmA0ZT0sAbV6TRq7+rK
iNSYXp1Z7fISoK+W+7uRVithhDluIfZvOp0GsS26mVl44e8WXylZz1ypps7XvTRguNFS+3pdrHTq
l/iQNaHoXAAUd/nD6iERxJtaUGkk3vJDFKBgeaGJfdXcDMoOB1JC4VPRX4hxV8L/rO/C+gRWBtcI
LEjn4uXMZ/l8wv/rs6ymAQO/yI+WxcNnmYpd0F4V4oePIIiqn2D34nUWjfepf0QrC3jBxki203Qm
NvhkWREaGQogTUpW6vpKlHtDLYya6ShrVPXUruTCAoL09YN+svHxzuXGQN6Gssu62NGBtkZ4gB4I
zLI/SqFvAcL/hpC6qYzw34daRHJUjhmF4H/R5Hm7hqtgqLQyUbFEMevnPppuy0Y/Apf85Sfl/1E2
/29L6x9fHyGyQUSnaTql23WvQBqUqkJAh1WsSruqshatOcj89vd/nT2GISPEpp1zDFTm+0fCGmIu
J51hzLY/hSNafBrQ/mLakIafqRD9/cjvN+ZytCyahAA8TNjY78eyNeSxyj60uPEm8TJE7fAEsVny
YjRhL7TaBktZ0kk7BIoqDc9pW1bxVo3pSG7oOFnPmtqOMe3zmRsMGdxhwh12ig6mFGjXKS/Gv/Lr
cvidClDqJ3g9cE1Mo2gwacl0MoB2pkmHn3OT/pl8mISegUrzU6oO1m1tqdEFy2hsCdKH/qHEgazb
jSrSqmgm5OkOnbgRrFcY1Y+mMQcPmDzHEIrK9hDnY/fbN3HLhBA0nnMG/biBCOaxsELKxYRZKFZv
R9HrvtHjBKnw4ruqHTE4+frtf/bzSWapjvE6iU1W4V1pQ04NCsht04zHDFiHeTCfvh7i4/bEx+3N
EKuXLsVSD++FIQTUK3rUTjyYrtl5LYSKr0f6GyGu1pcilmoKuSvuxfYqO0d4NBdjisy27hTOj//U
w9Vr0M7OtCHi2vVbRCa8zP09bGEKqhv/Hp76bjiCgXeeSk84f14tF71Nb7o4d/t9MtH0KSj9qcvV
py6unm9PjhmSBZZk6Kbicgi2AOEf9dzjfzLR74ZY/v7NBYv55jBAM7Tw5EFrNUsWS/dCDPsZ1YlN
U4jx4evp/tusWk03BSWZyJbFadI5ez8gWuxz0iF7CrPAcAy1vCgTtFJRmpSQE4GkcQRl9YA2B2bk
o2uFEJeK/FjA4jKhxMhKfPv15/mYFxk0IREdgM1A2Ulf1e2wEI/TyMToR861O00LIDfXaBc0+xgX
AWuWz6QPH9OVv308xUZNDY8LsZpuvUwntYqAQWbVzwiUSGzhtdW4c3UVxwdTOROgfXy4pcJl0U1T
TK6ev/H3m5dLvqkCDmypVVvzXlX9W0Aqjtz1lxqBpzr7/xxMa0g68W7p4FHLs1abVhjIYsiNbVHn
QhO42+jqsDVnlGzyfxyIQ4d2CXksXstA7+zVQC2w9wJeLR252YBo45oKirLqRis2/7Y41uOs9t8U
15LaYP7kBlNzZeILigKuCgxLsjJ3KPZfD7ZO95bBqFMjUUfaLGR1NViIPqSSjjxU1yziRCouASTY
41ORI+QstPwVNfdpV9R9/Cig8p25ZtfnwN/RcRCmZa7SGl23X9sxidAAkXBNneHnxdQKbuBbV/jN
5yxPdD/OjLdemst4yA0CH9JtymDrat78V/6T8gAqTFA8uye7uej8vYwrbHtmsXzIMldDmas8ei4y
TY80fN00CEGOrPfuVITf9NZwQaY8J119EJLxayqVwwSg9OuX+unglPh4rbTvVeKX98ddXbXFVPnQ
+yjy+Qd2fwakOfiG+sohrkYMs8B4ucCyngrbvhDVVG6//gDrA2f98KvzLccJEq9V5jnOUCmQFxia
fC0VtYvFBJ5mJs0XXTrTN/hsLbGOeNzljLPWia6FzBPKX8tK5ssQOC8/ylHiTcHP/8GzvRlnFef4
etX0sco4lj94l4h05IFrVzdSsrWUMyfBp9OoLhE1cg0LeOD9a6S8knTQaZAWL1OQm9kuIOttvbaW
97oGBfJMCvTpcBqmNswh55xYrRpfLzP9Lym0E0G0r2ZDxtEgxrsiK6YrO7NlMLf+ZZkOwZn1uhwy
b2/nv8sF1B9B3RJuy6tyGpGWX0dTVbplds1BAVFhL6rd/+C1vRljefg3t1Kc5CrIMcYYY5PwMTn6
ESaBuNyhTnoww9pZ3Lz+fUjwRkuJhyjKFquIdZEPsWaEv90BJheGJMF38FPN8JANCqp0Zwb77CB/
O9jqdio6xUfEP0J2N4F/279quAfAcGKrv6Dt4PjDMdKvv36+z14b+RHX4WKtRmXy/ZSWYQSYYRlS
kuftKLcXc4vYx3AOo/Ohb7EsDwA6NKTpCZJkrsaZu2pqKiPGIhNfWEO9D2CqW9sQmobuKQHJJgan
vyXL07PxzCn+2aTSv9XRmmU76OZqYcYiNlHOYK9jjML9C3oyehTmU7fUQO8Q4KH39PD1nH52ilGf
JAwl5yTvXO1BA3ZP3EjMqRwq9x2kjC5TNqE+ujWugV8P9ekt8WasdT8IVGev5QnzqiWv4ZQjzEfM
hFPxYx1EODwVB6WFPwl34doSwdPXg392E5MtkvvQejXINd6vnbwL+6YTXI92CiXUv7MJPHKBUysi
hHl55mA7N9hqb8xzr6MGxWC9+ssOdgoeh2n8XFUb6F5nJnX5Ueuj7O1zreKpekbrqDaXoeQnJX0J
qjNXwqc/H+wKtESMcgDtvJ+3QLSBhWlV6aIfcC+H/U8l+9f87+92A8JMS5KIkIz4/RClqFUbsw+O
rcRLDZg2ZXhmWylL8PNhlv5riL9//+YwxvU8A5RNiGteF3SCTuMh2U031Tdta9wbzkv5Bw3EDWjp
jbXDmkc9fL32Pj23dBo39L6AQK1RE7PfIm3Tcq2aonXB0UxUrPNzPqCfXabWm0FWYQIYbhXKF4Oo
9mOFaxW+bbOFRIvqouqZ/fr6iT5dFW8GW+0mNDinSs8ZTIH+Kxepq8ln1t2ncwbSBLu9pT20xopJ
eR6ZSLeULgpt+I3FfoQzy6McN/+jcUx6I8QC1N9WZz2SrmzWjsjVssJhJ8gDNkkf5p4sN+eKEJ++
IbCtGgctQeM6GUC6DzKWzvFn4xDaGhdx5Ontbx33C5E/qP7dv78ijrql/w7Q1bRXu8pGL07NTZZ8
OT23TQp94kza/dkb+q8BLLFKOKZqtrIUhznXGF7Qm3IwUgvPXRnnxli9ndDAhCWPGWMytnZ8i9oV
gfbX8/TZBfj2MVb7phSdKPGG4PShxhtjyHYosRlvzhzT5x5ktWH0nJS0UxmlVpstxMDtRCM8a+sz
q/mzi8em0r9AwCj4rPNbU4I/MCyHgFJtKYiE9mMylE5i/MrPNb8/faA3Iy3T+uZEje1uIrRmpNJv
HaNCGsNAzuJMwCd/ds68fZ5VPIRwFOoQA9PWR/OtbiHWU3FtQ602tOSxl1svhNk/QHGIEBDUUBOl
GBxt8QsDZDme+zDnJncV0UPraXJN5ajoLqRr+366RWLWSSg1AevciQMMDy/fxI/Ws3VmiX4aOL2d
htVenmiQK4tsqQtv42mos+sI66t0MUQpwotR0xwOr908KF6Yxbuvt8dnh9aboa3VLg/JcWFy8tBB
dDmOP6vUVYcNWnlTj/LV/T+PRe5C8rLgZMkLV4/ZW36oFjVGyP+btC/rkZtHlv1FArQvr1pKVdXV
+94vgt39mdr3/dffYOMcW8XSFWEfDOZhpgFHJZVMJpOZEQQv/1n7ORQmPq6jDb7aH2NebFlbVcCp
GDfBJAiCP3XxhQun1RBboNhD6A+FG1VCWqq1KMxETgu+h6QfvqZQ9yYRIpFTut+2dGX3nEEzuydV
67ap8YgDzcHruPTS6iUPOBAr3goIDA2hLRQEOWz3ZK6DB3iElpcTQwWncwXVizF31F+1Cqe/YdUW
FPXwFIOSmsm2waCBQtIiA8vY63sZpGjFSzw8bS/Xqi0LCBomll9K0EkSRIDIIy+GahhalIXRm8e9
1XNStZXTAOTXf4xhfGKuQVWflPgwbbLLouNUfozkvo9/bttDHZlJR9HKg3QatxGoabIX2TQT+kYG
7wdID22pty0n/6F43QlTYLzIQU8vFklC3wc0TWToE8vMlsK8HfQOQurb19ORPEw3kT99CgdyyIDW
cXrs1sI1VFl/oylMsDAKUM2Hglg66Sn041N5CnfRtXkSd8Sffc2v/fZ9eyFXzgfUyCXIUuD6CjEM
xjwDVOQhuOqQUmF4vE+IjTn4bYQ17/6DgKaWc9cDYYc1Sh0QROGuH0/QLQYJ0jbEWr1hYYUuMlmO
KUBIKuiBMd3P7nQDDif9q/amXfAafgi7f7hu4YkenUAAUtFPxqwZnrvlfsaopKMpdYDCdDyBsrDJ
OAnP2kZaoLDlaKPsFPCqIH/v1DdIimXyVR6/tvPfn05LW9garBpknRBGsCW27DRX7QLUgfFOiF8t
5QZSqNvfac0V0KSDTmp0zaK3iVk4dHHVGfR1StDW1jJKXnoDKtYy9IzZ1Dirt+bXdKCdTougcZT1
CKHDhQdFdap9PLjN3F5NovUPS4enJVzr0Z0LyXPGGs0M+0yGEh/mQhUkcaNToBFGRkUrLqx7Nfxp
Ktlhe/3WojhmYNBjh8YbCKwzbt4iAR4IvWpBIsdu+8qWhQdwENraJECSi3M74YHRwLg4MipQVHep
RDPh3Cu6zpnGYwN+vknyOp7yCl0pNsYu7WJy+0IoTTMJAEWZKUBm1qCZOKCSbC6UAUBNiCF2k+Mf
a664hGQOxBrMzFPfIi/O8+KY5NYb6HmuIbHLa+pZyf5o0yCK8+iQ1CW2NNPPuKIQAbsYzbu2nLxU
xoulYlTmIEX7IOQk2Ovr+BuMLdIUbTZBhxFgJQFTYZqfwB2zB9vQIVLBd2HM/8n62EG2VvzbLikU
oJZWyoxjhmI86KCowbOHhiaE6hnq6pB4vM4D3rvDRQ8ci8R4ZRe04N+iJg5y+SOU1NoWIR9YJNPJ
KEcvg2RPLIa3o/kuQj25MJ9xlvox5hrAZ3orl09kVPHUBAJdkJlv781Vh6KdvvTBHm1M9O+L7ZIr
QqpAvhcfWiegVkDAjtpf6KXmBJ3VXYn6KxpuoWkjsVUdqRHDVhEQQnXxqQkeW+W2zv0Zs/+v/2AO
pkBlKHpqoHFnvijoynro5CJ+Jnh3nHAttEAS2kw/t1FWrUHSAQZatFZcvEdUGO/GZDRQRNDY4rc4
SQqO1BGMrWlxbDFrsA130bz57T0LPMZ75mIGA3CHNBiXW0xKiF9z+FGMmSN26g6vQdezND0F4rPR
1I4Ojvpt9LUD/VtZ73+MZaJcMgo9GmF7BFQxvTK1R4gfQXh33kGJg4O06osLM5ngVirSDCYXLCvk
flLdn+KPzuAc5avGoDUHySptwmRzoHIcoB6Uw5go/KoVcIXuosYXwvafvtgfHDYLItju8pDii0WT
J+0IyG9sPOjcaYGXesKp5HWMrK7cAo5x+zKJMq1OYJbYoGsWlPfjAFa1fwkVCxDGC63W6kGkTS9j
w2M17NPmISacTIFnB+NrAvSZMZcEOyQNBhQ7qMA6GCzbdug1EHR04+6PEw6T2fQ4WoQ8AkGlQCkA
UlSnzPDq6hQa3jbEaokBL2sIeGhws6Btd44RlXh1MEYRSZb52U1PBBMV0DaHoOsNRKNAcW7L8SOk
yjiW0Q3CJiRLVBq3FpbhgjtZRghUvOIXrejoFq92srJ/aMcemh6oNCA6GM8RKnQPIBYgjquj/Jwo
uHxBsPpnB33teAZP3/YqroRZDKGg6cpCQEfCynj1MOmz3jaIB4L0hZ5tV5+Sg5BPrqmBaSb+3AZb
8YozMMa7jZFIcjgALEuP3Vgj17GHgfM8uLp6C4MY907LeVbAdlI6MzqRZihipA9JM4Bt5WvblpWE
6swWJpAOjSCC6RE4IHx97ioNkkPTPrNA32Ja11OnPJMhh5wNz/14S8g4hz7LVj+AJtEBuRI0LEAW
B3pt3pvaio+f2cbsLNPsCMgmYRsRIIVngi2k5TVv8exgtlEXqcWYEtgRj8pV345grrJgSMo57lZy
7DNL6N8XuzXMLaS9I2Bmw9fbk9mCQxQaxaAY1FpoJXN8Yn3dDNBwSDjNZfbkg1JgplkNonc5gZ21
uaoiXs3p+ymdCT8w6DcEe+ilkCmEbDggtJ2yH5zJU53Rzq+E5xvxdngnJyhTP6H95br0Ay+p7eRn
9ivh/Yi1XOnsRzBBA6ohEHWkxV0Q/ED/zZJOo+aYhWOA4QLcCx3lH3V0Hux6qPpjOhM9QqsXWglK
PQ6E+jDHc59l7+V46tHfS0ZOEOF8SIMJIsoIss6Kll11zIcOk2+CzvlfwscfY+gvWDhmgVZl0BpS
BFxoTSgHEW+IfZCmQzLGjSV/yDm1Nt7qMYEjwiviOGcAnKGVBLrl+S4aEqeL3EH52DZtfWv/MY2J
HkNuQU5PBFIj+lOHqp5k5xKvGkpLg1v7gIkfFWbe2i6i2diEFl5Xj17r/KOFQmgvfuSxO8mgK/W3
7eI5BRNLQAkkq6IKuxTppQs+uKVK3roxOZNU9bqujfj3Wyv8AU3GvZjlr22p7bbNWMublruXfXVq
9TLsZ+rc4JhDW/fOjMGB4qSKiMe/az2HrOxRy3mgnMVj8wxQE40ZBHxo0c0zD1BLhJ7JPr+KDogf
KtjUb4UnxBCQUW8bS33twk1kEMNIYCxaq2Ej8wlkwJoDcSGLclBQDzOET1BIc06aVQN/I13Usmsp
gqxgB6SpTmy9Luyy+Zd9tUBgoi4UAzrQaAKhNhPb6D81iKQ1HCtWz8sFBhtjTSis1piXQ/Pme2U9
zuQGnQFjilEWBW3OHLDVkIQZb2S6YC6CtPx5DIRmiFHp1YA9LN8rEl5rTMitnrrothQ4W3d1ay2Q
mJAEMtauS1QaLZoHUXM10bNKXkRad4A/1jARSSFyVEA9CuUnAQlT7wlK64F8SCrBwgBxkxqUgtAk
VtDt+JJk7wVEuTrOJuP9AiZATSVE+coWVjaQ71Q+846zmVZT3sUqMgFqBtFSkI3UwvyFDA+WBOXd
u6DDxnWzJvbwtPd/cxB2fF2bIRaThzCIxHs8aTvB7Azkk4DMquc9RXF8kS2e6QPY7qEQBA9BfVKg
3+stmt765KjxntV4SMwWU5KiHYyGIg0g5BKuQOoL0TQbTHwjr7dhNfopKDuCfRX9cWzHSjVPLSas
sZtF81VoZZvoP1vtruF1Y6/urgUMu7vkKG0ILQjOxg/dwrc56QGnfL3q2gsIZnO1Zi91Br05DuZj
2P6a1MP2OcEzgdk6WlzpCgmwUnIOor6EuGLnK8Gv/xsIs38mtTKHnq6T3Osu1EKh++Qr5O3/BMKe
7hkUdlrUCXAvxTkUy94saJCd/VsmHVRL8TV+exZ7nNc9Zk4aWi2VjOdQ/YiIn46c1geZboSLs3uB
wWwUjNtVaUItMSTb2g+Zrd1+yHfxrXkn3VRu/ArNJjcFzZPbnJ4JiLMhm3QlcELq6mZd/Abl/Iiq
TDQAmzTnGwVQHfcvEXgk6gLacSfJGu3tL7f2VH22qHQTLO4EQiSHiVEBjJQ/Anlyg3Zw5/JXMD4l
Yb0TY8XtBtGDjJ9bVdlO07P37R/AXXHmQA6DApy59Ku2O+kkgUTGnneyN/zKnHhw9cPsF6fgqvby
F3F3T342x5dt/NXkY7HYTBxpwWGTzvT6TIYPtXwWlHnf1/oulSD83eqQBkvAX7INSf/JLR9j4koR
9sGAKX5YXEKGG3S1oJvHZhF6zknGiS8mE18MPa+lkZomTwdzhBTJq6ByTmceBBNd2npWoZ2F7TJC
oGp8yNOf3CGDb0qDjeViD+RJMcrCAmW5E5+guOVLD5GNhrU75KOQ5SXXmg810vJV3gUP8av+KtrD
Xr7pHMt9VvzMzXgFAY7F7Jld5aYwdeT74z2l3Z3VPKgR59xZh8DsBn1YxzWC8Y8WU/qVSHfENEP2
JQZl4jOEKLZ9cD3G/MFgfKPT5WAEjQ0idjo9R1lrR6O6S8bALsviPVd5LSqruwy9KSKYjdE2z44r
VyDBlDMF+YeBgaIKrPJWt+vryK3KYxhDzYjjluvFIrRagIMS7G46O/CT6XmTjdCAcLIHUI+CBVVy
ohNG7CDUeafeQGdhezVXd/QCTj4PolBdg7yvAfMi8V2djmZ1CEHlZHLyBYkHwxwMGLXPzaGAVcLe
vJ888To6gt47fS0/als6xH58TO40J/C2jVt1x4VxzAmhJSne3HKgtsoJrY3i+BoKHMtomLjY4jqY
OfAWAMYR9lI2QP1Rh6wqqmwYpxX3UuJBTRXqrW5DfBX853Py+g82LQCZqF93spAoAmxKzUk+QWph
cIJOw9OkOP0tHxWyFjAj49kanFF4vWbnbaQgE2qor2VO10OxF2ohjd+WRcNJXFY/0sIgJmbMZpnE
I3Senc5K7uc8dCJiXKUjZ/p51QEXKEzUkBEgGtIBRU99UzkO6l0m3mi8wZcLroXvRG8Bw54qelAk
o0W7KWdKbOCkYm3r4Q0EfsfipS8cM7rCGF0UXPVglo8dBUKJ/3R5N+jMJfgh8TLGrOegxqE66PTF
DU9hynjSpg+dF4NXvX6BwawmCFjQzodHD1ogCBU3y34a7Y929qTgq1K9ijeov/rxFnDMqjYCacU6
gEmq+qZNEDR80q0rbqWPRoOLrQxibPAxq3jj05mFM6dUK3L67ZppdPrqZxhwfHDV0xcAzKoNKmTG
SwMAdesn2TFT/oN4znZ0WDutUI9SwLeOQxhb9zycY/xfCE2CcA4B1fyhDNsj9IAlb+5i7dhibO6G
iGriy2qT7beB1z4RGkfBhAoaJDTuUNsXybg85qNm5SPCkv5gGPdoexzlq4RXsllbQUUGyyoo29FA
zPaADTJVNgkVur1kN4jEA9FmV8gVf9uYFU9AYyWGsSl5LKgHmVVsEA6hBK2ljohpd0cMA9FOy4qX
gV4e9SCpgsQEZaajzBosq08GeeXIUKBxnLX6dUS+rLQ7yrhJi2HixckvA6/zAmRVDbk7FCKvu/zC
RgoOXhidSlygyZz1dilWkKwBvJziXRRrD0k/c2p8F1+LgWD8XY7HWCzmpkGfWLIzAmkvphAgCUtv
+2tdVugZHCY8KDkR5hQcHk6cnpTweUDr4ajfN7KbVEdIgCIIvyGCcHbahcN/g6IhFmckhgLZtti8
AilA07Sgzu8iR8+CXR5DRLhANczkNSPyoJgcDaf7NBEVUKGpe+MI+ZVpgFAO5HcN4257LS/ix7dV
KDDjdQZt2Ww6k6Sj1RMNSwlF6Cx+afNd3jd2YDzX2U/N/Ovkk0Gjhi+CRk2SRk1jGBZI17oJjen4
YIF+P9E4KQb15bPIzuAwvo5ZBNFIJ1g1kcwfQ6gLlr8ssTmO4WuP4uX2Eq5/rT9LyHh9EUI2My1g
lNB6UWpdJ6BcCIbbhuf2F2cwYxTj9XIetZgI6KCQPkUocRCUH4KsvW+N4Y3Iw003DRhTher1VarH
Ku/LrYJTRjrKBYR3Nga8Bx82NMsArkWY5yndcfwUmoOVgRWgeUzLXyTe/cOq/gHUmdmHkuAKNlYA
LPDYW/3oWuiBv2aQNN2GuRDIAMUCqKh/G8Z2axLNqgKxGSAy72ILEA+9xW6no2lAtTX/h3A9uc3t
7GUueRROOieQrcbLBTazz3urjyejoNhy4msYHgDF1CFTUp6NPBzmeJs1qc/yDjjJD9XTj7Knmp72
UGLKI3+oShsdAqEvXmkuZ2lXN8bCPHoiLXY7GUDVihE+wL4UXhq6wj7w1OvhRf0v8/P9BLXQzql/
xY2tcYLaqr2I0ojUeNe8oJLBtS0qQKjZOKZ8bUnQOa1cSKTyzKNf5yLILFCYryfIbYTLElDi2tea
W41glsVAotK4Yu2W0PeCEkKF2RAcSFb/tL22q0u7wGa+aJ4ZfVQKwCatejWlABGrE6T8/DrSOYne
aixdQDFfMUtzEfrtgMqFwRcyqOlOMeQyTKfQUxvh4nnbMt63o39fOM1YBmWX5oCTrPdSui9Acs+l
4OGtHv37AkODbG4dTnT1atAPlvdZuycGpFQ5+27VFIPO0IBvzAQp+DlM0yptaCYiTqH8KhXcuvxE
7+X2aq2nQibG+WQZugAqW4Cr8JyZmTKyOq19RZHsiAfW2h3m91lortGC5fVz+QZt9SQvHreRVxOH
BTBz6kVQHswLmjhAoLWBQncxI5C0AVRUCfruSi/WNU7T0aojLhCZIyjTzGiCbiLOWRG6gVCO3cXm
+xj091IlQBVQ5Cwt9euL7f0Hjj2AQFkZhj3NVeJWcMqO/OhpjXN7EXkYTMtCXteplcUwScVXw80g
wLivyJNnWfX2hSFMnJrSVlO7BiCo07pgMULZTTY9TC4i/Sp4ydCFztL3eWrC23EzhOuzCWXVVBK0
q7FsVbwvZj8q7uLgPWhOKnmCmqMdTK+yBl31uzKEFOL79nKuX7AW4MzGHoa2yKMO4GrqJdoVpD2J
/qpBOHe00/QxrKCGaps957RZTY3QHgxlMfBoY7b2fJvPVQkC0QiguZC9jqHkmyDXGGTZKzXIuzW6
XWJKQcx4T2/rxi5wGWPHJjRHlAPBHRid5gmvMrpO7MCcaOXJQBFPml7ysHMK80VLeAooXHAmtnVN
qhgzvQ1BpNUW1OsivzG0zymO3cg4doZfBS6p98Ffz07QbG1hMxN1BDITK+wBK8iYZzDvqw7K1EG1
k3jsuKuxewHEBBsQgQ11GwIoNMLDhMukKeQ7FYS/2x67ujf/wHyH98VJFLdaPJZggXTCESJA1YCC
tTLbQlCBQ5TXTsT7Zt9/X4CFCYiRkwpgsfxLQoFScQJyCAhOczzeTsNO7HYgfu/5s0PrVmqaJqK+
gnFwJswVWUZagyCXb9HlQ/rAAQeuq8YCCrMgSa2LvZxO+P/rgyrGnoqFxlDyY4pO2dR6mZT/yown
MfH/WYo/v4iJiWWdCfMEDmenL+8xeTH0t33q5FV4hI6tbSi+ABZXvfUswkmmvqfQL04VaPj871Iw
iVuTlir4WLAUc/VeE8XH7KQ9jvqtPqlOgUmQUiC2FN9jHPEI3WFHhPq2FmYHRXyEkCpqe8FTpf8c
zPe8kTF6JcNNwmMPFjzouYZ+W0j/NWntEQJGnEIS7R4ENjboI52hMh62PXf1NF4YwqSFaO5OtEmD
IWl/17cHEn9WsgQ6VZeM02Ebaj3A/lkzJsDWQdlbGLbGkSJftfJjE4y+WN5L7a2KO4UAPWHjaRtw
ffP/AWQiK4ESgq4O8I5ShXZVYu0bUXL0cfS2YbheyAbRXC2Uvqf7Irs1Da8CyXWR2UR0hvqQJNAA
69x+tgdp8DnA1MvOvVAT6Xy3Btly6KmxrNel1aStLCIBLqNTE0R+oB51eDyuL138M0FZa4ydPj+B
db6G6EkwvHDwLxcY+CBa0UEDgGcLlTFc0HulUejNkFStbTWob+0S8UqNUOOtIAatTSCXuatFp05z
Z24eNBBIpuGtOPHabi+d+Px3MMeJLLR1F1b4HaAGLncorkB6cgxFV83rW8gkg+5HNqbdtvGrtqPE
jFodbbtlK/YoZCck0RSkY9ZNqu5JBW1eTpShP/vi82K0DJOuuGGLrO5aPzeSCQkblNl0vMz3BNRi
hdeZUAAE0aJrBacmhAr635tF6XNAbErVtljKFwH02OKgwqxxutHr3M6mHRn/28a4TJcRNhcYzL4c
dYvIhKi4UIWOKcBtMN+zjbD2cZYIjGOClzUNRvpxIFXTo0Y/3VTp2zYE/ZHsx1lCMD7XoTJgCSC9
xjTIrWB0dhp4Ojm1PPoqHgyTwEDrBOzQ2GbOWF0r41cxvAbZvalwmA7WvwjIGVFlQas4O9GTTfpA
phRfpJOhU052Scv55Otm/AZg53mCaDInMQFAOT3WtZ8ZL2HwKPcB57tfHjHwLJBrYJraxGwSy15L
jEhXLbpaQU+UwgYlOgLvXAbaF0ia8leiCcnXrJbt0xzEIaZr0iTg3CLk1aUEF4aIWgHoZNhn3DmG
lNs0k9apd8VN5QcH8qERGxP62cFLX9D77+g3V/OX8mi4wxuEISCSW5/AgLjtnZc0OrAe1PJgI9Tp
+cB2LiqVMuukBEW4ChLH4+hGH/p7B4XewM5OmL7JPetJKDmg66b/wZTPb1Cm0KthZYUtPY70/kmW
nW2jVnf1wiYm6apbIZbiAP9+qJzqcq9bzxZPEIQHQU1c5NYZFMoF1QSEbt4I2oGg5UttOM9rq3sB
FMsG6IdpwYfZ0r0ZzaIeAyOraofkP3C9HIvYbszd9nKt4YC+C5J5OhStsSnObRGTboSXJy3aQGjz
xJz0kCMCQ6UTlrhn2kE4wTG3IdcOYtRqwdAOmRDwYjPLhyt9orS10IAht0BO+4vooh0XcHujtzV1
fN1GW/M36DBD9hcDxODAYhYSz6TVoHQIKupY+Jmp49rDe5dfNQi1EDypgdgYRDfna2jMaEfNdBzB
ElqDclC5QUqqluxM+VTbx21rvr87e6KAAAKVBzzEQ22J/V5NGadp08K9D9a+fQMZizsW9vg23CRO
ENryp3kYdvONbj/n1/rtdDfdvtfOtLf20C+zW4cn6bC2usufw+zmaphFiHzi59CPOAYFalovHIup
RVsWMxs6KjJFDlpAKDvtJrgufPEOIzh74yY7du+C2x/La91OfcgQ7LNT7rU8fru1HbI0kXHXVm4q
vIcBX4ViRZpCyPQmKASQphicyHXZ84xwjC4zkcoMQaeLHXaPU7xEN0PfOtg1bwLS4WTKXX1Uj5Ee
+Gmm79WuxSR/JHpV+h9K2q5YdLyX7+/rALvc8CuVyo7IaJOgwW8R3CYNs9v6OLSO8aj7hSd9Crd4
fFQdcoPH22lwwZXvRmChNDt7nmz1DYxrR/NT/AxfzF3kcr49dZ/LH0P3lUaVLSzm27eRQfQ5LLAi
vrYr/MA/ZI4u2Qbk7CsHHBfEox3vyn/SgaCZ0o99/VnnlIbXgj1oFX7/BObzj3Mw1VDtQICMj6ix
y/rB5JHVrHkY+kENWUGYgqwok4hmjSpVYkGtLL+6+pel9nY0P+r9r+3VXIORoGMso98VCtQs62Ue
q4NYqIiEMgmdrjpkot0YiZ399fwIzSqoLiN4sPFQwXKljQY0SJrZwDNF+GH2vW0GUFrQ77eNWYu5
SxAm8OihIVQtBVFxakFecHhMe6iepHbX8Sh112LcEopxwoIEUjqrgDKDk26lXt5lnJ2/mpEuVozx
sUAe9VLogTCob1m0H6NbXEak8rnBlo/fioGTW6xdGXHigyAakgN4ZmYMasemLmIM5ztp8ZRDZECQ
oQIdfoXlp2p8RPlh+0utLt8CjTUusNIBRUf00kz7Kv0p8DjwVxcPskXYoXh9M9hXsURJyEB6pBNa
/9pi6F+8SSBxqFvvhvoGysFq+Ny2Zy0ggFDqd+7OBMi8F6fMpLl73KMbEi8rOJK9TOGVK3gwdDcv
4nBtZFY2lIBJtYNqERvHhc0lT1z7Nsvsj9lFc6UQAbpwLSh2XvsSEqrP22u1FnKW/z7jaXMilVkv
49+Xmn3Z/xogLGFNfs9VnVuLBpRmElg4uky22W6SpFjURfiAOLrSENqavO9xRA0Nbtz7bZPWvssS
inFnIcxTNajwXUoF9fM5cZXwtTJ5Jx8Phf598fWFXm9J3ALFFI+Z1Dvoh9EFHt/NOghoe3UMr4HJ
mzl35g6ksa1FTZG/gsoxMHvehjzJplUXgFD2/4IwJRAobhgKCQEStak9K5Grg6wlSaii2dP2l1lF
MgwF1U68wUMQ73zN5BLPKRDDQOaiYhIuuI3HfSB6PY/7auUZHjUDFA4UFBCgovv9Krr4NmMyRXKE
BzGnN1Sn0oyXWDVsVZlr2wJT54y8bco0H2/jO70R3rZtXNuwS2zG+8ypVYoBPUyYzZydTqvvZkvi
lHnW4ilIR02EOLxcGOxthoRzmMNfaD8dQcjp8t5VGyKjUitofiBGgdfWQeLKZv2aq8Nfc+HQggza
VuGQSIZw+T3/iL0hB8Yc4bQwYmQOpHCG0jwFZsupwKz5CvqMLci0YBAH6g/nMF0qWCpOXRxKgSen
KR6kCrclkG6vdtsfbG2PLYDYEdRqKoawpHdDRWykwZbqoH3MM+h5oYqWYUdso6375h+72IoO3oAK
iFohk9Cj0U4itDbH4t4ccchDgNuOo5wSarjGeNuVMy9PWksrUOkG6Soq3dAUYj6dkkuBNEYm6moo
9KvWQ1mGO6UD21kiu6r01Qa8IdG1qL8sJDCAhtWNapvTqK8NILhsQ+IQLcr3coXR2B7P8xVn960u
L8hccEFDBRQ1MybEpIE0Vyp0Z5046Y6BFh0yjGLGdbfr5MkGh5PdT3dxmLlS+LX9YdfcaAnMRFE0
WoAKTQLwiKmCLtrn4FVoR06mtrYpMBgPqmaU9vFkxBw60EOqE13HaS0Y/hz4Yuyb+k9t5i0i/Szs
pQ4dIwp+MAbhMMlwvveSblDVTqRJAbnTk9kpJtGJknTfS82hT9p9pE2PevmeSLUzk9yRKuko5yGn
a3jVVmh4YuAA7McX9FSCIMsCGssh6tCmDjqv44LYWe2VvONvbVMYf3DYmvaYi42J7il4TB4/KFHs
VVL5MQei28vELquvKeK1Yq7Fb9AMiqIqyogELFW5OmdpL43gnwgiJXZxLmX7usAVLB6DO0UprkFJ
GTpyIQQOWPAKzrKubUkMO6jIjukdkI0B0wjyi3rCVVbRfsbDXZ/9Nw/O2OzGgRPp1tYVEgAQeQdb
H+ovTACPpFEgiYyqjG6+ls0hjt+b6DMp3zvxkydws/J0C11dFTKFmARUkAUxcSYe8m5ChMGK4rmg
63cT3iuHnRTeStrOlKCOGCKDepV5t8LV8vwSlznsxwSzgGLfoC6g7r5G517YN/XO/HgQXszaixqv
fuFEmdWvp0G310J1AP9hwps+p3hpkztknensmNpJFW1F+iHGzyGP0GBt+2H25jcSE89SDZIbEUVC
imVbsl1Cijxx1ICTy6x0qOHTLXAYNyGjoYwmxclbdEFL+95Gneio3Ld4bXGrO8jJaE/bkZpj2fcR
ssgOgyH+nzWMUIxog9u6eC0S0bayh22cb+1INowuC3VMJXhujKIHcSDqkr7uSHvpaVc4qmKbt9IH
eZyd2K/uKHWqPb9vA68dRUtc5s7YpoHQFuYAr2x+kv7Qk2ti7bYhLskXkAUuMZgd14upUiQCMPpd
KtvyS3UM3PFgguQieCyepMHNHYxu2ZpLfqTOFWZLHF635upWWJRBmb2XxoYAqmqs7izLd8ks7sps
dnQ068zmXV/Vh22D6b+2/JZgqgY7PkZLVWh4owLMHIkkKXVB7kQBM+hRcIob49cwt/NfVjIl1Bgx
PIguCBUQuLqcn7t93gYF6UHRqvY/okK8T0JjJygFx//ZhftGwcyISXtCL29HSQn1yDFCKlY20mdb
5n5QTk+jYFh2D9U4FAJMf3vtWH+kgAqqpyaq49ChYYc65i6fMOeTELSRPOVlizK14Ug699bH7msJ
FyIoB+ItzoRkkMISl6fyWGeFAKq0q7fMTmxiP9j+56vjOfec6txF2AcSnVLF2x+0EBVgnX+nEBfP
QMstHNJ+7V7vdr5/ArmL7bjO9sJ9r8y5150DMT4+KDK9ywahgyKwXbqDg25yJ3Z0T8H/UmAk/W+G
/1y9vbnXlnd9u7MPIzXcv/tU7ZNqV67mlZ7mfdp3qo2kH9H11fcenf3919cVb3xn5QucrQuzSWQz
TEiNllCkp33sRF0egWKjLDyZJA+GNkicFvQLv8LYHxILfHI0MUJNj/kM40BfW3SoONaxXHm6BpJw
sWgijwzcztBvxYGzLwEsyNcDDc3Uly8/YQzp576RIty5d7NEbDSke/n8EqT9vkleunR0Y3LqDeEq
THs3g6Bp+jSNvp7FuzIRD0J3Uwf/GcZBGzhx6aJRAR1bqKdhCAzyfhg6Z2sdcz0NSaXqkTPnULJ1
+ziGkqqVN0iEIJeYXSdTEemOrtdJ7USC3rX7opC1uzCVBU8EeXewzyKThMcaX3ZCDTNQXC2p5PuB
jGPv1v1UijtJGIUrU4xy1ZGSFA34xTCMBGMnlfLWGZFFdrEKhlV32/tXPi8elDAhi7oX/bpMZgBR
YaseoNPuDM1Jq0tbnhNHiDhb7CKuQy8I3Ap02BiRQ7lgZYHWg6jkyGxAV7jXBAH6afL+r+2ACVRT
EoEdkyeMm3Yz6ZS0hh1z0L+EobhrdOlGTA1OVKLLceah30EJWj4ozkC0WGEODxz6RmtWiBWhGdhK
8NbNmQcu6f3cjXsFG0LXUglkCLzLzMpXorUghERwgEOhk0lyqrHNu1gxEjTtWa7UHWckboY5cXzh
IrLgMy1RmJRmsmZp7mOg9FNt16DU60anBTkmHlE415ZVe7CP0GGEbwUps/PYDnlYaTLLKHUMHdzi
1ggtwXgXgPts2ynY2xG2LQqgeIITUcaCaBXjFEotB2rbhqkTqLWCGh74umT5OFmdBa5nyy2htd51
v7YxLw9+epr88RAmpR8xnCcNEjwk7sajWec7EUKd5lBBza/dDRnvEetiJTFQaClgJQBRu4YeGQau
7GQot3YhRPTG7thUIpT0puGqlAVOpXAFByKBuGhSlWwcxowHqoGG4gv1iRhtPlCycjvxlPD6BC++
l4kSwQKEccCsrKcprfTQGSkRsUTKA4YuHHVA67gi+GnwKxzrx+3PdXGrxZ4yv/NNpBoqfQA4d0XM
FA7J1I0RXCO6Dwd5p2J0ZazFT0ki92NCzxnxVZIKuyKVG6mJs41/4S7YBZihQZXZ0KCOwe6ErrPS
tAdnhjOIUGgCDeSnlRvaj0oBY7YkaLkL2cnpeRvzYpm/twVG9HQwM9DK77nJbVAHEzGwLSzIZET9
KRsOGDtEdcRWsjtc0rbRVqIKCNzwCq5DSB5nwEXIlPtREOvYKedMOVWVObvlEIBWZe7BJRQR3vDm
Kh60reFHFlo02cMmqWdU0PQKE6hhepTbdxLJO4JtqHIu1Rc7AvEEXw2JCoKLBS7N81WM0gS1q6iB
XVN1A0f5bIPKJ4L59PfLh4MTIQUFHrQRMKESGcUcIqsDw0P8IWlffb/Tla8yfPsXFNqbjS2IVk9q
7OK6HkWiFHaRHDtEPLTz1wx+JzLeRf3XNszamqlQDoQ2B65fiCXnMHHa4gANrAhlwKjzhUgDQ0yl
RngOjeKCc8/7lpE6O6vxgcDwbCAwoovnso9o0qoCNJexA4EJ8WXMDAtytWEs3Y+TmBf2JFS5bIuC
LP5s8sHY5e3UPacRmbEfYtG4q8e0zJx+xiXOB1+xWNmG2ARfTVCPT3NI0k/DaLS9YeZgyp5603hX
MVr44+/XS1csERECdUQMEp2vV9Uh4xtEaHF3KrgfQ4L3hGJvBdbfH/zKEub/cfZdS5LjypJfRDMq
ULyCZKrSoku90LpaUJMgqPn166i9eycTyU1a9djMyzlmFQkwEAhEeLhLAaHUQ2iK2DCTxxB/GXeg
IvJIloEU/uXyepbOJpA3JrqgUDgD9Ph0Pa5Z62w2kV92ha3GtISWLkZ4s/rRmEPj12zFSLEvWzyP
78A7mq4GjKXqft0upyY5CVXgxzBakvJdamjoSXiztVdLfFlwD5R+3THq8gAS5JcNL7g67AptL4Q9
KJBLezrXcRkqLM+8CPeJkRG/ahQ/std025e8XExWoRuqYh4TUqqn67Oa0SUFL5G0AUYasZgqyYPr
/DB5kM0BBwSzTYI6PBjRtq9eQPcwOk+YMon7n4xdmVXgmMHY3WHq5fLqTViVzh6Ac6qB+Wz0FcG+
I/2qrK9JMrDMywBXA7+Phjv8soWzJhSSuxMT4icchaxurBGUG5hgv1LTM0svqWh/mN6Gz/E9X4n1
C7c0EVmkBcC86NhIiYk712OdV7DlIDBCwGBo7lod8peN32Qrppb8Bmm+GBJCkQoU9afLikDQGCVu
jYdMxHZtCA7NjOydak2GfdmMEC0Xz3si314zRkoMZ4SZqEJBDxNPJLOoY6xwZS7sG045nkrAHONm
kRPwxk0NhFFMVpVAVAel2is3CJ2fI5QaaJqpZTBEQ71SsFiIMaaAjroaAf8AzsTpBiqho9S66aRQ
WQUjYg1BKxQUJ6fYhUOxkhSvmZLcwpmNFFvopvDyF+bEtEFlz6re4jUWrYWPdbIk6TQlqtqCXBJ2
KjL5UdMEdpvsutlcOVJLZgQYDoBXzOeeZWpqonKTa6HYOcfvNA6Ar5CA5pvLJ3chNoiJZjFsYeJh
JnNEGD1gd2nXZF6Vvg4Wx2vi6bKBhXUQFVNgghkQT3QZuws6jSy2qi7zrHj4m7TFpjJSmob6ykld
cG7IKqqo0CO3UG050VRJAyFzKGV7dl5dzwmhSaMeuvI3aTKaJNPKx1mw9qVqZrjixXc2v5gi2bAq
I4MevGNdqSh3FT2kuTqsr6a93a98o4UthDVcWwDXozslr60OnaHQSQF2oNk5qCSEEAMJ9GYlRVs4
Pxj80VDcdVBUPpM168iQKa5SgoOusrbivZwW0NYp4oaWw8rHWlzQkSnxU45ui8RUUoR3mDK4+5xz
BsYhRubJ59bEPy6734J/Y1VYE/A0uJflLkbSVwkWDVOkVvbOZN9NmrHyplozIa1mInEfsRAmOBvd
xzniKZ79UfR4eSHLn+e/hQiXPNqzGNQj2uzCijModEboNjf2/GgAaXLZzqJrI+qgvIzSFiZUTu0M
3FZnMNjmXlKbT31vU8w+72Y9DuopuzEUZ+3NvfT+FVHuf+zJYITJMeI8Ciu8f1kz0oaDDbjqI5tG
ev0ehs4mAnd9XGWby6tctArKRVE6FJhwQ1plHpEmSurcm6v84DqU5X90baQMLK2G5nVrE01L+RFq
a//Zk/IjfSjtRqlhL+p1KNBMVGkIBZ4XhGlPA7krUMAkU+CmweVlno1viKLbsV1xEo+8xtRYpKox
7GrhvDXijVk/TMbzYG5brBaa11Uzgb6j3HTN3lrLhhc96WjN0rmwQqXoogK20SWD51iEqqNyP+XR
DZQt6UyKlfxmMaoc2ZNOiDm6iFaVWKt+HWkFrZt4Yw1r4JnFc3hkRXjW0Y7OLI06Ljxnct1gJO3H
0HQUHptSlsz+yudbNAb4OCDkSK9NGfyQt3nUNybKbi3B0GPcoatc279K0WpJwmcQ3HTUnK5LsEgZ
6l4l2zj9GVqW10dvfbUSfxZ313FBTI5/QT4teVKvay00qQBMGpPmT+EkB2QNEc2daOVuWFzykR3J
awynRl8CQxNgWNFAJKWD1VBHxvqR/FMjBK6HkhEqYQAlSTEgqpGZsrGDfyqTS43KrWnhVivhdGnb
RG3KJQZ66WcVTdTixkKNhxzle4UWeKBoKbnqWuflsqcs7Rrqh1BZ1U18HBkOZLNeibUOHCJZapXP
ljrlex5G3XWMSYsXUqxxgi895C0Xjy8NriBIOKRbIu4T1IcTUOjlSuaDfgPFqqp/t1Dcnw6dktPa
vskHSMBvLi9T/FnpJYs1IqShiGljAFU64tVQWn0XqbiclARikczcZs2kUhVEYPdOe4jzl7GrOLWr
b5Z+8ETB+1UUxJGM664pLXdmrpWpipt7KV6Zg/4AgiGGBuzlxZ2PucEK0UXbR7xusb2nocXqxigu
jBkO2fsQjryJfX1v+OXVtMl9xwf6yY/90aNV6Q2VX279nwfPCVbAcud8lNKPkG4q6BASbsJ/vAlJ
oDdutE/3KvSbm2Rf7d0bh9a/sz/XOs3umO+shBg5kRK7fLx+KcRosxOLCityNQvIVdWgxpqK1NcW
HjuQbEKOLjV3ekfD6hDIspyaHx/pxnr/RQ7O3byDyNNDe518FA/Vc3s7f0JsPkL/NwhXvEm+GOUf
IXmxPUcxVocfwQuwlN2naDcbu6K4rkBseNmlznAbsinptopytTQsHaZsmr/XoOhCjvNZ/LjuX5S/
zs58bLPAXnmHL35FEyV43BFoZ8g1sKwcS8GZkHsxQAM22nws/nV5VV/1kLOveGRC/oqokJfKDBNV
7mt3NU2KLdhTqX33nNr0l0rjv9bzK6dgleJBsa39gVEUBLpN8mnddlfpGmeBHHzFJgt4MkbidfQE
ZHqpbEhtZuAR45lABQ+H0gwm529F1hhOzues0TVFjwg5neCJwIzAaXwgedFNierm4Iuvqk3dZfOu
7F0+U7skVuTbbuzcQOUwvgUgpat8XhX17TCAeC7BjMshL/QC9T+uKSDcQjEbY6Nh/qQrTn2tp4Lk
WTfHejcCnlhfV4y5W62qWYMyytCEmIVPlSSw8JLWPYMl5Cl3lZRDgwKzp+APrLHZuaaslW3lcC/a
xBoKti6Kl2LeVQqI4ZRFIedYMEq2ajANZeiZTaPsh1YYrNsp0HXksmTqhi3vQV902c/ku/vLPFr8
omoKyI182xT2MCQZiwpISOv1prWz6M2ZwAVfhugk/4Mp5OpADmO8BTfA6acdXRBElEDpe3nXT9TW
ymSPEQ0HpNurKOVzbxXC72DsRBPLQHFJ8qKUGUo15ODniyfWXBkWR4k6c51f3KimwzSM1ko8OAdO
otsIRh40xVEAVM+qm2PSdkPDatxaXvns3lW70Sea3+U0oRiXzq7bINxk19HWAXArDxCXXsvt2ht9
4VOe/AYpDmpZ14rqJhoN6TUhL7H9ngGG+u1veGJD2tgpU6OucmBjLu/C7o7HmzR5umziPLaebOUX
u9vR44OPoDxUZpgw52mjafluihv/+yZcQ3RL8B8qadIlbA9mWWOYsPSU1N4kln0/lNnKKs4R0PCI
YxtS/O5b8Gq16Ph5NWiZg/S++OFcq3s9CrSDu42pxui89nGWdu7YpHTnNokdE5fAZC5m4kAb3q8U
ms6xz9KiJBeDzoVVKcICv7afAJTkICggj6Zv0WKDVNjvPefOPpTeGk+sJv7w6W14upuS3yk58Ghj
zEvPecjve19D/vhOrvT7xHP2dgAF+o37or30N8CVr/jKomXMHgCK5wq0q+QrFunbNqlhGZBEapbP
mAvH8D4ZfWvGW//zsmMuXAYWrlnwzyAYIw+XjCG8QK6CtyUI2e8mjPBr4HBUI2+0fCfcTqG1Vfn3
4z8sQo8D+FobBWwpKHdpXLmswrBmiUxQHQ9F+hNceZdXtRCNT2wIvz0+0QZXME8CG0pJk79986pG
fhqvHTjRmpZcxAaOE9NNohoEgNKplYa0DuAMY+mFP9QDe7KEW+ib2qFI878JysOleWJKWhBAO+HI
FfReCnKlWCkt4ieLT16MtqN1xYlXz99sMYlbGk9rUSABYAK95dO15aTHiGsP/gPG7mpjoJmZYuRt
azLl+58KKGvU4DFCBKSOPN4T6VZtl1lfYCSE0SmB6OWc3Mb2EDRm/e2XENb0n6mzgQ1mVurcwtRk
1RTkQHdTx94vO97CjQiP0FHnx2saCgRS1KjNAnkdg4mhjyD9Z9xnBjC+2bS9bGYp1qPACsgRkH/o
b8pUi13iKkOUT4U3D5tufkzyKyV9ifQ9MX0nSZHFXc2jN6S3LL+v8+fLxs/68cI3MJGFjqeY/DrD
61gtsbM4NAsP6N6JgpPo2tkH2TbbNjSe6LRxHxQ8a1GM7OgPZbumfyhcXTp1mNFSIYuFOjMAAVLE
UsENCrFKAibkIgKZJo5E8g9po2MCi4oyjgW2NMkC6UgVWnhpeAl7IdVh1h9W08WFJyT2EH0APHI0
1YLG0+n5MpN+sgrgqjFWfpUNvkvLTU/Hh+RmfsCscK1sfuq7erfy4RbCogAPA/wEYULAhSSjMyNV
S2osrKAN7Q5vTQCWoTyhIPjpAP6/6319696ynXEb7vgExfrCQ+uPUEzbbtZ+zNIFe/Jj9NMdyOaC
s7zBjyEd1VyagpHUi3yAOe7TDV6X6pv9COUTPJIS7/b3ykaIv33mQ0cbIUXuzikTLSthu3/L/k4H
X4uCmpr33fsv5/e8HXfgbt1Bz9mm6YO9rcBd5jH/8k/4ctNLP0G4+dEV1dVmyrj4FlXgPhlvPa09
A1KicDpvDJSbB/2BrdSAz9olOLfgAERzFS0ozDvIOLsOl/0QcTSFtHYLrs0paG5QBrtDsz27H1eM
LQRC8WhH0RTc3khipB2eoqziMwe6bMAwRYHe2rxL9Hzl7lgIBUAzo8H+RUGE1ufpHjqkqhPmaHCh
Ce2lLABWZ8XC0mfCFA6mjnBQQQQhT0qHYRlj0t4uvOa22cav5kDDa72j6tN99hYHUGhHfWJtvH7p
aJwYlTJ5XYmL0ilgdPCabbTTqIP8d9e8s1f7Rt/pd1AE5Jv4prjSEP1WMo2FUiWq6ojtKA1AawX5
3+mm2u4MtY7CgU63H27rm3TvHCJQEn7q90gLH8qXxCf75D17TZ7SbbtyfS4EKOiogW4DA1GIj7LS
bgH8tRGHMXLD8iaMb5P6xnb/DmuDFAtug/4k4DqIvKj5fN1vR0fPyZKyzTCqDf7sF818s9agVAu+
j1oDqPsELPO87FA2XTtlZllCX6KmAwg0yjujW8nPxFeQwgfeB4bgEEMKjbvw9CvpeWhaQy8ee9pW
K54HZ1vZryZQf+QxJDlVADq5HLDOFgUtYJgxHADwgTiWIS2qGqozUjM0CdqMapPPIE9tr00zrBmR
Xns101yQR8AICVuM1IKytdw2a5/n7PNjJUAnYPpSoBZRCzvdOlVDNWYcATNJdSQshj9EbCVqnLnx
lwXYQE8FfLxy6bLtGEt6kI2Apdf1y9p33Ectdz3189ufBG126Lth3gICdjKiOaw4Q/YMUEEDGo68
HukwvUbfTobAVAiAG7IUfHWkXdJuKU0VE24LHv3YeDC63ielttWjlXf+woc/sSIlA1M+hF0aCitG
tgcgaasl3Z1hNyt586IZA/uFwrKJAqR0avpRqEPPYw4kKbluR+PGBhOpXnT/YIagagVWRWwZKj6n
HjbNim5xAuHJBjM5CON2bVB09C5//bMyAT4MyINx9m3TQMNQviSqukQtE81BvOI2g5sE1Txth8jy
mzx9HJXBj+O1et9Z0JFMSuWe1EGffGxtaAom0DVQg4T9jMLWz0bUKfKNCcGsZOU2En/xJMyhVvZF
X+dC3NI+02W258pipBXEHWCbGTIkZAOmUDO2tWbnsQ/X5E/POrCgjwVBLgj6gIIF8Yt8NcSh0YVd
gcbygEmHLg+YdSjcbYU+rP0jy1407SGO39xopT24tEr0l8GlgfIxSFmkM4a7ZEgKjhKTwQ9gbMSo
P22SK8CeAYH4Jh5NLFC0zTWMN1voMsteU2b5DBEJeI0OfJ0RXnd51uG9+Ldz24fLDroQBcGeIwCK
0KE0gII8PQVmWTUD6eEtxOpBQKmx7saJp/aaNbUCVvHpHyIV7LloawCvKIr+p/YG3Wm0UMeBwAhq
AEgwdWz0ZNaen0vfCpuIux1PUHKW2LpuNsF70D2ptMz2MxugKhCBPSRaDrB0idmCsny7vI/LFtGZ
By4SbK1yF6O2eZ/z2hENbPInxzSwbtYUgDgw5TsZhkC/TXIMF9HB6PL/7In78yg9asamrewY9liR
/FXj1mvK8TCGiGZK/WBhyuny8hZi8ok58f8fmZuQXdd5hg11ymHDlGewMW2qJPgHI2KwGepoIrGU
XgrgynKdSqxhzPR9DVaQngSWtoa6W/T4IyvSzkVFx7NUABrGWN9A6vqta0HTP/+KEr7S/lnaNLSZ
EBRxvzjoOp1umjFDk2lOJ0Ti/jEfXC/CxHG8FnwXbhjU5NBsxj/oFcpXv5maEw8VvNpSVfNj9VVN
XkP0lsqweaiTn4W9Ei8WzUFBwwEUBeAsefB4gkSHajJxa87sYGfXufGbD5jH/8OGaN+vIagXskDM
6kEiHDgiF7soxVyuDp3a9Mg4Mtf9peROYJTJyht4yR2QnhlfRBIIu5Jn4xBhQKxBrEUpb692pd8N
0wcquRTI7pV7cskfxLARCuqi2SmX8RNQZ02ljd59au9cw6C5umv0Vc65pT07tiJdHpaZFKVbY0Ft
bha/lZlYh3A0+H2l99MPDfJOO9SU2Rat+xwlSbu5Shk6hLTkqXunu0P/ZBWBPvT7y2d78VcBRoQX
qxi7k2VvupzNZR6bKGu44L1K2P1Y/7hsYfFDgoRdMFNjHFIeoNUjkHRMXFhI6iw59JjtTrejodUx
TRkJf7Zxv1YfWjKJcgMQ49BswJCRlBCHLRgUGoIgnOTF26C+zpnxwNBF9FBc3lxe3ZLvoBmD4ojA
c5/pl9t1X0IuDKayGrNUjJh/3bY4oMhdr0T6pQ+FFjn2Dxo5eBdJQStpjbKaRyFJ3U3vFaQhqDHZ
K4s5L3Lh9jr2UckI5n1JGFs4CUq9C/Nha3WBNYMtMIZ+pV/VhmfG22YtKVgKXcCpIO8A4tE8G8jR
lIjbMwFWhfF2n1jGfk666zAfdxPicsi7Q2auCdWumZQcpK+sKSwjmOQcQ9WmRUcH47k+UN8BcHRl
8g/BGY9l8BaJFzMq46cXTj9NvRkpCM4tyFg6W30rVXaoGNpqtn7TTomvQObssl8uHQFT1FEc5P2Y
QpEidFzPI0ld5I+glaUmiJmmosQ8H0rlICy7bGox70fwEJcBDOK/0+XpdpqRqsMZCFF9N7IBrLKw
Cz6S7NdoU8W4rcMnWwzO08uGl84eQAFIxkGkiRkUaVtjACDnzBQgp8amWlnc8zbbhF2yYmYphTwy
88VKc5RjNc4U6Z3wT5VHQdS+KKg719UmnmbapytX0dJnA6ksvhc6o5hOlpYEUR0t1XORIEPFlTah
89utBxuA4zGmk5ttL2/g4nk/DpSSl0Ru7wB3g69ldcZtwh+h1lDRrBq2OYk2+py/jzN548VdasX/
cL2D7BjZJKgtodIhvu3RpmKYpxgAuEDNAoQ3A9jLMPOFq16nhbXyPlxcJN76KPHg5EG8RTLlVMo0
DzOATFbbOtphsvKhu7HbWlepaQ6utYWmbeNQa9CzW7Ml8aMe692V0/F4pU5z/nHxnMNhFPPNAqgs
/RBiDGRgyAJAxugGg0WnsPKjltCyfLz8Xc89FoYgsII+nHhnyYaMfiCd4aK+CZHZ0voYC6Diyx2e
qsDRrByO8zN4akqs+eg7QkiGGaMJUxo4YRo3cCukUWspxJoR6VrqCWlqTQCAijCImk9X6SmGXi/v
2ZINIDgQSAR08mwUNXF6ro4RQAIZdIctMEoVdr4xlLUiyYIZ4E9xCQAvjqxBLj1PGm5YpmG8vGzs
n+i4b+0QRy5i0UogWbEjzzAZCipFgzHD14qJxkzZNMoYhERbiSCLZjDFJuIvbhqZSFlx+0lpatDI
ZVPYe6pTOWD3rkraduH3jzEmhZGoimlhcEXJL5yoBtFFkbuY47YYLZwAwjJZeuNUie/wDwskyo5W
e/MakPY8UxBNDrzkUMQF/l1mJ7GSJk7DBFadPH9mnL/oDBebis68WjYUGmheEbnBZVdciBOQXBPU
7ALHhAHL0zPVG1Gad3NSeaGtbnrjM5+G7Yz0BOyqm8uWxF86rRDCEf+zJHtJmFRRM46w1Do/iOPi
1gmUkATz+EF03OYQ0FkJ+2sGpQsnb6sQ+FkYjBvwZQzICW7TYWPpr4ntBKCBt62VtHlxLzHADiob
gUqQL9TONjsyNlkFrkOgK+KHUZ98NcRE7EoStOQngIH9jx0U2U+/Ga+YykILC0s1AzXdV9OdPUxK
K+StcF+dVU2C80sNRUExMI/BJ6TOaE6f2kvUuFG6inEvnvORJnkbo4GhQHUp+ZPF+c1kx8wHEWQZ
qOUQ+bU98L+XXefs5AuIDqjUQHeHfT1jT6mmUWd5ix+g1X0EZgC3CsJp+AyVpl85Dmdb+2UJfH8g
6EBRWSYFAQS8SlsT+m6uGb6WeQ+ZhzplgZBOH/HmMlXk8JzYa2xnZ5eoZFb8rKObLa1YFeKVyr2a
Q7egDxLbNzGfAdoO0OCvnMOzx51kS/qaEL1vSKpgMxNksnmJD8p2//K5/ncT5SSWcaY0Kex4iXNr
xS0dhiuefV62cXbWTlch1/+dTnXnEDh4CPH9TbhCkxhpnRrdtfVaIf4sjAhLAhghZqAwdSV+ydG3
Ua0kJqHZ4NukhyFXfWZd12lGAWQYhXw228SY6r+8uEV3ODIp5SAYmEOFqIdJs9d9Vmk00bqnDP1J
lSheW+UrF+viXh6Zk7wv6XiPBA/mcgJCyHBv9Q81BmONtVRx0Q7IHMBuBqI9lExOd3KYqlKbpo6L
++3GjWOf9EWgMIzllGsVjMUdPDIlLamwMrcHPBcRo/FK56c17pJshN4g4BlW/C9fC5VdJKcoAKFs
fbqsTncGVpRwRWJ0EAatfoLO7FDreuwXOFrcHFeO1/kbWHjkfwZlGDyxFSiAqDjBmDfYqwzi0Ulz
1YAtq+ze2ri+s4gFpWHrutLAyeyuMUEvBmOQTIDk1xGzONJXrMcc1PU1vmKuMD+tDRrOnyEJ/ctH
YNFXjqxIH7AqdAjppbAyuBCX6+trNU43HRRQcwD9LptavN+AlwDiH3PGqEmJFR+dcKdhAxctATx9
A73P/QxyOCnkVyOfcROKJ/4YGRT8RJfNLu4jnqVIzHGlnt2qemfVRT4MiCtTuBktDGlpEAewlHYl
W1iMX//ZIVK2MMXKEBZKz70qc73c+GjAdFN2tHe26ON7hP9CKXVlaeLjnKR6wkGPTEqZ1+joJTTD
YTLHB4O4CW5OIG2b+iMFFkVde3SvWdNPP9/sAIyCM4hoOVA9fIqUR8u9ic2nuAyiNaK9tc2Uyk+D
VVpmqcKW1dfBrPiQRG9npAUvZe/Vo+ajor7y6F2zKK7zI+fMmIKsGikVHr3ppiW9n7pRMMyaH3X5
PhwL0MSNd1bHfl/2zsUs4egTSmdCK7WkdyqYjTjKwHXuxyZZWdk5ek64CZI6yB+agEid1fLQB9Hs
ZBI0xddx/8LrtxYTWZGv6bu0orzcFeZmnnMapg8OGNos1RvJld3tMYMGDauV5H3xOB79GGmfeVI0
PdAtHLrjjyh7Byy7giroipHFXT0yIu1qbgwpGWqsOMsOBh9BKtL6l7/bYtwU7MYo/wpYk2TBxqfK
235GLMMWav3vxkQXq6ROba18vcX9OjIkfsixX5pGyNIahgbWAv0AtkbjRbNWYte5EaFago6mLrR8
gSE/NcJzTc9BlYhAYg6e0ifbqjM3lat9+7OcmpEiiGInkZEZ+PYg0Ac1mKOGwQRttG9/mlMrUuxQ
iK23fYvFODOku9IXDkB3HX4O5LulPwG6RxcTA7nQqQbm6HTTnJGRNLeQ+5itte1DcpjxgsMwebsd
LL1f2brz8ARj4NEmcDY0/GVyJt3JZjaaI/dAjoGhgicj9RzbjxWTkjTAKwCndsXxzs/QqUXpYxWx
YWUY7MZ9Zs23dsMp9PIeLh+iRbdDZQ6QLTErKmNvenusbD5hUYqRf5blYL5mph1uQ0GvdtnSeZ6K
hjZ4GQVnomhZSslUzpR51CaTQ72qOujxrm+NW7PRaf0OLaLLprTz0ABb4C8BcAlas7p8mLqm0jOn
sJA2Tp72tlGfRqo/VB67snw3g27A8BZ53SemDy/b/aINPs0GTu1KH0xrksyZLMIxhP/sHPLr+b4J
5rt+86B5YjAfleJth//ZjqhLn0kwev1rs1UCMQ/Lg3aXvmieRVUfFaNrKMIFw6vx+/IvPB/RxYk5
3hn5xFQV75ghfuFdvI2fgd4OYtBNuJBR4FcsGPyWQlGZ6o8lPcQYzu3X0OvnKczpDxA+fxRMZ7Vu
um7ED0i0A+evmvWspXuzuJ8M3BQrzr2Q7p4ak66IRNWjCpAA+AHoA8wbgwSRggE/Z9PzTcieeBjM
bCUkLbr5ketJl8U09CDZTeB6JO+pga7ZbAcWcsM+3NlrN+DSXqKEiqkJtK+B7ZTujEh1wr5SbBwp
DDwpBh3dkE49yrVR73f8qni97DwLrzET7NX/2ZPcu0xsk6U27JXZjxZyG+ptwT7w+vPc6kYBkce4
cTqvWaPJXYq7qMpBhRsvB8GLd+oxIxuVOMtDeMx4F6Z7JXFpjgFizBlmbKerP5zvS0gD9KgC8o8a
IKYs5AaomzRzNtUwiL7nwD/s6mUMV87h+bAczuGRDblwVBOd6S1XcHNx/jSXMxjxf/ZZ8mGiqcQn
7V5j5hVwRz7GY7a1FYFV9hXwpJWQfEYahlTj5FdIDpTmSYyfgZUOA/MY+azD8qEYq40GnY1Ef5mH
CE+Za0VJtrzHQNaYrxB5LR2W412QHCqrNFK4JXbB6t2gZpgGN19n7Zqk9/a4gk5b8qJjU1Lgq8oe
QGGwSKPdbFPOOI1s3+h+G80GyXbW7Oz+X4LPsUUp0lXEAHvkDIvZ9JzW27EA6WtBFZv5bf+jsaMg
Vj2ufr/mefpJpZA3ciQks7A62j8q06XmWs61tpFSgHMKjTQNg4GmnGPQ5jRUGdBTL5Pr3qgCQIRe
Skw4zyV5vBx9loLd8XZKYUDBDCtzbBfBzgrpYF2ZWUvt1gbpzJ803Sffr8qIfUSNBNBkkGbLqeXc
1mmTq3DNqPg7tFBuQ0PZ9Qvtx+VVLeVfx2YkJ9HrsNdscQLaOd2FzXRjtmag6t9l5/2/B/2/1Uhe
QZI2UhsDZtTmsRzEpWRsSgaZ2zUZgP9PSPnPkuQeRh1OKZCf3OMx88YcwnfJqzX7ur01Bm8mG/GE
J94c++gq0ct7uXg/gdtWNIGhygWVsdObwhkbrZrNCKh8SPz9KTITKkXZnO5LZjsd7Yqwf1SY2bzO
vVn7Pe+qg0nYEPC0UDaXf8piYANeX0i1i3FA4cxHWY6RW11i87gBFtb04/SZQWkUrwTTDOxkBT3/
hSWUk06MBfyvLXFgj2yFI8HscYNV27zzk2GGTRib0x91ZnncfS+Myccyr1qSbWvderfBVq5CxBmE
M9dq/1dxig3cf5+rv1ywtIOUaGuMyjZNwseap1dtU3m5q+8v78+S20Pz5gu7hSeBXIeEkQiA0bbx
XNSTEuhJqhY1on532craV5BivhKzLHMy7Iyi/hnL/cCB5b6qCtDIrb041ixJxxjoBwOcPrDkuBHm
MoKSPVfqW1THgaAvv7yqxQB89L2lsxyhTGZ2DL5V5puWPymdV5sTmCvQvieJp3SvWvJy2eJiHn3s
YtKhRo6k2LOFQ03sbUog+RWoJlVSywu533cP7oQq1poG4nKKdLROKeC7dZh0rY09NdiD3cFnyVXe
vOazFjRatCl5SztRmHyYQJ7kHrJp5Qh/+eD5uQJ0Hs1gYKnkkfvamEK7aZPGI9o1rlVvsMDBGe/m
9BbBhPEPJ2poPz5qo2cNz4N7sNRXu6tWYto5A5pI0bT/foW09SZUctig41fYd3fWO+g1IMuX7hvK
AbPyWuSIdPDVfeX9Amso/Yv2oLrJfGWTB64/v192g8Ub+OinSB9Eq+eeI6413qhYGdWHD5RKwEda
TlAlqkHz0PhjR9bQiIsv1uMNkEJpHoHjDOJ0DfQBbTASxDH98+HeJjT8HeOxWmLV4tFqUS4YAeCb
u3HtWb8UrI5/gRRgE73IqjzGL8g4NWo4QuxXbE1O3BC57gV3k+eMK5TZ05zAirptiqDb6duEWvtP
7hefhBq/Jy8K2GsIETc/2ZeHPmgp2DTejcdfmpdsqj3Gw/zMXz+EK4uXq15d0xqY8cHPYl1mA5qT
15MHMdF5F2ax5s3MnFCujvXsXouHcvDsIW4PTZeATDwtku6PqaWmSbNwcj8xcZBeQWfQvVHbwmlp
VLrm9DCPYfte9Vl9DQ3CUJCqk+ZRJ263meIUvL46BA+x3UXm0KhWZ9uL4zqMgsLJ60OUkhaAst64
wrwOir+1oj2Mamc9ocgBWQqMJpi7MGbOa9EM4SHj0RTRClOdPs4UCuvGMN+WtptvU26TrVPPkOyA
NDcdnK68LtLG9lHD5v5U8PYHVwgenJYbgV4P7AJ3lckBNEMt96boZtbRBtpkqQ8oFXpOLbPrVyMe
sw0B1MgvQUpAx0QxUT9ujHfMKnf3FTy68N0RY75tNZf+3Bbxs5L2Fs3jwrlv836yaQakCsoxU2hs
W+aQ0tPbyfqlYseu4jqCqrdjd+BFGlzI/FFA18cdhozCPQFP1IDoXLeHznX5izP30zNxnPreGcf4
rlGj7OD0mbavUVkN8qFX/ya13j+gNKS+963u7vsyxl8MHV5s2GTjg8+T1u45Ol2HKDPVBzUcIsNH
68v50at9exPXk8X8GjJov8PZVjYAu3cgzgBsYqc5BStw3+bcPHTppFlUh5heuUGdzOwoD0OQJ0IH
pxspek2QsXdSXXucxiZ6MEM9RuWT5eFtA/zpPaoAGB61aqf4sHkUNoC2RgzEcjZXHJrVtotBj9K8
V8MM9LCFody4VguFdaY6acCtcPprMNP1FOi0GdvLcfGrnHjp6IqjfZSBmTPKkJmKM6LfJI9IND9S
/z6DaPAvMD1t9btqn/ivw5W9nzbQiVmLTl+lgkvWpSwHvP2V24sA6Ww/O1TsdvET8JbzQ0n19zlw
gvQBpFP2tX0X3toiXK4poy7mI4DxgZoJw/8Ax5+ufspxjs0ow+rbCjqsU31jmbMThN3ws0idXxnv
ru0SH41U0/7yxp8z1uByPE4jpctxbN1ssKoeS1d+tR2t7esYT14nrD1Fg7aKQbkNTipfTQM9/ogw
jf5/SLvO5rhxZfuLWMUApq+MMxqNsiXZX1i2ZTGAmQTTr3+H2veuZzCsQe19kqXVrmrdCI1Go8M5
emUKUuqrCH71T4fAXYoTQO3zLMEQzKbw5EQPKHmayfTQMlE8YX298JIQAAN8A9BL8Lzh/L600cyi
BsW9mytdEGkrk4dl/6RJQ4JWG3D7GRLcdwkBbjlvUkdSEJKrqlIQstma7+kouCU3+7YCWypGgeze
XSRNIZH2C6BXs9G7vrnrwl2bLrewg2EaEtKUncsaxtCVk/+sJ/qpy9J3llrOsIjO0aaTC5AE8H6R
teSWfz1KaPjUJ5IBZ2c8gBognS0P6qOYft/HeCN6w3TMRP0kW5ME2Th4K1f3+oKuivSzyvIZMuX2
V2nCldHf0KXvWOxNF5Ukbc8PIc21SB60QHxEI05Mue9aLKghv8STq00HPT9OEvMs1N+ZJEhBtKiI
qAG23AdUq6OUWUPvOkgsz43DYKdxPfRl5+KWc3SWHRIQY9WIc1xXlk0xwGpTiIpuGWQDz8XEbC6a
IcJboVp27UoIKx3V/vO6jPUNxyskuvD/I4N74yGIoAFmFTJis24Cpe2HfQPYWv+6lK3zdSqFO+XR
PGusUSBlGMEBQAHWMoAlWPXaKRa8I7cVQkN0C7UHyKFeNGgaZZ1JEkTpY+svI14SuC/hBrlNV+31
pjecEgHLpLU8AtRjwcNma8dAfodPwNgjLcg51VlrAexqzQNV0m03PdLoWMaC62Frw05E8GXYMSub
ijGIAJenkyDuOuaNYBZbdx8sxn+WkLOGi2JT1ox4i1PpFofZ02b6Doyvb5mU/1AiGBF04Ne9KJW6
vXPgxUZmE5DUOF/n6q5TPLhqA2ajbncReNKVcLADorogUQCUiNOgjqwQgVJvbRiqZL4oJEGm8vVQ
PXVy2CyVKp5irq096dBHNECgqfC68m/KQGUhoJBW7kWeuGwqmsWuaswrN+JDo4bqUO/q+s91IZth
QvRI/UcKd5Cz3mrzfoSUFF01Ct4vVUWfmmi674gF+pR2cIu29cgwemOrv9htKXnXR7Bp9U8GsC7D
yVKiU8VQqgIeW0/nd2NCnHRJf0tavZMBztT2ohjCpkk5EccpqV4owzhEmG+ZhP3wmk5vffo6MEGw
baPGCYFssJiiY9FGnpCHcouKpFBA/wXWYEY/Ftn6KNTZByyjo3Wgjye/B0B5pwxVYwwY5UQtHKug
KXqnuhHNLQlYVaYPAKcdU/CSkl7ktmzFLk4GZ3GlgaVp9GkcYcnHxWnSw2KFrHJtvQOOQOYB1/b6
Bm/r8dpNgz48y+ThMVS778DJgaUordmpS8VrpWoP9C1BzdCm9TH+iuEUeSLKCFQpiMmGt76+Z0vm
zSSwcsudq122ILzf+f+/iXGaO/foF0sGSJSLxe2tOHcsVIdX/SQyrKIV5HQ2ToyaKN26ggC50e/Q
QubU2b/GDsLzYa2CXTsgUKTN30HEpHWqdPBlI9QndfQN4KTxnIHM5OeShrgAnQ7P2usLuHkWLRmo
KUCXRWKAS1HkNWNGpFawPXpgNVY4diGxjzNTgutyNtcPZctAFEOxNi6ocxND4VguFYUcfeV9IvsE
YVMmUf+6lE1DdiKF26XCQhQkW7CAjV7flt2cB3EvfTd7a3FUlT1WcWYIJG7N6/RO59avUKJRyle3
Qc9kp6Xo9JwPSfLn+rQ271cQ5oKREUXuyJ1x7qQcK3kqWZCS0+Q7fg6V1tq1Zu1n0XIsdQ3lZY8l
0AQQrRHxJ38VlZ+6mQrAgrBnKHsHth0QzjiPubGXuU81BoTTzgZH7tKbt1IyvUudpvroQUIrL7Pe
ECpa3vqxnr0+m4nb0fQp1rQfoxK/alZL7yRjXkI6yJkTx6YkaIJczQo3QtD6AooR4JxrqSI3wlyS
OwmINsRptJe+fhtF4EK8rcYKnP39XMS3LLqEFIkC7CIlpNKrqb5M+WNehLrl1TH7l6aaF8a5UiQr
yVID5MWJUGwRJ06uxQHK2AVRgou06CoGdVdA+MML3iY8zoTa9QN4J1QC7g3iEPNVpz807ZuEnqRG
v6Xqt2Y8dEMgR0cVGJACbd7Yr5UKHs0oMHMoQeamWJpDlTcaOqJV5btCvTwCmO/gm+TT1N2E+W03
uro++vb4LaKILID7R0RI+9U3x6nMCmGwNo7AGAGn49wcSUZlWNMApTbn2ldqjyLS26Q3yHUnaurW
0j1LUDi/ml4DAIWKC9CqSfUX5kuLN5IHtXa7ZNeAc3GOHKqObp+Fg/lSTs9j62ly4sroGG30JBgt
4s5RhNjgM2l3c5k6k9U6ZfeTlMDxlY59/aMgf7r22bbuiR1msxzGMYLWZpAXzwyg/aUI0+fClmDn
z6bOaXOamhGwYDD1JqZeYuQIBeNs40FC7ieGEpTam7MnHfHS67u+cYjOxHKbDp4XSUJHvu4Mc8BG
d2qxjs/oVYKyxbdRL0Jz4F0RbpZ8o84yjtTqYoirZrQpzzNiUDd0mpx+QOsOMgTzh2yJ7lL+LuBl
cndBWveDIZWDDh4Cw41r3DlS4aSLKLd7kYH6Rw7gdtE0jPI3HjcYT/LIoAxyZgCY53aBsPVzmf+x
9RuFPZqm5CBDsVCvnt/GlnqGEqjaB4BYEcxBtLtAKB4xyVo7jlPYydSRpFpwJ35FNy5P198Bcn5g
VMRErxQsvh5j8a2bDMwXJSkgDmfe3C0MEG2K0+aqb8YPS/qjqg+0LJxeLr1yst05RauK/ci0DimU
ewt9p615p3bGz+saeZFQ/VpHeFzAXwaFEvqPzo0A6HLlee6wjjGqwiXTtem3NNkjoaaiph69Hh4x
nyxwwicoj23eQBDPpg9SWYLV2tSak1Fw5xEVN5NJI4xC7tGAGn00neKUrBAcvy2Dj0jR38ly5w89
+yzLozWo0uLBXC6KDK7YUT9MOhoJattG9roCARqNVMCZl0XiM6A8OhnLwDKgpZYgantREf219ii0
QAGlhT5/viFxQA8p3iGTDkzWx0INknavEXTdpoVj2h6z383qu4z9BzUrvn7qU+XL9vexvaVCpP51
ly+U9WQk3PpXoFPWtA4j6YbFyZod64hT0uZgqTd2BBLI1lMACiOp9yhVkuUgXu6m+RuRIg/A1gzM
6VkGAit2A8fT7Sy/0Hs3S1H6SnqnyNHonqItsQ4FmrtakssxI7fxleNAXei55ko0H017nHUn6d4j
NTTN75KWOG1HwqkkboR6m35AsNhhSi8IMG1qK7YMGFjodLmgVIqtAfmNdNEdlo+Vw1CN46HD7YOs
GC/XJ8m/TP7RkL+SuH2JrSgiWgtJaB9EPqVwpQRNWNPeYKJ+GpEk7mioBTYtopAUa7IX4eZe0Pyt
5Q+ECR5B6uYl+Hf1+FsJBEeWOSewgmkTeRZxFhU/5jc1W9Cw+sgk5IVgKmPksaU7RQ5V7SZOD8gS
Juw1t9+1+tW0FvzLj3E+UrQWtey+tAsAsfiV+grPd7Yfr+/BtolcIc8AaAMCqK9jfBIZMrQ8Ms3V
bBtSdDclvWe25mOsAHAKyMABVUkwyUAOm02vsO0fNPrdtlLs1lEaLvbgVb0IJOAiVvalFScD4mz2
kpBmUi0MqDSWoJprV5HR/GLfdonq2lINSuFDJz+MiBWbqeCpvKH6K40IgN+xHijo49QEJHYSIGhh
KMo+AWGydAQWs9/ntSCIsjVFyEGkBkkfZH2+6pBO1lzqKKAfTVwIky4BWiJORiebgfNQzEAVB+Kd
FOD/RUtMtPKyt7hhCzoPTjlYoq6pi3QmFhvFRkjNyCsjDOhMzs1MrqF2MilgZrK2+4lOXA/9X69a
b3jqhGBVpT9H8bi3ZHpry4hRkuTRGJX7lJBAH6igqnBrVaCEK0E8Hg0aElTnY6nQv5rXOQ5pRtXu
Xs1mONhV/1uzUeyAX6CjoSnS1zjOygMgu1B3Nsr3VgKuN8GJWOfMmV7Q5EEPVucLtVicAqKiSolI
ouhOP9WFn1h246laK98qUZWgOyVGM0A5ji5qS56TvAAaFTCpXJrqKraOFagBiZ4EI9q4DM52ifO2
GHBhkUaEXrIefMV6OLR72ThWi+nY8T2KXFu5uDH1W1YIjMPmeTjRjvX3J3oaNVpnlxm0I+2zPUo8
gnQp/aovBMduHT634LqurmoIwwk+RG7BEfEwlHSdHs1uDCV27V7QIbOlWmcSuJtGGQjILUtMpLDv
YvNt0vZdsaNodpoei+rGKI5EvQXvrWDb1gjvtXlx5iQC61FCLMxLN78pCyqpojCXb6TyoU0/8z6U
0kAm/7bT9utAg7gCVL9gSb1oXdF7hBeMGTMlBixGRHaFhA7S0hZEFzauOX3lx/g/MdyCtnKbzOYq
ZopBjjWGCfWj0temp0oDHBoThH++DOLFSp6I41YSzyG1l2qYBlo9KEUgZUewZKbxnxwVUo3mFyV8
BrcqPwAc7RSjwBfbPAX/EW7yiEB5VuRKn+NC0rrEH235Hl0HxyG3/pvDdiJmNQInh23JUXylr+av
1p+6Hkh974vIkGwetBMRnFNZoVVVZhN2jQJeSx4bd5AEpkq0Vtx9Qqte1tsIEliCXr4JUYApvrEr
UVJgtQi8PhjgvlJUQKiqACA/XyvU1UgFkMnh0beanzYZKseOStM7UgpeOFngpn6FijhpZxcTZwZj
YtV6l2FnGuVmmD/1RN2V/a6pUIabZXBN7uUFFdETvDUTnCNmKJtdaE3PNtsx/cMmd7L2UZkfkuYR
9cHuS6+rKo+MB8n8aaFrj/aq4AbbWJ2z8XKrg9Ab3r0VxosqOZRkGb2MVw8b9rRogVstD7UT95mI
23M9gtcWibMIcaFaKfhDYWIXv0RobUQGvE1L0BRQl2XEQYraQjGYwMRu3IywckherlE+FRUF54pA
qkkrjQmKgIICp7vJkIgaJBeoGNZdbt6Xc/tJjOKpNaS9QPB6VC6m+1cwn92LBy3Pscrr6/aFjd8V
9TO2AV9kvVTtvs+oKy2PtXloUGXIdIHt3ThjZ/4Jt9LAtOwQ2IRoA/ilxfB9XKg7iGp3LioMcZGc
SeFX1jBQ3jJDSgaLjvxbmM6vFZBSZ0QQrZ+tBRCc0kHs1KxQEi27C028pcwQjHuuM5BhoEC4f1dt
RFBzsF69C1Z/e9uRCoCjDihBnsKtK8u6qGe4aBX7Ns2HXNtrOQD2Wm9advH80UWHgri0FGz6VlgO
a/JX7KoUJyaaLguK3Uq86EYbQUbqUziEaZ76PfCN285DBs6top9DFipJ61T5EW94ADCXzhyHufRU
qOhJQuIPyHIJYmaHTjS+deMvdNJacRXxdod15M99pplNImFVDDJ62Zw6FF1kNnuIzH1Hv8/Lk2AX
RPI4RZSqOK/SDsuRpSgEVm+UdHQSJajrfS7dpPW3wXrW9WM/7pIJ5BoEWHbUyeI/2YSqr0ejFiVw
twJgKzH8f+bPqayxgEtwyNbt0d9LtuzbfEHRFLL/6TdVcil7nQFLy/KXZsaIfMFibDh7p8L50h/g
YuuTAtIdRFt7XOG3eVQHRnSMkBAD0opef9jJb7Ae/1dSAXVvAX0XNZqc0yDhEmrNXtPBvvHdzmVH
L9/jtbau+WZY+2ZCjaj5LBFJMFl+40HyClofoN/ipYaMMo8EP8ijNTaSZTqAxdKzGcVit7F+qymv
7fBUCRGkeK9FBcKQjOykbaAZE09m7voFBq8yLFKVuO/Br2D/5+G3f/cce6Ks3GUxyQpktN4ltqmh
4VznljKWao0lS5G6r7pzDALHuXXC0HH9ncCZtflg1DoflCfiiQ/4d5CJrfM9sSJqpOaVikJy1zt6
x+D9+M9HEByDowOx+IMP/3+/8EPo7B38Cb6+/vml7/ilc3vrervHx93n4847PL4+vn687gTqtZ6Y
U4uCoYLwwlj5L2BnQStwPtSi6XUSVSxdKfjcIAhS9+tjlwju8cuK8lWQBm4t1GGh84hHwZTHqqDF
jMX3Dp4XeAEm7TsCP25rh0GqgRA50VAkAy7h89m0ml0UTdqkLnUOh9eDd/wRhG+/ifPmC7b44r35
tW4nkjjLKJexEtkJJB2OR2yb64umsrUxSLACeXilb7N4Bzit7CrrUgRBDkfPez8Gf5wQ6uDuBE9Y
wvsa60RO5XATUYaiSmgFOccfP369vLzEzuK8TM7T4lTugp/xbxDt3/ru7vmzdp8/n0dn/fwERuva
HTY7j9dV8it1zKsk8roAjrFACwGrym0iaJ1ARqlAU9bjsr/fY3kd18Pcd64rmP5lo+vX9P8K40JS
o1nKk96swjxovxM8hTiZkOTtPIGoL3ari3mhDByMTbBxKFE9n5eMBpS5t7tV1HE9AcF+PfarIcD0
MD9v/fPfrOWJTM6fiW06MbDmQSawNh18A/EFvr9ithQMrH/Ct/Dh9uH21hds4kXQ+UutTgRzz0TW
DGoiUwiGBaycIHgJv7t3IqOyed6VEynkfEnNWFHrNl2n5x0RKoMFfQihqd9EanLhePDT4XTSSPNW
kb8EvXvBPnTuRBK+4rAX2mEQAncXQM8X6J5aVpXoI/pnpw6m8z4EzPeC8OF37f/+MpXubj0DgpfG
9vE/Ecsdf6pFRbEoELvqB3Xemfv+2vkjroMZxKidP3jokAyeHNyU6MPBZ44f31Bw4PaAGsrRI1ni
E+svuJi+WhOvrQd3MVllMi4q+Wdr12vUO359w8FZD896o+IaXQ/r+g3f8XGLf34dJhwnfHjrMb5+
noz1vFwZlc6VfEpN1DD5bFRfYwu8f27vdRTrWPAHN8L6IRqBtqo0PwJQAaPuR0UCA03t5ypfVYgU
kxYFLqtgeBRfHzCRT84bZn/n3qxm0nsMRE7NhU+DUCBIxVDRb61F1Bp3ArS2S7TBgtyBgT6AGUiY
2syxqe5reSx4d5irKTybJCeMs8p9VkpZYmm4/CrnPnZiB89gd3D+4KfFmfA9Xj03H/N1MO3w9sF9
2j+Fe9/H9D8/Hz+wLPsAdu7w+njYPXqPr6+Hxx1zPmNvdD5EvWp8MGb1j9dFgX+jIw/O487rdCxK
pJqoq5YyIEyqmVboIVc0NKg0UwSSmsVc0n3clrnAyG5sCZDPwEGC7A6ySfyWWJHUzAsZqTuhG8LB
q4l5yP+/67Oe3dCyVQQu3GoKuE0BHgRAMFCCDDP15fWeeLU21TTaDpin1iP+giZTEo4WaNPB+9n6
pi1IFl34Pwg8n0rjXLnKLqmutzImtzyM4Kmx7wzjdirDFIVe/Q3Sq9dP9kWJJHbxTB5nCBvJ0DMm
QV5pO8t79Nk52m75lf+K99U+e6qdNqQvszf+0gUm5cL/glxQfwAsHaj9qHHnzrOhNXkbVTZ16/ox
HX/GGdKSonChQMZXOdnJzjGVKsU4QEZD0dGMDKTKdiMSPdeXcEsdT2bCv1RVJPZHo4GUItde1FHz
We/JwwgWZU3gfW/ohgnSbsCfghEBHJXctW/YTV6YZQkunIx6JQuoeSiHIEdpVFzIPgOR/dgJ9GNj
cmciOfOnRyM6g2P0dtjtFKT9rw5gmqOGHutf1xfx0tNQ5TNBnOlbGdhSE3lSd9ZBN1si5lyPpmeY
YEzt4ww9dbZn9r+0hYbjWPoZsJZz7V8HXXEYzgbBHT5CByACrwvcFZGTqyEZC4dYfxb9d2P8mpNj
PzGXkrBjAndkw8RALoobdTANobSTW2VLmxOwREFuomS7GC3udgUa+uy5t7zM+JUNgrO3YbnPxHFr
DX5YyZAIxMXJ8lbOjT8QA4UcAMLQAZmm2J/X93ZTh5BTw72N1kx0qp9f3XAfMxto2SjQYpY3N0Ag
uFtk1IuKahg3p7V2iIC9BtjAfPFBki7AeU0hpyme10MxAChMiT2rOVqdwEpvirIJ2s/wpcIpOZ9S
3RYJmFIbsLPJiivHO03yCnDDRj9T7eH64m2pBlCYdGR5DVAl8ylkdM5OPTwPNFf1fq+jIvJxoPey
AXQI5bbrBad9w2Cap8K4y0BJaY3WVggrh64MhwyFdpJF+r3KNBHeokgUZ/8pXRpSKBCljXfm/DuX
HsCUJtDzLcVD6T8B/4KCOj2L2yWlswq5yqAQNXrBKJqU0ATo1Krk2P/VbE4krf7zyU2DMLG9dtvh
RPXI1YHgQYnuhuH7dVXYMv+n0+HOUdYMRK5KCFmhYhrtqUNnuqKHivJSzI3TTfdN41+XuLmAAIRG
eyTAty5KzXHZoPFzBj33lNyRKqjlfZq/qKIWzA0VR+cDyoZQoARaOV7Fp7qZ5xosb8BC+VRNf2i9
Wt8PVevI5u8h+tcNg0AQW6OgGgpx0DzENyqp3VR1y0qlWugDynWlAHCZLwRUD7ZUHYrYELmP66XM
uY8WoqHwVUFGY13gKi9KOzFNwxousgFKNYA5iIqqN44SEKYBpoyG0rXWjbu1yq7LZ6AW4PaQftTx
XTFP4CEQuB4iGZxlIHkqAyQcMhakI0vrBzWlW8Wagn+tb2cz4YzCmFJdi2toQgsUVg2tq80+1Z4V
FBf/f+TofOEDMF3hly6YjUwG8L/cJ+meZbUr9K71rc1HWYKOBihwy6L279wugGmDNFoLHuelBTCi
w9oZvCUJSIu9SJnSxANrdVL5BWtsP0LjzD4Zp3EP6D14PalW7kjKbEBeGqhZNCwwg9BU6sIlAacF
pLE/pQykFKdNmvLB6u2o8GmbyfkhnRawlhczjUa/x6kzd6zUctm1qk7zaV6rIAVbprdoXOTvWYyG
Ujut5x9TnJvRYzmi39IhYJ9+GmUzDq1cMT6ilC4PZq4izydZQxnWdV2OjoFGwsxdppZFYRv15nBr
t1RqAqBpKEDWYqb1CvhX9U1qG01DF0qVfK9nSwGaRhyBYdDq1WEX1WoZjBkIhAWmf8umgIgWPXug
JwP3Jmf6lxo3QqGA0jcqe6/XwxaeXE12U3NbEwAePV3Xp63TcSqNM/9xxtI5UyHNbEYHeHKOBLIr
yx4F1/OGOUb53t9JcdrU0QWaM0OMgqaIAn3+TwP73Qiru9a14S0WcjigXIa7tpZRnittGwGeSUN3
DfBqf9eapxahRu5pkrlafZCy0Kzu7ebBMB6vr+FlagGG+VTsOvuTO3TskziHa5y7g/YxoIS0Kp7y
Diw/g6/rgyOT+07yEReT2F4geGP3kJ5ZuVRgnaEu3HyB0tBLNukLl5npb1L9WIYp0PXHePiGtuMb
I559C75xTPX91N8tVH8EhfR+SaqbWTPD62PZ8CvPhsKtQd9audQrGAoZFaA4Vron6bVHtB4Y6xXd
q5WoQnHDp8DEcTmtzIVgpuAsbmREZUqKsXDzClBfeeVbFkAW9SK6Y1L1GTO26+buuSbWx/WJXoaw
kWrFS2clP4LYS1bqWDe7yUaviDF/02s5SJTi1R5LNK7lz3YHMFxLBlXQACamFgUZ00OKVppeT597
9Zmw7BgpL5NZA2lfRLJ5uQNwFWVrJY2HJoCg9FwLdZ2lJXi0SqAe1WE3/ZQKQIZYRpAmwBvOJ8GJ
3pQGMl10TGMDLnBydMvMEtqCcKmfKrDCmIhmgZRsrsAiBOhf0cm+aG5SUVKmWsAoARW4jRgat9tL
EVXESlHZG2TPxbFGOH93eDx4n7a3GwVX7GWGCZHBE83i64iAlEBHIEchflkt+0jOHSW2CtPtJdIf
ZQOAqW5d0uyQLZ1Z3dBEikCckqeIs9Zd8hnNmgzOMmoorsmK4UFW52yXFZZSOQQdJCqKdQB1l1B9
eh3ieVSdjCTNTTIO+s0sy/mDnMHZKuNK8BjbslHwwBHVBKA5stxf6Z8TG5XFSwcyeMBPKxJI/iKL
HWWr02H2yXekZqnftvTFquMHPQ+XhmqOMrHP6wfn4g5YU8no/cQHLje4zef6GS3xUpgJGuUSdJpF
cWCPqECZvEYE3H7huXzJAVgtktbI6fPRXcTC0ZaQQk5bv+Ra4bYicP8Lq8sJ4A6agbb6pahWAdMz
9EJRHoWlK6I5cOre67OW0R4irARwliwCJLosUHOBiAukSSWD8VyXqUsMh8Svsr2/vt/bywTgC4Ax
qbiguBshmlTguduwClbWOShUb9sn1fj37osN0mkE09GygYobzq8giblIWioXeEAUb5qWhHZnvhqK
qP/gQnVXi/AVu0S0Dk9K3icbs8nQG1iEGcAhhhoMgAxhSVgAj/b6mm1cLshKwJqqaA6XbQAynR+S
ThkBo2XNIEFXv08I0JD3ofJaxSuWm0H+ht4otAcmyU4Dil0eT6jgvM/TfRLvwAqg4r9dH83FDsLL
/8paodMBvpvBKbqcZ4sEmwQXHimDKtmxuXSFF8mGucXOwfFAbw+q8VRjVdQTyyShl3aewLS6Vg/c
o57h5WVN6SMv9Dw7qGrZ/fu8GKongJYkA/AKJpG3QywZTG1q4K3FACNTUm/SwV7xOokaHC7OF9yE
UzGc+uNVpQFBC2IKVNqN5A4M84Lt2biC114YcNugNwfFtuvvTxZOz+dUKXRIqDTmz/I38EfQMg/z
BXX/grO8NRkNNhuFOvB6cJzPRRnGEkEV4POAEah/6Mu0ux17IbjUxiWF7BjA1Ux4tEgS8JeUVUYa
aeUGHAmlHSNQhNaa1FzuwdLhoNHHrxdUTc+/pqEI8u531OjP1/X9oksfSFpn8rk9A2S9PoBIqnD7
xg6GZnCaGfCJmpLcLdFn26XBLBEkNPHMn0Sh5q3NBPgMXFn4U7ifuRWuqkgBo3gHrxIVu+lwVAtv
fbhE02Ghi0BxLs0ZpvlX1lfl14nipCPShUAyLlxt6V22VshOBy09WKIU3eacdJTqgLsZiBN8+Bw9
REjBGHgTFIgtKnLlgPWdzXd5/6OUQsHWXT79MKcTWZwVmQbSAZoYshBTwnv5j6zgvbwzosol5q8F
eZgURGpaMEwv1wVvzBEREhv01BpisBjA+clQbQu0wqQq3bH4jEvJARMkooGOnN2Ydub/F7IQ/YN6
INh9WVk6tkWZsbp0bbVzFBKqaijXQO/omNOLUJE2dAQAiihXgLuo2ihnO59XDQRXNZ4byOpCQzku
gFPsJsVZmGD9lA3TciaIO3O1NrdGPkEQKw40OS51OGkfquVPiOWboO0sD0gNyuprVe2tzmcidqj1
XJ2HDIAWSYA+iFsX/Vl8CLfU7TzGQ7F0I330JIAY9anhjvBQFfO57GoXKA5UFyjr5tqeyOTuVQ3W
VC0IZC4kD+wsUArQQmk3em8JDrpocpxRqVErmtUTgM00LXPQmYZJzQ6jvxXQ1/ZkcFM5SK3v15V0
HfyVBSVcwQ0gtmYgnWJypYlQ+E3feQv5sXQEATh3ytr9v5d2+uhdj+eJKZsneWiR7UFQrkp9bW6A
zn4rIQBPmylo2OhMtQgMHYUtFzNc36J4SSEsCjAfjdu+hfbA0WJgyZAApjCGQ15H70vcsSkwqta0
ghF4tWj0qyVbCmea2wd0Z6Njn7aJ8qqg2jWwwD8Cpo0ILCAgV7I+y0pRf7FWim6k1Ij3cz6bwVSY
6YsVj7U/dVUOdqhlmUKzbOoHWbKMgzGr5L0cmzas7JpQR+/rKHIrfZZ/pFOf/jCUzESJcC0Zb4jg
l2vfe6nKjjpNzeA1OW1nIO9YgxYao0SeR5ox+57aZZV5oKDpwdxjThPAFrShHvZ2XADOpKCZ9a4y
SyrRYa4OrQ/I2oWhnr6w/4DN3Rh3fazHIKqPJKL59iwrU9hSOTPduUPo3G2VDunvcmgAmxo36Oje
SyYZrKcVTRI4/qkyTXsSFaAgTYeuoDeyKeVYPhaDqK/QpjBLiN3fR2ke93sjb+JdbxszRNhT8T0B
iMY9em5qAjTHztSD0gLC7aJac4T+Hwkpd7SmDMdCt6IM2H9xTt28yCczLDQS+ZHaJolbjrF5m1WN
WbmIdyBuPUUDXH0dFwt17ZzMH/0i60iu18ash/UAxsSHZIwAiT5ncj96BCDygDaU5vy5Gm3jXlXr
KfWnsqJHdZYioE4n+QRUmMaWBsdISfl90PS0vmntetTdeVmUoOtm7RdiaIb1mANoog36JMOA9a7r
fbLIqhpkuYxIU0+T+t5cSMlelmqqmFvYddn4tlnY3b6ve/mXrLA5lKME0Ec6mHgQxG4zE6z0WWt9
T0hsAkADXeShvHQzUsAoA/+GbE/auFlR9Y/DWKNth1VG+mL3JqqSTFUqf4+1Pn4MidG8V/MoHwlC
HrtGj80DAOUKyWHxYAIq3x4sgMXKxrK3wfX4Qu2ueLKnoWHeiCoJTyuS5kBYnMVo0jHV5zovwMHX
qPPi93OlZ043xvS1Utrmoa3An+NE9tjtrGywZKeLM8BGlssQ/dSLdPpdNVJnucjPL0BxrGSAR5ht
AbrgyTYan2Xou0E6XYmAYjGXP4slozsjk7TXRmG27uVWVP1BvLgjLsjs0JebVMUCJq7R/BknurqA
ASeqHtNWr8PW0tXGVxLTvG/QaQRQIyovmTOkNmI6gN4Hh1cJYmvEObUo+2lJisqQQ4BqQrth0anB
yjEY9WTKnFZJy2Ne9NEIwK98BKy/HCNjaOCZcJQmOstBiSP7y5gVGju0GJRaELW7MM4IXWi6peGV
hVcsXnXn5jIa1XFgTJHQE+ZKnbv2iyWGCvjLo5U9Ilx63ThfXO2rNBASoiwcVvLC/0tSvezyCNIk
+2dXgKOA/Lgu4MtTPbtsOAnrCE7Mf5SQvqky5MWNcPmd7vJ9sOz+aKF0U7+m7q/Boe7KpIkgZZAI
sKYvrtavINDfaNZ6SZxIHmBm0iZH+KQEjRBypEN/11Wv2Zw5K+BV0e3qURSxEYnkNi8vRoQJVQRU
4vlHjmobYJFUOBB5UCs/B0t37UhwuV68/7k5cqursqUfSuRLwel4Z6mBpoJNIxX4Qhd95OoqBH0D
iDJaMhDJOUdzNBJDMgYIMb6p4fvg0dd8P44hQP/2Zdjtmt11lVEunC9OHudvNqXOZLWGvCFQnpX3
4V11n6gbdZ76cDveqremJ4emJxB64TJwQjk3hfToxbSMNRYG+Le40V1ACy/2YWBuRkzHAA2r1DoN
eEJp58mNYIm3juEKa4JuNFDYoZvhXFWVmBoUCDKSY0bHpri3OkGGfXtF//79nD8UD8OQsQJ/vzQb
LtEGH1xM8nLMRYWXonms5+PkyDWGFuvzqo7/Q9qV7TauK9svEiBR8ys12I4dJ+l0pn4ROulE8zxR
+vq7FNxz2qZ1Tex9sR96AwZSIlksklWr1iqbjObKNpBFKKL/wzn+OxS+Y7DRwAaEe4BEkfQyQ/dX
/DAfhu1HC4TCV7EHeN6HGMpTLZhAoVku6xcHdjyzEWZt4kw/HvIv2cGVBdfz/fj2Mrn57gmig7rg
cfCdUuCDJ9AxOAfQZacCN3A+n70M9Czq7RKdwdhwo3+QzbSxbuuvzv15n2R0uouwF0K3ocmTvBdR
uF7mWpYtcWKdC6C13QJHFWBLgJlghkLaM3oVGsoCT9qQl0iwBS7Bwt/W9O+EHFBvPE4RPNsQBVzC
dXKov+pnAnR6tjd2ygb0GK/spqHA3u1TNGuKdv7y3OEn2QQO3wSaG9kdPrxZyczmkWGYDGQ5hu5W
qMcmx0Z11GlX6W4SHGsRRmR1sOjDQlBFvxvSaVxIbUFs11cSBptDQsqTvQKiKJtir//I6HiYfMu3
H8YtbtSeCA+1FglODXOx1UDjUj3g4g4uxCMYDiblp6ZDaVsXxPC1QHBqhgtoWEtcPgnMyOTNBFzZ
GD6vx+vVe8WpBS6kSWYQkECDBaSla0puKl+77ygND23oGtSiT+222DyoO/1etC9WphBtnUDXQBsd
WSVeKoOwKgI34CTRun1SUNSuQea9Y/bz9QGunOywgsNggZNdakarSQ5ekwaMI5nmFShCRk0KiE8k
uG2urBMySAuLP1LUIELmAjZ6K0y1Lxg2nf1kmw9yJMCyfjfgnW0upKPBkaUbqGyChdjmbkSDUust
Lu6Rs2eu5YRb+06l1iZxA7+mnR/vU6/b5w8aRNPQ/eTMz/fjRj8auBWCvuu+vUOs2QeedjzOm8Ip
d4SG7pOIUO9iprlPXObo5NCKFgaOscgiR5OO6bhPDU8N/ul2gAms4dKNIOM/vlF3CEH42IxFhJfM
Qc5+aKrg7y/biZ9l8MtDoRM1IDRHc7MsDXIY5yOavTv1S2kex+5mjPBQcaNYYOjC95eBnBji5iq0
A+yLsAIVaDlTaLXF5i8t8+RG4JYXhIAEdr7vQuhuNoGx5eJHNiNHrJY9BuQaz4yaXnVIPfX4q0Ln
HGoPm+4Q34BabRfR5Kg/ZD/sXe7iBrCRfpaeCLVxsUdA84ZmEiC/AchG4Y/7FjUv5LwpxsgBXUkX
u/0gQnGuTOqZAS6U5V2iGFMMA7p5Nwd+lO8qoNhFAK8VH0EJFr6H/nlQpuvcVk8DvLT1brFS32aQ
ZSvIthtKB+x4THSkruyoU1MGn2BkdqkqDKbQZ6SVm769GSzBhWxtNHi5qsgKE3Q084d2Vkba2Hcq
FkX70CpqFfugremC6UkFLr+2/KeWltU7CQ8FMZBUMmCpBEdzUgANoomueRdvD3jYqQnOw+wCrExl
pWG+fJPQuKXEQ1bMa8PNRKiEuDn/uX64XD7pOIucy4U2cKAZg8VG8uNnCfLjTu0U+/BQ46qlfeiW
I2qguKwicCY5/wPLEY4IDSb7m0K6rVA/dz5thznya5w7+kSV3JXcaXN9oCueiLIB/B3Ib6Dw+Epy
N0KVSWv1yMmRTUmfNMNLGgFu57K3XpNhY9EggCvqiFrnDqJKxjwUzIgcpG2PITWpdWPe5T8YRXbX
T74MF2KWTkfTQ3H8Ur2RHgENptYxp79HGr5fH+/li4H7GM5bIQXZ6l1pRmg1RlqSgtNJm2jnzgfN
id47L/ALymqndAOHUKOkgeC8XwllZ3PBeTKAxIHVBZiLTP1E/yRSZ7ROfpStCJZ+CUngxsk5cJKW
pG5nGJo8lea0PTY+8bKfpZP/6LbKdt48DY7mZ1T1NLc72hv7pt+iUibgJF0drgp5T7yScJM3uXPX
ska7NCsbdQbJTVQnwdXTuptbQXxYiUCADqBHAqUMAvIGzkofqyQ2ZvCJgENZkX7G+ZPAaVaC6ZmB
5QNOQlwTApEVdzDQfbQIcqDq3MX70LN20ft8lO/0TeiA+Nqzd8pOYHltf54O7WLvQNG0HmC59cqM
Dq/aV7+Z71oQIjn6rfSrPrQxznXRDV40odwmGUhfQAMJVqvUb/P7rvq6PqxLtwCGDzhP+ChgHxfX
vTgabbVtQiDzE9Jt7aA7LkURfwiqgFpSZ/nXzV1OIjLGC8gYDrhQtHBZgiFPGtuq0bsTFPczECb1
Qy9KbK7EFdgADwxu8up3V9q5i5hdLVWDjCyL8YvdoYGi3gw+rvDDNtyYtoMKoueN7kQTJ3dF5bx1
23gLAVSqmdBF5E4O0P0xJbaQwU23SU/ZY+GD+dkB/7oTdY7k1K79ORvOfBv6bKbtXshxtDq/f+3z
KSc5iStVY7DfO8GDuTManJaWOzvlZvR28yIzrTiP15f0MkGAfDzgXP8ZM48yixkSdpG2ZLVKmuyQ
dbwxX6WSvqPf+INh8G7kMS94qW5FCYLLZtkFBoKAhm50DRyRfC6yImVfWVMI1dL4xQwcOd7Vw5aF
UHXBOSbdD33q1iCvM8CT3wpO68tHPUaN0xr8WLjx4MDmwoE8DSgAzRHI3g4q1NNzD2onHg4wJNSp
ukm+wp/m7QDVLGq67KN3ehGL+8pZfv4BXGSIbSNXAxMfAOoOX9rOaII7WF/d4fWP5U83zA33bI9G
Mg/tNiUt9ulPDfBgR745dlBjDCiwOoLYvxpKTmaEO1DxFGOzncTIcUye0ZagBfBj3NhDSfDiujwC
AJk3yUIJics0aufn+7vNZsga9AEIbNidAvHAtvbH6r4nrV+Nv6/79rJdzx+rMAXSdAOwUDSc8KJr
aa0DUK3BFKQX7IcUZEEPY9bu5yltttAIjh0yje9qO7F9ihridduXkR8xBE9LE3pioEA0OAeDHDaT
GgvTCfFtJzALr1UEo1suHvzooFQGIwtZOdoQzicyTGojK4wEkD+990wJVzCz20O/7KUzJ2cAmstE
xfdfDArlO2xcXEAxtHOTiQoZ96pDPjyu7xOrop2oc2R1Xy4Fwv9Y4LZFls0VhFVgIVIRd9GCitnr
3PH3DJX7LvcaOvkJfU5/IicdOn9kYDoEQ1zzGYC4cAlaTgDtm3Ln5IYCPmgpRfsOingxbrPLdVq7
C+9BnCiIQCuvFDjIiSFupLWWZBmJYUh/zA6AGECFEGC1fbzLnRfyQXzLpiIFoG/M5IXLnNjk9l6a
F7PeGrCJNrKf8o3saG895vPTuoudBrRg+btIamptOpHKkNGVtLAE8h4zmCRPvgkR9Bqc1wmoZ11m
36MZCSKLZTeipu9ed9FL3OhClk++01M2mOr4JIousSY3U+g6SkNLJxNX2XvZdOMB9CqtG5Vur1e+
2T1Dhdi7bnlx/rPJ5QxzDwXS17KkQ3vd6foNSfYs+2SRCIl3sec5G9wFpVOnEqgh2LAJHefXMd/l
88YCtXdjEn82BI+Oi8U7t/a9WU/2gj41cT8wWMstT+q9uHfl4o8UJLuZoOnY3jMRcvOC1RZ1itPF
+/79xGJlVVIcN1i8bAeUDLnJsSUO3d72MhrftnDVVnV+TP5TthluRgrxMIH3XERtzj45D3C6PQdR
lWLEUtp5IfBHXeFf95KL4+/bAmCUBDQSSLdzUXvoJST/CKRXrfK5j3amve/q5yjzTFUwFJGhZagn
U6kzkI/mi8ZrNfkRZJPYsQDl1+j2xj++OXBD4k4FYxjz6FsmXS4/SnTUmuh4NiGhK6AXWV8btJCA
UhGETXymdkrAt5gZi7Yp9JlyC6e6qFtofXf9tcDt4EmOyGwZ8L5ZSegUQ2k7LnF2a4ehRHUk1N12
NAWolW+Ojcuo8dcmt6MtPYrsWobNuKhfUmKWEC0Cfku2s3xrtpWmQkMiB21tnKTTW9xrgN23eb03
UL8caRFL6jugGe1Hz6Ca3eD0Osgjq35pXZT9GKREg3gunnHo4h3ibY62LzepjMat+876ykY5eO4n
eXoHJhcFg5ppAPlFcQBl8ZrsIlJlH1Zlp7fmEA63UBMId7FssOek627bbtHTmEoNPVu2Gn8M1lTt
rNTWt7PZap+RXCcOGdO8dgxJ9xKVPcqVmW9wI3vEvcjeaiXRvUaK70s7FnF/rzq+CgYaPCFBeKVz
Bys0qc2mJ+DvCpU3raaTFFNTpVp6YKYg4l/WrRfPPzHFnadGM9qWtACFwfq0MySQzVvbyn6TtMRR
TCCYKzT8epkhuEGvhWVk1YkNpVoN9QLOTQFlTaRiEfmdGJTn2syfCnR3lv2u0YtNBFGsKW/dtpNf
/nnkssBdraJxEMQ7Mhe5imEw+2nBUgYtdrj5MOhJSq2qfU8gECkroo6WteP01BwXv4LI1CWZwVwq
L7d2r7Wekk50I1rb8adGuNBlNpY9lwOMhOVnUdI4dYfsoQbMMSv3JDAEIfnyxYtpA7UPXrvIMCx0
OOcxOc7msWJQVHOMFLqiwe/RolVjuyokLMefvaTStqM2iPntqaOB8n59/VYnFBJCi3Wki/jSXSZp
VWKVHTinyR+07Dox9GJrQThbnc8TG9yi1bmuNilrsGgRygvzZgyJaya4NryR/o8mAhutjwh62kgY
QauZb/u21LQM9RE7vVBVKkemp70zvRRcgtaOHfBO/8cI3wGcjuArlhbd5Lpsn6MCeOLG9v7Nyvw1
waXVjGqWil7CONoqhqAR6v1T5xjDn+tW1uIiEsggQ9WXbCHvfLba2XEMHSlnUJ478B0aCVwgcSGe
Qc1BpFy16ggnxrggrHbqTMoUxuzhMTDuFUh9jvq7lZWubu6iTiBmuOYICPg25PhkFey83AQGfVGZ
gdK3jkqqTWgCpcR0r0gFG2j5Zv6oPrXCXQ6hC6+XeosNVNrHIO1w0dmkBOgogZn/4wXz3ysB73FT
MJuN0eJKUISeVG2Ql6F50ju6+lrL1JYOc/lkTp49iILh2iwut6v/vWDxRFPFFAGuDN5qpwhm9HxL
EEA2nFSESBJZ4WZRMrMCOuQ4vZBnAk8BtBL9KPi87urrU4i05iJKjVjGF23D2tbSYoKRPnkM5408
Ps36BoQu6DXf5LEvte9N9AQ5hOtm15weRJ7/tco5vSZBxr1hsBq0v+P6OVYSVxv20rBT08dUzwXW
VifyxBp3+cjMWNdA6om3ivQWqx8aurJm4Q1n2Tm8z58OaRnyyStiYmUSBjaMJNVD0N8R+8jQu9eD
NSRy2xDZ2dIZoaNc/eMsIXezWgZ/YreKbKSCOtyszCbYzIw5eRwd+zE8Nub022xz//rKrV2pTrc2
d7fpRzZP2oytjT7gbQZu1HboaaNafpVCkgK6OAW7k5V/zLeGQZ5a5U5LOw1CEB8sVsmb3X+R7obY
P68PTBSzuHmMTdSHiAITfccA47SniFYW2skLbd8qP67bWnNIHMJgAQEnGeTeOYcsTHQzDNrQOiOi
r6xYN6OmvzWxKAm5OiRUn76PfCAyODNVVyaT0sOMjveawyz7vq+0LzUsNzljm+tDWv4W5/7IU5Pl
XMFesnn0ZJPEWl2kTePo1vaONJUzDkc1FlEKrFwxzqxwcaOYtBJ6hm3jZM22mjvaiK5lK+4NA9Cc
WfrcCVp4znfTBNAPeLRgQAemHAk5OivogEXHUAPR40D6iFoUtq1A0BaxEg7RzY+GUQUUTLbM13fs
IAJKu+kap166sNCUwwztwQSvVFIcukOlJw/XF2vFMc7s8bEq1BWwKsOeNPhqT5O23Gb5bm5Twbgu
U7foYTkdGPdmLyLDyNoIhpR6h+49nTidsUlbL7WfwW1BoCiUpVuWbPQZzbg9APCaqGt7ZaudfgFf
KMTDSB8rgi+YptsM2urE2qbF9vp0rr1uz4xwt6o87PE6WtYvlSYvAF2Mltg0Zu2hheRtaiZej2gS
KeNjiSeP4HD7P4yDBQJgbQJmbm5PpKDdBiNO3zgqLiN6CZV0y8/il0J7bFGdhGQSgPs0kQRmVzfK
Qu7xv1a52CJVGQFh3NCAr8cH6WpBHDwOfXRhhCWt8tRPRUXQ9YX8a5Dz2TFQi1yaMcymva2tO5s5
NRM8YFanErUG1OxBt2yjrsHtfs0MKvARwl2BvTgyO2LoK5nQ66ioObLxRUXRzg42+IgkVNdmUM5q
pSrIWayEuOXhARU4YN/BOMR9Q2siigIy2IJqVvpjVbUbtqBDu+6wazYA54QiLEr3qClz/tqnQ9tN
toGbZQUNPWXSfd0UtYivrRdUKsHxCYETUI4vv5/cS3Kjm6R0nBuwUky4TBKHzMeo/H19IGunzqkR
zvelDNyf8zA1TlGHDktfweEsB65tOmOzuW7psvq/cKadjIdbl062mybIMB6DeaHhMNCY6y9R9ci6
jc2gElh5WXobZe+qvJlBO44ylUrj2CXm2/UPWYvdp9/B7YMutmQLIHTEbvQGVupzIU8u7p5Ai/9j
IptlxOh2xAuYgFuHT4OkEJnSo5pgxCpabUF3DO2xqvSvD+eyi4ezsvjqiZ9EdhVlWgYriZ67Suuy
6d2SQduzj+pNoO8HM/cDcojTW8V0WP+mp1/B/N5Ggs9YZo2/vpyOlfPWqZLlsesVBNHYMycsZ+n0
qMN1EfrMGuRfRT1Tq7sDEl1oNdEUA3C181FDoirIJBP25tmu3KzVUZwyyW+900WvyEsljWWC8bhD
3XsRGORZaLKkjtIqwgSjY8itPeZCbJROkI5Kj1Cx26GaCkhHfNMnNPtqtpMfH5KXz8rL78gxdpUN
DuUXFJkP8lYEP12fg/9+GK8wj5wwVCVHfFhtPaZBRNV5l6qCfMdagADRCIiSlp4NsGqfz/OsglYg
K9TGyZvnWkaMSLbddKPPnkJEqn0rQRUqrn9NcbEonmyFzSqG07WejKJLSkQ1TZEFLgRBxCwb0xkW
ynyirQKOa1EpbPUEPB0EF10SxvJYG2AiTnZ6s480b8x/R/I20bxeugnag8IExao1LwAPP4qZoDWz
kPE9X6G+KfIpURYv0HzZ8ur4YItMXGIlsAWA0UQ2DygT85JET4vwAkrgBQDJ3bR+u7Ftt/2IN+gS
7P2K5oDeBhRl1Nyk7bb0JMG9Yi1kn5rnPEMqc7BOLUOMq8aREadxwze1m3j+N3bwZgHNNaBiF8T7
ljHK0FLDMCd2Fxuulrwb5Z1OHq9H7NUFO7HCBWyZSCP6GWAlSWRqSFsjrJy2F8TjSzQ8lgycnCog
Z+hTwv+fu8VIst4cStQbbCs/SvKmQX+49RyEz/1MVb3cp/Z9Dvsa2vIyzxbttDXz6L9CKhsNZd+N
Jufms8kII6WcWoewuxYipMx8MKMXnX2Q4qdU02h2W+PGwqZQ79DffX2CV84i8HYiVY8jF9UHnt9b
BhUsBGiAo9Qji86xN88abayvPvZaBq4MEVR1xTvPzHFb3oimXI7nBbY5Jn4gWbeqxGgz4E6vs+31
kX2HdO6YJWhtg5wJwLhAnnPHXmRpQxPYWeeMNyWN/NEJ3BIUHzR1+5sSAgTA9pTeu+XWVP8xOBE1
nQTtZR9g9TqoQOibb43Az9bm+uSD+DNIAkXJCD4htLn1Dok/JzNyEeoitEoP4W3VTP/iQYwJWDBb
AHCA44Fz6yHUS80sYE9RoOMmObnmYtQf7Wu0BdPdG1irS5Omk+BNcam6BpjYqVluz5JmQEmghdnn
3GMyDWvab0oHuKmddh8f5i1429Cnzajt2b+Q+kUfhL373W5BXa/S0G/fj+Xsdv7kBN51h1i7/eHD
gPsD0QU8ns+kh10so1aJDwueJL86hG73Ae0Gyw0Ooac0tIL4Is7uXSLYYisn6ZlZcr69gzCTlFmF
2bAFaas6UOvl+sAuqXe/Z/zvwLiFVuVRH2oTFtjH4KpbzYuP5TF5bZ9iJ3jUUXeh4aP2WuEaBgyC
exN5Kf36f34Ct+h5lephFuYd+k5a2nvdu3LQ3PLpPr/9eKtu9c34EgDe9hvNTGjgnvaWwOnWIEpn
k8zdvWwShqitYgqk7S27y7/AmLfVja21+3gtN1ATDgoq/dIerUd7Yz5M9M/14a892M7ML3Hv5GHB
GoCHtBjD1+/uLMfYDO+Ky2hJw4cPxYGsl6c6DaOCHrhL4OCy7iaaQvAP3vF8hLMBK61ykF05feC1
la+DRalRQYtkuCiMyt2tFN6gJCUn4MN3wDoFyLio+LZ6dqnmoq0BzS0Z4IfzgU+VWRnmiHmfOzxK
VbQ5yRpFUHa0eqOqu9IGmQUNe0CDiuNsHSvRu3HtQFFBwo/x62D85rMLEiNzqfWwP+p7K3HDZAde
SuSDn68vsMgMt4dHyI2RVsb6BhJCWF0e0Ev9ITXRD6ULBHdUsvKMIIDaQjIdcoS6JnMJk6iIOkVf
fMm+C4CyjTbBg+VlO/bT+qls1O2wZz+k2+LrUf+DfI2Po8Rv0XnBnPZFtKvWI+bJp3DDbpLWHEMJ
s5tO2LYD3o540iU+evcSGGQNmsiGjezPN+bu+nyvvQ2WbNGiogt1GDz6z/2KTYocKVqCSegmB1Rn
G4nYTtdgaVk+g596ukOC9XfXqR5pRZ2yawEbqXFooGJrQdeaeyVkUqPW9YRtRUIokX8OwY/rg1u+
nb+YLH00C50h+HR4yJw86fYYLgckiSboqYRVaaJ1RQmzBNpgoUhnZ82dTq1xV64krNupZrCWdd2u
aAy/g1LHZA1OGmt0igQZo9W5W9py8cpCay5fbWpNJRz7sewQcmIXpd4DkzPBy2Mt0Q9Fc9X8Jvdb
MqjnvhEmJXjY1apzynICEWtJ5wB4vMby0qDcD0VxE4whlbR4azYandveKZUMSTrwL+u6aLOuBQYA
H6EUiRBkXtRwyJCDga9vOqeQLK9inaPZwT6fsg0L2FbJiA/FN98cH5XScHJZ3WT9tCuIQmsL8od6
ckCDhBNJ5a7vR0TxX0nxO0VRS+8rp0iz2ym2Ruh9gNUGoNfrTri6w8CVjfsxmGZxgnA7LNVIJIUy
vlypX83xoNiUdG+Vtemje72irNgbsqi9Zg1pRU5tLrN5ckwaAdQn5RY2Q4hvxECEFKrkhKOXq5Iv
l3fMvlWyjNo9UGx+/y/SbmfGObeJsoCwZILxfpSeuja5MayfLZTPkiwHqU1NteldMMVrW+90uPzW
Kyy9Zd0yXCjzWMihRMVbioSfoblGaNCxdtVmK4P5VtXwrIUOsLyJJafIPsdpb9qfgq9ZboF82Dn9
Gu49hPpJFsoMX2MmrWuzQwdkW6q7hHlzkHpmcF8Xr7KU0yJ9qbNPyXoU2L/g2cFtBTLdUJJCHhJF
2+X7ThZfT8EZGJEe809+NrgNadEzXreE7HSDNqZvp8CkiWq4a0+uU5vctVSLFaVi2tA5bfYYDb4V
30ySQe2FZbiiZSiITCvrbYP6l9go0C16hNyWQmtOVJgyYBk5GI6h+/JYN5YT6xm14l9DJSp4LuvF
reeZNW4zNYHSGKD9QNaiCOE0t3njBIHplsaPdGzRnHerqYJTed0icsPQVFnwNNz4AI/UirTF3dKM
M69tkMrSXhJwjPe5+jj2X1kQOkMqwi+shXvIpOFCheiKOhlfJk+0ZOgM8BRCpdBp9SNBMzkhBdUa
Tx53JPMkMABpEnAvv3U05TXprhbRq6wcamdfwHlRNI2qFNqYadUsX0E5XO3sjjSCo2TVeU6GyU2u
Fo9SWC6wSajR7MIwdgz9oTFiBxUYv9P+BSgKQ0K5zIYo3hIWzzejmXRmzmYspR3Lngk2TSt+UeL4
Z1ei0TGB1yqVwHmW779w178WeZlvXNuUZOgXxCbwvBXJtkEbOmn2LzLjGBjwO5A8xdOIvxxI4C8c
ocsI/BWeZLSS5l+yLCgErgSVMxNcWA+IWo1kwZ7KSbFFQhFqZf4COyhCl0VoX5Rer0fOVc+A3g3k
Joylm5wLnCqLAdosawwJEkaS6rfBXRNDPc1Ri8m9bmp9s53Y4lx9gFRu046wZc6lfD911a0dGw/9
bINPF+holUiPRANDiYJMLGUQB7wPkO/xaj266bM8ueusXEhPsHJw2dbJN3E7wx4qCC3H+KYgT57V
sv2Vy9Uxy9KPYHzOUThLg8AdpWCjpwlUWEDOH4QfxAhFZ8nKVe/sM7h4W6KhM7EWmHhbHAdbv1Fa
DXn8Z7PfXl+DdTs6oDk2MsIX/bFzW5So78BOHDoWmC7DdFei2UqIrvveChc70v5riFtrTR9YrPaY
18H6kKN+Y0wdUqKB+RRGxVbN3gzb2kKHkapT5+btS0uG+163XyrMsFKkx2SS3djOBWFidXOdfBS3
2CUK30yO8FGyTol5AHF23Fqb3HwOWsMHsJxen+zVqHRijltUSZJ6qSGY7H5C7rtz2eCWwNNcN7K+
olhNwO/Q18CXnUaZFQ1LAPerKycyKz8oC6oDfJUqgjNkffL+Glp+P7lilYkRDFPSAuhf/NF06CrG
D73l64XbTx9qMAqWSjQs7gxpRtCCA96NDaGqeLlSGUIEktIcbVkQlZY/dOmo/x0Wf3SUOXqe9Ryw
9Sh+a5E1z2Q3h45Ep7/UkWta6Z6Nm+srtpZaw9GI+6qFqwdYGJaYfDKTaQDk4jf4f84ZlB0ZVQAD
KOIKdHzlMVWZIxmVb+l/+v5LLz5JCioMyFvLhe0afS74mDUfPf0WblVnkFunRY7zph3BP9Wg7u6O
tQpmnzgSkV2tLempKW5JK73MrESDqXQMdxmYzsK43yVzDilO4lyfYsGo+DbWqa8YYYBmO7oi3ZY1
Mv4q2Rrmw3UrqwfayYj43lV4TVaaAcwEIKvvY+1FKtFloXeeFKo0g3xNqgDJNhobZqKWOSSeGaPe
Bo6veLS869+ytjsR1UG/BpY+pEq5xJ4lj71U63DjNhyhidhQozOd1tYh1PMOcv3HsZhFZ9ba1QHs
REAkWMikqXwLxohbShNZiKbqpD7ZDeiL2xLcBK1d1G6tkskNQ0WwWdfX9a9Jcr5zwHEDbHoGk6ZV
m04ozZbXxCOj0aALClwXzoqUM2hvDNABoIALjq9zS00Pgv9hZqkzILVfQxi19DS5dhTRul2mQRdD
SO5YC4oNqMBlyCfBIBxjGXhHGFKAzFUMPGAZGkMjOoeHQPUj6TUMntrCZ8ULMTfMAHPKXmKeZQji
wKUvc9+xTMjJd3Qps+U+wHcYCYiESOBntm/m9ygZaxVwiihyHCApkSteXaDKBHCDJKD3uvBg7gO4
qNjOgGJOBB+gKRFSsWCE0WWFFnoMMhQ59fIw8Bq0kF7fNhc+zBnlwl+gVr2ejDDaschLIMeA/sos
8qVhK7G3f2EKifeFYQJsbjyCpw3sHuoPCtQkpNKRwk0FTrEGuLrBDURp/ottsowKgcmQkRVREBTO
19JKS1MLG5JCp+pu7nb58DKL9M3WTajLDpEXGnzORCJrQ1GTOXUiqK5MzJ2Uryx8vT5jlym973H8
NcJt96iJgrkxptSRW1OGunMgt56khv1rPgAsYeA02YbpLD8WLEv8rKqWTOOUl545tsVNmsW6qCi2
3FrPLgvcB3GvJaSY5irWZIwaTY7Qi4hwS7dcPdib6HmLHmzwGdk+tK9dw7yNQfOuiD7g4rny/QEg
dERtTgOLEjftpEu12czxAcizOZ3i5JKnajtDvtXRo6bHIFFybUCZR4fVH5qIrPQyrctZ59ZDmrRJ
n2q4cClvIkgKmwEl8bs1ueP4IgOs3fhtIxjxup/9HTA34/aY1kPRYMBq8CtLf0zVba59XXez1RiA
tvH/zCn3VClreVaqxcQc/5KbD+TxcutumDeDKWI6Ew1m+f0kxmp5iYRLiflTk+lY9r8kW/ZJVAgO
ybVAiuoI2KNRNrAhanVuZWxSrbEjCatU7cPGz5W7eHrt4572+n4MBOfG2pBOjXGTp2S6wQYFxkaI
thvhQ6JNbjO8X1+htcP41Ag3bwH8DmcxjJgINgRKPoaf4RYlixQvLm/mcHBcZL6hwkDNf7PFnSyQ
1RXhPLUInBXyxuUHG0bw0+eurnhNTTwresxU2VVKiABCsKxxJ/UuYr8bkbD36nD/fgV/e0W+Y4il
Cl9RJId8/M30GzV7DCSBm6xZWfoDLJwTYM/hyaRsG5HTSEuQLc1HLXVt6wg5XohXX1+6Nf/ApQaN
SGgCWBhMz53RqIaoHZGyxr2Ugf3xrZXAQp8IwLGXjJ1YN6hIaeYiDo2hcA4yjUoiI4cKgXlZSpw+
qzONqlmJFhlSjyXFrkPzLhQAGi9MoX1sWXMF6MI4lbfMMFuApa3Mqj9HCehx8PCWIYQY5iTqXSvM
yCeYCSFN1AQhI16pF3Ltt9NUVp5mQdjwMAwqkzdZrjOcB41WaVA9L0LRK3VtsQAwRoJaRcnhIvuf
oawn9TFoAmuFuEXg5QplmkX7SVBlWLYrf8AtUq9L45uC+xV3CasqRa0lExNZNyEQpYn5lVW6qNNn
1QjQ/RAxhKULWoKg1yIJkny4apbtPg6hmV5EgmNjdb6gKAPBaeBHNf5tYgxRX88zuNjijqQuY78a
gLAMpqPFoBblNdeGg9wLQJZLrgdIkXMXD+SxrCf0iADIkFOrfBgyAQvwqgFFARLFhqwDkurnBsDk
Aka5bCGW65C3wpu5+7i+SdcNQAsXvamIBTwhpB0mLLQ1MBPOo/nHzmTHaqKJXrdx2aCNPQo4L6DR
Ft46Bl+iKxuS102CByJrg40SezbBOwK8zIar6s8Q93Jr6QCyarS7Cyyvj+6v4eX3k6A+VCEaa7IU
ki518RuUJo4WEsG2WXO307Fx8UdpMysHMBuiwuQNkGJXZZ5k6T6U4q5P4kWyapnDJWOkQUod13vO
EwIoXkNSJM+cxoS0WQS6zgW1Mr5ABPHeZujm0YrsIKPwet3s6vA0xFYgSuAjfHIhxzd1wQCz4NAE
K3qtumlivmclmnakP9dNrZ4Xi5bqAnLX0NF3vlh1pBGglRHopNo+jjFxlFE9dGHqXTezNiLrxAz3
7starS87AEmdKVAHqo7oNgcPU2yHd0mfbf9/trgjUEvBbQVmOvALFm9Wti/S26w69oXosXRRAl/O
QKBfobULOVrIPZ3PXJjHU6t+s+jqyWffJk4t95DcjWiPVs08au6hDu2W9XsMQdDrA1zf2jjbFwo+
wwD95blpOcjzwihrjLBSHSM4mOXdZByjeEfUz7Le6vqDRH6ag2Bel7/Kn1Xg/wDCBEA2DS/dc6ta
XE64yMErjSa6J0ABF39qtmmtdKON/vURroYQiFMgvC/6Bvy+K7UhMmsCU3WnolCsNEAUC/EEIiPc
6yqRzQK+DyPxmD6PgfzTBBfe9XGsThnOKmA6l/slj1KWJtNms4STZJL6zzqMd9UI7nrN3lrjr7oZ
BLO2bKKLBTqxxg1IlfG0Qr0U3MbKjIu03HtIdNHwf0j7rh7JdaTZXyRAEuX4Klemq72b7hdirETK
e/Prv9BcnDPVbN0SziywTzu7nUUylUxmRkYMX51YeWU9vdHM18vrW61iYdAAXJ4YPICOjuQTpk2U
jCswWcTl/YDaslbyZxvEe5guhKZI6pu55rd5WbqMfCF08vXO8DunDOx6a/phfa///JRld86uHdYL
TGxVuHaoOXiVguBy00KZEtXhdAuourLR0MTQUKrEzaB9Ap83tT5XGYPnRKMDiamdsP3YRL078yPn
XdmCMG5Zk46Vd07bz1mO7y5hrjU/V9GXMdJdmuDJRI/W1lD6SqjGrNNCPQ4gGhIHKa41ZW3O+tDh
+jbtHaotnfLDbB+cudq45FbuVkgJQ6oI1wI4JmQoiDGCnA4KomACN7/k9RMUbU3lmBsA2jVujWHp
rvyvDbWFlhUVOtAlYGW4Vz86iJN1KsgnETXT+Q66CXE+XunBoRNB3zYb1ewVXwReAXVHwAkpiJil
koCqWHWkgsYX803O1Yi8wh1BtR2baCuxxL6zDL5xJaxc4zAIFCV00UH4LY+FzlExskTBnScGfdcp
jtuikDzgO7v8va/5xpkZutyJZ99Y3eil2S5mGJ5ForlGr5WVejjqG5Fs7YYDryD4bE3w2mJqWUq8
Kmp2bTkvw9BlrXsUuOXEbXO9uppS414ZG37v8Il8Z5WFXhNEf8NYWF0MGJqVVxtbu1aFAx0f1MHw
ggJySRaGUGJHz1oHsNNZnEog4M0BCHm25O4uAbG4ioCGKjatvl7e67XP/tzscn2d7XUMCMbYxzry
91G5rwp8iLH1UsTOTqHzXWULd8iLv/gkz01Kuw7AIBTLMUEH4vB3rr4PepjOaFJ2R1P1Itq4XNvY
2601SqFtbljFCwsGC0iwdelrNT9nmB3SC+hGZ+9avL+8pZ8nHJYQcHaUy2d0tqcmGxlpcpJ6pf5z
hNZ3v9ONQ0RPNj3Yxi1tn7sshFSwa4rDwDaeyKsxAaqji/ojXeYDP9ruhnYuogW93ELCVmn2rQ3k
ouOpfeQOzUZvZ32hqCkAkQ4QI3DBH40lEeS0FY6NJVapei1QPsEASeigzQxA/DT23YhEGSTxoB8x
wv+ogKjCH+zW8kiVUlzi0K26vPVrqweMHHy84LrC01oKvnQoK2HmBnaeOYFtlleG2IkG2uzJrgLB
8mVj+uI3UiZkn1mTK3qFIFFbAqwJHNdtp2FcqKoxudbeI3hBhMHwh0z4ea1fVzHUfH3dgxAEf4Ke
G4K0kj2ooD25G6FgpImNH7aScuJ3Ld1HlM+An5PuBYU0Ckpq2IUR3aikKm9xNWxs9FqIxlgmIFao
L4AJU3JxMF7FYB1YolXC7cSfgPQCpbsNdGU9VzzkI20fL+/2mkXMPwA4jylplGQkX+sr9CmcnMEi
r8VtFzWok6lzcl31GvdZ1G5J6KzZo+AegaY2rgbs40ffntCM6kaMtHtlnlNXi5T3OZ2PXNNv05i5
l9e2GvzPt3P5MWcRw+jaREdajZyaCq+ovvbdszUHg4ZO8euoX2cx8vm3yzZXnQTxAY6AbwUabx9N
ZqoSJaLGCaYDBi2z5jSwrVGHtS3UgVxAfRPVITB9fTShMS2ZwUGLSYoGGoZXNqaQ9B0d7i8vZPWb
xxkBIAFNRE1WgXUKUldWsXzzUX6XEOVYxdXj5PAg6rqbOKo3bq/VfbOR3GHoG/AsmZFQbaOhXYQ2
vQUHd9VYBT1Zs/NyeU3L5n+KLGdGJH8AvyuYnHsYMc3Rp4AKKQIaKvrXy1bW3W5heEOzF0oe8mWR
IqfMRWLhhW9k9/WgeYKWB8gK7hVW4ss29l1Jrwbzp03/Kt1B1dNGoILzEUeKUUBnx5Rxivy/I37L
3zSA7ONaD/uYgUcl22Xm+1CMu0j7i9bWwnwM9V5MOIMPTjKMsompDJWCYluj+Kw7zLiJ4p8bG7sE
I/n8zo0sTnT+PY9zow4xjPQKpdC2EB70V4LUxFLF4Bb9uJtRIc0FvR9tyjFF/+N//AHS112g76ak
GX5ApGShke/s+S1iN8a0a5so6Op7XX1yyC80Ki/bXfs4ztct+S3mdIgDORz4rShChewca/QvW1jL
5aA6g0IiagEqXlkfd7aOtIg0zYTPb8g9ogVa/yyUnaHsO1B6pXyLaWH5wfJBohAF3CqE1jXUiT6a
M2eGABcjhGkaUAiDJ1rDa8R7ofDg8rrWdu7ckJSjNqWZR4BDYC6hzB+7OX8i+X/mmkNOgO4nLlBo
VuOjlzyfGywlTo9sLW6/OOg3VHf53xQRzk0sqzzze1Nt0yr7ndoPz7i9bJ67eL96XeS11V21JZyz
ejhnC5KcnCZUrTjD4UzJUat7T7FLd3AwZ7qVUG0Zktx6VITe9Ql2TrCj5jz36XXdPNjxRk61/FzZ
19BGQI8MQ7wLberHzRvF7MwWA0g/Sp0CsP23sqz2Q5Rv3JdrnoahAHymuDAhQSi5NItVc4YKduo5
iTCuVNAtu1GriefL/rxWswO5PJAKiwYQ5DGkw1FbYecdRJI93invXUV2OobHFK56E9TDhzE+Dc03
MoBLY6pD2kVBhE/KKSMvBc/ixk9Zi8bQRSMLHyBwjTJ0gpTWgPp6hpA/twa0FvrRTUb0fo3CLSbw
3ioU+LvKpSWwjgIibWDO2/gFy9crHS0a8phHgjr3sunSZsRoAGrCQaEhw0proOEHWroWdII645ed
KgeDgJ42ByQg6voD0yFl6NQbv+GTD2NeEzWbf0XapHy2bEet5QQibbo9HkYNyaWFl+kDAOwba13C
yIe1SoakCN1yXWP5DEPlifyow/lLdjQO5LqGuGhghIgIW9MPv99ZFyzKJJqAyUODSYVFdfKM92KP
gfPb6Tp66Pepm12PHrbTy+/VkD9r0IE7lhvPrc9TER9XLDdac6ExlVuwHx+UW/oYvaSH6kWAFMZ5
mqJg3tuJm3vVk34zbzVBP4UMyfLid2fxVkvbYWy1GCAnBxO/yWucl2G7JeazHNil7ZXujZrxQTQD
ljdrcNKucVGfe2jAE1W06kuktW5WD24zUG/DkTY81pYukxHrWkD1ONZdf1LFnrqVBw4c6naDq9+C
9OioX4FfySdPlw2vbuoie422NvoccrgohyZRZwObylIUicSuLl7YVst3dW1gCkBXA90nKpe/9Srq
lX6xUVGr3w8m/Ymn0m2rTOUetaXwLxb0x5j8ffSUJKjAw1hMfs7ZQcl+RcbWN/CpT7l44pkN6Vax
YxNNRAIbhnJiYA2yTsLugzwjYa0fGy2Yy++bU24bm2hL3h+LmU4ag03K9dyvU3Ft9pPhJrRQAmTA
/UZkW/WLsyVK30Gmsny0CwF/JPcxZp97D/Tp/9tJSS4fUxHPdsRxUs43iCET1EXtaKs8ubptC77X
BtpgYUD9GDRw+5vGAM0Xz6TXiubN1XVhgN7YHcmepQeTP9lK5EWqSyJUKW+N1BcWBv23aoefLuXF
Yc5+xfIrz0IXzUmJehF+xVgfVOLqMWTC6sBOvsYg4+lMtPV8K4Y4whZac2v1UpYV12CDLRvYncSj
bnl6sgf410dh7vJJfn5bY31YHljU9YXg8hMwfO5QiWSwoxiYoTCwDs1Cg5kVvs5A4QFaM7TyNV9p
yBFd/MvGlzXIERsCNcgjNQwjIe/5uLdIik0Q+sF2UjlH5HoYfwLdzUjercI+RFv37+c2yu+l/mMO
SkYfzY0Y2ygmPUm8FIJr9s9y1PyIuUbzUCIZr/Maan1hlg8HyN5eXufaWf5ZJ3b7o2GLq82kRzCc
g5+gItYh4nVo6+yhB/zssqnPqPVlkaBpBFMJZEg/idymXTN2OYctB4wrbk8gZAmuv9xM/cnqXbMc
g+W/rxtyk2jpHr/Vn52Nft/6Rp/9BimHg2BUm4NjEz5lC/ZUQznsKrNyCIlD+8jLVRSZMRE+79Av
no4l1+vbbKx3LTTHN4BR/5/NQNcWdDtggZaZQLQ4zUCuhB+iQnyGtX7f7YX9XWnDxAwjwy3w7Aeh
Sl8n7rgVvpYQ+Mm3CV06qxi4QIP845lXRHD0JjGRFUfTDVGqIEm39FNW3coEWQEkzo0F1vbRhD5R
mg1WhW3m78CdJOQHXYo3G/nN2nWCChRFmV7H3IhciBLKSJSirJc0wzx2VrGPwXE7bDKKLLeSvF+o
7yMIQTBg0Q34uBg7LbnmCGRReo8QOzLnJbdB2WG26NjEbWe9TGDO8ZgzfBvL4kvT2PeVwdCcycgz
aw2yEZlWwyKAZZgsAwwVDJJS+O0XWmG9zhCamixghD1we963cwV6x9ZPGL83uiwwxyyI0i8bX/Ba
VIS4FJ5gcFvYl481yYaeoMXrJeVdbY07XhvfUnCrZO3DDEkQLYp/YsYGTNXP/dC5ffnWCtxAQ60f
GjNBjqa7Fn27/JuWD1Y+HJyJ4wCGh//ITY3JbqqqneDMfBTHpL/PyLRDldBlbLwp8j5kyVbhdc23
zy1KOVOJEZtpgm6PV4q5cglStUZN37gJHjplq9G75uHntqSESVNazIAOsJUgkaYD5PvKl3LYSGfW
TvXciJQy1aYSNxqFkQnhV4jK5RF610cG6ro+uHxaaw+hc1OSAxVp28VAICUg3tEx0h/Q1LX5O0si
X8cTb4o6t+w2Qv66SUx8oGCDSESkm1wMJU96C6tTWQVLwqsT/TBRFfA/aFdZgAlkt4kybyDvPxOh
4rKz0UEGanjJ2+XxxZR1lqKniE3Gjr8aUE/HC/ZUXGP81btSAhBtHuhp9A1wzWXXpT+77OlL5RmH
8cif2Jfqh7FxxmsxH4yBSKUA4kHZXnIkJatNaFohIBMD7MS2c8OjzXxt1VnBv0xRW9Zxv0iBqciz
2TTTBuH43njQwuIYBT31R3DlmbsoBP/I4HrpxhWw5rvLoaKXtKjXywCeokTZoGig4ZZb9lTeZRMU
WP0EUdP0eVqi2hy15kPTYGh1I5tZWyxGFjElgmrYwjz08VKoywyphNonXjbdJiRsMZk6/M0tCgAC
7lBQ8CxEjx9tqO045NwcEq/rvirzTQSdLvpsbdEDr64E7SMcmeYYn0bnwPM3pbhK8YE4/LHr+hdR
x64zzMHlT38148HIsI22ETwEL6ePq2kpY5E6YmgxpddmHFjJ1ZCHU72ruzvVDAotIHgkWSetf7ps
eHV9Z3aleB2PWhcP8bzE0ByEV+JAqociU8LLVtbuofPVSR+YiPgcZcvAbGyDV6wm9s/F6J5yI/f0
MrdDXnaaX+X5+9/YBdGwiZ4E7mTJR6D5WJGmxepmnnk8c6CnYPnTrNwyENfkmhJa1q/LFtdCyW9q
4/9n0ZDeKqzNeE8weeyRAlwp4oZ2Wy2j1RTn3ITkKnjdGZUVwYTjMK/s8GUFcXQXDa+l5eX6flG0
ZVs8eWv3xNLG/S13b366J5hZms0sTLhJXwSO+QbUFgRHBp/07Q2vx2NrZBAUng6XN3PDqryZBu73
pO9h1Rlv5xIg+zs9fqmVu8bY15VXGRvesvYtnC1SZm6lhHaJQmBuEI9FehUTw/3vlH+4+c5tSN9b
MdaFFemwAV1eMEK6pgG8HxdeDqW8Npj/pjR3bk768CbIX0+VCnN2/DVFXyAfg83Bw88wLTRg8Ikt
ej1Ifz9JlZMkaisokiISA7vMQ03vozcd84Pf+ZzQkBZa/jgWTnJjg3lw9qY6Um6zXMVMyJBEwymu
0vSqNR1gyi97z8pxLphcXTXwxIKMnLR2J6e8bPF8RwXqwKJjY4NCv//v0BosfqnE4MWO9IHKkLAa
mjgF6VEkHIbKPClOpd9FmXmVVNq4T9TuOPX64COHux4B7XZjUcx/scyFTAP52yKoIldfaxvq31mK
tzJzHh3jDuOL2lbbVVuJ378JO/6xIYUc0pdzTlEu91q4apLMgdEWLkbl3cSY9qwfn/TWBp2GBWxl
5SWEeknWg3pGcxMx7idMkIxEd1v13UY98PIhr7w3Pvwy6Xty7KRiIBBJvDqCDsLL0OEbOkbN7rKV
lagO54Y8B3B/4ECWi20WxL1QpcCrUq9/JfVTXD9f/vurq1hyjGWQGC4r5UuNqTZsapAPZzSoKrcF
Af9U+U6+pZa59kmYBFhugOogbiS36Add4DNN8MIg7KgrP6senG0bL4otE8tWntVdVYz6gxoDJjow
m/fcxcCzujVvumVj+fczG9AL7jEFhleLU/yqkiABT2v58Dcn8menlhM7M1FrTteUA5ZRktitzFen
eGcZKHu3MuVVzzo7EenkgfeLI8uEnRz4ZPIs+o07be3vkwWDDigZskv5TrMKVIYw0oEgiC9wAqYF
qeTlnVrLR1C0pNCRwIcB4KS0hGiuWGuCT9YrrCva7scmcArovr8ZsQrGyN04oFa4gUL+3P1H1D23
uQSs8+OJIZzeU8jZk0equdMOJDiu8Vbs6M08ueKlOVHf2OgorDkdWUCUGDOkn4F5qUWy1iiWQoBy
Sq0d9MfcfKu5vZLwWOc2PnmdytS2XZZV+ZqK4qY/Z9eMPwPLu+jLbj1uVuP6wvYAYnc8OVA0+7iN
gsW21ox4+HZe76vPI3d7F801D6pXEMJyblXQuCtXbZjuttg+V3cT42Tgx0elFajbj5YBsYqsDhrw
oPU8GvGxHN8dvlFlWM1LIPv1rw3JSYo8MTqgnvB229ku30eB/sZOXUh3sWs9RL62UXtcXxL4CpZq
qP2JwDSrwH4Wz1iSoyHf+D5k11O7YQIgGuyLVNED4gUj6hiSQSFBhsS3YqynBLNqXqrw6nnhh/pm
qkn/AlqBEnBKpr+nTU4PjAvlxs5FexSZlgUCcLc9K9T4EIm6fTNGpn6tRMH2qhbNoVBMSKKgVEB2
RR+xEHNZ3VG15h5c5XY+gyAaqDQrGnHf96OhlgCiO7UP3aruuuVgvpsaq/R40+nXzWQrt3XFxhbs
CdO8q7Qq+qoLLb22sg7C0GUzngzB2zsw2neod8Yl0IlJRkfQ3zSRH6n6N2dOMMyUGw3TQRNTtk9d
xznyjR4KIv2M+sUInoQWYdmxQNYd28Bpz5j9fWmtxNhh44YHJCvRQTMrLaAMr0y36xxjH5djAf3K
uapPnJDllzFx6DGb7+tVl+fuZMQA09NiCCvLrEM1H2iG/1E2hs40qCeLZeC+VOeYPEfpDMViq4EY
EVgUIZjHjHQqXSNTjZNeqmwfDRTon7JRG+iOYBPDIUuJb9az8jZqVqbs+y7lXmebPQ2F1fNdNlPr
S9bGALKoqvIkkDy9z8xht7iBjEDRYtJ5HEMJqctbezJ8kkZGH0xqor2SWad+anbT0caQ6ZcurfWf
RsHVu8FORVDUGke1gmEG1VfyIn3NEmuoMARTpD9yZo5HgcHHF6H1/aHItdmrhym7xv+9u44dJ/fa
1CbXTJm0n8gk4oMz6uJa52bl18UM3sEKzcZXWunW/ZBHVIAkvSalWxpOOoQsiyKQ20F471DoTXuf
CFJB38yirScImY7KkA/vdh+rAaw1uWdylu8GzVBrvIbM9M5Jo+YmZZUAJzZdEmjMqT9GSZY/FPls
Fb4o4/LQFVX1FhlWTN26ZfGbKGILtIhdg8cb10r6LBJbCcWclkfWqeQp70oCyZ8h4UBz6vM9hsTz
MEsm01OYYt+bdsUOrYZkbNcbAIYEVVcxzbVydP0gaZtM/S5tmvE+Lfupd8eUstNgKtneYkq3Z7xU
NNceq+Jbmwv7XmUcECsrZuZjBMnm3M/tPn0qhDE+6oDDvdMSSPwopWC0F6XIn3LSV1/NFDVtV8+t
1nHjJK5ee/DePpqdyambl4RgJs7IrpxhBOqn68cwLZrhSa8mvXYjpS5+jf0wBhpgNE+6tdBwpw6g
Cm6mF5gSyjiNH0nCQA7DzXiACBJpnnSIWoYF65DjqIWa5m7MxuGF1NFwYGlWw+pgWVdQEGY3EWnx
AReqCfZVaKAf4qzsr4YhUd+mgmgu+CYN/HTTYRmmNQr7JqtRUnU1eNmhYlxB6LDqZNrxcq6PRq0k
d5OYQY4NAonqkNhxFOZmpwfMnOMa9W9zPCnI6n+AuXB4Lm3aHTInBZqboQV1m6NAlkcTmDbLuqi/
Rg6LbxANO1+ps+mbnelVOBtEQXEiH2O3sUsBQYZpiq54z1E3oJPFdpUhsscR4TqEaBw4JWAogjZM
WYUOcZJroyzEg8KmeG/FxMTnAA1J17HiNogIJi7Tae5D4PiSt4w2Cnj64y7IpsTeL6LAo2tFZu/X
9WSj7aTpTRUChB6FxmSDIcqoIDcpciMo+sQcdqVl1dRzMnCjggReayi0N3nV+nrcpDEqYjUwUWYJ
mDvEdkkedDZviWdHdhJYWpI+OYKgSJ83ozIjhJk1lEkaYy49qjbJL4wR0sgdwWT5UhWUBROpyzfb
YO2+j9MknIy0eSOR0u4rE2IOtdK1QW3XpU+WTcfQSvngqLOeuYOROK5tJ8X9Ilh3ilraXGGOej5o
8EQMmynx1hT02lV6/k6Rbm6lQgxlBnKtKgsqMIw05ov2n2cgkEKe21hysbMUUkCgsgf7G960zVF0
rzWFCuf95dR4Lfk+M/E7cz4zQVkOfGwNE7rxJQaveLfF0L66T5itwYQz6ik4pY9rwHB8MqkZ8rdM
O3Kwh2Qc9FZbufaSBMopxzLA848R6TB6kg622sKIdZ99rW6im3mveBakI4fe7bzyq7q/vGuryf25
QelkktR0ItC+oKTiQQMkv5v3d/0VcFd3ZPdMffW0lYuu5VSYYoP2jQGJBKjsfNxF1VFAsdgicZsy
4EmGO0e578zryLmdrY1qxZYl6XFcIXhATGmxpO6MeB/VjmtY93OyK6i/sYlLofnTqZlgIkUbBvxP
8pw4JERMq89git2LW1sLTOAljq3H9YD8+M/yQcun9MeW7Oe6VrIqF7DVa75j3MxG2G9NYa1+SiAe
Q/cMpUZwGn08o3rEfK3G0FwH/7tJC7fN/ubB/8eAzOic5m1hOfFS4umf8yG04quC7awt3YbVDxaI
KYhzQUwbR/NxGbbK86rplgeevRuiUKmgQbxVrdPXqknnbwSpJkaMdKyHBG8E0wVGOqy/tIfbIYgW
FThxZ/m2F4NN7Ut7hOzIrvyVQw2OPhuaux9Qvgs23HCpDMpueP5bpG8r5soEJhsmvJ48zDxUgWnS
7DedvqqApeL7UkroPYbGFonImrtAmgOeYqEH+elhW3d5XGgLJFVpdtXCzlrXG5/y6lP9zIL0KUdd
qUd0AaTSbnovtR/LjDmFsq1F0Ffl32ma3hntFmXHaq0FyvXoIQBzY37SkmhEQxpN/D5a3UuBC0MR
Yu90LgR9bvm3jbNbCyHnxqTAXzW26EYFxhIHFVx+MPuwww0Diioe70f+yowfovq1YXRxTtlhzo1K
H3pRC7SYMhiNuUv29Y/siOaFZ3xXfRGMu/x5w9yyhs/m8PAAjzLwonIdAuzMVcQwqurp9/WJ+Onh
G/ei69a1Mxe6GXcsbA5odTk30e1WT3TNgQAu/NeytLu0nuOILS5ap2F5SH9FJ/V7/SJ29gaY7jdv
76UlSjua04SzOoYhw3TpY/ESzjvuZm7kQhbxR3ZtPsTf8PS7iXLXuqmfNxX71u48NL0wwG/85jCW
egeNDTUDo8SBXhcP7a1zZ5Sus6tQgfaoF3mYdbubroaDRf3s9W/O9syyFAdNGhc0XlwJ82ime4sU
WduBN84GR6cTu1MINWEfVILfxK7Pva0J9rWO/qJ0+++6pcjHFaLgsof16mXA+2x/q9lu+jL45VHZ
cYgkXl7s6i4vsjk2iskLmufjxcKbGNO2C1a9YDecuwNE9crd0FyzLc2ytRtsEZb7x5AU90CKN9F+
gZAr9VNXfyHRodti/1wL3ucmpEtSVHBXvoTW2T6MGeAxGvnvOHgLYA50LQlYLDDx/3G3CooKnr6A
belwNUw7G8K/5ka5eO0SPmvLyRMYWpM1qtajMQW6+dPgpMcWIkNawcHiq/uXz37NFFgEMHMJ0AH9
BF8qytmJowHYkTjO3QxgImty0yLQxNZlvhabzw1JZw+W1NrI2sVQ05Yn1O2SY466UWC3TXNn1zbz
6h76xb1lvY+q1vjWbIapxYnXGXzrKlxzeHTjfieegGTJbOVpS+ZihgyFZyehCvZ7LX6I1KsWrD6j
tlFIXvPHc1NSHMlLvUIch6llYIeT+wEz5JdPcN2CBbQx7iALI7Qf/ZGkaWaLpRreNruyuCH9xkN0
1UPQof7n78t3TY7JxXrE36/yH6KDKG2OghS1A8LLDV9cG5ZDOwEZ10LYYoA67eNS4IjAbNQw5fQW
uKJMJApKaEaZW6Is2M42sNy2q0egT0gKCP5NN5MzHBZJzBrPSUEyVJdUKF3QfafddIyitrixF2v3
7vkPlJy47Ytu7pa96JRXx7qLrWMWB3EBkr5jVe7JFsJydevP9kMKZijr4h7iaEIkAHw0vHWtcvL0
Yh+hBnfZidYi8/nCll9yVm3IqQDh64SFCUxEkOdWuVHVjQiw6qcg34W2KEDliJwfTQxKbqKNBECh
0E9xoqHpvoluWt+vPyYkV51AtYE6M/arw3SJF2ded5OHUWAHlW/ddgfFz3/xp+7R2QjXq0WHhVf4
n6VJV0I/27FSLueUc5fftHe64qI+7v5QT/rCoYNHUrJxXqsR7I9FmYaM5yktAM8E5A9Ty2nz1Nhh
nn5Jm5OSbY2WrTb6zlYnA8HZwNokpvCN9DCfyBXxUQa9oV4Z8EPzXf2uu/Zp2pvIzB7mjZbVhstQ
KXgyatVDBQUC5PPlvhD8BOKg/d84/r9HJ+c+DdGnUTBsJLW6XUEGFIhzN7XTDeffOi8pcFR9Uhsa
wx5OowJwi2tD0qRKfKN/HETq/29LkqLGVKo6WHOxa3oLZdbiObOg0eps7Ntn4nrUbc69QooYmLo1
GhVleS95oSfjHlQwIcMo9fDWXkHJ5dg/TO6WO6xH3z9nJUUQpmrcpg3OKhJ7FfM7dXM9DdeVhcIb
CEu0HYRQL+/kukHA6pEYWZouhyyts/hoph2SyS/DDcBJp+RuPhKPv142s5ruY5wXTxyQEoBPVzqx
UkzJYBiwY/MTz45svIVuFdoKr6CE7NBNN1xD8wCVcwEw2ggky5+WH3iY8wH+C0xIzqeBy3ycE/SQ
YDpujnkXeyqacfEWR8Vq5/nciuQsvbATM16sNAFAVo+mO4f8WL7mZQAG6fpqOlSP4lkZXKDbD5f3
dmt9ks/0Rg6J3OXWoc5O2Ls6azAv+jdh6mwPpWunyvlsziZsjBmkay0E/27jk14NhGcWpAsmGsqS
Kwos4BhdBjWffmvi6/fk+GdHWOiHFr5/ICs+Xs8Zo/qctyMAD96w4w/grQ0rb95bLyF4jr3+2vrC
wxiXmhM2p+fJbfYbaexnWaoloACZ8M8PkHxkNLkDeCt+wOhfM59+51f14Wdysg7iBuQcvpW7xyK4
7Byr3/eZSck5CjCdWEWGMYDcEU8COZCbZeADm2PIm9tkApgunR7QTf6KcYQNv9xcruQ0ROdja1Ww
bV3HPSapfXorQmvH7/NX89qOPRAHgdot4KG94Uur0WbhgIQkFAi8PwlkVNBTFs5y0tyM7jOHYM7/
aWgqdBbLU9/YXj6q9/X4bW5fMCMbGJDPuLzry0HKnoYBHhSxwZkMzKmU5Q8KWHhqDSvPhJaIULUn
dW/0igkdgBK8FE6hPV82uPb1YALYwVKhl4tX30fXtuicWxXFgqsRRIjjqS9+XDaw/AF5RSCRg+/i
8Q+4sGQg0Y1qVAnetjabdwsgr1TUMELR/L+bgQ1Q92JoG5eSZGbkg9bGPdZBY1dLQNKS387RlmrC
4vPyWs6NSJ8hbI+8NGAkJt+5DZjAPkVu19VPTfdyeTmrfnC2HOnrG6GLEfUddq0cFxV7AAhAcKMv
utTt22VLa+dzvibpW0NaZ6Vo7+OJTL9GEThPHm07uGxibf75N7Enhjcd0LfJ4yIG+vaNsoSvyvbn
kxFYfnZSfprH4am7ineXja3FLYCJ0ecE5hdJ2PLvZ681Xa+qhg8YTcnZV5uHiQ0IVQlQjeoO9CtR
wir6dtng+gb+a1AepnDSDiOZDQzqBQmsEehCsA5nwPFcNrMemv4sTEacJtCG1qZqsXMEZ9ZTI3z9
B0Tne0AIo9bVhF+Hly2u++Cfhekfd7IsTK3W88UHk9DKA8Pw8/SRGBshdy0AnZ2X3CQ2wbKfdRWs
kPpLhopxufEA3fr7y7+f+YPNrXmMFo02NoIFDmy6YitNXPW4JT0F0BMSB3KHsxfQGwEsHAmc/Vi3
kyfGl1o1gMABeOjAJ3Tk+IYvrMYhTOhhCt3BbIhco4ta6JwaBSxS7cQZKAREmEeDO3QaKiEbXrC6
f2e2JC/QnVQxzUWPLQZbkAKoAnm57GarFYJlXv+f1Uh3Xu5MuVGPsFBhhkwcy/qxiB5qw8urXQdU
Faoh4qhF4QAcGBQ58029jGUFn6I62lSgtQTw89MLgw2ZpXUMHqjE2iDczO6nZ4MrQGnVwin8omU5
uqxj9ZDaVnYLvqik8Bbg3rUGSpYaRHmQdbu8JWtf3vmdufz7mc+qBERy9rLnoFJ0Ox0I5SzsxKPx
FzwcC8Hrv3ezdMtohTb0HYChHoO/crRzEwBRNIyUb+Ez1j6Rc0PSJcMdZnXljC0udBWD+l/RqzLS
x9a47WwfGuj7xvmLRgTAW6CBAn8b6B+ldMDWIyD8GMGZ9o9CD5rh2NKNW2017p+ZkA6JZHSqeGrg
USDsm6TLockqbvI62/jW17bufCXSGeF67h0+w0zTp+2VaUNAjSnaUYzc8htTHB0KURlDRFdGVWxV
PlcT8XPj0rkNdalNuo1tfEipa94CR/jWgGl/r16R+8yvA/0B189+q5axGt7Odla6woe242ZfLksm
UIvTwzp5LOJdEWPgbCNrXA1ufyzJTOBCNL0T1bAUQ8urNlS33dIq2PASOVTbpLAhZgILqYHXdRnq
gDcb2cZs0NYypBhNR60EWBfH1GsvtgMbj5fj0eqBOAREiOAiwSiK9DXlQoDjsBJ4FaFRo5peBqa+
9Fphd5hCu2xpdbYAD3VUXHAjYMJdWkqSaiIlC3FC6UxQhbnq+18pcwtxo9Tgxi+Cgezt7G1i1/9H
2nftyK0D236RAGVKrwqdJwd75kWYGdvKOVH6+rvoe862mi00YR9sGPuhgSkVWSwWK6xVGfeYiRNI
X1MUJS82aIBUGpAnzx1voafRHJeoSI0P9kbflo/zrkwdfd/5p8kjaPtxTo3bt64k6CVYl4s6PuBD
0YHCQ4gGplQkwG7GBibtRxNhfpq+o4f/jhrPWtoKHNeaRwHEFMBLMH+vo550rmRZItNlsXkKVZdd
Oh/z5JNqlmOUID05DqnXdj+vL+uqQOCJA7QAYNUGD70tASNXrZAoR79LeZzat9ZCQpzeRtYIpozw
ec5BTg6IjOtCmRb8rY6wC8SGCgNL50vRBJk7UiiASkh1TN2ke3U4TmC5/wchJhga2YsTXQna+VLa
Fu1RXkTWtdHbTRvM+zqSt21oCnZs9QGFhgcb6mBU3NC4Xo9mVFMzJSwtEGc3U3M3g3k1atpbzTR9
TE9tojq6B77v4wQeYjv7+Acl0SNtwmQwRslX3Kuxt+WmxqEI08M0f5fNndIIpunWNgswzRjRBG6J
ofJeUtISZKol5EDtJHEJBf4gPLKoBLbmJZdCONdipnOiRwWE5KZ1L5v9g108Xl8pkQTOHDStyEEZ
BpurjcFR6J2RCcKa1Ucgmu/ATa8jDYmm2nODS+UpDscGL+nW+iaXQEE4TuqT1L8k0YNSuNGNdIMs
+Cx6e67Fowup/AsnQoSVGSzvMaYzxqFfu4Y4leUVIsRSFk7wZ3YphzPzsJFHWsiQo9RmsY3V6WGg
35rZvjfnrxxIJQ5JP6/v2Krh/VlPg7eJItXKtERgmoLExmxzsAM8prXg+IqWjzOLXG3VsAmg1mBv
5zRyZtOpwQ4UCV66IjHMOhevhpK0o0YJxFR4qWV0cnLzsxt3lSxqXF/rX1xuE1vUhSB9UjKioh3B
BWOVG04foDtS6pugemwoMKnTylUNFff3PzRzoNykKQqqQQAC4zMFdhJiooQ5wWyQD11Bbof++bo1
rB0vVtGybfxj7o7d0wvNAqMcKYbbIILUtzV7TlezE0e9kycapnxrpJEORCu80QDJ2ne1EoHkrWwh
eklAyopJWIDv8Ph85tAreaziQSajWj6W2wTzDfK7EW+v67li9Wdi2Gcs1ESFI9RTAjFdhwmrjt51
ev2rK0Q0ySvH+UwMt5pdP9dDzFBisja50YGSRzCUyJgTbpoycDDFIbjyV+IMgtce+ieAKXTZRZEo
klwnLZ7NiVm/grnUj/pfUQBYsfEJJoWBnU87HgVLuarjQib7fbGUki6NRt2pzGV5zfzUpA+OowGQ
POkEzVKre4boENEMGOMACHIuqGqbPGT0yS54sre9FW3A+neo51AQiYrEcPpooLAlowwxtNvW5j1I
mDIRzxb7Us7Lg9rPMFDlYMwvfCdTF9RVkVom3CEYbApQDzfI9mACNnc6UXF1VRtGdgRmKZzm33HV
YnfApYAjxUTRaPR6c6fRHrw5zj+cJrQI4q8xbgt+WKjNNcwgGhZyDYAByNSXCYgARii4+dfsTJHR
WIkaDZaNB10JQXcuhb2EZuNE2QYRKgIJaOJrffLswcZEKUXCMS53f6+ZghF2cAAh9LvgzElGE8+h
KmTME6Cit5u89og9jJtYmwXqrTm+pSTOI80zMTH1B/UiWwf2kn4qBnsPInIPN83+75UCSh7aAZCt
ZXzk5wcJSJZBZqdInlbU9EcZOOGJ6U+NLbiN16wcnNBYPfQwInbnLv2a9HZWxnj422nhxNMWREeR
dTSJMyWb6wqtrd1SEnfvR1I+A7sKChXSBsCNjkk+B9sftKfrYlaCW3AN/VGIWzdFUuUQv0KMMd+R
0d6WZSVw4OuaEDzWcJSMi6GBLM8ISqLIY+TFrwngV/Y30vuj8S8GACTg/5XCubg4VbQ6YrnBvrov
+/0ExEkquBXWRoXA4wYVdEYObvAsGhUd8lRmuF7g03OzH9UpfpwOz5KbHenO2DTHeE8OqOfeAZj/
FuNKxweGCCFq1F/zfsuP4A5VnOd2P7KP6KZbarxKfezKrWDLRDK4a6mhY4MbFzIsfaOH30cFENmi
hr4134eCvA3yJw0wsPyJpZmaAqsad1KczJ9VHp0GLT+mWrLJMjAW1ZZjKVErcOprsQTrYWc5GUAQ
8ZGYgXmZsQuhVzxUgAy5TXBt1HnptKB4NysfIAujKGOx5jGWIrntGio1CysZHqPOyS064lx1zL+G
SvFz29oMJBc4d5GG3M7pDTqjAxOrOpVVCRJI+hFUUrvPhvZ7Ochvsh2WPpi+bnP0IwsWd31D/ywu
dwIljNfSrMLizkShW7lC0gSQl4OXE+mDlsGbXCo3kSFKK695F+S7QBiOHBTua/51OefqVEnMI49H
PF40moLAy22CX9f95FqyBs2uJlEwCgFYG34WUQdWAQU+EM6+at7IqelOmenZqr2tpeSYp2+dle8N
QA0Y4bQLjf7ruvhVK2J9FsjeATJO086vN3MYhgbANHhClF9dmsNw4o0aDrhYPzCyI9jI1SVdCOOu
Hs2Q4wDQ00gNAby9Ml/TOd3bbbgxpH+J7fHn/lOLu30MDNsnZgO1pgiYKbJ1JAVBdEp2PS3vkk72
mqhzrFk4miHSkP2+iCALfBJw2CE3SqodoHXdxOgdA1hiAGS+odPkol37PsSck5rIu6DvnvLKvCPx
2DlSl23rtHcUIRXC6habMsBZGVAN8HXPvwmAGVkz9uz4MO60aGOHnql7AItyps/rxrR6UBeSOO1H
0gBlMIL2On3XNSfPdhkqAOg1CNhU2yAw3dW7ZCGN80jlBFAjjekVAyFSnr4HqHwqochmRVI45xON
qSEZGbMkA/MQPsAdHMSEgoOx6lwXqrDfF2ajdUYfKWDMcue++67Z3SnqTW8IXjGB5etm7MfRR4FZ
keu7tVZJx6T1f4ZhssTNQmoyREldManozN1ocbwHJYKrDIU/kG6HGB6p/cQDrNjjMGigKK18K/wA
n+h99teUaHgILT+Ec7VdLZkBJsxYYVn19EgF+UK8raROEHyshaRgNMfzBKj0YOThxJAM9Ht2ipdX
SIzNmJg7YNJsr6/purX8EaGeLykmbmJQQMLDtUN4SEiENvvoNZhngZhVN7PQhPPapdaVVjdBE30K
901b3SjDo1IA358KOc3Yn+Kf3wijAN+JmX90SXGLpttdK2mRjagQwOeUOrPxmAGPXHsl+nc6b/rg
zhidQgcGRe+3oinHtfoemmj/SOfWM0K83OoNFFWR4Sr1BzM6RJY7VkeQyGT9J0BXcB4rEHCq6Hkb
/eubuerOFsK5VW7JWPcNe6mXMRCgE3c2t2Hce2H+AqpgXQQKuTZUfqYrdzuGYQSmbLw13Wi+NQa/
QjO+MWzBg4y46lGTHjPVo4mgFLxqSKxJmR0I7QJRU7KzUbZLyKyCaF80A9jFWr+wpG0PFa+v5uo1
xACTgeGjI2fKGdIwGfkUqHizG9GAHjvFl3p9m+GFMevfcW3tr0tbU4wNEdkykYGIyJfApjIEAaxe
IuDXSOs0afajq+3BVUMTPKyq8XJd2momGIDCGO3D/Doj5T4/92FpW61sQBw6+fRtm1anrq1Lz+hC
ugfgrLntTe2ri+vWoVZfehq1QqcK5qfcrEScY2suCE4dNXEdX3NBOKLmnUYRZYHFMrMPeg/A/prc
ZMJX1oq5ov7GHsWs8g0gDe7O6pJwALXAgFRm/GgVH9XwUIIOZhpcdF1Fhd9KEitbXF/ny11lVNaA
9WOd7Sj7M90XN5ZkqVFcBpCZ5K7SPjFsr9Lcl6MITlgkh/2+kEPUPgmBPYdLn7hd/zQVGzLfNfq3
/5s27MQspFTJCLo2C9oYgJCILAwNK0+6jKrs83U5lxbBVg3mycAlQXnAGWcdR6Dw65g22dM4PBTy
XS0ihrs83OciON8VGdVs20wEJZ8h2SuNF5Yopf+aRbWIyzscM4+ySlCjx5S1wbc+dMAkkybWuE2r
h7CxH2WrF2TOVyVYeA8h24eDzDd1aEoSBXGAskDfuF3yTdf+2uVCA+RHwQiIlyUSwOe73kfV1NLf
JQDy0mobLQCEc3BXYCT1+q6v2fBSDhe4qrRAv9uIBJyZe2GWOSEBZiJKUrpAn7X1QgEMJShkr4A7
y/n1vkPgVpnIjzX2nVr+zEbVva7I7+zXeQiCpxySK5jIBhcU2i7PV8wE4a9MB4Tg1QlzHft3NXSI
V/vBe7ud/NyRndcb9aBtDB9Tc7PzLUen83AIPTzwQKiOxIvzEfghqt0g3dle/7SVaSx8GjaR0S6x
LDHnkBrMeBVTgci1Nyqnpc9yHzgRQEvQwu405Y1t/9LN5KHT+k2aPMhDu0MF6LlXNU9WGmB5gpnW
rEUvlpWzaKCZnXF2ob4FgIjz5Wr6LGiBbY1o2syOwdwfm1jZarWxmXAsp1lU3l0TBxpNnEokSWHR
3BKUJUDPRwI7a9q5eptIAJS6fLaI6pZZ1mZOMgHHzk362tgVUo7JO10fiDNTMh5C8GP6dj9nlgOw
hLIAPaHF8DyToX0JkN+6N8pBN7zre7b2vSgkmSbyregd4bvTgnkIkGjH8kx46jhBKnvSTA9WXJ6o
1P0oYhEkyNpFaaAEA95MHacEFenz/ZhIRGhosRhWakAR2MreqPUnDOR6ZJ68praRYcqBQTVu0Voo
2J0L1w8PCVJmIBTB+WMgkrukDRB6WLaE8e206V5okFVOoAJgVatGwapeaglJIO+RwTkOeFQ05pxr
mRhgi7NqAsZ21T5ooCJz0hBntI3eg2H8Mdvqa5RrGHoo7hW9Fri6CxeElgwA+MD3oMNdB9TwuWwy
g8YE3SBg3zWPSNqB0jIUSLhcRwUQMminstBQQCyez4zWWUnwJgdIl4WW5EkeEz/tclDVkqrwr9vn
mjLgvAN3N97E6NbnFtLQ0EKfqQS1wbByDON+IpvrAi6xIbBcaBvULbQOAJ+XH+Lq0SqeNoFd4N3f
FghDjSPJjW4jTcldJIMUotWNQ6COJ0WSDpbV7CW1fKnr+QZQWyEAbOXN0Eb3hQag38wYDqXa7QJJ
V51Q1kT4YZdxNftUUAsBTwXGhTU539kRCPN4gAEWopHMTaXkOxkwlJMpe2A4A5ta5NZJ4Mr0K5wN
L1FC1x5EAGMrO48Cuoo0MGp/eEtwttVWARDkJiQoSxAawHGFzaOqqIJ7ZF2IjXQl0KQ10AWfq5ln
eZ1XE0KmCIcnaOWtiTtOL3bXN/6S7ws4bBgURJsjq46gQ+9cTJvpc6Ki7uvSjbGRbj+pl3/gceRZ
Lh4m2+mr+fYI0PG74nhK7xqgJD1Jz8AEfyfeJNB3xVuwL8HDDJkfRb4oePVJXSiYwi7dkqZ+0b+Q
qZkd0tHdXDde0/TeFDSPSgVgRqMVuarVxQa+JJMOkkCeIBBkJbWGec0StXH7Y8LAHK2UYxbNgtaI
lXMMFf+I4d4QRtGgaaiHmLjsnDYzb7sofru+ocwszgIj7CfeWOC8V9G0gPjjfD+tuprTXMJ+ms2j
HtwOxXctdTr6aLXfdX3XCyFIma1fk8eFlN3UWcEUJyU6672yuU0nJ2Y4P944H3Tp3dacbnyRBoHV
XqYpmZa4N3GNwWhBpX2uZTpUdl01GWand1K3tR4AVu2qb0hfm57u5fthm379uL6uaxaylMjpqaGp
O68AjONWuXw3aeVBDemNQkSkE2tiAIuP3jhWqFD51BoGaWNbynKMB2WTj1Gwfd20nlLEAkNcc6Kw
EIzTInTGYCVv8J09ptSiJbbtLjrRzbBvXbza38uT/pU4sqCRQSiNs3tZkQNlKiCt23SetMMc9lY5
Nsf5NnMq6vSCi3ntlAFBDN3iuCwxBsC55zGxotpSapyyqXC09icqKNdt4XdOgTf6pQT13PwIqYwe
4L6lC3jtbN99V93ZkSUHCEKKl56Gw+x+ZCg1Cx49a7YBGAm8KjAEayl8XQ5g/TOQm1o4KflZMQ6a
6o+ZyC6YGfOa6RojB0f/IgvfzjULjEYNUJEv3WKf3Fk3z+YPdQ/mjoP8lHrgnmg9dy5AjutdX9BV
zeCz4H/xuobv4qSmU1QGWg+nlTde0ZhOCE49YZBzOYsEr6EvxDDDWSRXpiIkUVMN8Bp35eQMHkJC
AEg+q72TbslNeWpezV19tPezwHf8zntdruof/Zj+C8FGhb4uEC/CR23fKQTPd8VphNvaaE946f+s
TrUTeUPodDv1LnHqb9LB79H08TGhpcPY1yLvuXZHLNeBO46mlICkzsTndK1v7MhT6w5H06t89akq
vXZDfVC07OpTfJd+c1NRDmJVONJ04L1kYzIXNXTTQm65hIXF5rHPtnmbecr4kEZeEfxsRi8vBX1h
KxaNnC8SBXjxAN2Xf45nqL/odtpVrgYsJ9KDa3586Mr72IqdLImdWvrr55WCUVQViQlAPWKug+m/
2Gtkooy6kSlSXcUwO531BUZyOApV1DO44uUQfCJs+/0uuMidFxqgnaNYxiZajXSYR7Vz88GgAp/z
mySNM1084cHoA6oiPKX4lukkIqGZo2HUNV+sd3LqPOKAxPAe5CAbExypvTcfVMXB0MAG9dzrXmHN
zZ7J5s5rnTQTiB4gG5y7v/LX5pTda8e8dlCF3NiVO7ta7VQv8rfrYtcWdqkxd1ittIbBZJDa5kc6
vJai3NXKAUD/rWnC+lFeQZro3EDUHnD9VoS/LzV+JTuFBaBp61lpAdvmq+F2EvVXrQVLZwK526pK
U7urKibwaG67k3Iix/lo+9LP1pu8WHHkYyvwMKsq4qLCpA/iNOSbzlXMxsAAySxsk5T00Nt0GxSh
Y9q/NPKJh6YTKGQrE/Vvk7SIBVG0woAhAng8yrh9G4cCeC94lyKG73YkHG9zSYQ0sGqRUAtpNBC1
4bHC7Z0OOo7SwH9uCI4pSX/N4n0s33SJKwElcXhRJzSQ3Kt4EcYfWb8dEFyJQt8161x+AbeZqUEH
Whc6zkQwSweN9OqdXhtf14/Apc9EvYrNPSM7xYAiuYOXS0YQ0rat3D59ApyamRw6esSstSQfdP3n
dVnMFs4dzLksbtvSMZHKnPnnqf8g+rYInISelPjGTrzrgkRKcbceQJ3zXi8hqAu93LpNghc7AJ8o
aGtOVBVcOiuPWZUxPOF4AwkI+MrsYxa3AODG9TytiwrYeta+jL6hZIYC1eSaJPLUwthO9EsOs6fA
FpkoW67z5QRf2MJCuVCq0VK02TILTVLZl/D/duj2oCYR+Ga2WLwYiyClx6BE2eziuX7gIZ9iarPb
B4/lrrJchQJDN76ry3JzfdvWFFpI+r3Si5UEOVMcR7kC3jpt3uV6sEntxJ9H8/G6mDWFAM+Mjgb0
h6IQw61blip10k8BTnaT3xE7/KRNfCMjwwRQX0GEsBaHooMQuOYMCwwui1s8UL6BdiqELJA+Hvs+
vJ9RDSaY+0eWZpOm3U7W7hXwyme16tj0VlWeTLM5ha3h1Npnk6YC1S/bDVkw9ud7+CXuwAJUtj2+
ZzaCb+Wg+HqjHIyqOCRpdN/mlp8pmF1GVsYg4MSlxV97G4hns68A0MDbg78txkEFQF8XVm4Bjp1c
2VMFpQGMQcRuLiF38XZ9o1fsCWUJ1guM/ko253NuubMZNlNexZA2U6fDScw+5kFwFYlkcE7aCMoU
HFQR+LTjwpmDbTGFXj2JijorJnumCWeyYV1RQDlDEz3dWt2bFN9GmReJ+hdFUri7ADPkfaejQuma
k1uEp0zbI82qWs//sivIRGhsvBv3zvmuWMqcgOMLumQK0Lf0nQ1Gu8kWuJJ1Vf4TcjGESvtRnhu2
9dJNod/lZJdMLhXBCl/eMzBn1rsGmAM0m/APnLogQUIJFkxqNcTl3b7S6lOvVxmaBFV3VIKtOoqY
BNYMjhU6gKKJhLjKG3UGBMjGznHdWBY4ISb7JOfF1u6Ul+u7xPaa8/qYRgEwKVw+BPFD1nVaJ8pU
1bAFU72ZZrItg8/rEi6jAZbNQ9zIoN7Ui/mNaGx7tdHweiJWnHvjANj0NBpzv8zmJ0WJq0eFhH/N
L4Nrmunz/5mibZ7i1zBbo5/xQHfjWN5TyT7WtvaQNObNEEWistSlfpj0gzzMDaEHCe0E53Y+I7Tq
bB2xeBd7g/2ma37QH0b9XYjUvyoIOX1k99Dyc1EliQP0wbYlouGq/07Nt6DZh/1rox7mQnCoLm0C
Gv0RxF8ebZkSIxtxPyvNd4LRZOEkDDv650anIpFnWSyZxwAGme0vAoBWH+ay60xENPQ4d/cY65ai
b024q8djpR5BRvi3FngujjmRhbgyLJK+6SEuAxr4JO/nqdkG8btEd10iwmpc2yTkEVHgQSMOOIC5
u2iYgWiFU42LV37trGQHqrmHUmt8qemdSqOCuOPSSQCQEo3tQDoFe7LMjyYbEvqzSnYrjWMO0rjN
aKGi7l9fvUsXy2RgagGtGWC4Mjg/XiaDNZUjBrj78qcxPdbJKZq8ROTu1mzOxFgU4icUAgEefL5H
ilLnhUaYFOXBDGLUGB6uq3Hpw/EogQPHK/K3F2IbtzCCXsaAaQWKS7csPLN6UYOvUL/Tkj1QDkGc
7l4XtmYFS2HcWwF55KgH7yic9wwMrXRvkAcDrSNE3reiXMCaCWAED08EDeGnTLjt6UZrBEUjFq5G
i0nWbO0U3bKRKDBZlYL+Px33n4YMH7d6UVNiekPOQF4lPUx25aj2o0Rk5/qqrVkawoX/hHCrZtWj
BE8LITMOZ7lv4y/Qy8uKaHJsdXPQP4DYFOlpm8dnKaoKwykxxFipccxlSdohg9E6ekjfSW/eqGGQ
C47QqkQG1g93B7ACvvAbGRFGRgJcR0H+g13nwIytpb00Vl5Xbv9hDf8ThR6NczMHfHPXJmwIs552
bbqvx8oB7a4QoHrVHhZiuONqBkbd9yPEBJlvDm999FjFr9c1WV00NDgBiA5FC4XvPLWTSG/iLAdw
hPowJJvOOMg2A31yzVjgGlaVgfORgQwH78DPZkV6UI1aDmVGACVWk4ae2vw71SeBU1g174UY9vvC
A2X5aJkJE5P24EhLXBr7k2I6XSmo+Ky5UryE/lOHLexCTmySTFVSyGmMaK/11msxhwIrE60Yd1KR
qA4LFHcqdwgfjfgutu/QXPUv2/9HC86vtbqNXjJmyK2SbqLw2KfbOgQCkF46g/D5zsyVD0gWS8Y/
Ixo0yLe1DmGgsksdY2yRv523kvFu9pbXkdwfZt2rzT5xk3LYpbP9f1tPPmowSRIMdQj5cK+9+jzo
26AVVRcEe8aj2qjZEKdWBRlZY3skupM7QOfo/+LC/9jexYC7WY5gYoQQBfjcnT9YG0M9EFECadU1
YIQejWjIuKDJ9tzCNXmKIgUU4xgR+QoKp578IXvIgtAlqSieW8kPI25YyOJMHeifMSUDZKlbZdMf
QIx+W76gorYjMzjdMC6a3vc78nzd+Ff3CjMpFhYLFxR/RWEgpkUOsoJ7lZ+12s/yn0SEgsG++8Lk
FyKYF1l4iSQEqZMVQC+zeLWKT6p8pECtt56sUXVkUeP4Sj6KreIfhZjCC2lB1GVKVkOhqnSU2FHf
imPjkBuQs3n2VvtxffXWzeOPMM7RkkHKylHHm7aRNEfDLE9EqYv4ezQ+S0NwS/1+IF9bR84W0462
RhtBmDztcl9241fdBYPO7XBodph7fZEcwC74HXjotG3zGHuVKDQTbSRnoG0YDnJdYmmjxtihgQHo
WMY0bhXtTa1uBvUfXhzLjeTcMnoN0ybUIU0t9M+MTLGDTqvN1IhoKEQW87vLbWExRAsrdC9iXbvQ
b4Jno/AAOerMyQ5cEaW5K2PcodEukEXDJ0yBK/vJd5nOCsWYgwm5IJ95Hexkb9NnI2Aye0cCjbyC
0lDdCCIQwR5qXHaxDOY2ClMI7cdmk6sPVT26ub1V27cR8AL5+HX9gAjcC992Is9pncrMvYDABE0Z
udt01WMmEYFWoqXkXIwqdcY85BCDqXMjcavuQNA4P9m7aHQn22lF7weRWpyTCbMqkqgGecF0Q7rb
snxW66frK8c++Zp1cK5lqLMKqSSImMcnOn1qkyDqWa0yLc7XRQuyFYRmMkCARbvXeZIeFfDLVEr0
EKJ7bDKNY1zcVVnoJbm5v66aUDTnSBpLreUEsPiuqZevWt6fkiw8EjIdMj0+NLbszlXhgOjXN6i8
vS573f4R5TMsNxR6WXy2OOxF0Oc9pl0rN5F0N5O/5CTaRvm8UebAy5vkZi5NQU5o1VYQQACAGo9m
jS/Za3Oq0wyD0RjpGH3QivgFiGLG9F+Sg2QhhjvYem81djJhTbt42OSWBeK9+G6IVS/XfkZ2K1jG
lTLUeeWVW0cTL78YpJE4Ae9S5MTv+YO5r2+aXTg46h43EBCiHeUt2Yu6A1b3b1Fd5tQ0m04b5Ahy
lU4BWzjQNPptV3qNPDtq+S0dBFHm6gW/EKedm4tugFtBlVDMDspXCc3D1re29OZ2o4nu1jUPtswj
c0dCkYqilAvYJVXTbRR6Y/nQzztkWnxbcsII8V8rgkFZ020pkn3S4ijoeVjVWYxcQZv9yq2j1P+i
3UsKEsxI0ry/P3XswaugO9tQUTs7F9X0Q0dBVAFnlm4IJprid9U6BVO5UVXPCkUTOav+ZSmOM5K8
JFrVtxBXI0oh+j6LVEeyHix0Gc32ySr9Kv/Zm6ZASeaReY+9lMrbSpR1pNLYFqKjiW4HQDenaFgx
1d31xVxzKEs53GUHSO8k7ZBbcsvxPZVdObpPJ0HstXb5sJw5MNdQUAM3wvl+oXzSh2YNn1Va5e1Q
BY+4wwWXgEgEd78VpVRZZdfgyq6CE5oh/LoVPd5WFwpjl7KM1xvGeTgDR6KnjgsLh1czUkeJ3lqZ
OomInWv14P4nBEm386VCciq2MH9ZuWSa3ufuObajfYwkLP1spackVh6sVARGs7p0aAhFuZMAdoKf
tynQbGAFLXYnnd4b+14Xkb2uGvLi73NbQ+ViGjAjiZqWae4sO76LAI3nhKXkB5MoH7EuCyM56BUC
lgY/HWtGQzzGCnRBTTRziNreT2O/a/R4Cyxr9x8ODoqq/yOLp8rpCYPyMiBLrhDpV99szNcnontY
oBB/3csIZ0iMB+jvIWyMK4ItEPMocSQ4oSu9lSg8YnwVuQnG2s03qqMcrFoDOpLd6cGInODBo1/l
ARAPwSbfF9/CLT0U28lL94GTHURNwGuX8FI2518LqQVYiAYdJzZRE2YRCF3BOGTQ2J1t6lRpthvx
iLm+eyvXFeA6wcUI6Cx05l802RRGEmHGDU3XmR8P4Od8QPthU3qS/Xpd0NqDkIFKYHmBrA4IK877
pVNRmLlpoxnQ6H19yrdSNm8CTJpmzbzr9J+omN8ayGsBh+EEPCbB/POanuglQruxiQ7nC7Yqc5bH
YkzQUAOshd7TMrXwlTG1nT4tOxe2XXhyVItot1dcJRsNBMwdg8i/ACcrosDq0GoMqyXA7Qj7U1Ag
mdGXgj0UieEMx1SKaS4JQg50WTZq7ug9GJFEE3aXQ9QYj10qw13Ec2rPYcguYuMuv83uuo3txP59
saGdM2PUmyXS2s/hpqkBOyNQcMU1Y7gPgxZoc8BkJ99HqhZ9MQUKan9Z0GeOPX+OExjhBPa5KkRj
NQTM/LOY//zKGWajNfMehThz0u/zAb1fkNYdLcUqDtI0IXtApXuk3chRQSjnqnPykagZusTMIXXi
0MidRIQPu2a0GL7QgBGCStcFXmE1qXJONeg9GF9G/ZSGqZdWIawXLBqm/fd+HAMsf4Rx91OPKrcM
NBsEWiFFf5RkgHnbbAxHikQAZCuXOyShUIyHG9aZ9zlFjVyM3cJemwmwGlmE100Wx+CNnqR9PcWA
0sxsoHTT9mdHy+fr27ziZM+smFnBIjwvBrM2Y1YpMKZ7RXXV4aFrH9X0FDX7QlTIEcniLCobamWm
LWSFdDwVvQnqqdbVh9Yfkug+AW58pQ6CTbz0suA4Qe+ColvwsGgV5t4EYLdtpX4Gfg8dbK8Z5Z0k
2xuCrlBQNGykXnuZ4xG4PmC4QpmiCu+vr+7FGWLSbV1hX4C6H98YUgBQYwaxKrBSws8xshy1FSFd
XQQCkAAXgDYdgvagi1aubAhprQ0BoEkDX4/2tXKkhd8X36/rcfnW4cRwLhUjoZIsNVhG+bVS/fBF
+5TfJg/Qj3roiMZsL9w3J4tzrLSIlM4IIWsg+4aGTlzf2ZYvUIj9kbNn1G8hgJlAk+XK7duiZ3du
WqA+FwbdpHg1OmFoKy7plGnb2WnqFMaYelmZhoCv6ugt4n7AISqjcWjz/mHo5knwRRe+jX0QpmE1
Q2cQsDz2tRYHow46l8xt1F9ACHbQ/x3I0n1vj8Agpp5AfWb2F+obNvrJgFKGIUtujbWhBVw9Awmr
lEBzwLl5sgON+FFd1m9DbCYbYO/cdeFMbjHpd5NYEvGSORWcjjXbhbvDu8nEzDFQmc59z5hF6HKl
oDzKetsZ9H1cvSfWd1OEHLC2srgtMGAFTAkwvHAuYCwbDem4OnN1a/RVmu1NO/WiVncy7S2kusDj
rFnvUhp3UuZBHZKkgbRuVrxaVf2M3NdUUBL/HRxe7B+m4YHLgUDgYiY+MKyIDgFQBWhljgjYhlyT
XYxB6c+9MiXbuKftBwhvi+gIUhu4hjhJgduuFMq8JyRpnqmW9hj9koj+YQ2h5qWSNvdA2cnTg1xP
ReSnM4oDTtuZ7XMTKa0PJJCmdtuim/xwNvMX1ewMX+9K5VnudOlX0JRkl/WG/GIEQb3Luin30PAw
nyLk7wDKHASRE+ZWdt+HDRUxt6wvOUbZgKrAeBHY74s7TI1SGhKbDXWjsjBSk95bZHgpk64UJFlX
bxMM39towEd7GvpfziUloJJoRobPVgYjeAQ/2wkMD8fZdkIKbGhfJYcB/OKVsrl+XC8CBPgG1qkE
8iAbUCE8OZGldyQwc9iU2b3M/ROtDmFy6iQnlV7kZqfE2+viLoehIc/A0wQTRKg6Atj9XM2+7Ksc
bC44Md1LPnhUc+XUC2K/Sx2SfNcyTCDsFPPWqgSC167LpVwWQCw2MlGjQhot6Gm13TYmdDdOiiCs
XXMGDCULi4nUxgWaZtONnZoV2MEw2VUt+ol2U50zLsjSnAWi1sxyKYrzBGkZgn0FQEOuFXbuGCLJ
YWSOnGcC4xBpxLnyMAFfbhNBTICMf0XvafrdxnR+MP0Qv6wuIjhmGEAws9ENinwAnxNieK9tMXY4
aWCosx/txEY31kMTPPUygKFEUK/qmj1gzhHpJ2RtMMrG2aFSS0PdaOySBp8QMvF29aTO2Dlfqh/a
4NW2tpJ+04cfaFbOrZ2W/mqr24hUwO7dWsNR1n80Uu3k1VM27wrTiwtRW/ba0i+/j7NXs2611Ajh
hWNwVcrOMG0a8qC1n10suCkvq/JYeAC6oNUWeGUKaB3+H2fX1SM3r0N/kQHbcn2V7Wk72/u+GEk2
6967f/09XuAmHo0wQj4gAQIEGJoSRVHk4eHpySC11SihjpWo1RDjRLbpBD5bWoU1bZP7ypjcUCEU
+VovLWrapR8luSp8J61+6eSQjC+5NVJjdGTjfgwE9x2H7PT00xgz79SSgOgbi1BlV5OcYfE9vGLq
2CX2U5xtjNjtk10huWmQublo8iTPIOEWwbOzsOsBbXu6LskIJgK1z3HGVIyyV827XP/Vgsw+UbAM
FtmMoknv/CsAWUSYJaIWwtpk3Bva0Jk4bt3k2dY9Cdy8e83Np7D/0dn3qIRpCIqbf2ZyWm4AJBwA
JsbuAyV0queQqpNupqCMHcJ2Nyo+CLmSW6PWBHEFz2UZ9sIchKyUevbARiEIKZo+SZ0ZaVGQkVJf
cwZRWZt3m62FLGHhyssnTWnnmC8MXZT3tqV6uzWzDQmfBn2X+beqCLvMizLX4hgTqapJD6IJ4gzU
7C2DauRmxMhVW/QS4zkDENShk8FA0RKU6adqdZOEE1zg8iJJj3G5+3p+CKvE05QfaSoI3zlWj+jj
ezwYSEQALz8VhbnYcRZpEBXFj2gWwzTnGonz20ChCXEwVvRyOMDZrxNpzH4NsRqkErjEnCTez1WB
EfMoxaJWaKg00z4IhlZj4vhlkRw7PBHJ7FmMOeS5DnCCg04bT247FCqvZZFhcDbsRAjjvechjv16
idQDNBtU6QEM3lhWatVuXwnOlcrdMZwnEL6Y6KNg2YCyPNZSbVrWMH2Mxv0Q3bQ5wahXVw88LX+K
Ys0J+88m/4yMoz/vTFK7g2ZQIm+sDk0/+zbY1D5oKDoPYzIdVDlp2CMtBLJSWoS3g6gNjbs0q89l
lgbXTZerEX6/Bum/jWkgSr01q5+DZHnm5+WtVkRLw7wCawujN+cl6PMrwNncRnqNwC9qt+iq2stg
GAKEmRxtxVOLu9Y4ZBP48tQHW39Ls3Bbim503m2GrrH/b5TKFtoaOfUHWcbX2FhmMJUH13rv6IlM
m35vgCLAH966etzq+l2O5q/xP1D4QjzI4wwkORGDM4sh4aXejEuk71d3o/2kgspGLQ5jKIgnuOfr
rxh2JLQ0+5LdRBCTN28RKE2CcpdXInIMkRDGIeqaFI6YE4KllD4aO6Bd5BmiYhvPNwH0Yi/jEk3U
3BhHoXTjkCYLz3to/Ez9/Zy6A6jlzdQdk6uieB1fLhsrTyW0ri/8a3hBIP9/6njlVsbYrmDCuZs8
ydrp1uMsimgEItitKdUB+J4SIurqOg3eK8OTRP1wfBHoFMGwYuSa2FTTVJC5JdKA62PeTdqrHB9r
0ZBYrggkJdHVB8yvzXK8hb2q1LMJLfrxEcPNpuQIGvPLe8HLSS68YH9kME5q0pUqaBrIsOu3+UMD
UyxmVuu/1eij6+9TXIt6lwlk8tXCsxG8nXiQszW7qmzBz4DJJI6OZsXgK0IKhPy4rBbPHaJp6I8I
5rb1FdnKQCCbOo3vDdIObxpwROY3s+2poj5CkTbM4bEn1FS1DqJsC0TLym6IPjD17LI6vJtkrQ6z
SUk3DY0iQ0YVLbx7VDNfJiujtnJFRKw1nEBvaZz+s3LM4VTMqvaVEqKG4pciHdLmqxzx7t5eVoiX
HEHoD9DKN7enyr6B53gAgr+D2U2I7jCEiGK+E/W7/sqsDMdXazyMyxuQsW4n3b8GN9F9WH1c/gSe
01t/AWMiJcZKNWhiRKRp7fvpt9E/qQSc74cq+FlYm0gEZuQ9eYBjRBkFxNwoVbP1qd6ew3FQdDx5
6sgBwjaNns3CS/3DqM10tF8JMsgtnuKCIPAcfIAEzdL2jDOOWfUYUXbqbc1Mmmq/MDCegDYv3Y/M
Iz+JG34WaJOg0b4GWOQzpMVre21dTQLZnKMB0eiTQKVaVs5mdYN3uPJN3COLi7QsN2u3/ej98y5i
VidaapembhtUXKfalZlZjlUk4V1SRWDI2hjyNiQUdApUj1wEebEoe8k5H2uB3/509e4y1LxWSrAp
O0RDZ2VcYjDYfgYqVtR9xFu7lWLf5rSS08tBYGmZjTe5FABKgBTwSMHYe3n1RELU09Uzy07Pc4TE
Toj5qmDJIfbrUAvAyxzftQAJbWuZFQFLYPxjYkhzRhLYH4jEj03ROaSKr9oh8oplJHQfC8A2HM9/
Io5xlZGEVJckw+ZS9TOpIhqBtSyVvMo6WFhL0aBpkTTG/Gq9Q6CTQ5pquDVK931ItXoHihxdvU+6
r8u7xXn/LEAFeD3EtTjUbIcT+u/tqm2DxLkCG/6236RPxXY61HsUFva2Iz1HjnYbHDHv9Ub6wHQM
r9zGRxcOhzZeIHg8n1vO6acwyyzLvpF3phQ7ZlMhKXZotZ7mIlDg+VmDELCKyShILAkbNvYFi0I3
j9BXBThL69xKivBKfzCl/eWFPb8KIGcBDYCqHbRi7LsynoNCLiPIUZSvxPSQjZqrVzWPaW/cZ+bg
hLrg5fDdunFaeTqVyCwf8r+x4vuQSG4/Ioe8Nd5jvI+2nff0y6bzW/TwK2u8yAFhY0TLlmpudCwB
Diseg83sEQ8Zuq2omHt+Tk8/iTHlVB4KZcqWxfa9Ot/19qFp39ElnLcC0+HchGtJwHwyXseWyyFf
zFivW21vZLkMvmI/2pitH1wrJI43kZ3peJbWxacWGsFDqFjhFuiO5Onyvp8j47XTL2EMTJ6UYBgM
fMng1EjJeKFje+3PVKZ3k1vSyo1wdK6knSlYAe5Sa5gGCBZ2ZLrYPKRf2zXJ5AhztarrBrPdUvXe
Mt9H3a1qgTfkWvZKEhPkZHos17kJSQnaym1E9pVBZUzyKjS027z22r3WCqp73DO7ksi4e0vztUkh
kEjAGjN4M0jyxvHWL/9D8R17hxQyCrd45SOgOrUibQzzcUohSDYBfnV0paE9qFWRaK27L197kKOn
0b7BAMLLNsPfuz9iWWCqH8hxYOSLfoqLKUu0lu4M28ttTx4E6S6ui/2rIAu6UYLaaLICkiTN09Pr
Yb5TprfLynBefyeLqDEBAFj+S7MLQ8ys03uqFF6Gwms7N54Nsg29f+5jKk37XhZYpUgzcrp1cmTK
/aRAs16dXQkTnMbxw5+jfw5uTnXTTqVgyEGml4uBROQqjB+7IaLJP3fvLw5kgTCCZgX5apbSrKwz
dOnZkFHpNJ9jamG2V6fQEFnQyzvFNbuVIObCSOy8BZsmBI0oXWnSr6C6tok317QSzV3guIxvNhTQ
eiqYIGYymyMBDGnPZoCgffD0HG1JaHV/7IsbwFmSwjWzf7dykKQu/AoozKEux/iLOCRBb4F4w8nj
o6ncpfpb9u8RKKqeKxHM2kUGMeJhQm0tye9a9a7un9FqMk+3aie41jml1lNJjE8aQUcuFwuGon5L
fmhOnVOQgb0EzrAJjuSGon9To+GPA2Lg2+aAvqSvL/kjFVjKeW86eA3Blo+xRMCbGyqbXpksJEbH
DhgoRaGko9rWOsg/qpQmL8U2vcpDZz6MX2OzUQXnjWOiJ3KZu6bqUFw1e8i1/LtUfowrkJQ5Ggkw
BWh3+TDw3NaJKMZoMETIMksD62ylX630ZvxG72hRTrTprpXqRYmvA18EaefcayciGSNKJU3LrRja
oW4zKG+zvK3tYy7CqCy/wsSFJ1IYA+qnpJknC4rZyufU/yCS69sPVfiQRjtfFZw8rkaWitzlwqJ7
Ricgd0MTDgNKehoy8j2KrVHjBOmRdILd4nh7kGT/lcP44QS8jyRpISeYb1Xd9cunXhS7Lj/BLhsM
Hh5kqe/rbACft1ZYqD7mHvoqxmrJX0SUT+YLAP8phg0ga82mGYiFbJE5Y4Z8oBDPSNTHWRfxl3NF
II28IGownoptMU9CRR+g9OKlPovywcDI1cunhrffS576/wKYuz5sFXWc8wxp1+xexj2lJrdm+hCK
wnvedq/FMPdHHVc9ohboETb7OX8xKxr7AovieZq1CMaiwqAJwjGBJhY6PaN3u/AsCZUucHallcCb
cnfFAG8q5j5ZGJvDaGMl2qA0MoAKenTU0DnWgJb88raIJDDKJAhci2JBw7W4EpAXLHVBRM7dkJUK
y/+vMkno4kexzAa6QwqfI+2JTKMTD4Id4coAcHCZFIzqGpvODfw5r5IRyIpivJUk1yqOJPu6vE68
uASAij8iFvNeqZHWQZOAYiJ1yummtWiH2QXAEpfXlbTrysrNTdHQWp4vBsU4OkSU725wZt0AWlk6
m1B5C6dNZTQuCGxoOrmScYR/rjBa8LJ+XKNeiWP0a3U7NIelZmrVx0HZReaLSdyp3pX/PBcO8cFa
L+byHHqr6qMZgrrxw4i3FeoVmsDkuLoAAbO0Zi0IN+Yasyo7QzcMKt+kfBpKdNTttQAw8Mc4FkRc
AkEmk0qouqHLsgqOHzwrffaEFwwY3Hqgaw1BpxfXwP9qxHZFB6oFUDvw3o4RvoJIhmLYt4ehR5dN
gOuhMY4F09kQr1ps5CZj7GEc9YuJE6qh1ltbrtxhEPx/8WkrMYylgaskVsIAYlT5XpLeKsm9rAY3
PEMv3tLwhAIfAvvTo1rERpz7C8CxmjOvksIrK05cEqk7JRyu5OFmzHNgYNW8orndCEplHOwB+CIx
Vgl1hyU1wBZN45xEptXOcEU3ylW2RQnAlZeRPfqWjNT38EgbBSLPh+rhRK1FLp5k5ZrgKboqbiBS
3eb76OEp3wcNVV5tp3LLL2SStuGNcq98EEdya4lKn5eXm2c16P8G0SPaAfGHWe2WZDaZcxy20boF
HzXV490gAcq3vyyGdwKAH13iB2TqLZa5OWx7MjcWTkChbFX/dz/dTqaoHsFLDeI19kfIGeVaNnVV
ZkJIh47pInBV69o33zVza+uOAuBU/hDb2yYVHG7eFbyWyqQBg4kAHbVIbfKrqC1oqb1eXjvuFoH2
FXsEAj7gfk8NpFb7uZxLHIh2lIzO0cy42RJMRK+cykyM1sGUKTsTnEKeawTQHQA3nIElbD2V2QLo
SlpjxFMCuBsQ36DxoLeegHTv/X8eZgb7/8a5o3CsAErH3JRGYk0RyQYAHjG7PikHr0KvqKq+XF5E
rgH+XUQ28wbkVwOqusWrFD8yc19Z7123uSyC77lWMhhLqIbex2A9yFCMfdgoaHjVAcK9S9u7GSWI
xnfRWC+r3mWpy06wrxeC9BE6pdHKhv6a050ayQyuSwNC/VbLJ4oGm7inTSlVDuY5WFt9APNG2ZTR
tdT6yMpPmbK9/AFcU4GrRi3ewGuQxf+mqWSRLsUHaIgNU+JV8CK+nVIpfVFFgyi5R2EpgaOEhTIW
O5BOzkjX23aH9FIduXOce4HUYipWqiLw1UW0XVyTWQlbPmblmOciT/2xAphBLu8mzW2H58QSmAx3
7cDGB5+ITpaz9ispCM00T2H7SpVvq0SipvUDmQI0Q2DiV6gLIgSuqfyVZrPxjlG1QM9CoSnSHkPr
fa7fAnu+RwnlSs4xv6FEy50m6vbg328rqcypqHOr0tJ5Od+3cugED3nvLPmkG9ubbyIn2gdP9tba
9IM7uKHn3xR70dOV66BXH6Ce7mMaVJIaKPiADD0MSxzei9L6HJgE7vCVCOYQmpKcSWOMlR03ykZ/
DJ9CTGpztUO1La/AoTyHjnlwgnf5raZogf1PRqRjygqqkLLCpvqzrIwJ6DVwAOMvMkt0HijRqZ0/
66IuL765/pXErCRq42PYLCeik9GD2WBYE+al3fc9wBPv/+hUQB6EpmiEsgswAxNDTvestytz7Azg
XdDzfVeWIGmt0g3Y/h8b8KAbwtDh7KhDnIpKkPqN6QHv9ak4UEmmmjWaqYN6hlfUzS/Sjo4hyYKk
GVcM3BY62tHCc9YpvLA5o3seUII+Lt/yXkIusL6zhYwhZwa/aKMtrOeIK0G3snzGynGZkZHpWghY
i2/lumdVSfwwpsnb0A6dF2GCeOaXN0lsvBZg9qD9bFz7QUao3M4VHf3K3ieNLiLPObMcfBKShEiD
YBoQsumML0UtRcGrEePEe4IMKLjEk/lGbx0lOWT202XTWX7q5EJcRBGwOy/0UzKQvKfa5+CbC5sk
zpxy6JTruAt8x8/bwVGmxB8cv5HQ8HBZorrYPSsStx+I5nDLLINJTkWiSyUP46DPcC3RyjMpON9M
2r+/FduMYqTZZ7E1Qc8NVIkjHWfnoH9OOxG5JW/PTR0PSeDb0cLM5lA68IgoGsEn1DPGK3RqTOMu
fr2sJ8981zKYTQzg43pNhwzfmust5j0oe7UJf5pZI2Kd45mLqqO5DVNKFmQxcx77Xq2afjEXW4/R
7FDMNG8NhZqATzmYGhfS2PhPIhcWLLQV4XiykKlwNAOMls4yZxw3dnfAjFP8/Zh01SlFPLnngeJy
QFeyGD+qRUYfGxpkTSAYzsJdjlJpEznyfNPOLiH3ExjFasm7vHsq72CspTKLavhBXDRjmjlDlqSI
EUczvlaVovnwfWu6ttqI3Cq+of/2h9EqN0HbATGWGrK/D2Slvx+mNHfnWVUQb0mjvLeVvu6dpm4s
jFcknYKx85Kt/AqbwPCGKCDgJxxicASlKil3fhIFz2GuTSlgOG24ifxeFyAyzw4AUIqIgWEzGFig
2iy8SQFdbZQFBbSTyas5NfcN3PnlFeSJUNEQIAMwgJuCrTbK49CNdjLhMio7A0g0DNOU8Fa/LOTM
9KEHcJY4xqAggAdjw6XILBDL2pmjAEliDU8kb51Af5A04sxEkGk772FffCXa9jAmm+BfbKptnuJe
Jx040MkGLJn+XnHBRkRH75fiBh64qe8DjxzMCbE8VS0aH+I9Bs962Q7sKPvxavLybUc771E9Vo+5
I4rbzlKopx/HpueIUgyStBC0zzomsJLHzt7jI0NtO5jXeS94xfN822ol2BQdeoN1W1pWwl4AqXSQ
avm3MlTWQydFqSC4OTuI2GK8qjFZeyGaALfb6XUR+VlvT6kGU7UeDf9LUtxsvutEjRI8KahcI4JC
lwmyqMw9OOkDZg8UeubIwXgfk59aMV6XuQXOeVGX9XnWDAqhVxGuGjAGXDOMZ6k00B7kJkTVTeWO
3aEnOPE7u9hJ2pWiO+PsGQYmNg7vsXmViW5fnp6gRsM1AVwNgkVGuN2hW7fss9wBq6YTmlvT2gNO
TCMw2V0+mZwRqSenxWTcdpnNJigAYCPGfR16ypXqWW7vdBEtNtMmv/E92f26LFJklYxuE5QoqmQ5
n8ED0G6lsgXNzGUR5+8z5pgxwYumF0bZDJBhPr5F3rzv3eRDdcLbo+Lczbs7n2bAjByjDfGCzWXR
wgVlTFSfbRiMCtHdl/k0v/W3P8EluwX76uEu245OInq/8JcTDws0D+HYsb4VbdJoyOkQVqT615jf
qR0SdgIj4YpA/l02ULRGhM+c7c4u4mioEXvL+rRNgCcDdRiyWqLK4nkLxLJrmIIGwwd5nMJavZp2
idp9W0ZU0GnSfgb5r6xLj2oDjzyln7ViOooWo1yb7GZMlQsSUUP8+alfPmEV0zO7l6RyqwAvDePE
xCAPs+VeZVsaNro9LC/8WNr6uvYo12hskeXoatQj6d2M04dM6QwPvFqSwJDP/MDyOWDRg69bgLgs
x4xs5UNClrg/Jr9bxRuAHanmHRKml41WJIZxAn4XV4NSQkxS3PixW/rXXYwd0AVlAf4GY26qAVQC
9GJRCR2a6qKmSjInSMx402PIQWzHx3ianuzuNczT6zrtnEqOXjtD2uTpvNfVt8uanreFLiu6+gSm
MqEocRhkGj7BDNzwySppjMaTr8mrvFtVoq/oWXxUAJvZ2/t+oLHgQj6Lgxbhy+2FrhPwarEz8Pqg
yfDYQIzcahhw9AJjo2OxraPPTASVFEliHCCGrmM85hKN163u2skbEnUYp1Qcom7Yl/4g2NizIHLR
C5ckXokY/W6yeknB1GN0IaJwFMNHmiXj5NadJmot4LkhbbmQMTgO/E5nhwEZPozWzrF6lRsnzyPy
z/LsCuxjyReyz16AZ5F7RuZZkdk3ZzW3plZJSM7IAKmhRXZ66axNPR8t0O9iqJJiuqb/IJDJCwrX
MpfjucptBJGPsWE2ZKp45haYJgw3U/7oyQ3xN5XqzsZtWDkTvBBKk6qTDh0QPW6b7Y1ibxeiihP3
7kTieyENRMoBJCmnX2PnDXLvJr5mKK4Cm+rab3+8xzgOyaeDitgONJSeguFw9a2eXJHC9S0aVoeu
88rhPUUTSyy4UXnOCdU1sMMAEgmaIsYl22OBlE+Knktd/j03b6VhgrkVODpFlBvXuJLAqKctMAaU
m5lnimn7QVgbkNR4qVvstC1Ch43ipsdepf1O37wNVNmYtxG1byTabDs0eNDCeQ894mSORccrxUv2
+Y0FWgG6a98mBBj9y7z16X3pomfPe7lsN7zzgBcV5sBpir5UmU43qkuaZtS1AaEbXq6wnDm6s0SN
0HwZiIGBJENr4jeBzMo0m8gquqiCMeSTvjP16toslJ2kNALHeJbFhwPBH+QKwasCfigmJgTmrghS
u4XNNbkdIduryLc9iGQPtVxlLqlb+b7v1A5t+q1sOFMW5q+X1/I7hmHPPTBmS3YWH4EM4+liynMD
rrEJX1CGW1U+9LUX2te55GTVNkhd8Ahsa/lggNCx0X75lhdq76Cy9Lu7SERjcp53X9Zi9SWMvSdx
EAXxCCtMXhpaz279s3IrZ3Z+d9sETPD78KjfhZ7ldTvjRkSdzjsBSFEtAyZANYJo8nQV9GoGuNuC
bAkEpYq+Kws3Cl7sWZDX4FkVAhrw/S5pvTPaCntIq0nBaBrHQOWuHpWN1YTe5BNPsKk8Z465nwpA
WMCPAMR9qk6gG30z1Isrm+y097Ih1L+kvu4SilJz7G/sqPM9kJG3DykSqyY8nhRpNAfnpoiVnJse
w0BanKGl9fQsf40gTqqRMcbK7jB0oqPjz9Fw9XojbaSckrvLivPWd527ZeI5JUbx3k+Q1JyHjU0+
8ozKkogNmXdprWUwRzaRgTEL58UtozkM6WF1p6bg5i02Ve4YZP/vCulkcf4YwgAEPuPqMPM0mo0O
p1Oq9kH/LvvbTOT9efqsRTCBYVWSCWUHiKjwNpT842x40exiaBSm71qg6hbYJm+L1qecOWmkSkhj
1Yu4XnXQ1nodjro3RbMgtuBqtXImjCV0VYUCaYVdAo0yhn+YdU1z6RXsi7a0L02BTtz4fq0UYxNq
EKmzBgCagzRlm77NgUnD7BnhfVi+tpZXFMj+/ZarPTjI6WUDWQyAdd/rND5jIBg7b0pBjrswfWrQ
mdHejjOYfW6jx8tieMu5FsMYSWYNVVPKUNBPHoMGVJ+F02guRqPO2haBvUAp3q0I9magAlQMgNDs
xVuvLl+tH3M16EcE8W9g3rNQ6H2PD/7DBLoYwc7xrBF03HD84AJD0Wf5kpWkWm+BtlAgSdYBTdui
/c4QYex4V8tKxLeDXIlQJ1JXQ7Xs0PA6D59q4yq1k9XbyxvEe4mspTDHSo3UhHQDFGnBxax2DZ16
wQuBt1RIDFoqcCnYG7Z7W09KFHJ0BREROepjTrPZNYhAC97GfxeK8SzDg4ql0bVHoEgb1UAgOqFa
s50x3TULO6qWAR3LbZsnbjwILIB7Qa1lMgGQkSeKgQsTLjbAxMb82ILppAXbYbYZJqcJbsB0Xw8C
A+ecWhAUqKDqJTIaP9lwQ2qDuA5z1AVUdCn0GKFhZ7/jaaRz/ZOIIPLfNVLGRUAY0g64QoDsYQd0
R2kSdFHto0DlaE7/OGg0y+hU0eElumr3ZJMdZid/AMhnTGl1Z+/tbZcD2WDQ2NMaR5QK4OUJ159j
MMAVo/CTvJage360toaTPwVecu3vqHQdXpFD9Cg/XD4ZQoHM0QiGqSqLGPpHBrX2ICRzg/t2Z0LU
+AJOx325/RRIXNz9hRU31FOvMg+ZT/oEEgfM9aLglXXGQ7y5Q7/2AfxT20RwMnkv15MlZa6fsBsG
K6sgr3XbIznOvWPThBY0v9Uc+UdxE9BXo3ZvsMWhSRu4041A4eWMXFKYOUM55n8bTfH9Ac11o25g
Y8bmV3B4RaHJN4FGoBhvIGgd5dg1Ki5Ip2GKCmhhUGU7XWWwd3a52WOeSacvQ29817B6OiVebxqY
Bv2JFi1M9HwrkdWygxDP5g2qfTSxv0g8X2dItHbNThuPtvnYynvDegi63JPq1DWbTSYawn5+3pdP
BSkJWrpQ0Wd9pxzZUzln+NQUvfzDg5K9I8vSy0gmjL8vb8XZTmDogYG+IbwvwAJ+ljhtbGk2mtAA
qqcoEJLOGrph0rkUOM1laU/2e5Fi60utETfnmf8Cx0eJzmdgX8w6mw9N0TyPtoqByLnx/O/qoKoG
3jjAMZbEzOke96T1MRcEDyY5DH5kSDrPqohw9Sy0gS7L1CygBABOUliUeN5KJEVqEsXC8n0ij+0M
jhVULoIAvLAvuvEfVg51CWR10EmETjgm4CB5OSWzXqPsHNUvuhIcrbB+sYNSAE46j0gZIC4TQkWh
FBdqDZwcnl3XxQ+poeODVnvJcXD1O7DXZiL2x7Mw51sg2Hsx3EgHt9FyBFZhTiHruaEpE9qjzB8x
+RrBIVz5t43xzxwyABhjBtg3tT82jHHmXdMNQR0CyxxIxy7Yy+pNOlypGLtnCJ7q3/WjExtfFFpJ
Ypy4DNawLsQAPDRgltu5tq/iFiSKJCeurZadq/RLFFxtVZDfj03zWepvl02fu6DQEJRyaDYElvN0
QbvamucWpWVwYwzUljQ3qLwWaNLg67Kcs7P8redfOUxob0lSCgIjGStqXcX6lRZvpEZwQZ0nmRgZ
jNVnyjSDtgxtEfK9ca/sQ4ybvG9+o4Gu3RmPrelKz35AZydy0TAmOHBnIeWpaHZOcDIaJQkjLOPY
v042IF3jLh4nGpCvCUQj6nQjk93lBeVuHLjs0HliA4jImqhpTeqg+FjQDKQl2uQYylc4uYEaOZfl
nF0qi2aAeVjIWck4c8xRyKYIyDAdBprMOzAOldGTNHhNeauLWpG5Ci1TUKEPuhZYTGraBU0RYBaR
Y6fS3qi/LLv/ZaeAONWV4HSLJDFnrk79aPJrSBrUe9vaaNkraUwH7MYCozjPNS5rt1KJuVfQXAfM
jq9Apcq6nvuCErz7+jx+LhvtoU66YyRjUFH4pJYveRTe6UBSS9HsDda7hpYvDFDzZiNyzCrea324
v7yvokVggqku1StDq/BtSuU2tldq13KIbiFBWHx27S0rgMTzQkJnoDOEsZ6gsgdV6QHKtcaPtPvq
e2RK9nJ1mEpn+LysEJeHYC2L2dYwQw4f24GuGi9/Q2fULch2GwdxeOsCMO6CidiPneKnqLp7Fgt9
q4iZBKC8A6kpCwTWplgZrGQ5IONtodw2rQiDz90p0On/XwCzUwmRcJtXEFAZqRuT49S6aUU2/X9p
pEZy+o+cxYWv7lZTLfrM6CBHjz6ibKY6esiSn5c3ietNVjIWXVcyJA3FzHSRMXXIZiZvYxk4iRI6
cfdgibiIuOsG4nUNiQTUVljM1BD0aO2aIKsuaQhRDZVlZxRxy3AtfCWFudjCugF6UIbnD3Fkjdhr
fQqaxU6+s/yNZj1dXj7uNbMSxtxwcpAORFlYLCP5GmUSs/FqpKCVpzAArHJXRe+XxQlWkO2Oy9Gk
oOrTd3Dw1hVbJEdC8hTI7mUp/HsbkF0DlZkFjslopZUTmUOy3NvZlbnp32QvoHKMejCd7nLa3Olb
47Fzf0zUEtxt3KDkr2AWLqiURdLlBQQ3krWdlQRAt/bab839ZQW5HmIlhnGCegQyBz+GmLCrwMGe
U/X1soDz7NLig1YSGNdXEZIlWgcJs/qldTKt6t1gv2jag1q9hiAklJQDJhsLhHLP8kooc7uNYQ/E
VAKheonbDM21iMbdJAopgIwuMT87zMAL84fOQI+e/T5GoSN1rxhk/dRjllAFBEysDc+Xv4lrsKtP
Ylyl1MmBXgb4pD4e0Bj1WJagW3+ope1lMbwNBdIWOFjQI4IQjDHYrGyzvmjx/G1VN5p6J5tngWVy
X1YrEWdHT48Cq0CrlxPcJN5IgUzyN9HzvO02ySfY3RPRw0ookDFSowjkQF6YJeNj95Xv/UN/hQEB
Y03nL5mqAZU2l9eQt1VrBRmTtYPEqLPlcd/2r6Psjua9Yr7pohSoSApjo34McyAVtJrS36gzqUFC
2/Gjtb8uK8NzJKjMAC4AmhAbPNOn15oxFE0MMiYE4+ihxIND1zZzLOrWX36EfSquhLDeylJLOVSB
jUMJDbSUwaNduXZ8b6FmHl81BXBlvSihxLvb1hIZm5DVALVkFRKNaqMFTqfijKt0yo/DZ5KL8ImC
NWShspbd9eo0QJhUPCWdO/bP5P3yLilca7AXDkRALoDlZKyhbSWtnjr0nep182RiENBunNSNWc1v
dqFg9OtgDduxqSdU5Xv1YBnp21BU6JmOPTv6hRLSUc+GDRnnVpBk5HlS4OnRiWcAbgKej1PzsdVO
C+WFPdxCg1euRZgJ5wNA/yM2aCuqIvKWeS2LOXc1qEelrIGssgLexlSduf6lifBxvIVeC2EWGiFR
YE0LR3k+oXcrQI9A2t9kgFfP/4kpCag/1K2RD1rGEp6uHcI+Cw0kI64+xdXHhIb5j8tWw92clYBF
11XIKsdWYJsZBAQKKDvB2U0A3/b7l0IDTktUk+TdLBjuaAK8AdQR0CCnwgBMn+Ro1BZem49y+FUN
m8vK8HZ//fuMMlXYaWbgE7xI0WAakMYNzacW9bzLUnhLtpay/P9qyXJwdfgZZqc4Rbzv9a0ve5rS
O6mFF+7jZUlcfVDeQmoetzHgkaeS0iErLGshG58AXK6aDen8jWoK/AZ3U/4KYWurue73aiNDiI9p
G5a5DXvR7cs7L0uT43dHDfodGTXyGmS4Y4xrilS7uXHsnObjQywqoPD1+CPFYmpiaLdAT7MKPdRg
kylfI6Y7Xt6N8yIY4lATQ1WNBdwJWmxGj67T4V8mSDCAHs21PXILRncbjdtEdi1/X9avOKFJuy2D
iA44r3hlXv4C/kL++QC27BdLUlwD5rKkU0MH8+d947lo3sZ+f1kM3+z+imEcdiBHSqE00FNRQmrh
bkgfbVHowj1E9gIuAZQb3T+MK/An0mAoKRI0ufqi1496tJfzfdF4sSh3ybvlzZUg1ieoxRTEIdJh
yCKqw/UwPE/STmvf6mynidgYzvteFwtZCWNcg1bYXW1XENZ2dN6Yjxi/TqeYGiG9O9LX19mh3tHz
DLojok4OrvWvJDMP9aGI83QyITlGhXIG4qOMBNc4l45zrRxj/nGG9sVghAhy22Vu8yA50o3kAOJ4
bXpAGe5Lx0OnXPA4uPmzdgxc0Xv2f6RdW2/bOrP9RQIkUddXSZbt2E7iOEnTvAhN20jU/X779Wcp
H/auTRMmug9Q9KEPHZMaDocza9bivqTPfgDr/rlVG9EswWesd+UU3hevile2Tnz6DS2fR+V413m1
Ux9E3SaBA7HI8UIdtWayYFUFtqtJwEqxt7p91Xpa8p4aAvAdz5i1yJuiqGOiuMqkFnNoa2m3BOMx
KXyqqm5n6tturjeNYkPRcXTauhTg77lhbZm9A/5+kRBh+4NoD1IapEhNC+oGRHbAekEIhRDvQ1Bt
dcuhwW/kyk5c3Sfq3ky8dlzfjjfcB/75L1ic++xGlay6V2iPXxAW9+rozaGnD36ZHqLwUMO/4qcA
D97/YhN1M8wMLYNJbGET/HBtSzsbjxoQtA8auDAeafko1bvIaFwo2zrVMnMsapRezwgtFSDZxO2B
mVZIADIRIrWsPMsNmLVzIv0qk7lBK8Uedt0oZdu8WWhewYy5riDE4ZpxTPAgUQc8Uq1Zxi8Df03f
Df+Fwm5pBn4N8YJUiYn3XTwXSb1MnQX1U0O+pTXBNxdBPnl317kRJjNX8xkA6SDCmIe0sqI7w3pA
uhQPgtyMFwbPrTDnJ51ms5dkLAXvDMesiGOKoECidTC+GshKJucKLOjJccBQHsjlTM12IhGFCu+C
xDAboNTqcjDZZCOx5KIqa4xVSWH9Gpv2Y61I98QYd5bRrRu13dw+D9yN+2OOja1JRmN9DgAS6PVu
PSrjcUbguW2Cl1bYi4AcQAKA2bHjAIYS6H2YwURT/iRQ5kmi1RB+v23jGsaD6RMg7PAMXpgzob96
GUoyI617uYJ88uDOvr3X3PAu/F1vom/hsfxAyYc8YWxL/QVFz6VbmrtFvk2+3f4NHA+5+AnMVdwZ
Taj/bwqomQKAeMqkPEaFRD5UvMk7Zxj1QUTfz91a0PfjzsDrA7C/y1VXKJrn9owhSykggKffV9Zn
CZqd2+viusgfI+xDYUQDWBtsyNtYTefWmgx6HcHpvR6wW6KjYsmQs1ta9mypoAiHIMwDrCPCgHvm
ZJ/SAwYld6Wf7/A0pXtzNeCix/T0fXQnck8uWAH8pNBqh64txCSYTVRQ5rKqBie7iNzedpBe7JND
NZySLSCTa3Cw3d5O7gH/E3XZMqueAGwYtjgOE1STi/BnB13oxP6Vl49C3Qque/wxxZZbFW2yBkqx
shHjKDSe93SMPHUcBJ1nXpXVwojHQsq3TL+zTW6ZpMDsaTh8Wga6FQk3mL4PwDHVmZj4dcs5cawu
2ijpI4Zy/LgVTb9wkqcL88wVI/dqnBgJcEGN5kvoT42oOHk2SIyJ/CCLoHO8pOXCGnPVNFCTSBIK
a4Q8tag5zO2qBu23Gb12BLc7qnD7ACw7t52GcwYvjDK3jz7Zmtaq2OGofCjDAZm+6I3Je8NcmGBe
ZiGxikxKsS5JOga631grEoWeJh/04C2RVjSXnPoXySQ/jlYR/RbF3UIRi9IOgPuQCdsNxk85/D5V
z1YvQprz9xzDXjici4+xODMIoWQVHfHbuvI1gwxh/0Of/aG01ln9rIEpptdAliwKrrzWu7UMNYJ5
FB12DDZeRldC9SKNLGz6dCf/1r5XIEreVJ7uJs+62+2UbbXCWLtwrZz4gLe8jAclMHu4mZnvEMVS
m0sqhn5Gf1qpP4J3dTX/tJ2s8MPf+b3hZw82PHsbH0VRmBMtYBh8s1+cUTobhOVJCyoFYiluMDox
eTWKQ9z6t92Yuza8b0AFjbqmydIZpZJMRmJiFKJRydocf6qpP4WNO+brUcQtxLmNv1QR/zHFnJgK
XIiWUcBUhGFMCQzAGztfT6ZgQbxzqZ0tiPlYUM1rbVzumORM1qP60FiiyVruRzkzsCzz7Ik0xHqh
lhQGYtU1whfa+xEVkN/wLkCMyS7zgwt13xXvfxTVUk17cM2bVF5BPMGxlFWWfCSBR5U9gSZE4qcU
VDCyqPfDO9cXlpmUCejRkuhkYbmvjh164xnwLB+oEM5oVpRejU6dqMbFNQnAKnCxgO6gwrq46NmG
KnYcpKRHtwSlmrR5LqCV1QFl3jrt1DlxBqz1hEeEd9vvOV8Ro+d/jLLrlK14ShbS1Xx+LIxHWfk0
xp+3TXAuwQsTTBZTB+FMqhEmQgs03k5tOsYWCFlnsgT5yxd4kunYnVtiO3ZN3+oYtYUlUg7Pelfd
xcEEThswd0E7JGmJ15LPOn0zlJNcOJWxz0ZwxFgA31iOnEDcR4+2tDf8Kau90HhRA9nN1J9UNR0g
KZ1ezx/HQX+IIVJ3e4M4AeHiZzOvXZn2kaI3+Nk9ihpq4Q/Kqw3QZL66bYb7HaDZDWAhZqMALbz0
r1CLgrKZwII8GbP2Sm07ew/hhjX06UmEbHYZ52xzA0JpMsSi/z5XB+sduCrwDtIs+UqzGzOyGTTh
KGBb6amQd3kqWN21I+P/N3E5wYSOSVxmdVlfYhomxv/foFtrV6Eby4lvy2+395ADMYQZoHdRLkGz
DrYuN3FBfeiFDrGTlD7VrTskvkzWY+gZQJY3wYM+e1XvmPa+datnXXNa11UdvfRnUWjkLdfQFgZO
LBksEozPtFGpxJOK5VbF7yIx9u0kradOFcGlr6/FZeAAIwdgOUF3jC01tmmuVGlboRI3OfqzvO49
+TW7C/bmQa/d1jEP2a/czXbpnUhCj5P0wTKGQMDSAzQs2seXGz3LcieVMgIwugtQmY+ytn6cCrVP
HDltwXbdVhiIoQVpjsWYQuBmzsB04ymUFo8KSlMPwG6Br68o7cbwyBCoq6GpeyDkQYiQO5KahoXT
Vkn0HJhd8zzMBT4bkRNrowbx31/FCyYV1z1wvcu5Y10zKFRVBYGpm2OGxdYCr6oFhAO8z3RugbmL
pwp9/DKBhbE49sFuHk5yvLOTxrHJ6fYBuA4iC3nfotWJV6mCvy4/Sxf0NeRxBlT153uAruVqE0Sr
fHB0y42EeN4ljb2M5xfGrtiQcXXU+UILXFdeph6GaZ1VKytZKeHG0PyReEXzkFGvCDYWEVGJLQth
bQPAirsYQqxIsxn/w5BxamhxjQKGFqKgVprdKrVTxTUly3IqNdtPdYonVQrxG+TFIgzqV+npyvzC
hIGREnLN7q4EKYYDagTreKu+Bz+IU+4lNBZsV9uCpPytR19hMwxg7LjLHrT76Pffw4Vw/P7Y/0pW
zpIRSRntWrZhv0g/Q2MX0HUffNOz9W1v4kaxMytMFFumT2N9Ud2wmqcETDE1ZGCVl9s2uGcDyj5A
7GnawoHOeGwDMv6S9Au3dAk+Mf0Q2WRtBDNSqsKxpECQUF3n3fBZjGmBPAiUXxaLeWkqIoVKhyWB
Vdu1a9VRox+3F8SRCb48FsyuBVJmYa04FtV9cwSRj/Riu9NqWP9KD7p3aCMn8sz1N2XjhNvSUTDQ
UrqTk7uWO6wyIHMF2QvvG55FBJutcWjQIaiWiCBX+xodTXsTRoK3DO8snptgnrtlZAeBsvCTd6nX
jVsoJOKeHVp0Fn3Jcptic3uDOf2nZYNxvaNqijDHVo3GPEm0HChSNyz9pn2U5zc13ljNwwSS8Pa3
Rbap9l5KA5BZiVvIPxpdULbi+RDOPfIYINzxFmAujKAywrgjWG8GSVfoVji9Kjh4XAuY81toapZJ
JMaCPJdlohoLRJZAySQ7yCAKEWzi8t3ZCGZhF8E/A+Z8wt4UdSXJVZBgYGbQAQvYZdOTYm+k5BC2
q8LwQjtxqgZAN/wRtA95V9SZYfbWSMw+bHuMX7sYVrOltUI+4vZemV6a8k75eww/TvqfRdrMUYwn
XJLlssgyLPxm+lHO6p0UUUFMEa2IPWJVnhrTMswVEeIY80Oa7/AICYwPud0A6CywxjvQ52tiTlsH
2F6TyMuagL0y35v2DrSgt52DF5MhkyIvqmsmQOhMFlGWel1XbYe4H2iArNT0N+3BVzcU87SKxnBe
QRpXpLDK28SlQocGK1DvlsW4/ChFhNoLEC9LTm3rZpYryS+F4kz23ZA8314fZwsVcPaCFw9EPRhk
Ztandb1SSAZstTZqvqpmPJetMfupSSfBMeOERkWGCBNeIgvfBVuzD+UAb16oF7o0p44y0fuweMQw
072klHcluY9k4ls60uPb6+O0RTAH98fsVf1+7HD56YgfdLQ3UOFw7NH0QvoK1pmNJBl3Tflch9Gu
jxoPCS9kGzVcUWAYieccEMsXLY42Wqe5mvLz9g8jnK+MHwa3Ah8TUm0W0FeHcV+YOZzXKjDwCLrg
5C7SCxk8czaNX/Gkn79bdmpvQbI/bGJtSry6a5FIlWqbuGE7B2CkTKJveV3Kj/nCquTJQ6unm6BJ
Os0phrG9y0cyglB2MohnqlH5q4v7cPBUKRt/pXms/Y6CmvqNNoL5YaCG+mH2tb7NhynZTaHVjWjz
1fNTZ9cKnEJOvoOwCQobddT4wBk32V7KO/uQyH3x10AO5OvgnMPAkbbQnjL+H3ay1mcLhsqcJLqW
jFldGVASKMu63hKCAtdkWYEzFVovuM04CAMoI8kYE1gCpYGc6DIDo1mJQ2kCYaAeu1fUi1fAEESe
vJ3vCr/oHfm52dz2As7tdmGQiZd4oKMV9AVpaI4EXUdThMC5rthcrogJka0WtpYEP3KhForSUCGV
TkBBrfT31TnYwaMRXNQQAMMT8nLnpKqvOrq09i2jWnVdcp8TcMf2teDG5PQTcJyhbQMoJGoaJtsI
L7UgtrUCMD60ToYVmpsbCDzGbrkLNqHq2Gu9dPI1EE7fbn8n3jaem2W+Uxq3ihaVMKs0d3jNS+TX
VBzSQIRE48C04PoqmtCLVBYEGBgHREGsb6tIA8Slr3PZjaKoP+CYD5+0k5qNrHVQSzWScvywcq27
z8cBEAq5T8pV0AXSXQGw4GOaFGiltdKcvdRUSx6rVOo+SvAyCE4px3XR1EE8Xzo7uDmY10qe9VU8
JAP6SdbggVvaq0f39qZz7l48KsG/i5F+cPGyYl5DpGhDX8On1MmtlZWar8BF6DR579QKEdjifGAg
APSFC8e20Stgzkkva2Xaf3XPQYiTv9fjQ1us4kSwZ7zve2Fm2dSzx2o/DNUYT8ABTGv7FIII3y2e
zF36EDxC9uYTt19CwY4Czk+vEkEQFxdlslyYRhEOH4zoYJq4NK1B+ThIEuADlJN+0u60lbSKP7Tj
h37fQ3TZTbbou3QbUJRARom40yZeD6LLmOMyFz+BOUWJblPVmhaIQv7dsA6xqP/K6cJAc+NsjcxX
jFGg1qkNA/rPBYUXAELaO5qHxoscrboPQ9T14dzhF/aYzxnRFIhv8Bq70bY7FIaTe+CvW2sAsN7l
jnJEofMbGiLuK3kWaRrxXn4XpplLcmFNSDUVS63f4i20HsEe/00D8M5RFkdy26fE//u76sLicoTO
fDea+rlPFySEBfYtWVqFYy44hCL/YEJKLMdGmy1rytVkC1mTTVEK1sA/5n8OwfJBz9ZQlVFazRPW
UOUhGBqhojx+M9C3+nvKAjgi5O1ReweWClnepR29V8qoz2AnA+RGH53Q+tGSezuOBDvGSd8v7DAO
aKByOgHQDmJv6XHqD83wTeq+347C/EN1thbG0xIjUJuxh405fIoDjMllq9yMnXDYtPNBrY8038r2
j+k/ZC4XS2PcDZT4tkStJVhoYFhqAIFBGSk4ENGnEm0h63QR2Gfthcc/sE56+VCHmKkUMWSJbDBu
NxVzkKktbNTh02xtisHFXJcj+E7c04P2A/g4UAuCOM+lz3WWSkOtwYZVNibywD5ON2gqLrVfUwYX
pKPR1zo9NUHuBJhX6tJncLoIfoIME1d3zPJ0tTGwBi1vxu2LpsIAWQG37yqfmMc+8wH39MfKDTLb
kTEIIY/7tPAFVnm7C7EQvGLhpZCNZL5gq0dGPVHkuLU3epgl+ZjBs1U5tgulggfdLQ/y0yg5QmbZ
ZTHsYs/NMh81lkiMXQDy2lhjNn0z+qHj1LvR7d6qU7UzBYxKvMh1bo1JsE0jmadaMfGOzTag5IAU
s9V4db+6vZfLb76xJhbKWtuZFbWLFb1+y0tPmw9WXzpJgzjpB9nbbWO8zhlEuf79cGzPTpGqca5U
WGuccD16IT5Z/GDeIwWKnQxU7I76FnqlFz2dyF3tprEHLkSoW93+FbwKwcWvYLKSYuzKNojgPvPD
O3WSw7xp3Ohkr36r28YPnHpdVk63242CuMr3WhRCQEIBHi4WbTuXSlJYMlLBtPZq0MO2Jjo2T4K1
8X30jxHGR4dZsZIaHMxu6/eevunuAU37kYGEK3D69bDpRBke97JYJmj/WRXjpl0NIUbMWywC1Erq
B+vxOTwWb+MMGVsHQK//cP3ZwLsqSN2haiEzOe2AGoBdLfkezZE871voTYtenNzPRPAigLoSCjXs
AF4x1PFAR4S0BZcZLcMlaJ/3gnXwQjf0G/4xws7fjVZkxvMMI235HAAkSIVNQsEy2MrGgDfcFGe4
gSTINAKSZECVTvQ1eO81YCgxqgjivwU6cXkBZRNkzuwBsPtW2cuj1/Xfe9MnyXYaXgVuzV2NhoIs
2gKYvPh6Zp2lcR2JzXAKcHY6d/zZIkRkjukj5DvqiW5ntzyObiN4P3ETbvvMJnOUrFxteyOEr42+
9pnsBug1zetin95XW4iq+fpW1K5ajspVLD4zyBylVG9rAxMZaFetw6fshe6T7bgqXRE/KTfk/zHz
NRVwtpd6SSPjS2So900fALLG17GcXhDtRFaYkxrn0aSQatm9nyD3PgZ7EM9KnoiuXLBlXxfO2Vqs
UA3adICVeB+sIeD1rfH6FfVFd/FXT/nGp2HznE7RwKA7wo52VHD1t7t6hYLkW7oejrc9XeDorDrC
rJqZphAYMuTNHHghpA/Ul9smeCF70drG+BpBbRNygJfHtivaHnKtANMr6fdSukPR1yv61WQ8BaZv
2dA++DRlvzAFQBBOPgOrRAeFHM4vKCkvrepRFxhALSLttntXhXQWDTYVqs+F6NwunsV8qyUnBIMn
yLwxCs54npJ2aaNmEB5qjG4FlVonsMA1A/6GEQNOygpIa4wmSpgLGjIvnJOP27vLiewX1pnkok8S
WbIAvcaA4Ojk1r0iqutw9xHkEOAhAArCYAN7avYNFLOwjw3S60T6HMcnKTpEotSe44gw8McMs442
Ii2tbZgh4T6M93200QP/P2zVmYkllzk7vLMqWVWYgAh1VNEzbzBMGT7ftiBaxPKxzixIdVij6I9F
oO/iFPZn1LeAvImQaJycC6QTKIOjEL7QrDKePTdWIpXQZHDjUHNKioJ7hJF34uT5PUq6sDfq3tys
yuJl7F4C0SAHJwReWF/85WyNiUT6WJLhcFkfrxvbPMl9tZsgch0SA0MW4IkbMzjiXyveov1/vmjm
DUbTOERdFYueyVMT7FP9MCrfSf1OZkGqdP0NURI2IRSlaTbkLllCnawZKgNCSTEQdXLkJF11nxmS
k8qRID5d7+OCqADfO4Q8UQ6+quC0XdXmk5EAjNM4Wncox9NQTe5AtnK77s3HXDQBxFsYJvswtoBj
LGOU6vLDjSXm78rSTFwgCSXlJYmepOb73/r/gtf+1wSLN9A7I7eDAiZKDCrW2hvpDK+ZvNtGOInS
FyqcqJDRJCZ4jy4XEih2i+KXlYB3BVNoFij0P22n3DUEA9iO+S4djFMClafbVq/j7KVRxu0nqTQH
SA0nbmUOKyNuPOgG3rbAea3ChAUWHlTQgZZiW09V24YRBVDErVZgKvPRnvfjdb619+m2MaBHlW9I
/mquS/cIvtx9vLb3ojG761h/+QuYIJxpkpHLFL/A7J1SgkjfqifQXu5fb6+UYwYQzaWLh8Hy5VRf
fkAcL2jKdhQL7F50e0dG35SfO0WwnxyAMigx4SHg8ZYX/UwmoZYb1a6yNEOtwcmekleld8JVrLgo
2Dv0jq4DLwW5Gfj/e2iFZichzPsrDl8mBpf2mQNXpbPa2MvgRHf3pTbma9+V+8lXnfTFOvwy1z9+
3d5WTnf5wiCbaXfyXGexBYPBu65gFARCU/1OceyVfuhGX/kEX7wjMHn9JFs4YzCZKS/ihzo7fhXL
k1TrIzym9qRT/Fjd96fY9Iy9UaIxMq/td8UFt2HgEl34ruB5EWZqLYCxgS8E2P3Si3RpMpQkCOFF
aQBajSp4SuXufpilZqvIgSQ4/7yFnltbfs35tWfq8SwRKXFzWiWOVv4Y8/RZDb9bs7qZ2s/b28oJ
1RaIlRedYMD3MfJzaSyOyyioKnxIuwjBG/pjxNiLUZ5uG+FENIzLIdKA0xzizmz3E3PkbWHaQB6N
GPvVodLRmsdFsljglTwz0DDAnWqifw/a6Mu16NTKYlMaUDxFCxfYutISlQU4N6kF5D+uUOB+rt8X
U2RnSrVMC5mBn8xvEejEYwrGH69QfIzCot0q4soCaA+/mjnbiNToGwOTj7Fkto8OqpPMjsJ8ma+x
mtmRtWACWYUcPGJ0Dv5hRugtOBHoKV3T6jvPHqLBqRQLpRc0AzBMLKEN1bjaIKEHSudm2A6DpL1m
QYMsnsp9uYlLksxeT5CIyJnRRmtorBLF65GU7Jt66PZo79f3lTKF3a40qfZozAYi9jzNvtpO0c5Q
M/ldnQprN1Kr2XaJqVNwBmXIabRZUwA2RK8WbOGhbXxmcjH6s2ZNH1Sa9GPRBNkpAvLtW5lY3U6z
k9HXYeNYWsA/l3muRl422v2dlhrGW19FIIlPpgiXsU7z2Wv6SjoUFOO9s5w2oTvVcv8D+Wrc+CqI
zLadMSPjqQczexzyup13QGUOwaONucMH0G1YvTtAKBQCqnlUbE09ml7Lro58k/Z26BQKiC8BCzDW
ESUzkH9WUYJ7vJtAQjKrkfSQqrn8llRzcCzahgJvZerVNuul2NOyWgEcK847Bw26KN/lZVLc4TMS
6MbbyfRbrdQig0Rhkj2DebxEQ0GXZT9vGvrZYPBD9SWzzlEWN80uQQMi7N7COK4+VHMuP/vIij+U
sCarOuw0KIrmKdlrUYM2Y2sEkiDs8uKDiecm3tSQs0S//fJMUZvCfxasJXbSU81XO2vgbN7t+MA1
AjAMUkXYAn7v0ohmprQcLEBSJOvYN37aeToRmOCEcBRW/5hg8g0bc1BGEAOI1YzviW54cYeBwnwA
/EX5Lzt2ZomJqHLRFeUgYTHNtFHquwbJtghVybkhFpZv3EjAcQKxzOwX7Se1R+69oCpzH+IKfgby
4GjOVlqgrG9/mutiF3q/MjSkIDaMFhBbCKUwE0lVsdAeza4GTltVatdzLK9pW7pBD60lSVR45zBM
wSaSKUA5MYCKFV66Q59VVRQuQFXphI5Nvn8rXHN2soP2/Bze9zvqGicdhLGV1z1mH5CxRPaKGT7R
NCrvNgGFJmCrmDEHGwXzK/QgNLU8Q6wniW9gGqUbhe0anlOem2BuekxIjYXVwoQd+Dq0uQ6T+4HG
qumoj3bukWO1pfvasbeiOqloacyhLvPULNoBdkOC0mU6OUO+ve02IgtMQtxOSqdNXxclwmtD70f1
eNsALwNFJoZ0TAEXH+5iJuVtMcxb5O2ElLtQpXezN83veRSiq1ZZOWAQ9tykfhZArsjRMqOfnTYK
qOq1iZr9qkMSw39psyvp0FeCSMNb+nkWwpz/NAzGIVwGRYbuRcJLwIgEwEGe15wbWH7AWX4Ixcek
UL+o8gf1NVHzdYWBBX0q73JVYEkUZ5igORZylkwSmppBSTdDuM1TNAcgjCUfoujvk96LkMbs2qiY
IWS+0IEuxsBrDepNmpcWr5pceblkuLedhxfUTIQY1FwwYgkK0ssdrMKi7xob8XOA2lVDnTJyibax
a+Lo43aIRTcC74Odm2M+WKMk2pRLMDdlgHH13iR/Br3Tp6+3V8Xp/kKAAm0kAAdQd9HZ6bne1uto
KAGA71bdytzYp98AB/1E6KwBIqAOWcubYWdvyrfB9kQdHt4VjhwfVVtVU69Bs5BU6PRUh+1Iah1A
uy0AAJVZRMcusMI+O6c8lA064WaIQTBvRY+G9mR0/u1t5H2ts5WwtZFsrucqmbASvdSN9UCSGsgP
5TBD9wN4oSA+/f/MMWeMTlqVNinMEfIzNX/mSPRLMG5E8bfbdng1Akx+/PuF2EZPXGWWIi2PMPrD
fpZRanTmPWpmuATApwSkQu9Y95ZPPwRmr3E0cEpcn7jOAXvFIPzlWasRQuqgA29ij5sg011bf+rU
kzKhiku9qPDbSQxZ453vBVeNaXENvGksr4gdKdEQFhr2tMgXwiGyK7ru1A1ltlLq+x7oIckWwGF5
oRIqlCCGRUZkAnt7uUwk9AMxB7BiSoPWrSTyqCddANbUXN6WVvWGoVcRSIpr8YsgEgoENu7CS4tG
12pNlSDPLKYUKmtEofMmGajyriaBFLmVVgXpOoMIuKApwLnfMPVCDNNCYRc0gczFi0+cJ8aAhnUe
6duiO5hBtb7tM5xT/j99FgOjNYBCMSuT0Pa0tA5dPDlJspU+Q7PHqJsRaH/z921LnO7nMh0BXVzw
66EayhZ4adZPGBmaADJt18MKAgA/7N7LnRiTm6JHDucAXtpaAs/ZvS3NSaxGNWxhaCi7zw7Wr8g3
vM5XffXBxfzoQf6QBd+KU8C+tMm4pVJUi4IWbBarCEwChYPXm5e41CWH6L517oDBF+zo9ce7tMhk
fpKsjH3cgVLPBHT4p/yahG7rTNvJwVDSKjgpbnrXbUXEBddn4dIo45NDoxZaMS3LtE+ztNMgvGS4
pEV3aBLRInESzwtbrApakfW60Y6wBdH1ZgVuFUyLutop38Xeo3lsTqF3e0e5G2riwAGxgZ4oOxdr
aX2O9o6cu3U3QfoEd5/2XI2i73Z1qsE0i2CyDN/j1QWOq0vntAhNS3vKcneaO3eKu/sx1AQpO98E
AiSGktDFZqlW1UKuI03Pc7eaMCPdgCGG9uXP25t1dXljGeCRxpsAIpd4FzD+HkYdtbSgzN1Z/7DG
Y2l+rzGKJA8CM1ffZDGjLKxcNopyJlsVCbs4GUDigt3SdkVlHzLN9BS0eW8vRmSFOUr20EMIicJK
Xebrmdb7WNd+ZXkmuLq4e4YBHewbRq+v5iZbqsd2gRkdCDK80fxjTDGO16CZJsoEFhe6KGQum/av
Hcw/X7pYabSFHg+wk6KUJFXreXwnxd0cYS7NSBzdvi8gLF+5qYjj6SobYOwyrq1Wdhr2wWJXa1eW
1Lo5aB3j1Fr1o+Zo5EnOJff2h+Ps6EJsijYy6GoWAtLLleZjQNuxTXCH2GAeHQuHtoMTkNdg/Fsk
LbSKzw0tR+7sSjGoFClkgqGGpNnJpETd4m1Q7Ka6fE/MSKS/ztlJXMyLsMhC+qOzeVUnZUmnEASJ
pkxe5Wry2rDrHBncLrGcH0hmOoEmqnXx9lJBUrGgD9CnYMvfiakAdBJ3uUtGwx16vJsiz84nJxAJ
JnJOGwC8AHqDVhCfjc2naD/UlWUidOiSfWdl4Ks0QLRdEGHixluRilakCj4oPJa+Lpizj2ZPctkP
0ORypyRyqPrc20eSrmgtmgPjLujMDuMckSxpRk+hozQH5hoDjS4QWF7SzP5tZ7++EOGE5+tZfsfZ
eqCwgMG3DOsJ5txLktklg9+YK2NyS+MOijMjnteV5DUJkPrzjhLBGeAuEz1eeAhAlJi0vTSf20U1
EwXLtGN1pUjJSp0gWqIWT7eXeZViLKv8Y4bFtQYa3jBSCjNhBAXs4H0g1UmTC69VFcz2iJyRa225
iJd2siETZlF0rEZpsJBFoSjhymWxk7UPSn+HPcRMIHx9e2mci3khvEXP7IurhXVIRWrkqumxNELz
Rykje7P6cdsC9xudWWBcsZInzD7asGDGPTRI0a9V2ictSQWuyF0ImCQhUolZzqu5/JbmU9bLA+KT
FR5lczwRkfoB39ltvC1RClfBpsCE9oLin7NCh7OPwVNQzE5ePJvZ7GmlY53yfKX2R1M7mL/lqHRR
PV7f3kde6EAnEG3wJcUBxQfj63jxBdAqzN3Yeoghs5oPP2m3wny94ALjBXoMVuKyRoEM7WHmSNeQ
gFJUqsAOMQ+zVXojJgIDUEGiaLbuLcWhmegqu9atwgEjGLpGWxUjBBhdv1xbOg95PmhaDu4x8k0L
x61Bs+7dTMmubPVD3jWGO2vRs1GbT3QYQX6VRMq21gb5LsggUKDVxC9bsEWHCnm5veuLZSZxgZz5
As9G+r00yS9/WV3qygAxXVTmB8Uh4E/BjEfll9nvQIeuh/3ciah3eJ95GRU2l4gG7BGbxaadTo06
xEsRfY2g+zBNPy+h6ZwIPjN3YWd2mATTqsxIAmUDgKv9Szs+9ph+00cv0zelfVBKv/xrXBg+MWpQ
6KYspwecfpcbCcSRLgVDhBeAFaMjvXALD05Ti+A4vGhzbmbZ3rMLSWvbuFEsbJ9hPw4mKOegJGHZ
z7edgndElqcG0CDw1yuRdgusERmQRbmrjPdBdMhqzbFQc5X9Nl9Fk4DNgbuiM2PMh4rkumiyNEbU
0aB7We1Uum5AMHV7Rbw753xFzAFMmrBpJMRQtNHRf+7cXMmdqNi39EXtBYGa6+B/1qMxT4F+1uQh
DWEqVL6X1mZMjrX6XJXb2wsSWWGipWEPydgAKODa1tYuv03lA5Tn+kEQk7mHCC9N+AFSY5vNG7Uw
7WOKRiyaaaFndxBJoS6smU0BYBv1wZnhWpMoP+A5BBQY8bnQoFTASX3p4jQu1Kw24RBIrlbgNnfi
OlxZ5vH2Bn69Y9nIBz4u1ANA0rwgry7NJGlhDRXBbVdVjaNHxBkMKBn0GPEaRnDkFWhbDlrtSFXn
6HHiKvnPTM8PyWj7PcSve4jvVfqnXokKhLwtxzsGo2bAY5Er2lFc/MGADgDiIwTv27JAzP9MymZd
KC/5DGnFQ5l5t3eCt9+mTiAUA+Gva0Ge0pRAfQliTlepsnhTyanmJiQaDwVJjf9iCoESz0agLpAD
Xu65hsgS5DYWV9TzwZ4CbLX8bJjD6faKrkuDsAFaGhV6L+BLuiLIJHieZPLyHJ9zfW0m0Uvf0kPT
/56CX2QYthieBONbB5S3NpwUOq50tS49SV04eTtRh8ziRdNzf14yu7OQ3SpV3Ek2/FkCT/hLl+jA
JQGh1MarXjenkxaMSuBbGsl1B5wj0J0qFbv/Ac8cPAyNh+WCfUolFymBUjxZwCi8giyJgnwiAG7c
q6QaMW2KhmJn14X5kU2z/dQbdQp0AaBSpxhMLMfx/0j7sh65caXZXyRACyVRr1pq7d3d7rZfBNtt
a19Jrb/+Cxn3HqvYQhH2AINzBmhgskglk8nMyAjgvrweuKgvDf4rEC7QVO0tb+i453EVZbtIIcDY
Q58UpNAam8b4sXRyjtM3hWz0AM+pqKcb4L8l82zUQWc1eXZgrV0/1GGDMd4kzcG0iAFNDEeOYKdt
OIDtEVcwskEWMqcx7gAEAqtoc+e0XJtdyxrLd6Wzk7dJzXjiJnajolcZEbylRgLqlpIBGQT5jVq3
TllvG8DnRCqg3f2Y3qL9bj1gmt4ZA97XQxTYkOy6z/Sk8/XaiCw3Jla+Jzmmfl2QxoWfCWDO3Unn
rAB0Fb2Me60t2mMctfZuTHvkBCGNcN4bRgvVd6bUfhnSJuJuBwXMvdZygFAIrctd6nBWYQqGDOc+
YuO3UF2kAYZRqYPY1Otcclq2YvzacZaDu3Kcdh7mtk8RfQtMYbHwrgufbFSUqIxc7GOnAMfFAQQG
CQyKAx8mAlmqEhBG41hO431ZHWIbHES7qXmhNHPr9BzaR0MGBN0KOmuTy9pXaxtpz+xSQbmlxbBj
rTcxah/1Y1TPX66Hgs09BOHhgmkki6TCpR2HgdW3zGGHj+A3jcm+atKX1LCe6m6QfK7tbfxj6/ff
12uaSrSoljrzbB00+l2dHjmkYCf6jdTBPAcse0zbTlJH3XhaoGqFF661yEKCzUK8xtQuahPWoALo
3EbNQzXctuOPKP4GrsLU3E0MiD8wCPSuhuJBzd0KgtfZG88lBdCPt9blr9Avt3nQWhryGL+iz8C/
FX5qwYNWqqAmi/2hfo0TQBEkA2MfHQgWQbwHIJUJ8Shx3aWZpVAk51DSNsEd0Cg7ktDjEMrMfBy7
o7CzDH4DIQaQvS44UDj0Vp3PFRKtwfpEnP4R5OrtgcfOyTKSygWAcACLIp52GLw6JlUDPmFVpRLX
+pi+AjuLywxFNaqj6ys8mmaaOXWylHkTxm6Rr8T7sKCdD47uBQ00odRrxvrz9ZOztcE2eNXRCF30
uYgQfereqZ1EzSuUzsccMIuceVEzhEFXaz+vW9o4OMseW4s434KAFzO+UBvzQsuwvKIBjfzPLJ5c
o4XPKF+U4ls/3U36zTRzycnZWt/aKLl0WbUI86glcNnRnA+pZr3xuNtVLZGk0NuLWzopKNXbNipR
gh1w2YYVYag3QLayKO5a57lA2lzcUyCX26BgtwW4Pq7v6Meohw0F0TS2E/NtKO1d2iyarINMJw4H
K362LPPS6i4EyUipSL7c5h6u7AjHPnScpUGPtbXsVOXfQTmjyUZrl89wmaZfLkXYvjZ1OlMrsBTe
Ps5QWRgnGZubbLMER6A6Azy6xCKyGr1xaBRmCX208zPVOxmSaDNMrvZr2c/VDVHUFNRJFRZT0nvF
flcYgCrj0UAiHGo3gxa6jOv/4Ao4UQucAfSowANcmnSMphsHigq2zokfF/dg9Cz7BCLof/2MR874
x44olTHEzJjUGHZirTxbWhlwK/fn/K87xgjHazOiZ495TzoVZjqlR0imQQxtjbpgktVs1EJhR0N8
AJcWwCDi63BohjpRKaq6gFHO6AUNIdk1fZQbR7Oj2uizNk2CTO9QmKONcpeA0iwwAID4SoeiP+us
BLHZ0IKx8/rB3nIgW8PzRUOBFkLzggMpJeZQHAXat05q9G/qNA+tGw6azVyVEfqtsiZ2byYRqKwV
9BOQySHoBtd/wtaZX++McOZtoyV4pGBnaNh/qkLtndnEtyvJE25roWsrwrHXSjbXU4jvbA+vGFR0
IdcM9e7HeWGgnZECg6vkX9YFtio0rTASgILo5UGJ6iSrYx0F9iSh4S5tVPNUGVCHiK1cRsa/FdN+
z1qhFAy2ErEGylnOo2ox1XXGTRtWD0kpg4FuXjto+S1eDPVXQyzsxmGW8llFl6UZOzdqPWM66OqB
9zuDB5rzoEOwmXcSTO1WJMX2LZpeSBo+UNUriqNO9YjSugkMh61xL5+nY0FIYJVc8rU+PqrBh4wm
AVTdgVX4oOZhZ07Tzoleom2KYRPFn3tgMq0vrX6Lid+yfbnu85sLW1kTapR2MfC5KGAtRtGalntD
5SgfMrdKJDv4UV8Q8Q33NTJ6IF0RfYRwrcxtzsplXZMJxXWT7wyn8JOOuZwpXmpr/jC9OgBgT814
G+b2Lkwn7+/Xih+AIrYBDXh4z+U5KIqqjsYB12FMwKtU/Ogo5pTU5qg6ieQbbp1x0AYjSUH/G61+
4cQlswWl4ERZQDP3PR12Klif+YNJwRR7HMCIbNutJHxueQ06PxRad7hE0JC5XBu1olFjeVJ5I/02
a0gwHwpwSDNowNvgtWIy2r+NtB0buQy3Lc4KhMilOb2p6mLiDUoGHW3OzUToKVWAY3ZHgtvDQClk
zzlloWSVG+EFU8FgYtUX2g6knJdmrbGvxmp5kpipuVdmuoOSkcRJNk1gXQaqPkAxWsJG9hbA8zbo
Crxhjo6NjuoQurd/7YcaWLeBC1vOwce8uZsaZ+5M3MBFcdAb4BfHmxYUoU4s0yHcON2AnqHvqQEB
Aukjcb+qNM/0yELkh1hzOkR+5ZzM6jHSJf6++ZZc0G4qkC021BaF5MWEFlg0Zti1qgwhQD4AufCp
cTCi99Wc7pPsvib3lrWfG5kW4fI1xBwagjOLxyMoq+LXAoC5I9GABXLlm0L0c4nSVRlJHuQbRVcN
CSZA+ugnQmdCRNBYLcgTzQKHCyTmbjvtq+phTB+tAmXO/cDumHXWIXeXEG9A+ql9QantusN8PG0I
JMjWwAKBH/IBH1cZod6PdYkeZhfuqu5LY6YeU5Nj2UUnyKYer1v7GEourQlXAkYFUqtrYK1vjuCB
SNuTOcSPczv4VZW6Bk0k70jZ6oRYUhYzWjEt7OXg+Cts46FGq5ZQgGt4ejdWei4JIh8PxcX6REwI
5Xpu20mF9eEeD8fnlv1q7PdRSn23+Pylb17aEc4Ep2GS1iXscEf/yrIUrpOWylmLhhu9KFC3Gkcr
KOlYASpSFAHX+18Kr2XMn7LVCkktS+ikactqW2WnU7+2dUjD4LFpO//ipOhMwD8B+DLEOw9cKYXu
TPiMcX1bNDt0B7U6c632NZapuG866MrSEsJXb81BsZ1yHmHJ0T9zFfu4w8juXLZul1Gwwsp0IzZ3
EDBeoJTAWg01u0tzBLPpPOmX79jAUqL5BaZk+KzfWvkgiTQyU8vfVytL26xWawOmalv7RPXhS2pC
yHKwjq3pSE7Bx8gJ71ytajmVK1MsVTCnzbGJJHIekbI17th9J/QfqoyXdoRokhJogg9xzQAgCozZ
L/E2gBKEj9lqt8mfOcZA+cNMPQyoXY9isq0UogpwlGNXoQHvNQa0BQGvdHOUqLOh8ofSlIWUj1MC
0M02Ae8BiwHG/fGvl7vZILVEbxDWzHT8mdeap+rRPR2jIy+St7AsIFbJul8pWDcyp7yJqYpRIean
TeiDdOeVABR0ffWLvQ+x58/vEWlUe8Uu66H7vevgAVcxlI5CeR5bAcaOFcvPnQBQ7n/YcSi4LPht
EEYgPbvcA6XKTWMsW3xptQLRbmkHQPf7M3gWcKVIyJE2HoEoAK6MCW6V90pF+xGySEVzNvqzankk
uQGBWmW/JJabO6jMS/l2tzZ1bVP4yAV6ybYC0J1HtFOZ3BccG1n7PP2UQWqo80l1G6mHLA0YKhf8
dqIHbTjF/MlOoNFzTiJZdW/rBK9+jgjHUJTJiI0cP4eZ0dchY++Wnu3rMZQUjJZoKroSgD8qgIZL
fV+c69Yg14R2AMykdrcfrfILNCMfr3vrVgawNiGEPQfMYGGnLxubMvRVzwyX/6w8aNnnUP3230wJ
Tmo5nNpcw8FomebGxSNTgAmzzybeaqyS7Nz2B/qzc4KPchaHRU6xLAQiD3ykkaK7E/lrIO1yEMBv
AtJrAxAtYUFAbQB6oODUZXjvIclAdzo810Yp+URbd+7ajLCWNskr9MMZA+7gdmyfLYW9sfKuyvnO
gqxeTBypKNqSHn30uz8LE07bjGeemnJY7MrRi6uD8xOLM+5QJD8lijdPXteXu39wjuVpCUYoPGzF
CWOOPJR3I/ZSjfhNCm5iBVxeOb9ztGeQ51+3tfGowIdbGROymDqPyshE18tLaiMYB7DBFIrX1C3G
tnd9pLlaHxDtc+U8Nu1B7T4DvZHLmOc3nm2Xv0FIbaJyziFeiQVbluuEX0fyFINvjgdEwQ0GTRfU
YCm5Z/YXydo3v+1q7cKBr207tgcGu+2cuaAxUvtHjJE0+q4GN46SF25tgR+K+Boyg+umN8/kyrJw
XCAao6TlBMs1RErV/jRb476XvWg2QyZKrRSc0BYUYJflr3IrZUA7R4k65umz6jNu4tXEu7frC9mo
4y/f7o8RIbEfUGOxnZEzT3PuwVTO9VfH2bfKTUHueqDnmldH3zN+R6sf3JFs4mYwWJkWygpKkxEF
g8HMM3IOon/VndGJj43abVWgNw+1YsvqyptXL1AAoEOEBBFY2y531KzLVI1mWFTqZ8hMcMe1k11Y
D24OPtWOH6hsZn07wfhjUbxde6rnbCphsbf3HPpf1cOUzW7YV34Zc9fAa4PV0FemwfXPurm14PXC
+DPGM1DNu1woCNqKGcUUkM1rn+sxdp28hzRad+zCL8bwFZiPw3V7mxu7sidEAICmMN3VQ6HadOa9
MY97fVDBDKq7AP7fR421V7vGTXLNv25WtkwhABRjPxrqYhYaG5+V8HufAyfDjWlXGV+1vggGvZY8
rTZTdFBHgGkBKmEo/gpO28WkcPiMnU10cOzp44s217eJVu8pne9S7QUAF+hioEcPKkfkbxxiAMqr
mjkuypj7yhokd81mjPhNGY96JuaxBY8mIxgRUpO23tyM+1zvnsZYRka9mVb9zwRqc5e+1Nd46Mwx
TEAJbTDvkBSn2Z4SeYd0+VofruqVITHedaYNyJqNq8sKvQQ8CB1QiHU2H0qp0PVm/F6ZEqKeTnMM
cyxfseeH3nqkwysHN91159w++ysjgquAiWZWJ4712EWEKhEAtBA0y/JTEkJIF/1fO9AjPKuAFf6P
hoXTX4ZKV8caDINsLwhDSLUbQU0Ofdp47ehO1sFo7hoZXli2pUIIoH2V0RTUZZhb8G2FuGG0t1kv
WdqmETCRGUtlaCHhu/RFA0i1kS7frYRw/JjUeyAdA1uTTc9tuvzKjBBXGt2aAESAGZAhALX5va0y
NwLEU013YSiTh9t0+5UxIZcAzaxdtROMNeDFmPK7uifeFH1jlUxmVmZoiaarfMKKtBa5Nwxh0isd
9hoWZVNvkrXoZN9ICElmjfifpXAE1ca7OgLHnzrtioZ9uu7l22Yw94eZTfQMRAhPU1dxwWaEJW1B
EhgT6qOfRl0GTpZZEQJFmdVthJJ6643cPGhO/Dw1yT4tHcnza/MiW4YY/99ihFDRJXYeddRBjMV7
co73JCwDMzlwPFOayJ9lryLZqoQAQdtwIF0Fc1F1F+terfegspRheWRrWn7Eyt1QBIgda8TWFagw
+a3uxBj6n4tvSU7nADqseKQ3xWAERj53z9d9Y/tFgqsKjW9A5tC3urRNOiXmwwBxoZYHZnueu4DH
pmtUd3V1crif2m7XtC56TZL4tHkd/7ErchSV0dxMfYY1zxr4d8FyEI6yBGS5bj/ckisTwi059QrP
cw0maJlgkr51a/tgIdDqqZeNmTd1O2va5ZGMr062MuEg2GVZq3kPlzEV+zjW3Wc04vfXv9qmV65W
JhwC00IbX2X4aE512wIlnGC6Et553chmproyIrg+ACdUmSasA6VNlyhHhijY6gZ63LprjU88O80y
KLds64SDkA8Yku90mCzDEJXF/BRW5dfrq9oM7atVCReWZYToRVHE3AZjBmV7W4bVvrNuky6ROPi2
IQNoV8jWYk5T+EapFQPoZSitR+zhQStSDJaXC5lC6VaUvF5f1OYtDJq//29L+FRtAxiQ5cAfCvOM
t9Ootb7BfSP2VO1fCt3WypTwiVhuUlLWMKUZ3Y0RTeBZeRoLcPUAPf69b/OjAYn0oQ5l4MNtl/+z
ROG7ETUDYQ4IcvHEJ+g7BaMVvQBcIilzb0bi1eqEDMPInCE0ltVR4vP8qQboXgP8nZu7unWC6O8n
WFFSWJkT8oy56ztHK7CoPAp6tAn6em+wr8SSQftlvigEeS0fetqoWJbegMZ3efo1CVoT2aeuSmVR
d7PU9L81AbRyeaGUVClCwN4Qm+KXZDjGFcQVgQDqvHkI3Tz7NDu/MKlVEX64fgY2pvDWmwm80aXh
UbFyay5gOGHUV9NfDLSWOzqqLkdC0mTKvqg/9f3kOj31B4h01H2403tIzxmxq/f200iah6lQZX2/
6y4FVMjlz8LsHWEYumo9nr7w/mzSR17FpzT/bFlfs9aSRJ3toL2AM3T0v4gIPTS0CaLpOe68Nlfd
BMOFEL1JDOaW2nEsv015AtCL5J7YdC4gQjTo2mO4wREiwpiFug6lmNZD+QY82wHjX5jxs7Ekxf3t
+tvKjhABFFBKpyzE0uzmWJfHIvGY8iNvD0X/OGl7Tcdd+952L03+OJHQv+5cmx9xZVuIC4Q2OreW
O91oDrkFluvsM0Nns6O7LvLVbviPWyrEBatmWqpxmIuKn01yB6Kuht6XMqq1zdt2tSghKjAHRM81
oGOYtJmPptm9a50uydav+wbaWZfOn6upU5cJTCRN68eIa4rhtspD3uyuf5/N2wGQdB2M0pgFFQnq
qNPrPC0iFIDH6lYhxi2GNj9b4EC4bmY7W17ZEXyQxzX4Cg3EGGN4RYtEM4J0QSC53IwCFYoL3cEK
3biTUVxt+/7KruB/+qQw1s2w2wKq0/bNKZwN4P0zPywhMpW1Qex8Y2X8o065Wze2Cx6IG9ueZGSK
m59z9TMEvzRAXWMMfIlleXeqCSReABYqxhF017MkkG2mNCtTgnMWjgmu8xYr7op3E47Tpnjc1Tvo
HZs2PVz/rJJliVx1GcvCEmMPOG7tDoovHmw5k6cSSeq5GUSAWwAWFkjKD3wVhIxWag9w0mbaE/YT
CJC6AiJX9U3+0qoy0OPmTbCyJnwrp7Mzbo/4VurwVW9fLIwSOJ+HMPZKG0T7u4nLGGFlBoUvlrFQ
IVW1LK+EVrTllcqt1upuW90VRmBagSErB23Grz8r/CBuFMeYa9BjHHpK3AmVhjnlz9c946NkzfLf
X9kQkoqQAUZSjliUmquPTjI4Lsur3q0Kvfe1fLxrhvRe5exHawyzZ5P5hYXzUaEh6ofJfdJqsde2
eRpUuRGCUI04LhRMCzd1QhmZ2gbcm6g2OP0WQBhG7URAch4qXC3sBKg+A+1iFu1V9IrMHILqeqoC
tZGdIH62JzW0oBCLlXQ4jtz5lyLQ+kcI8ZGgHohWKn6EVj0OCjQt0NAsIEEh+SpbOebajBAOCS8U
o8jw5XFxtXTH2M08fLZAgJ3kbyx9UasDNCaaWRL9ty+Z/51fR7+8zEKIzJtxA19I1fkEkis3r8ld
1ECF9PryZHaElyOm/9IaCi2opCX1wQiroMFQDih3JGa2w5G9lN3R5rPEeebcIhXwUViObb301uyy
wu9479pToI2PqiUbJNy+OzE2DWYmHe0X8UEcDTZkiaDA4eVQPLMnt+puCjQTx/h5jG+H8uAA7Krw
yi1NSTa1GSdWhpe/r8prUQK94Aqdf2+ym70yDvtBkTjk5gWysiCkwHlcmMidsJUjRVFh3tVW6Gf2
oSK25Jtt3ooOpB8pNpCirnC5FDtNnbEa4Bpl/GQ2QYLOPcjVOhJglFhiatMLV6aEXQtHvVfLcjHV
PBJtcCES5hZRuvsHX19ZEXauiGLA6ZdnvZLcOOgwYw46l6oDbd5MQMmq8HUwMv/uVK4cIB4AOjLA
2+Np4NmLkhuw3VYqpDDYvZMHaZa7jSG56jdm6ZdovJDBAPIJUhjhMqzzPisyGyZ5CYFx82l6sJ7Z
nf4Q7lRffWvdCVncMfqFLO76fm4d6pVdMZXR26xMIR+LqtN8pHYAuYwsfdCjc6f5U/p43dZvjnex
wLo2JlyOGDXLemS+uBz3DqTc7MiNXOKBkuOhOBX7+uzM7qsKcbVmF/kZd0noKZL3xdZ5WP8C/fI8
oGtsJBbBcucRSsbnaUIZ6pm2vqV9u77WzRbl2pJw8szCKfUhgiUdLBZV0E2db6hn0wREwTi01q4p
LK+R1Yc+ahUg9VhbFQ4hpX2k9wp2GANitzPy+k9q6mIiDt2O+JW/hE9nbrjgqve/hUEka2cbMmcS
Dqc+Z1C+ShGxHTfehc/WQwp5ZTtIArTd9iA1IY+pT33itUfzqfGVr9y1jnv2VsO7a48dkCc5PvXS
48H40u7UR+WcyB5Gy/o/eiCB+vgybEmIkAjk1gS68CLFHQZ6sWT0Jum1tRUG16mG8N3bRdtGnXB5
YM7GBLWfUuxDKeJ98323tiJ85zY3EzIvV1SBgE6hU5yDnMkj8bvRATuRKztHCxr1ZVb3g7MzJ9kg
7tb9tTYvvBWUegS2toB50iinbLbPQ/5L0fJXNinv18+RbDuFuNj2alWWFC5lTw+m9jL1n3j46z+Z
EJ8FaZd3pR1hMTpIVvVE90Jj3s156V83s5nPrDbNEaLfTJ3Y7IZl08hOwYscd3FHj61+35vBoL2n
2rnSfLBHHa/bleygmIVG8dhragyzkfnWom/Wa4+m/nrdxvbB/99bQkzVTJqyuqjxlZIBwL2+QblD
eaN0OLem/j2lnxhNDtctbh/kPxaFAzA5WZuTEBbb5jZUkQUWFuRY/sEGGHAJXZRjPwCSSkaZNiyH
TO/iu8oZUB5xSNX9uG5lc+80SE2QRS7yA/uzCgTQkOuLlcbyJ8gLqpiunXxdMfzGuo/Qrftv9oSd
K6J5ytIBITBrnlpyH2a7bLpJ6ZciBFeXbOp10/lWi1v+vsqkbDVJMxViu94EraiYHNsMSgmZBKm7
GY1WRpa/r4xkEXifUwYj4dAE0BLx1MTB+5veA+ghcTvZxxLuDysqU8j2wVQFqLMDyErA5+8TGHH1
s8IlvaXNvVtYYsEfpYJoSLhJbM6mOg9xl9uRb07DSaN+0shUkbdzspUVwR1KotdKvjyN6W183x7m
A7pXx+K2LtH2dtG4Bcu6bxzBIHdb7NTCzW9poEu+32/i9g+38uo3CF7CO6KQNsMR6H/cG0gKPwPT
9/72rJse9Ru/90Ck583e9EqDzjNOs+nxHZH8hk30ob36DYIToTY6FizCPnQgq/GLwTOfxjPb94f0
e/MjfjSCDExrbqMF10/jdsa2sit4VF7qk8Ua2E0rlyouBv/O/KC/h++d4aK3pEJtuPmOLuk9GGIM
Oyhk7bfNw7Oyv3j86vCEhGSZk8C++enWKZAlhjdDGuDbg4bNpU/dOXzS78LZjb5fX7jMrnCxpxaD
DlSJbw7dzwQlBHI7KwGTNYEkVn5n6avV2Rmw36OB1SXt9zQ8Q9YnS0GT3Uieb8uPveLAv6/+lRnd
ZKGROssmRoWXx/ZPA2m2g9l+1fg1xyoyfxV1WxlidjMY/fl0vyt8K6uknNu4n2C1q9+VEMJu2SGM
c3eizxbqhgnbXf9iH+XNl8fFyp4QkKK6cJRuqZ9OXuPZNp5u9hv+D8OC9p0Jmojgi/qdQyVauSn3
/IWkXv6o3Ez7679CEhV/T22sFs1BC4CIBb9pNJyVQdtVxIOsn+Tql1kRIlIFIoc+XvymaUs3tBpP
7X52HfmXq3i1oYv3rtaSt+UCU4AVNf3BtIB1fhP/MLNgQokwTf3rG7fxZgCrDZhPIQH9WzJMOHFV
qnd5UYASopx2I7kfoBjtdC5ICtHPwzP41jG9jv6iYKEFgbavmX9fpoR9Cj4FMLqh3SwCqkOlNJSB
9xU4JU9D8oM0j3H0Llnj8n6/PIhrGzhWlzs62WZoWi1sMIc86nrnFvhoo/ojNbMbCBkcQMX/lUfT
F9CiunqnHeuM//U3vfwFQpYPHkiwTwGy61VQd3VG8GqxuzrmZ4gb+SbS7ylJZVfIcu7ERYN7CdVk
qoPLRNRFaXIj62aNVJi9iGZrr5hD+9bNUQhmpmngTzFYXx8bVTGh52rW4HMJTTuKbrSIZAe7rnpj
1+VEPaUOHf5+xhdyAQZkblF71BZi3MvPQXNKGHgbQAdSqGdN/aE2zYGNIFtJTUW2C1ufHnNhBIBV
AzMoIrMR8uWaxHYG96J34fACaj1XjQ8aisdFda9UL1Z37sxT0b/EliR3+BiHF1GEP5aFK7Qv9TaJ
W9AVqtOt3dxq5VHXFM807uwYMwwHiYsvDiR+bRPUk+DxAFuUaQkOlpI4Kia1qrzaITek0p+m/tnp
6yCKqt3SzuXGcKuq2Q1V6Ilp4Zfr5rfWCpEpgD8xQ7zwHF9+0aTjZteM5cK04XyeTCBhKmPnpNSL
W5QpE/3MIyILXJsrBnsIRkOWBq9IkqKMmKMNI6x4zMznUVdPyqT5o8YzL7OiGwu15ilzTpjL98zw
vSCWzLOWFFjccQt7DSId4GSgEnG5ZiME4r/n4DCp2A3FIBc7UjxzGzq56XCgTkCdPZSGc8MvUjA6
7jJZjr5RSwSVNLHwj4Yavi6K9bROErJOBR/NkB418CRzCCQQ5VcMShpLOeTTkYS3owxTsvWloStl
ONBJgUCDWCqDMFbUxEsgQ7c0vck4ntejyWskiRCD65I7Ow2/9ZnDJbCdjxkbRn+gwUHApgLm99/v
ldWdqBltmSc6r1BaMlzSASFkgaBmxLy6Fv11MRigJw3DapoBfRvMql9+17AmrWpXauX15g+HdXuD
Wj4HtZbD26Pd/sPsyMKeB/pxmAIb5+8WwGplXR52XeaAQA9X7KeRQNhAL9BXyAKNNmCpeegd1evB
HxOBJfv6od3Y0wvLQhhWKitthoW6j4UPQ5iixwByeYgOYw5EdlY3ojBMgTOJLHIUeLxe7qkyzaYG
VXg8ImfjREAVjhvmJlYi36jbICuIizLRrqJPsxWf58HaM1UGFN9crK0v+pOY0APH/uUvKOek0eMS
i51RYDZvmcLcmj8xkKBf39SN86GDpBHqlo5mgB1dWGlHwWmOM4l0SutOLe0BWdA8q9F+KCU/KMV4
zMNRkvtuQBbhQhQXKkiXQXj0O8VbuRDBXC7wkrCZJUezOiTmSYv2bX4A02JJD/HsF/arifTb2enp
iwI5Lz4cTPu+k/UvN9cOKdhFIRFcMiKZfmc4Y6xM+B0pCNqyPTGebfMW6BswxZ+d3Nxd3+nNL/rH
mikkdf2IyRDwwGOnq97j6itIiP1xJG4tC3nLORACPUI8eMXQGkAWYQpXa5jr09B1MyguVe7hkQHe
3O6p1OpzbGRPmMN+vL6uDQgGkjVwPi4oNGgEinGdqaOagC6uwoTwBLEFQEzZLgMYjNS3ZeGlmO9O
nsLyc0ITlLSerxvfuNQubAsXedYPYB0BuzvUJSJImaU3WiyTVVpOgLidC9WKA6ZPDZrgwnb2rK5j
GtLKyxUaUNDVm+qELDA5Xl/JxqC+BtWbRXHBApAVbfXLE292xOwJB+yatU61T9AidmdSRI8FjRy/
N8d8H3fVbWpbMA4xETaR1I2jCYlhZL4ouGyOfVVMkki44Uv4sKDOxv/g44pHNa8ZKSYbSXmVsc7y
kGyHNzTOoOXm6Dko5ezWyMBqEaYyFpRltcKuEwsUL9gHUM+jG3i5G1aSWV2lgVwa0iV6ezdYja/P
lmez2svpt4L5vJd9gI2gf2FS+NBJV0JUc4RJm45+U784GDNXxwIsBdkDSFvdahG9QGYzurmu7nPH
8YZQlxSyNgqZ8ILlHxDcqAQkkpfrLiYkaWmHw9Riaq3PNXfIIrcx33uDn4kKMaYMFx755oB9pjbb
PekwkqCVh6R4aKl1yEwOIeTKTa3kHFJrH+sKFPakmJatU2eaBsSXwSyIp7hwOfWsS6PJwakre4ps
7tRlb2noQmMiZNFLSuojSd40Zri6NTzrRb5L0xYz+7JJna2DieO4UHegImCKVxcOgJZkoEDwEgO6
nQnRxgO0ySBUx1rJ02jbEugNgS8DhlEsjIEduMm75WmaEv1AtfgAaHtg5bbkYty6IQDXACX/Quhg
ixFgVA0lNdui9misI4gekuw9qaodkXWENiP2oqWG5xfB60fcuXKCqitPm9qrmjDUgzhRi52pthyJ
m9K/9HSyX7VO0w5FbNc3zGbaDbVa7YwJmB4FKyeS3CBbZ32pyBF4E6gwxQuk4rVmzRkIka341cof
aPhLH48JC+b8IS4+Wf3P65F2Y5vBsvbHnHBnpDzR1WQxF4e3dAQAK5jbz0BpXLey9dxBToVaEVTh
TGQXwkmulBoTUmEHSEDr9slNWL13yi+dBzZ5M/V9U+7RHrtu8vf0oBA0L0wuK18lVlBCrXo7g8nJ
w0DlK4hlnr6jCIdXtNudY7d0H07xT+Wh82xfVoHf2NQL08tFsjI9xXULZH1fY3D9S6N6ORDS7XQ/
GDLRgY0L6cLOktOt7IRFqFasgx1Fz9F/hqqPM3rKyI5dVbuGEku2dCtFXH9E4VIejDgZEzCceTl/
mzEbP9efhuRJVfwqrNzK2V3/gJq5cQehGoKUBsxmIPYV79sZqA67NJAkgjoWKmtFO47tnkFXhwWI
Qdap5XpjBBHmUXZTwdvPat3qD4rpTMaJ2wXGeoYaPIVWZrSZ24FgNoLg0DQ96lOl2p4xG0b+gHDe
7OuhJPYhCbPxW6ZBv9Ezp8gI4jnCvRLRKDuzxuGDr7cxFLwaq6/iYDSV9pSDcSZIljhglDrQvEWn
au8OV9lBZ0M2+SqK64nfx2lpe2wM6Z2pNClkmTRaPxgRUZ8bXcvfTLWgqqeA4QvPVKZGKljVNMzO
xRVPjx1mfvHwQm/c16BSjN9Au7veDg3TzVUl+qa1oFxDebj9ZDTGUPtT1wxBl3L1K7QhETyJmlhQ
XgXGztoBuKqfoqEaC5fXA8+9gg1mvGcFRAogEhXNLtFysujeqgen0QdMTeWdPrtOPUJrIh3LBrFe
nfrTkMVO5zVRSt8rzQJ7dGc7v7Ko1o6F4ST7/yPty5Ybx4Flv4gR3JdXkBS1WJa39tIvjLbdzX0B
d/LrT7JvnLEE4woxc2LmrSNcKrAAFKqyMlHmmj0nh9jtfuXn86xuHrBuFRaZRG06px61+t6FUhOY
K3pZx3xLPfdHc3HA5adkadhvkrCPgfdvUuNP4YTdLyXpZtvNorb56FulfKySagEWh86219mS8yc3
sLwPVmVFt40yyakbzXkFCgl9udG7hfpDk6U73J64pEfHDoYyVMFvVaMr2vXpfhnHcgeCYHUnd6By
plMNZii1jItq07SIMKmZtHJvGLNWHEujQrdUGpLIawAyOWjVEB5ltC+a7VwqaOtmqoy+ao/YJXOl
Vq9qM0OQIwRnEUBS80KpN1qGU93XUxofzGbWdBBQLRTyqBMFEZMF0kvDn7I42qQALd5KxqI86s2U
LITSAeJYqlapyl1tDCWUs0alj45S12g306i2voZX3PvgzDRwTBMCYDUioxAd5dxdiVIgFGRwmmPk
6/LQaZoO0VPUuP9BABiqQUyPIM3MklstI2W61ao/zeLN2o1pi+ZBeFc1nuUoUgLeDoA7W7+qhs6h
bYZUC0rsN+0w3BrRZ6YWEDitAxXm5nHYgAn/QItkxeiTTq8EhxLnCNRwFEE5xwKuExJ3l86XkrwU
mGGqIBihENUNjJt+1LErZTdO/j0zGni3ZVDMQb8WvGhsjVSRcqNVOgk10h4KZ7c10IVJu53Dp1BL
BB+V5xaqczJ6DRoItNiyWT2PODYpxOHCVkc9lurVXpGnPgcFATUKglOk95ZIyUqy9OY4kusnPee6
XOmrVXSxUCT8VpZE+Xlo0gWCPXkyvyZ54jtSc+wkeWdD0eT/Zoq5MXNpUDXJhCk60a1NDYxrIZrA
BBBpd9ctcZYUVAorst5WcAOxbxdtwti8PYN5NR1KPyyMGvCf6hHQcz+1Ct/OJX+aKkFqznmKXNhc
F/osH7AiTJwPKWzm/YjBdg2vkMfrXnGS//N0kdV/CSHipLcz6PxrIyQ6tPiyCcSbtqD3zl27s6SU
ee+W0MEblhFyHUvv4P6WnpPMuV1VLSQr31iRHgyRJHhucBwDk7oNxm+EoIYSx+XSgQarTZYRO0D/
y/PdI6cJd3miCJ60nFAHG48DABrKG9C2YM2grWLXcY3MUOn8xtimsY7k7ckSlb14T2coZ+AtiN2M
HJE9qGZzqrU6wvRvif36SsETj8bCDAFLt8Mkck1GM8KviNNsBlZ71EOTzMh3foZDP1CSR1F2U0aK
dYjbwdnGkQnxRiRGB7UBBYmi5wMKsK2ZYcKhG8HLnps2JWozgMjwerhxA/osELTLr5IYKHFrayA0
FsppY4oqTxZrgm/CyaLPY9paf8TZrqlQjFRGB0Ygh0zUaav0n41+byQfpuFfd4fz9cHSrUKeYi1q
gYfn0lKf9p2lVHhsDahUpTLoGZKtqYAF8vm6He7+ObPDeJS2mPzTFHikrfulzz7sWnZHJd1kufNm
hPq+zjLBccd74SGuUaBSV2VEyCNe+uaA/9CQ+6Z2axM16hjQwLz08+VnrIG1K/4JCWs19wpdRGrH
27fnZpkNlbVloTYpzPbG6NfFkzbPQd5719dz/e3MUxJYPd2EctOqgcO+Xrtca+dBRolgQHc00uJT
FvWC9ROZYI5upWqQBkQwURQZ9mIY36tdIrgeOGuFgw0T+ihMow3IUmQ2VLaGvO1QUpHrh7KVfkVh
vinC+j9UMM7NrAnk2X7qk7wxOxtm6hz/nyqot8bJMXXAEO1rw0thCo5u3v6FVAMgMKtclckmLwVF
z6owUAvt5hhyCd0pXSy/m3RItIaeVcyb68HANWfjb1qoxKItxkRcupjU7BU8ukP0+JQl9w2AfNW6
QZc+PtaSoBDL28pA2PxjjYkLKNROUjrDWiOdlrElqvrZZkeQkcTABZSia4NXfIKOrQkNJAtzUmyE
6FmiArq8wJr5W7d8xwqm8U+ePoESxaP9J+gxBPkYbzEN9PXQUYCEFRojl7GiaxO6tVFGIZMF3eQK
nKpLroPLMEvdObbAN2z279c/H28TAFjjALUDdRaQjV5aLOKpciqrRue/gsbTBDh2ZICAMxPNzvE8
w5tOQ/UShTyTpcSw59lKsNcgztf6w3IAUxOBwnDc4EUnmrjlm/qnPcAmZVqI+vkC5JlrNa+VLENH
6scMQa463M6iLuEabsxJ6EDJyUKTC10ZQBcuV09O0KW1K1AjTnbxYtfdsFUTu/Gt0TTumziUg3/9
sfAksPAuWamhv43Lx9GQ2NRBeMjpgrIdzZBKK2pGpk7/9xQmmAYAIMOEOj0AIca6yGenVpJHgxPL
DQWpUR3ETemXw7CbEmvbgUfhulecsx6CZmjo4AWLFx4roNOPozW0LUzZabctrCmILdHkPyfKUdEG
DTJornAqslXkMAZnvqmV1E07tE0gL/1pxRIErRfr93VfePc+yvMm1gwdmnXw/HLdKOp2dd2M1IUy
MspN/WHIZd8Zwl0tW4HcNbeZSvdKVm+U0P4U2F5PBzYaQU2s62ic49OxSbsyVH0aWwt11XD2u3Dx
qy4HmmbYmLQ5jma8c6KWYE7cKwojKOdYhL/kbLz1I/6FCqiAqDG+N33ZoewmU+hsLOg/1nQi2jjc
RlMT+3oqYY7L6kXoct6XPbPJds7Rk0BQDgp149hDmvdTNlF2ydVIcDDzNvoqu7SOrxg4xNZ76Ww7
FMgUJCtU14PZCeRx+qCKsTWWZmtq/4ERHXJZ6PQivbJWyiJ26zVOjsk3jbrVqLpl6RAdNORRaXoo
+3mZjD5jT71ieM5QGx2GSHDGcO68C+uMp/ZUaFFEYb3tJ4DxiwoP22TcjLVOb+JEAgnIoJ1mIIvc
pVNEKlPc7YNOMshZMQ2PBh5zASJXWixnNBBCcXpnghcaOp/TxgnpL2VW92moBX2W3fSxExEcG4J3
Nu8j4yGyNmQA5UTyfvmRS7uZ7caxKMbXzOPYTg8Amz5IkfxKF+ft+l7lhe2Zqb/rcBZP81zbWYnD
HI+sGo/ruSxO6WDGrtkIiZp4xytm44E1A8szSmdMOKlzZ2tRC1NIcnyN1m+jbnxc94Yz3qIAA4EG
KGDPYBxiz9cCcD3MXKm169g7qnsyPSzzZ59t81wjZfsad+YB5HRzvQunR4pBQAf0TflRqjfFsrVK
EPG6xuLXUWDUm1E0s/v9q6roYqJBixYttLZZbGM7GZFeDXj6K4AJKAvpQag8qx+p83B9Ebh2TIjE
Ayy1grKY0J2cQRsamqJxmq9zsSGgkz244fe6UH6UawkurTQVyBG1NbjOgieWanCwJjlaeUsJFagH
dA3n8DQVv6479D1wUGpAWRmCjpYNzBBjxpkMfbTDDA+JMcckt9Shvh2GopoGzxnsBEAs/woEWkx4
tr1ktE2M59FQT/nBkcGRUzUqnhBj/BzNY/uvR85UgC91TJz9Bc+xkapgknJaQjwsGytE3tQHRm+5
ZiVq1/PWDiMIK5hVQ9rLvorQS9GyvMQjbLK2Rfip5q/Xv833dxDcwLsVvqzAqm+sFxnGYswC76DC
AO6QhBiS1uMDsCMk1Xd6//u6Nb43X9bWfz8LOEUJEy3PYC0ZDX+RgUjOLe+6ie/XDhxaxSrA2oI+
CrtLqaPN0VJNNcZQtFsJmgZK9eZMD5b6rC49Whr9exJSEVjlulHkhpd+aVDGMY1urN1R2rb9JjaC
Ga3HqQgSM3F78J/ivXLdze/nvgp4LBhfMLCD1g17xdhTnDrQHUAxoKXEWTYS1DkyXXCFcyb9YAQC
AwDgAJWGfXXpVziN1Rz1SHdzo/DMagJqSXKRk7nqnL7Mqfk0VM+GlHtZeA9imo8Zc1tgM24czOMK
pQ45XarLH6Ne/ph2jEM7XHNvx7mXFhzzHYD8iZfhCiSd/VL21WHIMNWK4bh8PE7TLDjGOEuOoS5g
2nH5odLITm6rE+YJ0mqiwMLZT3ivgXW2H1atIqGWzXpUXebfkByTdcCtMQ0CqVNm2ataSRJJjxq3
msGSCq5lBNAi31Er+jDM/pTRzBLUajkDa3gPguQWeofA66Bgf7m4itOU9mh1oKS5UX9CuttL/I+3
1OsI9NPdeNP4Kin9fvtjJAa5F73pOZOdUFJGPV0HeB85E5up6rYUG+oImFk7EyBZotvyboFZz/Cj
I1AAz1pO8Jq7LZ62YInYXN9JvLgCJBLVBECDcBKy9y0kVycJOoWgHznWNxqx9/Yuc1+q12qXbUQi
tnxjEORFkWR92rGotkkLez3psM7SI/Snto5bBJNb7BYfhZNtKrijhNaY8zbOLUw5OXCN+uY+2ksk
PuVekhDz9KYfStGzjZN0Y2OcOccEkeXkVFEGODffN149EDBQgW7DswJQkAvOv78gFWaPXNha04Gz
q8RUUmzVHrbGfe+/T4cs6F/pq0lkBMh0EuV+vJPwwhyTXSh6j37y6lr32vvzL+swkGFf4WVOahI9
dkHz416EduIgrS6Xk3lBlbpmj0oFm/Z9sY09sFN6sxvfOGSjFYR6kLbaTMFb7MubMngWbIq14PRt
eQENBYYNDyiAMC+Xd8wdqZ0b2FY+nM/s1yY8qm5H+g0u1mVf7YSfk3PkGSsU9X/tMZFqJL2c1evn
1I94359GN3cxfPFK3ShYIDh5Gj3o1B9ttxRccZyb+8IuE7LdODuFRGG3d+uNnZL3ByNAqe8/+qcZ
qBqtnSr2hMsVFWIozoATbq8G/e/iqHmxJ5HCddzGH34lu1/xvj/MQhTmum7fv+OXXSaGnFLT0N0b
wW76mv1CSSMi4U3z3viKO/loM/+47wUbk2twFXcG693a/mMCx+g0A0N+WNBRWm6APz10JfWvB6e2
3vTfnDqzwQTLsEDeukxwXcyu7jo3rX9SdrN7engNvXADbUJi3aq7Y/LjNzo+b6OH3tImiA+Jp986
Tz9sgcNrhHz7MSsliQZELXRT1wg7O4jGxEjsVFWxU6qnen7Iy2AWRQ/naYNyH7I9wHMwRsPmtIth
ZzTMDHCZ65MHlnsF01CYY4sG0VXINYQZC9RqUQuDFMilL1KVQo+l1EF2H7vzPtkuRH3TiXGPqjdk
UFuP3sjE8pa7XhYsIvfqQIqJ57VmA/zMtgJjnfa0nSHuOm0Ge1vfRUg7fPMkBYkscJLr45ml9d/P
vhdgyIlSTLAE+JruYsSMlCJNOa4JzAKigGmvAl3MHkj6fIjGHN+LYoQWI7ygMaPJzhZlLlwzaPJg
dmvFc7O5BEbiHW2YEXmRdGOWDyrdLok7l9vru417Da0TyYDAqJgaUZkFy+xCb0MLij3dx+SNrkWy
wPIj8JHZN6BQgIrKPia3I6m24dHaqYIUhre78O5QMeCIkhCG1C6/lgPM70QtRKRl93ezaW/7ztkk
o4hegO/klx2W3K9YlIL2E+zMe7XwBg1yNERylQBn5MMYOP5ikFjy4aUP2HzqOrOveoNo+JCDLkFW
6PydNcAsDNpol972ZRIrWYXAMY/tL/shwqPrJvFtb/6wNs02/qUtRPvZ+NGTvEUP+CPZOINgI3Jj
Ci+OlfkAvV+L+QVZpBdqPOMXFMtunO6tkBLANTB++a/r4KunX3aYI3wuMBNcxbATFtomXiftQZUK
dCckPGZBW4h3xZ+bYg61JDO01O5hagb8zVTCzWg4XgVyB1UZnhsTPPf1phYBkrj56blVZtdIXakt
QwOrC2QWAZR21N+zAqwp3osVsfQdwM7oYXSd6trqDhjT65uWcwtjyMHRZDSBcV+w5e8GOX+ZlqD4
Nq3ULcKOtOG//4CWIVsrTQb+c1jMTYG2E95NIG0swd0ym2Sx3tL8MVm8647w1hHlL+A014sBYBHm
69VqhJHSHiQmRU6UTX3Sd+HGOMqfnT/4AFodVeFc7lqsYS70C4vMl7PUuXfalW6n9XMPUXI33jkt
ZABJuwX077p7vO907h3zrBhUDFJUq60E6iGZ5Y4oJl63wDlAL7xhEkB1aBfA1GGhdnZGmxOp9UoR
d8XfcLq2ZMwpXdST2TcrqY8cmPex1/upJ+X+6D3OgfV53R9epmABHq0YoK9Z44I5oZaizeWmAq+Y
8oGvIhFgt3ERTaQJzOPyJjCm8mIBqR2ucrzYv8EXp8SkdWTkYJwLnJPsL4dw47jApKS/UpIGSCKu
2+OGw5k5JvSoVmsjpsvA4zxoXpsOLojMrlvglVqQp355xERcFoILSVMLUKUBMX+vBxCRSTeNRZTA
9noHzETa/fokqUl1k/wxngTWRQ4y0ThFIzWXEtZ7F2xpfnb7PmxkN7yDqsxj9dm48e/rBjnPygtv
mcCUpl6eaI0FHZ27JPclULVpJM1CUmoCEBjP0spYoEIoCog2FqenTRNOe4wNuXNxgN4bIFJU/awS
rwsF+RiHNx8jbGeWmBNRlVS6SCosmcdUIuPeDAz/dHeSMRO9nUgU5GSvgqSIhH4v6l5zN/q5bSZA
l6ax1G6dJ6nuBwKEpRuesmDw//QWoQI/11Bgz5RzU0yg0ixS8zGGur3+s7yJTyAKOEr3rcCI6Kut
P+LsMdD1RZw0FfxZGchGhRQFOpuQufbGZRIcxLzkDt8NLNngysZzkUXCdFanJkpGV4eWDdirI9Sq
IHPvT7tm+wamh1fnqD7FD/MhRZEge89mweHCq2Fd/ADG2ZiWmPoe8QPscCRR80qrWxMkmtWHMXsY
ou/GD13/WNpbdI41A5rQ6nNvixaB/1W/FoHZkE2x9JMjr4twTHfzvRkoBzuYDuZO/ix2A4HaymYg
kx9ulH1Dko0VYIIymE4OebZ2IrYa3mF09kFMpmtDi6aX5xm/ZXE6AgFevTpdP33+VnW+xbAmWxjr
x/MMRECX4ZU1CV0SGQrtA8oSSGEC8NjexshhohhVUX2beP12uZMD0d7hFX4Bg/4yzHzqUsIoczvB
8JK7y07GW1cGebjj0vWMh0BXHFz3dN331xxlPqsE6uGsKWCvU1QyonPRhERVGjyt/euG1j90xRA7
sg/ZxLbPbHwzeXYtBSwtBz3Zrw1yNMcNyEHHH9ftcRgTcNp+rSTb5wXEK02HCp79jPYtJb9xg2DX
Li6SXk8mPQGj9HWLIg/XlOTsSKoqSRkiEx726basvUZH32dTGK4ikbr4Y4nM8fLDc/+YdMo25Mww
ujVSQJYke1PzHnUCDDY3ZTu3sW7EM5eMiRa9ocBGeiO7/e/wKT9IP1Ni3mr/oS168bWYu7HttFbv
FCxeBwqN6blQbvNBEIEc/YHLiGDuQIh7dNH/W7FNvItddQ8O1AA4og4Rke3aTUPGrfqiP1wPi7/V
nO+Rj8FZDNIAjM1CRA2aY7DTgmvOo7m3DtqLg+pxS+4G1GJ0UJDW7gtOTjdHaVfeyp7y9h/KTVjb
rx/AfMWRpllSJviKCkb06E0f+bEWTCKKPu6hjBagrGuAWWJG+TJW2q6ypAW1QHdKZYKnC3ikBRuM
+6TEgbwOimAkD0+ISxOxM+Vyb8MRM0BfzE0/45got8md5OV+Hoy7yLv+6fhZ05lBZuX61E7D2IFB
AwkGpinJy5tK2sd5W21FM3/8MDmzxe4AilIetL2Qofly6Jt+74Ox0p2IvuvQsScmKWJyF9591A+R
D0EzzO1rLgQ7rnvM+YiA8dvgiEGFB5o0zM2aZU2YU3WGSBGa1wRt15VbphXkM5xUwobqNaBLAMjg
qmM+o25lS5c6OlpEq+iSGTTZK6C4y1CQuj/FIk56nktAZKEhbwORi598GTQ0101wyAL9Zuby8mh2
9MeMT/rvq52AMH0ZYa5taASV4MIEcHBMGsgSqfvO1PFcMbfXPw9n5YDSB6gISJUVXszc1jQNlbQc
YtzSKPZt6GCBcSNzalKW1Yk2jv0Q6pQ+JTk1BIY5dxsAbciDAGwAusFggrMb4rCHiCk0C+VdBIpq
565BBpgeafaz7dwsu7/uJye7vzDHnCV6BPctHeagbO/3sp9JtZ/SBiU4D0RygnDkBAho3EzgwawV
uMGOy0S6U/fF2uFb6G4ooMOU54JdxUmyLiww7lh5boAedYI7tUKUMnPb9EEvjlU7ef9+3c5dYWI9
HnFsZikMmfI9tDhJGdX+Qg8K5NU6SDFcNybyion5GrP6UyWjQ9kvEj0VcTb5vUSj+3px7uWyUwW+
rSHGXKPYYCvy2kJ3HZfM5T6ewXJbz6B9dQfnvix2TfIprKHzwg7FV5wSOg6mb1SuAwU/+qwu6PVW
d4lBxn47Zl4xPw7lw/Wl46Uia7fgH0vM2k2g28yXGpbmIAyKP8umO7wv6FtAnehBf4zu6kCPUBi7
bpV3epwbZVYwVENrPXsBS0i3YClM5Ttr8PTem+OHeBC8oHib6svWN8Vjux/SMq5gq5sek3Fvi1rJ
vDcxMOJrFgBwqgylm8twiEprCZVMw649VbYr+8VxDCbkcgYeFLgbR+T4ENqZCBUArnhheG5XvbQ7
Q2sENVPYTaIG4wwvaZh7siQwwks84B0608DC6JbJTjCNXUwX1MdwYkReOHk5dOgik7Tys9q9drlv
TzdlfQ/V6OsBwvftH6vsG60AzRKkHeGbXX3WufGiNqpvt+Xr/80K8+XGKnfqYoRveG4GWY0kPK/2
mi2azOJFu4HRPdRrgEjHQM7lhwqdcmgjHc5Y8p8q347Fw1JlBMQrCxri8vt1n3ivTfAUf1ljjngV
km1dlsAaJkjMn3E2zhaZ1DL/nLDh7jolMlyjbKsba+rmHSaDWl+W8sSdMDm+i9PC9Mams/0uqz+v
/zBefxS4fNsBHzkyB/S0L5chqbRyLswZ+yRT/aF76fHk7mPVg2reZqQfquUQOvTuVGPQSx6OnTbr
ZKSoc/Vvi32Xx81OUvQ9ekUnQw692hGpp3CPwvMfyGyoqaksNMLwA83jtEnvxiDaYi460Ds33OqP
xa7cg+swDQABvr4yvBPq3C6ThY6xpdIwRSegyl46/ViISjm8+Dv/+6v9s7dzpad6pus4AVUcFBqQ
gt3gWRA5T+9CaIAVgl4pb+ueW2OiHZxLUqpiHAk6uj9n8Pmr2rPhPF9fMd6Ff26DiXGzt5eR1lgx
CaR92ZOGqk3mqfPDdSu8ogPmGkzoBOLcwzwJ82EikOlMRQ5XFvV5jCy3obtG6UiFOqIRmO1eB4iA
ikodPN/OjTJfq3U0aocGonAcfuTZk5HjjXw0RW8R7q2F28owZROTsIC5XwYFiKyKZF4UnOseNt7i
ndogsXx8Lb8+hj4Ye5yR6A+iZiUvOCwk7+uwOx5A7F2ZWP1QgA4IztWZn1D03drheSn/PUc8wLhn
ZpidbBd2KGcU8QGW1aWCXDSo7ZbFpdA1BVk70TVBjsGPlDODTKRIjdmO8t+AnDsQp2NOzkhv8D6C
hmrqjSupWQ5uggrERw4dBMmUaE2ZgFHjUIs0GWsayvdJ/5b1QTMJaMJ56ej5ejLBIqlWtcgZgiWZ
8ofBVqF6Ugat1TxBEsUHfkjQCOPeYef2mP0NWEBnhznsaY+evgdRxqvmeOFju4Eu0Q5dxU0r4iTk
ncHWqp2AUUeMq7J3NNphkB4LYdHMpd9zOr6X4FsTHCfcVTyzwXhVLYqcORKiUg7aBxCS+sNBQdui
JPo2vBnc3oP46AH4J8Exxo0PDY90G+w5QJMx9+4YhQOo6pDlJNR+ScJiq1Tm0Y4NkXtrjLPPIrxa
/7HDbDoF9GsUMnHYdEXyo6U/kt7ZmXPutersavPLtEiBOvSPbTL6EegS6i5x7Tn/cX2Rec5iAmGd
2ETKCvTR5bGmJbnejQ6QZnpxN2a3ufUky4L15LVkMIT+ZWO9b8/uUw2Ps3YoYcNS3emAEeoHyU18
cwe9keW+3w37YpMH05vyGQr2Bdc5G5AcBTOpKma7Lw0Pdh7ZWYHUzljaTThkCanamhRhKKghfb+C
VgY5PG5BIgfGCRYfUeSd7WRhgbwn+2POvpNAsXwPBvvrn+r7loMVB1Mw612At/Tq7dkyorsEjcY5
BSg7ijVfr83I0+dE1KHj+nJmhdl0yeTEQ426t5uAkbDo7UAtgWaCYEiRCfz5nmat/oDTaT1CwF7B
fJ0qLxJNGWDJtMBVpbpSD2Tar65zI+ckxYlgu4msMUG46H2MQRyIyE9Nd2gH+ju3GtAKDkq3AaX9
DOYoMyGF44iEFfjr+eUl83TvMxAnOBG8bObHulAIdjk0tYNc1dzr4fG90AeQO0ofaHRjWBi1vsvw
0K2h78qk7NzSDonZWX5VJWRWJT9TcIsvrVfYYLbW8u11s7x1RecARyUmtQC9ZW5ymugRLjrEfjfd
OqDHaR4jZRcV73ENUejUEjjJSRxWL7/MrZvkbBNUqE4N8gBzVozionFrlSmp5G2o3RnjjyTZFL1b
Zv8hdM5tMhtvqNFrznPYjCD8ARxh2WA2yrg1I1+27m1RrYdTQVhdtFDzXiH9OFUuXYR2gAm2tapz
neSHIbtaF7TSLisjkmo3Kwwd3ZnJ9iCSRK5/SQ7K5dIwu/VHGppSDcNDWN7Izc/U/lXVP6jU4tmw
eDbF/tCk3dyBgtaswcvZeJXRB0OhBS0gTY7Tb8I69eRS25iSCC38/Si//G1MdHe0jSDQhehempGo
4UNpvqaTILjWv3F5IcMGuHkB7wa187ciYtM0ZtjMsCHFHTTNnVIibTxi6sjMMYDUl7eAx42C1x8H
HHZplDmXhsJa5CmqO3e2qh/pNAZW3Ht1CdnBpIIiluEOoLBO6VstJwdwyGrZctSVH2DMhd7i4JXA
kejactOEoikdfhierQZzcMlm1E8DqsGuBl7EVnpR++0wgNz6Q4e+T4mcpD5axX7od9ejkPuhwSaz
Nj3BYsMSo5YpxZytsq7HVG4NC2qTdrRtyzq4boZ/kCgYDcLpDvUvtiPpYDIZ4/PY1EMzu+EAzIYx
+J1luUbnrH2gJz2uPLBu38+LCLnBu8jBjPyPaeYM00dw9jjrGdabwz6hdIdBdEEo81fxywRzhpTj
inLN8PGcbtpMjY4jJAOHroiuiX9knLnCHBmjWcpqCsZql4I0zMu2bdD/Sbbgj75ptuW2tN079dFe
n8a5229F9QaRk8yZUJcdRj5COJlkgPo4qZ+brT8CDHg9VLgX65mPzA61oG5ltevFakPWZtnY1YOD
qye7SXuvkbe9qIMm8ordd52jNdW6pLnitePRNG/M6fO6R4IAZFFYaRqOTq0gF5Kqp0k7CXNI7t9H
qwczvpi+w1l6eYMBEIJcdVldKE9d80id/5JzYFYKD08AFlBpv/z7IE+orLzFGdFBSW4EyaCmpI9G
/WTq9bYx88Mwte/XV4x7NZxZZGKAFqZMHRUWzXlnVhhruKPS1qg+w04QbNyvf2aI+fqjAwq5aoah
2D71reHqPUmmVnDTc73BRL0GrinwtzrM+mXjIqW6RnEAjbjeinzaySAZJ7H8KgNA0IE0/frq8XJg
0GmsAnHQfAF84PJ76T0YaKsCOhSxvW31F1vxTGcjFHpZv8G36xt1fKS+YAxQ2KlAqQrBEmBi6SIz
95puJGlOcXcDPBNtyxiaYiIGbe4yfhl0GMhF3FV1UowwSKvAVm+bxu+q37L9pJiCO1FkiKlIRJJN
I2Cq4ZmE2aDOQ3kuy95VxXUWQWHu71OVXcQVooNeNDYvniaXn6qAtEA0xx1SvpLErrw39ybmA8GD
mmyhW0OynXEcN7fp/u0u9By3f31sD72XH4yAbkqCJXdBayLYEhyiBCRWX79JZ9a5Rqe60cwWeLnT
q+RHe23bHar7/EU71oflNn1JMMt/n8nEuKOHyJsjJOeC65RTYMNPAEGQuVLd4H3FfIGsqUutcHpA
zWNX3wODhVHisSYQ/PLB43sHSZwgFhQVOP2fS5vq5aeY83BoTBs236PFVW6mF/luvgOhlfcGekSM
pSsYTo/3+gGrvjUEEcfp7Vwa1y6Njw4Uo9c+HIbzqq0eVH44u1kguWATuzMCPGNv8lt7Ixrs5eYT
5+vMpEYRnrdhncGstF086huk2mcY5HLbjxv6pJ9sInnm0ULhD0orgkNK5d1a57aZU6qb6SjPGtZb
OymbBejn07R5fzAxgQ/6tr18J58cVwt0bybZy2O/QYaeisKMd4Sd/wQmnRrKrhnNED9BPWoKQqzz
HxYybST379YrN8VrHVh7zXe86wc0f91XvnBw12HAjM2Gp0Gf22jAulskRWi1EJPvyfCqbTrP2iRu
fUihO09AlllsQrcVvTy5K39mnf3qbe5Qy4b1UNXBmOerYMi+7iDPgq6A+wNEt6gHssC1Gh1bhDPw
cHmeugvYfFN1c90CdwlB6IUHO5Zvnau+3DFKmY9pIsNECxyZR7c4pLt3RM7ho3yuye9oFz3NJN71
bv5sixaQd8Ge22biRm8VbVFC2HaywY1GNyq9GKUDaRQs4//HSUQIBBZMyCYzx4I5NE1GFxjSerJ8
OAT4ylPxKyKZa9znBKOX4M5xqzcUSCB7GwhPJV52pIMM7n/NM4Ey0iQpzGld45kYH9NrdkzRoa3d
aMBgB1RVfml4aBSnT8GnXS8Y9lKEqjg81rV1GpvJl9JuSEM6auvIyrOVEzv7bVo3Q/aUqc+p4cXZ
fhABZrl33rnJ9aQ4q3NZiTZC/wAmm4Rk98NWIdap9MpDvcu20EY3NcBnDYAi3JQkj9Nz6ke4r3/o
Ilmm9bpnPActtAYKDZRoV4m0y58BUCtYhinUdybzB9SLnOJU6wFqiraNA4KebFFmyvnAKGz/RQoD
RAMNs0t7qopGmalQtHxoMQQQ6wE3WpgOeAjlqWDDco4EAGZXHU0U2gwMu16aypM6GXS5RZffkTd2
Pf9adFmQTXG9OTPBfMQyGZBqgyLPVTDG0FWL142nYQ6uRydn74O+AdyQKCnIIK1llsykfaolNYws
GkqhUQbU5cbOQIb+dt0Or2ICQyiMAWiJejb7qouUQmulvkMvWtlPSA+dmAx6oIUkkkip7Oz8WMeP
123yvpENeua/vLQYeGZ8i7S0TrOhB6zPLjZlWO9QtBeEAa/OBbe+bDBp1mLEZplnsJHVGMEH4a8G
YEkJIW1t03TeAunTxYu7TRwJesS84IA0HmC5GOjGg4U5SmunrBOI2qNnO9+G4e9keqz6P9eXjxsa
4OQD1g6b6lttXp5ATjoPwMd29RN1FPD9f1h5ihv2+bodvitfdphjOS4Toyg62KlqN9Nu9f5W6USp
0foZmJMIKo3QWF8ZvHCDr7/h7ECUrCSfQACJ6Cuq+yUN622YVc/Noq3CrXq0BQXhEjRyXd5USrxr
HO3NGdFMLZeoeLjurc5dVuglr4Sk4GxhWx6KXoKnHGox7pBPUU5ax2qfxyqO7qx8qj9mvZxUNx1r
C4MUppF5Q1v+D2nXtSO3rmy/SIByeFXqPD15xvMijBOVRUVK+vq7ZOAcd3N0m9j7APaTjS6RLBbJ
qlVr2XdxFps4NCUQgCOglVv8eLUpM2vM3Rr3kuNot8wCjZ9J0KQ7z/dk4XtOJDpukqqrjzQm3cuC
TWncnFHomcnESO5rRtqHWDKzJ9uZ0QA7QSxWHifrNXGYQv1YT/oHaMEp8OIGmLYxBb5DTc9Vv+St
IjrZaCoZkrDKpuo3g2QyccElKgfAVWv3Slnj+VwrvbpX+95OBDeJldbMRTsGTZlQO1jU1LmHJpO6
GYy9gO2UpgTU4gvmOYCeWzg787a1FVeD9B0uVN+J8Vuuuyd7goycmr7h1PALI3dj9FSUzUcGtmi9
ZVtaKSipDYLk/IpfA56KLnTkiOF0fMU1BweDXBtYaAhYHBjT3aoa96P1dtufVs7YKyuLu114djLb
ZW/IsOK0lN3pUOaL3djOtNaVzQSdhGWbPWaysyFWVHh0ZPe3za94MzTf0d+Pt5Wiwu+uzaMvKAVx
K2Jfh+6faho8nT1pdjC1AjvLecpt4Cs7XLyTIlubxgJHuw3pX2sOKwgBznjksadhEPW8riwcgsWC
wwUe7es1VZX1isg2ApKM9ClwMRtZKo8RIf/ifIf7AgADElxsCu4KYYykMCnkvry4t85UHvzJyWPX
AJvr7SVaO3pBKIJSoAUOfDDDcXM31wobIAMJqqZ0IKGl1FEIDtka6oND/dQQ3IZnUqmQpVGYawL3
G6h9SZ5vf4TIT7ggXwIVMHRZgzmFJF3vjCCJ9/IiqFvBYFftKBCLgwAKIjevo9ETp9PUFn6iddBA
Kf3GOFHddi1F8N5f80fgKBaef1w48ai49vs4GmmeLtuuqZAD1Z5SmrlA1g7sZSQioZW1MV3a4vdY
FOOBPcGW5OydZmPE3QlMvLklklhZtYOiGV4pyIGq/JjSwTbMmcBPkli1HyYV7wFDapXfjtnH7mwa
5cttn1i5n4H0FxVTnAs4ffgGnHLMkrlYTkIHxNxMY48FE2X/VrbylYllyBfRcej02pkWkDEDfVAK
xn5HmSASLhKyWDez8LHiKoYWFc4bSGIr1bRsZR1UfRCbHqOnVPp1e7ZWuiDxw7DwHyOcG0C61IBo
KKartv4UkwCtHLP3Ut4pyouWbww0PUCBlXV3vbNxRL6xkluCcTzk0IAFfW9+X82xlJfZH3Cu2YIN
acvaAjj+uwwZXhBdDrHggF871QC7gtTJIoSAWb1et2IA6fjULC5P2S5K9Y0yjh8AihwqMhx1vfTk
Wd8ZGnu9PcdrHgkGRNCBoHFAQai8NksjImVmi3VMx3bTqdUdeBr/edTHef3XBBcI8yEtNHNxFUNO
Hga5eIS6KWQ8RTRMax6J1QJLODJyOiT2rkeChFw2W32Jx2Pj+HM1hyqdd04x+bcnzFrzi4Xq3IKa
NZAP/IzVFtLMql6hGSxW6grKVlgwt4kM9OEUWWOEQ2yYoT3U45Pd0+GO5nnm5wDg4z9J+Eg3kaFo
61py3IKlbexqy0W/XOXLRgPBiQayfPegq9ZOErK6ATpIorPapfHoRrI8HqPBmvd6GhVAO6opcWuo
Rbx1kQNVyVgpOrczu+TI2mZ+cHRGn9vUmffDoMX+0NHZdpEMskCTiJ5UgiwQTVMPb6DCcAkyNj80
Azo4AXRrq61UKo5PxhikN0ytcU6qFgtB7Fh6BtWHjVaPTuqqrY2adRzfN4OWhDLO2J1URrusktSd
JYE7HXp3IWjNIn9m1AH0zpnOYAmcN7oh6UejxhMSQnF9VQS9UgMP3rLS/lGMurad5nZ+nRpTKVxm
pfRem1H0d/Mx7iJ3Sks0BRnx8Dzmo7Lp6yL7JpFEgRJxYgJIhWuTiJ5q9TaxCCoulQywZ/KvahU8
s2Vu4cYHPRrrCG52etejiWUHQg39FXC9KHWbsh99Ko32nWL3aemOEO4SbKO1swptgcvTG9B2lYe2
18OU1h1dHnRILA397wY9Pjr0gqPftx1cZIcLuk1VFlSzcG9RoCzumODTNKLXNLf3zJn/ufISkHcX
Y+KiDynqqc0t5GIMJ/pu4h3lEiCJ2ia3XVZZj7cHthbqLpeRG1iOihllBpYRAzlCFfMxK/vNbRNr
Qdw2VeT+UPLSIKBzHYMY3oytjpwvMIUK2CpiJJgoweOEhlJefa/kyotSe0dNUcF47W4GUS7k5vAe
AQkYd7F2HCYN2nIHLJWjmniVBD5iJDjTfItioOCgWvOPS1tckg761iMkgjCN1KrRYNXnRSiZ8nOX
181j60ii1oc1c5cuwp0ek6ZA+BkFTVwF0aGKVlEzC6j6HMWica2t3aUhbu0qdcryXoehDPS1Vj8G
g4W2R+d11lDfSbL7oqHu1NaCrNbXlQPiA3otkBxZUJomN5sZytSxXANDmKM4MHyXcfZXp0od3UkW
5aZXcOWLLXSSLgkEsDxxI8zmbJzjCLbImEIp8+esm4dO/QRViGeiOKuYzMObrXKV7FdnJr41DSfH
aP25AeF1asOF70eSPd/eMSvB9fqjlvW/uK/qLeDlAzIWHpo1gz5rAwmIzWk3Jb5mvs9QapbvtF5g
9GskgE1kZlB2UjEZ/DaVG2eq8GbqvMKWH7LCfMpTS7BLvt4Srk1ww9LiTBqnGhAOtdSCJkUOeCNn
vkTJbpL2cdkLzH29/Fyb4wJA2zudFLcwpyWyy6BeEuetO/8LzcZrM5y3MpMqYx9h4sxM2ZI2rFKw
uGiLjgi49He3PWN1SOiDQKYFWRaHf8MTNsTpQOEYSzEAQpuu3gVQ6bptZNX9gN6XURFA74rMpyRM
YJO7scCIGuV3DEJDMCKg2y+JPMnAKxcJQBO6m9vbRtfcDyKU2IKQgV5qA9cub82jWdsGFouiUNQ1
2l3OGkEnx9eoCTzuhQnurJNqaDXWEKH0JBTdJUgqpGBIAO6Lvtweylr4urTDHeBJnWFWKeyUVoZe
uzO6fWeEz7gKOtF7TGRqmdWLQFGrlZK1OkxlKqq1tksbFfger+mOefLj9qhWoA3X07f45oWtpszM
qZDRWiFte0gaq659wnUvcDz1DPkYr/Chfu4pwbzZ2+f48SX1Xogv6ndaiyCXU8tFEDC/sV7uFs/s
y6AoAzZXIUMzhKEcJOJL0s/bYxZNLxdBoDabTJUNc9A/eJbUGdQJEHaxU/TEpVlgWMnmtr1VD10I
58CTCke1OXsKOq81qe87T6/DWTtS/WSTz1nkNKuTeGGFC1iOk+QFJHAAeS02zB62kmS4SXQY2yKg
9j3pw9uDWqn3w3Eu7HGv+LKuKd6HGFU1ufZvi7jFu+bLD9qbUbgoulPiSa8gZduqd3XYQbGCPN3+
gLWgiVAJIgBQu4PDkXPcQTOkMZ4wXikF+IwkXqJ7pijjuBq/LoxwnkmgMCv9mdQI5KGy+pb0Im1g
ZYlP18lvzOPSzYHOaHTx8iWjOYM44hhhHkvpXFf3JfnWkI01/kj0n81wNtO9SU9E2mTy87+Yvwu7
XJCJIJqXxcvGb2fiKy2S0xYuRqKK2Ner5vXouFWSmqEY5ghW6vJOr37p01FF07+pu4SWLsSagsr8
x3KP1xa5JRsrWqN+uvhFu3fSb8lwIu03Q3Rkr+zppfoDAAAIo3Gj5U6DAR3KM/qNcLChAS61tDAH
M09mnwclEVwOVtrLYeLCFLdQJMtVZpUM7WmgeH1SBnfeJqd5I530+6Zxix10Dw/ON0VQk1kJJwB6
gqQBzfroK/yTsLw4Fyjq+RphaCns6MmORhctPXjlubpSITUY9JXgcbCym6/McYPsNJZbLIM5qh4L
6VFJt4r0eNvhV/ppFuzq3yFxvjialNm1DBuN8ciAI2wgt3rqc38oSy9KAmX43elhYx9k+6EZDkZ5
3ybnlvg9AlssmN0VEM/yLX8qnGBRR4Lt+thVWtmQZobeP+qTO+3cY2WrT917TI7DsdvGj31YSG60
zY7lnenu45dWBChcOQSvPoDbJmUkgQwmwweMURiNIY392Pk2OHc0FjXmCcfKnX9NLSd5YsCURvw6
3crIwrn6zzj8lR1/pGH6Vil+siP3zC2PgLQ/082n6MErGix3Ntp2NVq1g5XvC5/pvo4CelMECfnQ
0tfbTiayxJ2KuVVNXWlirPqEXrlDne+n/LGdnqJEdHAsO4I7Ny4XkO/U0IFb0tMGlhr12OgfXSa4
V6+gX4B/0kFviT4Ne1G+u3bRVqdqpC9tsdN4NqIzWPfHPKy1cC4P0+hjcBqJvVk3BO+7P6LL3MBU
5B+BMAe2B/TM3JshJm1L81FfGpQ0v0F8G0coo29SNF+pLMiR9EwzNAKb24IeyHCS4gMUqSfjYGp3
zHg32QN4MV11QtWJbLLIT6shmFuXyYdsDlnlWzMeQJo76TskbA99BPy6jQwIGiq6UvLa8XWIKZQg
PtV+kxemZxWTS7PD1JytTg7H2HPwbiKqm4gi4IrnINMJGkAU53So7XInChImIJudDdwDEAHB2Vs5
pyzz0E9UG41/20lXYvuVKS7YVkyfu1xdTCXHxPTb2NPQcJ9Ivk18kwoi+6oxpOoWUMwCi+EiHZkZ
8mYajOWD447FHMqS6XbKu8SOVX+X0i68PbiVk3kx9F97XGDr2wkKzArsZdKrDFp9TX0mrRnOfXDb
jmhcXFRToH5JW3MZlxG5RVuEtvqjMjYaegKpZe/sWUQ4uGIQGUA0/6J+i/3Bo8IkNbYjgKB6VH0C
mdBdMn9M3Ukq63OiBP9c5Aq5CBUaHyjUoQmfP/6L0oI6NnF6TzUib6IvUwSSZTNkpcA7ltXnNvuV
Hc4VqaLFegsBea90zmN2ypXnRARBWwmUVyY4B9RmzUlABNR7XaR7aNP1TF1wRVsdhIZi3JLZXHjJ
riOlOmsmKWNMlh73b105+wONH8tUcGdYHceFlcU/Lm5kg2JLZiLDCiTGXQ1cvChf3XZp0Ti4iJ9K
MRrZZlioi1+0DrQJKS9kS/8nI7y2k25UGsEGATsZQMqdsWO2jsgrgGcJ5oqvY9lFPVh6hZHIvXGO
B9WHooh/exxrOWY0wvx31bXlYXexHgvcvTOgegmRr/mUmEdjylCwgnT3pPk0KY9Fl7tlzPAYlyHn
bQW1AuxAjN6NoXQNJm8i9tRlIrqmZYm+7KeLj+JOkRIMjZ0jYXaL/sWunurpjpBD3h4GclKyYOgf
bk/CSrC9moNlHS7mII3koUzVxScTthkSx5WSt1zdRJmgIihaT24P94Njt9RZ9nCW3vdNfSjK59sj
EVngjo2qJo49yrDA9Hd0zKudsCFaFiwNFyXMJJ9By4+5yg352U7T1AX1mg281HQ/DlLgZHY4JpXb
tY8gBRFsurXk79VCccEjJjMQlyzChpCfiwjlaGzy/lzM9625H1Owf0iHUlIFVledEVkvHP0oPXwp
PrSNjUKnFA9egYgVlUGipy6rPWvs3fzTfJS7X7fXcM0bNXT9AlgCcTq0Clx7oz3qLV1IarzeGX4X
DTqYkQvrldKXNeGELrub32iXtrgJZR1U2OosgSjQETyeDfpcjvTTOkVPL+pj86MSIN9Wmu7AHXQx
NC4025Gepwq6Brzhh3yXvFpP2d30q3ZcerBACRX4xu7VeBBSpa+57IVVY/n3i+1NLTUnbQ6reJ0G
7DfIvI2TvoPOYOyCzuN/WjyDu/bbCq3kcoStqUl8cD14c+ll6aMtklFfO+Qux8SF7dhIQWGUwk6h
gVQr1w8xSzw2iRJEIjNcIO6VuNGKbjGDbiub7VNk10TJ+xXU2JVXGEtQu1ifyZ6sqV+MSJDitjfN
e/pcHhX0AlXv+lNquokgDK+eeZeTx8VhkPzIQ7YsUlu+kk/LNT86v3WlINmg39VwpV/0oD4Pjes8
5K+33UM0n1x8RtzMm6SBZU37wexXVWvdWn65bUM4PC6ADFOmSPLiG+ZJA2XXh+J2h2RvlH7PMKTq
fd6P95lvUPT02qLntiCgGFxAwaltop8KtlEeB5ujctY9mbompL9I8E12y40luCOtdC6b6OpUDRtk
y3/kcq+9J5qKxKGdAvUfmuBtfy7yfQamDM2HIJmfpE9TfSqjbd9v6smX6rs02wime9nS1zF0+QBw
ZoMyG/Vp/kUzjzNx8lJH8xxD2/oAhlhqeJPsYm2h2ptCkig2gzkKChoILK9A265NczunsomdADfQ
epl5AB1p1xTQNN1mbJdkJ8k5F9Wxqd8rbdNYr47hDmoCjoBAk38pyqeJN4rhymP24CxKkkQOtC5I
2Mmuo+08ZJ6FjhotVKX3omp8h6ZuC/H1rvkYY9nrujOZwVJIt5qKLgWyG3RIlCB90R7bGWgP+8Oe
pUDqdG+cQkXdpnNAi51R7yupDGq2K6VNlO7McnY7kM/aG3PaNMNTNp4i7WwABkNS4hflT5IcCKDY
Jm4VBTg75/s8PZeqb6oh0LIUwmTlOS126RTKHe6r5WsBsu1om1pb23mt6APg1Z5WHvLpIQd8T8l8
wN+s+snuwiLTgEM9GuY+JQ9mdZQgqWu9Oaj7z8esOVRaDu2CnVU9FtmmbD8j9oy6Sek8WcO2Ml1r
2mTaucT+kQdI1iY/Wh1tJ2c2h4OlBknk6sW73H6rrMRDScTFpSgzT7HtgdWoTJ+k6lObWt8BvBAX
lg4cW9SG5HSt71vJd5IfagVODPJNnu6K9CzRxOtRSFEH0KLbIdzPS6uXqN4WUTh3v7vaS52jHJ2R
xhraFzv7zkAeFdfHoV4m5GDMQemMXjaERA9aud1JfX3sCPpW1XOuMVeu7I2dvUPxMyySoHBEdaeV
6hrUl4Gbhp6G/Kdv+HpvFgaJGiPuUaOknrKzdg3arfsgcfNjC2EgV77XTtZLE8DDnqAXIuqJXjMP
VRtFB2QNXCrgSbw2X+cGOoFUmE+Pua96zMu88txAid19ezKPxC/3P1A4emsDERP7imIKUvQXlrmN
aVaTaTU41P6ghKJA3dfu/EZqF+xtsvdoBdaJBu1x2sY7y6d+upFGV/aJLzoJlmjLhaarz1iOo4uT
NR7aChRC+Ax1EUeE6cg3NwjGDMpwL6WLE863jpn77vy8HZm+XmGvh88dcwPN7Em2UC8biR8XH1QN
WkrdXhONb/n+W+PjTjo5K1htGahfFW5xp3vaIQ4zjLP2h00XRId2C8ZF7/bQVgpZ12PjTrgiBq1X
Z2NOi9ca7e5lWOuQmEP+0f/sTncAuXtMcG0WjZK7Nedak5ft4saWs9eMTTTeadJWMKrFIf//mXRk
7o4cT9Q2swY2UpN8l43tLJc7mrYA+X6i4uQ7+fjZMdW1sjhzIxviEGjEYcnwkGWiF+bXQgtY0ZD1
X5Q0ll0rc7vW6qPcLKSSefYHmdwaD/KwDKUBkqIgG5jc9jxB507apSDI+D161gfdS8dUwE3yZTqW
bwBnPjpXHXwHD3ZoctralZYCX5cfdeW33f+6Pd/rg7wwwHkRSuisIF0CXP1oAtVWubWeeqlsPwKX
XLo9dVDYQ80CPAPppOOtHbvRiGw+i7eEpp6iGS5gzK4z12d0S+4yG+3yrHmyDbQ5UCkRRdI/euy3
3IN71jhOrlJngUnggv6AvmgtLHepn91F/vcMXDHzI24aYEQo3Ta00bPPws5j/t5I3afb8/YlsGBd
dFDRAq+ryiAqX7bKRUBjUjzlshrhajs1oQq9nRoHXmudhFTvX/bc4gCAZECdHr0QOp/vd/I5p6aO
9dFjiLabJWY10ISUGqtudmGFi5PqoM35CP7jhQTBhvwD7sxulW7KbfRU7TSvHN0KBcV/3HHEjY2L
miVY7C1Sw7ml6qFLn6kRMkUQJb8cPJwJzr2RRZZaucfApFSWd3lWF2+OkdpnpaBgM0PbdnWy+jT/
LQGcfP/PXcTAbcPE0gH8z7/AM7RQKcOcM9RpNzJ00WVQ9TcHVXu/beZrLuPPEP/a4V7gs64OCQUx
uOfgwu0r4JDakL36TXI8crSfykd6ME5gk/JaEVL163t5sQyxXoTIP+QO3PoRa3aYk2TMy3fYejtL
dt9AZx+ApXT3hyajFyym0CC3mj2p+6TpYdA8dccEKfuN4xkP1gcLx028t++EeaIvGRtuhNyJJxlT
ySwolXi1AZFTdE+4KsigcIUOSzE5z1dExbW1P1nHi6DSl3k1TDKsjb5ytjfDjwo971OggoCqO8wb
89zixhp73Se8adqKLhSrkQaPNLSIg/xa5jEUk1JVpToXDIg3QI6HLVvSi4bp/ht3XXhOoLaigpaB
cxqzsy3qYFpxC+5/9xvZMwPpWO/p9+jeChrkqe6KexJ27F/5zsVpzp0cvT33xLRhFxW/H/qD4udh
5Off1efZM7z63H8XjPNLAmJZzAt73LY0JDXv4rhi4GIHxKjrXOCDvWTTglILrAI9nuWCmf16118s
XhzlnLMOmQ1lCXUJp+bO/GCfs1uZYfxEt4/UbbdokQpn5qd7bT96iumP3uQ//WMYzPUn8ER9mqSP
TW4g3BbzrpY/pP7BTjzHfitzUTJ89cRa5M+XVAcaHzk3SgejTtIWe2VGwauc6d04yhvBEq4d8gbo
9NEbqICSjldZGUsLb9Rl90M+1oB+9l1/FxoHDSqX3zqXPBv7btMAKBmKmFJEdpexX8SBNGoyLelg
10nUnU7nI0rVHqmmIBYpAK/P4t8RcteYIZ2MuSOwZDtvSfKqJ8HtKVw7fgF1Ae4FCALckrhNZ7Wg
02CkhksSY9Mi8xHdO+MjKzcg8borRJiPtdFcWuO2HCgC5rjNYW1y3noSVmCmvD0ckQHtemFMKzFG
ZTFg2k+68rMbtrd/f3Haq9sttg+SviZKPAbQOnwrr6JOmgbmL+YN1ne8NjTQMSUhOlscIoqGqyP5
a8nmnlnVqOEgyGAp0eTBQzMm0s5ZeirITxJlIQFnfl3mnV8OzhtLSqiolt2rPKCzwbCruyhvw9sD
/wrbxchBJ4peSZwMuDFxMzsRvdaGEt+T/Yb8o+N3QBa1bnW8A1IJWZFOFjxl17bYwt8P5WYVghU8
MaueYCFitId5JIK4n3WkGnq0laBq/dsD+7IBcM6hCRy8QIsq1BeFNQBNjXSeeyg7oHzdRH4cA75G
vKHyMuNHPPxzDYTFHEIVGHtVSNRyUXEirZ2j5bb0UlBF5eghBhBpSB6MTBU40BdPXcaFwiCutkDR
gJzneifMEbR15AKG2hwI9RPUrhorBeoEWVURgc3qFF6Y4nZ1iRqkNWowNUlHOVNdteiDPN8TFXOY
HQ2RyvaXncGNjPNELdFi2WmWKZTrMIujA2FMsM2/XvQ4G8s3XAR4FAqKRO9hY3Q+a+1hUrwKjdr2
tO/SfTOHiMd4U+d026VbXEE9M3lhzqPZ3U9mBoL459su+nXvcV/DHQKp2leVrONrGpR6m4OOXQ4c
hgtpQJeaBwflbVUOwT4Sl0Efizb+4ihXIW8xbqEIBn4utN7z2nuSWWfEBsjMi2z1W6Yt6tvsTgI0
2layzQSRkLlsINz+UTp54lJoBAkGv2ofdG6ItyrgXnxqdjDkiSUSiqM9yIQ1bUCvPXAm/YtsDsif
a1tJB/laEX3qZvOuy4In4krNaCGKAOGMvajaQBPh2hEqrYfkgY3RD+yNlaYfqY0/2YVnkPo1ctAO
X1kBHZHrmMaAGNk7Y2UQmd2xKYCMuT0TXyIiFuLyU7htZkSGNuYdJqJEGZzEgez80uKTXJN/M+OX
hrgN1tmFTBMGQzXUaPLsVYPyjYwbavVsDr0vlZt6aN2leT8W9rF+ec79GSPYsVEFAPcqH/UducsG
kJyUHtEqtLQFhvlTkx8KJUhHI8jSc4xihyq4Aq3P61+bS3i72Ouzjp3V17BZJ9VcB2oyablvpgXb
NHkyAiNO2ePtlVx+kd9SGOh/R8m9A+I5ocWgwKKh/0ylQ0ZdKQLn+Ohp8inNZ4HfLNHh/7eGEsv1
+CKlnlLA3MCUXFb7pGq3tI0QP37dHtPaefN3TCDAubYyzE2PNnyMaRpRQEDhSemtU5k8FQ6GOYuo
OlZD4kLgAoVjXASADr02l6OxqOplGb+NfsF4BsznwdBzl1rPtvkdL6wcXVqJ/l5F574U7I91f/mv
aR4k0o6SsRQtSq+rx5Cp0Nnp/UIjbvIvGqix4/F8WpTSbQvXzetBWs0ozY0KS0X1Gkch1DlUclLR
9q9o+zxdkN2z6IK7goK/tsntBmue81IBMgV9wLGbWWEu654UHe00lIyDWW9QnjYlP1E+b7vP18zR
svMvxsotaDLYUp8rsFsWg9c4u6a7M0wEd69jx6J3ZanzozyMq7BX3cgU7ZHVNQWHL1rfoP3m8P3z
CriIMqcAFU9eNS89Sx8ShvxH/JpLovN0dTdeWFq+5CLadOOQyyODpQqayzSOfQ3vCIpq9+35XBvQ
clVXF64KVCW46ayUYZQSFQjMXKpyz0pBC2MTxNFS1z8ypReAOVatmQulNMTzAAnmHBXifQWAJFLp
SZBIGyPNdVBRL6T6IdJFKca1+XMuTHH+qVFAtDQCU7FUNH6mAYWT26npU+iq3p7Clfod0vkXprg5
tIwyHgbUl8CBemjVD9W5N0EPUx9j+iObfW3+kJVXJdqqw1uVPSrQ/EoFX7BMGx+5Lz7gDy3+ha+U
Y222nY0P6KufRbGX7aOC2o+t3heJ6OG8diRdmuLDdx3prUNIhe5I63cWvy6Y68ocQHwDx6FxOOi5
YHCrC+ks3gkmP3S1chal1JSyFvJaXlwaO6ftX3r0ZNVD9G82woUZ7tak2XGeKDrM4BZ56Co9nGEi
GY1tU6iCUuDKHKIQhBwKRMmQIuBpfKQEojt/lkuXDFzPphoYQrlY5M+t+7STZN9oxti1hrYR3CdW
XkRgFwN8YiG+0E2+BFXS3oyLIq48o0qkR1SdHb9HzSG8vR8Wd+e80QBoaRF1hDwmiOGuI9dca1Au
0fAwLupXE4qjyXECtVP0YYOiHppwrtII0HcrvfroxtCQbMHQTDSCLC504f91NUgmuukqL7GpqwFC
k/eD288WGKEMYKiMraPOQQKi/MyQdloPYnCLBEaXbLoZvE2E3SUl8yOTBbNpPcuVAk7XfJM7WZiC
cIaWDvgGRAJ5K5EQnwwyVH0BsiCtcP3J08jyeqRoGi3b1qcRbiOpm6c/i+7h9mKs+drCY4y/Bqip
+IuyNZRSkg165Y0dMDrgEIt3hD2rGd5E3dbCPv7fzHFRt1KaWbbmxRx5qVDVVZy7dDjH0UvJwKXx
b54BaMMBXymoZhXgqblZLGgNpR8Z6kKE+SCMapwOPXDQgFJfE9ttjd0MIh0RF9jaykGBFtmSJSTZ
NhePiNobY4yuZm9o/A64rjL/VU7PTG4EU7kS1MFd+tcOF5BI4TCzVrCNDHs7OHvTBC+l7iqzl1OR
OvzapWqJrJCyAHEB3hvcPE5kbBo9gS1LuR/1e2n0VDygQSPVd0gUOqBP9SuKFmCAD7WNPfy67TQr
IHwFzrlwJjgO/vDYCFDSpWYxjX+ctJN/ZPWHZYTqsAVmQQZrwoyOw1GwL9ZC4aVJzlHBIzeWrYlV
NBca+Nl5gk6jINquLuDFqLg4GJvaxIwBJqQ6PqJZMZRIHQ5NcjKy/G2IJ0HH2NqN/HIW+ZKNakLf
y+4wi1bNfjbx2cplFBnJGTmwPdX6J4nYoYNEZae/Q2rMFazh4o581L+YUJ4N1KmcbqIORhu3u6wO
6nR0GX2U+p8RebXjY0WfFDtotGeqC+6U6877d54dbqMkkqqWkw3LTZ36kEl35y4GEjM9N2b1gpbZ
cGKPkxZvJDL4GdC72qsCSK1g+MuuvzV8LheSaeZUMYrJz+qfefTQ18zvHA+Ay6FGg+cOwFRFe2tF
ld7VWGSiiQShSAYXAedi00TksdRhFe1TZfdktfcRC9NS4MhrZwjAD/+xwotJZWnUV5IBK4aOMx09
Kn04K1vV+FDRLs4EScyV2wOSAguCBSye6FXhhpRYUwlVGoQix36RygzYwtfJkZ4auQTS2DymhuoC
uyQoIgiM8k91FGMViXUwOlR+NbwY0SHFgzIGJEo+WgSA4VLgL0tA5dwFYmEgYlPBAoybIHeImOAw
JWqDG0uhPFCQC6nNbhLyya54x5URbmMYhVlEnQYj83jf4ZWeO1494Q4mkvoSDYbz/UQCEbBFFzv2
9xiVn3aKQATl3t5hK9HUlEG4vrxRHbDLc35R1iAKz8An6hm5p+evThXYczABD5ZS0eKszhua7HG8
I5mCl/H13cxRIQBQyTBFo/M8/KrZk0WejO6fvwIwoL9WlhPq4tI6Z6go5RKsSBYSpdA0sAMzCur+
G9Fqj0UCh1s7Y01wsqBpGTy/mszvq8ZGSUldzFnFuSHfmVa7TH01AbqZtwoLWL+RRH6xtmRLTQBN
Z1AG/sIFY1RosMiXy2BudH5COteBwja5a+xjrSeC8a3tYAtREAhpXMm+EKrZkFNWIxu2KqgcVNnO
UV7i6t0eR9fofszA4SMC33bINS+Be4C2Chcm4ME5h5xqMycpg0WoILlSB7o4nRyVOfJBKf+/meLf
96g5ZCDLXUxJqKuO2VZS3zRjdufKFtUx1keFJ5SDBhTUBJc1vfDKlqgRHYkBvc6uyX+WEam+21SR
3pna0qfWUiMjmKqcHJgR58d8nq2jOalFtwHBV7xrowYccLIzWNrDUBYKgPlzXA9oMywGwf1t5UwC
MxT4MKDIie5yfvapAUmrHvrPuKFCOEsNzfbeACl9noHWuIpd1ny7vdprvgw2GkcDCwXclr9kEBNE
zrSFvbir3QwtL863EddxU763k1jgy6tjQ9kX5MHIWn8pbkh6U/XaMra5bpS3UY2BHLPoqSF09hkA
MlleJSClsz5uD3EtRFioooMPE7pIC3Dseu0jCnkpUO9Qj1bfVP2kOrlvmA9UfVBViDeO+1YPUL+7
bXRlrFc2F3+88DfdmptBRw8z9NJRIYRmejF9Lgk7A2wiHbpsOtS+b1tcK9VdmeRcfJwYGS10xAIP
HchVWOmbYkb/DdAK/0faly1HriNL/krbeUdfggC3sdv9wCU3Zab29YUmqVTcd3D9+nFWn+7KpGjJ
6TP1VqYqBQEEgECEh7u2yakwg3xreAcO6AIEOvPb3Hi6/AHzQzbwXgWSBhH79OAAj0rcxHWOWsQh
z+xK3OkCRazBQeE2BT79srW55AhIJlGYRV12hBRMbjM/ZsBXhV5uKdBqf9JTqb/TPE7vh6CTqcWa
WLy2Kos2Mk+Un4VSG+9G5zdO1dQQx+pQydvytFJecI7j21SR6Hd6GCkQtsx429pq0fi+UzZq9Kz4
4ABNVFbZIQGVpjcwZLEohQjWwpDmIn6s4H9mcBquReCczF0KRw0lNGTJm8w4ok+1LiySQDS7S5D4
f8qlDUpZifoDUt5L9meqj2f2J9FbJulGontYQW/YgnOHB89A0HuS1QePPtt0ykvuhQs2Z2KsM5Py
+T5pA0T/8ug0snzrN1/SAMmon5c9ZeYKPTMxcZS8aeKhkzCrvg/ZHuAzJLpSUF41kk0yQLcbzupc
tjhzqAJNDdUZpiP9gOb080GRlhrtwIbcGoxdr9sSRG2M8iNw19rims2ZQjYFYpNgbgLp72TTGWXC
3d5rocpH3qCQogxAaUTA3ycmaPSty8OauUPB5wxuOkSpI6/lZFhcoLNUrjoQuyao+KV7RPpOGH42
S/Krcwc2WG/wMsNxjbBnKupNG0l1m5jmFq8VDZkojdexyWMOod0K2nnonpTQTdkZUrpXiS5aOwnr
NrahjJwspGBnp/fkS8Yz7+QYr2LBpYahJy/wu9tq+MyCF4GaYx+h6jLkC/fj7PwCZgbObJWDi3Qy
vxBf9MqwxrDjAfhpVyPcVmn6khnaCwFJ/8Jqzu08CqofGZgW5LWnk9x4vqunfYhtAarGzMv2ccrQ
sLTEBjczgxgPHXtDxpth+uiQuKQLME/mqKdiylw0GdyjfmpEH6y9veyec/scNBAMsq6/FNkm+xys
fn7GA/AO6wXIJ57QcWBK1a4Epy3p1knmb3H6X7Y4l5rCIwDU6pCzgnqfOtl9OinLvKCQulOkn1K0
RrRu0hoQ+MRqumgVGa9Z9uSxp3CJ7mamcR1z+tuwNsE0dHkdSYLBMCcNiD3sAS2xoXGjuO9y3JhF
C5rnnVGsFVBHQjEZxJHaS+C9DtmxWnLa2bDj9FMmXtuJPmlqFZ9CCMQOsC9bCoxUYivSe6hBHbbc
yMkewokp5BMJVDYsF806l9dhzpWRUoH8HmoOKP9MPkFjLvMgYo9frRtOCAIgUFtL2etlI3OnEl5i
2DKQzEHEOBWVlzUhJ64KKw0KLRANkd/dBE3BcORyFfa7MkSvlbbEfv7dqQFOZjjhUXBCNmxKFc61
hAatBB1KpQdrpOuD9bZywpjviertDEV3FPAbZu1SVuL7jJ6b5efnXhPJSgfAKxQDSmZWAk3gVHMS
dXt5SpcGN37FyenKoGfoNaPIZhlbOobRPUJuhbGX3n2PoysXsLLL9r4fsOejGn9+Yk/K1KjwtdEe
d3w0+PqAkj0jbvwLVnCijlKBqEZOlyyNfSnpBeSOUraXurXi2W0NDe+Xy1ZmqvMYzImZyRL1A+7q
ZDTDD8ML/I59QLSPHIOdeFa34ja/Uz2TfpGFO2rmyINZqBABBa2NlDvjeX8yh4Gn4bU8zmEAyU0O
XsRd+VNTbU2+Rgpei+2uee+XeMq+3yHnNie3sCcqpvU5bKJ3LAp/dkpttv2zER7FIgLv+yNGNnTU
3SSG17CuTCmFMl9oSVlx7Df9UKaH2j+U/FrkT2y4bfjCXM6546mtybBqmQx9ncEWh1QgmC9y1+YZ
sHDtwjZbGtO4DU+XjPIgU6ElCW1C8C93ullkPwJwQ4A6DBlgZqm1vnAxLoxs+pAZWq8uSm+cxfw6
87605jFARdpYomSb8wscyFCshMYBBGEnvlimsdQSDVLjCtIzenxU290AbLArruR8fXm7zR2Ip6Ym
a9XxuMtqFaaiEDIm75K2Vbyv/z8Tk2VKs5wX0LGEiA9FnTK4Ifln0Xl/4Qg8Gcc0cDAqHiUuHX0u
qLkDuc8SXOBoHQpcXb2mhistRJmzvoc2DgOE51AVm0ZIqsj1Eu2nsNfJTwPe69agdnbZ9ldSnCKQ
Z8+IHBdsznofl/DwQpkFabRJOGBwn3pl60LCGXQZ0XiRoD/ct2N+f3nB5u2AfI8BJIWU3WTBPKAC
0L+hQfIwbdG5a4U9qjvEs/IlXe/xF51XVXAogfceSWDUwui0lztAo2NVDZjEonmv8ivEokgGrjvw
+5U2Sx3aLTj77L46sTcO/OTASPLUa+UO9uRhk7Umk21PvGr0kOYLWbIZ3hGMDL4ByhNFBexwuoPl
oMXJjilsD8YReSL6HG1y0J2Xu/iRWhUxPRBFu477ZdSb6IOsLi/g7GV2an6yq1nlV5Ixmm9W2RFv
zAJaIh/xFVkHdrXxl0Ak3/0FWUjIWI3FMfQSTOE8ckJoLNATaEGhuNKcVhzcwe7l7eVBzVpB/h5S
XZhWbfpKT3ikyP0QVxaotztlr3qPZWeTpWTf915ORDcoWIIxhgHn871M0NKhSxoQKvU7YgbgbSFm
taZX7CjvjJXw0PlcMVNahWD+2GnbwAbr01VgL9HHfPdUfAXgwVAtxrsPTRLnngol3hDpePzuuLT9
wSbogcwBkr3Jl/K538//c0OTLdHqni8D+FRZHftE51LSoPvr4/LC/frY821+bmOyGdQGT2USYTDS
rdgXlrrVV2zdYFoDS2zqlbf2rdwBz5KJGMEOHWUrrXUH+eyF+HUmsgSPEYSRQecBJQAkV88nlfeD
20pQIbe8p/JTdWhtDtdo2Qfbm+akGwhvH+iuXyInG1/n08GfGp1sxUAxukAejYrPHiT5GlqSy31g
8m21Im/lsd9cnuy59Tw1Nzm7qR5JPmlgLuz3UMVVx1b2hfBuaR6nUVCdy3JRDbDxlG/1g2Ymt8Sk
4FTaPxu74F4c6GEhA7IwqOk7uDPqSMijQbnfhsqWSWuyFNl9v4rOfEORz32jTzLNdWOY0O7ZM8JH
GyyHD8tcdb9KfxfcYZrd7yQoedb9uD7bErJte/Cs0VW84g/YC0627Vf15lF3QIC2jk03WOkLIYT8
PW45H+fkdeWpHgDBozu2oNr29/woVuErJAR24qq7azYCe1DDXpS2wfb4s7uRr2UbUMwPF466hPhe
nIvJIYdmhJC5At/iPdUOs/19uAI6OV0ZTrQPP6qX/Imsw+O9f2itcL309ppJNZ3PxOTkM5ReUaJx
Jfqd6rhrPTaNq96hG2p+7aEe9QmR0lt9YyxsnnF+p+uvoQEKtwvgMpBKO/eznBRQCaSgT9ICaR2L
5Kr0sgWgwtxuOTUxOXE8BsnvoYcJKExu8tzbAPABnMIS4/ncFYXLSQKbBMrqdOrJGouFyASi0ZAl
X6gdoUEy0bpD5it3PlgoHHDoL1Fuz21S6B2joKupOrQFJocb79GqCEA7HnwU6BjvOBjqumkcf9j6
PgM1oZlECyfPXNBxYnFK8u0W6FKsm/F5hIRnVjggtnxrUnc/qM2SsOrczkTeY6zi66NazcQz5FqP
And8UQATchV54k5NIrA1FupD17p3tdTYmdo/Xr4tZjfBqdGJr1RSgRYPCYGi5g03TY76YKJ/6uFg
Gdpbr2kW9KhAtYi9kfXkVs2qo2ZIa0l7lGLXNnizSxVtlUfewk0968EnUzFZ5yINKtdN8FVUDCu3
Lo8dCkGZXyyMfnbGEWOBuYPhSTUN0rke1LXeYaMk3ZsquMnRHy6FFjACQ7epNGJenuzZDTOWzcBo
gafBtJNOSMBahzpGFSevgqUrnRa3yfAzbdgVKvkLB/3s2E6MTe6zwlA9DdzxpeVCN01Po01UbSXD
Uv2rSmypvgSBmF2xE3NjFHTysiq9MlDKElM5uC7ELFtkqyWrC8gC7m9pVJPbq4ZqLWlc7JEOIiqE
vfuBTaR3Gj43+pW2JK83u/dPxjSO+WRMTWeURlBhCjNwqCCIswvxw+vSbQxW28uesWRpchVVJC0D
aXwHq+nPLHJqEJhH1UOq//f1BDwmcLJQ0EahWYRPVklGVVILqYH3NuOmoUlH0YECu4o2l4cze8ed
mJmsUoHdBg023Ay5iCQbinN0AwwHcy5bmfeF34OZLE8acKnSawxGrfa6pK2Y9tK021ysVWIV+utl
Y/MrNLYyjnwSbLp3lS4dDJfAv9EHZJEaryS1MlmhmX7633cbYZEAidNxsaLqM03+FWpHmati9uQA
zS7qHSuetY4AOwbxa2rRpTt17lRCshZl2VHbFJDDcy9P2YAuHR+P97RUzKg8lmAAAHVu37yUS8jv
uUkEUJZBjAWIUHSBTExxBL7QgkeewKPKpik9RJdyGKzTXLkBNk88XF6zOTcccQrAxqGdWJsSHDRp
lvFEeGOpLnQS2TuibWJ12cTM5AH6jMHIgEXwb4naTPFKfQgDED+T26A5hOBg1HJbRepZXyL0mcnp
oMysINOiIlmGXTxZqDLDTZaBkNPyQ7R1DJ9GTmza5GYe9KsAKWiNoRFKansUMIa7VAkXtpv8K704
CV0pcKEqkIYaGpSmZfww05MeSmsVGhWDFsyOof+qeX3kUNFKgxnLUfQANbbWkZiXbUnAkk+R6arV
oL3sHvg/6QHd8cPR6yE4G6VErPQwUJDJ0cm+ZWVzrAVtU5MqGTwiZ1Hx2elJ9RLFHbOUiuYvMjrl
fGgH5gTl0Kz7kCAMelcVunYsY8MF0D3xN7Txuq+gVhOGpk2NQ7zIbUDHMkjqT7UT4JhhsS9v86Ej
TusN8XaQfC0B8D8CgpxHfrgv3KpH045RF5IJVlm5t/sORL62RHjampGaGfIa7ZY8N90h4b4T0pyB
8lLSKrwjWh+yXqCvcPCUbH42dWdUpq+FPoi4wtpglgvuhW1PWXcVUpLsqzhpH/RoyJ8qUjyiY+oG
pppNl6WaDy3xYQDbtmYAcu7LyUhhI7NV0LTxW60J3RpoHt/VKJBC09mggdXLgKOnHc1US8+CMne4
GrXQIEgkdc2VmDlqKIVbGqeyE1Mk6VTWaTtsGuKkTQla6LIpdkrT6NvekOUGRYfOd0RDavEZuTX1
dgAGxxa+Otd3JZTGM6fgpcZ2rd/J0DLJEsNkHRqgrCQuQXsgWJ/f8zIIEbdGuKNdX31K8hLwQGIY
q65xs8gsNLU2dV5Jb10fos5Xo7VftbnhdZVFQzdcQVcNKI4ib7z7eqiEfh/HXQ01OiWVnyEjmWxy
jo48Sx2SCPSVtP8haR705kua505CouYRJCaGbNPUVbP1UHDYlMFF/cxJVOg77hXGA4LuZNOLupJd
01PA9pJ3St6awJao+ialtdh3cq6luwqlBQ5+EFly0kLyMzMzdFcxWSr6xsxSQxvMOsiR3WFt1qzq
NOVPQeJFLkh60nRHEkna5G5UbrqCKpZeDiBTB8EsRwk6kjXoh3rug9IwajfAcx1qJrqVj/N6V/lp
sXGJMPaQlQxk2PYi0ANIwtuIuA3v0OA1bFmLYqo5dBDPylz0SHKw0ZsluFqBS1CU1rPzWGu2TRmh
37gLOmpDxZf+ZEEDzFvVBAiiGhkk5arXuXtGSHwvaVn7ZQx14PTGEN32bSY2nld2DzSOQ+zAUB+u
ojR07cRT2G1RUQLiQuTATYYxr5SiiSRzIF75hpa4AITBSe69ymGIOlYe5Hp746ZpsivdmKC2JYn4
lreVcS/kwrtJWNq/tn3VayspYsZ6aGU33QwaqfY+jTVc80rgOYmI1Nsmj6XabnUS072Q4vxOIaA7
l4ka/swUhIhmOxgoAXJetY7upbVhqpHeQKmoTWMw8hdipw5abytJEjoR9AP7hePyOzko6jP4g9cq
4DMScMHnl11raImiVwmOhTqVbDKgWa4DN3/mW0jrrnC3PyrFF49LKG/j4KzNaPfRe5mdZgdF6j4u
X1N0jPanR/fpx0wiskqS8gr6q7h5Y0hWNg9Jmtih9tZ1DGKo3s+s+Cw8Ze+7CDrBlxhASG/hA8bS
1KUPmFxeMSWxnnZj8r4Nd2Fa23WR2qC0toDzA0kK3XBIxauxbyco5QKm9/yX7I+ZirErChjt89Ug
pAhlzcDdpZYfkc9tv/JXLK3ecvpj8IbANFCjFmrm2XHu4y/dQigyE/mAyHAs9ivj62+azucajttY
K2BeFNCgrD+wVXZNuktRrV4Y6XesK/zuxNT4KSevloygj1rUJWRh88IODEcKCwe5TbME3LV5UoN1
5+9qeSHin4nFKZgg8YYGVwR6ySfTG0kxd1HKQxCJK1AZ2iewim2GQQI+NNWsvIzuSP9+eaBzoZeM
ZmwkTFAoYXz0uJNx+h4hQ1zDZFBB9oYX0LL0AdXaurEllvgaZiJJCjYa5NVBAaBBvejcVpP6Fc+h
2WD57BNs+qYm7MuDmfOPUwPj/J4MBsegXGQ6DNSiCCyP8OSYtu5LHEbgIEvjYsHcuNumuxG8wSOc
8Fe9brJcXAlxeysDlqu5L9snP3z21IXu1tkp+21iqurq96TPSQsTHetstavsqlxfnrOFQUzD+9Qd
eKvKsFCXH5CJr7XHv1CfRpf62PaP6iZK1FP6EzaAAw709nhBBH5i6iApyArQNVL6ksr5vvHF7eCD
bb1ol9AMc/uJjahjsJMpMniQzv0hYnEPYW65spqKmm7yISUOwjXiD04VP3RLlIyz1wPuKQCtx6cM
OrrPzZGk64ksUKBT31JboGHzunymR0RR2+xHIcx+IYsz5+0ANBogPgIQGjvq3BxIueqKjVdjRB/A
pREPH0S76pZOwjkroO2gDJq/Ko79iZXax7NWYvCPML2uIFcA7e+CIYT478F3DCSTv+1M9q6SG6IN
IgmjQSeblGmbaoihCNtbcSotwArmNpWqSDp0jMedOwWddKQEqaUPt0C4sY/1Yd9HSyf53K5Ckwvu
qTEpgGfz+dr0jcQRKsAVSK15ZqOmml10gQsxX5TdL2/gXw/G6TH0Cz+NDLTGgbyf2DLkgijQnLEy
p3vBm0dNnCuxLhxuDVf5KrDUe3cFoZRH1N7NPjPLXfrfV0r+BeD+8wMmft9C9yiOtfED4soMul2a
foEA6PIo51LsJ0bQIXY+SqMtUBsZYIRsEPYXziFxxEdluet4pW6zT/ehummfy7clQuiZphsQbABX
BYZ4IDOUaXYbjUx1mRLUt6rSfBs2WmIGbz61vO093rbyJomsRdjJ6BzfF/S3ycmCMm+AFLyLoUpW
s6Ubr7bVmwZtpA61yKu64XfhTj6SG2mzVL2djbZVIG5GxjiQqE+LUbKS9z4TLiTA1t1efkSiLLSD
tbsBpmAtmwBrBPflur16ury2s/vxxOr485Nru6dxDTV2gqWFnBrk4F15oU1jdMDvE/p7WJOwedAb
vI09GCj3Kdgwr8Kf6VOwQl2N/rg8ktkr4HQCx9P0ZChpqlZRwDGBCRTMjuIl3QcOAahypawNsG1H
z5ftzR4zJzM3OWY83wsa0cOcB6Ae+E1MXrRmvMRNMIPhH/fA7/mbOCTex7lGG5gRdnKE1plVOC8Q
f5S27r20eq82wcKwZrD05wYnJwpXoSnYaDDIPgHmTQ6DZMmtWb9UD+gUYA+XJ3HW2kimg2ohoGbS
LyzTyaJBgpiGWgH36GNbvFRraE98aQf9WtkpS/4xd5ui2wWzOQb4eMSc+0cVVoUxQK/GAh/RHbtv
bKAcxT580bf+HedOfaWvxHu4NhbuiNmNfWp34pdBilZHD9VQi35Gjv+U2kFnIqnQ3QGbrVjykb+F
xJTW/mFJImXWd9CFCXZspN4g7TdxUTUICj+LVMSX4CPeVGmElLwiekgI+iHZQl8Awx8KlLtypiQ4
V3Ue3g+FVD1mLeh33IR2m4wN6SEvQbXgXF758WCZngun3zbxazHoJZrHcEuXaQPuyG6bkXZ12cS8
cwHmOT57tBHNeL7iBfQjWauj0yUaONJ/7J4Wr63sbyLwOOYpkAXQ1s6l20bxF7IV84P7j+EpLw7c
Xa+CHhPvhnQFEZBVSpc46ubd6vfgpuw3vorMXx9jcKDa2dMfFdIvuCalR903va89OQzv8U8IRSyV
gOfOc+TO/z2n0650MWQ+BaFhBU1Y6Unk8sZzq/WgAf+mcSjvFh56vNSbKuevlxdz7rg9tTtJRkE/
DKgfCVOakJsi/ijITssfL5uYPSCgwomnEjiGQSV37i7g++h0zcWMghhPQ/5SuVaBJZdeLluZ9Y0T
KxPHrwPCo6wf1y34oefbegkOPxs1oXQJvkugWVF/m3g99HpbKfAQNbFrDMIqClM7SjeFrX4WK2Nb
b7ql+tvsiPDERFyP/Amm7nzeBjVFGJ7hxmjkJ9LuI2lhH88uvYrWVqBIOYg2Jktfoo9A62QMqC5B
AgmVwb64bQZpoYI9b0XT0EmNNx1SaeejaFsfJ2GLUfTVXdY6RX9TRguvxlkTKHvhXTIqsk0dzKO6
aESLy67of73Fjy76gsK2+it+fGJm4mH6kOD3jjd4EW4VHpmJu+Hqk5QsPD1mt8uJmcmEGbGE1Px4
n/b9Jsn3kbatCdiuFvKu48d+uyd+W+GTtwc0otIh9mBF1qwh3EvlW6zZBt3qnQMdvctbc/7CxLMR
tI4G7k19XMCTaITESsPbwhdW/a7XTtE43U5PTbaOd4GtOw1k4hu7SS22cLbNb9kTu+NUn9ilaRlS
tRzt7tq1dk3u8J47ZLUlDsIRlnitN5cHOrt0aKLCHwDF0bhwbo9LtdqxKoBQIt0Hg2IpYbQNyx8R
yZeYL+bS9mDk/Lel6fIpKO/ouIexfL1V5ytdvVLyZ9o/++k2SqFrlm1FeJuAwd1bwvPMX5AnpifH
Eitpq0G+TVjGJwqixrN/T++SA9ha0k1nobAYEQsc9VeZLWkLfjTrsyeWx0k5Wc4GtQlPpBGEBn0r
a+8SsWf1U1dDDHffFUudVnNYZnQ5ozEdmAsdSIeJ00qhX7VlgXFWml0dpB0IZbsdiKputHW+Qcnx
wHIzuV6Eoo/T921joqHXGNXjkDSf+BDL0iJSBvissJtnnP2me+9tX/2DsRluLnvrjOTFqGfzH1NT
Jwpb3fDcASPMX2pHXRdH5SP6yg79dVea/YqvlJtoJb15r765mA8Y75YLo5zm6MGnyLJ6HGVjU9Mw
k3V8pR3Tzeuja2VXi44z77MnI514DjT/RFz+mtSVYdLNTWMFByhqWOwuNj1L28eH5GMJxDyGNZeG
OLleYwm3eoruSnTcXpeg/JduyhZqkUA9OZfXcXTE74aQyUQTKrhhp1zAeB+HSehiGQPQ/FScmq3x
0fjby0Zmg5ExXfqnkclRGqmlqI0QBw5RXJN2d6hSXjYwN10jtonKQBqhbW5yrER5k4CJBZt7QLVG
9L41ePEh66CYmFfrVCsXqhBzR/WpuYlHeIKhTS+HuTqErAv3VnV5IPkqWWqNnk3ynRqauIFcdqEX
yJi4bsW2IbRcN4rZ2d1VC9HCK0AIlbf6imwgj3q7JHa5aHpc05PzEiI9MTLqMM3XyicwAqBlsiPH
cPh1mVvGLV/Fa287OK6TLr1mlhZzenbqpWB1gtk19PfE38XaQx8D/LCpw9Vlr5nz/dPZnbilUbdK
KwQMKQBhQtg889cy9JUuG5m9CsDMMmqyAd/xvQO8SmpwroyRX+p4JAMG5sqLn0u+jV2zDq8k/w4E
YmCJCfg+lB8iCOf4C+m+uQk9/YJJ7Cm5ra+1YxZTJNdxfw8EgQksC4quphEGC8Odm1NAebDTx8IP
OFjO3UaDcvagdwgNg/5aJj+KZMWWyqZLJiaeScqqkcloos/obRoiAaa6K9EsEb7MIuNOhzLxwwjU
dXmdwo4w1kb8XhOnlB0v+8mUA3DWtt9biXHdLSlqzMQpcBOIEEME8dcFez6BAxjB8VaBVVoWJqUf
TV2ZSWKCqatzAcKrF/bAzFF2Zm5ylDVZAPQNxfMHZDpASxY2GgQ3DRpl8bizLu+EmVvgzNTENQa8
FvVWHV9aTeKUItp5lepcNrE0molrlA3RWC9gokmuB/rc03t9uE//wpMRA1FH2n7UugF5Pl+iooUM
RDYGBF17DxCOEmxTsbAsc2myUxvTDhEKJslU5LiXez220SVtG15ioq/0VWiZKXuFI4LBBnfbpgj6
28uTOPfiOrM9uU178PwZSgvbEn8Jc6eNdpAuy4InqB1V/qOnbAS774ttm9tcumVLgrIzp9WZ9YlH
RsznvOgwu4nHLV/6UYI/PvI9082kpyxf4iRasjZ1SiP242h8ddXGDWVfvIFgRtqYUnIFMOfCvI5f
Pom1kPNE6MbR4M/RbHzuNyzM5UZ3MTKlR7hcQP0Opd1WeDcF8G/gGXjNUmBNBb1Dteta51Dujl4u
f8LM0Xn2BZObIEt0YtAIow27Bsy5eksBcCsp+N4Lxb5sanZiTwY72SQqk5JaSjHYOlCufOKtcq7s
mNGYkRxbfvLjsrX5gQF8ghuWoS14soySN/jQIcLAlGLLoV2dAbS4vmxifkC/TUzOljhoCpd0MEGB
C+00M4+gp5Tuo2YdRk+XTc3vQJA0/ns443BPgi8q+yAUoAi++h0KZ+6BrqqD/gOVmJs0NpUd38S3
S7fqDEEkLp0Rhg0tEhDWfKOBoF1EmwA2xUPthDYI4kGDCZ1XM7BQ5oUIeGJ3TrLKTX+nHvGDPXz3
it1AVHBh8KNnfN8mvz9kcgAUEdyyjfEhynVsPUVXYHtJVEsWtr4HLN3qN+9Q4yhM8pA+sq2/ENrP
Xr8nszB1JCB+g1LBKvfxBhzWErsCpS+XnQC662qxNNR5t/091IlPZV0ZgSt/nPNVboPcYP1SdVaz
CW3jjt4JB+ov/XqJLH7euXQw9oDhFcD7aZECs1u0shTj+oKYRIWmqkwd8dCDGfbNIVYqU0FDnqx6
jhp4VkxlM4PsSa18oldh4V04u6VOvmSy0r5Pu2poxncUOuVacK2m4LVCl3Rpt0s6WjPUGXDvE1uT
hYUkTJTTHqPmu3R/QFWmuQlvxEZ9wEMqMtVRy3tV/yD2bYi+3csevTTMySpLcmsI1YdpogG1oKLb
RkR2WdZm2Hz57V+gJT0f6eTwyMM00JUc5nry3IG8vi62pbZJXPBb8QdDvQGlhhkUC2Ocjbx0Bo09
UIvr3zhXyCCrdVbCqFtHZo90va7mt2CWoIu6lrN75sTS+CUnZ6OiFOCb4rDkofAUgL4CrRiStnAM
zBsBywqEV3Q0pUxur0CvRKRIibBagVBYz1dhpa98aUlNeH7W/mNmGuVFEAccIg1mungVEjt1b6LK
bo2FEseSlUk8p4Obzu/iFDMWbZT+pzBuwtT2jP+eCX30u9+DmexmHR0NPQVli4UwR2ylKvgkTVo8
p1H4RRvm/8vh/uez+z/eV3bzrwuh+uf/4u+fWd6XgeeLyV//eZ1/pX+7id8/v6r/Hf/jf/7h+X/7
5/orO74n3//R2f/BL//TuP0u3s/+4qQiEP1t/VX2d19VHYtfvx+fOf7L/9cf/u3r12956POvf/zx
mdWpGH+bF2TpH3/+aPvjH3/II8XU/5z+/j9/OA7gH38cslR8pV9emX37T1/vlcD/l/4OYBZoANBK
gg4BcMv98bf2a/wJ1f+O0EhFzhb1R9QYxvAzzUrh/+MPzv4OiWkGQQX03QPTOL7aq6z+9SP6d/Qm
IpMNFizgv9Gp9ce/P+5sjX6v2d/SOrnJglRU49ecX+540oJ6TEfoS8eqIYiuJqUjohBZqRnYn2LW
SAFEYksJx38DlKjp+11XmJ3IuzeO9ZCduunl0PTCJlbNDurl3ga3UQjit76rnCbJx7YZT1f3VSWq
wQmDXgT2AIjrA5eHCNQ2aqn9iJjegtIzSYx4r8jgvsXzOknsQo4Liwtefmlg2urWnBga8ndCsVFt
LgsL1JEQVi28trnmKfqFzK53kxSv8LB/jDsFrCRBAXbWuigGf63XXF9lzVANFm9z9pgkpCnMNKg7
xUK/VRiaPQjTezTgHzjzgAXIKq16ZKAvCyyOGSCW5nKXmjzPSIg27iE2wW0FFUtClRwhj0ekTcgI
u80Y519qEWfEomCH3/GCBKFF/CxI7EEP9FeBbrTUNBgYFEw31NA0mLZAfZutouR7kLJGO13K8/oY
90LW11qR+RtWxklnGgPgGhvey95DPDBvF0g1qJErwBgjS4tYcozUsZHYx3S/klgoz1XFZEB46z67
0oYOTUE5RKc7pErCvHByyHLQVs57VDv7HAeClKgZ5kZubiQ9LxQz40XzWBAVHdC+B/katBS5CKkN
t4LwZK3pGETO++hnVCv80ClddO01nH0oac3qNVK9ijD1rDZUO6sTozz0kKrcyUEjh1jemm6MhMY2
GEm724w3KBqm4F7ayhEtAXZrfRUETEgi3aSAoRVGbVCssx/tdQIC74KC512VhaQ4tSuxnVbXKjfj
wCAYSyxIbyaKcadFJH6CgyMyhd6z2zk6+sJih7ip4UHiTslBGl9GZXmMurS8GUQ5gGEPaTHbCDJI
InM4n74lWk6fEqhEwP0V6jlx2yLm8pSiCB3gNzzQihPvHdTONeSMqpY+cpU07wH6Fga76kQbrmIw
OGcmZN2EavWKpyGtB42c0PRB0fUqSUPMoYFUdwcvImi98VJWDtAsiMQdgE/uoQ0BBrc8gwfgm9f9
pLVkJIO2SarGYKuEFJdh+vUwJCbR6+imQscFqII1yGWhvSrPuKUPaEI0hVxyVO68jJSmTypYUKAD
o5oJWOyOekq00KEFF9c8bDLi5F2L1FLRScGXLw9+hk7JvDkYpPJ2QA7TjSaTMDbVTKCRKIv6Mtll
nOXbKtOSYgU4VJiCPM5jID6TmlCBIhg79CBfwmVWdLdaq1eKCWAsgWMGoLFHi2MFNej/y92XLUeO
Y1n+Sn/AII0E91cuTl+17y8whaQAwB0gwQVfP8ezsqa6aqx7rN5m5i0tIpSS6ATuveeeRSL392BV
V4u8YhpTG1UwjXua2gjWHrhA578QjH+rNF3kl+7H/vf03xamawF7nPTPz3T5HP71X/5fWZ3QO/zX
1enxB7bsn/9cmfAFf1Um7w8UJcRmwIcZWgAYAP6nyoSOEVQw0DxAWInROPy9MIV/IDQGWLKDvwB5
5uoB9/fCRP+Altj3k6thPOpcGP47hQlkgmsX/o+x8wq2YjuFZg/piPBBdP6VMSMh+Ekijrs/hDXx
UYqaFHPTB0eCeMRPiKDNK9VLk25VKNJpWz+8BNewoJO+jWErcpaL9H8xjFFQ5cr40IhNvIrK2l1g
rH9GEZBtCufi6M2t+rEcGtaJUxAl3V1Cp+a89KP8vXDgaaSRyDe1E7kJIO18wMlXN25VQSUsF3Pn
uP50WZFC8jJCC5l1i6iKJTBBTteIFPUkx0InlDxXk/LzYXL4YXI3rPIXqcfUOqu6j4PNh4Z2sKVH
6upXH8UmjYRcDh5YheAhIXpy2RZ7WqcQMupJ0LMVri360ba7IMQ92Y/LhQbOHadugQSNh8ZlQAio
+4j7Ms6uwowUdr4Gj8Fjn0ksZIoozWJlhqW+vK7mBvrNlhY/O5eFbEwGIelRtxHst2u4Rrmofl4o
jtRrbmHGt2z9AwkavRc8WO4MqvAOiYg8SR2+LK+dnrdz18UcP72ZfuJl8EsA2u3etdRLG7QIqbMt
2y+3Es6jb1p1IJv/1NtueQeh3LtCjKRcXFgOC++mgi6stK7u7lnb0wtSdYbnBTkZRRSacB/1ZH7i
cmxhnjBwg0iwZjkKBW3yVI/mZfLWAIIx0awFR2G/TYz4Mqot3Krt0xbmwGnDWi8jMdI0umhiX0bM
omyVN9173pCkXcNJOTBYQAyDfxsQ5ue0n+6icXojM1lSobxs2SgaitU/gMqQw286R/qOuVFmfeED
buttddDhm1+RJx+C2pPFWtcXh9HhGG+Vg+WPhTjRrwCNBfY0zetJEUjbcE02g/4lKCSj3PC6QKD2
80xjocH/MOJM1EigvFaQXaWjq01Ou7DPozo+xCoyLyaq6pMr4uXEYjydlC8IeQ1bhf1P6+2ceWhz
Xum8kl2xqG+q4jY1ib2aZIJeGqkjgxIv49DtFGrtSanDJY8ni8crGDv2RhRrN9cXnSwGG+q4ysMx
LuPK869dUfzlorvZ9cpnNB1FFOez65q7DSO1H/IyjBHZugFBkc5G0mBr5qwKYKWgSeH4864RNvWg
SnI766OR6wGlU6mOdE5+tHYPZI0NgrCnkxsgw3D1NjflE4yoxLwOhQ74br5CJPNSnWZqauhdAxw4
D575i1+fvEG6x7lRSF0gzi7Q0HphZeQd5OB5N2M/3Ixz7N+v6KSQma6+RqKfI0RE3mK6vu+oI7Nm
GjBGz9jUja5viyginyv0jucxhPhdOxWwg82DOQPCoKi/SsyPIZrkKNxigPa9TnEQ9Ked/PCkReyX
9QZaxByQrJ4Yv50m/EYDfBZo0zolkiOWFwMp5M70yjwaivVWDJv8SmAgHbpjNC7QHHm/q1YetC/k
BZJuH4HPlkICfjuNicrj7eopEiNwwluWr25jMuXK8V6CtVW50bE8JYrsPLmt6eSTt0RJZ9ehEueO
Fk/Mgqo/yb7stnYfARoZc1gNRGcp5fDibyj2Va+/GlHdB11g7uTopyLxL8RzD+j4X/oI4R2SV3gn
p+GRCfndbdFnZICwz81wE0kBBVCDGKG2Z3uEO1fHYIApEzehPpCmnl8UadsLxL0EpgqkS6lV0Y6t
Tf3lzQksFXnrpMva2N+66uu88xrgZU3IT7WMxtLU2BLBp8HZ0grS9WxwfXKcBrfZjRUyxyrsFqCu
HxYgiJ0t9RY7qViqYLeKBLdhwpDQIaNlL5uRZ8tYiyJs+xu7+GEahnO3Qz6Pm3Moj08berdTMhPx
APss+iF7P6jzSEzuzRy2+nZkEs4D9T2jauiKpkkkvtZeGug8WRIjqKJzQ/GNBO0QXhZJ9cYDud1E
etQ/Sd0GPys+tiPERPfuXKGxi5f1V1CR+HMbapXqawwipqEobzicbRU/wFFsKWYVuAcd8+axjeT3
NLkR3LiVl5PJ7V56pH48DPCXeBm31qY0hJWahkSOc9rdk36+OktUCXIjKxu+kRUm1F0C/RImvy3q
nlnr9/lSWeJluAZuZlV/LcKBrYCc2kwRuKY7ouECZ1vRz0FIZDjB22hE2K+AiXvnMuGk0uPebq2b
SKa0U+qhsyEMfMalIXE5bgQeHmQl7948dGe0H3Wc10MXPfkOiYNUIiH7PSKE7jEWdXcTjHkOSVL3
Z9r3BCSZCqA4lS0FC5HP+uxVI18yl2n6PHQoUrOkuAZka+ZfxomXGOkaM9u7tRpegJ8ET77bI12n
HgQMFcamC5P91DPyqYw0DzOl+pF4cfdABzE+ohWJU7p0YdaE2AOPLWcpcz2VVg4urT4J1luo7uxl
VqM5iroZyoDZ+rn33ZdeSbxipu1P0J17R2n1+onnIVCAQ9X/bHYAnWQT5jfHP9ryRo7ec7StfE4r
TnFDwsdB4q707uqu7CGyy9axmx+QelyoGMZ1XuLInLPksapguVo5N0qzB1JHqMQ9y8x1PDFJ8xxu
Dfst9RLuNo/sx3Erm+A7jjv4a0Xl5COJVdpfDt3NLKpzIaRfpXXCtlvZ9Owc1wYcr2o5+O78Gc9k
bZEdLXHjSTL8uraLJ/DAkruWjwhjWy0IDrGA4wdiSj8RDE/yDdlM19f3EihTJhHO6CJRv5JpLonl
wbPvmiVHG+FdnAbXsVOvfHc1SYEdsS1cmK/cz6CAPsMHBr0bn1b1WEUeLeLKT+4E78ZPqREsLg3K
DGuoKoytMfjAkuIggrDHK4juj0+D3k2wMPkJ4YALbYB9bpRZ8HBaXQ6O8b9hGCkK9F4jKqhuwadG
kzYq9xT0tnmEMU6EcBKlc72G5dIjAzkS7q+ocl4w5ZtcjwHSaBLt73l1zdrt2freMLlHmnxJcS4D
gtyhuC8puwr1EkSJWOo7LxKfsU47jPtYczbdzwwv7rS1i8ZfD7x0mFy8tGoq/q3G+jOCQ9Utbd2i
go/J2fPq7iEYAJr7PhVYmjr0Xel5PnVk7p952Hi3i5nGfdhsXT6Gq5sNy+qXmJ6RfdQlrJhHIAe2
9rznhTdXv+xOxb+9tvFwVAMVlnRAO9vDNCHwW1gyNvDHmW83fnRqAyOLtgyWCLOqHwLSDmVREdHc
8V6Lo+0prFDg6JImgBFunXg2cCC17VBEFCxolzNTXGOoDh2V98Zu0WvgCdhoWwWkJ+g3kcrZ7Z+j
OByv+ZGjgVeP2KCKg9WORwq/R8iow/FnNCfVx7LVe49MReSyR2BLMrbKS/ka4lRMVpWmikFNBoWA
Hapmdn/Dp3iEtkWcIulNR82ldzIC/2+9heu+Flt70HowB2si+qpiF4k4aITh00j7pMkCGcL8pFVj
nMZWysJEutkyzEZjOjcBO3Mz1hXa+4onBVJL3SNm8mksfOt7LI3mqMYp9QmaM4r0z/TP91z22/Ch
YaVXDMFUctn1b8vU+Hg/Nrm0OV58njvOhMzbuHNFhqfs5nTs2KnFQetSU2vfweQhvEIDElgKuixJ
C/OdhDwlmmwW8EbEgWNtXZxWEFbuh1FN0OIhDws4lzWvoMd2mYrhWJH5od6CNJLGeep4TSm+ERyJ
Uls18K5pFofhwTnxizuN0GoJ2GWywQMpLOTOFXDi9cMKr1B497JoxzsL7vDmQ2CxhcTDJ9/SbB5i
Dy7zUoHSDFThqVmg9Ai9qr3F/c93Fdxri3HSTmGbVt4yopCqwgP9SasVB5pUdf+bktF+1jDmSice
Lru1V08zkDsOuiS2hLZDo+FP6OZo5dKMMuXdELEP7Bae2wA1yat1e+Nro2FSMjRPFGMALiYMdSgg
CFP28AMsDfc/8HTMQYk6zAVAz6wfob8ahig4s9G8D/B+Rbw9PK+zBEv1fQBm6sG0DFde54Td7WYk
3a/CTKk38CSbdIVWxSPzEZSC6Kim0JYNPIPyWPfktJCYZ2QJ7c6MsXNiqHxFy7R36Cqh9lXgk0JU
qiOQEJn2bdyG4FANsc1NPCaoIO6WD1G77fFHKKiOxtBSjkvtvobLbOscA+uDo5JfLd7flG6AJOcF
Lk1TywsyqSYLAYdh+FIYi8Tq4OqZ/O1WxNzLIIAj8NQh5DTDLHl8tMJ7WLR/jMcqKKbQvcPA8GGS
b2/lB1qN5WyW5CBbiR7Xlal0loceE186e0tyTIQXpSvz5QHvR51N0zK94Qd9Z3MXZNXUv5JFJpBH
VdNnWPs/SyVOcyfDzDZL6rZ2l8TeZVUwyavY0KZjJED9wokgzhAiao1iYEjmoIiq9hUboui8+uYl
GQktajNwxOWxixU1KO2LaW+053e4gZp4byFogslpLIJLNOGu2lgAzxziPA9UYuTCUJFCKdnlzhqx
fEN3uXYdDMzR9Y628s6+6UrZud0JCDYc6OrdarvgUduW7AjrbQknqPeZifgNF2G9h4PAR+d0SO5J
oPD3s0q65MXpNlsMtA9KfPR9zugIRg+rn5YZEyKuNon2IpkwK2CgTyk6pIeegfmQ+ryb6nRxnabs
B86qQjlzhLzDnuUuC6sSX6gKm6yPEjZyW8ynXJDJh31YZfJqHtidioDb1ip68WSXIP0mYNUBjvTm
VzW7Tha4UwBzauUV3rDuOIDkFA5S5CaK5uSBJtgWZJrFF4XBKDbTRdZtcxsAtTkh2DLcqc2EO7it
FkGg43SJ1JCvHqYjb9wubIvgwhygwVTTTaKSr8rEIZof8HzaZixWQk+eVDSvQ5XkW6yeTYCkcdLD
K1EFCiVofJ+mcIFgh+N9DfBxqCRB+sEMWzXl8xi/IQrSwm8Y7D6Oc7DZW3dtPiyy8LLIm6P9NGMA
xfDiZKbF5kLJG0o0P6yYl6MB/w8ayzJAh566G8i1AFdoUfG2lKGbDwFSMmAgE6MBwXefR/dTTlgd
Oxv9qAKERXeLhG2fp/NhNixLgCsV+PQ8dMSAf+O5nUDzUXXaN/beNd2jctVBDXjJ4EGS5F4V4BL2
3WHncv+Mepsywh5r+ovQZS59J9h246rlr5UDJQLMdWzm6CMa59OEdl1h2VcuGsW4r91H1Irx1iCa
8thGPWCKjmLGWvwTY9QeIvht0ZBxRMez3aynO9UlBaKF03ZJ4ABez1ioLGGqXZh+DbzrDgJ4X6am
YC7xugX3OvRl2TC27ZJl2PKwGl+XJDC3Y905WLTEb4mPW6XrqxK2cjaranaBrpbCHQ1Y9mY5Tb12
fF7aagfTxnPf6u8BZtCIfQ0wqeL3KrdV2mM3qjcPup/7doyeJha0adD06GOxvi87P55vGuAFmQ3I
3vhqPGBE13Ua9VsO72gwJXwe7voqnFJIa7bCtPQ+0TLCXUrcXxjffkG/Cau4pYVTYOONKR1BqL4K
fTkgGB9tdNHWA84TFxAzzQ70yCoIMrEmyDNFeU5n7hxciAJAU3bkibb8FoSG1Es41ie6BfgnJc8r
KI4vQ9OyPPCq55V5N87IYYygjY+TB4gnmTVG+nADR2puxZd06s6kupqCT+4h+64W3eNA18/JA9kF
SzOo9rsWz4jbGoG4WM+5FVAMPekDDEV1OnQsAUJBHmiojlwlGDdDv856j+85jKlKp6YyrwZ0r9uq
9mHfX83jnHcXhefWb+OLg8YajnJ5Nbkqq536tHTdq9FutYclr9yFgZZnN27x2pgCmRLTDWUQPF7f
k27vrXjLRcuScpviezQeThGaZMPVb7LWjbBsUclx3SC0mXsMmAYHNEUL+FugKfuJN/GFPLUwnesN
6zEea5AxQIFBput2q5S3VzEOJ/opWcLinOQimR6CGaaw1kCMyIIJAiJszWTz5tFKHSxtW2wbsNrT
7tkhw33YhaX2SPg7ZuiTEWVaD/ZdL2gnJAwVoQb0vcwCsMDSU+qShP7bFFD+kSQzFCWWZQh5PQ+z
+IpQFFPj4blFaMne3BYPfgZYEDYBvBrn+b5fqxOdxp0/NDrVdQB92uqV3JfZgJ1/zqOue0KGkShX
fz2NfIxROLZlZzfvU9XhsWXT2WUfEVxNU2+VP03bSywU8Qb6M8DKaShcPaBHD4JuOgUGlpU69uqT
FeH9OuPjShZdsFGgdWrbkk3WFiIaUGrrCjtE2xWU7WTYPskwObg1tn19g7kPjGOsNZGEiJmeJpv3
HArvN0yl3LPYXD9VIvB2RIT6bExPzvH44aj5jfgTOLCVlwdafUeqm3fDOCHmF7NgQW3V5mIZwBT1
l+4X6iwcUYI6WzzEKdbd+r5arELFtHa5Vj+IYSvccL0BCJ1GdfNlxvWNVkGYTiHWd2GL7N5K8+oi
F2HPrqLBk+W43Inv423xX4mpPns6e/tkvpjWmr0a+BesKqHuUs56hs/gmpvqSujwGNqWEY7I89mV
zmkxKCbruGVbDWq3HcKbtg0vwmxFImqLpzegTC/U7mgQOu8Su4Z4pdhDDmzce1uLyNqfsS9GvP9q
vYOZQrG4uqT1782+GOd97mkuURtt3XR569U/WwAv8KFBAzl11V1oxyZHCuaYIrt5BoQlXseqIQdO
Qov38RzhNn+CHalNO48038LQEJm1nnOMqLb3gDM9xDkjn1o4CB+0A+mOaEfZecHJkqR7jCp2M5Fw
KWeq5KWJsL0cxvV5YejQA3ESnOPuN4TkMdyGUqwM3pAzvTe2GoveEgGX1Kq54PGvO2KCPTMwYcY9
1z3pZMVNNYTmzZC3IJl3dFsL3UQIrESYfBZCVZtvvqsf/fYKpsX0yF17qHESS7QkXyGRBav5ydE0
M2ZGkH1/47t4KTEefSfYw9BeIS2+cU6kRzRGwvHE7NXVdwDAERYE7rNp5fbgOQsLZ0fYqTPZeDsb
OaVZmXsSyNYrenfwX2GUirYgXma8gVilIilJp7117IWzPt6vbBx2GKcaNNrDeE9nWD1IbAwUYno7
oLchSIZJ7P+MQYNN7jW4b/2CsxbfRYO/vtc47BhAqswujxvo16HESwh+ZlMaWR/cShYTKm7AMcBG
75AlpShHu8iE5sgXsV0sNkW7YXZBmajTSUaZswFRASxO0f/ifTd3JvJ2W1I9agM1he54+zFO8lQx
AuxreTBToHKPLajKenzu0DXJDX2z1mrOWng+HdcZa4su1oD7ZfS1Nn6YhWglNmdE0EakgpMOUakA
gumTv0EEsxgkiPcAEFSEg5Ao/6QAzHqoerKH/DSyoYPK2GHHrINuCdLQ0g1GrnPUu1f4b7isVmto
4mYL3GTBpTIDnUsZHy8ASH/3Q6czwhQuXhedX2FHd7ydkJFcNIKQdPNRJsGT4fstBrcLzdpTZIi3
n0ir9oS4kiO8E32P78ZLvorlSkfsk8uoZjhYmyrBue4CgZu1giWgglHKc7SiTi8mSbIe7dRhxuq8
zawKBWwnI9NdmNvjYkIN4oWjprisNozOrqph+UFccLGAvf8ijurR3cUjyZwemUwRdHnIEeqdT783
Z9JC+Rd38pCMnnilwUTzOcE1P6/K7GYfknIw9lnGVnyLzZ0fJ9TlH3y4qpi7GIqmKJ45Qiwq55U0
o/Mt0NvAaZg14qdXVxthA0QsNkgVt3iQX8HoO2fRRM6nljYsw25a3vpoXV/qa3RD03v9bqqH5ihC
gPvwFQyuHGHvnfq+ewEkFJSVRqNpcBHeskQ+t3Zi57VOunuB6ebX7IxKg2+SrHmQkCHfjCdepqoP
6rSuZnvTqba+IAOk3oEcqiCGDuRlWwxUphHiwRfSsh3QqRFdbTPl3sjopVu1zlvbfXKl73yJ/YFw
gCWNYNgfxFhFN3ghzM5NsE/AB+b0j2j7hpORbfBOe6TxoqXny8sKgeLRtL4LnIn5txv4LLDOSBbn
mPTWPwW1ax/XCv1I2CBvULTw6EWppfw2atAPNz0Py6mJ45REOn5d/FV/z8GI3G+YSu96Fm7Foh27
m20FH2jPoCwuFk63rfvg13F/oHQY4f4XbGd4FPSnXlr2rSmgE2BAHXdD4Ijax1vddt8L3JURRxh5
+WDH54m4Dq4bwu23kT3IGtJlJaBS79SvL9VYk89onRgmo3Da09Yx93Bh43lsV+zkOtkgFa9CNMWY
6NPIxhUlDM1FPS7Xw6M2sLTaNRtn9EXo8RRld5LNy96hrn9yuYmybQ2Qp6ej5mvAAzjaDqtXQAzT
mhFrsccBB+VBY8Iv/gd8rgPdxkBvbTUj22lOuhOzYwBc0/LC4zzOG8IROq19/Tep8r9Fx/h/jWjh
BpCy/ndUi8PYfP7H989/XD7/iT7419f9jXFB/D/AkIh8eGf8Sbj708npb2RA/BXiBuAPEjm460B3
cfDd/iJdBP4fvhshQRE499UD9Rr29BfpAn8FgiDc72HzhqAcaBr/HdLFP3MBYc4H/+JrLM01dwf3
gvMvvGjdLz21E0c8HNoHQBCfqx6ugzr8XadeBvcRr8p4TUTRD0Pwf6De/5m89Q+6x5/fHNmC8C8B
+Ihf5V8DChxKkpYuwEdjv2+hq1bIytUjdEZY3yQ7ibhMCv81UaXDOLDDqJzGS2ujgmvpCpcUVA2s
5kgXn0c0xLAUaOvxzzkFZMOwbk7Tgj90YFQzb1jWCyGUc8KTxs7Ui1wslmucJbddv5aF9GvOnN5P
29FhBdfB9KodKrc0rtpp326Sfkt3Xlaggd4s4NWOu9wnkkK/02wDUAu9nRkTyX27tfJjsj58xDnB
egn7+2V9uS52Q5hofBIH5z2tsDXAehlwu7hWXptpGvW/t8kNLnGwJH+R0f+ts/f/JxUKHgtXT4T/
mgx1AS35u+/k9Zg2/3EDpu3Pf2ZG/fX1/+BGIYwd6ZAxdLMUxN2/c6PA5wUdNwQLyoHQMIDn3P86
pz794+oajFRreLmCJeXh/PydHOWAtUt9uJeA0wSv8ODfOaY4+v9CjbpaL4PU7+LQIyfif/PscrZQ
UUxPDQQM/RxjuSTcc7XRHzncgL75VsHyHVEfG6CR+MMdhzchyCEMl/DTErKVndDfAQcJCVTMO1dN
dQdZy4DtSRulaHbBok3ePU7orq3dMmbuvbshUSFQdzjEb0MAOgyTwfJt0VZcm0509zqVAfrpdbzp
m9+etyLFshkZQhIS+ThBIHlrBar4Ydzq9rEWAZIDWrAFK9tmaPPTBMzSh17pAv1IXsdt2YfVLV8x
XrrrBHuCnu62mNiLQJd7kW0HqM/H6C8cUB+n7rnp9Ytq7WUCu8ZdBC+B8mNlTHZV2GWtxJrR9J1X
wE2qzte+D28DbIwuiLQona4+tAma5okdjG6eJw4z+tGnmZT+lzfhATKtQTNpeXU79uonSYD4tWAV
o3POiDsN50mZM+C1byHdbxXD+TMAS7ly2tdodgpUVxjfwoZ/Z3gMylfnP3ouGA3GoOttNdk1KxxB
wSPauH1S9fDjIdLxjPXfU91H77aNjkGLDahX0e8OnvKV64kcDr73nWQnxL6Od3Ng/MMAR3VQM3pA
0oH/SOIqOWpKEbNgS+LqX2PYobFmP61LnFwxgYXSqC6Wb6nbtOIJLoCQ2sA0rIgM9OeTVnmw0u4b
KeIQ4SxV9CBo8yT0Q0PxB6xhGHOkAqQMF7CsScaniHqfU4OZza+whQEnqdL4Mdtrohd4d23m9XZI
g3gDZC71zajpdBthD5bPG3pc2WIKYm445OPAISkzfC90E2LTURdeP0WwSSMqxWIjyaTTuOW6gPC7
uj5NwbRXBQU7ICUdyMmOMgDmF/GxSaCE2LE06bBEd+iEC2zQ4xOJkY03wVKA4xcuXGppSj1nwglo
/bztEevcD+0vCQIscmHHfT3oPZPxTQTk2ICHnLp0LjcFswxu2H6BB0QarhHQeyhedIv73WDQd2gP
9l4X5z6076m2XQzVs2b4tZBT8A6x9XskSI9I0M3PWTOOK7BCBvy6j+7hqf66oAaAS+Cn3mhOG/NK
vOO5dhTNEOb0BJXlhsPRqF/YmYNY1Nsw5wHx34kAwTjqfUTWkUeAgVcfVmJWWAnUE7hroEXALb29
C/rbRkDQCgNcloCA1u0q+2pqmidCFAlrMbUamo8kEjeBsPdj4297FrvsttJ79Cqg+Rp72DpZOIkG
467tfwg0P0GKD6SIwPfwvOSDRw7YcFPuBgS7bfkezBI3FAdWhk8FUJ1T+wWKf46QT8wR/rrtQ9w7
e1jaLnceBteyXweet6NqSm92H8HEKEzipKsQ+24NncLR0W/fepeE9vymruxnsLHoRgwB1v39TVxz
lGys/bOQ69xf+G7FUWAzGEPU2zuICi+qFu29sYqkawUOHQZaELjqBab5IEZlyZrkNfcOoKgDWFrM
lwJJySBFZDfooAwT1cMdGZ9P37ox/mv42qjw8tiMU9o4P7OWRyPEncCPsa+3HkuC9TOZRAfiSZNx
Oju3UGLkvktOTCzZdAVaEwNpn8aZwSIHL61bkmT9cBU27DG1q0i9eAKYhVBnCjEXRg+vzpBz8Yrc
vnO1KBD3rIMMcouBnwEoX0XpXDmottoegKLiY63JPuwq95rSIU9dT8s4XJd0a0ZQDGsAediPYihb
kK4c2Q+nBlPKiz62FlJrh8sb3XZVEQXtUkCL8+7KKA+m9cwbUNE2f/1KuJPWfo/FkIuWzV6IEG0e
NEDMdR/s+TTeSQM4wwNPNRvM/OSwOV2UzYbwgw8u4jCgO7hEYRlZ8raKCNDxavcKay3hjJ+xistJ
zU+ri+XStr6SPpkxrK/vSGm8YK8FhhuyCiXsEawgyYVHCzQUfkeOgEihwr8SBOcOHudqkUXQdd0X
KE4EKw2gubpdPqUFWylO7D3yfLC9aGWug1uM2d/u7E0npjqag8b2NSI4Iw35y8K36uJhTf8hzZzk
iGgqNWqdFDMK38gyCsFaFi+bynQcKT91nPi+WvknxAyn2Zn2MsSawu3dQwQufInNx/JWNQKAGgE/
oPNRDsNQ3WIdnf5P6s4sOW5k6dIrwjXMw2tOnEklKVJV9QIjpSrMcyACiN38a+mN9RfMvN0SZS1Z
PXa90IqkmAAC4eF+/Jzj3fJWB9BI6Db9GSXA+1H0J+1GWj9MOzrEei+ELZOti4uVZRf3hdN/wivi
BuD8n6wf1q0dSoCdxL8uSl5rAPcCszk62nS1vjJACioVNuZby8Y1IBLOxRCGX1c67QempPpPtqEj
Zz6n6vzOUXYEPN7KEJe9tLeemf097efWwS6Y9H9XBlGxH80Lx8D6/oVOm7ib0mr+FNiW3OiiGe5D
Q5gmZbfuswYSdSdh/2cqzv9JDcVahGuLS6XhXSNHny68RER/tM6CBX9oKNoOM+MPjaFt9wxYvUoM
lXvQ2ntLDL275jghrajgkMH9httKs87QwaOonb9kMRTxcbD864EYS2MM6G0yZW9iCuDMphTOWlMV
26ZAntyyfqw0rs6xZRW01OJd6bbrFpZzcIk3Wn9ICjrqGy/vpn+SuEu29ozwwaeV8Br65YJ4aQqu
/aYB1mpG90Z766uVpOJblWCktpTN8DmZgR6IF0TfBc5BuKrdQJPyaHTye2U30I+Z/glTFyu6q2EV
ER2YwXBboHjc2Srvb2AsQCAJBvuBW8ivMzY34X2kdRc0xXBnT+GybesadvtrEFPuLxK6mI2Mb4+o
6KFx8/mBmWxOs++LBsAhGMfxqJbEup56oTcLLNMLR+fApWXoK6ZqGUF3BYMr0UV2bYFRJJuyoP2k
rCLGM8fNu/1cF+Efaw39tpZ2clhbt77wZ9rHKnAtSh63uxDZCiBdulYFLzS3D04N1bgc4rjczKNN
2lDMZHfUZsGf1eDCzCZGTjUItr7IUFHd8G9C2oj3sNFgY00HL92FnGjJ9CqdBcxXNF/Rl20tJkrR
y7mJ1hE9ilvj/yHFc1EvCKvULojVX2VT31grKFRYqyt0A+XDPDcBFNUMmm3WE6KC9+eLTAsKburW
Looh+7bL6Vsp7V37SGA2akSVNDGZCVXXMeq6+aavNTeflzfO1Ky0OWtCWD3zKewiRNRR/bym8mVK
9bz1Kg+yis4bOpGovNo2O3RdcsOMvPYw0P1/sBLsDJv4EkXEM1oYN9r6cjguSu0rGR6T/Ea5bECd
Mt8Jy63N1Lb2vT/lMNwSrK7i5dMw4BAy3jldRR6q0t1QkOMXVo0fqGd1z4EFsRvE1me6NtTGTc8w
xb7usU+3ikeVQWhA70SjH4StKdIXrUW3k0O0s6mHncF+ScP+vtERJ8BIVGzF3g3U5RJWzUbOXXJc
MthdoZte+JW9ZybDixeOw22kCKE9pDEWvF3/oOn/B8f3TRn2NGVEcOnG/wxhkDxEbkX/vZvYDfzu
K3W8kRhyfgAtAkmtuzEUX+Gn6Os5+bxU2S20lAM8nWmfLJMCLIYbluYHq88V7BWYTxpefzV9WZI2
3zIYGaJTsqPc++TCz9jZVDpNNzyksbqOREQ7bUiLvxPlJ2RH5d0gzLEjXpwcTxAvru7aoND7WaVQ
z7K7YHr24GnQbJR3tqhuV19fe3put7oDHHTr6ikJIPIn4nodKD6ijglITnJdOysnpy3Ag/+uZwgt
aln+ovHEJC9b3zi1tSFP67cq5pWaRdLuxzGvDrgww1kP2mtfkpZzqlkZTIkWFkEfohqfxoWzgj9h
MeFzGZGy4/B+P9V8vK8fGN5OR63lMhNxyALkdFUBZWVcB7gc76X0v8IV/n/D9Iwb4/8bLti+tq/f
/tf/fA8RmH9wRvIC9z8h4iQ7ZnDMu5EeJfoZyWOCzP+BBGLvP0B5iHvR8voG1ENK9V9IwPkPppB4
owRhaH7wryCBd3fH/4uegQWg42GOKPhdDIAG1PCjCJ8umW11kcqeIi/Ren2b8rxl/pWEIzyI5yam
VZxtomFRFXMSu9np209llieD2EEq7Sd1kPj4wQsTtMJKzJ01SYp/5aN4pLUGU80rX2vm/03FhS6U
6LuHRNLUci89u3eS6UoxF7hs7rwsrWI8I3REp+7I1J64eLJpIfMxQcWkIP2UtjNj0dJxdkfnvlQw
uvINmYTD/2UyXyq4M6fLmlaEDOXBL6E810DRVjKOTzHza9xqS5dl6Gom/sFzXjdjm0w+CWXqpHEZ
7Usda7J0KBr2mP7OzZeV/E6TBn5jZnIydwsICLgJcvGPj7nhPO1hnmRfnDBrVbLp9SRNZYLKLmq3
FYP7snZjESmGN1j0evG3BfVzC5SJyrd4kUUIxIr6t4h5JKJxUnSVs2D6XbfPWJxyvZKWyDhmR08H
DXwhMceMvq3i1ONhh2CarADo6QCBClaJ8hCMZlEHOaXO0D5n+zJXNdeV2QHOjNjb4eQOpEGbHv5z
MjSpK6+bJe0rwMrItaOjp5qMSr4iKkXfRnhDHSzs1FxdSwuMP0izzeajlzyTTKdcQ3oqEecP3q3u
pTVVaQQ7viKN3kVDKmyH5Ee3cwTtx0ISwezrJOibu6zty/7baHsQvA9aqG4hwfHnlPbVkNILcy+H
obCkvI2xReAhVEKk/B/aKAZpb4eA0xTeR+/YZkDmMCyIxOoF6hy13myb62fCd8Ft5yWE5bfvdv1Z
Mv+9RP5HUNwseeSE4Hkx7TJstaMPSz5WIgjrUo0vcLqWLLryoExpdW2XSobBjtkBocj3LnycVV11
M2iHfrJEpUR56TRpEP5u6PKP0B+XA9YPJ9r1Aow9gjj5cDlFkAuXHnz6PAHl82osUKCXfOeEarVI
7kLIv8UFouqmz4+WW/ehvF1gxGfF9tePxfnRRMVcCNEvdHwAImYnxKYp8b3th45VUc79RLu1g4fb
3MuRWFNejGNVhP4xYUHSELiE9xFIzK30gArKGiR4465YY1+tB7Ii8wUmaqKAjGaIz85DVEqUCQ/N
Qhr+1gGOZ9Xd0qVedRcDR4bHX9/Fj04c3ASqBCey2c42sRh49sebCJyE2MRQmeeFuUc5nW2pPR6j
P6suWS9ybxo8eZ1Y7dQt3ebXH80A4Y/BBJ1s7DHDj6jigiZ/iNnN6Phzjrj/OWxChJSfZ/gA0XAQ
UziwhqlXmw+PCmn2ABqypnS3tjXJZLhrdTC13n0PSsCOyKmD2alSOjnZ9TyhDuG9yKx8FLsxd6Iy
eUCW75Lhh3NrwomSecffJD9bI4AwR0dEYfwSZPJnSld66R/7FhpodOGDxrUAFTBF/OTgcQKwyaa+
TMPhsEJYNRt3mnCOuGZ8bsRfTrx+Ju6scpy5omaKza60isLEJCirIYuPTMTnN0e5VAK/mAhhI6MD
h9nsbVwsV34Wn/6KHNAuyGtblAX3tfiTCSxLnzd8MyZ/Nre3tOaeqUzY96SPAx/ud9Si+VeIIbS8
byZvSVW/6cLWHt4Ioi1PuJ00kXqv7Sl3e7A4F16n0xd2zgE4Jk3pQctw4qgvrtZMOSH4XE8X2wyw
jjKZHvtqbkPrtTsFSLg1A4u3DIJK6E/pCFwA9h7FkBt8satY4B5el25XVZdl6nblgqTDYjcQYLUU
/Krqa3PVsQ+JnnetzKT15EthohpQs7lOTCWU9dT2kzlHuyDK8hKncHdsnMMKG5/RcYADdYBm1U5n
kFyOc294C0v4P8Ph/KcyY6gC9H2KqIvIuuWxaWyEAsyanWR2EVAtCfczkkOzuAXsr7L+IqSK4UhW
kWJS7zVcRPOeKYHRw3zj2utEjGlTN+OR/npvvM/p/C6d4bQMffYeRxBHLZvjw9bIw9SetCYF72a/
0NU21TpBnnCOedaA+AZ2oaw0L40C4uILVtuKqzv/igcReYAlQ8vOOjINzxzWHnoUVlGoaFRPckzt
ZtrNzDHmrUpy1+yyngw6vAiaMpsQMFXeCKJeOgiJAXztZOq74Almjyv0o70gMntUSxks4e0Q6dV2
cFpw+yGab7zTAep6U1DddXZEY/7i9D9oc8z7jazTvO2OXE3eUzIsncsKfGlBlA/AxHkPEGCg8/3U
OxD0+nDTTrIT+Zfzaecs7sq/t7K+nBMYOImt4KT2a8t6cDySVm3GqMhSDIb8MrPRdpbwx6jc5nic
vtqBpdi4DgRHzljP0TMTxlG+DlN4HVQ+GrI9OKlul4smcFovPFROajZ10GMq9Vs3XhNhv1tprG8S
DlWb+Effm0j8YaV7iJfEpKB6ikLtd/ahSeVKFui2vJwu+uD31BCNQVMW0DuSGjQ0Rj3uBDfe6imi
su4Gu/D/5enG8AkmjGEnShsPZ4SfEj1dgDnBqhqf4fYobl7LznypJyaHJ3eil0H/SPCNO+K1sKdF
fU3qJGIyJTatKre+rrawSYjpYM0eCirGRQ+AxmktOV2apTWCXwR6pR/d0bEJ/Sv4jSTXv/GZ+nBE
474dMJM4wkiIpmSIldCPp9sSKGvu3cF9gsY+ZIxvlnA7UAZX5Lbk1m0KYd27gnUmVI8YlsEi7udf
b+QP2Yrx/0YSGwa82AwXssOPSQLtswA9l3rKuraKgi/KXha4XJheNrzyVeRVONXALBWstRP7ZnWj
qPHgFP7b60gYjRdyAe+jZD8+CbAlvwmHoX86xUY3QHdUXbLzOfYPIrUXlkXViBrYEOx60hGRNybv
/fVlfEg3KBZtGBxI4QKuxoeA9eOClOgnR+jOEwsyWbDeofEkljdvFtypQEJCUTZTdUNrBK3Wb0qX
n1aCDybTiZijG5mn8CFv1Gs3YjWj+6fcKkKqP4JFxHEi08Tiyzn4eO08rt0Vqnm5vqSpA93+N0+A
1PnDhneChDmazDIz0wpZ0w/PQNVxN1VAVk9dPi+EPyj8ZmflJZqp+BKiGeH8Iq66kW+ek5imWVsl
b/MuLRVNhzagHD04VW5CdmXZ5IbFXHDk5SIwB4LfB+/3dPrDHolkToVaM4YOUTcMUfQoOfYJYvlc
WFY3lw8ibUSHxDaqwsS9QjbvgyW6rTSJhkr9cHjDQ8ckDmO04quzq10/K8bHLInNW9zb0DTXayqk
Whab3kpJOg/4W6C23hSnckzQNDOJUKgU3zyHf2hX7vA2jdokORM2OeV0K4PFM+R0xzaHhuMW9Cs3
CUE0SA6unHT33MK15IwxJgmc8acTsLNHIGParEMl+FkFqM3F+thKCHWDYxBl4sF2UJI4X6wgqKt7
aLfCWe7SGueykTnKGfd4CDxBTXM79o0eCxxV0hTGfxqnqUw2eCj0ctj5DPdGXhzXc7ji7V+GVv/M
c+k4aXVhFvtAPVlxCZoeO5fQnXIWNTZugMmTFhEm3QT8gp9pVxg4QXW+Oa96qeksUsdpnwur44Au
1lUYj+iHb4JlzfkV91SqWuwufvP8Dxy2NS9Ky5lLMUnOZh5w6iGrLC7I/gtyxCZ3SKmk8A2QYNMN
WZpLDnqTWbWKdIFcFHN9vrinN2pqQ5NoiSVkSPix7jnhoYcGuJBl+Ey8l6LOYiGn3PpL7o7jQRc8
K6w8mhYycLVpG7+q5R8LkOaa3UCZL8S8desySoc9cDf5iC2SQFeHScLk/GdIo/fs3RErz8gqu65U
UI2M2AuLKCkopiysoqq70CtK5jtFp62hAWWITwLdbi9Q6+SNjK3bRmcj2tRNNq2IwXaFVdJtaagH
XAmzn/G50xGnRs2Q4dGQGQa4s76OsssmbuuORmYiC2LHiwUkKYdry9DunQ0DbkuSbFpenj0fUkTv
+oYZ6hVskyZdl2R9YsfoTg+QK/00oQ1Zh4VJX11/0MXOSillaTCf9pONyI7n2YC5BxIZmtdxn6Rp
Hvz2tfAqPgjTH1MonKub83qjxjLpUXtKp/wgMn/lfCpbs2UiN4pyi0dySqF/Hbh/ip6MCkDUhYie
VCVIPpZqQz04ymf+x+Pp/AAxILXzuKPlGKgFATWaWdQJCiJYlVNHdpFkb//6Gn46POLIHBuJof6w
VLG5xu98Noci6ko5WvJou3O9HHO7C6u7taWYeLFaj1rn0Cb4W/wOcHi/t+8zNIhRHp5OAXkaE7lg
5v34uZCnwasSMT7mBd4V2YXTJEVSAnm4PZbcMGtVPt05Qz4l9tYBMo+6PXuxWoObpDIKlOckt0aY
HarXrPa+GeoI/04noxea0HsLPNY61yU22FuiWiow0HPqQT7SOhoBLYfSzkuFCN0fK+eQIWeZKX8o
9RC7FYSu3tvVXurRXPr14/axsvohM3XfyZAAqoRXD6bVh4PKCQelUM/PjwleFc74Wi7+SJ6HcdPM
emNAxYduIKXPhJq2WF2DXXa+dsYdfTI3/iyWzOd7oDimUnXsiYXqqbn4hQ7ftahEF53CvqIGng3o
UJ7+sM/cyXK8FrOz+GqfWCMAKwJcm/11g3cwzep9LjLyl6swTUDyD42cBh62aC1zGjm4SBX+30Nk
hUtw4+iCK8n6fsnH3VQAsajrpUcqX+9tqxr9mDYEpxBGKbnrLIhqh9RGy3xceg/g7pIKH4+TQ8Tp
i+3wMCWzg/wp4LyZIY0t62pWuRdYXJh7F4VjH9i7Tdj+Biv5mMhSAIakTWQwNibJP2Xj5bQUmFDM
ydHzoVv2f1DRVwtD2b2MvWZyFqJ3XsqAp7G4vkGRf/0ufNx6IKE2rwC1qEmjf0qku4FYC3ctPgIw
1/olOO311asjXgE3ryWfSAJPTPjXn2umOicJJEQ/YALsj1sv6FVYKNhSR9u3+FykKgbHVW5n4uOE
nnY6RHXg8L1ff67zAZqKXQNzM24W4zXT5PiYt9d5AYlfaX2UDq8+9yiGxiu253SVAJW73XXXRBEm
ZyvVeB/QyadmK5Au4p3AZLbBL6PxqsuXgQl07kQe9AcQQ6zU/JvU/oN9Nuk0JqiA2RCAQwzNCNM/
PqRksZu58L38uKTxTJUYwzDkRfDHcIr/IgdANLhzS7T0z6WcwGy2bbYu5VfqP8wyr86lSNqrRPfb
vBA1Xrye11vwYsY+Mg/618/2A57M5VIHBTZMb7jcLkjuj5cLcbmMl7YJPgUrtqnuNiwgv9Djg+DF
//XvB0ehmDe9C9zZbWApYsXLyVK5SH7y31zMTy82zCHmoVElmv+ij+C2SROwJk3lsQ3ngr2E/4lJ
rrxgivisCV3kcpxow+qXXz+ED+7fZtHgwVMNRTDXbe+nsh9hWabH0SfSMNhYXOEbZ+DXtl2QCW1d
ERj4UNNhl2jH/YoBvcdzzoU1mTkwBCQQ0gEVryaxDpxCc9lnRK7phxB9UuwsBgh1JbYzxb2T5Vpo
WvdNR+Lgd1AOin9+fVOBORG+PyldD3pCZNbWjBYCOPhxaeGx5jqQpTyeEdmk75LwYXaGNc73BTKq
vr+ElqHpQLdo26vssmjdCe+h0K5NKy6b1MDdiNGFQreR1C11x3sMXPWoez9KLTz8ECchSRITpSu8
zSVxqwPKX5v2cdTArJ2vIkzGKtiDAoKMeJaeY+MkcUoWXBUYkLbwc9M5GAF13r9QDE9/5jpG3bvR
EVYtyz7CirT2LpDr+cGKX1JoS2ysqhwFwvU8SGE96Q53EvF2Xg69Qquv8f9czcJNU9t5lC8YK6E7
DLPaqccD9hxmOUDY8LXZnLHkesk5AjGz75supnbqOVNua68z1zdgTbmqC+q8GMkS4x1iCF5XWWP3
kBiiaiEb3kY4V8E+/vU6/nTa0I716PaE5FuwQD8e/GGQZ9qPKnGUrWd2qO5AXt+gTybsU6Bg8wwj
p07F1VRUxljo33682RQQzANTKlOr//gWkWsVzJqX/fEMZWI+YXO+VHgk8PnFe4sLtzGPq6izkkX/
zecbR+ofX+OAqB/iU0XrK3F+uv9cIH539CA/4cNiqipkqaPBSL0Mcs8WZok2TMmZLu98MwA5sICu
9nlH9hYkSYqKc22GZ4HBDWcCMt+EQmZg/PbUEzin82uHscVTOgWjHcHlzuRcYoTw/qnnN6vxa9Pj
GDO4PsHlijAagVhii7kMd8JZI3ic1KhEjQJX4DZvrN9EyJ/CdQgW6HkAJqZN73zs+OLjV7kTzdtP
5xBFOeKz5OdmtUe5OrxBtiSGhWHr8basYd4uRwUR7HcFwMeElAk1OPXGtIwiN/bdjx23FA+LIINv
9Rmtm5Vh0LM0fIaq5ppQncS8j79+EZ2P2CyW5NxNFOBRQOYPhPfjm6isIMy6dM4+535aeN4WCy4K
NkwxQK9IGbs8ka/Kj5p0IyaRDjShiXX1gnEAGAX2wz0Nm99tzp+YDjTteAQmH6Q38PORNS21gF0L
dT1LMhNJVohVHPcVPTTS31OCpmgSLcfemnkmzcIkW2Di93OGY82v7nCRUubkBaPgMSIjprqeCsus
3ilQNpnX6JeohBnYM7ebtXgcVEr7eTvVjWm3nhLQgdyZXTiFK9noua9VMDKWqwrxHBdXtZOQeWzy
SWLnlTTM7zBsdjuNboekFfaKo3QElXJCcMLWHnBcon5t56KhipNqeMc5UFyz+x2/cbi8eLZMsbmc
wLtfL/fHXIBNT1OZhjyz8ZijZX+oL2eBJj6hT/B0riybMRLy0BW2TA+Upiu26UHP9v5dQgQe/EPA
CdDROMxltRmyS+SBD/Mh4tmqq3nbJURAuOdwtaIygxWLU2Li4BsF2U7zpXOKJByRXCdLmu0h5eTd
g3tqhIQetZZ7WUSjY705M0gDyGqGQd3Tua9zbllKCOYwHPGZbsZ8R/ePbbvNc92NdyMUYoiETZTn
fsn5aptObIt5eQRfBrimvq8V/vz02CiacKg4t1nqDP/JBDlKLwlE2AaMkLRm0+h8OwNbXd23g7VV
bYI9xEUPJjQV1CpT0N+h4fQqfLLwXXRf6ZDXXbdfg8aLXiCjYpuziXwLI7F9KjVsmxvknjq3L/RM
LXSvbFpAGe76eY9Erw2qAq+Vek1aZhOZE4LyADWvGndVKvtkvV9HZHE9aVOheX+AMzWzJ1ZJx35l
MgR7ZNl5Ki2sal91wqA9wTRhDfBlxWhqMQTCEWoBDgBY3X/2lW3jDESLfGQQZAWA40YXjDipCfYK
EbcmIdNirbN9IafJeoqVIE415WyOrNSGbf4VvCgvL7I6VQMKiKplE+9G/MiWeKNPneQiBErkQ4IF
vy/U9isp7E4uUzRkWLeu2P1tSelz3E8acLd5/Iy0Hj+ma1yuKHqPusPgeQDu6yJ7gq+CQON1zhdl
v+F86sZMlMezBGXtktZzzoAMvMoYIHtqP4v3IIF5JQ76+xEDm7W6lXFv8L8T7HruySenhrbFkhJ5
xJACQUuNgrneiIppVApiJAfVRF6DJTTT4tjP8tupE5iVLa9nHoWKQzRcge2ZseN1kj5MGVvl79Jt
ysUf9xgnOUQHnzYbOE4A3ezD7mZrt2Ho4BomO9zz0Ov0SdaVn50ojWjsNm2eXkZwxwJMj+qurZPR
jFjApfBS1fTyd4uzFNVNx9xMLJDA926VEowT8GeHAQX1DGUs8ZsMI+qomSao/H6I4ItGOZvZDXBC
vY6xE647BMyJmOzdPPKz/KJxK6t7KJE8T9dWD2yLTV/WFzuov/I1naoVf6AA+7t97TrjI+VS0e0H
4M56O+qYxLTvQlddhb2Nu0fnIWxB4ZRFzLoUS5T5O7xrF+cmSXCDsyJSh40dZLxv8G8ZOxFnAd4a
eYwPSR50yXUWSEbK+GUb3VJcYIekgE1ibraKkKLMzt08+lJt6T24fzlhAk98CSaEZhguI5VIsH4E
/3hZUGxtKjG+4jYwvFiOW6FLsBY0GMIvBCZDmZ1i99F6OZ3124Hjyo13S+BrvH5Kb0RyegsGZ33D
d8a7oEHX7NY0xx2s52WNgim+5F4dsBuKbKZW6O5zCPiymRJ/BmlO9K3QqY+iro7WZ7v29UEMPqZb
0qmnB4nf3qfU60fmD2T6UDFc4xFjYe8iTWw8qMvetOLwlbkhmWovbD9fd47uawNBRXew8rJLRiaI
z3YfBH+u+FE/pygHjqs14ncIfn5VT8yQxLh58ndd0THEoVR6Hy6lz9Gny+XK9sR805XF8tC5k7PX
aiz3VYnazq1w/dtAw1q/9bGqngZoQZ8a3xbXoOz5vYpsfDKssRz2dYPrrr3WyROwcX2Ng2TwCakM
k8tL6AibCj+3G7j5/nMdzONzQl/mAt6GtZWoGi+DcYbUvrSYQThWg6gLbp1/6csQhyWh2m4L7kwD
Y5XWa+YW3W3S9cU2dFzx5FShu1P96F2oqHPvXMSRkMKl/rsa0+4tCwswvBV/005WOMbp1HlzaAHg
UG4sKYtgfdCuJbBpnvoLh9baFZbD6H1Svd5Av47LbTF2/ieoNvGyh6jT8ilOuscPbL3pex+X1Dge
o0NcV+k/cbW8MOtyxlInlhcNnr2YceKUPAl8w5qisj/7BOC9tVTxAwMooktPFx34+sQNZE0YfI6p
O0mxVejYu46xHq8zSkxUOkPZ3fJqFluZ9Ip94mJDBj7Llokr5zYDiHpdCryUB3fEc4X68SognBy7
DnM6zsz2BSwKVwIty9e8rdB9KbeFkR4oxuf2jFJJGnoZG6WkxxxJVbdvBNTGuNnFfbnh4KmMg5KL
U71rDX+sVjQfAt2XV9Xcz8SMXFdHemw44XPYbDRMoIsZCih+PF77FOKr4ULb75yqwplL5jOemku/
4CieNdOfTiTa+5z+4N5SjYx2qYyYc5NVKtsDb7wojL6QP3RfchpSV1Ayv8rJewnNDJZsrpaDNTNx
RSfucKjCqLeuHDFUyW3ip80lN1Z7eIwozCZFkyeHmtpI7obB5UhGlicwlkp7wmvrQ/p0nRIDD8ti
OEcSQCX2e+tPCxZlvunHwkeCaxf1txDzwEuMvv2bTq/DX0nTWddVKSSby1/uMt9T13Mxwd5uw6DZ
UQEPfyrOjhtnDcJn+izDsUkH29+1Odb9qEzCFxdlwrjDL3CE6R5E0E1JAv+2coQ1IKe9oCJ3Idnu
82Aq7obFmwG/0qnf9VUQ4U4W4Ykd/+E3KkZ0NK50t3jC1zDVXHQBSlzlOpweO7oQ+9nFlvUgg8R+
zCqoJZs2blJuqCOWwAJ4JG23jqjIur87byX8JIV3Cx8ClQoP3r5WcIX3MXOmPwP0M1R70fFr6nXZ
c5XZA1IpSK8aEr/fPzkJht3lgpRkU6QjU6+7uPjLJ/u/jKw1f/Mnb7ryUxGBnKh8O2NWAzU+bVO2
Zq2aAx2q4bpwi3YHGE97wa9S3PD74lvc58O2XuL4OGIQA3XaZ74RxhzbWk5iD06b3TRa9jcMeL3n
wr+W2Op/HbTTgnDQ5uoqj9g9eGI/4gnLvwr65LryRXJfRIu/NxLIgzeoDBM7VfTIp6zg1u8XtJy9
/RcYnH+zVEu0TTDcODCpE2Wfxd7dFWNf/6Ex9oW8FnSMHq5EctmjDf0cglXScamq4t5CbLPlEO4e
25EByGFi6SubaHah1jW99PlsRCvStx7zWEq6U21i1cgjq6K9qJh/VOJNgx/hyzClIY0IXcRUlJV2
DLZQ6MEAbWGFj9xdj00ZxUgBRY4s0k2yIpsfsEeF8nKuQPtBUhCf4YlzLTQpJud6jziVmh5PRUCB
GXMq0WJR5dQ6eePQ4d8L2ld1gnc+QwuKlwjXPPLYEhIzvxKcsG+SK1MqRe84vAZXmhH/9kwnR88s
6EG+MBA0G76kQdIsEqsIw4RLdCvxd22iGGOepA1a/yt70+CNiyXoZW+nBloGxjdS6jt4Itl4OaaW
1YNiZz3CZXZd2N6XDa488yZLAlHuZ4ju+Z7xOvg8WlZrWnBpu8Z/23AG0ms4l05z4/oVKZ4FQVcd
hsjv26OvhrTEWC7DbxyYY+qKR7rRqYMjc48Zm30DQLsE4QWYVDYUmxlOBGwdBQN03adhm4e3yxzl
LZbAKYTeQ6pKDq4NRXowAa8ttB/qU7GLK1Kb72aHTGcHW40fY9NIjYp8rl8ZTDEVjfgbxkyFN61A
bxl8+2+zyu2Ru3geaN61pNGO6UXU9RdplWJQsRV+pcNXVRdpusOZzK6gbTtV++lMK220Y9oTNoaR
+uVUISe9HrByT3MeY5RLZ/qHZr/h/OMJa8qFJWgMqFb1RQcV5JQaFzYuTPRzTqygplJ+SiA1UeB4
bjWdeVRJ6tdhuE89Dr/xnlyKV1hRaFHTO3Vt0HRvdnWDTVdsTSvzJ8gt+cxCejwK/HAAB9Bq8YIg
2aWhesIG2tozbOR1gFhQYhn3Xs3TYQIPaAZE9WoDK9hU+HRcDWvpzF7ulGtIdbmtTFfQrjk6jqc6
ol9aw8w2PI/lv4jiULQgAldUQX0YXdknWDbKG/NOolpweYqnq2FaGovXnqD/iZKOP34qz4VET8TY
7qxJ29oEn3hxrvJIBtK6qn3pFaBkEY8Gq/EE+pf7kMpuZDxSEkZjeUNdPEggZkWnor/WGRxyiasp
hz/yNIiU7NMT6Ro9pjtBLcmX+J2l2uEmWF0CGppLTQH/WKk1dSz4bHAMOteBslc5cKcbPzCPpxti
3raLIVfZfJUVcEte5gkZY3kI7ZgHUp3UHsJtcmCVDC94Ym1c0Or9GwYiU6w2EUZbQcTbE5b6Beop
sMqQZCKPryjW6ZWjmW2nCXq+0gA0F043zitM0dOzGnx3QfY5RpZ0aZ+BtrNiJ560dBl45f9tdVVu
PHE9ciJ7Xw5iZWEYaPP++rSjgY7arg/fV8Q3b25wWqZzDzDzFcJfWIsI8oOdxEGcBcXIS9fBbVlh
Aik2TUHnCnddr+ERlCEzwvIdlYXpGYZL7izlRaNgIZH7IJddyQZpH3MpGPTUPGOnjVf+tZosGM4o
JcyrhxFUNLytp07nrFGwdVubtzbDN0f1g/9My9D0lwXNHBv5W0nlcLdkARNUaPDm5p7mVZjbdkrf
tH3CQUpqlMVPcrvf1PRflpeF/sH01q02QpabLikI/3XYGM3D5EZRwVUo+s7TNg20waly2PnlxeCN
IcOOCAv2ZxsKSk90TvKyOcwITORfVG3Fa2toMmpbjky+fmRwxAxnZvFG9uE0DqX/kuusxL89hJ14
GKnHwuMplohwNH1mDAI5YUTWWMWrFUjsdTZS2ECulrSBGU6bbsA0yNzl4JvemqzhTrnbBj8Cbtat
BYHi3LzFJMHAa4yS5vNRcvFKMmzCUDggyIDA4RTehIB3cRG41R3TjbrgLxXRWPra4QpO6AiEKfQx
7TGt6POmfaek/W/Ozms5imxb10+UEenNrVRVckhC0Ihe3GSgXr3Se59Pv7+Rc3LOQh0BO/YVIUBV
aaYZ8x+/USjQEJseux0ZgalgBK1rj5+qrYmr761NK2O6Krdp3Uxc8GAE4QN0rEcassyPH+DgyOWU
Bqj6zVaF4uka1G7LefDAf1tki92bekR9UbRVhxIyJJeJoi+v1j+DrObWrKFJeFKuIjfuRztZYZRq
xy5wteFJ1asru70dwszMrh0AFf5yiZEp02vDC359UWu03ua3IAdmjYrNwSmxwWjxGk9F/irivM7v
1wqnnt2Ex2pvgTBiyQlhkzsRqFl6f6ilDGZNzpzQKGgZmrQbBwWgSBvVGJ+XrZeFphpJcWFf6xYA
2xjVSfc22a1MJHAvuURr3WSm4rzcUZhgSyfrZY9MlL/EjE+mL8CP8IvVMAE2k//RdK3cvOLSQNmV
7WdfOK6zftU2njF3+WxXOFvohdg3jY15sHuWNNAsBHCCPs5xxsVF0SavS40XwnWE2p1nC7bKNw7q
sf3VnzfImHfrRuAOrIECLzBkunVT5H5wJguTeKxLt+bogO5mkv9YCYAGpeZJSpO1b2sjk7up2X0a
3H/LJmOlr3xfBrjq1/7gY2yx9ERn8sVZbZcwO/RBx+RBVS2DXr9sH3rP/toImZgEkj6R5cZfYtme
s2oQUlNAKBl7ojAi1xeEEQfXiGYg2n+OwXgKnli/qD76Y49z92KexD+lHpzpnCJ6KMt74M+w62+s
AblW/bGO/HWls43XJX+A8hcm/N8ANGe+xxt3hlUyQ0GAfof/Bqzv8KpwEJvnt2jkhEyz46DGVTpu
L7Mc0Z2MVt9snLQlGqlsx7+G0mqAsp3erdzs5JnzFiwXy9qkVWDSQubJOBU8vze8KoVojkRDOt50
cxz+8EvKxxf/2HJwaDz27wPkTziAcnFVQDnyNih6gG5A0LWUB7h2tVQALblQFEHF7PE6dVddbV78
vY8S3AHBpbrVzb2ZCDSCTgyatU17C8hP0+m+gQHEpe3kh8D9GDH3cDw8oEu3PM0GR8rTggkIZROk
bo6mp8RJV0JbNLGXlp1ILKMQI2ab+LlwLyNSXY6ZrIexmtB1Oo9O/JhkxrqneI+HdtN9G6x16c4N
agbMoDsUO9yFrnQc9f6zygic8Q3K/jG8joZLkmAo3dwVuPBTmpCvguPEg+n2suqmEGMpzFbfnZkK
rQ8O9JKpKtzsYmFc6wdY9LmQMT3KTH6tmXqZoXmcwuq4ylaa6B62BwdbYAhD6Zr3Rg4Rjo71kMec
U/qU4ZIeZJzJjZY4eOmTWhYHBLGyUfVspXxiVXJUhR1Qu/IZ2eyvfLBuDBkD/IT0pDkRnPVlErQm
skjwSNfk6PJSFF03OE8NRR/qzjo35DPFfYrfS/AeJkIeB91JcuEg1fLRsxkn8HzHijNUc1f7W9LD
wB+pjujqrCToGNc4BfsGiHO9LxU6qaOM1k36uodIF97NhpMFeFfozhdqLt6LpfRRHUULF9YcZbDa
EecI40nvwfDAf7zTGELmaQD2K+mub4hZWrjmm1vY/fei8IQMo8tdQJieF0hvK53umn4bGEh6zPQt
cXPA/JCW+csx7qF/3oRRTI/hJqOfWJDH5tSUY1RlMm1WO2YehKUpk0w/VyiCMlMiBBxcyBqPMnvN
heWEtNAh8CfzhPHggoO32tuA0oVIR0ISWV+BY+51c8qJC4E/oceMPnnAVj0OIAPd4ju97Geqbe4p
XibEaJOr0sekDbrPYJ3qMuvpf6gTadJA72OnztORZ6Y2eT2nETSqe+dMnF861ZjbrAD9xNWMfGsu
Lo2Z8cj0gm2Ui5BUufkMXrWWv1XkvDEOJlyMeWSB4iqFmyOrrm75uRu6FNqKamtTLeZ6bGTL0Ut2
rtb2yUwn/jKfl6N2yPOGn1T/OUtjt72ZsK5YrDtMEXggxCTtfInROkh/HnAsY+U7Tx10mvyiHrQa
cpgWuTwj9Vf2XEh9E/AI2ADMSvbOH29zsmVzS/pBXr7pruBN+CPIUWrHSIoZ7UyU91RSNVv1Boo3
GT52RVFYgDA6qU9uQ0JnCxgfyAmzEz3W1XtwxlBeuukN7PLEmsmlB0dTVZfceiOPoLTwVVGxyl6s
fwI+kFekKQccCGWDtgYvDeEMhy6W98Crx6Tohlbu/weVMB1l7y/WWYZrvWI/RLPO6mX56GFdSsUM
1sL3aemIvuSxXYEA+hqHGw6daZ/ur2kMrU+YVDT5KKGOEgiargx1tQ/4CtAAozxEafuOAOAyOJ08
e3Nb8VtGoe+KNoCjnQxaUx1JhaHL807sRk5iWoU5W4HgKNG2tCy5e49gGRoG8AZUo3la5WVsSjjZ
gGDzRZq0WBEgLHeqDr27V8rJTHNyp6mV+TnBlOcz5bgm13LUMLpanKMFJuRJyD+NdzXGmIiQKKQg
CM5fVOMoImTxx4eJik2BNomDk39+7YEOBglOyJh5oSKdjQMbUiO5Mhi2HJKO/v2y2tKPVMWu3roR
l1NlusQl8S9digCKMkwxcRVTsgPVYMD4BzRiH9Rb2gRS5KkqanCJs3utVKWfuK0w6ySEhP9Q5NPc
go1S3sTGvaV0aHY1cP6ZEiR7sngrrpzjHWiZGuv62Rmps/LFCm7RM07Vmmt2kNs3RVrVwlUHOxBe
rSqf4hhd6FtddBz5AxYyeb0K7jKz9oDJ1B6q+cJmW8w4a8/FYOwDxIR0Kp6CqTT35Rrf+8ii6pHj
TJP3wnJQpTY9hYHB46kn5+xhu13gU5s9KRbxJDthsCxSxlp2KY1ijc+RXXHMi9gSDvNR67GRb8L/
ShAVvTpRLou3pkAA3Mj6ro4CoVrl9aOGbnVAGF0hbz3wB+HSBGuc2utjCJzou9e+kmBbNrU8Bj30
DdnjXHUS322zYSzqBQhKtNQlCv9SByBjhTjwiEjD8sCIJ2dpQr2JVANhogW9reP4+xMpG4+8Y9KZ
9IYQIsWjPKLBKdygrOnvlREe6dAN5TigEU19pOcsJrW+/okoQYEX9JstlOaXacopUQ0HDWGiR976
/hU6MfRdbBYZyRpyaZN8DGwozKt5IRVdHilduIOqcgxkRTpDiTjy8Gq1VoFXUsVSJ+KwlznGMNyo
mdKv4TI8VizfzQvH9mp7LjsYoOGVuzqMMsiXopGCRh8w5vXuqAQNmkg9oAFlMcg6jinW2U+HvSe5
qq2oVS5QtPsZSQe2XQxSve4FSyP7wRpWsut1rillT++3UuG0R42WMF9Z/zSe0nCok7KyxwoeV0l1
VHL8RcoGDNpFyaAXq6CORaDXYz/JFlOryq3xQmHNpxV4D37dUCL5CWGZExLCtiBra6kyDzeEwsZK
i/XfC1MsvzxcycCY9NUOaBk4YPqrIYpIOstyQwlxLCZpgAbBb5ukHQj/rrQCh3kJM44fyF0WZjCg
uVRW6MYYdWEDW/jN2Q2Lu2ISCzd/OYBDBQtoUm1xTKIgB/rnUNq5Umb0pMrzsoXnLFOwwsSHem0x
Wv7oOpYyNuphkSIZ1Y3wgMBLd27X23sZCrowwa1eFtFdVVKaGE7leHymCXUIFFKVNTUGz6ycBtL3
gI7YmMNtwqDKY8WOdx+U6XbxxoDSUZ8lHdrCXIqqD6zjiD9NVmUn57Sz3LH4DLoshTncLBkCoQnD
soEnRmMEMBQVfBjD8kDnBB3gAC3S0vBxPgrHY8nFPdnlvtWZuXHdAyErkFGS2QjDhsVdM630pAiw
aWdSgeky+1zEnTwYOKpS+w1uJ0fbvk63gJlZOENBXaUACLUBaKEOtlHJhEXr2GOqpRcpDTmbCjz2
4WjyClNV9YVrUNPEQAghh4EaVzTOoSt+XbK7T05CanKz1MM2v5LW4qycKMnps9b73UL+Qc3kV+W0
P7aoXlbvaYySaIgEK93jFtf/tTepoS5BUdv5p7GAXePfkLg0eyGSKiuZsOAJoF5Ru/f7NF2TabR1
f6O/aeaVfFeQoyeO2lZ58ltQuOnrgILCDU8I5oiMg4uzO8G5jQGHbvY5aP2ToFHW45AHdfcwE7Tc
pjdRyUn845bOE4lzW92UrzXD6D84jA77K1mnJH0Q8kQUOGAe9rphAnXqvlm66U+z7frmKbCcmMCZ
meuDReUMW97cFHZobN55IOGSLOEknT6uPWPrUtnxZt60jUmqOUkxZI42uQ0zqLED6oKE5Re6iRvh
Gzp6kTedzGWF/+UM6XLfe7PfgNRwvrM+1HtdLyfswHP/MtLWm64ie1+ahzArd7O/uEM0EpAyhQj4
sotbLgYq0KwxpkcD9jB5jWFpb/jZZrQAyZTz6ngpCLgtzZqUOtsyGlLapr1fcJpcwnyYUdVBLHPx
/c5QBOVYKe4oVq9S1gf/ZDINnFMXEtH1IabCJ2bPIGwuiO6tPstGPHZny1z300zPankuG7/qvzde
DaslmlNvecDreWoum7uRNLdnpXmb5Tlhm7Hfz88tXhDtXQfi6T5G5UBYoNfMU/tXyKLc/tWavp+D
cZLHs32rdvhOhDJO6+wSAzshDgQZNsPgDd87ek4QFb+mvAliazWO3ToJTSKGiLQ2PDbuFDtTMmgy
RnXgNN+8nfIKEG0iHOVNi2sUcBhYSWJ8gBlj+x8hyfBkrno32hoHHnsBGgQlmDMDseOehKEmbb1d
0dcERW3UsmxAYmGqtmqj0IWyKvHtYynKGryBvoYg7RwOVInUJLEgafmBsNpKgqX4m5h4gwGvDoT4
RzqBlFDqQ3LVv2T1k9pcfYplHY4naK9oR+heRl45S8gMYx7E22k9ZHV6w1GQp2qRxo7dHWuzA9vs
Ggq1TPypAcrOroMqNxCU2PvufYnnrjfD59Xda5yHi9Gi3MyyQI5IO0Gizd8DarKmpqUmhej/O7NJ
cbRaZMK94TDXNH+MbRjXb9lY+PG/FyyOprvVnM3qhWhLt/mPam+qu9007jRIx3MxIg582bZkIMxe
aY7YAQdD+Yq6qdjORFSFU3hBL5qszslJY9moC3UEyI6qJOEmiTNcMFfJ6g/elLchiWwj1MzYtJGM
PnfWlJTbDYY1I6oZnKNTjIWRxGHWx/m5Lp59p473PycKD/y6fIiU5C4WhJ33Z2cscMT6jsNibhk3
zVBmSTN/CgY+PuhuofpY0fyQgl75s3HNhp82kemcyFJDdX3dtXONpWZleu156jvSaiBN2Qa+oOjp
n9o16iA/bQv+5/PihcUloyy6eOOSljfRuEFPguQdSJpAan8uTKMz8crD3BzlGLEaQ1n+qxgz73UM
cUNv7HD6i81nbE/BbtKAjbyYgJMt5UtLkr4fABFhxvZzu/w9Z2Bwt5zrmk8pKOZTlc/OfZjP83nC
wn++GsGX3X+32G+QwIuyur8hTnT9i2gN/jHcbSIDl2Fq37qktfsPGxygUwCY8rn3wv5hMXP3A4IV
h8YvkZjbxfbEW9Vb87cN5fUzq1vJW85dsgiqyvmStr1xG8Ss857bbPOtTZ48aWocss1vaL5Y1cq2
Gb9ShiT3Ay+fnLK4mZzglEioqA36/W8w6PWeDJAU1kcfQUWgBcHDK9rBfqMFUXiPNse8Gi7zklvX
xLUARfd9Jt7P/uzfJAGV3lVGW8u/87w9I+2QiZJDBrOHt72uYCAltu+YVxgy0ovn6LJcb3bmktZq
do9QrOkW1wFZTyfSETb6dl1zF1QZiVeWs3zI48T6MzSb4Nu0WNlfWVpM9zAfnedltRhlkR9fotY2
4S+V7r29DEV4PdJAXa9sM+7vyaBo/sXexs4w70PxL8Ny60uaMO846n2ZKj/9M+Y8hJ3Kkn+szai6
jPYY3XieuV4cZzW/EWCbvmKA7197UZFdFmOPP6U53J1gsUs6sZON+2rtd0+167CkZkY6n2DYVd0N
/vrZv/FItz4PIW602Hqa/V9wXzFDg9kIAOji/95etUXCyhK3pNp0PS6+aLQ2OtUkSDyF44pLqTnZ
FYnAUe1ANDWz+Sbwg+V7HnEWO9XJYF7bbjxDDFldIqM849Fjj3/YkwneYLp5n626Ky8TEaqnuFqj
O6+ucLWfxmWJ7+BuTsmZdan5HE4bJpsdco1zSwX3siTZ8m+7HQm1SueQjryTt0N/4kacz47I9j9i
/790dKLz0LxukzV+5GtLMi/i/YJiCKNWw9m8P4hhxrKG37iE0h/4T8ae+R2vuTq+xTfYn75EG2Qm
wi+WNQjSM8fvPfL/8IiixR0Q/6sZEv1N6aYQenF6oIFqNNfGlNoTKEZDFPuZHGmI3E4+VuvzXiTF
+Ggv0PDvoOe0FsaweNy9bdsYrTkO0EvovSYzjI7pKrCYbawtNpAxlR3+L9WzadpVwcbPhDTX6lRs
hh/tGM2nSG3z56zYC5hEozS69uweujL7e9njOFvV8RQ8rmI6fj00KO9IocND+rqeMUm5sbds/9iM
/RIQ/ezhk51HblNeYxKW4vyH6ylM+9ykwX67oVVrrluCu3nSDhv8DetuZ94xDEqHoKrS238re/6Z
JyymS64H+w+tCTQTCCc/az5sYpnhQjfrx80wo7X9m8YahuyvWBVVxfdfCw5wP/n5y2x4yDaD00HV
YiMBeC8zddfdDhsEbh9Tchns7qrAh4RlIfXalpXSS915bW4re7SRwxWeCWEjwTs892g6T/JHSx4B
/1E3+hyzX6H8Hw5as+Vs8v+OH7wYa0UC2Sy45z2aC9f3v/n2RNgqNvSmADCYg0jXZhpd+G4PLtJQ
qOTjwny3T1h+y0chVNu5jBB0A6N9hrVgTvk0za+sQvm+nuccxiLsRsPtSbHJ1IUaILTcWLDa8stx
YgblE9lqMQOyWnqPj2/33ZTb41ixYna/OkPEdyobrhqboT6+eH1Cvu2XWj2IhV183b4yd8PAvbat
cTKdZ3zU5my7ryCl+dOF0e253YO/DliIvSSYj3ADtUvLwj37PXkd9SnDsJgbTyO27ppsqRnO2i0B
kHLamlHT+tWttw6tm+L7ROWfMDxNs8zgwQGO2qeUTO2p+JB0S8cL25HZZuZdiihvjz+SN5dZ+aWZ
3TLer+k8iY9KWi5YdLzE1Cf+t7gM5VIyp/ZwUyo46qO20O+ASTXIR7YuFc0nDSlFZuFjUVIXy5C2
ZzDr3XGeINeH7XpNbBCnqTuHQDBKQ6NP5PrwJWfKXlkRlL/4Tg7BvHKD9Ax09uGwcCwaTCxHnFM6
FALQhqgBufPGw1dYDyED3SIvxsa8dzLO8UhxXp0arKr69Nw2bsdDdC1CFZvbYSK7wbgtYpo6mM4r
OyHOdJYZ32fkyATrLbZ6+CudkskIhuTRnG386676OIH0elNs2TyRimZ265r+QcO0on9i+4XHt7eY
pvA0WtI5lu0OTy9G5l3W0pKDpx9y5jCvZmeLXAIF2tH6MChTSPz3EDA+rmPeebdGHq3JObHdwc+e
c9h6XCNx5cRF/kY4yAt/P58DBETMasdFa+BjlvPz4sG3Yxq5ls3HGV2e29Mhtx2DZPUK3n2NbXGz
IuR0Rh+om/AM8ewDSxAMN1Q2nls6WV6Fc0hji/2g7bfw9V8NTAzD5M8lZuiAKji+EaHNVv4lBQ0c
/6aDE17F1zBK6oG4ecc06oBEkpTC6G5tB5OnO2MPRccKR0f5Pm2TCjuG1uHqxcA3MAHEY3VXxq4e
H8H/S9EE+MR/0Nq3unPqwt+trlqbyKebZDEKPLWAZCk4IWC3DlKaMN7kHFUZs5irlOMgLjPa563D
fx1PtiuYbhFjOae/HQdnvMyWdnwoLcupoh+/uNllZ8CzHhmxFYXMHGxEHhAlxR9UkiO2zrsVLPVX
3eFInHYmpHB1vGpGpWMw6vFbVILLFGdtLkkpV7Q/I3IX8WAEPoox0W8LPE2hKhctPoZ1HnVAoPBe
DnulZkhJsXugTl2b9HrzN5FyakXnsCdYhxMnUE0ChrB2Vk3y7PuoqxidbTSPWPloNaf2DswJWdi7
j3SiPKsjJmMQLyO72wSLRHLs9OQkz/hLwJnAWoZf1xaIsX1ISbsaopD1pH2etKrLbhEv0i6jjRwQ
RJLGeLhSF3V+/q/BknPnGXt+jlx3dYGcMBCavyBiEUNuw5scvC6e7n+9s/2soMWxwXTIDuN7MLcL
LNsRwdt/WbX0otMskmh/StB0ASi2h6pfsQJ1U0C7Vmgqxq+//mfNKl9vA/AwXAFdIg8E7900nOn6
NpUbrk+6u61pUFq6qnrvSVYJRocqSCaVBgT/N1J/W77t/6viuRroNVjnWuReIYp33usKMUYJpA2Y
89rcaYMBRN4t7IJTxmpgGtdTNTj5cp7bpmGuRItoxdKMVi9+WYrDoEcrhkxxkH9MKScq/yrl95iu
ET0T5p0CBNDwiWZsonGTfZ+aMKnmT0VRy5amjbgyNmC/Oics3NTUv37q2JG8u1M2IxxKWM8xN8M8
5r1e1qVljPx1TJ7rpMFh7Ew5EtbNhVKEYX8eMIRgXgBByE4DG9RHVKiW8KhJ2yqEl8sOVt3Z5MN7
5NyZ0zR9IBrUqC+kbOf8LtNlxeDamSEBqzajRulVT4ZABjnKa7aUYpwGkhyCV2ZUybdqLoMV54L/
cgyk9UFYJULe7QykJE8qnHr5EH9q8QnAQj+1aC/YI0hJ5VaFIPtsHgCutWod5lgPYCeH4bDFpIIc
JB1OwlKl5WgsprA2NOESyg6oUG6yxD+zPNrecFVjVbB9sKGogDUTvtGzgZdzedjfromzQc3mIEFW
AR1ZVM4XzfZSTWFzIRtkf3GgJRWf0XVCjlJK3LUC8adzIeaVMrQLp98vE0zZpjpHyra8GA/a3zYZ
w0LRxWtoH5R0WMNRyA6lIRBWvZ819/PCftec6HmAMTVGEabLemUSIrNPD8leCa1iyCPhkyievGu2
B4uqhFELPUI1+TXjkJRekJDbwSoTqKKaD0pwqbR4VZs9b9wyuq0jOsjbfa66z/qCg84SEsrYh2LR
PWyhLOMcz6RjVdpDHBCBRApIL+2hZovda4/TsUEib85pfnr2zBof75sQSKG0L3aXunTTlsKVRgoq
hYTr2tTDm2rAjeClyApyHa7hZGyZcbEzwBLMjppASLIjHGdmYJ6AcSQv2by0SX9nw0EgNBTXcgq7
FrCaL9DkGsKsc36bHb+jHtwiOgBvc8tc5oiTmYlBT0x3i3QVEzpzTctuC+KaC7MaNlX7Vj9M28AX
pz+Hk9Xu44UlPWSBJ41GSkD967Y5DfQ1Hf6R9HUUAknzHAc9tn+Roic6gS8NFt2wGlex+bleR7hU
n7asWkF1FRVBt5/YJBli+gfd+cFxQN766K7QmTQtXXtZFZYBaf2WyMudZHr4r22bgrnhYPO5xc+E
6K3Us3vcwmPfFnfDxuC07Tx45IGkkIcUL1pPRjOrA0Ja2y6xSOjVnNxEvTAasTLIVF8larHmoiM3
lWAE29WgxtoES/Zu2fKhClElSINn45yeHNWIrhJK1XlXWOJcmixIF7x2MhLSB0S28WfEkNZi3nd2
Df5/pjO1LKAN6GAYOt7StyRYrdOKM/JT09TSOESPT9DXdeNPU/1WHsvIwrRkPWDvb1fEYdke0K+G
g5zscYgUjqplvQnSBJf/q8ys0uK+tQ23a09lYyZz9DRyCGVMjpzXWYby0O/gOy3Ko8PYoBAwvT3G
Is4IqmusIFtz3BHwpdfaLmuezYPqpJxlNSuAjUtqAosFBaevOupkpSblWLp7mvdW9JMwTQ2y+Vja
KKeED6+f3j4aA7ectJ053e3tEH7EpdFLEAcoNYJiWS9HnVnFrfwmBJnJosCkB2ObRJaXEIjw7o5n
uIGV0Wc1qk7XDvP2M0rWnV8oqDNoRBfTlATTPY18IW6IQQvXHdNoYUYWcS/0D+0PpVvdDqk/G8ig
v0bfXfTpxaNrF5BCr0Z/6xLCeYYBDfALuUuzP+fEVB3TbDGWWOiG2dLvqNpIMeozq/wIKJXiCgAL
5pjLcwgps3rMmkJGMGkswlolGlBuEGttE0Ps3uboZv6wZQ52/PXIcIfaLszWdo6EGtXkJjvRJchw
HEiiK0Wi6rwJjiWCR+H1FOgxWAoS7pYlRPUf+gy5QvHgU4fDlYkjmKjBS2e1sJ4hu0fyb7ocdxXV
xgD9nqvrZibvKXzdgiBEv6YoFfp6NB1GEUbW2HBb55N+X5PikFuoSzkXAwMYsmCnmMJJpEKOlf14
od+GNcejNpKlc9nJMqmOg3ObygBdalp9zqcmQl3p0VzH2PrvRKigb3Em/mGw5yBZr4d7SKqY37A8
ZY0ZFAuT5fl4yCz9tJnDHPB8+VBVNKry23blnGue58BHRXHtDbCAlhtf6RVaxYhPJI3jrQQPQEAQ
7U0Y4yN9iL/0DWqWoKOoXiD10u5WZB69xCjClaZ86O0yVlQ3z45cnr5esatpEYKMedgVIvGRAqRT
wgf4jqb0/n3Mp+uPsyKAz6qbSsNMDiylakho+cykNkhNNUD4LPWLJiplPeR93JNwR2BKaMSAPE0B
djxS7jmeJd548Gx82GRMc3jx3JUWpNFfkpZuoVbA/bBv6Q+2r+bq7C6iZkZdEGy4t3cTrZ/wYpM0
x+LgKRWQruZzOxGaP8gr9GF7OYwhK8Ui08qSEsMGtv3AL4XkrEUyioGdrfEQe3cDq6a53ts4gOJp
qe9bDyL9MH6QWOAAy8tRNGTdoNa3rxfhKGAaOlcjhZifn5IFKyXKGCLck+A6tTGZvbNn2I/xZVHF
Xz15Oxv35tl51TysY2sE5QevR4RFc5WQpOVvDHFYLE9lDB/G5WTVBf43l7+kllUYWjfHjjOci55u
T3BVj56gWwmVP78F1ixQWhhagl8wLkJ+LZ7k1dhJCDA0OCENtqu96uEiXM1hsPAljOoesMJt4nqM
HlH75oJfwaXjE3uvlD8iN8PgFhsaN16/OzNNgG8LttPcmCbPge1yiZiFcbmjM3HAhjdMpUmSaG4X
7ReEF4LTOX0oON2wrzJyFWxEATHwgwaKEgUDtj2xk5DjMjpMBuSVWKhjvz5PvD9NwPbADgXLHw5N
nOaO08Z/HSLTsu8RUDTO05KxzTRMiGDN6UAdvVFXjbvBXvYGykc+507+oMbdr6/iH2dJTBcjPOt8
8C/eyntvlsBMDd81BvsxPPRLeuoUKaMB2uhxrs3XWSoQTSKslFgtVZXRry/mnVGMbWGZh/MPfBdL
opTfm1jkcTN2gxfPj6m3ilxrnamyWGEOkqhWbMAJQPN/8+sv/se78OiiWw5VPrC4Bcb184HeJglx
SiN3evTUhhsgmsapWxuqTW6Hu6CuBeZsitCVJapu//VlvL9/gAVZ3QOLh8BB+r13IP2ueUiQzz8S
UqFQy1TY90DYwm3j2C8yDX2W//U3Wz8nH2GERhufdoeLMRpdgeD92RZBVYL1c2x8SJUmpAxizj3n
MO/aHhHpoZ/S5KRVqXWmsJP1WHNkXNie8R9WC63hd5ZQ74eobQU8Cw+gIrKwMHoPd/gQTDBUi80P
+oSt2WzjoRVUQ1RJHX6w95RaxlMqmN88p/doh41xW+SSGWBhnRZxTT+PlN5HXu+5dHHpGxFWi8Dn
IGzBZ5vNT1sydu6EMHcMzO9l4QscbTl9bX3vyKguiNLsyEsAhk6CCLWLN5cwSX7nl/kenPIjSBA2
kTc+DGR6BO+u0IzJXTQ6AjaXKgz39Kvj9WNb3OH64eLVw3rOghaQ+1X9afOEwGSIkowocsZkhVfw
tAa4ASznGnAlIP+7O+ImlhIxFlli4t31jVoNCb7W6JDuERvj5ddP+f10xHXD9ULbt3FH8YhAf2dM
xqo5400fBY+abKkPyS1eJCzDSgIRHoo98phgWVp75fGof30R3s8mqR5f7/Cyw4DlCI/Vf5iksrPN
gkhvjzliNraauRuasH+M5qiMX5N1NfDSGY0NetXLzvrOey1UjlemvI0KPMXcpzHwCF+/QShtwuiI
x6T4nhoWwR2ELA7WjHljOFFxEvu10VbmqJCIsdVi2QkIGfAs3SiIqrIZ6WK0q0DXiKAxA/FX14hv
k6wzHDL2Y/jub5HvRSChPciQ/J5C2xgSDR85LYQSwQ0MkS4VbNV4/jQQmwicXzB2ExsGxnQYUlTp
Bc9Hwmh8TsLIy3BScuagn8/g5M4Q1hDw8hRoeC42CPM35twZbcIdpNNU3RRKMJWEgzBzSjtNU1LI
iTwv2pMJO38c7/suxf/2zKE+NV9//fasf4whUjFYN0wPDhkau/d7SRCySsOWzx410t2q26eS4Xx3
D0yI3ofIo6WM6EQqvrSnXMc1pNip9CX44gKbmXshJvU7TVp+UpQhfdsVrbXmi7ni/UPsaxf68e8a
qe/7Lj5NVIzbpO9iYTv6fj44pKsBYpv9B842rVf/hSIudeqL4gbvKm5Iz1T4SEjwYbCIgk0t2+kM
Z8X83ex4h4UG+Eb6pH/4kW8FAMDvPN1myNt9QKvtQ7AbtLrBNuPKSU7k0srR+v9UHQQmvGPPoZsc
SKrXYTP3XwUTPRNoSblXfdANRV3MdapUI24uo27sfGxt7N9Av++XVJYApPdRaOFlFzj/KNWKuRMb
xaX9kKV5wEJTcQ7zv/34/jLAtvljEA3SeYstXOh+l6rxj+93gJFgyAnI7rroDn7edOpyS8cttNIH
7aC/sCDI8eqncI/K8kS90Cmp8q9n0z8ugNcMVdfH+Zbyn+X55wvwQRJ9ku+Ge3xtj9XDPc5bevNL
4KjKuuxxiM9uPBi3wddff7/c4H/3GEL4kdQl4tLJEfMfG0KxLi6JRcn2kLO47H+E4YSXVzr4Med9
Lro3hgvRtObwm0Fuv6+KqARZRyN8QakMGXPv7rvwnNnZq6Z/IIAi7aanwG2b7TWq+ny/0830urAa
5+to9dLVplsjJx9Nu89iOxcotMsnzjBDgG3ufk2iAujPpbcrWZt1t57+hqzw9CYrxhC6IJEAzQ5b
C8wuKLrNF7qqwoj49WN9ZxrH3sxgcgKH1SWwCPB5N4mZK5vlYetz6zDy0cpy2uPqR+iOv/M2fV/D
YQjNFHLZdsAIZFf9eQDF8J1W3CPyhzGasRq5gtSdFcEVOXV90WFJUcweei4VRuJtYPNvE6kuM9YO
UOQm/zfDyXs/nHirDKhQroom2vtDz1JC0IZ5lj8oOmp2iNpUDamwp18/5n9+HWskLSPId4FJIfBu
FOWZ59Et3b37RHw9335okcuZUnlUhPbffOG79EaeMegWHB/WjNAzCY9995XDEK/iotHdazGT8hpY
E+SpGHQs0uCRYLe5fEg3KJEWjHof86Une4LwWV5I7YrN/gFHjQL8TkNkOuHDS0yR0yj16HqIl5X4
CNsDyLtEGRI18tHbp7FEr8un0j3xxNGCqJZ4k75JqyS61BMy3LTrRBrTMCAV5CC4KimZlpp50yyK
gSCrpGU/pvR3vVM4KcJvvQjslOMUDB7YxPh6vWTqaIbQCr+gYa4kV6SaETy9BlYmBeSPuqifs92E
g9rRV7om1wP+Uaa6PXNtiLpvD2o5hpFoIVqdnrAWvkQfP5qk9sDC5naSW2Km8s3qOQy5LyA17EyB
b7R/BlxnEVxpyrE6u5BxD1i3Ydw2XMLecJPxaumNfvNvhookjugu73YS0BQiYJoLbi4IYxdEnxcv
IfPto3pY+likF/4c53DOjBqt0Qh1g5Ha/qq71YBph9z/ABoUIAmiI+Dk4T1t1p655TcxcTWbda2s
cvWZM7QjeZhBN4vgRjfg8IWQ0MnsQDbVE1C/pIt3t3Yz96VEFTrjcwKs5lI/gZ21/6GOJSge1498
/a6I0rAJymwkWz7xCBSpcAHNAeSyY7jWlsivDKVKhYnQ15eWaRX595XdLtEDTo3D9EdOaCHZNIDa
3h6dVAEUiXVzfcGZcahowpFXlzj4k7gu6BT+idV3KFZZcD2C8vvdeTZbUX1pMxvlo4KqzEgw0ceQ
eb7yLexGnXNTFkRxXPFXwGZjkZvejVai14AXEdRIi4iOP3cFpSP9Hp3npPCXcjtp5FdTBZBQC9qp
sc94wo74DRcARPaEe9O9e+pNHHvQ7u9TsX9RkiOnQ4b0d4Woj/zGNN9T71VJsWnoTtNfwCaW+0on
dp6eyWutWvuC4ZWxvQbujmr0GXMjkSd7CK9pvRXesg/YGOe7NZSnQTUfNSxN3J3opXHFFbm+tpkI
AEkZrJzKfYszYps3tBACml37RXegWQ2FyL9XePrOL0FYjAYNDwXralFkr1YBXSpGm09+Oex0K39R
w3ryV6ZscUzcGQ+rDjvcObSH5oz6XYah6pDHBiD7bWvYmCpcz4pDpECBgpQiBqZSDua2nXsmHswE
Le6nFksCgGntxaTNsfwc08D+jA7Xm8ANS4QU8Ez7eH4KCidZoJRpH+d6TdnW9Z2qIRZuPjpJrSxS
EjxtIKWmehFGofEVn8rZOUdq6dINJ629UhNnPKxpzQNR14/phxI5x0wXXbKSDCuoHnxR3JKU5FH5
qmghlYtrOGsP+aqJ+bqO1DE0bGA2MoFQdXTj57ayYd82jjdX4MYKWVdtET9cZTQiLUcYeaONdvaV
fAVa4jyZKDmp1o0Wa7oKXtfmWRGoOcuhEBK7N508q4VuPYwqFnhMZ1FEKNcaM7UE2e+s1Esfvazx
dzR3aqHM6jhkEa3WxmPcFU1qFvBrI4MsyKvIcFFgd8r2YVGfd5ic9M62hV/+h7rzWo7bWvf8q+zy
PXyQw6njfdGRbGZKoizdoChvCjksYCG+0TzHvNj8FgF7pJZH3PtyqlxWUWJ3o1f8wj9gWs3sbkJY
9NCW8fAywHuvyewyNX+u7ddTr2UUOORX5t9yUpqv8ZDhNwr4xCWrboFVU27pGf/Je3zlyq7s1QgF
3Pmp71z12+stsTZ4Fy2S9XhYypmrQsBKb1sJig3YGdZliVJfnkfIxiXJ/BQIDcVs4HWk2t221Bql
+2IsxP2FBIMwnk0+gPWeSvTiJeP+03PplSzz12KDqxjvhgloPBLkEPf5fWspL6y9oHIJAhce9TpB
+kKdNZGjnpPHFPYXAJX1mrM9SUwz+LPqw6wVmqx61ZhuF3mmaSEfwdKj63BjEWbQIVn5s3I5V2pY
U1xanWp7anvQj45e0VqXqsFGRkAX6fd64S/DaJxUmLD8ZCzyHuPy6UvsBohFpSgrACojVGIdZRyo
6jLuShYfXlQKxeItrhzktoVxk2r+pF8LKFf0d2p4OZ8bXFXijxEdTSS/KWZoL3kKH2yx/soXkura
CasBvHEhrsXzRQxgUdMpU9RKMew2e1astdiuBLSFNOxfMOChJBhGQZlZB80FbVhBEXjlA7f2q7CQ
XQ+qVUZ12s79LaJ9YVTuXEqNXbvvdB132L1cBOuXZRtYr8Z4aySwXvc4+HICXCbC7MAcYlw+l8E2
EpAA4i3UaEubDzmUABbCwqNcD+Q1cFwX+sI4MrJJxRZrUxCBI7jNay66Khut8I1Aw2UPjbNFkW2N
cbslqFqBRSZuK0wkqiaKQIzXkDp1Fn0spzQdAi1M5dU5C9S/Y8HMrRuP7yRNT4lq5mLW0Sxw2NAk
b6w2qYEkHX6Nr4y3FfCwanjb6zsSH/KOKKOpKmyxMKxXQNIieQVnUFG9dK4CnqqlMcpeXu6jhYGm
vaqQxcvptARPzRIertpFa7sxWpq7izrj0m5cl+dCLV0kE9wlIF3KSe0S2YJwdrFz72MIuOA6gcEw
khzyVKcuU2Rt2OiJ5iub2mU1r6oF6bLnUgWlVhJhvQWKtGkBLHmXvixFlUCLCl37S7FMdvWqYCRT
bPqw1osBtj1Yrq76y1YfRW3/Poz60qnwIlAOdLnvKQwSKYDqci8wEi19LX07Sx+UWlCRg15DYcNE
6c0mmt6ujd+pdRCCPSQhvi9wLhd9QDrpKqhOF6SWQXjB/IsWhYrqXh8SywDqtCjruYuK1zJI6x4D
oD833c73kzl3L9eyiBYNMjO2Ecy32N2ItH8ta3NLZhDxeg4jaEg63UNawwuSzsodBWDjcxBv2HhT
lKPntz70nzz/UVNr0eBKZuWsg7xaD3FDV8LeKoxTPN62C24F1Xpkf/YkIWNV72wIzm366efp3Xk1
JPBND0cG+mOOj8HqeTlwdtyxSqIyPxV5DQx8FWhdVWmmpWe2as38Rx9sAXqEPEKPjh4HbbLzol+e
WVL41Ryf0jwW/peJTMGDTlBjCYo1otDGotyXqCxwzP/8g18LTN8UgCjEk9D6Nh06+iuYSJx1BDTN
txrePb4oh6n27UvKn9KNTgGmp4DF6at3nn+EiNwYgDfmLm7zcmsnk4W9qsud2pjX2avantQLH/oi
ogXdUN///CHPkbDAX1GkMkgf0D7Rf/TgnYBYeF7dW8cVobZg4MbVv7xJVWFW98c61w4QqurYS1Gt
8z3/3Sj7uq6PVT6CoNuYSB5o75oq0apoC1ILVPOmYBlYxd5ejONFXOQ59Kgk10rwsE6DrPEmJlK1
4n2BYDXtgWW3OK+1+9ev+V9/jP8dvVT3y6i3//wffv6jqtF7iWJ59uM/jy/V7XPx0v6PetVfv/X9
a/75vir476e/cpP80VQtsqTnv/Xd+/Lp69PtnuXzdz/sS2Vs/9C9NNPjCzwM+foMfA/1m//uP/7j
5fVd3k/1y2+//IEXs1TvFiVV+cv6T5f/+u2XgP7Qf3379uu/qYH47ZdjU72U+XP5r4Ti/vJ+f77o
5bmVv/2iGcavULxsEztfZIp0Srq//AMdcPVPnvkrulbUaUgdPVUpY8eXVSPj337xrV+peiO0CrPC
oc6u809thRXJb784wa+gB3BzCVybreE5v/z5dN9N4v+d1H+UXXFfJaVs+TZnJTGK+Owq9T4woiBr
nZUCKyQHsG5JBzTCO9HBUPJHRcCTXYL0nNlGluZfTwX0eogX7eCHlwOyi+IJBndR334zcOujffso
Z45/IMrxJQKex2Po9N3QMvi+WOg5TorjgWfcCDNyzXQPBCSmWSSTQfsgCxQO6OlUbZTsCGZAGB4j
wIHpx4RN8F7ZT2FzK4sMprZPteKI5a3lP7RamcxvdAV+GDIoeXRAKEgD7HY4ir9/zH7UvXB0rPxG
M/U82iga0XgzQtscPlY2jqG7wkii9Dg0ZtRs0GZTFp0k19Ubxcy/ewzqt8wcxBcG7Gy0rElU0+jn
+U1BOb780lh9Hx84LNJsQ9pReQegJKPb7JoyqoOrVO9zeYpAw/pf3pi28y4VdXmXq8kB4mo7PMvZ
eISpTJGlGIJTQR80Nk5uJTPJ8dsVgX5VA/oy38uEuGpD2RnMMuoBWX2Zmm6IRlypT9f/+eNAkHMI
N2jkWj+Ya44BPmNDanknleuWD11kIYlf9QjjU6AfsQCxDwTXWTSST3rAiGCmAIQB+4jXTvZQtak1
Xfz8kdQAfHOJIbDJnWm5tHICbPnYaN8vmNyakmGEvnLZuW1egdGNRBMdUxk5CNW3UerVpNiLOEnQ
OUX61ZGAmLLNz5/CPO9rc/jQyQpoaEOlACtwtmAkET+oTWO+DKeAQPaz16B43Vw7egvoBx6klmDX
YerIZiQITqVzFW5jO6hjezOBnZbhJutI1r7q9ujo23LCiWfaDjitV+a216I4mvbmCF71KpKY1D7H
4+i3aObT3Zo29KhF9oy8vGoJBwHizM9hb/N/2dWR9Hc//6ZnLpQsRLBEdChtPK9chw6OCqS+6RjS
fhmywcrbAwDb4M7HbtLYd7A5i8u5wGDgSFm5f3DruWkuCpRuti7+iw9FStS8jX1v/jQUWei+BIgb
3ZgtRIi97eYGbkUYMNobeF3WiPWKhzWHFSVS+8/2tXp4uHa0KAIgEC6dk+8f3piEPQRV2xxwKPL7
h2wYsRiHBzha1O1GaT7NkzuPd32NjcDXoW8qiVaO77y8MYaqU/DNolWPAQxD17l/TJ9ZOnsMW9ro
KMyROCQoQ53GzDIeugF21BbqLZolEGEHz9jneH/V19Ru0+jKsSmb7IIxHMdjIbTQ/kp+2YIyeOPJ
ztoq6smQOKMpbOoOOs/n1n0Kr5Viel4fYpM654ksbfC2UU63bYdcXl3sNEdO1jEXcdlt0ajH5kg6
QCMPeWrn3nuMc8IxosA91e9yirnO3QgMKbvzrKBo3yCMvT7L2ShCFAO4wlXtUbFQo/zNSuxw0po8
6XeHuvWKD9LrqL5NeYORWWy0dXYqDKMD5k2zvdvM4eBsLXcyoguz7oTx0ZssBEMLNPoB6wPOOZBQ
xQdvMLpxH4VGsbUxYi9RFsFXEjzy7D1nk5uMp7Go+0fsdUSwF4nfIXCDvM4pIUDAs6dHPjC9CegW
tw3e75F451lIkGzc2uYTvLLiVUZqzfINMINaL2cjAZgLiBnVYf47hz1GnP1N7aPfMhrzlDzomHak
m1w2wrm3mDxBC8ZJrpWM54efr5e//WAwdS5VWrBFKpz7dgqkXwFp6i3Y01CGhl3gtOLoBG4UH/Si
FN0JiClg6bw1pLz7+Sef3dBqofpA6nw6yY5DAqUW8jeT70HsDhGj7w4F/rHjOxx5vI/B2BQvM0lw
8AnrqsjcybHOjF2hm96M4n6TZ29sl7/5+hz11C0xOwe55p9dPpWVR7aGVdshT3TRHkQ3Gt1Wc4wU
AQIHt/aHGgjAjsJYFL3RZf67T8bcGlQc1zBjf3bfGGKsB9+vJUQ5o3MRiwiL8GvLnt4m7YADJfUt
5Mv3NcX6Ny7cc1SjGnmCY5g7pKs6zL2zCwAaTleOU4Cum9MV+i5y21HFjkZwamogSoGupcZuBh5b
HSKs0vJj22tuuTXaLGyvEHZgcH6+FP5uLFC/DQhqIVAb57OAhUtNFju0nANV6VzTFqhfcr8IroVJ
g+alb0b3NPtj3L0x+2ehBwNBdB8AqX1FtP0ACpzrUq/BUrcHB6EsfzeNpf++qc32/VALTWyzQdSY
rqFmOGOL5Grp/udf+zykf/18Q4G72QAmsgfq+b7ZAslsJI0Jc+aALVmOkldUin7fZ17i7ex0zraG
num0zFKzRklW+I52V40AcJFCnIeTxTl010sUazdhJpoW5bm2dw8/f8QfZ0YND701YAE+f5w9Ydf4
HVyRmCdMkmncZZnrT7/T99AuA5h67e+41FgJBae+eWNq/m5sSHPAX3icD2R/ZzvTLmKvC6a5OdTW
IN53eF9MO3zTrHCLl7Kb70q7HD9mgbRamhS5e9UFbnntGpH5oBcQLKLNZNAkuXZwung2uz7037i8
znxiVRiF4bWlnoxaOLH92eUFs2WmvxCKg0Tf8Q+KDGlDRx9owH4CxeJuQWKmnxIm/tGajPQyRwK+
38LincUbQ/XjQYpvKTUUwyV75gg/exBT4iRX10VziAI31ljLBVYi+Bma2mWJWliymwZ0fFCMT9uh
PkVmGO8RAImsx58vFeMsglYD4uBurWJ4tVrOj5WgTidHBBpMebeai53IOmvep30e4uYTFL2/8yB6
fanEUHgbDX/VT2ARtPAw5Xl5k6Fxnh5Z8+WHoUAV7q0jT43B9/drgDaDjnEMBTPvB256XBUdDcxZ
HIhGXGuPmE9+rekTBjq6Hl0RWqCCJNPyg1b5U71zAO+Zmyh1SpxVhuKlScSUvHHm/bB+iM1wfrVQ
LkZGiWDy7ALQnBTEVDKEh9Xx1aOKTWOHdkhGslC0RqnlW0LMHhlAj3I8SlidkKAuDnbSBKWGSFUj
yTt+PovnRyKhB5kQA6Qo/Mzm2WKqHSuZusrsD4VMZXbQ6DbVJ82YI4yQ4si9pXFoFRs7ijX/KPyu
jN5KUM/jVw/5K4D2bHlQZhQSzoYF2h12g5SBDoYmDHlDEys3N8U0Of+yzUHPb2IrbeV9kyCltkHR
UD7FUVbrm7bMU+dSFkY3XEdtkdRH8HL5lO5yfZw/zW0+zm9MoLolv19SePYCoVUXOCVYXW3Lbw5v
z0eUsA0nCQFSc/0DtyOudrCL2/amLGT+rqToOb61js+qCewxJsdX5w4BN6j6s6tb5taoRMa7Q1fN
un/b63OCBV6aac6dHbfDfGAAquhd73e2uPAaqKo3onHsdoPXUGibbyyWczgxrgfcnwadYLJJm3Lc
2eOMel9hOciWR3bXajZDW8EICVq8GgBtRi62tr597HI3+eIP+XiDzCqGWq6rk76XlGR90hDJEdAT
YIhtNQJm2sCKm/aS1jZAo6LQD11nBuEbU/djBESwh9G9Oq1cqFjn1SGTTm9KTJMf7MFFwgTx2aFI
PizWYcQDk/coR8wU/yWtqMyemyH14/vSgmn4CZ8niTwODUIauz/fen/zVOSSgOKg3TDB1nnpjL5g
rVlukRxavaqwYB7bvGODa6bwkzsT+SD31HWtphGhTuQ2T3k1e/3jPHQIJey9osJ/4TDaNjpmP3+w
19bJd0udgirRItQsZht1urO7uKR13Hu2Hu5RZWhg1lksJSqfVtRnAzZGXo/YZWVCI8b8FxBG9lzq
5sCxtYC4utrhr1K9pqKRZnp2y+tG56JGkF9e17jE2KfJJj3GWgvfuPHCDtpU/5fr+oKPEq2vVJB/
/oV+iGp8w+JwA3AJ2x3Nr7OoBjX+hOKtHiCLz9vj9t3p1ZUmcUvc4+rXJEgUh2jnbTsPI8ern382
rY/vDw5QqkBmOdgMrkqC3vOuTWg2o8WFmB6nGsub4G7M2pnBCgZNKb6m1AkqbTsi99OPnzEttr3+
EjumGefPaU7LO1cMrvw0vNaMsK6g5oRi2MA6MbpYNY27JK9Gf6vpY6SnFzridWN31B290+oLMyP+
eBrLsUq/Wl6t5e8j9MSdT6kgpgw3VEnddzhAuqnPA+hi8rdGQTkhfIcHJNzH7aKFbE18QoX7QK4g
j+2cBmGwL9KqwaLYzaBP5tvMblJsxmG/KrbPUFS6qA9IwYg8OOpdmvHyaYIs6e+489VHAwhM+Mkv
Rdii/+sFajEZ1Abo5icBHsrPKTRjLkaAbKomNqZ2RLHQQqiN7naUajWLhQp+6Y6PcHTcYQQ0qffT
ZxRTJvnRqOAAlyfb5VYjEOlLft6PuLiEOAH3Gk5uW7gcJhIrRCO2vR2wiuNrFIgTqAJJrGUtRvBZ
yMjtuh7sSb6tM7d1bxvwmurvKFEYzoVfFEE7X2a2nL3o4DHYY36nYVQ0WA9agNKSflwpsbVr41Ql
Nprt1I6an4TqxNUAYKts7nWjJwO8XZ82ESwk4zDPo8fln46d48Qbl9oREqBz54KFCSfOeG8Lr8nQ
aB6jL8buDJvK4CuzjHLkgdEppMboJEHfaqAvTcorhwi0TdSd8AyyWHigjgKGfrQQKwn2q24FEvVz
R9UK+bec5jswiSfKXi07PHPr9GsQLZIq696vBgSStxl4QoYkLIXawOtP1TT3DJCHMu4rekUE1ZMZ
mbnz6Leo8D4B8GnkLTKW0VeX1kD7ARPSoX5OegTNriHgFx2E00Z0oQ4wCgu7DpJ+EDOXXaapDx1j
4DEWcgel92wLR+C6isAYX2sUk5qtpss4yY281J0Prknh9VAnUz/sOjSzuyd0X1MeOV+ePLap3z57
MG8ngJhpRtj8UJsw7oOj1HSjDTdpN9Mk3Bmj57MrZKWrc9qWEcXPje9Hwr0NAsytrUtzwJ1eI5OM
YLuedLsMZH5jVkFobVDTbFrUgWlaVleTRE4l2UDmH9p7UN/4M++TRJe+jvdmP4/XCD1I9MQJOZCZ
wJzI0fpj1IBPr5g4okz4xSU3y/thAsnwZDQGkliJrDiBNi1KuuO48cy5sj7PFSgJuU3ZSyRuI+Cy
bN6mdT8U3YmEn+948ESCo9FOp4LQP+o56t3c1o4A71ADmWCsAcGxDkzdVr9mCxYP1UbbqYz63jeS
mSWIrafLXxo2goDWPnGR8tVucy/A+3NGk5tRSkrXsy9QNZUsNs/JlII68Az1R9aPJcPZakGWfl12
mSV79SKbAhD71pyDtE/ezdZgaAEIy1LZ3GMjyXM6cTKxVzhi1KQndtioY60CjPk1bWAL/25oYSMu
gtm2+8/4TzlYmcYoAQQXKWom4WPZ02dGt+4VLJXXYOVfdJiADusoitS+GJ2aszOikYA0bJJJt0eX
vujVbTdEPlCiDl8m6wEN9SZ5qs1Oz46GIFr1N5AhQQphRldN6TtOwD54xJkLLUjCWDzn0k1MylZd
h4I8XmzXeZqdWmGdVm+WYuy58JcvjAKsh1O1kxhDcIOxoaD/l9t194cHcLP72GRR4uGGYQ00BpH7
LZFZ9EVVz+XeGOqu3tt4umr/QpZNaDcGpOusPNA29JsH2QZ5euGi1B8jSql1FSLB3axdZbKL+njn
56lVXACGqYPbhtYBvSwsPHCHbXJNG1AUr5MwerKjRuGSUaWg2bBuCQv84V89DcavNDUE2sxo/IAm
CtrgmzlumirbmVOj9tEgO7zCRSAg76HVG6meDyog6qr0e9+YriTSGdmzhY87y3AsO+FcRlnrTP0B
4+cieIR12vJSWi8oS1yQHqiECsHXjAEtHFk5+TbEarboOFhm6dIO8UR1bXV9klyzYEtx2YyNYWwM
I6f6iBB75fsnVJt8NjQC1nR9sWvFXh45tVaaXHMWd5Gm7crAbgGmrRcbwQXikce4ttqopdTeGPF9
LrDD+DLPrbqv11jJNkJ1XK93eZanCjlY4s+pNtc0KbEi9r7qEK3XbxpXKlBYLwkzdCAcbRvDVuHS
EnihGKPuqx4rRF7mSVcd4kVHiz1Ex8lQd3GKKSs7qhxadX8ie5owXbkMUzVUtqe2/nrrVZaZhN2W
/m6YmH/26lwN+mW189yxCTSsBAfT2+qM+jxunCU7zcvh9Z2x/GbYA1S4ecvImQymsfR9jbFMc50g
RhYDUFHEEnLmadu4KVsWXfa4jR4nPZzz5kOqhUJzt6g6VOIQG1WGiXpjtwO7UqDqzWlrL3Ep/XEl
EwO0NiinXcse9K1TGvJzdSWlaDggRqzkeAHUBxUP6NIh297qYatiilXmJfMKtW6IaxShO0G1S0Pu
1MxeW3nLJ+DgV9o4YUwUzvR9keTqAnWiIst0KKhjHVHdQLmfeSmEA4/jA65jWp0/NU2nDqsgRBAk
/YyqqBp1MXugTtAVhz1SwYFx5mlA9q8rTL/hbOylWuZWZSg5qRYwPeuismBGGbcruEnHVZFvQUSd
M5AoRLn2Ra1D1TLuTZHDznqeS2E1xh0cjYyhqJLewXUY0XAcRSU621In9kPC2uhfR6qMPfX5cY6N
+OdEc5Ui7hoWGEmWyC81Ulzdh0mzLDYjfnFSNVtyyipbu5DqGIbKkqiHrm0VE1oKISFxEbHBmd4m
acy1n3QVwokXEqA407HGHonZVPw+JhvqS+IxT0T8bmiE2z82vkAy49QHiA1jXpCrNwwbNFeqK6fr
KjYRaAJtJLTCVK01XTrqHBi4a0wb08L9wtyiBqaqJglqzDza+hZeQbCLlFaNUHJy60DD5TenuC3Y
IpqIK97GqBJkEnaVlYqmv6mW9Yzwppq6CLVwdS8tgBBILy6PZRUWcQCWxK8fBxqCt8wo39HyA81X
pl+bFlV1c0eED5xWrRD1NdMcPPq8G9IuM69AO7cJZDc9yfRir1maF8GcBrT45PVaU/4exLjzvXgB
n7ftjFK35THw2rr8HQteVK+p+GUokONFUjR1f2GAseIbF7kDraGxiTx3Ke3K7GMa66LBCLdIZjAu
sXg1qkvaNuju8Tmap49omFqos3dYfDVY3DcZrMJdL5gZ6ybGzHxqN1ngVEiez9Wk9d2eBe3H+Ycx
mhDa/VDMTSHcLfZe+AzgGxOOXgCBBV/NvRhplOLNDWAElc8sZ0Hd874O5bdY5ibAIhn3EgWd2JxD
5NZlm3nGtez9Kq0ffUA5en4IoPY78s7GDc3vjnWPIDaHXRI5D4ZB0VVeZEGrPl+PFIp/L7RK/WTn
Rm1fhHC0C21fmGZX3NVtn+j+xQgTqJ1PvjfJ0qIfj02asZ9bHIHCrcBkWBgH+tvhxB1ZplV6MSJ2
zbPFogSZkGyCcTboYBZWDCj9T67+wPJWJ14KUPoxXKLm9ciuEzMAFkNso+WcxKtMQ0/1GW94P53S
57atHaDlRdgihbaXpEPFOwxJah1AfZYDF40dILkfkXQBbboZutxz5aYLsLKfbiQYchfcPbDuYouO
mlPrWx8jY+l/9GeDdeMmYdOaVPSMBIF7p1PhKtxOlbZZyyWXKkfqfGum08RXsJZfKfXIhmTTFhCd
8x1wApWUkYC0HBlLbuo0pXovu9VBPTSlw+5NUTKdx/swHJUJFNJkXOksFILJ+TU9SYP09V7Iec0V
bCJ111sTZRELxwOV6Zp2pG5vl2OtS3YBrIlqPNC8CNPkdj0uAGGU3Agd5vIcFAR+IejHbUUnPm6u
UYZGufyRPDHsjY2bYbSMPoGB7h0CQV6vjvapReF2QmgNWh6kLh+y1VfOK4+TPR4cM5Sfw8l1c7nD
quw1Jg0LNSxroRZ1UdIsK/LVgQdJyOPOgLDJNwzqToGEzbJWYJG0QD+yP2SdnTbZhevW8eQfA1Bl
I7ZoeikeLGkJk7nuGDZODVYNSuCZyb2KjBxoi/UaB1U6ckZODkQbxmVJY/DDigwBy9Bty13T+n28
pcspOdmQlWeVbec4mHmVVQHiujCXYzkhbiVBWgJnBMko2TSapQA5Jd67nGfFcuTJOA+IZ9bLdSWQ
ZMhY5skGeQwqKpiqvbL66iXySSRg1AoPCV2FCib6pByqcgnXo7BQ6WBFx1ElFBMMEzAnlio1GKOC
fR79Lum4IPzWUIGWjvxAU+3zRAviqwHl3sn8PGnBOMxHhwEehx0rxA/e6baQVbQrITFHL3ANZPgO
sU+RXcxJrCHP3adab+EVz/opbOzGhD1tkQaojeaCEl3mv1Am0N+LKhTj53iwFA4KCUk9PdrYadfI
R0Xh9FSHWTFsZ3e25mNUS2t+T2g1C+3Yopc9JidExwyR7JqsmrOnUcBm/mQiH4Mybx8jBUaDBJh/
u4kMFBvrDWS2rnpMCjG7uOzkVuJf0LvREi6yeZqyvaxG+9kI89G81Eop0i+pNA06YnjfHFEDDER5
wuG7dy9n2Wv9u4KucojiaKL2ZVtiLh4claNn9DWc+zQKdsjWldnOplbukrPkWa2E9zmxENgsatyA
dlyTdpjcqNQsPOrGKMuSGhkjR/CIXEqLTESiGwhlxaKdv6wZ1xplEwaoqGcpEiz5imah9cYx18Vk
lVFQE8B7WGVqmH5UHQC6bVyXHosS+x6VqEd832q3rH88w9S7IZaldtU4zZQbB6pHLI8E8GX2vKTc
WTirUHONc9ct4Tm9CqsFJC1WrQZUW/9E2QDXkX5KsGKcbDXvh9ny62HC2qaDFbjBDWHo8f42cRSH
lyj7NRxRoXWSIjVS7dpsbtJrqDh+eodpStzVCBjqVXHy+hl2wW6KRnVkrFwPjQSBjw/semTzZ1UR
qmQm1Ekla5EZghC0M3AUB87CDFfKlCRkz2RJZ0RfOZdyjq65noxgnwlEN4HqV+OQv2dLYde8AerY
6AjDOaCdLkME24dbJrAebqOs8mcXWUlr1imfuGLW96Avx/bFCoKufSGW6NIvsY+czRN+DDrLsG0m
mX6RKURKfDY8mgrIoXhuY3fYQukqn8JgRzVcZoyops81dFSed1Tudi8pMKgEjmwLXYtkHWlrpkuP
RnV+V3WvG6zy1+KRBx6laujZgHBMN5lWq+EoxahzkDZEDMRGInH4oW/9xr3FqVndBKNhlkzVeoax
43zKE9DhLSKcBPsgXKAzJwzSjeE0Wl7cQ4UTTJi73EOdjlp9juX1azjf6JbKNsLJU8LoAeZE85Oj
mWyKXc2WsOfdn5e0Kjox7FWm1kBmOJRB3MHs3OY4wQhOYKiydMxrSCFq8SXo2RDnFR0RdbgxW1yB
k6Nw6xaF9pDudCW2o2f1XbrDyiZkYY4reJAicB5Q88Br1t1V+GUFAVJxQVYHu2mpARR6ScUEBSaS
aE2M7J+wVNJh28DA5Ac2S9/rH+c6gTYN0LJ2b72kNhk27DCj4T3iz13/fr1T9bJ+LZ4OAD3x+ME2
Z/oS2pEwur1FF0kNWjR1jPVAX4SvTcithimMR42TWdPZ5dWGl7b1litQ3ZqNYU6SW9OyKQZvPc0s
GAw9aYxWblp8x7pyPwZWqLW8oIOwfrVCGwEUvMpBNZySE0flUsujDkvkIKWntv2aLEZ92JJSFJ2L
z/SGtNIfnV0iegyB2KCTixgsCrs+YfI0hRwnTetAz9oA5KIidpGY0OuheUrLdeSG0qgfmYgfpuqP
0q94Jop5AgtN1lBcMHUNICS+QqS5KsAvUCYlWaks9QNWdzBWbxIv6QspttNSUUvwPbOuGfeqvs0l
9b4XHM0indjLGOdbOzYHdEZRU8HZ9eNrR+E/oh78G6yCf4ud8P8T9cBwaTf+v7kHN//7f43JH9W3
vIPXV6zEA9/91TOVSjs1PHBHQID+Ih7AHvgV4oCNVoRSiqB0/hfxwIKTYMA3UEA9OChEPn8RDwz7
V2R4ANYCCzXAwHvef8I8OOvD62jZQ8PRlQAfsBt4M993l+nEGAlYcHGDvhJwIEF7zbjLbJGZf6D3
ZdKn0FBnoQZmOtohzJFeefpmsO6X7t53fIMzlRe4FcBHUb1TvCYkEM/hHMmAiTHNnP66agVpqtk3
bvDOjogrLicniOvTOAFsug+bZmy1TZoiyXyCSCirYrvKALot6My3BCLPYSY6WoR8KYVwRRXux+cy
dQtZ0yE3rs1B5u3Oh7IXbZvEH7DBSjO0fcknuDTa0SLJyDCMoWZpFVMCiLFP0nsxZdkANjTWvJOD
bZvxRm/ROAMw6AFwRoVegP2AJBCL5fuZy6jCmrUF7jehNYOPY6VTHrFqzb/XRr1A3yGjNHMF2ZYQ
qjdBgGxG2yvhjWVx1+By7+COiNxtfxUp/flD7iAXfD+UfeLcvzHDZ2ACZBUBPMJZQ78I7BB4gu+f
1KiIULXRNK5m7EvGy54TL7wUNF7GTSTAUkOOL8qXqoq7hwxlU/BXg2idC2GPMnmjK6o+6psOM5gh
wPeQRSDwsfB+YI2UUFeRUzWGKzP0eknpp2jzG6XpgXB2hhPfp4TyWRy9MVdnyCn1qQpG4eoejVjT
P6cMlhTZXeAGElAjohA75IRFsCGV0nHzhCAu3s9Ok+obDa2O8ViB6tK3k4aX1+PPJ+JsxfAYwEBh
HljseAsk7NmKKYCy9ZhQCJp0qamduMbc7tIu0nHeiLpKqjcgNmf9Z/Vx7B6D1amgr4F/Blwhoc5j
jBqKK8psWTZtO+XrIzYiKOPx+PNvdtZoB1drqz1A55SJVUfj9ytMhJRcItscT1mqTd2uXobQiF3r
qvAIdj40JbHW5UQx3n4DKvPDR9tIY/kASplZHsNWg/4NPAf9VqSU6aScXM1Ix6PvFiSHWW26d1Uy
80U1hBCavYg6rXljVZ1PpwOIFf0kWwHaEQY7Ry5S/wQ8bpX1qSWiwpFPFuz05TiKXXzG3xhjwznn
rhjcYYaS3iRsBtSAKtj337VN6jGstLon89Smah9p7fSVfBQbRCuCu7pnX+O6Cd5sxi0odfdp3ttX
BWKmDlruYrqzPAkXK7ODy6me8p0nEEonsfKvQjpX+8Esh20DW2qD6Gl/yu3C+igCd7gQuuY+DoGb
bEfUPPdWJ29xFYrfqS5mbW/yIAQOeBDkK5l90jXoGdpLn+fYthNTfw3wxfxSd21/iDQjh7s6O7cs
hy8FiNOjo2NhR8ESI3MHnQoSdeMin/3CAWFl+lcNKJyjPwf+ezw0/LukCkooC5WN4hDULh2awzVE
Y9xWNB0vZiyIMgbFLOGlJB9QCG0wrESPfcLJ81B1TnpywQMcy7D4MGDp/NAP5rh356rZ9STRRxm0
7kXUVvFz3cmvnoQ2sxlQqNgGQzZvQrwQdwUdzmMQjHh1EhqSaTs0eMsY6ShSTZyUAFRDmK+NC0n5
eDM4ev0UGgPVIHfMfKRiyua5yTpTyQt5h9IJq/cRwJf9rIfYbeE+BXyKFvtmEg0FKqALN7aT3bco
mD04vqR/5UrjwYc59thXev+VfuW49VMnoPsPh2uTTc5QPgBHtJE4TQ3IXNGkt1vcrakgdiA5Pzv4
LVdb6EDi2sRr/jTWcsZFI5RHZ3KDY+fWFBxL61TFLgUqW1AYw6ttG8f8Wtm1Uuyxp7K0Kxr38zVi
t937EM2DT2lf5iH2KEF6l1Hif2egBHoHGap/KlCu21RxT+uGGsCVQG15Myb+FGyx9TLQGy9840j7
Pt6TyeFa2SgRzh01nPSPDNcUE0me1t0BT4tSGtaaQADxnYg0FtftCAOrO1Xh9Mf/Ye68tupG1n3/
KvsFtIdCKd1OzcgkGQzYvtEwxlaWSiWpFJ5+/wSsc9r0Ou2z7nZfNKOBZkoVv/APlMrcaPI6a1Pm
c0fZJJnOOhT+Fzoe2QQ1uMqPKXCqZNNnfn9sTAzIErN8wbnGOsmgGw+50yIkhGz5desb2QZ3zL3p
r0x5HDsHvGETJtWtH2axZNtVr3OjxeLvSzsjBaTZuUd2qtjYdqcjhbrIlaDcRIXK0juAvDGeWm56
T4/lEoWpMpr95sWj5LTBUuRkybm6p2T5NFsFxfUAZBeENAQlrcn8amXBQbuVE/XJIC/nBPNp/G5u
YkTxD2DVp51TFpSlET/dZXYBjNyIZ1YdLEQK16RgZCLLWqQND8j/AAqqZAO6be7uvSWurrM2S27p
4c6XeeK0OwX19YzzBaizztdALJZRDe2mRwhYRa+mYDvXh96/8edS6ihO0+mnQ03bjZqhCGkmTeWV
BXAEX4J0LMsvaRGXxtdsle3gjwSjW27m0M/TKxlSTn/BpMf61TJzMLlqR91hy+1iSVK3fX8dQIv0
nkLaZPEjbBnbhGe1ZHl2oT0cln8FjdZA4+y58+4B/5kv2KPQR0vzQS23WgTJdLCzoDO39Gmtcv8W
mNWGN8AW90ifxWlKBU+FkIuzm2gzmhhfoLGIj3mnVbZfOxspMSb+NzQVadPtw7yx09PYlXEQNXPF
X9COQb/GmDN0w5Cz9emXyiG4xJZvwXJoqrPiwp0ZgjpqwECpS/h2AiUlTmIhdm0TrD5qluJceRzw
FSTxjG3f3NQgD5bIQdSk2wnOUS9q/GYUl65EquEKKE273Ao6WMMWh5gl/rnM7I+rShbiu42cm3sB
s395qEOWWIIqnCI89ryEWwmoR+x+mVqLscF72dTYIkGEXexGIlvqxB5lM8zCICY21YbCW7mgLW/1
VKOrqk2KiyGFJ3jb11Pgfa68oCl3lhOO4RCxOrVLTTOQwYaJjUE5tNz09c8atRyw4SgdN2cbgmV6
MkMt8X6tjCAbacKbzFC68+ssVGqf+V595fWj7exR4HHuwM0x35etWc/CiwyIUYgqWGUHLIT+X+WE
Pi5Mk+bs4pSn0TE7o8nkDnWLLixShPUhMxvdsfc1UuO7OqAmTSOrKCRY1XTpbMoA+KW9gM4L0mrT
IKCHxhAiwrOx8/NO+wc8/UoAg2ni51uhRTEcEKgdgw3qRkFz6QLxQH8BtWjxGKJLrn5WSDMMWyMw
pe62xF05t+XIv6YD6WcetLsEE5D8EmfEYvjWj2MNdL9tTIThuJ7iRvwUlbkWIpwldvFahyRlUhG0
HCU/UYA0lxOHpOjuKKQHFo6shO1HXGyS7EH2NvA03c0LI5VarQPeXs01R1Y8VCBdWnjms9ig7VYK
fzOSVIl6g6QqXRYAZ6aqwaPUuqUZFIu2QYGqm9dqEkCSIf9stGH65Ce5tTMyPIbLIGz1AWpKe0pU
GXfR0K4az7hmfnOpHj9Ysw4vZJ3SvM8sCYTE8h4Jy59a6OonXq/ejzU50CZ06FVBOjwDjhvLfTuY
c7yRVdPfhsP0vdU0mEtsjQ5xkAdXRo/54Shm1pktu5OHc8m9CWYLwQvJ3YLTeOQJv+EjJ/MTSsH5
FncmH89QTVMvC70teEmXbmdrbRROnqBPQ3/YtYtu9sCpw4vZNoadDBPkzD2MuKKgmQq01sy+vMMy
t9wGBt3SzVonncBj5eVFGgSlg+5E21z5KPYVJ1BG5skGOXnMMPg+OpaGeVGB+MeX7dFCN8DfoInY
RdjRtaiICfesJzVfCOBGZxtGI870ojzrmlXt9ox1Khuklupaus92IsuDg9HxppyGhTbcUJ/6Omg/
UTqcNgEYI3yhsm5Xd/lPgbHEXZu4iFPBrKC4CIzDwtjwrsn5c52V+A9uOVgBXqmBvFRmXTubOZX+
TT6qkCjBwdNnAC8SharHa9o1Bv0ANk9RC6dIz50H92WOHMphCJP2o/UL/ZHgMp+F8whoGdB5WWP0
20mMxzehmWf7Ietw0yG3UrhLprH7WFA9dPd+mFTBV6EAFV6j55PjN8PhS9bpdjkhYJei8u8Gtb2R
daAIhuyBbutCeABothzkfcZlfZEkmf3sJE18LpzRPtn4cupIh/h/ORLPh03g2vOx6JPZ2KoGYvMm
12q4mJIeeYJeNbcAdAioePsA/BANmI30/OJzDQpkoqav7acM4PZD5ufTRaq65q5HO/OUron9VmBO
dDLbiVKDUl22WwCyFVGWuWJvelJ6O/CGPY16UcQv/TCHj66FD3SE51xvbgbKltmGAk9YbxRAYIxD
gxT7iyHvj/xhPJpbbWboEPZU4qfJ7639oIbkokKheSMdh3tL5zDXEa9S2RCJQQ6Xc6bUN9yKinur
BBKxCdthecLv0+NCkWW+9yH8O9hrGybkMby6xwhKck7Hh21/gdh599CT8H/iQC8xCqfqe6OmuDz2
wyi30wS7Yt/RJsl2Sd5SgzfgqEQU/XHiDat5ukocL+mOeZiOI+NLlZfOeIF6Yzzn5dmeE2Nnpcv0
HbCuj9lJZt2j3xVGwFXqKC3cZN+pCe3IOGn2iGhnnwt0RsD80K/MlKsjKODOE0PbutsZBt3WbjLL
39Ib8OCspPMBS5r63JI3HRxvQJzP8R06CKpM9XVIfIgPlzk+eBl2ohzH8fiAFGiPeX1bIIlTVFey
rq4MHMh/jG0fX3llG9zQtev35jS7RyjSoNWc0acHkCUXiBjm1JgKAXm/yNXlYuYssc7uyKnM3jhK
r1I3brMY3wMSlSkqjWX5wWa1q63pePXXMpvld0rP40EMwYtdE2DyOkMw7IzFwTgBlUWSKyzOjgLj
FWS2A6Pd0sb5iU6od2GM7AtVZ9YBS/nlMGsL1yRVd1d2X6qd5crnoS/GYD/B4ob7ra17jyx4q6sq
PZKTy109uz8x/sPdq6vOiT8kexT6w09mbJufe3KACxTV/MhW4XhNWVtES9DYmxhRwl2mc/+L28Xd
tZEDNw2MPj00ooCXI6R/ck0tD5Xo3J1VZea2DKiVY2x2uRqNEP2AcUQbrAM8S1M7KLzyArlM9khb
W19B15l7SWfuBBjbhN1fovwVdMcYwxmiMS1DZ+8g00ksmoh9kFXxdjGLH8rxU9BkRrhb9bgIdPr5
WHtxuZ29gXSUvv6uWuV/D5PljD/mUTxIoYqLokMzyUVDe8VM3KEO6f8ix2ruNXnkNe15BLRpLxT1
bgyM8S4WBMjboBvkDeoHtX81V+wuSBpJcEbt1swyEKmBO2zg2bvOxmhm7zarXeOzS3oVHAIdZ/kx
r/1cb4DTxt+IfSxcbsOFXqRX3ZmOaX+ZVdsdmkwC4wiSgqTMsorHYCod8IOl2hZ17N5hoj5SGwvL
U9bYX4dRy7sxxd69amN9W8t2vIDmgLeG8q1z7M3ApIgT7mMz0FHeAObB25eQznWCp9ZTQQQI27jJ
cvsRqTL76KUzRUCzTD26/+XVAC0ZLd7ePyN5zkNoWf3gKKN3nRrTUzNIREYFknenZRV4gcsKQAEg
i7ErAz1dT8qfL9nb5cbRIryc2tQDjVc8kxrnnwrSELgGrf2pRlZni9TVcJxq29snZkJQxjpJKUC0
xakCOgizsszu81Dqa0H4L48ayECEWUX1DZ0t+UW2bXstYH1ElqzaY5m1xncKpxziS7kq3dp+cQxs
pP0oWS90/J3Y+qVG0SNp7Jc7KUSyK6lj7bpQZR6SJ8oB9lX4HVkeJ+NONDA4+yxFcKBontJeFbd2
Uao7z3OKCFE+UkVjRhcRbbirMCM2M8FVHqXULxkedAi/tZ3XgN3LQIz6hfy2+LnYgPwnQUUD3WL9
AWjaEQ1/B9ajqiibM2uTm9YtRPDmAqhLugIgurMj2uBq0ra4pqzofOqwdgO9V/n2UafxGWS3gEy1
lH5EVpM6YPIs59Bnxjjt4Kf291gc1zcDrdrvIV7NvNBi/kopaBDZx6SrI7jFLYW6+F6YvXndeNrG
z4aY8LIWdr9XmdRmRE/du5Cx6UP/CMcD8JITCsHWJgH+ByGucyvMoa0Fg2Xf7H8O1MrXbFJv60k3
h7IRC54ROc5XhWl/X6jFQOIdOMeI9xmwoPP3uF+3OwbgZynCJ5kUYOgrEd6JxZIAmP1sM8dVebRG
9EmstugOY6vyUyJUGyWYkMwb1VnzpYFuoUUc7bpPpt32n1b4NCUR1+UR/DMprfuAsPT03eu6ek8F
uMJ2C9tUsihffq2Scb4N2tnVG/yvXQRxumXB+8yzh83cF+W3cinH7ivMRDqdixXqvVVjfgM8rhE/
wiqZfnJZ6giSd3IJvy0HuwkhaeOOs7gfBMQewEVmc1nC5+PEhKKMjXOQjDgEo8V3pmQUJ5exFwBo
LKgcPZtjIv2jw2GHlU7quU+QtcYHxOfUmFokL6FRh4g9en17iahPPPRPk2fpsaX9L7TttFnUW0Ev
K2c7ZR3yM4SG03g1W6n1lGsbCTYpnhQ37ZWpiuontRJCDgnoWtwWvdVOTQx0hya4jGAhG/mFfs1h
VEpl4BoeL7kkOL1SHKjA9KjLLVPI1eATJp3RtOenNhTl+qotAgVWao75ztylMV1eGnFLyw5DM0+X
QPXN8HoZ6Mpv4cIL/TkJe4F5MiYwV3JUpvdtqB27uFrGcY53sYcCIxLoZl9jxBWsCPGlDfi/5rak
iJjiDxVehuAZ3bvZdvBkAmxd5cwJD0aOkNG7Fgf5mj5zcMfTDzyBi57+cIzr24OC4OPs31QdA8D9
1c8s7Prlzl8gRQjOFNjrETSYWR0WMErpOViSJT9jXKn9W8fobcQ0nRReD7UBO+WLsOCiEOknQcth
OFWmn5yCORvy40pavi5hcyy3S+7GGTSNyqGkGS8kj8PsdD7qTHbnBxcgM+zpxnZWZfICPTX7DGpp
FSVzQNxUNo4jDeUJ2UI1igJoJtXtuBjS3Dc+hgm3uiCWPrVDOVdnINOUvs1wBFWA0S3vQsKZTE9u
kteBiCy4GM2ONkEsDoHV2/2B0JRiQVJMpoW2JCTViK4QngEb4c7VhUl5YdgKPxTF1fhKMDMyhcNS
qInQT9KqgU0ug4mKwoYacz//WhASXhoa9Evg/fJdByhlNA0d68my0rVl1jSsEsdQ/BukIDg41yxt
8tLeW+jsebHosssS6Gp+rjCbHkB7Edp+4TDO7VtioVwRIVvtJ7spre9FSuO/3VRka4ocHtnEXZaQ
GrNzJB2SeI1lTG9GEabXa2FXuUO8cXDr/dV2hqU/v+M3Sx2sGBUAsuticaEt4ijqWg3BU+XHZCMy
RvwHGdbJ/dxZcUJ5eJoDufGXMb+wu9QXexXnHFKW6hcH9a2lafZtLO16T5g85zsx2bW7MRJvqW/z
POc9064pKCwuNurCF2WWWF/i3O/nadMlo5sSx9ElizyWxpErcAwvF0JdY7c2vsRVvXSi3XDxL/an
VHRGuhkzALxpDL6CMlcQ7pECqfp9ay68NcWO8GypAdVE8erCkKKrXVwhGwNmLe6JCPaZ440VzbG8
jrdjZyG/PraS2IqDb8JVQQvqbcLXfkDMR8/tAmjhEly4SLKmJyIerRfIQGtXVLxOq3IgWNzb5RBW
UQtprz3FyjWBVBSGXi6NrvT0pqlkr/fzUAX2DrfTsb4euxZBdnhwxpnFhTnXoERzAu3qqzuBirH8
HnYWPIzZ93CY6pdcXpBq2vOZHtwAgU4FXn0sAfyadymok3rLQeguW1S0dX4N/M4NKStYXX01iTrc
ApaW8X4h2CeGrUMvvCQxarNNYBZTBRsR7uCF29sZxV3Mrp7ekOlvADnKNH0YFdPSdD9EXsCKtoTG
2gBw0G1SMUVHAI+qewnxySoIShume0hUBWLece0nv6zYb8CKSKbsJZEvDlP9nRpR4Rz7cGrmPe62
AZDKrImd7czBEO/WHcYRHZDUH8HIsDT6vJyf3zZnryzWaGCqsD2aMBTTArQVpPFjra1Vf9+zKQwC
LF06jDgrd9yXBIrevldUEmkKIVu8K/IuP8MPqOHfOU5fb1PwXfOFN9squXHMuGnPOeqbEIemfOXE
dWmTk1f2mRVoa1uPC/VH1PeyXc7C9fd+HxZDBLw4P+s5bJOTD0jsl9/hcv7LaVxrofJsx5h4WkJQ
2WkNG+U6miJV9UWogT2f4TMAaRevTgqnSVPSmosWh5e7tW3NwSF9URYHe6mSw2jDK9x2pe6DZYMq
YFse3N5v5gsydtrDK6cbqG9Obae44BrwiitXBzmoJNdkme5p/1JZN1zp4bCQh/NjO9e4uM8FTXEa
EYrz8w12NRXYH2OkgN5oVIS+V124S24iEyKylTPey8aOHzM/ddtDaLiBYVEoJ9LmnK7i8aYU1MRu
wilLG3xuYRLt7b7PnMNUavpZqTvBAI/KrjB4B1kZRbVBmK8sL3C5NvztaAb5cQFP7h6ttOzzE+lG
+ICmF6b27GAoi0lg9uxXyLrptlq69tnUGWk3EtGWu7coiX1RbRCPW1Fglh693RFvrdKpApi3a7Lc
unczr0muGCS3+dSIOaZkQTO1f5Q4MnnXbyem30I2ftAKjCOiVmbmRnAcbWeB8ero9GB0AxOHESiN
X5HC2+AExqf9iL3Ykp9spvIkdSryaB6cvnuBExqvjmroEUSovyjvMBOHPUAzDsTWrMvuq7R8E/Gc
OVjQNfMbOdp9lE6DR6TMJJvEbAkQ3GPt9ywLa46JiQ20EuQtNCeKJ+XcT8bBrLMpvDGofMIQaZIh
+FYi+lteianwflBmaOfLzuiF2OZci/ozEZELmJXId7mNbRDFn/1kaNm+U6NPIjc8fVnWibncgRHk
h3SNvYEyCCspO8WGSsWPvPbmlSgDOr8/O3At2p/cJ2XBhWKCbS031K8X4xpdKEseRphS5hE1h7Ug
jOUHxkJbUuh4GqNUQzr9EVcqgW2HOkdzGSi3atL1mLKWrWGuAsXbZrINmBtWSENhPKN+PUsYhEEz
QhWpnErvPPh89jdV4YK3jVGhYlPRHAhpEWQhOJSNRdmceFj5aa3vO1Vq+YlkYoazCZk/uPTLYRRR
nttVdZRxlX8tFNI3LFF4hWsNe6LLcayrNrCuqT9V7Y5Mr3cuEpqmFNth2i6P7zGSaw4O9i9zAoep
y4qaqwtUht+zi6tquU7wtH6xspkTwPCsFSUYEFTKb8q1e0EtAM7z1coJn+4D3AKSbZYMrLM6qJk0
M4eqcqJ0IeXRMIxERaWLhfv9YhLTHM2SrOeoF994pNHUHcfRnGUk0IbJL2O9eolFiafnCeiOkfz0
fXqf38lZjfpLgiLfM8jHvP1hgtQlDxyn1PNxr2nTiRiAniV2DZu+spNnWNhj+mUMpzb+7s4xayOm
vBn+osEytUfcVWJ9UnOebZ3Vx44adkor4uwgiV9cdQmB/C7WXmfez9Sz5CZZB/aIXKXRX+I13NbX
MVgMQM1A9osnlz4/B30BSabZWGmKyib+wMIWtA8Jul7SNPM0Cv5xA5a0nltaimXekVF1VpowrtWt
A92Y7esvoT7MPPKYbQanyJdPgJS5Vpus97rnqh7UDLAqGTMwO3ShhjNSWrI5KjB21tpkyZbLRfW2
fQ2FH5dETJb1jPboSHoWbxaj6ecvcDLbjOpI7Y5XVdvX4k5jzyuOsNw4m1sy9OIqD0dvudC6rMED
SSjS/oQ//dxlp6yLm/A2j33hXwcL6nK0WohYPIoi0lp3PSKf85mcYRh2SMbO/ZPvGlm4owxc4R3w
Dg0eRldRKyyTKm63Q0/pRVE5bbyk3FVgKgx54xi6t8IrAzhoumL1CXSH3cLHZvUfJEE+oADX9N2F
cOAjfwEzDETL78AOl5haeVpNB1zCPee+F6i2PdW5AAI8pS5Nu9Ci4367lMzQl7AMCZ5fATz/Ebb0
/4kJ/U3l+v8LXvrvYar/C2WtwQ39Bem0ymb/pmu96/rvL033Xw91xpe/Qkxf/8d3iKnn/Tf4ChIL
IIvQtV5Vqt+0rS20rV1MK02QleBLwe/8H4Spb/23syIvPdRCLRtsUde86lqDSUUfz0V+xbKxvfTt
/whe6jisnP8LuFs/ERlVhDMREgJFGXwUdist7MStsXB/Bla8UvDtN44mbUr0JFx3YIW9xeh1O3ez
2Pb25KZstCY2n5NaCTJ3CreFfxGmLqdwQfmhPaJqUnZXmF5Ig40NUEM+u1DDAdobUKZyfIF9X1g/
fWLX4a5M0bOAuuHK+McbVzJ5Y1MjEE0XOhKSW+Emtcx+rLdJ6apCcli4VXVpYXbCIydVxaH4FrYZ
3StH4y9z+m8gsL9DyDgikUdGJRdMlcf0oWfw++5DviOj0pIGP+Fi1Hl77CtRiiMN+075x4VzOIP+
k8ky+1WupOh4/88fb63ouL/OEer+tCVsQXDATP1Nq3nJnaBDfS57ebdmwRZ99eQJQxvACzVMfJn6
rUr7hOjOABeAR84owHGAcxeLNzoXvZfWXbFpmtaBlhe6wcoD/8ND/g4TFijZgN/xQg/Ms0tq9FGR
yq+YeF1r+c13GxcvRgniFE/5GCua1ZCHi5RHhmeR+O2+LAfBz4Y3j2orXk1RpxFMPppxozNhB/nP
Dyd+h5WuD+ewyXC6JbKkhfsRWQmCoqvitJHfpEozuo1OVwTiyn6rL3TDWo0JYw33AxbLPPubISVs
TyNt2qN3l7RLbBxVhRTjozIGuulB5q0LfxJ65bAVqFGTHjSds/IYZw3V6E6+BjG4b6zCSO+q1fA1
V9pEU9MKQ30cb4HlMaimlQnkuKBPyZIWc6VpSbcj6PH8YeUpF1OCge4W1AQfj+/dmjvQgl7p8w2b
gifPjHrlpPSv8kpTh2CB3Ica5Y97NCaW/lKpAlhOCQbGriIDhMB0TASL5itxUCwetQkYCOO3V4aj
huJLhPbPw/87EPJ19NEE80FCIzLt4lD7+/5x4rlOoKuU38jNOwWOwjZ92W3GJie6R1dn7MQfoJe/
35d8IsAK08YxgNOWY+3jJ3bKRKahcsavzgKsz43GgYpEvaVyhtPi3tOt632Lc2dhEY720HfJFSH5
apX4zy++HtN/3blsWw+bbkrBrm3a6OB/eHMAM0NrhF4Fzg0tOAfz0ME1fjZtSjn5nBYdaEkV+012
C8FpDbJl6jbJLgl6GzdAVHPHUqPYlrRnkEXePTXpMpg33WhRBOsD3L6AGS5Tc2YRgeDLTXh6ciNi
b2W6manJOmx0GgbOCWW4VfOh0EjB3iDo6ssZ40TKLvpPINTfodS8Ivr2NvAre73rQBJ+kAgrvDgF
wdz5D3pY0Uq7t4qLrZd13QpIDuKYWuPEsp3eqNDJG6vOQEZo3RVDjmXZfQzVj+e12wzMwjGT9ip7
gd9jR47Ukm1AplpwzWTXxWO1EkKtOUDQih4Xbdo/rN6PZ4cJHBv6VAhSSKB65q+n818AxFOa0UhW
jvHiGYoDAT+4tzMsEL0DJEv1mB0XkHL70z8vng+3DjVbzFBZytTvwefDdfj9c3HOBNxlOMFLMnOb
evSQZdl9SUVs18kGRvaQ3dRoLVCmTtOGKfnDa3+YSD7eFwG8MQwcMJsnOvj94xNXA5rFyu+F+Nxv
ncgdYcl8J0TAVK9ZMr+8zgyrsRAMBm92X3TmirDtUhir5h+e5OMmQgMSXXDIABzcjIbzYSB6L6OR
Tq/zRxwuMK4OzVqMnncGhpWYLs2B+vOF8feXh9TjCQ96SQhM/uMqTv00Bipqqhf8+4hf9rPlLVax
x5QMf6ZdFpBXfVMDo47toQd15ltjzlrRb84aU45/WAgfmC7oKbohIkuvIYhDoPhRFjkJ6QWEsjee
ubu4Z48TDAiueuinFIWjYYT8i1p0BTBLbqYQlhMOV5mZDveV9HAfqA1L1fdhla5HYOs2ykYZLau7
539erx/PXMtyzFcBXOSlSMY+3rHDGAfKxJL1eVK9YhGYAx1zsTMnMGWAepWjjXtpF+26afqxWb9g
pTD8p4MFhcUXngMnKMCt5W9XfUBjtAf52TwjIPOqKkNcxsmqZ7PnzH3THuqSAcUglMZXJSCFZO4q
2WbABUd9JaX8t8a0ryqG2KKU+kzVR9Iz+ufh+mC/gKzqOkhEJpATmGH4Z79vMLT/ahnWi/PcQeNa
j7e+kyWAlKXPJGCUN7kyw69WtYBmbtcQIyjIO+9HCT2H1nSZo8+/LEgkYM+wKmW9E/QH1FzKOw+I
w1JF9pvaiU3tbr0U3nj/KFiMnMD//EIf7MAxx4Guw+Ii+uMasKyPDictIjRYmNb2w9ptJgbpJQ3g
DKk0CAGEOK/xDpy5tc71ziAlplxDLyVbpsNILcJ4a3LXb6GegLhcGeY0pVYdG77VzmPjXcPE57ey
1Fmvgjd5o8IAEr2XgdJOF82MKiP1h1f7cBbzaqibwg0kpADiwKn4+1z1U2FR02rmh3epS8jAXMFU
abLmR28GhV3TCgZ9++jb9bqKKqOxuLgmryqTebdUntUne4Dxw/jAWb7qLo1+7jAhjl4oaNQZ2gX6
IMZy1YToBsLLfzFVe/Yt9yLiCSbBIDmWxVBUiWAo3nmxYPZyFnga2qvS4tv4rCFj8Qdrgg/HcMCm
4gxaKXeknebfLgRrBEA6e63xWVd+QxT1dgnYaTCB+iCzxI74D1vE/nD1rh8pHK4/k/DdhG35IfFC
YJ6DVk7+526wWCHQm1cLQ3YI4yNyKRp4K6OBFjp+tM5K7y11jGgAdmBrXDyqqexvQRIEMe7pvYCv
xV1tIx5UNvzWVIGCQt+1JqB/n7akHVcT7akMVqo60cY6HTQ6V8rwu59fOOehvjObquFJ3IJi1mPh
9Wue+s9LjgoPa+ovWR8vvwbLBFMW+hB/jzs4NDsjAWf2OU1nD7PwfigciV+vGefXnr0IKCBtqjyA
1SEuKTnG3ZDl2wvENSkDgpZNW+OsksoQVzEa6g6A6GZKfoAdNI8jNsretsDGonwRebmouwrdNfV9
hG8+3ghtoZW8DfI6dGXUcsp2w34c3UBfqxZ+XrPxKrOyLh1TWeG2rlVoRfnUDyoGbRu0sLKpCiuB
kuZUaDaDXiA90OdG6Vrke7hSg7hHOAXFhcjEZmFEqycEuxBzyiEDeOpTn/Mr8kFVLAtpLUtRnqZi
jodN28nc2+vQT5ytWxnT8nn0Gjt7HESZxFtH9LYVwWUMm3njJX0XbtF3HQuY42VyRAwcL93GHJdz
TN3bPFijldpwjrogNXcSLQbxAMYDhMlD2JjT9HnqJ6e/QrGhNu6IrP3hxVWepx4Wn7YXNu1NY6WA
IqeFxlKMtcu0XxoRVM0mLNBISyNf0VYJni0g5PVLSgVUo5vv9VT2w4HmHZABYCNWfuwRyHRX/UrT
Lb1DTC8H1UjLN4rioD1pd2X6Mw1qB6JFNGEioMTV4jSaJb3QM5Tpv3wp61pI0HYDYmJpiQzBVOBz
l2sArfpydBF0y/ZGI5rMu0OdSGEcm4s0CfasFVBLG6kXk/SnxCAMG77EENAst2mslnw+IU5ipNlh
RB3Ha2hljYIDVq+qLl8aY0AB5MTiGA1A2A7pHUphkuw03PQzcinezer6x5f+7ZtGlpX8zKSYy8fR
EMXifRna0NYXuafkahM7GYbvR3Pu4u18eLcHdIVe8weTMi2vkwBSN5zvEwI8ZhjlboqZ1c08ylH6
VH2NHMg4UoqGLU8F8NpA33i5g+Lppg3DtfrgK+CMxaOfIA+4nPE5R04JtQBQvnAIKpa4e0akRPnl
JbjczCppwCP8HO/GnIMgofMFtwFMuWOvjzRrozTtnZmkc9ZuTQnwM0AyxTTc+gu6pkiZ7Cs0V8KH
AbRHi56d7zOyNnI23CARtmfrH+H5Se02bRuuoSxaG7x9JFOrdrw9cpbriDkl6M1w03Rpb9y/G86L
N7/DcOxXo+KlJgmApKYqfk++vWrau0vFH859/okgsK1aRmVqEYrVsIeYF0siSeA+AV20+EUMg3Nq
SQZkSKbCqIsgFT/blsJPC+ArIyONxgB8QBtlQeoO6M42YmiHR9oiQ1YzXka6NIcU/0Zrugpyf33k
jJmWy73HyuITHH7UPiPwvC4wTxnrzLuzwffKsFqHRuMFB1QZ25N25BlAn/Cx0fv7KOU47TMFt5Tv
uZD8vPvCFXHoRAJDdf689FOLsXhfPfHSIRu59VEx4WcrdIEv7cCqUdF7LSB0F3f9r1cgjYNShXH/
PtTG26//a5Dffo94GtSRb8uKB0BlL9XPOMjLTB0ymFO8NMJEEx+S2JhemfeEqUkDlfhtoppF9yw1
4tNBJafaCsE/gS5MUa24Cem3M0rIjparP6UkE1UAd5yYblsBk5RrKalcm2+WPko1z+/WvY1kB3Gu
vb0TckLUsiKJX/FoHechWLUWzbepfVseXlyUjI8HT4wv7pu39eTNKev0na3/7v+Leavppw+LkYmh
v+BNnXV43xbSQsudp+Ql17+CeUnH5zg4NbK6uj5dH/1tQA0aQPxHUzqN8HeG6dZFflps15/kIVnz
PnM3Iv3Hng5RoCM/6EbmN9O+3T5bXlKzfDqXzJ6XV5qiwM27d2hjo4umIqEReWJEUI/hV6rFXYep
HnAtGh+GMimTbA9+jb+bto6VOICxZ9+iv/q2VrK8C3v/8D7kSMkqHmfC65Y/wg3Q8OG5zFZ1IW0B
BzEfiNwgfQOqQiIcF+QuiflwF/1N8qq+lFQASsJqEhumKR1OkKzW7Txwv/K9Yh6Q094X/8PcmS3H
qazb+l32PSvokuZi30BVoZJKJVmdJd0Qlu1JD0nfPP3+kLzjWGUfKdZZN2fOmK0aCkiSzP8f4xss
FhFKgFiG73NG1JRaFH7umnkxeGAn2Vzj7+35/rirW/7BolHkR/Lj+TtAH7aayP00NlQ1tfz8OGTd
ilYYm5Sj06erhgerDFc+UYjsl5ExukzldN6NWmeGwS+R9842R5TDt0xKCaR/T7has0xPqjWlzDdR
XuEGP/tVTk67PG6IHqcTXsnvs9mahnFG8jSXIzBen5lfZrU2HOEuPazup7G7r40xHq0zQFTrqU+Y
W7hEcPOXjDPKohExuLWoGrNch2aHr2HxXUcNu7p1iL9VGZw2G/lprdfX8+3QvPMP1B71uo1NKBgo
9NwWqi+uqaO18Cjtopy+NKB38R0WjkkG9SAg5d/+KkYvGrLpcIcNDHTGPgrrhd+xvG1QQ8qX7K1r
8pCpKoRaRokQKFmGYbojTpa94y8acGeOUC/9KHM6pkrDArqtHSG4gvrdURNbLx5humtJVe+djFp8
Su+fHyfkjLN8Glmehcr5GLZNkxxdI1238lXP6+4SIqJhdV9MNnuIGifgq3O8s0YpwFtQ4gUx4dkU
y63nlb7BJp+X4RrAvSjmwllZtHy5oIUI12ve6ChRyM16rdcQCk69xkhU1Kbn4yKK0P6SLf2o3DYs
ptmkLxIj9zPzLeNLGSUW1iAlCXUdRhJnZE0LmZY6zdCE9Sora7eoRvls4XSttRcTYkOOkbCGw4a7
rmo75R/8XekUbnmjkSLttTlVIsXH72U31LDNMevuVGQYhGmFYjbi6Wa0WdvUP4gjHWr9qQ0dSrgB
VuihcHFyLm32sJgIHSqv5+0wURTVoFbkHnQWl7QGRnmRugQs8j8VG0HtSGdq2vw6k7d7WcuUMoov
hLGChsLX6eZXTr2LvIBRx+p/fXiTtli/o3ytcYWpvv4/oakK3zFH8/qNoUEVt9hS4VwrgEkeSh7l
iNVieFy6GWEy5i57fSrdYv3KryHLmpKZiPDb9UtvVaN1OlWAlkwzlgVP0xvVue5jaLsVeg9As8/m
vISuvh8BtvFDkbKsbZN2TZKqITUiQdnXwLgUFNpU6Vaq3/rJM+wwPBRvBxKNyyutZqgot287NlDH
i51hhkewR27i64QFkHP9zQgy1pINfsq1WdM2VoPEpYiK1Y0c1xa5y30iJOfcjXTxhvNEj9ZlXGxO
HMMe8vVj9a8PHNmVvEeg+ffrQy71tc2I7AsBkL6xw0XPEhDdLfqtbZzmPI27twtCtWSd9DLHWpdY
JvK99CLWjRwh4cfbq5MNPfXUleej0lhFeQUO6GRDjzyJxWkm9du4qiw+tY1anKdhRHhwrBVzfYLy
gQI1rrakXj/7x4dfN66/7e3Ww5NWTOQIggmN459sbNFWVsrY2pT036bGlF7Zev2pgeaf5AWflDJ5
mqCaqByL0j5/P43XG50MHRdLyf8dI8gVq8qvZWiaV7ZLZZcZ2YJKjfUsSbnDldlgPPR/TY4fn/b7
EoJQVcYPfJc1vcYwGOcnlVwSuKGD8ejdEtLENJaQrMcU3baIVLdLxdL5s+v85wF116VwQNAdObfk
Fb6v22RxA5kQC8NNTe669QwW3O329pwxzf16sj8+wdMwJ86QHhdIIg2KjEbR9uSAE+GZUdnlbLLe
ZowxXtbm5mwZsxCEsrTOsEtluDRf+tEglQi/5jqfGw1Tg9IuJu+jTz7R+5HONWcr5bi8vIhPg35y
Wjwmt1oZicisb4iNWR+qkXUdz/jUE95KbKkzJNyC2Oxnnkx8t+sbsVag+INykgZGQdwq7Ox3GLkr
waucqWX2meprvp3nI9SOCfgno/bHt6qvfJtmPzmJ981l9ia03l16EUQ4I1bgkXl/H0sVJVQ6Sfe7
mlJ//HW9dCtb1wCNUaz7hNEZysLHPdvotmc3Oa0+L2eNgbHFKCf7Ph1VRvcnn+ut9/9/nmRBccqx
GWPUp9Z+iXM6kagqDVM7idugWXQghFsdvCSXpldNva/+aZeSPgMmxQjsnIuLn2SOVSmOdKu44PWA
5iPCAycpNRx0k82ueo3WN4qqs5mXkaiOIcwUbZr9UKcX/ASAC7v9tkl1s6y3Rd4viBvhFwDY2qDz
o7ZzMJAPG9Y1Fv/10cosVr/GFUJZrBuXGcQNF41GP1gJFligkaNxxsrWTopNrqSSx+/XG9FW+DGk
dm/vMZaEDrMT3jeem7e1bfZ6Nce40Jkr2Ius750RKRwrqAohU34s9Z7LzTvd6u2j0ebr6kF5e5lK
atbcNxUf7oLVtSWsC7dMS5ZZsrGknWPG/d89ds08jdnp7c35+sqm5T1yfbF3rG8Nux6MGrEwNROd
iMyKQxYZy9jhXKWNCA8sn4o1F4YCcp7m9wbrLJyuKL5ck3BtS1XW3SdQB+p789vC3x3n1kBgix6e
Oh9bfpuytpeCCiXoWSFTa4Q2UZPZJPRrt3alPW4jqCWivhMzAR3VHQXutc/CokPVrWPVEe1r3SWS
8ma0YZzT5dnFTa1piNE0Vjn/zOx1WudcWNOoP2timjvnaGIOl19K100zfZuWLaRFjDEs0AH7d2A6
9W1ZwYd0NkAEl2b2VIWt8OCzFtCE488occcDsGsA4h5dgjFh++Y6DYKFJFbbwFThEr6AdMBPsAlN
VngwpW0I8o8ktThK7zlvvfBfa76aNkVkHRxs6qxwyzhHcMuy7fXFTqV1XZjgJltnubehkb8uP0o7
z9gjgBlKQKIi/7UK/PVw9W0+BjAS3RsR97t3zBqVcytLV8l3RSJWiHUUjbdiTkS6mYnFC7AtGWcr
unRfNNNwxta5urEbCy+aK2Lgll0OW8kcmruQQX1mRqJqPZ6++CVtZP4YqUm1KXsVGWYYN+aO3RU1
DMwVF45Un6uMx5FkAusAkElubDOG9lCrSrNL7cncpoQ2XC1p3qlbloHd1plVI2fEWsX3WPa3REvJ
i8ZUootiaLutaKl50h+MzgZItpvYHZ0vtozJD01k8iNp6xDwA+Hhs1mWGwCl9bmz6MUO2TTyDMz8
Jr/amUsfGLW9G/mVe4cNwAsAoz6gHRX+qElaCjJQIQuolFTs4lStbiX8qQWVoop5SjGq6H6cFudb
rmAfcY2+uBsdPdmqeqeeE0gVJ16lKMbBpC60A6Je/myJzf5CtSqhjdwZ7g+N3gILaE1qN9gJ42Qn
5xKHdlt0N+1gssNlKti089SfG20zkwpRjI4f2m4YO48J/rF5jzSo/97qODBAWEuY7VFCqrw3GML5
6XTCJnkazTOGdXRCG1Pr0i/TgG9SIKK5EJgFaz/E8f5NTVt5AKChXrSWto7QUKzihmjARc766VK1
s2FPuVU5TzIj1jcOs98PbRyJR1xwZMVeZ0rlacQA+7NWlAk/vLZ8a9sU07IbSvRqxG4wcuNc5sAb
qgaz1DJm0zku8TrysB8kx1mzmYhZw/sDYHPjHFJHLs+bqW6wsfX6hciLCSC5eMDL913tw/Boajw+
Q9uTR23XauJFE7b2jZgrY2vaXYni1WyeZqLydqmK7gTqc58hTsp8G0y9RMttmN+GniwfQ8/LALYv
WVZqgWERS+GXNsZu6GddF93X8Vw/NpPE6AWWZ/JDDcC5l/L5kEI4FHl48KZ48c3JGa9dDEe5X4J7
/pYW2N3oKhQPZZXUnpSD9sWlar2XRCH5faOGBD2X5rfWsaZDSoEZczIVPg4a4obrCeeDMhQdLEch
pAh3r/utUVh9bhwWBORipW19bY0WvCO9tgDSkudy1uGKuqZ9iuhqjJt7vSplMPQTNnU5WN8aI7wf
2ZjdLzXI8ABl7+wBVo5+YqgXQUwUeL9l3THfdo2LOrgxa1qEWdR5ajwMewsublCz8MFwarfuvUtg
9At5G8Zd2oTVy7AMy8+eAb4Z7ErHmJMagcqbYlNPdXfLgoaUGoCKB6Vps+dFrcrAyLWQhjn1y2M8
q2uY3cSMBKvCoQAhMuvMphPgy7ZMg0z0zT0td4PPP+jnmloau9Qy2icKQfU1DL3mTJtz97YomuUi
alNE7jZTLvuuIjmWptqdN705XoNFae4aMne/GxmOX0+vZ0zNeMm3iPXGK83o+guM0+M+GSejolDg
lAHUAXPDfgxJH/tsd79AAj2ETG9fSBGK7x326k/14nR3vPCjMx42+3LRlI7WspXsoLGJAy1VDWxU
4YIvWWY4HyoSgd0SKdV1Rs33GiayxP4mc3XXjGn9JLveBBgjluXQuGZ/Qf+YtAulgE9mLC5Ot4gM
B8POnDONJpM/yMW8cobIoBTcKD+UkOgS9TAL8FiAvYqJ1fPG7qmhOodMGIPdbdUKYXoHKk6Gh1GR
EaAXLT8q5lw+kH7+jZ+JqCwm2kNbsIIBRJAeJzdFFSOklpy7ldSfeyXsIVfEo3qJBq+/T/RhqINY
zw3Td2PNvoC61Tg7lzxz97yIHYkNosWnO9Bg3TguvmkvXTqilAojLI+VQoP5YlZqm2ttqWPXHGp3
oLOgYVUb96VZF1fGZCpf7NJNcFpNTVxtY1c2N2kED5gUpGqOL4okq5KN0pQCoUoYakpgD2273MxO
2fRxsC491I2Lq5ZgO65aNeI5ytgENrmv2axc4Cf14XDJ9jxtfQMI+N1IFCFGUjW3DqgoQm0zaiwR
Lzp2ft0DGXQLDgtPaWRHZg4O0xK939nQWTBO9Ukt07vFmEN98JDvqy5JX0x26t4xKUEHNeFQhGAN
rehvXSXKSOvVo9xtwJCEUGxgNrgTbBXkbJ4em/kXqKHKEowW2xhfxeWjHkY3nUoIERSOL+2c6XSD
bmHZVJRSzlPyFnxLs7PzToGPkl7ls2K5i8HlJ9mtwOaiF9kqn5S6KK5AzqdOB68htYh3hSxX8TwQ
JlD7vTbrxdbU+jw+ZDHtQK8oqSv6S7eyUuC70mmwCRY8KxPQUtuIztRlllCX26QA0+EgmpqzsRw1
tqnBpI22zyLcqZ7shU00zEi71cLjegT8M5HFkmIu9WwTc7U/UyR60KTS/BhcliaAl2Y9qMgYMbYR
HP+eRBlripUKC9WqEYWMF1s3M/FCNguzHntv7jOTdnwDKQegEL8zCdWOBcwnl56AEDlBFy9szY63
Up8qIS41ZbD6e7qHRXiWYmf+Fg3D87LE0X0Uy2fQ+SKFBDgWtyNigm3ohE2g8vJQmSSshn6LvVzk
gBKOjZH0uyGG4SNruWBCRT0Dpb4QxW1T5tYGDNjs9Q4haV4zdMX3LgoXmDA5rZJoCi9paTkY/acW
f9vCy8a8BsFj3Noo+5pNMlBcYDwwYEhGS8YfWiWzL7IuoRa2to3jnQzf275uu2jbT7C795QpI3Kf
4fGCckjrDSz3fJfVobgtM1Xbul1cXWShUC71bDIvdEmXrIpauqUu26INuLzhW9nbfbBMup57QGRz
8CnuULdbSXTeEWHviM24GcHctKM6+XUGVMy0WvwxrlaESHtQKvd7eFfRBENR0W4X6JY/QhqtdZDS
0Nk0PJQgNeasOfKW5+WfWFm+gTeW/+AjhDe8dWAX2S55CaWMH1K8uM+UeqYdKhE3wLhe7Gxpp9dK
ChlvKKz4US2L+zxFohmxcdvZepg+VfjSKk9gbn7CLtmc9ySaTwDJJyI3E6px55iBOelIpaSaTIOP
Uce4StmWnA+jlnzHx2w/ZyEu4AyGyWGgVbgRsiY2mhrlA9VePVvntEl6xDjWl0SzrQmMTI7rIDS/
m1lBwWfGgsVbe9Lbl2pwlGRLQC+dN6qXlbUvRZlUftskU0dzY6moTtljqvlGzjziWQRSiMtctvpL
DP0RuGHOZ4C/ZMfYwfm9r9yPyItnKfaF1es24ZkorGHirWQ0SIPdV8muDY6eNAz1mRfviL1Gccbh
jIQSa9NJTHpJLfT7tVG905Yhw2q6um6EAPXeD47k9cDOE3AnikhsS8I40CtqLuSMisFrIpY0hwk8
y0umdyQltNS1Bi8Z8ul71+FSDHgo2af1JF2bPwbaJMSApMOwLdPBOKcqGqHRSaaFxTx67p8kKw7h
rrDj7sKc2b95CsuRbpOTRCa2Sl0gxcI7LR66Ns+fbDlMpF8agN5UYFfHfrS1W9o5+KzpQXKxrG6M
8wBySnfO7FeOW1goOIhq0jsiD9mAUh2NeNQUvw/XtKC5UIXcNnJA+IkEgkHkm3ERp2YGMxWNQE1I
i59mLNKa7bqNhb441xAffWGU4fJYtn2ZXemVNrYbdhXhCtlwiWYH2q/1UT4Higo4xLyyeiMEEkpW
ifEtR8+twElVnCkNd3RocPtfZnFlVa7PbnsypdcvcdFiseSFKzAN0zBxcq9HZGcSFTOA5cguZiek
pENs4ORq8jof8MiAIUF95/a7ppd18hhFmUlAC5yfhro99g+jhJY0YbMiT5u1Wrnv414p/sHqPQ1i
GyO4KcqtqGnuwLCBzzEEEmUOBuRmNglRu05xrHAfTAV9Tp9iMaDoPKA+5PR/FoprgyaTbUocnCvj
STyKRujx7Vt1UJFrhbvL3bUWp2vhJC9cF28IPT7mceoXPIeL/SMyQ3WyAoSYC89brbVu8tRLEk9j
EgTGeVHY2YbpaPGKYDruHvqYgoJz6FhQTkdMh9D2fKJo+joLFtop3C1eeUAPXgynL4diI/Kun8sL
o+f0YFNUtPVbH5UFaK9boyNW0doSLhQnxrnaYzIFyGEkHWsc9g5RvZPSSZmPlY7UEGQvlzrqIZbu
0mXGnN2ERRRJ3Elnk6S+hnW+EUHQ8PT5aG6jcjITADhEMVcutYOycg4LSz9shkpOVJLXYSOWvaeZ
tWtu7RksVUCjqXiQTp/fK8g5Oo9QU+gmZs+zs0XeUPxQX2koiBLjJttWVguHfWgQRkzesrJYcKj0
BEYgfjx3k2i4FsjWzyg8JgfStIw1Ka2/TLV5xmNvFKiDBpfOo1Ry8D/TaO9rlnC2B2UZhuFUjlkZ
NJ2q+93kyLFEMz1kPyT43IypdWV6WrxH+83KRL7BJgkJJxqVfMsKlB1imEoBacwyu2IDRnF6URao
DRJKLnSZGydLMrEZgfF/b1Q6ph7J4WwNygUToKc2gH23LCdwikITxJQaKdNacWFFDW54ISxwhzFo
CBWCKzQHNYgORcMP1+jUrTmr7RloH/sJchrAAd8O8T37FBQTAn5ne26PhWOpQD1V0XeP9NobgBIN
xtrYR0RQk8TWazpCFopbx4idN+HpNevwy4kOzwTSMbO3dgZYSwFejMekF2heEXNJLKK+Pvew80vh
0gNZuV3ISbkx9hQpnoGY66yWeZ36PQWzl4UOOWMDJlhPwg3nucidRQrV9czN3phu6LjblGb+T9Do
LAqyVEYHhWm4fWZzOcZf7LRo1lUXAZJnrGCs88a0RfLCFGnMgTGY6U01GuElurzoR9RoXHlnXCb0
UWFPZWRZQPXKldZG4Ed/Pb4i3OQrzm0k85zZ1C5wEWXCvSGiDwYcUNZxr1G0SDYjYoyvo2FiXBNZ
iwHYTFP0cI24hUxe7Tq9VB8tSEGeayN8i5t8wTrTLoS0OmI+YuLTIbH1LQl+MAxxrrjJ4A77yGqQ
Q7UlmWVeFI7Qy14BeSPZhNInxGjWd7QkaOypMJbaTYQvnKlXwYiUeJ200bMBoK1ZFJRze2n0gPoi
XRuIABIQfnZ03uXdONkdMteuxIhK+9l+NpsYHk/BAvyqfqUDto6Jh5Y19Zx4Vha66B+yOsHiDbMA
qQ/lkuuloALgLZYEPZgNKLo2hlqAJXwlFEYC/RY6BbiFgyH/GduYXKqwnfyxE/OTzWwxXBD51MhN
Xg/ODdlCYBE7RYgV4pZQBSr0isDZUL8g6C+z0aWEM6mCWuheKEqsv8w5qNtJke014rDUR3Skf0Os
TA5M2RIK7sMEAupovwIe+1fYY96AQ9v2ceLkzL+NkV+k2oqF7KxRPChhLKcjlavMoBhQFbOXy0J7
Slxa7IAQtOZYIWlQt/YoZjYFLjgKrw5VUWwLLY3vMjE1eJMBMvoD6/NNbEA5WK+bdTUaI2VoQ6/C
I7hg47GmrR95Q58/GW1RPTbEbnpxUlJ7RMKHMicaGPJ58xQpoxqxtpoUX2Hlcdn0qK5b6i7PZdQr
+wbGer5pksy+6vquOu9EjQmrsbMDdQH7DBu+80DFGARoVEbWi9QXmMOm2t4Mzazvs5aAST8dnHFd
rakFWo2SEo/dts5ZS7CgBW1aYeFUJO4UlEIf8hvsmWSNUdwiRaclwbw2RL9l+aJdEGYdI0Ybtcc4
nKdHN+w0T7a9iqNFZNvCycN/0LGqgMbN7h7qdR1oZqi9VERDPqr8CDyaiQuHF+cRM5xzOdFVDuQK
Y52c/huK2O5a9iup1SEIW0OTsly7EbA9RoNZBLwPYPb0TmtAyUANwU8fxlpvvqYUOzbOxEaFQMty
8aZYqx4UJzdv09gwC9+kqr+XstSwrSPtywzj+9xT/Qf3IakHNS+8oLJi2NB0xV74yI4WVMxNY7aV
Ka66NK6Z5VsHMi0eyRrDLV3paQY6QK+BDld1Zc5oN2aAApioSOGs1KkDRtzHRbrsUQ7P3X2YTKP4
Lkqzys7Syik60w/NRu2UjTMIc2yYvDLkE3ZR0JBPXS2xSMXsiCdn2eiQDeVDkGrUaQ8pnCom6XyT
2JlwHp1nqyRdrfNqmeUTjAdbxKrYsM6jMb5RZiuKUFCQbz+gf2UZj4xnxnzLQ4Nu2hRoD2NZ/VRr
ZbbbDV1QlGHbVo4EiCAKSSKgTIRYhRrNDcZgTRskSqNFrb8MhkMIIBCfyWqah8oZwyHd0Plz2Pfh
pEym9JimRKKQbjZajqVtVWn0bf3SZ2S3zx6/hcx0GokmSzJQRzEzwxnQG5G6gELm9UxMK1LdPIgj
SGv1116JFl14CSx4vob42rYmIuRaNswXANnD3PInmIj2sPu4Pfe++0vX0KYBi3XIpeOMvHc1V//u
3ErEjDeP+Osf4MpWc1/x1tEvgCVyw7Htt/kn3db3zdb1iJam0qxcrVOAo099+hTnnE5FCP+zeDsi
zO21s26IsqHnCr3L7FE3DeqkoOVPUpqC/9YpszZau92GKgxhaZpGINv7U2ZDVXf6pAxH8trWDt7y
KhmTrSj7L7Pi9OYnGSLvL/Hb8YRKy3v9wyJB5f3x7GmSFPPU/virWTRFgKM9lfRcnlbgt9G/ZUIQ
KiZSzXE4P66uamqnwgmDipcGyTE9vgl4kBOufWs7y1EQQAZfn+6Px9B7pYZg8Kg4P9Aq4Nw38X6c
jCHW81PSMD+e2WQiZsLnIbeNZ6tBWvCZWOHPQ3HrGKgWe/l1JJ2IQkC8F3MfWdHZm2hrEOjI6bjr
IFl+Wer+LZzDfwBqeAd8+L9iIf6/xDn8dvf/oDl4P/Pk+8/3FAf+61vb/fd/KY79LzJVkK64lr7m
fa1e3zeIg+K4/8KXCD+BtqJLXY2vlISnx//9X8AaVg8n+gvd4JnUVlc8Pf3XL4l/OehaiPxxMXe4
rvPvpISdPIbwQfgFgAGY5Phdqn0ySnudGhRVvRazVbx3YmeTlA04neWT2eX99IZgaj0M+mkIASZ+
TG21rPxmhZ0XFPT6MrdBrygXVafuQIqFxg9jiq9zM/skCurEIPfraEwuxGg5eDBfDTK/HS3jlLQQ
7V/gNPYxoq3lJ/X4mOD2Wp9C129MuZ0yFSXcrG0auhbpoDxrYXFb2smlXOL9BAfOirNdGLUvquve
UZl9+G18XL/pPN6Fo60X9nf5x+sVYYmNqImLr9knz6zGhkWf3KkNQP3BItWEb0iSVqSqUXDOER5r
9V0NSFdEyo3MqCEAYVyFENM1AYkHVZ/2RB1CvRT5GrhdQQueik9umn4S7/V61xhj2DJVKBGOWO/q
b9cRLQ/BsxYkYRQsPRTA2dP6ZjekVJz6VD+nRP1oThCGgUX6SwqwOzY7z6gxXxgFOmC2i6rSP1H0
eh7L8naJyrOKcBHPhqO7/fhyvteqvd1xOOWMYJ40W7VWGdBvn1QRtoHZmKtJiasI2J+224QEEs8g
miWrXPsMAzkpKE0JNX5UNx8f/GT6fbtMlopYDP8os/D64X47uNo7ko2AbIO8SQJw0TxHytPHhzh9
TFFj0cdYxzMxerxWTg4BjCUxYyNtg0J1Lvq5PUtEFmiV9clL+VSFhiqJ42DWYyGA0vCP0EALddGc
lqsoyW1+RqUjL9ssSbaVkSM8KGxEBE4KDGvOo826TsQf0tx8fKYWE9u7B2P9CKw/VKY/pC38+f5q
igIBSJ4pTZCZLiz1JB234AOHFypk864jWFw5x5o0f0UaoXiDEmpPEU4OlMKkpKgik7GPdzL5OUgS
icHDVQ6tMGPaLzN5U5rgV+0sDHLPUxNeki51lPTpLkVpu4GGLGBJF7kBJrcmj5IrO0gt0HrrqpdK
HxhRpG7GyL4asmo3pUt4X1VshLo0OriqbpzxMQ6K2gxb4JNiF2pTdGd2qulPwN390aQUQR/xiqhX
e2smhMKJjFrCyIbOI6/kgKgl3452te+wudJAUz3LsiOfCrnyVRmVbKe6UbkFv/FiFnR7NQuEeKgq
W4ualz7qW2Po3AOpip88WMZ7AR0jjtuB3tUVJr5ji7H+/nZURe+A8mybIK/DeIuwIyPseYx9poYb
m1mrHJObLnYxV07OVG6kjPvARkS9xzmh/kT1+9D3tKMRr+NBYmT7hEnYARtjxEeRo4CMjS5bdgNR
EzEhc8rK16nhi7KJ8PeSK/MMTXb2UJie8RIRmwjErRepzj8fD7u/PWDCFgYYCc6Y2vL705wjdRJL
C9o10lvlHv9Hdxkt7R2g258fH+h03n+9nry6DdgMrPONkzl1pIbX8J5vAqnm9BrrhVgkwOzgjtgB
gxDrx247tPlTyjj4ZEX6t3O0dIM+JWJT+w8agGpUjSY72QQtkdc/6SpcxtakPYUw1z850unrnpM0
MWQTE8i8avxxJNxTAnFVKANUjNeip1Ql2ZVHq4RsMYmGkj/+7YtqoaNc1bPIhN1XmspvMzD9zpAK
rkobs0vYLYH4JDLXS+hsb0KpXZqZhhWj+OQk/3I5OSgbGLYWQFpOVxn0CdJ8StjEF5GRbVwrPZgj
cqVVjfnJkf42LQOw4MahEMZKbpwsFvBIUoXI6ibA0fozmrNvhk1gvSt6f3CbaCPGaT+SLIc+t/Tb
Ivv+8dX964lSF2AlZetsh0+GLJXvwW4QKASN0XoF/WWLHIu2nj45y78MGgv4mYMwFt8Nx3v/CLp9
blGxLcF0LPqw05fyIWlyhADIrKxcuwMA7fofn5h2+uZmnK6UHd7ZADswTa9n/vu40Wr8S41SB3rn
iq8A+nydIKA4cZl95/xmnqd4oxiW3Fs4XLaO3qRPTiu3Y2dVO2GNy54upfWJ7P7vNxu3ElQUHdj1
6biilSSdMoq52aG6Q8eE/dSZvyFhbiZyxuxlUram2l+LtTY7ds5nhYC/3gaXOpAuVA2Nsf7+mtih
kUIrcetAjOlNB5o/LKDUWuVxBjsJCjjafHwT/hhdK/HBZAVMHYAGj3Ny21Po2llMKS+Ace7HlXLA
aY/VsvxkafPHreYwTPA2QAaBov10ilAXUwED6hQBkgC6xGg4uzvST9L2k1H8t9MRLitRNuLcQfVk
JRqVQ57Q8yiCojJvTSE32iiuURR/Mkr+djoWKzXcEEAd2Vu+v0vakuWYW4wiSNMMu6dAkZgo4hOV
+h9DwdAE1Sj+QkEPR+Zkc9g56SCnbikC1JlboVeHQnUPw1xvdTZQZM6+fDwSPjvcyTnB9xhDFvdF
UI8zQsDmCrqQF6pEkJCX0lTt0//D4dgusPk2WPWeVqDKuFIxgw4cTjY+2+MAlVoQI2nLEwdBV/vJ
ZLN++t83fKwthI6VhlKXBklAnAwMuJvx2ODZDMA0e5NGRMdSE36G3V/ghJjP+pmiPizZj0/yj9X0
yVFPnubeIo50rsoiQOzhy2QBwIt4hYpuVljbjw/1x5BkMjXIGWDrwOIC7NX7ITlbyEM12jtBvrjn
el19rQlK+PgQf4yQ9RA8u7yI8HNqp6M+stI+Dxf6CxHo453ZDYjGlGbejdqMXju6wFf+8QH/KCWs
b4jfjmifrAsjNy6Jpp05YiXDLYyA4UqimN0U5fCtFeitto2NptOsHLGxyWoR7Ml6K3saWv2YW/IM
tfUUhHb7bSj0y6jG7NDYxnSW2snPjz/pH/MOH9TUANZRv12rOafDq9XQgwx9HWRK+mDn0yV+6CMW
4y//2WFOxlPWw7O0euSRVlurGwQ3fpSTahfCW/9kIv1j5J6c0MlwqvIGFTBxNkFC2BX20y08o6u8
tx66YvrsLp8WOta7/LpgJcgDPOrrK/m3dcBoq6swsUXGZVQry4AIL8SKZAQfW0dcqk6+V7L8TE3M
KqAvcPPxJf3bc0PllgzxV6edODnRcUqSUZUMsYJu8rbEePPSFpN8/M+Osn6K306RjMhJj9ligT0j
viTStnOUf/KK/cvWxqEjjTeRFRwT9cnYmEhrDsnYlMGqsh+q8QnEyY3WptdA0W7Vusg3wo0+22r8
dbnkMJ+yYKFfo6knb40Sidi0SFsG4YI2XCmnaItGo2R/up9sVjGkZeEObzWg0Dk8Q828+/jCauuT
9W5iZ/CwMOe8YeEyy58ULNJpDid9Krh/Unuu6vyrQuyFD7/T16LifqqzJ1Mm/3To8rddRmRWQYTv
xx/B/cvDz2LDXZtWfIw/milVwvDCMC6DSjRhsDT5z2TBhoF7zWuEYntDPM8+zIYvSBeM86LIxqAb
9G2cwFaYKDhtqIpiE5jDONDq8jxC4Ir1bMh3xEPgvrfIp8RrsM/N2W/KGPlXtQCDHaJdh+KpbeL2
AqnLw6yg+i8JV54mNwsgLgEf1dIssI0w8TVjUDfdqOzzulwe+yShOBMlIYy5FosGd8xSlnlD1Hrp
oXchAk1mkzcb2S2Ct3xjVea1bOw9yISYbAXg8qz0ND8ei8sykt3BVAmw0ZdkizXibhpITZKZcT41
0yFyEiPIYggqRuRgnVpIBIGUQ7OaIiE5Bku7xayS7walvrUSlBcz2Sn7cDGu4snAgE5nGfHYWD5p
aAI84kEv6qIZg3YhjpDm8GHA+LubyTH3LUniC0wm4mwwo5xnpOytFcd/CmG/JG12NMp5nyhpvola
xBYYR8RFr2nKviKB7uPx8JfXpEOPy0Ffgm2Wf33/rIdpabgF1PkA8HHqL2RmoLOPv6htch256Q0/
9clc/bcDUjmB5sKuYd30vz+gDUFdoV8ug7JHmSHz/2HuzJYjN9Is/Splcw8NVgdg1tMXQOzBIINL
LswbGJnJxL7veKN5jnmx+ZBSqchgFGOknos2aytrpcR0AnA43P//nO9Y5H3CRsLKhlOpA6LeZBcu
8V1tmiUbTgX733k3D63vZEjkLMmInyrntFjiy4DpuaSCHd3TI26cLguf2pJ/KWjcLgvbuE3T9AXp
6BW/WnbwVdKXPNrPW8WO1IURDuON0WTZsy6RE9wqosYRk4T9hbt0bqXAYM8ywSqFdfwXrvnVGgxp
NB7B6xTrmnh5yyx27SCRlZwGN5ZW1G5lmYRb4mlB2K/+REF5r4ONvLBWnFkqLAPWAi5qmRVLmR/l
q99Bh1RgNq2Z87VJXRSDMBkaww0m07pwtfMkO1kW0ZbN66HNJdP7eTuQVhdFCzgsX6tx+k1gOqNy
cOEQ9G5LzRxgwaNqYNHRxaf9dgjKjmUbVV2+jnv1c91XtRtk2D7ygJzLCE4Aux/ha7dmbVw65Z37
1MFYY88A9oGO8ulHh2wTG9x0TmRmuIst4wXvzoNRp8cxyI7Y07ACRd3h47d6ntHvbqjBJJ7rAhR/
T54cwWfWJGOKWsexgavAm+5L1ElmGNsrwo4vDHbu1tIR5HQ5ty3flSnbMSEt0LKLdWII9Ogt8Yxt
6saa2Bdmvpd08x6DLjob+dvHF3nuxtKGJBIKSwcbopNZY/SCEoCu4PRSHFo2S8J7IoQf4ZxIppA+
iHK/iuMvHw/6q7R0cmvnHj05q5xzqULML82rlyLu6hShQ8Cokx1vqRSQl0ndRa+NZw2MtkPSl3Cs
IX0ORbOhTrzI4nivjDgMsN5zW0wbU7WZpCuftr/rV5phOY2pIfDOWe6r6LuuFxT1pXqJ6KtG4a4Z
rlJX92ZsPJMXh+570nARKp80kOCQSkiwM2NpXUs2+St58FRoKnGxUe3TNLD2FFw7B+lSsIjsOFhW
NUo006zUFfoUaQF24v7j26PO79G720NNnGoQfnWsxm9vj5HoorAHL18PdTpbdiTdUecDWFGDi5ly
Y6ePxGIR5rgb591BIKnlNzxBK3wD070cwP5Hyrw0c1RocD6XmCN1bkZJ0EuoPworShdYn+xVLoJL
Je8zHyabEpYFXVpHMqWfPNjGx9gUVwVfCYG7bOD3cdpswvtUD/6VVfBU29KyLrw7Zw6NczmBognY
f4Ey/OQsliSDoSL9yNcV0aCrlrBlV00oJRZ8l6llEqYHnTp1bUPyVkBmFRdwKEtJlEHU8LRPBAY9
A7X/3HZe7/TydBsVQt9hRC9xu9nShS/pma/SvElApkJ1DDXf6StX4LApzVbP1jJS3qqJHtD+N8jH
88otyeaa/5hfE7GekhQo7dsy3fRqr1z4Lr1fcKiKsFchKw/2On3ct3NsiEoS1q0+W0tjjPtIvpZl
LB71uIQKtshG+6pHOWZY1Lk+ntzvzw/ogSykVxSC9Jn1Ma9Ir959oxpCwwO/vCYBPMRkYq+LYMJO
1liu7D9XXnDPLAVf0RIieeGa332LT4Y+uWaEdUqQygmfSHKGY2/YorO86ou/pmajhfd2mNPeltWp
CZS2mJfA7g5Z0tIlqdfQli5MpHcf/HkYBQUS6yjrxKkKyZdx62gRN7If9GoLIyTfJ+g3l3/neaEM
m7UvKjvAk42fOlkt6XRRTsMxJtpMvw+Efi3C4Lmz7WPrI+WmO70vq3KjAiz7O4PPlCST6D2T6JW3
k6Ug+43DgM/ghbTLWu229aIfY9wQDlY8lU259SMc01b1gGR2e2Hsd+fM+f6+GvvkwiOJYiGIg3zt
48oz7GRZiVlywaFvJGS56x5KPfo6WNLDgP/dVowLL8q7pXQeXlfw+HHaRRJ08hHw8V1gc7ezdWc9
B6PqVKm/78sbNSF8VLcvDDZfy5svzslgJzWRiWRRDtBmtk4znHCW6ogOVpeh0n66pLy8NNQ8rV+9
/56MCoCjYbYmi5t4mBSAUUOV9E6lu/bxEzw/0hzAw95ff4eO0vS2KIXCC9I2pr4sBBGa9HwHjrLT
eK0KYtH+xnhzB583UiUI7+QzhGeCdIHZ9j3aVYuLZBZUd0mx8qoUzsygJRdm6NnrezXeyQwx+7hr
VXgg69AvjqbSH+qq3JYWoBm12fydS6NPSPgRb/tpQzQaqQ4nEYGOSoikp7D0axugfZWkPdvDS6qY
d3vSeTLSIKR4jTDXOiX11JIK7dCer2vUAUaLdBkSc9nazbIup22UICyStE8fX+D7rzISHOqBiHGp
LamwmN5OS1Tiktx488Nrwzn+V1rUXvDclOlS8YutpKdXZIHAiUjGZdaY90lXXThczUvZySv45hc4
eS9avdBxwfK+lyH6uURsdFqNidXffXyhZ74aTBlOcJSsaR78Oue/ev2SUsAWGLi5NaG9O/bmJdzs
9tLURDn5/nIoElrsy9gJ0gqcJ++rcYhdZtmO2cMKVfoWhpC99CgVQKUF7OJsieM3uIWv0S9Hbfw+
FhEqDEp+i1gNNYpf8n0slT8t2AYOPpRubVpRtW1a6mtJWdzPwJ6VOVWbUa33Za4dokG9HcHJO1Eo
hm2nBN2KUDvJCbqyd9pukHGj2xJspuIT9an6asx9e02M+rDyq0zfe2nWzNq1Fi1TM3MkW495juoF
T32hxeG67lLrZ97J/gYzk3GVdyG4W+nYtVq6jxlpkYvJJoRY3imtZi2mTtvDXWhWXW23xwksS9/Z
8aarFHWdmVx9nE4/iibWr0tP/+pT31oMiDdKAw+MmTbd2tKlT1qUJFc8pG/Apod7sAGamxMU4Kha
MW0Gv0LQP3rmRsCQdVRS+LZ9JxGuiJ/QVUlYbjFk5QXWcDuVOK4kbXmLD9Vat5np3eh6qqyRu+LW
EoildINTk1CahR8YIep/+RG3yQOgaKxlmXpjepjvlQKbF6mxxqqqC/LCUS48wiNO8AWp9RVS64aC
nzQexljugTJN3m3gGZ0Lw7DaoXqx3JI3bAfmDRLEXDzscYi+SJNW7oQ6FtdyxdZzTh9AWE3KaNTA
HfXV6MoyMNjBCttWcmAsddHI2z7zrxRJo/eTJtA2dAUrsKbc46d+8tIeuEp/D/i532EtS52uwPrV
WPH3TE+KawDnzxyzJy7bXmjUzx1bn5q1ppGT2uOU6xEJLXWUnXwDY4J3EPZsyBvANB0pm66wXDI7
bBeaJiiBKDIW6D+0jSQy4l8nnh32jAD7TGM6U5sbX8cCWBpm+6jdo7IbKgffyyqJmilz6cL3SxLI
d30V1p8U1GoOml2MzWaqriH7iIU56flOb+thk1JLJJ62rJaRn3/NLdIgiYGM3d7q+1sLoyenQ63d
SjUEALJJv/SSb+x81Y+PlVdoEmyfCDOfPTjSqHszEUaHJaX337A6ROuMG18vCejttVWXCbncdIMi
HYRexhXl48rIHEArgOthB5h+sOq0qb5ts1Zdmxi9WZxFjGfFwKUlQXUwpqLYp7QqtiTSLA0gPusI
bCM/nn82SelUMKw/Ga3IyTky7jhHx5/pbcqq0yFl3padaJ4CrSBhQ6WG7eC261+MIFB1J9H7rtzZ
atlb2G2kyI2j9iEclY1JwcJR8Vc23rAspN5NNbtZJWAjd4NqPJrBoOxL+LVOWyQmvh1zukHdC1zP
l1ZtxTOZCDJaKmXdVgul5cTmwLafGTwkZyZKKbGkSH1/pfr+UyP3glRtvq8pKWDaAsfaBC0dneja
t0Z0whx7rmGBeKwZVQupQhlr39XSSV3JU07Z0/KrCQtxjdbQ90t1LZltH7lFNeB1NqO8uJGkrDuY
4Mx2tcI7s1Ii3HepkOp7/PTKVk9yHZBMqoffh9y7wcBfu1NXi2WOddLtZE++lTraq+R1sZKNRIZf
YW/edn2NSd3vSZzIfoACH2ZieUgSZ2lPlSuFBjVJL/EEFkzDr9d5XPXXRmbcxRr2uIYTtE0VZh/H
AeBmYJQL7IyuHOs3cRsd0Rzf9oq+CrziC0lqP6qxkPCsSxCXkmvLlzdm2O/0iRArkwRisGpB4LaV
8kXC9uYy9/xFa0VUkslDHtHLrac630PWvMXcSiUmrLIlHnvQN0r0FWER3qkMuzn0iS+mwRejZOMD
50g7WvXsKO1aZT0EzZGa3Y/UYl4M9dgvut6Ht6z3Lp+cz2rCH8OS/slArQti+NCU3d4rwk9Zq+M+
/dI1E5Lqqv0COuxLAOyGlUDikCwXd73d3MeWdpDSLHbihsDe0Fz2ko56sbzrGv1ZNxH29aJfetNI
UxrvLHdGGe1bCZuk7H222wpXKehqjFUry2oPmfB3JpZeR7F7Bb54ayzGkkKqqIIrLzNcr0lfIjBa
uv05wM5fFvanLAtX1Lq35EP/xFmzjtL64CfBPsA7iLnvRU6yT10PdKhX+t0Uq3OxlF083BA5AgWi
SHu+/q7CoRRu25ri+bXmPypDk/CaB1+6QhATZapzVBGgyDg7kv+8sQVrweAn2Z2k8KbHU/pZ60an
H601Vr8besWu6BqDVpT0Pegwn8fCB7CVLvRQeZT0+laHZLplnXFay/rGO/Ut7kbXNONlAy7r2abg
5wfpXq4qa+3bd8ITK0kZrKc0jw9NKg5VoyRYK5mOfSVtxkTfNZ6hbDT+YNC8/Bj5QbIodWNYmHA8
YqNbhmxIFpndRAt9FI2rW9NaL+u7OBteoAZ2u5LefbNL6t4XwzoQBGp/HYOhC28N4t+q/NbLzSFY
InaGsh3G044K5s+Pt2HnyiBU99A6YJebCbcnhwVvIKdCGqmUIby5MjsM4lDMc+tR7W9GVb5BVv/Z
1/sNtJdLZ+ozB0t67pR78aCh3D89ppQZdGOmUb6u6wrekrVJGsmN4ckm/bXtiSOe/e2sAkJxwDwX
L0po7MbKvG0gM031k5xIi+aSIuD95he5PX7yuSg0Hy9OikJQDCTfh6qw9r3O7dUWO1zmSsi6P77r
7zelyi/jHaRVZPfvXH/ADL05PRJ8GDhOAkAdSWKVmO7ARTlyhxcbJs/HI76/MKxo1LpxntMweQf1
1WXoX81cPekNsbWUDhp5e5gkY/HxMGeOgrNynMBhOpBgWE5mUxCFckbrNF+DtNv5trFOAwlZc7WS
S/XCFZ2bufPBjM0POrUZMPl2Z0+gUR81JmNh5mcDAM98fFKzz3pdTK6WgcLCDLwYKS2DDb0w9vxX
vzsj/WvoU0RunlZeRoBLvh6Tce+H9A/sZP70F1voyTNNsKYPau46OHl/5/7+ec2n70wtDRJpHUG+
1jz7AXbEysiKVUtutzo0u4+HOjdjKCHg3gIBiqZ7fn1fHZwGLIxDkVF2kjKOmppyyxHFza325uNh
zqwCEK3BaiNv5jmetmB8MCtior2/JtbHEfYXNcFu32ob7KhLcrouSFXOTRpIq/jrEP5YVL9PXnBZ
tKZaJA3vwVjvhNzt0rwjqtWKn6eqoITI7SVzVvvkl8FOmJcE3WfuKYPSuSZpDpy6pb69pzHAA/K4
cx4fiAWgPiPgQ1Ng924V/cKb+H6JkTERzvU6EMT0nU/ejrGou3CoSrJVusnYF0Y6rdJU7Wg+9OEm
NhBxTfU0LEk7FxfaRmdO9q9GVuSTVl4hZawNJhdp1tZ27h56AGQ+njRnlpm5BsRjtFmn8Vi+vY/+
JEqS1Hj/jLHZZ2JjadcaxwmCiS4MdGZ2Ii5CWaMgTcfUO1/rq5cgBd4fkFqfr624+qqWdwBMf+SS
tSxrf2/W4sLbfW562JwwSCLkg0zQ9tvRJthJVczuek3LDG6vWFWwR/3h0t0784Dm86GKGUTXabnO
v8ari6rIwBih/ORrJAnfqlmaaOi3Hz+gs0PQEqBYj82SitbbIYYkm+RCZoghHA8iTUtHbayH/9oY
8yR5dRm+CqE9sFmgotRwaTs6TXyp6XDmgRDkzQJoIGbgm3byvqJ66QvKGdm6seXPVh7+6ArSaBEs
X/ienB9nNvZyUEX8f3K7uoFUZ1kwTmZOn7s0eu60LHCwfyw/vmWXxjm5ZSYw3NIoqO0h1SHHJO4W
vWU9QE+94MQ9//j/dT3za/Xq0Uj9qKHB43rw6t7KpnYrpcGlVsHZMUjr/GWMtI1TYX87ikrYwHg4
vgJ/8dRNWV3aYpwfgs4kBUSTxeakFltYozUgS6AA3Ei7qMmuuk7ffPxEzqxklBoRdeAHNriWk8VS
7mY8i025N5+Sn7rXHsY0eC7r9Iosnr++LtvUK4TOtlZT3vXplApsBo8/W4N7rp1g4pK6v6xVQRKD
OkYTKg8fMsF8R189eMXOYyLNRbZGh3RtSzAAO/IL9JLwo8i6UKg+93TmzR/eWBM/1mncseibxCB4
j7Ea+Xaq73zv0gpz7nXR8XlhHpnVre+2eUqVC9/oeDhjejWfKnMPCo8ZXtC+nBsGCQpkOFNVeDon
cyBBQGL5Hh8ZzYwcPYdAWXHqgSD68VRTz+xa+Vya7M7pnmBFOHkrJ2rhlpcwAShC34CDh/q2UhUT
qHO5MAtjJUUo0Gy4i5WxNSjnKL667uvHWIROJhQnLDM3/p5O8x5icvQyBcdGln0OFjetdlmv32f5
tJRMoqA0iG/adWcYFz6QZz7Hb67g5LtfBzVKAFvL1kmjUV1+bnR1DdL8oOrVUler9cc37OxoEEs0
/DY8HzE/t1eT2bdbOTQLJnNYhQt5ugGZ5UgBOeT5z9C+1CQ8NwnYafw52MnSnA74cK2QweSAWq0F
IbkllUJ8+TuXpNGIZGOIivJkh5EFcVNbAzdwMMDyeBYYnWDto3snQDgX5t/4rCHQ/nO0k89n11Fz
LnJGm3JzRdbb2pA+B+qFZe38jUPHoc7qOHgFb5+SBy8oSQtkLJCEllJ2K9uADKtLWcXn1ml27H+O
Ms+VV3MhIe2S9B2VtlzkObK9nxrobZR6Ff2/eDknU5zkhLAbNQbqtHxhpd8T9dEo1QtLwdmZjVKJ
kF1O0Ow3314N3zqrAys47wPqtdT/1ES5ziVzQbnLlUr7wqHr7L3712inXhq0C2Fb94zm6/Vy8O3F
hLF7tFSm+F8Wn/L9seevKTIR+oqnk0GUMvQkMTIZQDpiRVjNqYsfv0Jn59urIU5mQk0sp9xJAzPB
VBdUlckQgQr3t+Ybzns2n3zc0Pi/fUL0c0KP7kbGOfUA4wvnRr4sZE7Fl9zMZx8OHzjSh/ifd4JP
Xx/NTJh8RRtaboMplqPSuPANHT19+PjGvR+J2prC6XfW5c2h328vKVMLe+bis8k1xEojhaWu6ZCU
7U3Ewfvjod5/6RgKuxhSce2X5f7tUJ1KFGqLd3XtSebKKsfPyB/WgRJcS3GwTknOqfdZ1FwY9P3E
YFBqbEImhxLp+3z9r5aImKR0kWYTu4V4WsrmFzsnhrHuL0y/968uoxh8jwSFytk3/XYUoh7RbKc8
L0IQllhKaAAS4CZ/IUqDqoK48MzOXhPHZiqiWPvfKddLTGWQxnmfGileKBhNEol+IXy8X8/r/z9d
6t+io94Aph7ylP/7jzc4qf98+4/17//sv+Qz1OnNP6CbCJvxtn2pxruXuk2a//wP/vY//sv/13/5
j5dff8vDWLz8r//xPW+zZv7bfOC7r2lRBk/vf77+6//4seunlB/DatM8/eMu/P50+jP/JEypv3EA
wg8JbAFjJJr7fxGmzN+wYwmDfT77hteAKeU3foBmJhYAzMp0Xf4ETBmgp/gkYPafbQoQ6f4KYOqX
qeF1jZRNOUcaA6MGrAT2zyfrpJROrZyMdryCDa6oDotms+xx9+0kjHy5a6cjNqEgUa8r1H5LSRLB
gr4inf40yp9jmvuPr+7d8feR35CX5r3N61+IIxa4JYPaNOQlGRDr2zdn8nGxxJ1lLsfBUh6C2tK2
lSDyO1AKUjXajtRWEdpX+SwmKEfZ+5KppnybAXO78FIh+jr5VQTdlvmt4lipcstPRa/QmJN65u4t
wQ/QY7BSckWGLt9mo6/sVcX+AVF2cIeqQrxskUu6Hoa8hpfamUvEwfLVZGTK0aCP6kJU1r6qnmSs
ywoQ1BQqKBeyhPzVpgFBj7/r0Jj+sKrpyKPZlu9Ko/kOup5U6qRrr3RQ/Qd0YcF1Xo/yjh1Q49Y0
tCwnr8LqWGNUuTODnPpyCoLTbgvI0CgwkObjHvipDbpYp3Hr7RMjzg6omkw3b5M9ga71GgFz7oZS
2q7h6H5PG7rZXR5/4xdBqmAE4w9anBnSbIleNCGxrm/6d3qS7Ak41InwmKPmtHR4ihVg7kNwnSQ0
vEtZ+07O+aOI5Os+KD71XWOuSho5rpqFhzgPkq8WqWRuUijBLXq+wDER8ML1V4yrSvbn1JJyXPZ1
VR+m0pgW0AGHVRwY9aesz2IYrVm9reN8zh9VtK0Nyg+Etz5qDh+vmMaodmMDsfyO2CFcGsUgUEtE
39PSgpo/WpJ847VSTx86QumSa16ASEYeX7LJR5KRykHi5F0MaRqC7UxBF5X+RPxvmOzgm1xJShB6
m4rM9rifYCHkm7qTZFfqPhcGrGGTx1f4JYlwARkmkkifpbEiUSn4SbsH92HQLCEDBBDpG3njA2FB
cZJX+0iuxRzrnC0GkXy3oZMuUIgiN4F0XIzD6MAjbQ6ZrjXrdk5L6kYdvr/R78GOB5/U0CI+SAdb
Gk2IoLsJ512uPUc26ZuDIm/R3aQLaiN4iYgfejBp0DtY7q4CUqs2UjH+iFCQLKmgoaPuITupkG8J
NA9elKjY5GP2Na4nBU2L12yKIu6dOo6ajRcb96TJtI6elBtTktEXmRaJx715oyFfIHvJssqt3Mjy
kgbFnddWKpHVQOPB3MjHIgHesWotz0acIvSj7/njZpxa+xMufR5pKQEoL8jTgIvvhTsvlJWbXMTD
MdQa0gCt0Sz29FXEMUvI+SEwpZpnMnr+ZYGq0nBbFZL4opXEFLvERQT7nNVkEapWv8iywseM2I5P
oSzHt1Ip1hLIf5CasS6ZB5LMNAXSUyy8vbC7IrjJOzpYboiwghN2XWTq5Hj9iEBmmLGPTlCUg3Ir
58Ywbaq8GvOVCYwYlE5fJOhIrPim91aD4cdfsynfGlH6IIeFsWg6P6QV1Xru2CQeGGyMJ5Mxyfyn
QbHT9N64G4mtcf2J7r9aqvgZpbIqoOaqT4lpK08seEh2jCDJHS9FQtMhog/oF47Gt1T3pBeSUNpb
22rlB6nDVKd5KTJozzPLH1LuTW6uxuVKgtnmJNXYOZVcBIdG6SunHAZ1Y/Y1dnpLRnnjAZ02k2Za
a32Stq4xBOHGsqPpC4qR1ukHuf40hsJeW3a3UZW636h9aP4kzSodFjLRBI951pX3QUbKj1uRmrHv
qyKMwMsq9I8jFFAdSnLCKfSiW4QGR45sDmwaSmQCxshEq9QKSLIlhviOzMWUNY3pekwHo/kcxKg9
nKkD37xqDSnaEuDpkShs98J6iDQltdZIyapmcgi1r4qXySqHWScUKd51qOvRyrZr6itRE4kl1QUZ
vgxxbYcik203ReQnPpsAjx88M7tSRw8JC5v9o2X0Fdk5fgQMP9aVr6M6LcMyRzFSQdv/TgBTi2HE
1LaRlvVzAAJgMQWRXl7YhcYXK+pJrDF6iOq14hJupm+1wgT4kLUREXX1kK9K2xt2JERM2SzNUR7w
ekG4LzuyqB3J9CkJyNUwHH3D/0bkNLj5arQm1onMuypjM/nEqRFHbxu2quZmeRR9H03jPqw4kEHX
s4ZjhqniyJQZjiYevSsCwIPCKbNAqpZ1XSgPc8vjQQr5j2wrMbZzorVbdiwYss9uXKclfR9YVb+h
Fpfe+2Oa3KtCOvK+99uA+39oCR0lrM2Tq4NvgC4Oa0lZ+qy5bo9IcROmbcpDzEBs5G24HqqOCd5N
6Z0QXbfQSk3/lTdiER2vbQuSwkNnjtB6qKZSexzpT7YuITNKcx/OHqVGGf0VJOUoxivUIC8LcjKp
0OToxcEMdPGlYB0aHNHm0aHjFrsS8fGRk5kG+LAmhfZNJIF3x/9XrvsqSN0wi3GzzGk3WtagTsoI
dEOrWYlb+hhK6yB/qBSHUCJr6RO7c5OJ0kQ5qmtrRUhashSxltxJmb9UrSL+ZOSp4W8IimMZ6Ibm
IR3Nq0HvtBWTUN6OoZXz6hMrZRNQxvvS9cQ9Sn3bPoxVFB/9qJpusy7XHBKV5HUqkukqVQrpMw7V
xJVUeS15MB0RJhk7pZ+IrNTj8jGZSmsxern2SBRN78rEB2xyj4w3Pw6yB7Luy0fSocQBc0txHOHH
XUdSZa+EryPzGQebe8p75xOKuhr5bIRI+bROdXFkm5Aw0SGRt8aqFUZfKe3HdyAnkELIfbX0iSvf
T+Sn38tqnESuaGWycYpE0rZB3mooNiOSvOzArEuHJnPxaNeDdeX15QMJVsVTqLfMw8G0HV4G6yke
VT51UkTMHBkxcoIMsS5XA3GAm7EnLIn0wA5pZqaKW60qW5J9kjH9EoEZQJebpMbOCCT8dp7mIXsz
c779orGqhcASCMqc3CQSQsOMpHcCXX40g+8v4kYsS7OKV7oUecdq0q1VXxi1qyhadmuTEXiQAXD9
CPDxyYtf76A6JUyWIBNQAnXEj2MTTJuIz9U+8tpoYfmjvFGTMnE1cqBQOXTJbgjt4vHXAuGHYXsV
2bb3OCUIFZPG9q4LBSowOziZN82Ls3BLGFegu8ysfEk8CXLYqNNlfzf1Wqsf5DxRH6omtRa0kdWH
pK31MHS4s4NNTIKlNfdemTQ/wo44EFcQhQkgshmOcDvq8FOAv47Igygw9U0nCd41DXvOIrUqJvyA
QBIMoMeuTmTqcPz1WS7VGkxbV5f2zyzw7SsbdemPrJbtlmBDArgegJlzb5U+l9GmVpWSLzRT6ZDQ
lY1HWkadRMMq9f3xWBFXskDw0X8FJ4OTq/O9Y5AKuu0I4QAlak3xqOVTffBspUORVerD8dcfstNg
QkaGxv8K9Koab0tfPMIcqLpF3hpW6HIW5gJyHY0lxk92C8FQiO+BkcY/hRbrW7qe/JhO1h4xkz48
CtLLhyOIgOIRFW/xtcYIytbLjDAiKo3gX4mueBynTj527PzXxQAfn3R4q3SbtrQVAkP4Dt2nXdrv
q7yDWKDLLEw+ARzSvaW3/tGO8D7/uv2+3dk3ulH+flT5Swfz86fpNwfuf3ssf3ME/29y5p41If/+
0H3/lP3DeSKcIcnT//O/3xy85x/84+Qt1N+gD1AFNDVKZpwk/wA78+cIhRUcpzjF/vhX/yQ7m7/h
W6OShw7LoCWucyD+J9nZ5KesuWbEyZSjISKYfxYF/jjYcut+r0GcOej+MsG8Puhav1BTM5CBX4Je
3Ek/yWv8arCwxi/UyaAKSiCBM7DaLrrok1bSYKCtUzbmix15DyJMEydtQmnJWXOX8910wta48xa9
L8vHHv0z8kWNc2mkOFHbfG7kgojk3Aeb4OSkbOz8nBO0WvqmowQjsZlBssfZIfGSNi/QQS1nlEsi
cmRzJzoj/b0W9pdm57+dem8m6E3xkt031ctLc3gq3laC/lsWhuZm5r+fo8vkH/dPSff0I69eT9D5
h/5ZGTJ/w01L0Y46KzB6BH9/TlFb/g21FbUHvJpzcfR1bUj/jeLIDNXBiD5rULR/TVHtt3klxsP2
y+tJxeJkRn44Q9V3VUy455RjdP5O2UASNRdIXtVKTX0aRqqVxirqvIeWps59PEj5k1qJaUNEnL2t
MyPZ6+jsiGb2jGbZ2gUfgLqadwhdZylXlZJWx8bPE1eEFpGPjT6v37UqEduX6STR5Eo97oUo+PKg
bx5ufMv0AleGCQH9oxkWWahkHAqT8JsntOyOlCGyxf0gV26xv1ArsZV4TwptsDGJl97iLhlIjhyw
uZuoqhZpbprPVWNHC9UIpxancieIVKySatnOykAK9rL2JQglzeQ8HY9fM9KJx0UcCPkQeDW2/3JK
pduoGpvbVEmNH0WYlfrCngKVoDSSn2VsASERqnFH5hWu/9rHHjAl+UZLOHW7HtdhLhIjNO1NxGeG
SJBUFURPYah+rHJzuhpUJV6VtOi/hQ11P7eREtBEia7nuBZGw/5S9L7+FKfGuPOSVF4kVtZ/4/Tq
2U5RExxbpvoiwuXujLVV/JCyZEKRoo0wiONiNurwAFJM2n5zk6haxaUP2kGhnRgtgSTIO+zM66xv
dmx6yZwR1k/ZN5oHX021yGno4VJNmEaidgYVGjIyxPSgkCh/nRXpUcdb+gMowICHphLRRL8t51uN
pcEHXULgzCefraFHz7rNn4hklfFAdHawaTLoWfLYfB3isuDcl0mbJI0LpymIOm7qvlp4kfqY6o3m
LyAESHztpWuCI6vO6brO/+lplgFGjepWGSmfYqKBasoMh8prNXritv6tq4Jv2A8mtzGkkPBX4pj3
plQGpP4kIOZLlty25MilhcWOg2626jnrHdjpHkbRErQFhcCMU124ZIXV3BRa5XwMQACnUjLeevPW
Oc7ANs3esAeq/PF3owGcZYx9Gq6NAksAE8iyvkyTolG2ZE0eivFhCnJ/hdW72DRa403Em1rAlDQV
GxqB7gSWVQ2FoSgwsEwl0X0HOWQ9WIbrp3O9yGqSZaplP0WPV0Ma1G7p15L0YigwHghDfKqyiHiO
tvnaq+NtkgOwkGMFQYBC9TCguJFH0hwf134TQ1pQv6izRaZoz6WoCOIJhEpAMegCs6ZyWVLDIRLY
kjZR0o5b6LnwrIOiXmV2XS16TGRDY98SN8h/HynZQ1zaL1TuqMrkJLi2eXUsjCZe5GxlnbxmnkoK
OTGA9UBSTw3tTDeVTFIZUYZLy0JXhk0f++E34uXkr5WuTitf7XuOG2ORrQl1jqkwqbe5HOcuEXg0
WxslXKqD3N80OqXUJBWfR3aWbpMP2jMCFGE4nVJrX6lqGEwgr2rh91tx4ZYZGX2c/gWHe1U5Vq3B
2xRLOnN11BajkUPzkOAENtDUXaXEjVaJsXMnS+L7SQzBMvZIco+KVke3rNp3BH1VjlmSYEtEoU0N
tbKdUffrFdmxuY8dQkieQ93D/qwOc+XQKkYWINIkl4OXWNpCA9n9oOO3+7/MnceS20jarm/oxwS8
2ZIgUU5VJakktbRBqNUSTMIDCXf150HNxDkiyCGidDb/ulqdTKT7zGssf64TN3pUByic5oTMpWIk
mEwiOfnBrOYCNVQn7J4pDMFpquv2CxyW8OM4TYP5jGYAxBYNQk+sJH8LE9jHoE7izhuG8TnLUvsj
OMjF1nYgghZJbKd+pEGEmtu2/BhVXvjS9c58Y4qOCk7Ttb4wsfJ11ar1U26NI3juZJ9P1Jcp4goA
/iMIVVQq8OfFFAvC3lR4yLKk41NPGP1Qjlk17euMJJI/FwHSxy1i4TYKP7M1hneU/rGVS1O41Smx
8k9LLicMRvx33Ml5M7yxCH9Jj8z5OYzc+kuD0h4n2K7sj0XttNpD5nQI5P32Kl+IxLSz9hn6tnTY
AfQR+VGa4T39/ZnToTdMVtJbmOmiOB9Vxq625UHtxF2e6Hd2VEjSTJxiWKRD4qDrWwmJfAoyAmX9
RRTIn9ru3D5f/1WvIKzf40NrUd2ls2xp+AfwBq9+lZGCeYqh3RylEhv7UQm/WNnweS4HG7u82oC3
Or9oeNmpsvhhLK5zdVbiRhcrLyKxH+k4kUGWKZnQQsH2Ss83rTzfqQA8DYjYZGPyFxjneQft7m7Z
PNd//quu3vrna2BxkZZCyQpg5ulHtRsHR9PQ5OdTDQo8gNpgud9FMPrcsaeKhyKT7ZXP+Fdh/6cn
QZqpJuXREXvC+oBGZ4CpcH4DIWVD/uU8pjGg8wAsAFprWw7+LCeLbeJO7XUgfI44WXd7sPOfszg3
dp1FbSeisW50/b/Bg2+Kf/9/srOTEPm/ufv8L0zhFhzuf4+OH763ZHDx9/x7+3t0vPyj/0THDtkb
6CdagB7AbpRv/l907Kr/YvmInBe7Dd3l9P5fax7d+RfJFHY9QNCWf7P86T8JnK7+C/rtK5KGJM5C
A/ot4fG6O7igJGCrozay9HZBT51uJKsZ2snQrCrw4r7cW8YApa2xq+NvH+XC5bTerv8eBR0VrHIg
4q9DcD3nhkdOgZY+QTNyyx56Voo57LyeInVUNLlfV2/FBb+OSQkK6gzZh7sGL8xlTNBn2lWQm3p5
mBrqvzAaW//6zM5IHmA/4PpzzWFmQh9bX11wnH68IHlAAxD19p2p6eNXnHip46nl9LnFEO8xIlC9
m1Pzn9HFBxuSsLmBgD5rfy+/wUIVEbkPEPaus0LaDeXsSemhUYdipPm8mAurS8kRsmfYW5/dpHPf
T4Nufpi1BHnLuq4PjoSrPGmFLGjIOMPGRznfVBhOodKDfxTSbvT9TzdV7ykIghboLQzY/N0qGVpe
Ckn6/vqnXz94yMAu0ELgV8u8sQ05HUWB/qVGQ5QFSQW10qXffweu3UVaW2k2JnS2fzme4BjwzeCE
QOZZPQOm1dEUUos4MPOivs/HbvzSGTqRr1sWn9RxVP7RoqZP3zxB3QVEYLC2ALPATJ1OMKxTu+vR
P4C2ajpPWZMiM4is4rdk3pRVOfuWPCHIgBh8UpYO2tDpUJHu9LXWaQghs5x3cdKJQ+ZO6X2X1e7G
rM42x+tQ1Am4u4Btv4qS/JaOh5UnzLFFXxuPxfQlDs37FtOsDabXcm39/m4TBi1rxbNNDYx3cAVp
SwuoXUZaVUESeqj5daO40buxf8rxHHqXSct56wWHRxoKhgzlgnWhpHH6/RKueM+eRpCN7gB/OHmY
zZTYV0FRGii3NRbV7vrmv/AVPTQaia4g8Bgo9J8OCI9zmJFx5nZz7YjYNg39woitt68Vo+AhQ/t6
cQJYfUZHFnqOHnsVaOQKQLBle9DwMPuTUfiA8J7gykHQO52Lg+E3usFmReuqDg9TOvw9as6WNP7r
/2W1JXhPCfWBvQMydFdLFEJ6x2CV94C/z3uo4ui6axDfm1n7nKOz+ABgQdzU+hwjpCeTY63T/ioH
1d64Sy6tHNh7KlJsFJVr8nS2OuYNlh6yckPVVvsWjc/jXFjhxoY8Swc4AUhrsjUwvuBpWE83qYXt
oqjAw44pOvmm3pGW9wc9Hz5Oef+CkC7lf8PYGQiMRkl9i4fNtzGiDILKSrYvNXRQvKjZ+FUX585l
xveHgw1393TuJgACWOzEAZMhX5RQV6Br4PT+9qNBNZqLml1LFGCfDmLQELPVhkGqqkPFQEHAH25a
tLFpL9yYiBAjCovbEVf92moBj2NRpvWIJHhTqDdSVMmL4Fa7G1sn/Xfo/V+L7Eswv965CEyCwQSO
CQtl9fpMLEYvGwnzt6SXGxZufqCsjw+WnlZ7OQoAXTlQowY15o1Jnh8ad7Hmgr+K6x0tCG2VZ4R2
FIJpKKvAHtr+ayqt4q5oIyWoZFv5RpEgL+0M5c+WHfxuyEV2l5l0Ku3QSjYWdVm0k28A+QY5YRxr
QCESRa1+iKLaRtmVHjKGUf1LVZX0UE19hjRJaOyE7MXGIT178PnKzpKzskepba8f/DZ0ozbPYGOl
Zo7sTFPUEYItbN9HAETDjcjLcMIswJw+vXHvMu5CzEPt3VyO7qqd0mH406QDmgADv+kdsEf64l5k
bbyOZ8eQkB+RKkwXF2MXOBOnJ0Tx2mzQHRJaJNstP1cJAPHR+Hp9Kme5M9IvjAK+H8z/kuWstu2g
K1QaBeB1yGA/MGV+GlGj2ydJouzphya+6Ivn2FA+Uk06pHhOICVkB7GkvmgIFHiKikIMIJURyMnG
43l2dpdf5qADiiGyYZ/5WFg1bWU5gGvOB2oIsrcWX/rJ8fNElofrX+Hs7K6GWn0EGSZ96dYAtVN9
lLez1jT+XKEvo6OutO9RtL8ROucJ1RB3YwtfXGT6KwRAYF7BgJ4uctTP+qDKAXpCM1pYPtTxvrbj
LcXGi6N4iygCoQ/h3OpcCqMywlRZNmyLEo2Rs67GHH6+/hEvDbL0OKHsE9NhOnU6FVWx6gRX6jxo
NLf2Z6mjWDRsqsNeWiqSUzQrUCBAJWA1FdtoIiesUnYFb+cRIrnAin5AnqYdyndpOth3Q9Qh9NIo
YHvePkHIF2jxcdcSZ60ioB7/S5kVY441kJl8NjO18JVmsG42Rlluj9Ulis/4skwcegR5V+d+pFPs
jBIbrEwq3SdEiSdwp5m8AZSr3E9V3e/dbgL/lMcxIHwne4RVbxxgVLv7KC5Ahii2zCY6QYNd+ak7
uz6gEe+TI82/cpOuAhKFyQOJfY8AXsu9LOr61kuHzh+bCDigIjtwceMi2GbJ9xDG+4OIGrErsl69
L+Qc34O26nyE4BIKWEa8j90iCTpazEcRyTDIcYF5rHBX8KeZUOb6x7nwwHAR8spQC4G46q5Ck7kN
J7qHCT5UeW3fg8gcHvk0YIKixNw3kRl/vz7ehd3GbqY8QaJCf95b9vxvaZA+DmOt22keKH2rBJZB
gb/pIwPtMFfuOtTG6DM5vDHF1GxstmUmq11gEmpzL2uvyjCr1MHLAEuB0MqCecob3wKCvZ/l3PiG
aNKPNjv+EGGuiYNEUu/KqtI2GFoXDvPJ8KtjJjlhOJ22WQDwbdznZS32o91sietcWE6E83lJmSJ1
J2O1nGJE95C+JaNg7HAzLtpJaaSV9IB0hG2NptvYPucflZcE3hlK3Ph7ntF3Z2UkogYTHpR4gflF
Wv41cGV+dbF/23sSfTIA4+aTEjsluL9+S6rlPFyB68TFtXTSFyLSaraDEal9aatVkNbiyTLN0M8q
s3yvzOV4z/5Cog0z3ev79/VOOt1GjEmZhwokUfCZALmMyq6VYYs0sJbXEbpXhWn72EYhKcSHVqud
2SXRwwTScNrNkZLdGXQoaAvSlLqtVXqxO5khdq9jA7gbCpB1Hyl3GDLQK8dMdvHUKg8YHSj6s9Ss
CMuUpEVybIqS+OX6RIzzrYJsBAwn2ChAEQhUTk+iZtRDlESodqJvn8YfqIkNP82kqYb7MauNn6Rx
o/c0tVKGvh5JgYGs5eIXOUyhWh7AXnlfxmx299IZeRfsqbG/Nq3WOz51Q+U7YFGI1hqIxAYXXxcF
S/qbQJyR4+0+qIjOJPtKStIuPQo11ONpUGlH3U3bz4XVyVvaluU3GaEoR9+wqqpdNLTuE3kaOBjF
dr8iKuzS8CsHmsVu3vy8/mmWEGG9xGTkuHKSr5rOgiL6/Y7KrVmgrYHkEH6H4T3uXxXKjrbx2aCu
ubGdLuxgICJASHB1o6ShroYCBGnkSo1WjkKVJozGB23w3F1oFC/u1FQ7vXW3NB3OK7fQEKl6kVVR
wlh0ck5nV6tJCwI4AaRkmfLWzocQPb5y9DnoEbKLeEKEePIcaDWHlJAaPX1qnWHr2Tmf9/IjCNII
RRfHvtXJzce2FHob5gDIlxQj85B8lPXs3mLtTFssdyDpqKE7/3N9ZS9NnjAHlW0OL5Ip6wYSElZx
NFtYSHaJgzBQVaqPBHiKb3IGfIwBusckTt1vYee0O6cEXpDW6Rxc/xHndyadShJL6kpLN8taHTxP
iRuYKlg/KoVRvWSGk9ziidwdnKFO9zKKRbqjbJ/ep3E3HE0hnI3xzbPtfTr+KuoKcT920F/CnDGR
36OucD9YJmJv1yd5+Uv/NstV8Fq2BMV1qOeBNMbyfd3N6fvRtMQh6Qe4LpZV3UfYth0VENf7Hk24
XULLb+PJvzRTehSLyQpCyAjxnG51MDCm3eu4XvaeET+3gG93GuiYrfjywvdcmpKvlUKCqNWBiiMx
SJQ988AJTXy4tFxHjXXa1Mc/v5V0+h3wXtFUJVpb6/0YPQgO060JllNQIDmGyB/pz3c+OiHKO5jF
xb6WY/9coCb5rgBKRAA/ip+umRkHfG1tYD+WuAHYKnwAA+mbo5vTH7cKsSXWMqmntewpt5wD/Nim
9wqqhxu35cVPYDnEGha8c/Cfp+sZx4NRS0DWQWFW2ScDpOXDXIvkkJrxRqng/HFkPrZpYVqo0SRc
3xMhFulCmlkeTND9MB3AujR2cICvkuZb5xRbmd7WcKvrUNF52pKmZDg1C2FZGbZvN1F4SxKf3noh
UPjrp/PieNRgedyocxOIn35IbEkgxfUYpqp9GH3KjRJ3vza2/bh2OkrrZbhRULs8HpI4tHWpQq+N
JYYwt4HTMx6Ee+UhGyLnICaz2ntuO+HFPGyhQi6Mh8b7grsgPFygwKfzK8C1xwMujAHsohn0towP
rlV+n7UZNNmcl8frn/NCUKgbBMGQekEmIDO0/J7fsholgpEVlooIKBf0OzsVvzoUpKOuO5ZR8aSo
CfC1mSg8EQ+pUt8loeujqAi+TxyVMnooaaL6aOweESeBoVsdDQTKAGb6caZuRRzLbXQa3AAxpWxI
GkQz4KyDorV1Zwxg6QMBdOZmzDFaCkPrGA/fZrQjdu7UeT7kyi2dkovD0kLk8SXaPEOUAPDU4g51
2cCA6YcKj7Ik3YkALJq+i5D6vYucGQmGxG4P19fmwhtAA5NWIobRC2Rk9dr1UYkoezmKYBrQ3FWq
tPbbMt4SJngF9Kw+K9JSCLEsJwqM+foEO+o8lGGMN6Mo3H1Gf+7oFHH7BNzOuRmaObnTQ2f+nnVo
3iMwgAdPP3q3VtYIvzJ79zHJGmtj5hduS/ITbrCltArOYvn7b5uy9ZoizOfFJLK01NuFEOWbaqKB
XcOs8fpHvjgU1wl4D3JOGhCnQ9VZ71KmZvaiMxOExlPS+KjLbzvhfbk+0oXl5NKiOUwES5Vv/aTn
eg3tvHXToK7D3C+Nujl2wk3f/ukI+7j7KYlxSMzVarbqZE55VaZB3rNz3F7zPsLqRzkaKt3L9Qld
+HSLWJS5rBLiIGuMCFDRHhVBI0UpUDPv6OKMRydppjsUckv/D4aiQUTzBqQc0IHTVZJKmY+J3qVB
nPfot5Yxkujo4NzaMjU33s/XG311HtAlVMltcBKn5W2cjpW3Will7wENM7XhBQSZuUe1DDXJqm/8
RuTtTaM26g0yNZCUattEKNcubg26oPeGG+MoAMcTpIZb/2PAmqx3SJkjJgHjD3F9lKL6XGADSxPE
ANF8b4vM3kOh7J/ErIe+FQJhbKcm2wCcXNh7i22fS94MZIBG2+mcpGqLup2Z00jHxrf7ChylhX3f
9VVagpjTL4dYAZKwJokRn85dBTlaHrZJ1ldJUNZzfyytyj70liuD0USM0waXeqzJKTZesPNdyKPA
60wFkDgZMM3p1Iwp7vo8i5OAspE4gni3DnVJmcJx+o39fiExWKrMOl2mBaTgrtOfxc0UerMRB7Ip
lWCQLsLpRqffybI2DkOsJ/u6rLsnmLqdPwyevrdRxd04CecrCWgU7BehiAHgbB1Lwyhsa8owSdBQ
aTlaZdYdrNEqN1byTIOCB1YDYIbZIjEB6csqDJFSAfTheXGQcT0TAkRwaZtUDX1lDkc6zqFxk01t
91DlZXEbh030NHnFtyisrId56A1oAVNzb+AWEVzfYufIKX4Yy0zpgSuHE7p6FDWqyUgI6csaKOGt
kgwI4o3RYrMx67upKMbHQgebnKd97mf67NzMFYoNc5PMh7CNpo007dLmoxSMZvByrWvroqVlj4NZ
Q0YIota2vobTpB7xpdL9eBRbtqbnYQirzuQXSXTKD/Zq4lbLy2x0lghUtjel3xYSg6QWP0XoKNqI
NOy6aCx2FEC2CoeX9j0YIx1NQGThaCmvbl9ddovqWC0CPfWUA0T9dGezStRd+uGmm6sHc1LehVaY
76Zq0gM3NpqP15f9wncmp8HIBLNGCHTGKiV3oCbLGLMQovC6PBh0HW6McpKY4yKhf32oC5cY0knY
K0FCWr716jsbSRojQrK8arre3imx7d7lfdHt+G3i0Fp9vZMdArzXB71wqnVONMBRVGPgZRmnl5hj
F8imCAaddEPZN4rW+LRd/iDUw6OOWJIhOOCwu06HMYraLWYM4QLUjB/nMXWf3C5VJj+tusFX0W45
GvCkbu3WmHyZEFMXYVTzH/LcurmV32qVVn2+PvNLK+vYJp0NMFggv1Y/KTaizHbHOQ2gUT8K16wf
UheSVuyV5oZk+aVvzBPB1YmyN44Gq11sCq2rIGinAR610IbQHcZxyJSb3pHLW7p6BRHgokOEiA8w
1vWMCL+UWasKgi9j0vahaWP9nbQ/U/wSuK62jOoubVf6g2CkQLTq3EKnS9o1OpZD4KACEsfwOLcm
UTJanFBC8voYO1Hm9zIzN7brpUUDZEHZHEIgVY3VomFz7NXD6BFkFmVyrCobxoZHPGsgS3i4vj9e
ASvrz0kWoHoLiAT03OolUj3sMAc1ZIMo2kccc3ZJ0z0Sdz6Eln7oY+cmtRCLE5REQ21n9M4HtV5E
ONtHaFJ+EVFxH5pHMxw/OdV/EPb/FeZz6THSsU2ALQEzl0Vf3RWYgygTMV4aZFQ89wLQ594eK23n
aMng27mwjkPaVI8QbctbphihRDxjE6ZIGyhQtFU6+C8/5xWpheAXVu+ne6FuCYVEw1lK+6k6JNhq
3I958x0LU/E8FE50wwGE8Abkdi/sbryb8II5QjNpgljQ1Lu+cOe1YlJJ9CPJXwHN0WY7/TEFjWtV
H7hrUtpDt/SrvV1RqfU+RNnitsoNYAGxZ38p9bhHgqf6gziJ4akVqOwaUGWriLd3nDJWe5bGGypS
dw1qfElcHPzBJEkWIG9wm1KXOJ1kWBYEvHACAxCZ+j6myPlZdSfNpzZsITaiq/vJ7VXMvsz8sS3R
sbo+/KUrjbR9gcvazkLlPR0eAKue97jgBC4aGId2sbUYsijfkFK+eNqRg1uawAsIcvkVv2XjjiGj
ehjYVnHRNPsEh/Nj3sWJLzvPe/mDCaHIxWjEnUhOng6FSAViTGJ5DRTNDWJvgnQrszej3V/roouF
C9AKCgyrVauFl4IHU/EVi7z6brAx9bYVvfyD9+bVOnxpWcEKWc2lxkpTz9BwCkypzX4Uqqmv5OOW
h+GFxWFrEaAj+UjNEHGAk8WpRktkBe3IYNGoB6mEiZUrivAoqq3e4oV3jZEW5xs0CjCfXJ0oq29M
vPnY6xO0s4deESZkz9K9NUqR+qmoyo1td2FzQ5pB84C0juxuHenn1qiWQmVm0FE9H+6AcxTOlPhv
3nGMwsmn5Eo2Ya0iLzJhmauEQkEuMfdAv8U+RD0vyB+MYqv0QIheaeisDqpDqDVky7cr7KnG3Mrr
sapq843SxcW9QN0MbhI7gabO6V7g/Zl1I5ZpIFMtOppdPqHUUFQHy6miw/UJLT949SovJfFX6AKj
Oas7AS2isC5VKwlyi1pT5bk/pYERvdukz2pTybuy3bT1uLQfXl0pIF8Rmq+hyE1sFFPuUqRzulzx
F2nAQ5zY8Ual5LU/sp7ZkuaTwACiJ1Y+/Yh9ryaD0sEcSTF5BOhQJ3m9d50EibFGQ5dNKjlC5onu
iOYIPK+z9jMR93DXmLmb7jAEmWF9q2YNed0oE59HUHxpYr1+QQL2HyucEUEfO+szgvuTulOdDhvx
NG08NNEnQAi7unJ6805alW7tErvuPkbqIPEI1YZ+CMbJTgnKHcSn9iaJ1w8HxOtRJB4kMDUyveKO
u6zW3oc6hPRD3+f9X3aTQMbM8AXqgtrqpbNLQH8MeyjadpCVgED3IUYiX1XSanTjSjO/zbVep9to
WD8AvlgwI3MK/gWuI09NPR11DFycfTvKZN6VtLuecXhMMWaDwPGt6jxoqoUzjTd2NPNTUbDsxb51
c/svDO7VD51dAhVxu675Etda+/c808XdIyRn2HsXsvd3xPYC/iXUVyuzTOTRskWhscJHb+/pvf3V
EKnxoSFfsUBbDULsi94e4h0CZGLcTY5dvm+Am91I5KpSv52l9sA3k/NdU6XRp1qgDThRiH3O7Rgp
hikuaZXP+rt60ORRtab8xkucRN1HiT56u6bSKDY6dj1/MVCMouwfKnG+cf8sr8B6u1GXWwwRgBVA
Gjrdbqo6qENrsaurGj/7HWBl7u6lFaNUzXw0QuQHzJKsf8jdT28/wvCGMDNbzG+pPZ+OXPT5TEVk
TILETrujEhku+mHIIzr5NKAXqqt/Z/Ycbtwblx4RaCOYVlBoXF7500EzqSMSVwESLIZRv+Mr97fo
eGJCn44/6N+oG/HZhRuRSiQyIkBioEsuaia/hy6IMzhaYbfkfBUaa56wSr+qkn/QFtE3JnYp+GYo
mgiUP+mor3vprj43iIOSXtpuk7+EGZe96jaaX4PX2CdmjQYOveaD0aYxagaRfd/oVYt2GSDKqFe3
eBsX7ueTX7NqA6glChZhxFPAElIgi9N9PymlH3egctBtzm+zVP11fT9d/NZIQVOYBF4M7P/0W3cd
h91peA1QTfYOJnqSvqwm6zg7pbFxaC6VJ03ao5AnIcsAGFzFIoObylEH+ou/KwCtKB2Bm0RmeUiS
BhU2V9SHGpU50vsa+YbR6FE0DJXbMi3Q/EPbb9+hZXmA/rURslzY3Sc/a/XMc6dGLm8HkfIsshuA
9uoRB95i39Vo26st9enrn/xCjkWNlk4F1n0OCcj6MyzWiQLL82AhRfh901XUQYtvejaqhxSX3kPX
mnWgNkK50Su5dbhe4+TV3QUsmZ7oQkKkjbyKNwDBjEXqQKInOBP0OcpDiZTMIOqHzpY/Z1jt5pQc
bdF8Dof0FgjEA+HWnt3hK131ddTKvxw9vEUX/clR+/2YyRddetPGFXAhbKBDRT8dbClcjXUY2UMp
iuqlKTHYyHU0aeEdhCyHtwd4HnLaS+8D5BAC2qebX4ClVwsloiw/uZh5S71E805oG3O5wO5ZOLrA
kHHlRGvJXJ0xNTNgRCdaeGwU4MdD7eUIP3biJp/H8HbBAz54Slp9KIsML9cGL2rdbhBwbJNf1zfe
+UanjgaSlC23kMPXsZgq9ahRafMfnSmdfBMRMX+cRXSo4wnfXr2pN9QTNsZb59lDKNvJCWsKXLFe
PgirLW9qxdADEsbye10bzs31+Z2T8dBoYx05PwuEhs19up66kqXAgRzvmDb6rTCkoewUs/FQCiqN
FJGYqTmIcpqOVCxRHmwFWpzmos0kk+TJrcP+LvGUOfKLVtaIVG6BYLTz650eCDVqdB+XwGHtpJSO
jd4ltesdWwehkzpS94CqUEMsMHmPHW1PoPyBVr9JnX5QAAGJnVVJZmDSNv1go2EUhu195RQfp2YL
H3lhqajmvnoiAUAicTv9ck5VT1rIfXRE5fVhmA1n2jWK+l6E3vjJtaJsY6XOrkCiF8oSeBjCMlmo
EqfDRV2dxnE9J4EZFZhHK6q7n+O0f+eaBeolaUTLNmwPidC+jhUKSde3ydkyLINDAlnE0hCDWLdV
5zE3ZB+3CS5jTbzLjejZHorPmhD5rpLVL8vsn/9gwNeKK0ENNb5VzJYoaAkPFWL0Q1+FQSaK7iN+
Jo3vTap7MGvL3km32yLint2gAIoBv3DT85GXI3H6iQsFNlTcM0tV2ryaQ+bti3Da2tNn+2YZhXeM
+8QA8rLeN55AgVWJmFodadVtZKliPytZfIjbSR6GEBGg65/y4qwoLVA5o1AIXf90VnUfNaPECxuD
QMQX8jnqj2HfbuH+lgU5eSKXWf02yuoeKUZcELO4ZsEs57Eu4WVSbEBU30Zxmq6Ws+/1ynqO2mGr
Nn3hc3I7L6Qh2+WGXtuGjbbZ9noy0SctCxkos3CO3TwmB1udxnfC2qSVnT9NRHwLSYnDuLRD12cB
Z2QFrfY6DsJK12+gHRkfqmg07hA2CoPWTarbbpJZgDxWeK9FTumHySI85qXKy/WFfaV9rb458Ha8
HBb+LQomqxwjAhTWKC6MqDBuEHE2vXSvK+1PEkNA+9zsO8q0aL2PxzRCUJh6iT+VU7pfbFl3Xpju
CZIxDKNB6A9CPYT2wg6Z4sOUuLciKZHLVNX3Q5s+d7n3ZIB+wvvMaXbUE+4piNiHtuvat+/Vkxmt
9mqFbJ8SF1FMnDf9KCwjekwAAN1e/26Xdgwdz6WXQYOZC211IGTVh46OBU7bIv8xWEV7ELb6CTRM
76NmskVqOk+Y2DBoUwCGXXyEiZxOxxudXEFp3onwoK3/cZJM99PJNJ4FdF0/D60PyAmKA1CV+IEL
uKO0FGbHyXaU+954O5lh+S0LaooGLFfc+rQUhtuVsKSjwKuM9KAYQ4TsSzvvQ30gIc5s8+hm81bK
eOFuWGq28LUXzMyZrydJS5RrHauatN37Ikr1Fy+S+UeNHuWLFpv1HosnjkiGDNvGUp8pbKrc4osJ
FpggIlaaoqffnuti1qYkiYPBKe8jDfFGEYY14IFs8RymNNIJVPyy8a/RkVyQ4fvMcW4Nu/5BhvtP
bYXYUNQ91dL+lx0LWkoZ7G6l/06d+iaCauW3jXwHcjtFq6b+7lhle5CIHR6iStlf37QXbvGFCMTL
xFRQ9Fhe6N96E1KWtjV5fMOx0Luj5+D44WEFv1EUvDgKCQTrRFMXBuDpKFRBSSwxi0Aep+59drSO
9ca0ZU92IZqgZosdDgxngvx1kCuFEIoYUI+hGz/v4XSqfiwy7Ta3mRp2KOluqalsbIWLUwMujmgV
EH10sU+nJtQk93rHiILW9H7UnaYdrCjZcsp9rWKtrmSyQR4i6t9Lnrr6gGUTmqlLyxOWfFo9mfVi
GNkRNPMKW3dFZGQ+Cb04gDpSPilVjZdLk6kHIGPJRzAxKPj3o0klz7Se+rkz/c7KlB2XtnPMbOHe
hY0z36dVke1GFPLwAMk29bAufiY846DFe7B912FmmiZJ2CkqayO9YWcjJMvVFP/6g81MSY4R2FLg
S07XohJl2Lg1g6h22wUGzsUHuykq/+2jEC6D+F4wICz76SiG04mBdgQrPkP5LSan2cslPLg+ynmJ
hitm6dnT/IXneMZXyqXwzNDpuFIjNf3stXF2B+pmfLRntOITEnZfc9yKyvoQHcJq7PY9FZ2dAIB7
M4xYg5QC/SlRFPVGwnApUAHEhBmbBkQR1OBq/npU2fgvtMqRB0V+B9Ji7CJIJ3s1n+s71WrTXZvz
wIBtNtHuz6A5SfuYpiiRbnyhZaDVoYB+D7gOjRv6T2sUxTyXSSFFpxwn1NaeomR8qCPFvZnV3Dxa
qZE/FdWAjLwX/qKymf8KzYhQY+7H95WFDvH1H3Nhf7vcnxb5/Gs+uYpTI9xqmtYtlSMWObWPQpG2
i7ES2Jjy+ShL94uQG9gIHN91ObYtNYDdM9I5dqaPO7VLm1tM77d0FM7vUUZBoXG5RjlL60qsqU62
KLQ5PJKn6n5TTdNNEvb9XteT8UbPNbwp8BbYOFXcA2fLybC8QDyslJvpyJ+eqzaZjMbCwOCYIX6p
JdpDZeTVj3mgWnxQTTEEFZhI5JO9sjH2Mm+zD1bojHjg0OnUdosh1n1UOeoH0D7Te8AqCi+x+mTj
1PAx6k3xbSyB4xw8AH5oCM96/hLHhv7DpXmg7c0qKc29PhrTN5lpWODUpjspu1502A2MzYj4tUc7
KoMwIXTpZ8acvqAunYUwqhJv2iV5HEY7xwC45Lda6o144pRR6KNGp3h7pGib9Ca1s+hdjwHHQ5PL
8CueTbFvjx4aqpGcsp1IIVHtdHB673tZmZ+0Ycx/FXhF/p1iTZXAKFaxn5GT1bOdvYTk4FU5tvMe
ExRibL8tVIYKqXdiqzXbI2GYM1QgDWwYt3Mv4h+pW3MCStEm35XB03AYVsbkS6SX8rM9T1BvAZ5/
1sq5mneNwR4I0nhxStU73D8qMHU/RlOTT3ZSeKC/LLu5maDQoq9NE2uXa7ryoDVmEh6MeMDGXRo0
4HRFzb7Fijt8KSqzfZ+Z2rxDfLt979JU2OPt8CBkrqBIhd9RsavniqpLMaAw2tfWPbeLg4lOHb6v
0zQ85NSMWr8pvOm+pKfn3XRKSu9PoCel+I3bVurfmEh12PsMXpJQwfFGC8ni0BuO8Eqjb1ox97Uv
NU0+Yl8kpqCxKlSE/yfrUiRbap22UeLEcD8r03uv4LL92KuF9QkpvwKDH2cIn8fa6z5EcMCiXeEK
0JparrhUhlQRfXIzW3k/4Aj3+fq9ctYUQPlyIcrSGaEYdAZXjhrPGUORhseorcp9GOOLIUtND5zW
/vT2kVD+IXKi3UoRYVUaJaSo9SbKKY2i0nBf4X3WQf1+VL022Yg5L80JITy06YneaS2tg5k0iuJ+
jBmJnOBYR3lzP1ehtW+l8tf1Ob2GfKdPBBkJZVbYFZiVAvs9vVOEi42QwqY8VlGL+I8x5y+KQ+uS
+8C44fGY/NhsaV2CbPTjqIeXJXBl2fgRFy42fgQ/AF4JyaG++hFDZYzcOnim4dc2H7PRznfW6I3H
0iw+6ZO8h5jZ4IriDnsrbL8X+HftcumV943S/Yy8b6ky3Hdd+DVx7Xs7NuxfspqjmzY1qo2X/cK6
UEECD0UKSx3JW63LWDuzqZbstU5p+6CJ3X+yNpcHALHh7vonufDCmLDBQNSARCeeXQXN+LGDsTGy
8Bhadun3uUVvSTqOXxUjvltNZow7k9b22/cdlfZFA2lRaSJ1Pt0MmMAPSIQuNWknUv/qOw2Tbj0d
bvhv7T/4lLAqKBxxcKlcrA6To3WmFxcM5YlY3clExDsgEDUifN28MauLe1zjwLK/wfRDjz2dlmcJ
OaAd4B37ZqDvX4IGOKBH2h7aWfcO+Bn0twMP7kGxNFyz3Kq4rYkeNjb58u3WBw3tEZI7REM52atv
a6MnMeEP6h3nVMuO/4e089qR21jX9g1tAszhlOzm9ERJo2TrhJDDYiqmYubV74cD/ICaQzR/rX1i
CJDtalb8whs0Ty9wK5ncMF1oXiImKr80E2mJsMqjVd0deQV9r5nfKn17/fmWWiQZrgVe2EEmPZel
bHwzadwHZUCPMk/H+OtcZfKs55Z+sMg70diq7IckMU0cKLWbkd0Y+QYZQ/frgdeeZ4RjaGx4RxpG
e6cSj1nCMQzSuTw2Mzs2mGil5eSFpRKlpzazo5+wS54AQjkH3dfd7yHrAEwBVYBDcj2TJoFPI3Ld
C02AMy+0qCp2bmre3T7766y82ylUiEBxEaeA/b0exaJ57hFkMEqJBs4gjTY0tEk8q3Umn0tKrgd3
zd7tiyEtwSwouJUWfD3egMLJVHPfhkqZNB+8GZGNuO7qc1UNBbfMoJ+Gzih8ozWSD6Ucj5q8e9uT
25TcgL1Ci2NzqY61FoGiYfh2EurfrR1lj4ZTpCEUnOLT7JkSJqM0T4pjf7k9zwcDb68FZHSJqRoG
RrVODXUzFt/1zFH8Xkd/IsGe7dQYifgrL6ID3Obe5Q4TA+1EoBwk4evf/1JS6uxpkcBUWGCaZwgV
SMwfDAwE1a6RAU5r1Wf0i/6+/bFvb+h2V9GbpoLO9WPTbbketLetLEJDxsOHU/w123Zxxm19wq5D
GFEfDKWp43oRlw8SjVM/VtoijDqL63kuWvBZCn4ZlvPdUmTzsbU6+0VfNOwm2B2hznNyaUxvDIah
KULaqPo9liwGEDO0KMGglfynRv+3LIv49fZH7e7clcEMVoxqlrs5j21nVrPsmEiaOVnpF8g53RvK
nN/3qjWclmiWgd5H+aPS6CIoSGvub4//VsnYTCoVXVaDPik9ui1KJJGLQ3LFy9JVsntWsfB7Tie3
f5aOWQSLUVbP/JDiye3w/muxwfObpBk/KqRtuJTk6snG1vK+6CcX16GkfBxU4GDd4o6PLXpUvjuO
sOZjE8AtIsU+29J+ToUWnyHPq18td5iwbcWGx0Mn7qzGbXJSdXAHE6MH9qJrj6jUoS2lGTSQp3QJ
8v7cG7RKcObM6aybSdfcucWCc3Kfzn9oWpwfzQ97ajs96HIgBbW2wCByXO85tReNokp2kdUVw3Pt
Dt5ZTRPj4P7aOccrkps+FJrAK3fyepSksNJIdxuiRyTGz3ExoQ1Xa/iByJY60JyLk150RVhRrAlv
r/8btGP7gWQfSEdyVa95+fXQVaoN42DxtIIoLO7rxGiGR1iw2PS59qRiyZrX849J74yTa8rJwQg3
z7+JyTnDN5nmIB17808cvvvPXY1MOx64ivrkqhheI7QbNd8Qg9BeFVXrPyNvOn5MFmf8bRLFCoOn
H4GEOdsXxuf1F+Rz7iLGvk4etjkXPEQxOtLxk5YJLlOLbvYn2zIA/VPmCxWvP0KR7bzd5B4AIaBQ
rLW8zVUYa8KcZlkRmhVAbmc9Mv2ubsXF0qKD2/4NUPFurWCJEL1rSIxvL0Axq3m/4AQVzk7ffjH6
anhslCb7BiIxP/VG03mYCcXyLziO+h8QP0bpt733U5Emf9MM6fxhhpf4dwQmSZ7MaXrOKKQWfmKl
2Z+6oiHqNqMO+F3kFrZEskI3MJijSP8jjzItOdjyO4EIRRcmjhVDU8A0rlctbV0H+TBWTUuHOExd
vDxjFdew29t7p8LKe+Gu7zJELKLHzcma0iIt2kUSpMpxTEOtTV3pgyadkGAl2hRBnaQpvshl9KMs
8vhz61nLwxgJnExTRaT0b4ArkstVc5f73eSln2//wJ0u00oVQO0AtDZ47S0FqPIcDE0d4YVjZ58a
xfsxZXKVUyvOZWxd6ip/HCrx4uEajIDHazGqf+XD8lzPBcZH9ae+Gc9jnQaWWn4eKOjXnRHkznRR
tOqsW3WgeNCRY45Ab/Ca9J70ddQ4DiZ5JxigYLniHmC7UUvc3JGpsHvcjXQ3JNEDvNkDsClWK6bW
tJ40r+tOzgp2vD1vO+8mY9ItQcQNf8ZtRjD1SH4n5eyGnfdTiGJ5REq1uC9roMDugPKvVHPbTxqZ
n40YEPftwXfasgh7rRRR2gPcuVtYsIi0yKlB9oQZLWDfyZpHLWrvlEx+UWOXlrpWhkovPpee9prY
yn9M+Ax62mqn2z9jd94dukVkRiCxtkAXDWHfOG86N1xi70Ubk7Vav/B4lml89iI875zo39sj7h1a
INgkQm+x33azjr0QMOtY6VobETopXCeoEk7u7VG0vcXlYkCyHkYjdZ3NlVqlKpoRPW9dF88/4Amu
pxcloZpeyf2Ul/IyCboyatHaX9xogiSXOuadrcXN3bKszdm0HC+0q5OnGTG4RyTIjFDUVGcnOxEv
qF7/flMSbQ8AMivux13rHdd3WbsYStnWhhs2g54/0sbTQ2h9rZ/Eurzzlkx5jhVlOjh1u2tBKAyr
EmUagpPrQSl3LxBBFzekCINpttvYvlE11kF8sLsUxPkWaAeHypF+PYq9yFoa0eiGQnOrEMaFTQV0
9MJmqbKvlpW2T+mSeo9FObifJW7KB8Ov1/P2xQN+D2AG8vNqB3M9PMj+xhMKw8t87aELG2GFAdcX
egNe8gBn4j+3t97upK4oLpfkGM+ZzaQqdQqSaqCm4Sam5s8R/ssdxP3T/2mUbdBvAT+cqIG7oWLI
9qlvSwjIntIdzN3ut6CDoFHnA3G9pR9Ri5kpm7TsSq1Hdb3XnFPsIgXxX3wL0BRUU4hdAVNdr5Cw
cqMw+4FtmCYxly1ucGiqHVy4e7uQLBPCFrwmGrKbQXS37FAf5aabklL/INwlfVk8Ai1ldjPsPB2U
B6YWHnlT6WePfvnBN+6F54SWNETpWtFx3ZxvMAdJPTSCmSz08mJlvUacxQUIZWy8ZGSP587orWBS
nfkgPNi74lfSIpI+nD56BNezm+t6Y9Ml5sJd4uSjRDX61Nj5H5qUn93efU2c5Qjyt3fifh1xc+BN
4QLfULlyESg90Sv4Wzj6coHpEizjohxs0fe6WitrfUU4oZVpgfLZLGwj+7TPex4UMSrlH4Wspsav
Uf09Ny1M8IRH9mlpkXQsZ+VbYnfew4jk22ky3Dzo3f6fRnOSg7XeOTUA4rhzOPyrOcVmraWnuD35
iovVZZddytIcHv4/4tKddb0aZfPdCxb3cbzeM/OEAlWKGV+IypZNu6xtP+bxnKIqd5Q+7H4ZF5u2
Vm2wLzau95JVKaPirbcO7u0jUeIyB/aaxt++D/ZavEBlaCxTFacruOUSRI6RV6bZAzvREgdlp2Y0
7xWVTilAAfvO7fiuzvayP0wjnyofPyZ18VPVUvKANGSyHqxsWFwf1586xqBn9ZwcqDz7nlINLjby
g9Piz2qh96nNnPsYk8/aN6QHNblf5obCD2X51ajMK+LA6Pmnr+TN2kR0vOKVWCJ+NTzR/rj91Xt5
BvknJFnQ1TCzt7YQNsrOWgXGkeKRPnyyei8J6L42pynRknMba+43mXVzOLeRPLXmbDxURmn+pLU4
fNCsSDwkuaIESw+K4vYP27k5wZmuQE9+FaCszQWC8KSJ2xaqF8liS5+bsg2GLiJ5oL4UFHlBX8xQ
tHCwjO+uKoevt0d/L0yBFjzwEaQ+gJBaCFJf77mCPHWhTxGFZFGDDLwsHjFvtoY6SD14ZuWkad4p
d9v4VWtWPYZ86cbU1yLxUaeekPjp0NKpdksS2JNCE/icNZNIwqxKxXoDcKf4uSvMg5+9c9/jJUDO
uFL/QM6tJ+mX6qYz6ZaSjWt9ydPHZ9qFfyuj3d15IkG1YECGwaHMFaptZB9QOHaO6Bve8K0YR5t2
cy14mcgGe3GdUJtR8cJauDZa3zLr4iB2fH/90JIF1bgSo3BH2IKoVOFIo2oHJ4xaT5xUJU9ek0xm
gWVOzt1EwuEXXpS/3t4MO4OuDQ5QPKSIRMubl4V9Ute5hgmFGelt4y+uN+ORq32PbF0+VZjp/i2d
yT64zt/gMtcRJB0IQIlQcSB9A6y7XsuyNKYayAbg1J5Y6RThvVz6kdvhKr4gQN6/tPVQf1HlmMZB
3VrVlzRqjY5QGs9qIidnRRR6MEAgwZbGY5e07kxZNonbUx3bo3ueqYO1QZ8A5AxawypUACWR9hrV
0Ll80aZTFniiyvQnV85Ng/hMn8V+0ku1PbX9ZPzsOQcdaKoScoQqo+ofr8zHnw516D9Sp+ogGaMu
WfnSzORw6pZ2uZewaJowazkqeBaPrgjMHBEFX1OUhfdEqK9UGVS8pwW54YNbRnlxiayqwQeZmtLT
kHaiP8W2UsB5V6zFp4Bl1StKBYNiq8EP/gRCsQasWkx2fiKbFJ+m3OnT8zyn33NLaeuzGkWTCByY
JH/M0WB+mty0qX06u5N4REVsck+oG47O0GqhIHsvTra32AikDsX0zK/PngZZSBMT9TIHJturBkjB
PisPNtxOdEHlFv4jgROOWYBRrtceF46Uyl/ihIgjxw9UudtXbNupSseagWwmqoKNVkcv0gPXM022
94KyRh1WNk1jHNttZMPr38/acDPmPqacDOyPY3D9k5LexTy5NexQeJG4GHnT32FW2pxvH7X3QRyj
wDFFbw3sHCn09Si1MJMUgy07xJZNXCSh7QmRjRNOIROZIvb1/7fhNh/VGl7bcaPYIXQrO2jVWp69
Aai06qzuAunw+/kTNXIybjqYWBvQD7/+vFQoUlmU2Q4no5Z3U0fPW9TKePBV718BRllTJ9J6NJW2
xFHZ2gaS/a0d2pGen4yonT4NRmwAc1QYD3fbJweER7Ck0xGzbv39mzsLKQ+KH9zSyIlsoRMirr1C
zLUdAjVXglm0yJ2ZorlPc2f4XWVvijm4t7MVNfqWQFA3U5lZi2PloxVaiyfvuV6i+8HR1fTgwdn5
olUbBxsE0BIrj/96GAo3RVymlRWKRIkf8zTTLwOwrbBqnOrgDd0ZCgor7sRkiqsK8ubCN/sEtYIy
gVOdKhUaaUsTYC/hnepqOSrA7Q61Kpi9VeRpAFx/VdImaStHzwxLK61CYgT6hKM+3mlcigebcefx
xNmLpifvJ5XHrdYk3UvZJYtphhgaQ2rNI8T9kth6UZc0/65JTUWKD+Dd7XO9U4hjGjkFJvTl1Stz
051UNcJzjIYNdEopTzQjGmZTzSMqHPNhELlE53AwX8dY/zvzjPRzbgDVxPAjDafF8xDMsrSHBTGK
ky3MLozdXIQLWh90ZvIYCczo6+2fuzNHb6VJUjeAwlRwrpeD5Dgi5Vjo8hSmy2XH3RAGJsi/iyyi
5HJ7sJ0r1kPTF8VHFgOI8vpjfokRaYx6LspIZojBtfFIQGjdKbMyIGiHwcWsFONv0yuQFQJOBXoW
6UXituvxRlGPHGFQz9ECNFZqUHwLt0gPvmpnR7+xwojUWXbg79ejONmQNbVIGcWezVfbE/M5FkuH
nDvX+e0JfB/rchGsrHjadshrbGF7eOyI0sgcSrOz1D5EXhujOJAe5T/v+fes0ko/Rc4Q4ACOL9df
1BTOZCHJqYfoKioPiudGr20e1/QDkRTJ/dRUqrPb1NM9NlnTv0Ul57CczOleos3wwYHQ+ujZdKSt
tKkWVFuECBqCWGwv0sTvnWRpg0VT7I+WSOaD1O39BFEQoaa8ytiSUW+zkM5oqs6uXR2pE1oboo7+
dl0Z/zeDUNKH2MXscG6up0drlqJHJFcPMZ4egCRW7Q87bsovt9f6/WFBd82gnE8ETrdkS5szizjP
YP5T0F+0iCpunwRL15G7gZVBBTg98u/byTuvB9SvP0sZiVizyXZCvVa6h1nIKsznpPh3rPL0IXlK
IFVq/RDQVnZQWelJj9MpCdEVGv8ssDMitHW818xGEsQFXhwSBriXti70+9vz8v648TNp/601/LWN
tfmZRro0gCQdBx+ovAmankCwHtXeB4BhHCz0DqWDsWBQUEqHN4Pq4PWU4EvjgZnDIzqNtTyA4ydP
WlVpAQ3kKYzKmnYF8sz3al21J6R+5tOQm0pgl015cMfs7GsTzWSa5i5xFZHV9Q8xPfJmGDVOOPXI
Go4R2uHG7B3VMXcgk3wv30lPBkIS8JrrYeJyEW0EcIDWT0zuAivsEkdJ7zduQ2Zt1SivzPoYCKym
HmsQ5/cjRe6D9d37VGJUyohQU6HBr+fil0eiyhJSXmAXYRI7Ji6BSRUYam/+9k1KoE9SvSJISC3U
TXCl1q5Wra4/YdqNzimax/mS4VN/vr1X1//LdVDKKLClUe9Z1TW2+0ft5QRLSV+5gw6gS1ebLtri
/DsmDqUQXYNRNubFg04McBD67B2SNxlr1FPIabbVd7RDu0g0JpO41M5j11rRuY0EftZaeTTU3j0F
FIvQm+IlcKjNnkEz31DqmfUa+6k8DRltRU1LM6x/Ox51y/z9ROYtRaNPB2KZ6HuzchpKxq0yjU5o
63N1r/ep8MWQuAehw+5Xcb+v3vFcwNvQYdBm3MCViapS6bgB/ayaEkxaXtJi/GpMjfh4e6O8QTfe
7ZS1G0oMRvi4TbtzmoRqlLh2OHdVicx37wWOlU6nBEn/II6N2m9hyFzQ/7QvI+FBCPkEXfJRJh8W
IeQpoWLoKxA6SEqw8hC9OQazCplkaAvNR8p7eO6xG3lKejLZuWvRXI7s+sm1h/HULyv2c4zne4eE
JgAkpla+pzXmpZYRJrwYCxjtOPl25fpIsLt2NeH6k1l3+mxkj9WEuMH/1Jrs4lRKtBQLiJS1srQP
SEH1cGlG9/vtydpbm5WDv/rdg8bdto6NpjfqeaESp0ihh0LkUUjJAiwM/A36x4Z2gP/dO8XciKt/
JN0sY4tnrrUmEVZKdb719MaXXWF8szpL+9BEmRE0hm7fIXRmBR4wroNjvHMX0gxA0swjAwQ0sbkL
p7jyzNZJuaUGq3nqJzSlNdG2l9vzuXNZYHbLC+fQLATUuHlcAOlOuQ2rOhxEh8udsOpLalRPkzW1
B6fqfbZBFfOXkTZvd1EYSDyLmFMVx1Zg6OWIAwAYcWUBKeQoWJ1KVZH/zSRC3SAkXGO2rcC9Ap2k
a9qMS9gqp7vSqxW6OdkRnPoNBb45wbwjq64oglBkHZtYIaWJlICo5u0EC3qugBgHkdeTuIk5CvXY
iO8XY1AvLnVk4P7p9KCDW4UaV4tLMSGfTKrXnTS1M+/VzEBgpxjEqVPSf+pu1J8BRGiQJKzqonVa
/dDlw5+LgITmaaCghqjoP0wIRjwpXWQHnQZyL86iEkbUktzd3ivvBYzQ5cKcmGnEQ26tGVw/z91Q
emlXFE5oxMmsh5pRK3UQK4b7l6jpEfpppdq+C/ULzYt0nD/gq2BKP7Ka9tEdzbo9NQjuX+y5ArGF
vlHzR96p01Etb29H076hi7z2Sa1tQzJpkrg2a4qYueyRKVKVMhirUX/oFOsISbk7FLfRCqlCoM7d
PH+JItPY0oRDIJw3p8bTP8PwzC5tBYzlYOr3boNVIff/DbX+/a+RUSH63ElsO1Rsy3n2nKQO26jK
n0z4eOHkRfWPkozhS+oSfvaldPyYatzd0mmfslhZTh0KSvcC9sdBwLaTLkK+XXvtBIwaZIzN76JS
z+QOTIGZ2P5oJWGN2eziOT80b/mQKMAgVY3kxYRlmGQfjX66DHryPK4Q8z5PP861cm9r5bfK6oLZ
UF9aRwnGRR7pgrw9odsDSgANB543nct8k6dT5nCWVlDgdRUloovaj/OjZ8XDuUs7CvE45oSF3taX
GG8Gv14qCFAJgkt6sgyg4rLiPE/GeFaQOT/nxZxdFCHMF6/Plid7tMHNm3Q2MnvRvv+PjtzAWBEr
haOezxcUhsczYCGTNr10D263HVzdSn0mwlwrK3zXJh6al2aOnZyxVl22v+e6rXz0eIZTpprlPT2H
LlCMQb9T9GL5mHglGEcvJYcvCgvDeULT/2KTUmyjecRzhYPJZjNgEzrNWebZYbKCZ1pZoEekx+ad
FZmFn4kF4VNXSSGgommnCvtfOZQDHHWR+wSo6ClKtQ8ljNeDaVoX993iUxMAGAffBbz49dnxFGBD
gkc+bJPoidCp/GzncfO5GxB1rVX1Xzt16ksBOzg0FlQNb0/K3sEl2aBDia4XMhybwfVxyDM7i+yQ
jGc+aSn8C4Il7yCl2QmLqO+Dp16nHfmwTbDQa9HYUsOlV1jhZGpF/fhUzuKrCcfjnHXe70OlYNWh
zQiYk2YoHlDXM7rSPPpUOnbYJ5FzjiYjPTU6isK3p26nH8UwqNiY1NYA+75t/18uvaJNDE0Z6ZOU
ed77aBSJgMrx90VvvNPMn3+MM8ocUloPRlyhv+s+u4p1Svrp2+0f8n52sVZDmpCWKMQ2NEeuP1fq
rWbHYtTDaRZ/knPpgaXAm44xUQfzVnYH+/X9s8JwILzfvBrfK8M01oBDml3qobkoSu8D8er9QRTJ
o25X5m/3M67GeqsK/DLFpFGydYqcelakTk+lyP8T1dVRUXF3/jBIoepLmEmT5nr+RBXllrRBec4z
1Fa399SzMdfV2ZEdqZUzHyX4exMIYAd0CXhPwImboBbn0HlFG2vh5NSdX6Fv94Hwrzy3ljadb2+N
vaFAJqHOSZUOouf697/MX6kWiE8gnAX0oVTPfQrmRu1cHKKcKD8Yam8W7fWz6D3BsNzOIlK08M7R
/SfrMc0PRlXXDzJq6nMMzvAxqsvmYBuuu/r62sTBntwetDg69miDXn8a1/WcJ2nFpy0qla2R6tQ5
xZySzLArzpHaFCcFMuNpEt7RCXh/aTK0TqkbAi/toi2uA7R6qrex0EL8uOVdhReZX0KbPJjQ/VG4
WlALQ61vW71Y8KRvNDfVMB3VzKDrKZQgk3Bkw7S3Q2jlkcIhU0RQui7rLzuk7mUNpIBlW9XRYYjN
Cw6D9Rw0ZiMPPmhvh+ClQBWPhAd01WbfFybSX5VstFDNWuFn8WSfZNLrp7jpB7+De3yQ0u3EH2CN
ocZDkF+tQrYl98bLaP6XkRqmY+oGhVTyJ8VFXMhUY8vPUag/F+yixDeQpQbTEOkXtVGXe/AYTSBL
5wgI/36q+TmUh1GcIfQHrnM91aVaaQM/Fr+01oXUpDZpOPKAhSAmvtw+9u9n+nqk9Zf8sqhRSyIL
l0ENSdzs81y5PQjMHL+rRC3OUMR+3h7u/U61gFWhhYi4DHHZ1mOrRYChKEo+bJUGufOaaDwLrWwO
SKo706dZvDyUDcnzCFGvP8ptS2AvlbcgTteW96kl4rAEUHtP/nnUKd35IICs6DgRla23y+ZFbYGl
dnplLeFiodaMvnEfgMzJDrKmnVViFNplLh3gNS7afFCkWr1j60totUlDaV48R3n0og2tzeaYj6BT
77+J2hv4EXgYkPp56q5Hq/uIKTMmPex1owlRUhGo9rTK19tb4W2tr69lipJw69/AttY7mXKvbIpY
qFIN+76NjGBUp+jHUuqWcWpG5JX8QWmj/DSKaCGexTb7MQP0XIexrJL+gX8FaaweSaHyEQKtWPxe
LbTPmoP740nnsjiBRI0/ZdlcjvdRudTfcHmw0UWrvXT+pHryP8BN66/4QWWaH9X98j1bIjn6newh
pCaDotOcyEYhPiTuaDenQssaDRyTwlbKJQDsyam+qmLUevzh1jLetHZZTrenaGchyJTRUwMNgmro
tkyh4nRdGvaghlNbdHdySlWy0yT58/YoOxDWFVGDvt2qDINfyaYakhDLw5ZDJT6aFLq96Zi8lOUi
0SdEeyJ7supZydaJ89JT1HJ4fegfzhxkmW7dxVVkvqa2Wn/pljyChAmw6mDzv3++gXMQ/iDgRMT1
TqN8VPNUn8p8Do3JLh9XburJGJPiRXYKqAjoINC42/ID5hhH+rTv55+RafJTdyNst7f1cywV6SV6
9HclnhMXHcDpyXDL4eD7dkYhZ8NHFMQRRIqtNQAhnqmMGYe767MR4dcFsXpzsg/sb3ZmkV77KjJI
YU8DB3h9qCuJOyXHegmR3pYvBrbRPSjFlTmo6mVQuq1yVoq5Pxn1cKSSsENfXfE4qz4gQCA28joD
vzwyjZDG0Mw6DXazJz1OpkJ8l+QF8kEo+tL4rSKap3ZS4/JRySUM4sQY8dqI1blS/MxQXPvcLWb3
s66T4YlsPYnuzGhuvnpUXJNA1gpMsBpOHMJVjaf4nlz6yW+qUn/pIkiWp6HRsqOS2d6q0dMmWANQ
i/jJZj7zJupiQ+JC0ixNfyqauQo9Aw7a7bN5NMomENKsxnEbtVvCuOrSRxt4WJDahXuwA9+/l6wP
K2SBNgDRtA23RjcfFSS/2IF52fiVTA3fzMsliLmADlLhvQ/i3beQVwWeAez0eiuIcsxwNMkYKjbV
k8iguWfupJ5+f9pAzcB2oF4OlHszbTHgUCed3TkkDaFgZxXjSTGio+D+/au8Qv7Jlt7gDdY2ZZKq
LCa9NwH3z0bybbGG7g6wm7irUO0JCljwB1+1Q9mnvkZHm6uIhtE7kM642EL2NPTCAuj0o+j0oQq0
dPkeGxH63GwTf6rrMpgUq/wj4mh9IJwDtNzWyl+yXNp7jE8GvIgAMiuDikRbWoGJGfXmYspGpV2e
/WN2avKVk1we3D7vp2o9KFykhBS0vbdPjN3WTq825hRKUxvDDL7DY68L40tkTToOoL19EGfugB7W
VhBZH1EMC7QFwgIOEG2yTtXc1N7HIkvjB3WqvvdG2YaTrn61JyMLERWBD4M24YVYv0C1tj7SXdv7
HVS612h37fTyll/v92aOMluduhHAY1n/AexHwHOiXfaxqmP5H0WhGkKTeSzKs9GM86dSc6SDIZXz
szTH4kht4v05J6latdkIKMAibwO7SaTWAHRt1famCWdIp3+yEIY7FbPQD66U9+ccuAm1hJWgTKFp
W7lwsgS/H8FQwzDGP7DX6U8t8I+DQH9veikbE7LQzaG5uH07sTDy7MEWY0hl+QvKO1EgBtqb84LK
yySels56mJzRDBR9uLe67C/y/CMg1U7uSI5GNrPmM8zpFn2oz5YziDkZwzFH88jSKhP7Oj3+IEyj
8SmqVZc09YxwKvsi6Ma5fYgyTBeqNO6CIh3Mg0tiZ+IRbkWCiV478gJbFGxeU3MYFGsIi9Q2XmtY
NKexr+ID2tPOToL9TrTIc05P8G1OfnnRtcYFXt8yCvI0DYr5cfu5W0Dy+6pitAdf9NbbvE4UVkAB
9Up6U+AKtiIpC9IUQtZaRwNywrnHrpMAwIuLm8foLtNpqkxl8S0FVtpdMwj8tzWBr3lgDQp8+DYa
ze7kwc56pM8U/bRamRZ4/4pO3Nd2ZBQXx+uopmVdYwBmTduz1ToI8BtNnf4EGTh4d3FqMUCCPcPi
t0at5QhnuE7mV4DtS5+yf6n5YE7rJjDbKroYHX1u9IV0/QU2/fKUOq3zqpoT7sZq05XtKXJmNfaR
/03KAB33/qzpqAEGWmR5k59V6oAGx6C3T3NWiyBDIwY9niIvf7ZWiVt7qyranymlvOe0wqPtMhez
/bfAv0c/uzjrVGCE4cAFUYbTh98m0pxOwrX64cnwipbehJEgSJiAPwNbQRf39sP7DjhMmAfxGETD
KpTLfbc+BL9sDLUuFRPxMmgqILDOOk/hn0k0NHdoEHkvUIZxG+gS95OILPHDVfL43qxG59mk/+oj
IE0/KkVpuzYH+SgLR5/9LFe9b5Jr8QIwNXuic5j9ZkSy/mIPgNwK94c4sUWoy7pWIJf3TTiapRMk
y+IQRo7LQSD3rnHHMKt2Au1cPpW0wrmemHFEnIA91oTaqOoYQ2YdSnqqnqQ+so8lAlCkrhjujWmX
nNx45SoNdtU/Cq35oRdFj9ufDmo2mEfQ836cmJPwu9rA0KtrcKq71HTQoMlnrf0h7bEgRbIpGb45
STX+I4YKX6nSLu6zQeX6w4HM/t0Ukq8DMcAMUjdYG3ibgEsAIEsGgvywSuzkxZmb9MkQifdJ72x5
rykU4q0Ouz4cLWT1CvN1fs2cau0GzGBOMjOr9WBpK+PT4plH8urbC3H9aTwQFNII1KECbSa+nDNq
DzV+3xN201AHjSTMq/jIhGKbXjEKvQxGATdP4Wm7751GxVqGjkOYzFK8wEZrn+GEDUGfltZzHZX2
M1K2+TlBm/foyK0h86/X4zo0FjToWLJ5yZM3IUZU6Ij5YdYSCqv4VtgV28NQx9KXudp/nrB/eola
qMZmG/1Z5zYCz/k0HrzD2+fA4p2ne+7y3ECZeRfVY99r6aNjDOGwGFWQSrt9aGSi3PUTweXtG2Z3
qLWDxWNgAChal/uXCwZJVSXtXLTbltz9t81n436u0u92UR/h/N/hSNePsmlHQ5mGVQA08Hok5Mar
onaKIWwirFzVBHsfJ8+Nz/Ys8fLK0X+ZkP47RaOQX3K1XM6m8dtYeX4D+eUaOXpkGTBTr3+DHa+z
PXh9uLgAC4y06IKl6Y6uwJ05XbNYjHBIApFK2owCFciDExr10GvLHJxgGwVwivvHgrrEwWO+NxSc
I4t5XSEtbzCMX5YvaYHzOZXdA68Q6klDuPChqubmYRqPBPa2J3KdOminnAuq6AYa8tdTt1jGNCYx
jfjEUUvAPfRfetfKL9LAidZYjPYVd9MudCcUzm5v0XcGZOvQ6DpRgkZ86r2IPuRKQ4617MM4nXvM
xwzNt+oe+QIPiW4tWcrK5+1vPmNJT01DXe7sHiRZr8n6cU68+hLpiXPiuFmhYRQ5Xnnm8qWJyuwg
KdtbC5LwFYUIPYs/Xc/QQFsjShDiDtURqIKNyv2djOvhDBbWOpiS9VT+ekcBpVgxxIQFXBFUGzdn
iVRj7rEVb0Kvq7F9NxfUR8doOrgb3uBpm2Es3lYVbP0aMm7D0iaP82hIqzrUZNNYp3xu578MlV3g
x7PjPkwY9UD6wIrzRUxtK/3ZtEHHZoY1ej7mw3Xl50ZrpWFd2vpJJKYh0Vk3nXMKfhbHGQ031ruo
Uon9Mm02/q3Tsqn81rJa3m8cHR5oHinPY2Sq/0IXVmDriCT+YdDD4ZUXTU/pXsVb15+9sQVklMm0
DYRduv8MRa7+a5l997U2jTg+ZUM7lOceKwxkEgfLfXHxPEaY3EqmP1MlsSK/rc3sGyxLDO50exiS
0Issp4Uwr/WfrEHDzzU28lUeCH1/NSmWL0UegWkiGaPqZxQB3sbL11E30jAzG93xFbT24oASoQvu
1q7bj2YEL+Y3Qy12Ac21NUZYGY5g8683nHA7YcnWqkOrSLhWZ6yi28wsD0ZZH/TNJqBLAkCKcoO3
FkyuR0Gw5X+5O6/myK00Tf+VDt2jBt5sjPoCJg3T0BdZdYMgWSQ8cODNr98HbGlapHpU2xt7MbEK
hRQVNIlCJs4532tnxMmF2KBqbfzCUUOf4OAMVQ7strCk0Ef7+LP9/51T+viqq4RkxZx0pi/a4D6+
alvlGOTIT1ldFvrgCqJIZ7/UE0n351jSr4SqZJe5KNrRW/iM6qQsNvKLYcVKYC8zxozEnMPv5AMt
YzCbyXyu+6wytnrVtfFGV4nUDZvQzKC0GG6CiWD+eW86TXIz41SlEDnGxhwkdReqbkmBRBA6MQl/
GgDD5EmpNtFYtIZJ+WDDBAxYRRdhC47Mrt/QMZJkxFcoMnH3Wk1ZKTVkE/3h5Twq21Fooem2tQWk
NPPE6qtLfZap9uJ19P5O4rE3XH0kIdljIVa6n7ybfzo40xWBQwtz2jsb9ac2zbLu5EISbQZaw9uZ
Silsa9H3y1WyiKzAVlFlrio3WslF2IN9VRcZ0HHZUoyz5KRj7eVlqF61fknQx2EsdvuCZ9XTEzmt
vbSmFZtHbMkZEZe2C1IhiJcllqp7QAbnnHu238RlEnZGfyznqrj6yV6xfho/fG5gnBEXMLLTCoel
8NOnNY57rcv6Jtl0lDFjzxn0fvF1TaqvwtmRKAGyY9qmhO1g28/xjTX+MAmHSFhuChIhM/06OrTH
vF/Vf7xM/yt6ra7+8frt3/+TP79UYkbdGXef/vj3S/Fa3nbN62t3ehL/uf7of33rxx/8+yl5aaq2
eus+f9eHH+L3//b6/lP39OEPQYk6cb7uX5v55pXxo3t/Aa50/c7/0y/+7fX9t9zN4vXXX16qnmQo
fluUVOUvv31p/+PXX9ZN7j/++Ot/+9r5qeDHtv1T91o85U+ff+T1qe1+/UWy7S+EHztruai9givr
6XN8ff+So37B8ABZZPNf0i7WL5Uk58a//qJYX1j40GqCk4BWwcH88jfMoe9f0r4AkpGChBhZh2Mi
S/73i/vwLv3zXfsbMNEV3Tdd++svPK8fP02IWzgXo5ng2sj4IMXk4yqUjUU2aEuZbfWaOsNSKLWL
IjXz6Re7ItuJzmOspF6WRm92qpR3stVIm26QrqfQ2sGVNr5Kz/xGn9YWjF6d96HBiK5m1mi5dotA
jgK8saw1In0i2ncqRXtWFwwzsy6od53H71WKLDMiRHQpjf5oJ/TZE2xreDgErzN7eCyLIqVGcHxS
sLu5UTZEbxbl8UE9z/h6xvrNUJY8iDDguR2t94slsu0gCFTkTLXh+ErjW9vPU0AlCCcIJCEliEwX
rlkWsdhRKBttulG+ixRYXS2xNDZx237oHDgUP490ymHyJqX20FKyl7kT3XFmH9/wZfOkDtN8Lahj
WVxqyPMdDYytb2eFbnpjiAWUtPSzJZTzxL082agUSVIXF0NtUThjA6KmYeOZEqJtVxtFe+gNKbFc
Uskrmika43tNrAjGgE4+pUpzFqlyL4dKyrEhM7cLFsk3h4Bq9g3HOVdRHHk9tGDkO6n6Dfd0i2OP
6qWsIAov0UtpR420cLNofIyK5KS3UDd6oRv3YEH3UC/qrh7l6FTGfbFvS1t9qpoyJ0BsxtSSTEb8
PR+7iuMM+kPQoqG9MCbkgKM5/zCsmmA/PTf3KAXnx6qW2me1qp/kZS5JUhLkLruWVhuyqzbTsM1o
lpm4m864uGMxWh7du8l+pBbnkswcza1JH7mwaBfHCVDWd52KaFaYreQmTum1Qs0fFz0s9nRB95iu
quZgt6P5I6Ixxi0bM/tBvHBCq3A99Op1bJaadOrGOu12HbnE7thlU3EMR6piAsOIs4tlMFKDpqyQ
wKGpyVnSDTn0+glb626opFA8hHaepTvsf+VNHOU5jZdA86TCWotXGVZ3XEj7PvZlf4NuYQoMzlVe
WVq0EC2x7SF7fqDf9eyQpTFL2uwVgtT1bqzAz8XXFiOzrzXzrVTr+m2Wa9nBquJSuEqdFbJPRTNR
5XJM9u2DYNCrHwcpr05Grdm7rhm6wCj79mGSiKpNlMR6sSdKtfwMsvbWbLPwokh4A6PInB9kFLJg
GUV3m45deUQCHd7JVeFsU8kqW6+ZDPugNgjN+tQeNpZRqzdZ1eSXU5sUj9rMI5v3lXy05CXVgqSf
0+pSBVXi81BwGiQmTHqo0BBf9aUKKDerdceznw5jzHsopdtBkqudMNrrppne5HDgND9iJrU6B9zM
7nN/AQcjmFPrLxKbOIk4Li7zMHzM5AnWyZJ30nhZV1bvT4ae7c3GTHZ1U7z2EwGFCOhKojTlTZHq
DmFfxNVopZRxciGwHQnwdKfks1vSQtpajRoQyr4hVEe6CZPorKbtj1DWutcubsSmTxwlpstUz0Jp
OOiYWqR7PMd2TD9ThOa9PQu6nQxM7mO7pHPQWrqRONCFoepUfjuK/itb9mEJTe1Fa7LsB05E89Go
SvMqbGP9oq4VpCLd1bJIDG4RxUQO0fiuZC/5rq71AjyuUXNX00zrOk2Ml66bWxctgempodhSGEx3
x9qXFFKW8xU1t3YupRuzbtHyhKaF7oz18dTXa05amaZw3ln8LXW68FKrl+EUJkV06inzqwNVK/Ew
N5J5Lvq2q4NW0jZGtRynMTl2oXWw+6Yi4qZ8xua2RyAQu0ML2tiL3qPwK0Fb39xOCBT91pGvjWVa
9ZeWPwqaTDSjzrw2naYNOWrZRVV/qyeQd80Y6FjIu0M51/ZVk4dJ0JOSeOmkBTX3mKO+FhaWOZHL
ZevKdN66BJrLktt1jbEhhClzK3mixiq0rAKTZVUlQQg/uzTLS27o15NozcyVtXHYi0Kofkno+ttg
GYGU9yaKlGG+XtdMjIXmadGtYWcsyoH3S/MgRKp9UiaTa9R174ZTXN2ZWb2xAMsv7VwqdxTQTD9U
A4/E2LbmlUOrycXUJbet7sye1czVnWaGuVf1Y+cJjLD+3GB6EDQn7QqUPwGfXwHhiljELTv5Nm+k
6mZoJ9NNpvpRluz8QOG2FVhR9IN1ajPVleTVmPGeqwk1jUUmnepl9HHfdorz1Ygq8onKeMPpIPOX
IX+IRDJCKhiRr5ndTKrk3FxF6sTnccIAkas0dzXh0aCM5Xu3IHOyo8h2tTCXN+YybgsrL/1q6rah
MuYBupjxslMKr1Gzez0fom1dcpBlLJ42tk6uZMteeUcD4X2IfJO3uSVjL7Nuh3F5XIYxux3atPZD
fRyO+WAUO31oY6/CuL32oZQ+Z5DZM3SC9pp0qyRldY4mErVohgkgFO2DkwrH1ZNp3tNxNh9iNLI7
vCoNFWbsYzJ1SG41zhQsOlYaJHPitqC3Hpco0xcsXdty37CkzCUarPCSWK1zBokSVH07bDI9Denb
gSFQwe29YmJhahZWqi4L7/pp2aS9/rgsTAbkD9U1Sq2+TdiAWtVI9QttiHX4FVIGbdtVZ0XQoW2R
i/5VyqNsiwOMyhBqfu3uqW1FeTk71WWpqBuVI0aWl19Zuhl2TDXxuqFTgimRyqBr4nSNNtt15aA/
KB2qqLGNd5PjnFSrvq5KSGZlmE9apTcehjN2QPNUZaw2CRNiw7QvE8UuJfuoKWlwS+zSs8mRToFw
o+SBbfVpGKIgVYlYcRzCralKu7Kn0SNWrOGshWpT7s7k9whWxvhgYmgv4ySYKqa2oXnpRRSfosGZ
bqUxvuIoepMADwCKKSZG3Er21TbTOUSx25l+Pg29y2eelcsOs5e6ipVb0a1D53pOi9PeVcfQuDdG
EftGWM8+wLNzO6oF93J0Xg2nL3Howi0Pk/4ytQvNBZPVXEsN6Y2uHXbiUmTpkaldRn3U68OoxrSz
z0ka9DkH70CA0BkI3as4WU5NE9HG19lTlZ31Fn3YKevbIgS8M6bU2ktON45unFC2vtdnWu0fMmdM
nJcZ0IeuzH9/ILqrCv79PON8mIv+20now3dtX6t13Gg//6r/geMSAv213madZ4CG3+VBfzU/7dv8
6W9engjx2mDx/uMU9S9/029jFQTcFyTlJpJnUGHyqBhrfhur1i/Byq2a7LVkhyjcf45V8hf2faIt
waKRLcqrxuD3sUr+go0fmFFeKWogGfvfGauoWPg0Vn26CZ8zf5yoTcir1dN9XxxinaVceS3WgiF6
6qked5WZ9clXR3+uvXm5r6ONXAYOYIUR2DG9bxcwe3Hl6hbYelBlO+uFx1iX9455U9dXZkim8VaE
rp7vrOXB7o+p9SNB2lPOaxHwS61fK/oxjO6GcB9zCLQ80CLFeEriWzs7Sz1TyUUNu21eVfZRT6+G
9pDx34MUHpbksp22NitKTq+8QqVMcmbTcq15IYflTMoBPkFXzp6tcheGNyO7UnJZSa9ZwxFBPzck
GrXE5pUDzaenIr3Sh71JZmh4MKrALO8mtPHsu7UvpTuVttLxSR3wllcYvIlGTPubYr6NtbtF3ktk
VS3fh2xvxSfYyqLbm/MhAm/m9yDeELs03xrO0SQkZsm/OgZrsNdN1FleTvPWTDZ0G8fOURmDND/g
bpziC208zcPVLOO48+OYs/83qdog93YJ6NTSK7qQQm3H8aBZHn0j2knTxfpvtVn0h3i67rO7dQCV
0kNRnErj3Oi3dXsb5qc03nGiS2HqbFBfFzlchuk03c7mRSPtLOGq2UkopMts6/gfcPxvoMeHcf6/
kJTPoMu/XmP+By4MLAZ/tRDsqvJH3zy1f1wB3n/kdyBF+8JTyZKC++4TkGI7X3DwQ72t1aLrWgCG
8U8ghWxWyE4WAtANS/nDE69+WXXxa1IaU8I7/PJvACnvdO0HVA6RGpTRmszB4sPlfMRR4DL6PM5w
KU+EqgR4vFzdKI1DJ6fXmtTqQOST34cmUmhA8rJ+CMfavFgicoKGSWoCJYz8hXlqUyjJzR/u428f
kj9iPCtYJD5cGnzkGqMDW7dKkj8LCVCTjGqnc6BbRiX8loe4VjyJBpPSE5qWbcXYopKxDMIx4Lfk
/CgmgkWRNCTxXg6l+XZJiNuttb69k+KhRU9Stbqv0xuyo9thuVK7TjmOHBqSqxR+jMgO6skHb6kK
9TkxU3CUvgrD1zWloAnSmIA1Fy+CcpR0vdn/9V/1zzwa+s0VyCfHGLaA4NuP7wLiFa2Io4kBR5bM
OwRU6OgwA8fkvSMIMVmTbxNFWvYISaRtI/XJt4La14GUkRgEoSit5CR1anqZhIaytUPH/mEjvWNe
E8FPrnS9kk9vimWg7+BTs/7vs9wtBgBCW5HE23Rcpqu0sIp723CCJuZjQRbaeDlgDbmfYvqdlmbQ
LxdH2Pt0QWeUVV3Ue2GvTvsurND4LvP4E+3Jn5lsLmjtTIfbJU8Aqv7jfSTqxMwBFIyNEG13W3X1
5EPR2GQx5MWuSLLhqzxnlwRNhhctbsOj0Y7KT+yZeHg/3yIsjESSohDgOgA9Pz1SZUsMCC4ObWO1
ppSfyolAmIuosEWQ6tljlOrCn7V89to8JQnGaGFIVmjfiu4X4HGfLUk5ZPWiMquP8lEy+q1cj6On
DXCJLe2uN0BywnArad6ZFUJsszTUKy0xxu2kK8BO6fe5bRSvqShcrww6mTnfZ19pncbHbQ1bXLG6
10jjHQIWcaoBUl19VnHNY1pN7hCkx8wQkTrQmVxZT6kRKbFPn2K+CSXVqDw4uNI3wz6+L+Q632Jr
OSZqRp75OOho7ksdQY82R8O+apxMgo7sZC9tDfsBsw2ulDSkv6cgMSwhB0hQXTfIgaOkd5aVTT4z
vaq4maS/YNFHNqVk9S6pQ4YmheogDZEAm+4yQcO0dU4tUG4Ajop4LF7RlypE3WaGl+Tc37FrQtcS
KYXXg1MnX2WSyYEgzHG3TEX93TEb/SwRQErVtj1vO/rnAhEC6MXGVO0kvW6fQpt9vUjKo23Dndfz
UFz0mVoh0mesq4y82RdtdcatUTC01sax7IZ0W5m5CaKWFj693QJ2a4i38ayUR/zS8avT5VlAB9qA
TkjcakaX+0UDUqxqzca2wnEr9/PyiDhKBEVlOpd5zckqGYcEkLl1nO/dGH6z7fFqmeWh9obe0O6q
MYs82x7uknESuR/bs3OXjpL9FqFxjg+T5Jg4ICDGnFYhvQSqLhikpSjdOePez2Q3nyM1bnNPatTi
1pzF4M+lYm5hj5Mts/jtXKD0yayacro2ql109TmJ9E5P63jq+MAp0P7z2nGXF5UUEFWASlGtyJlT
JmUPfpe8Ku1M2I5c5gEixm8zpSoUTo3f0ExJr1IMSViQk3NlaNV3guRLz6y4yUsmj4FJR+gWJPxF
mrugDidnP+VjcxnO3TOTt+rROW54hORIXjWoHq1gQ2DAGAe5CTq0pMgPoSRfinZSD8MiXZMJsYrx
6B4AANAbs9/n2aIhyRKEoPdh9yPLjSsazZbtWMfngt6LTZwn9qu0WC/S0CUejDIH4BCtQpqQsdST
l7KV1YSjJo4FF30ByRlqqx6mIYzfwEfbM2uN7IDkxOq3cekit1qjwZWwGnbJkiedVy2NQnMzSU4N
lG0gCeeVrbqFZ0cxy2dyvBRztmyyNOnuCPhD7lTV+lWtGUE5L0pAlvrgi8YoKjcB3D8adEHR41Um
csCuMX0vqFt91opaRw4Xm48So8d3UWo6rLyeHMOilSmgz7NidJPIiXdGu9xUqrOcJ8Uutjlyj0ui
SYiomB+iFvad9c44tkKJdqpF3L0kKv1roy3tbRyHF0uYLxdVUYTX2WQtx64YNa+ij1hZhsRLw9nE
9K+o6S5zUmBOI7XJUxDY294yntHvqmxKthvmKghqNEU7RL8E83QjqMucInsac1+hvG/bNRr1jCB1
4qEvU22fFiOPW65f9Pncv8nGMp6BHprAWHABBFWYzympKswITkvAMITSYyrmYxOO1j5Gd+Dbq46J
gMr6IibAJygysOy5lbKzvUTmQ4L2tfTqcSoPVWgTr64n31onJXFLim8kYddnPYryHYBWH7sUV14o
Vq37lj06d2NJiSDrrnLTql3ly2rbbkwz5giF989xXGWKBYf15DKCFd1UVvJQ4ShIfEUaWuEXQ79c
p3pbkDuBP4/pS2m26VKb28rqmgtZaxMfjotZp8Emg9iT5glKAU0XqeV1nbSFX1tFvC+UOn0cUyW5
l7NSfoPvGU/gVs/Z4iQHdCVir4eScTelEAhl5Kh7ZUzfHLO+pctsdBWnf1zeT1Sk85TYz4r6FM1p
uc9K03IrTVin2kLYWDZDeJmaxXWxdF9TndAxNIO3bFNMLtqkBGPTT/uc9k1qL8WF2YzH1GwvrdnQ
AnCxswC/dqW2MryMPLK9JQoAc71WdlmyWAc9Wi5A3q/LPu/dxB6FW5kj41LTdNL1YGS2myEm8CD9
J19ukniD4vy5pNTIj1v65IrazHd4eyCZBvHQkPz+pNS1uE/UNA8SvSc3TRsaP+t1Y5tY6sBIpqcH
2P7J0/RY25mZE/GAksgxOUO8J1zSutY7O/ZRFRM/kzMVq0VfUPHR6Jd9kdZEp+p8vtn5hp1UDtmh
4sR3PzvlLepm68ekSqemS+77VJk8IpSv6mEQQZPl6dusF/2p1M3iRFdesrMnowQXDFGxDFNivJZt
kr9ZUT+e66GO/EYgjSuLmaoopZSvptQRbUC/RlH5KoWHC+lcAuSoHcIpw1XesXxhWFN7cuGnwT4O
oFkN/W1laxNmP5RSUNrEBLj1MJMYgLJIUrbdMFXAdT2Fv9rtnFgNfF8S5iURRXUd+6OUlKpr9FRH
uzlMXL7thVa8lGxO+ake0tE6mIVWq55iY8j5UWgWLE9i1ICfMh+gakeyV6NvxVR02S1IfHGkEqNn
fXJgkgbT6LpzZ2mVuYvqVpoRDatytJfJnjI36ojo7LoHlUdKnQBre8JqoTBgpU+KPkZvfTM7iefE
8XiLY7nVz3zMewaYRmxb6pWOpORPZ2u1NAGMUizpzn2ojRzA0uGISZ3S70Wd2wddyZX7voGY1Ych
P4vSZtGdDcm3ksJ5krNO2zVWpQVU3SNIioeltXhgRZwFUMJ49AY5gkPMzMTT+lgP6G7JVUiJaBZe
o1noq5Rior9QHib4UrVaqoCKFXRzS2VBOXddl96TFJRLV7RP6e7Sm9FVHyNgoR2sCFhl5MNCr8AJ
ibpyzMcq/GYlDaNKp1qZ8AdrqOYgjhPWJqdJ21M0CT13QSbDC6mQw4sMyJZuWx3fOCKw8VYb9PpC
7XuCvlQZEDNOFHXX6P38zB3gnNaXoeAMmpo3VV2FF3EycDZbipHT06QQ2VwOz6JVEypqJOCXJkyS
K1UNtYcKJPk7Z20t4FuWZ0mzliC0opIiT6myXrFnxpZnJa1+axXjbbOSi31Vfi1qCpdDJ3lIuG9e
CBNpquk5k4yHdqUoF13jwLrSlghyJ2rR25uhHrRjVc6QmyvN2Sc1JudSzuA+zbq8CVllU6qsFht2
dFQqQjHCIfSUOsrR2uQwqaWBHdzrKiO9KOKOnDvd6ukFFqRDu0YYxt1OIRRCot2la9Vr3KvYDpak
yX6Mjt4D9UfmDyi3+iDbQ++DpRf7ZiV+YxjgaqWCJ9o4vMQwxR0ycZjhPKovxOCwvgP9XVL0DqHc
YYpKZwHLnL4zzspKPpvvPHT6zkkv7/y0qpZP4zi2zzZ+j8d4pbF1C0K7zZr5R56m36aV7K7eee+4
wiJCinv83Uxw7OhLk0W+vHTqUxrmxR7eMzp1uCx2STjcR3Vj3GsrzT720aktJ/GIKjeGUOK04Jui
r56kLibSWKes/r60Wda81oyhkdBCp8RHm/EEbq3m6Y9CFFdyLqVnnt/iJKhlTT26XecI6l/TfEmB
QXPhoTnbmPYbSiXTL8buYhDDFt5LxsUmxyng4qSdMo7IQWzU3WWtFAXSJd3IkQ7NKAXDMqdEh/Bi
8SNBM+KKQverVqvcQqskx83scvzu5PDSyNavaTtYxYXoM3yqqMOHTNfJ15RKu9vC0Qrfmvricq7Q
V0BBEQHPlkrBE1RFmsPEDIPkkQNFUzQ80uTYko8+RPEUCrVcfB2v+dBPl1mb7tl3WeUwRL0lCKc7
V1iD7ex6U+8sH/+LWXjTapZCfhylQZ5T2+tZc1ZvI4X2k73QRXvinr+VcgIv5MzGjiYb2UMUEDSS
XtEznXsjPe97yXC6a0curscuyf0ssx+iul7w5tQcJrXmKWqjEeSP58sYRHhHocl1lmbKaSqs8t7G
jwywa2TzY5TwVLq5o4duXzvFxszz6ZkVZdkOLa279L+4zIu8Xq4ILyWl3XVMZtS2t+N9xALshzHn
L1+LbIAjPUv58EMe0b/C/urEYEicdrwktVK6ksmbNmqOnBy+h2NVFfGOI1120Bukq3U3jXfE/+7z
qTs2Sp3fztgsXTUv5iAUJsNcimf6nrA3klYnaxhczHeG6ea6pN12U7ZySLSmujj3C8pvG7UBw55Z
5GtWc2dWjPOU6qoX5ZMWtKoWfWPHgZZJyVtrxNRtqmSQfb0yrSdYua8iN60zea7pMyVS7aEYHWLh
6izmyNruozy91em2+hbGQ20QjZZGe6fR0peOszK4qz1uEnOMvnKwlQ502CtHUQzjU7+0zSUdXq2P
rpANlyvL4r3oEk0P2pKwLEon1Rd5jGDulFnYm6IxrcGT2Qz2em4pR7Tzqm85SnWgYCJ9fQd3/h/g
sh9Ynf/vuB/Fhob577Vy5+TliYel/6CVe/+Z3zFeFW0b4k+KYVFkY2BAevcbq2NbX8x3fsYEjAII
Wz0rv2O8xhcSYtZgemgfGQ8vP/VPVgcixmCg+r8Sy33Go5DpvecuoNPHHvTZDGvlBN0BebUbhiIi
CGrDuLV0QA0tLLOfgF9/UiQT2iKvAtY1VgU77Eov/cH0UJmaMNLEaQjxqfZ10V2nnJ7gxO/0Jjx0
1s+S+v78ctxy8FLKA2SyYtEUfni5TMj2TLR+szF77U4P7UBDVMcwnCLZnfPTkpKH84d3/l+A0n+C
P9c3mXcYhyZPmfkZqB0QdTdzzyvGbEGswnUwDXXAsfhn8YB/iuk0eCWQf7rE+CSsjWIf/26GIMgC
A3uzqSN4pFWaQ0pRhyBxENHM1h5nB8NquzsD8yTqimEfz+Mtv+n7oItHnJLbkkOH6lqjs1BL2FzK
eigCk+iekkXsxuiL+mfRUiuu+QEaNsGwISl5O6AUYCc+XnFK/A35tlG+SaXuZFb1kcjQKyty5iMN
Fe4Qy4M/gPi7BTNLsIztGPz1e/NnLmO9AJoG5HdDMG6PjxcwMUyrVW5Tj6w0xGCU8OmHCr3CxmGP
SggspiuHZVohY5ac2aWwjmroXEyR8STL46GKJsnr5OVFrZTR/etLW//qn24N3LIKKg1uzmP9yZqX
2HEaG1ZB7KiaGX2A2oqRPdKMdt/1pQzoJZag0MjvdkfVGHW/ELr2E/01TpdPF8FCtFYp40nCPMdD
8+n2rCC8jkE72RSc7d6kdDa+L/NsUOOIjmlPPslK3jZLdkUfWvFNCpu7cFwWP5RKgK9SHYdgEAv3
jRwKSsZicQHgQk4PxoSNZg13fdijQRyixLN5QnxHVHfMNPvZiLJHmA110Ow7DFexFIDD6ug2CnUY
txwQLQIv5zQRQYUIsD+iwkQgARUjP5uis4abSMuVZ7vM03MZVnXOxig535o66R5a/nmQqlB+Blcc
BdqQZrH8khEDKdhcw0+USaFy3gznTStSZzv0JJzy+u2qM5UJVCKj62yRbYtRmLbA12RhVHNHsw9r
z2qb7Kklo/lrk5XznmUo04J6mpZt2eXzhgARaStTYDc9INRVIE5DGe7UMPFRT1Ty7C2zWYdKYZZn
uy2qYMgk8VrwYneakZsmLWV2foxrpXVFJndv6jylcLCKHZ7ztqse5qhtjlQryDqHy7k23Jxjg+om
AyL/LcLG/IjXqHuLVboQOGk5D6UTgpRbk1Q8lhZUe7k440mxsJ0OSq7u844CDlcS+uCXQkM+2mV2
l3kNhoSLGNF84Q56Ne9Kmt/VTZtw2HWNgtgpLye8jLOZ6YzbGGlOv21HDPOBjYGKggLLPDpLm5Fd
l6vts0hi6TLqCVLax6IUc5BGOBwDFNXgCs1kkicbamncbbiXq5xUB5i/KGq52TtRIvhLGtSFmj6y
NMKPGUWUbA9A1JAV1MUGRexkq8cGmSNDLZDbtQhO7Us1SWYwyVklLmnQMoCA3qwWD1mt0ri61t3r
kZHKfqi105Oq10h7lBTrzEXWEKkRDEs3R6eljaSUmSDV3SnL0usw04WDMrmQ7qLKBiFoOJv6FIUw
xvYZdvtnY8Hr5EE3mcumsIRa4VqxjOtJmsN4b69ATbVCNtjB9Ff7Hcdpa+DtbAV3FvC4U23Y3Ykb
l741KwhkzDY+CKShWh7dY/Y5ZStgtIAciRVCssoiO1AP2pP1bmduKDc45ulx0S9DIBS3XKEoqlbQ
+w1aTIdsaF7PK2SlLLMaGCuMpa+A1iLkibY1QK54hbvoHTCocwICi1cwjBMlerrFqe7bFSoL0/JB
grzyVG3Od7kAyChWaA2J07Mc2VQNrLBbvgJwiwLu166gXARxgrd/heomwAceVv26GqYLW6PZYlyB
PQkniJ+vYB9RhDpy5EYFTlTOlRRpgaT2l7PSHyl/EhcFqGFEis4+lRsloChh2S2KfStZ4H4gqpU7
SOiuyly6lCuNGV2J4mBqO2U/9lax7ypbnPIpKTcahBnWGQBNHGQKLLZ6pQJ1prjS90rC/G+sOCiV
yAKmEmx0SrPnekVL5VJb3qYVQS1YNx+bFVXFylb4Q1deRzHjoWYVrOTFisNSvIvUm3viixWl1YrU
3I5p32zh7ABxsSXzPq3I7hSuxdPiHfAdCYjS6VXZUAB8qa6ocCsqAGLjH2Axg8emWRFkUiFuxiQB
VIYBcu7AbnS/BHIuMwUPgvGOQzP0nFFqxjdZkXoWYDWlmTpHo4osMSMDypbTxXhYu53OYdpnB/KV
hoCE8Prif7N3JrmRK9uWHRE/WBddFl5KHqpDUodQVKxJY23kbHIsObFcjP8SuFJcKPCznZ2HCzyE
6E7SzY6ds/faUzqMYZNxdNpA2Edjma/EnMhd3ZTZpa6y2znTONbbv9vqYuuwu72YL8BAxl8pvqhN
W9ozDJldf/jdnP/dp9e3lr0ttDLskvJYbe18DqzOLhH9D8YuToDNqf2iFdA2OXWpyh4V3vhrQOjv
cRjd5gQrFvODM1NW+AK9fcDEQdZksKuuXK8gh3m3deUtJ80e2rD2zPzkkLb1BKgw3SdJA0WbBsyV
NkgaTEwyim2kMW/DjaZZV5R2652nJMnBhdjbjVh1fd2QjISw5mdX7TYoSRxGJtUqlufSGOpTuQ1U
7G6QryUB7RHk0LzyieAzroahZgpDVh5GClEue1EZ1g1cLs/Pt+FNs41xtG2g45blELSOkUcTyuoo
2YY/c+oxttTVRqKZZjiUYPTdDbJvIi1fDdQ96QvNV2Nf9ER/+OY2WWJLRnaYeY1vFV17pVZlH7mZ
jvlSAn9q03TdZ9uQyjTab1O9nqZmfSsEc1Mk5WUADRa9tRt/61meIreq77zeWDnEGjfGqAdlmnZv
1Tjn+6QlFD0nLukocILjD+tu1tT+wsT1vt7maq3QvyeGi1OLZgI2utwK1XgzpWlaQNcHTfAkHKY9
JBlXSvtt2eZ33TbJi1Xk8950MjEAMLuK93UxMvHL2LdLe64DbudrtaQps856DoQYlJ+6k98lNW0F
WGiBcNMyEhp7m7LNGO1WaMdh6/9nHiyGsSslmlxXjkE5ei7azcEk36ABB6IKFqrSxJad0xiwY0/7
RgNsfEt/T0EXi8Yw6EVvl0redT/RO/OZasO+rKsKv2jS+ckc5JiXj5kytPguGL2KbQaLTcd4mEoX
56vrjTfxADA2SguzC8ttlNslGb4aPvR9SZPh1euUDLVtV4zBhCw8O3PqR4uCJfplLVbbZMxolqo/
KLr6xC8hO2Ix6ci2Vur2Z2G5vEJeag3PuCnTW3Dbcp+JOHHCpkJ74Iux0GK6RSaREtlkWIqvrcPg
hot0W2qJzKCmy4SKSVBPUR6FnFALhpjw1asAB53+xUqt5kZZ5Yj4m7z6p9hW4JYJAFYt43Nolj7U
i+yhyXJEA1o/5w0OF+x5BrxT+uBu1//qx1EKf1YkGBejcLd0X6sXD+WmakBKU74CiRpDay1ZhYSi
XTEpMC8ZzQ/zVBiJEzNKzGW/t6vOunbdLP+BrKNMIsaUxrG3B+Oq6lL3IBJzuPMWSKtoqQf5NWcN
CHpzqO/l2ERGZcqzYHrT+bZKUorbq/HLUkhzz5hyPuN8mg/If8R1hlvoG0poKkwfg7P3Sv/V/VVW
LfEjvVxvZyeJD3Vi5Foo+tbY69LWfJTWcJaneFo8+BOlA2OwhirNQHVNIncplptcT+zpLvPcJQ3H
TK3YAm0LUeNg8Gf7fArk6HibG71KIqB+/Oeos8g0Q15cFY6byz2MGfmszZV3rbajlUJgGAbV8Dua
rjrkwDqtHulRyu8OR6ufYnSXe422rxcOpeiOrtaiLrRkQl9T71T1W4a4Hrol68x9C7wtvZm6bTGg
ObVYAesGu/DSeDzLeGnu2pIXYr+g678goqEN2VayRJo915Gupf2zkurec8/fTiPUcKQfD+V0q3FG
OGVNOtzV2arsy6Ucrpy57b/2LlMvCuq1RRLPvONJLAvklq4dYwy9ySot3ANe0xxNo0lM6s7VWIMq
lpP9BMmLQqxbrWsdWH8JDym3o63rDZvINPMd0Q5afGHauCD4SK1O/GSF7wDEZYYGPtDACOs+qH2Z
lk8DkefHZQJlxIHQUwiiktbwVORVclM5LnY9x5bFXat39DvNBfPV3BpTUKlNzY3oEMAm0xSu+RAX
vsz0dD/pCntgR7aSb5SedcaKy7fkKN7er9rcv+TDUMlQmzPnl+4V86FYxkOrLpxCpNo/yooNx/Hy
9euQieygz2U1BnY5rHvdrdMQfFlztOceYYqU+iGFZelTPKTXdPhJIEUt5yd11+4gPa2BFzvtDz2u
0JrHU1LzkwGfvKbOePv7GPv/G4R/8dJiJPzHeX/z6r4z09681W/V//5f7ySg27/4T3vQcf4LtsqG
y8EfuJli6Yr93/ag8V+wy2gLQObBivnbZvuf9qD3X8QoEFGkIiWjl2ZvmsH/tAf5e3BSyDozDRzj
qk1qx/9AAvoHbHFDv9CU2HSgtCLtj6n1NTFnvelJM2qHFLwC7b173VmQSq3ggHVX6kilpuE4cZQw
grjWvTtPYOywaHpfGYpahPqIhi0f1Ckidsbak1Lb9n4lByX0WPj2dsrfIe3LhbUi6+M/7vS/NOR+
Q3/+2Vrh07sapCmoVohh+fzvmz5ayRTEiz0jKhXbvanSODt72I/yoEqWLBxq66XJexUvySYGc4o6
PS1IKXxDAG/Bg5RZ+9xN690GNFhzboI0x4JJRFWcUNnNWy/gtU+bO4hI7TOnWHbljC2C4RBQlxxw
cqgzfQ9YI+W+BQ11Tj11CWN2XIAMPTjXOm0u6kSMbdMo/S53FIw9I5GnWN5y0F/V39AgH1Wz2zPk
RaIFtkHl2VPe3w+rU6sGVY8RuUA7H0qR9aS6jW1yhpMAkCMzimeA7uA2xm769vmz2FTJ79pcNs6G
rTVq0bC0Cd3ePts/2r+cQqvEHXstGmf+Z80973Eo1yVswMshyYx3pGmVoTNu7ZZpelI4a59wJn3/
/GN87Aoz5kN1Sd4CgmsioY0PndMmxcgzSXeIOAujLelwiKpz+Utx3CeTWJ0j9+FvvI+PbWEu6YJ6
p/lv44ynyff+i08CjPfQOgNjeRXno+0+M7++6936bxf68+lyIXrP4NEtaJvuhx5rLVjerdUeIjNn
e/VXa23gtFjDjkMtNEYH+kffufqJlGPrf9rf3b4krUveL4vvSXb7+y8Z82QTIUaikuOh2VeCIAvX
rovQ7RMngm/+QGpC7Es83L22Pm0nDf/zB/tvX3670RAkuAl/3OVeQcuF5XmIGit+VuPmDTXIc25Q
KbcMoOeBwIbafvj8mh95PnzpjRsE1uC3Fv3jK50p86zWYzaQWttbxyxL+sAuXPH4+VX+fH+oslnM
gSkBT2ANfn9rR2n2fe0g3nCKLA3R56HQJPaRUbWZBZ9f6g+NNKYzGlt4C3A54ST4CCZ27BlPPWMM
HqN5HlvnsdWsn5h78iBTVeGveRdRpaBr4+CuD/3Xv1z+z18nCFECH9gOgYm6HwNBe3NlXmZw+cHQ
f3RFc6XK7tVRh1cjGQ9aTENHJDE+UztkcH2vKt7rnGNatVYdIoC09m2Ctmd0iywonJfPP9u/PIV3
H+3DC04PNJ3ihI+GOO6k194NcJRvPJrD55f5l2WSW8B0h/EfyxPr5funbSsVGnV9xVVgyntn6Pdu
YzyV2wnPHUeMzTk2gBTyAgwIqvDFnyUWzs8/w5+vNR+BBZq9k7KEVOz3HyGjNs2bUfISuC2pPnQ7
sUIbf0PY/TFxYOZBqh8zQaZ0m9Pl/VXUJi+rWZ24Su48AqZ6GMrhqWa37WQfff6F/u214gfEDJDl
EfL6h0U/N4kLa62xi4xVdIc1cZ6Bhva+jvJqP1mDhXoQyObn1/y3rwcWm8WBzhFQkw/P0esAMsu8
7yJTjA8JllUIl923wXRoqBk/Pr/Wv/1sdbhiENgtroQk6P29bBV71WkcdhGiVoTjCoGVlttAv1ro
G6Uin/fICKCeDu5zk8yBSm/m/+W9xc7At91CFDAhvf8IcMwUuK5k4HS2eQ3ZSztnKP12UElCuYw/
Fx7LlablWSizZk/digG3+2vC2J81BlS13+s/gmM2oQ8PmlZ20+ppjchXNs9EL90tAGIXbXgQmnii
tLth71rhcfwyU883ZPP2l+fw5ybE9Tk0bqDCLX71w3OYqrwaEdZ0EeQy5huTcuUVarNHJ5JGg1Xv
erNn1INMz94I/RKUgcJZ3UpDRVeiYaCriNsxKEzQanGrYJGEYR0ia/kbGf7PlxNzsbqROrf4LuLs
3j8s1a2ddGVCz8ZlPmaj4Z5yz907DMz9dVLmv+wqfy6dbCWMfTl3EmiHB+f91XBq2eOQl4jSrX76
URTZPYp+cAbK38rbP1xhpFpBJAJ3aDuWboGIf3+lPI+1QhamGmECQJEknlejMIOl7m9kQl2ZQan0
k24Br1HVzHZ1LwSRPh9EVYajij6+RlWKbki6YV04r4PtTodhNhGl1RXGdotiAobGbTfxfMwSuzfy
wi4Uw8JsaTQDR5XfE7o0n79UH58Vln99Q6dT02yV+8fVeB7rFNZzu0YjBygQL5V7S5iw5btAY3CA
1H9blz+u/v99PTSXnDw5SKrb//+POj2tBgC5olujjur83OSqddsnsR1+/q0+LsnbVYB2ujDweAup
Wd9fpTQzraLvtUYwBWj3ivTbKrPXwRRXfYXpB7LDXy748afJBUmLRH1AUQNj7KPQRYo5xXRdLJGe
OMmzaAs9Ssf2Te+071pJ87eaMiRkBAz/5bp/CA+2C1MTI2zn+t5mwn53P7EzDPngujIqW8AGgl1I
b0D+D07hFyj1TjoDvtzKH931V2q79wj7vthufRVTAWE3fNZxRuBTwjj9+QP4+KPkY3FQYI1yCLPH
Q/lhk4dtNfQ1v4XIa/G8xDIxj/SJvcATizh+fqk/onW4FvETvw9AHrbAjwk+Bdz7oUSNzRqYlEG3
1glcRvAuDkpKpOVFtBKPFJK3+mbNMc6jpQ84+SmB2ZiIh0llLOfs2+ef6V9eB1yOyHTYLqizPiYS
jK2Zcq0C4jkt4x39XkgZbc+o1VnfGGk+5yNaBaDm6e7z6/6xVSMRYpPkJGixBOOT/LAY0rNhPZc5
eMO++MWAuEh8j8TGKvRkneEAI4N2rsfmbJdQgKa8IPu3rdrhx+cfwzZ56/7ZGdk+BjkMgBot8nD+
eCRjSfsyGZUpMsvZ+GGJ+KWYsi+zqo97kOw/i3m0HyZqmwR7nZfcdXhjDjAXw0r30lvF7Y60td2r
cSqag+wcwivAvSAEUaBXEXDR7YDRN7eOQqY9shDrWJirdvRqqI6NWtYvVtVah8ZY1ddBrPo+Nhtv
D8cMGkZXtzsMKn1AEI4PUaoKy36qLs1c71vGboG+MIlgCqQf0VF8qxXHOYEpNADXafJuqBo+5Ghu
wLBmR9jZUzsb8m4p19p3QXwddLu3Li0ibqQSZfOl6umopihcIqQWjPgnOD5hMs/yuiyYOQwomLf5
QOee5awVj4XT5NaeAa7xt/y0P9d4NkYc4IhwWKIAZ75fI2h9Q6MpuylCo2r9cLGgPupaXB+qVX2y
Ou9vKZf/8hLy4KnWOGJt+RQf1ySCEuGBj2hWk9p4sBLzkWf4rXHE69gXBApvw9i1PzCKjJJF+f75
q/cHypJGmE0+hA0BawtX/XjCqbK1dlO7nCLB7ORp1ITuV5ljhQiN4u8ZY7QMAkurBHqpyDt7juev
pWLkDyl5IOcEavKvKZ94EXOpnIcK+6qvlHC2gq5tmKPF22pWqIu8o5muBwykgNQ4/CHV6tW9MBqN
2e6Y7T//Tn+uJkBWLWy9vxsC9sfA+NJaFq+bEUEhVcaaI7rspvMy94srJO+OncZHbJDJ5r7A5fH5
pSkEtrfj/W+ZfQXKITg2/uO/cYj/3LE1QpiQ9wxRnKJp2hU5ggbNcquj3rgIAGB5ipcmA/zlT4l0
MB5kVuWDMau+xFZV/5Buln1NahuWnMyyY91b8maNrZgOEuanMyPe5dkFz3/UxfSrHKV2yVO3P+uF
Vl7cWePkBJXZMhHxIWQfxkqSh5EtzQ3O15da0y6qU2oHXW/Ms3Ab1CRz9bh61ZtRYzhN26E5Gn2v
f0U/4bwyYxKBaJrNGG3gDEM2A2VNb2+GUncCKhbvblpMcZlNvXfxvwMxjRD1G2Bwyu6Qurn+AJe4
acJJwVLCfnvAbSNe0kHV9oQ2Y4pjruYbtWgnP2ObeU6rZn6kb+NFBYKILmK8hWOozZM88FAdeJEw
VG5ExajzKuvL/sum4cEp00zNOcblPvkO2NQ3pRiVN+ps7aGfDevNki2zXsUr2LW1HhpUPmjihWDV
PFyxDCK0H8sd/sL1qA4Me8vYXW61KW6CSSgxhjfdoU9OJF+YQttl/DyiOST5m9gC37VWKxI4BIyw
b+v20iV0k3dFW8dBuuTyGud/E1qpmpA9IfCoBrGi6Db6s4F7wcjooRoGKFxzoooXzInEzrdVk/ma
oXgXLdPEdT/KmKzPrH51jTY9W8i/dmXDABlMro7PARnZZDtDHnUNYigAZ3X1Qi1jMXTsAHel6B4O
uC6czTU2RosB+nApcsgoWVv8UJNpvGG8ZwdL4VU+k7D0Apo3Py2mnu2dPJuZIaw5nvfcCHqiDC/5
ghwiFRrGGhUphtIUaThMHrhaA7b0CeCl9VMORKVTSKgJZmhOvMxYB9pce8h2rhnYCEkwrMUtjPyO
Q/GusSdmFYCWCmp3FFU5Y2m3PajM/aK8SPFx5FO2L0hFObpVm+1NNxux69rZKc0T91B2aENURU87
JugeNLFkLpfT6izJrWNTtKyW8K4AaMf0uLN7Ite0q9YS9X4QnfrUwfZDWyMsDM9LvOs7VasiNavH
k+yKNmxr22Po6E072bnOKxkWTNUh/pGpspLxRmJEheephnOp1Mt1rEyoQnQF7p4K4Pk0A6MKcEZG
GgGc4SpthR8Z6A2gWeJkNo73tEwg9zripu46hfoCN5nbXndLGe+aCenHtDjckUG7DHXSouXUzWvy
RiLZ9vOpKTTn0jSE3svE1ULbG7I9LMVx8DtkE4B8EBOchmVuL5add/f8TF5Gp8MWhOYlVDhT7IdO
d47eUHgn1c2Uw2oNWbjCRX3IisGJZBJ7z1LL5Z1M9fW7KHmYUzK7O8GieVfQX74eVTGEZFq7l6Uq
7WvHiafrblydbzq7wHevVnh0cZU/C6vQEZbzTOe+sCMg57j8MokWi6Nac9aEl8qDMxRF2FcdR78l
m4ZrIG9Mq/BaaA8MyikaMP4cNCTFQZap7dlFWP1FKarIQyp4M1a6vGvIST/HMm92E439ne7ECxI1
V4kw7dhw6yBQYoJFtFDlb7MtvdHHN6YEqoI3sLStW7vq2YxE50U6SJGbjCPqTQ26HY93xdDe11dl
/TI0q3E9D06ONUlrKBbzwkLZY2tFhp17NK5t0qx6uOrzY620EeLG9T7D13txct5fLtHRN52Eb+cF
Hq2u6wwj+L0Lokpi3DWNU8yBJNObOYrZa19Kh3+L9VO86GOXn3ES2T8wOaO6aefmbDgi21eIzKKq
BuriY3BTk2DmRjw3qsln1ORUX6xmPHRDPJ3aEnFQ6iZfJs/tdnAp2hNZq+KSFaV7q+SoPOplbO9G
MAqva9cTYLGYpH956X09w1+yV8dk7UE4QQ9NuxiLWgVlPtWY4NbxxgFBqR2VRBuXa1EzZx9FD+9W
1rlwvog87zTc17V7RzNFnNYtE91eXP4x5YnzODk4ZyOpejNsxTGZ5AE4enILH0J6OyieY8gdni2O
iFqthXRpc4khXCj+3AJu2GO3RGxaoJ/wcdMbMijaaT2KVRM7yJH1LQkjUBjc1m6CLu8eS6nOQdp1
9pcGiO7PXFPk141xwKX7ad5Nmoy/GgoOYgB48BHmfmqec7rjDkANxcb6KS00yl5XID9OBw+zhPpj
HRsnGqeBtEILVi+KsQIBqXWNAT7/uiEV9lns5Pif4CMH7DLzDc3x6dUplOKtUCskOkImuwocehF4
ctbJlZI6OYRpp6wvijnVbWgWgysC/nx1sJKV9UYtjzPxjrfMR5tfa21sAC6H2Cfu1/xoS2O5EcpE
VyRBqlqbVlP5ei6Mk5bmLdGN9XiebGYyhdgjr58jUALm2+zpwwXlv3yMY0+sO6kp6SVuTOOnqmbf
MMc5X5LB6n4ooqROHKEwPsqZNYXp7CJvhAb2HSCv6zyuq870sLHUixAIrL2coGy5DMBSVcD+vSjA
UuZ5+TKuxEJNUwdaue4x2yXAIZvkXi2mM+edHru4okHESM4gkm9ta6p9b2q9K0XyY50S1TjSdXSN
yI454Ow1qLtXhoBRqFiyvsPerO9VbR7ClAnkq8zhUz6hbHlZMjNVd2zSEKXHbisuzIkH1Df8OtPU
Oy1SPyXU4YdKdlgKbc48e2QtN+Ws1EhXrIEDTKq37HJGb7AEE8nA1u7UzBG4J668mec4xfC8VUHe
mCA/SYV1bHDoEYaYVe1Bk9nJ5TNeU670Nyykpe8MzlNlbXVMV3pn24DCoObT7awl2Y6tOz/LYT2r
Y5WEg926DznVtFWp/d4ZKanxxCJwSssDauyKBRQ3H8e83h9152sdV9GcMpsaFUdjQ9Z/xbxTB8uq
V1+oFTQ44USVMto7kVYZUsMabmwzP9v5qBxKRFW+nAUXtIr0iTtUfKta6HJQCpxd4TrJpfVaqmvX
OxbWJFEo6v2XwXTt47g1jbo2lV9tu8pOZHqzAnXx8qSqcFqhI+yGBqn9DLjP12a1gUYskfHJBgWo
dIujahj7dkR7ZfRzEwkC64RcQjPJH/gxl0GRrJcCnze8ElFE/WLcDPas8svXzFs33jJwLAl6VS7Z
uBuytP5SzGK50VfRV7uuE+ll0VhBLQaGt4i0mv2KueeyLvkX9jbw0dwZKljEc/uqoxydCSKJMgc7
qMdCd2vJkVlqWVlXZIW2d7OReFeuVn2PJ7iiZUkDK7RH272S2/+hdkOeBKZKOIHWJBpxS6a56U/d
qJdFh2EUMoMztfKUztKiH5aMj/yd88Sv6wSbeNi69trwllRvi5NBqx1IQm94a4HcLFRkRpzuW7M0
qZPj/EofLZsVS/AMk7iNsri6gCfQLorJu5lTYyjgyQ9xH8td2nu1D1rY5J/P3w0baigY7uUC+HdF
76fNR3UujEcFI8dVSXDE3QQE+kgwgHqTYLrYT7rKIacZC8UONXWWVcjAlGxFTVuunFWv9m1nLo82
2F4Stpr8zsw3W2hbmX3gTDpsGdRa1rWR1IXhI6DH8d4ovPUrBzfEVk57ZkaSdT4oThyvXWby4xlX
LV8CMArFzkunNEoMdG3B7KGeyxVj/QmHRsxhZXuYHNYknqjT28G+Qedv8Oq4XfOaQw29n5RCHFE/
y2aXxLML0RyL+m0vOOcGuQqZhMQK5GKNLnctvGng8RhGvKDp1uphLHPlqjRM/A/jalMANJpCz4ge
JvqacDSBvsaY/ND5mvIOI4v1JqcKB09rmTs6WbhZJXEJeqY6qNpcoOyoUhZR7mfTcrHES+WUrKSA
akWd32UlujOt1byXtLLrr9WkACmw52zfbHu+ltaUL2XGTV0RGtv+4DQu8l4qQZBgHMJ6kXxR7Rqz
rL1mh77R4T8OFjkdpdJCjPeCerI8ELUqhv3ecmF1u6BzmAUtw7pEFcyGneYpbhz0UGyjOTOcw5Qm
Q2Qvpfi+8HqFauJYRGAozs6iatxcwQuejRb66Y1VJcjMlVHgHEZMM5jYAoq1QhAHVUd9a0DBhnbn
agRPDoLJGKAAQZ8bNPcAB3ithZ+TRwKmwwn72aKoM2SK6wNKv1ok3a7UeTjNbJ9ab7kw2tOeVqH8
cOo8eZpmI/s2Daq6W8ek+j4qFfIOtWiQWA/13VyOyam3mvRqUSbWdhT9YSqg/lrmTOrrXHvavWdi
lQ7EaoFU3z5Sb9N5mcord+g04VtGV4MUAkjQKVN7Nbn6fjao6YZBKIdWFG1U6854Uule76XlxSdt
NUqYloMINbh4YeIKfqybE11P6vk8slgRkdtxflF65KMe43MS/zp0IjRdD9bgwdilYnCYhzSIlf2i
TYYHfVmJI7Cxv81+UaVtVMzlvqMlck3IrOt3hoXUfh72q9FR3iYGSaczrN/jLEf4vMZiw/Q1pq+m
XsxHQVa1HsQ92VdjDdyIDhuZ15XHftfp4ZQ+rJaZnvBcNKovUwrGuHQZ3wj2U39yO6q72uAgkD8k
cxYfY01NwpqWBB2I5R5IqX1apgQ6lgvaeushj8fY0KZdbVSYVCCv7ArCvg9e2VSguVVCn7hpzZ7O
QBN41O5Rns8FriawW2KhYc8elfeac9UVw2WUHBfZdoIJOMz3hEk9rrb4xdPRhi8kBuHaNu2bZJNX
0xkx/Q36FUxxfOU5CM7soZ93a5x7kaE0x3Xt2LJN5RksNsLl9GetbeZ9czvEzY0Ob3O1I7nCfKJa
8PbdAJNnHFNyGNr1Yar5x0aarwBCNfWYaFmUqwyvOKsE/VRMYTMnLW0QEKcqfYdIpI6ya1QgbALI
Qsqowk+x1e1bWcxXBABj5DHh7MRunIdlvDwsRMmEKklvEdBB51ozoKdZmbgy6iKLioxXwUo1/AGL
yugkk9ekOiasgOVdjHPMt4Cg8IoN1Ltyr9vqIw/hjaydJ27U00L82Gx2+0Xa5xmr6XXLjmxGE6lb
bZhhEYpRzBkeJcq6eJY/OiiMXVORNwbBjidNpwhaVwS5rJSz35oWdKgMZN6Nu3by1sxaxOUCbM0d
+ILWb5Ncv7ic6H9mnm0FqlZ/XZlRgqEtwIv10G92Xq/IaDGHJIizeNzn0jO/83vCnrEt+2C6dCwy
BlELgmZRkHC2rGtvQLcHBb+0gc5pk/F10owHdwWeN1eVuFiI+nxUXl9xGGZY8pcCvZe2nhHlYk3g
aR4yRP0BgbiczLyppxIiqKfUEs7zmeG96v36WGI7i0pO7eyiOY2WJf9Bc6IIWi971KUyIsZMp4AE
1x9jDHm7w0A2mxyuaW/qN5Y+6VGWe+p16pjureGO7iVLtSbUxJgf0MZVl0TRjgjbXVTKZZz69TyW
7A9l9hQvS8P2XViXIR3061Ik5UVtgQ8OG9J3Np7dRAO+VVM7YAe0rm3ZVfy4ZvtgwxZ/djQpD9rY
BxOD8stEaYC6b5DfvFkRd00umRrYHF3iVVtP9LiZH9gG3TJLOgI/UtsfMKdWF6XN4+shLb1vTgMc
DGFl46k+N4BuWomgoAuStlbYKVLVzh4HmjzgOFyE6t+t1WGDKjUbmgcHZOMyqSYFcUKgmFDH9M2h
J3Ju+U3cOjwD8Lttfa5VY3FDd3X6n569pFwuzRlLLMNwqPMl+eI4OJos9uQfBFIo96Izil+xqJYr
WSbipa+M4g71PfYxR6Wj5bQM7JcZ2ibZAyMD/14PtwSGCOw5L0+TWKHRtS4/Rb17TvR+edDqrNtL
wFCP/Wo2GAVHwIjDmKXwiCl8klwl9BWjVMSoXpzrBjhLxHlH+pQ+9hnbYML5fDADLJnQ5Y20WUOd
S18PtcyYoHXjMW9/Az5ypFu96e4WgCzIAqfhAkvd8JNpSW/GWKnugQ52hy6zqGpccuSWqMWqwEyA
85G8y7Qas27rkbaOGbWz3pI1o1GBotKLpkrymEZKhvwMmRUyh+uU37yOfWp1ZpH70rK8h9bGqtka
lSCVqjKf6sVIviqUNk6zeJFbtA0QJN1QQrdtG2D2km2iWhUvEPCenrLeoI3myOSeNf6Ojl6gmhyJ
GflTmtwXdB8p1Kxda7d7CZEfwbELgoQNzHU7YNWpGgB/tv3RK1+HiuZDD5adIYTyyyhQlampoMNN
2vi6kjNLW/uQMmwI8AjWoeImNH1dfnNtMTxlxGnx0x2/dyTP+V059yGBr1uuSXMnmpaOYIw/rU0z
60RmkPDhmVkgSxQycByviVZZEsMzFcMxpYsdEmcc/1RjtujBqvSduVrWz0US9WGNsJ9GCj1IkRQm
szediRgQV5sA9Ei/XgmURLfCDs9v75tTVQWpV5dByr87AQUigrRa6fTRgu3vR2zxPu2r6VokLBTY
YbWHYhy9SB0N0PmTVadUuQkHo94FZ2P3RFUgWrV5maR729LWuvp94F7Sen5M0lq7MoxkCokxGHx1
adKDm5cW2+7snrPePkGxLYkX0HcLNuLEb9G27/VGH+81U6v2k7lMO5rVpUIyUJPvjan0DuY8gmoy
BvECx4XgdyKUnjtt6J/oqxGFMePjzcNcT5tzNUlCTpgSnOGJGkc8zdploeK5aldbEGdR5Pt6SW4W
t84JTlnSp88HLn/AFzZdxOaRd20HcAc6o/fDuplhVJGqehtpZk6met9u7lLvsS7oSZfiSx1r4t7i
Uz0yc/nJ9kTRoleqg1TPKK03eyun58S1907LUb9Uy0fQes2pb9bEL7I6pb9meX/5zP8ygbdY5xGS
GDYDXwbe7z+zSYcpno0C9WaTm49LJr0glQYxVqYogtJEqNVvK44+Nj9Sgx9Sz9DgnFe9eS1cAkxW
HdEnxdHf2MZ/zs0sByW2Zvwf5s5st22lTde30jfAHySL46lGS7YsybGzHJ8QWYnDeZ559f3Qf3dv
i/IWsfY+aSBIDARJkcUavuEd0AHgqT58tD91roScQKU1XQxcKHmXIE3oR50dEkx4uB5yVGgqL5B4
i+YASSO+6bJjhgnjKKU/diFH28/L6TD1gRVd+UiBpkq0t1OUHnujawLEisznLBA/gae/9OCJl1YR
NKQIBOo6DYNFlVvJCevBCNSi/pPSQ4ggfGc9tr6W7sy8F6tBotsWD2oKfFYem1SFQjMBqSfIPt6f
AvDtgoq2SaSWcQzIrvrLKfJHB7+zhZIp68Rr7W2MiNFSpz0PfT6Jf0k9rAETmd09fDAU4eshJe02
jGfKMchZN0PzowiVYVU4cb2VglKswBNFRDPxDwvqAaoggWL8Gtg70PgpgGuD27/f3hRXsFWUuJF3
of8ItsG4Ru7afQpitAUumkl6v2qLfmujyoLXuRpuYTlSDcoN03uuLcnnuMHTSjFkbE30Npzph14B
GwBWqAh9APKhhYP96eWnbfibzK/ldF31wjgbjmvRqxDt6eN9/xHZ6f9P6uhCNen5S1ON/4WC97fF
kE5QvpP30v/5H5viZ/LrvQQ/+f7hRziaDo7/9r+tLoT2L2Ci9Mw1Chfmh2nFf1td6Nq/RryQMD7g
x5TW/0cUSTL/ZYHvA+AHiQPE0gd7479oT5Jq/ssGyggLgQIsf4Id/ye8pwk+DWQLJoWjVeF4xKOb
NUFkUKtRKj9o+0Pr14Q8WVjeVxD2j3hrUoss2uZQd1W7VhSabyAfh32dpNAf5TBi8Vv5ItCzbiWi
krhiLP1K7ACKSVG8zw10qkf1g2c/NqRVkAzfi65+yXv/Zxt09bNDz30r6zjqShKX8sw2HdFFnw4+
AN0m3BBbgwHD7EGEudwdLT2ANDMTAC7ZYO1yBLbfkLtYtAWUzI8HlU1SnNL3Thq+PPss5yC6/Qhi
skEtPo1Olwf4E1R1UC+Tq8jwDTuggSAfBtxvX628T05JThftDg2UdWIV3YbLSvZWrqa6r2YlGbSD
s954DWFNlbYDYUpJn1uvJ1JL6Reh45jaw10cYrm8MBHlfa3B9/yy8NU6BiKs960oKUMTGAa7TrTq
QvKGYGfopfZQABmBU57aSKdUNZxi7hpovooKYXMxlvbNZQgT9fb7f7gvX3wCliYoxJEQJD6odZef
gAI1ijB50R1iFLmeIrfKUWSl7FXT0ijzP4rvqQYBWN1v0tQ17nToa7+axHQ24A+cdGXSGm/mnmmc
88tnYjexGcGwIE9vyBMwIPREN6NHodIFxcck9JLkNyRg8kET172tnvfaD0E7rF+HhXCPgZt1+6ix
JdrSqjTW8rIuXWIbikbQ7cm6Xisf3D1NjIS10YHicq5Kv7SNsCjbQ+EHb3SO6dwguDKzIj/wx5dv
TyBHJxdCJewAYIGXozSO7ha6lA8HOUEBpSjo37gaQAxZJ6vI82pvGZR6FQ+MtjfIRrOII6nYxFkV
P8dAI3wkmirkPoyyQbNS7p1mBR4UHZZYSFtRDc1zJYhzFsCjg0ejBAIvlL5am15inWNForan6PbP
Xk+Bd3ReLwdA7nztm9ZZ8ZsZF280eKGNe0g2VAt6niuKisWKLgZ6H75TBeqqNFsGDo38NxDscAUO
M0pm5mgaQLJrOTQ4eOFP4IEk7PFLfYrUiqGlgO518kHUafWqhr1Gn69P9IKHRWVdSv1y4xjNhowg
w5ZuqM1vhocJMR6FSHas2mdMzIog+n17fUzDjvGxCMYBlFkgew31ym+6pFLcZnZ/gPxWLiVnUA9h
D+XcUUW9g14yLCVIWrshbdrvw5DmpB26edcjbP468yTXWwjqlG4A08Z2lnL3iLf9NEHKQKMoyST5
gK5BvsIoEQM7baC7SvFQq/FVFsYmcHGGXVLV7N/YcgWkeqhWi7DTUfXHZqUc3WPhNt1+sgm2EIQv
8GodagiERw0i8fjgnx6sElHlRnTjz/Bbf2Yq02RhE4o0riGWYafOYX0nuOJxOFIixmMz8X9MaT1S
bRUunYXmHKv5K3eAvC2KgxcUYxelCVcB5auVF9a/5VrL7oT8mtvId40CPWKAOk/raxGTbc8s3+k5
wkNBilYsm8NNgZwx+ThSp3eF1hryuexE/kPrgPXGQZHc3Z7pKaxyBFPDyFZkClsCbK822SQgrfQQ
Nq1y7uVSoOYcSesyjz0MNGUkNpqAcnMs3jITkQA8G/w3JOqTGSSicj3/fGiLSFyBC0l4NYl/BztC
HCyp+3Pd2d3WhKe8aTW5XIO1VikGUpGzzYNVGsGd6aiIdNNWOJg4aJGhUq52aIMtZNxEsCjESm9m
fsZr5PNBqyJkiX8N9nofzMlpbD5g9VGrkROd7URpl2HlWEuEWJpFqAE8aD1fLCmYhdSqK/0JM1xq
0kRpD8DunPXMk0zjoI8nYS1YhJG2zv9yuSk0N+m6WAbKoMQKnluujNcfHf6VtQKMEFDS1rMAATi0
3nXhyHPf6Mt5+DT6uGU/bUlNTWqhBnJ07lraGiIrZaAoCB7DSslfnLxFrgvT6oWfBsrakVr6AWDB
rcB25xbs1dmAxigLFQoAEbNqTKmlXahgct1J3hnIqrdwCNVXGfLDd7g0p+ckSNKV65WIJUr0M5L6
B1ziH2WiA04zqpe2HMxTUPtAkAb8JlvwuTMn1/V+GiVQx9UMQYF7+eP0/zRPtWTjag0q8Az901vh
zl2cWwGSoDPceyVouXsKuX4MAiAxRlPrGwUF55lnGLfLxZLlESBujPQlUgvSgctPZflJ4Im09c9I
ZD7mvS4/ocqUrmVhOruywjcFOTXv0crN7N8ZJmnf1y7mX30aQ4CTRjuWlvjH3Hx6d+h+uhsPDgPn
erkRNcvDiyG22pLpIcKMt8TtLfGh8Hj1ppqiEoYAMYYScPmmfRTE9EyD4KzbEcV70K273HDQVMpj
Y+ejubfISuyGHeIbsCkWRSwZQIcaG2KTYYG+zIOgpq6cJ3hootKkKfSfxpYk3FGnRyYhNgBIVN+N
AuM41xDu4+3n/3K+iGBJHFWVPT0N4nxfGQq8sM7I1PtrKQRS4EfBK/7uaBzFmjZzo4yzcTVb4PW5
WlH7hW92OVtWJzu1NETBOadi5JRhg6yX5W3kwfs7DeyH1Bbd3Ol5dbLTTEUoeKQF8420abFMx/Qi
8rDXOgd6gaeOo77KRensWiyAcnD7yM0DcYE0/STRz1WwQAHIKhvrtKrp06rGWqWqx9z/02mnhkZ6
Ap0LnV00Hi7nIXHNBswaJ4hSduCSUvO7qjbnofJwv3bSYm4Orr8y3NKRoW4Sg4LcmiQEQ5OFVd1X
/jmRBjR2izbQxFLSXRUV8m4ofmuJcqImtBkkn8ArUtHpQnXSKpdUylAs9yW5Wqj6XeP2+ovl6BHi
rrrez6yNaYXYUrl9URxhFSICPGpuXE4K2QC44XYIzsjuiGPTKcNLhXX4zrMjOl0obFIS1qI0Eova
ioj3PQfIVN1hqMuadeI3wGvdA7YZ0S/Lzetk0aKutgC/D7NFLRNxSCo9f0BCHaxkpKuvt7+oNu6U
y6XNcYfzGTwUyCEwlS6f3rSclAQkcc/oRo6ECitfR2o0YMrBuvJrRazIL+jL1L66ojVEm6wVOOP0
/avhKPZdj4XYosbfs8i7fKHWASgKdAgBW+C35pkmjaGw3dO7zZedVC1L9CCWPqepTYl6hfcS3g+N
ri3Jwt9BK0h7vXgalSS+OZjSrLAy71Z5JH1zk6Q69AXiZCLsMtSYYgt8nREt+wqzGiwGqq2FSt3M
+ruKI1WNrUfZhMIQpHV9GuDRDHbNbpBOuAugCAj7ZIXihj/D+JyaxI3rh+K0grc28hKE7ZN03HZL
JVW62D2XlJRXmp6ZOxW5xVXITbQqagUgc5hXiAEowze6/kDlc78+phm2bcDnD6pqpfvIjoaFomU/
VTN+qUMbAL+uPRt998NpY2+NS+NaLvN2m6uVs3VU6k1awyfJizifuUK/mDQOrjGBh6OCDs/kbXCx
7gtWlHQSJZ5vA47wJ3vwgl+3l+0XwQLnkCFUCtHkF6itXy5bR8oofCE3dvJ9NpbTmMS0qDav0UI7
amV1DKjtb1onyVZWLB/0Qo9nbqAPIZfLjcMT8IIGAudcDPbkCeQKcnjX6/EpbwC1Z1tTf5ScfmH+
HWjeOgfjXprhvYI2ZNtvir57ELm9BR5zyLw/Ll7aXWAfZubkOnrhiaDwCoh+FHemyRiar47kyl18
GlxA58KhEKb0voqYkQbSJEzieyv15WfAw/G3Fnk71IsNACNOgy2VVfXrti3KVSXpGXDjuj3R4pJR
VnRBi7mh9Y+XyXiPkLaMEkVUXCeHpmmOArChFp9oAOvrvgWe4SM+OLODry9RPo3MwcYAozbUOGOf
wqpI9uQKe6n4ZHlNuUVY0gV2IcqV09dzMhrXdxV09DGutmkw8ONkOXiNb8hpawenwQdEq/Y0oqEn
IEdoIkAVCnnuY3/xav9nPErok7tR1cC8N4YfnoLI2vlWw/YX1X0Z2neeBtNfeIfEyvaRwFYoNpAm
vcuxcWxFD6kn3yPoenvtjW93uRko648XCMV9BImm+hfuyDPqkGg9ZSHtvAzHKtqlNBzTxrtTjZAA
0QcoRHyPz7DUzSZ4Xw2vjQUI6h6Cg3qymvSiSaIch/STr2nD1jCL4pvT5+bBFO3ekwLZX0gqxAoN
dOpCU2r7Dl3bxziR3IfkAzWNg1UPcQkSgStTk0gctbuTgE4d7CrwHyrFeb49Xdc7FVMH9N/g+MOU
oYNxuS7TDLqRoKh3KgeggXxBWK7INK1w/ZIxJYHyU5rSMbUAFd4e+Itzk6IFJRsbATrilo96/acd
YUYJYG3F8U4UFPtNG/tPjaUNL02j/pYtd/irUmyQZgV+gIHtY3Mb6fHMI1wvXJ5gXCnKGNWp04BD
zTsUpZrBG534npKsUE9FiaBPmyTJzCx/9Lmnq5IyGNuRQhjdkMme7IH25fgUMRRengGoHsrWoTjU
UlrewzrGxws9Vw+LpgwMUZ3BBi7saEnb4LHuwYnfnvovvrki05QnjRg1+6aa+2prGkMtev8kBrCZ
ThWWj5YR6mfVGl79orwrjCT+hnxv8HZ73OsLmfiFwscY4+ncVZMAzxD43JlqGZwUR9e3WD/iwak2
9sx5fn388TXHugL1MCRwPgpVn9YVfsrOEKJDegqwqYKPge4MdcdsjYTttxLE9u13+mINUQHWKDhS
f0UFZPz7T6NpuRG2FcCok5Tbz1FSANwbqKdSQWh3t0e6zvzIjy3QH0gaKEgzTnZqocLgHKXZT02r
/E7pMuNzrRbfXSv6FQFt/q3T9FrfHvKrl2NQhdm0xu7ZJIICUhSjSS75J0QFJWx+yu+ubcCVMOT3
2wN98c2o8NNehdhG7vKhZfFpFr20w6iOu/mY++rodl+B6fO791pts/teBnx4e7gvEqWxWM7aIDoZ
8TST7ahkETryoPCOg5eYB11VMLv1/OFxKEsqHbq/yq2gufNCXEPp1Vn7nN7Vq11nq8LPITJ7Di50
rg5wRqBB8Kuuqm5bZ90f4XXhUwBdBgRU6P/boP7/Wpj54vtzVI2LjBDC5qtcrjTVyy3H0FJxLApT
W2VNFpylVHsAoJYck0IqV52dlv8vE4VUFi1zipXohE62bO/4cH7rHP3lEMFZ2d1XJfitP0JS3wmo
7ioPvX5EbjVAYHJjw39w0bNM95qzLZN4AVEGeREcz0BzLzVHuQvaeuZMuZ4VDhPKIaNXval9yJh+
3n+xYwkRcH2e1FQ+ASx7KltZPObgxjS5iJ+QqfFmIrnrU2xMUdkOY15BMXWydjDxHqQ8d9wTFTRc
l+3Ewi5Nqbe3l+hVh4lk6fMw04pDQrDf4vrlnox8oxbVKrSjPSwGnMos5dWIhle8HraxKz0UWve3
yS6eOUZnH2Cy3vTedwVEY/fE6thIrTBAVwOFJR/c1Jm6aezwgPfDa+zsHcNdx/ZQzyy+60OBsITV
jmIUZxfll8sFD9w81BqRcvrkeJYguIeDUP1HcTU8OuYUAD+qjJcX9Jj9krQIfKnEVUMvqkTg+9h5
nkQePIHW7vdRhghJjwATjiIi3SC+XPwhaXHvxyr0D0XOLXzljOROg5K1DqHTLUaY0kPZu/IfmB4Q
fDCBMABQW/l7VjoU1+sh/05poS0XUu9ucYxwzIWmdfG9hC1ouEK+Fbc/6s5r31UNLKij/oAMrL1R
9T58VC1I804TG38LCVZYlfXOa9UrzoPFR5o5ar769uwoXEVpLKqjMsjl1Dsir+0w8/1Trdr23oiH
d4tG9d5RpY1o1Hqvmw2V98GnqGW66ZpGtvKSiezu9h64jlPorpJRk13bYytxcrdWMrKMfqFgxM0y
XLZB+Mce4Kk1RRs+kOXkK6Wqf8dRJf/5x+MSQIhRVEMAEpyCVVS9G5DNbtyTmxn9IiDQP6e15T45
vXqSCeJ2yGSXALQrc07N9PrCpYFHpZG8jZCCnu7lvKdSXec5zYSTrNK00y3rTwWxfBXjXZktc9f3
uRtbZ29n0ne5q+xzr/bqVuEwOgbIJK/10gcVlGlHzF/Pt+fkiwh21HgdtRkpz42eTZeP5kvwlCkP
2UcImT8zyiDL7C8VWMCrQYmehm74zahCIPZkm62KL70Zvpehkh/60DX++Qk8FluocmLlYxvTVmNa
oHQH5N8++kXY/bRTGriyOYQzq+CLbwFghkYxC1AIRGMuXxjIGfXewbGOSBcfm8jrHsrALrZtUxhz
ArpfXGI6GrIorakgQuifXg6lJgPGi2rrHDH7TtehDSzWRQ5/kZtGs8pF2iwhISszs/hF2YgNzuyN
Gt8ayJDJF0Wc1zdghNpHOQ4BvWuFpi/LFMwzAtQ/wh4BqLgxvG1U9xy/QaI6q3ZwzmKwvDtbg/a9
qArThjKXIYchmzVoKUvGZEH7PrPyxomeHM0A9qjNsBMVqpOTw2hoJUjuMqZKbmvEd6maG8uwR6yj
KtT6Lw6QnxggZQ9d1ct7nsraWblcLIPa+zXzHOM4l89hAy5AtYxmPnXSaZBqY2WtVLmTnWpIe38Z
ehTtSCADQrGiXfV0dqHC9umdajgvkta364Y4ftX08OukLsE9DQm4LtAfWgkD+GqI/E2XgYxNevSE
ogj5j9uPe3V7Un0gWgSSCtAZ5PZk+So6BfOUw+Qk51iOoGdL0R/zZnsY7GWHodDMarpawgwHyJtz
mmCMwHp8nE8RfEiq4LSOcEmh6wDw4hBvOsnKV1aRRBvDS8oVl240c15ehWLjoMZ4TnNpg7mdvCOa
XSjaWgzaUolZUpaOFkUV9zPX0EdT/uLDo+vIrhwLBajGmlP1cvJWI5XlzB59dLeUSahoJ4sUEZq6
3tm+ubJcsYrdbVvjtnufSrsulI9N86KmUH+77B5F8RVcBKxx2m2aBxs9e3GQZdX8hj+1mYe9AkwR
urCniXo5vJAbnEpCFXDz8dBNpSP0ZXdtxs2TORTBdsyDnoHOhXeRX0urvrCfzL7U900Mgxh/NdpW
eBsnVPll8w5/EGN3ezlenzaCLzECc0hdTIMS2WSBQOBrux5+BFwhY+PixX3nkiTt4P1AgTHCOy2j
DUzK4D6iwhNsbYVdpbVeva3AT7mLCv8ITMOZtKr33xFE7s7AwIaZsPtq12jcbxz5I0ySJsgUSYNO
QpOpkqw+4V5sb/TmNMR7JaQQFYfKnDLk9ZVKTkWgwQal76VRi7qcEnjeIdEieVwmWcaxSLWj6XdQ
C4OGsNHNzL2HWeb9GO9qqRXcG54COTSW/xY1GiwSrcbN7W90nRbrJA9ji4mLCKDstPdvDbVNCKLa
p1orMQyscTVfkfRRpAQ19FQPrX8oGvsHJqswgSE3rU1kb6WVrgu+Yd5BhNd9Z+noeflsgQX6leUS
1WAZDah8LWq4Tr1t/QGrrFQzp8/VZ+PBKSHSfiGKR9xzcvpgkz0MiuxoOEG1awQ9zaWkpmd6c1wX
9H5uT9NXgwHZpJZFEDIOePnZAGK5WlTo2glH8P7B0BGpwVbbW1aIqN6VNiy+2+NdnXK8HMUXDfNV
dilr5XI85ELo27Y1L5d4kEFVG72RRp475b4chVWI4AYrEbze5ShxbGS5hYbyCd0WaMZZDvLGFvnM
rfRRpbo4SzkBqAByjcpo5VNZuhwGdHQQoa9nnmJFbR5kqapfUBdq0cRo9SdLJLjpiJgMIzAHaVGW
YbuswFqa6xbKfrKulVqxF65mNKeU4ATmLxY7f8yqN1+tvnS+tXVRQ4NLZETlxoAV2zDKN2RxMlIp
DdpWa9VM3UczjMMX22kBcRtmbd0niYZpWuBk5QapFByvoZaFzYKoJN4FhdUtXPS/miUQzuwncgx3
GZpdcLYdzLyXg6uigJIbDQ6uQROpKxokDhcg2MswM9ghioROP0ScDfZZQN4zGPcwY0wUHyWurTkv
4KvFyU2FujlQQNJyOE5jTvXpHiZrGbw6s+WT5iPrCXExX1RZqfFUUbjCDGtuM3zoa198UOD0KvB+
QiOCZWt6B1exHjZV1A1HpZH3lvkDUvJbVVsPvheBT4aCH+xz6w0rJAQJkAcE251DBhWdv3DsJQXT
kXt3p7b1UjLfy/pPpL3TD6ZNrNIS9hcZ7pG4dQA4llaRekZWYhEG3n1GIwmrsk0svVhNXy1px5zr
wt6kmPjKkbSq2pnW+FUyML4l/T8LjDqFwyktoyZ4b+U2G441Xk0o4BflQ+fm0W8flPXt3f7lSDAk
/t0Yoat7+QFbF78Wy9OGYxOY/V/0t+9Z2ckOtb1ofXuka8gmL0VBmSQXzgnEjMlBBhRQcQw7H44p
dE2/1H6VUXS2DBCAKPjc+U0qFlpf/fELZ+uhsRMF0anlUg69dpVZFPDlfOakm2oWY73AE3EpEkfC
5SIlunz5UEUupJe94eiVZrUMa1XbpSq282alOWgQ2kq2LnA628aRYj0EcN3bxNiXsa4ckU9KVnBt
7U1jZNajKTIVKYKomOm1X52SCEeDsYbLSFV0bPlfPmAqk/yZqakcpcEOdrqVEwGG5Wnmw4yvebmn
gN+xkfky9Em0kcD0eRM3rV2pOYSyY0jet1FUzDG4OiN91xKLwhF3rB91ap9Eaqt3RoSChzPIKHrA
R9kaPq7ObPnaPDSe87v1RjCU73t8Sjw2MSfV4pll9AE+mTwtnUPYJVyJAJGn9i8htpmK5kn10TS4
BRusAbcYfeqbWBlUqNJdCdNRl/oDpqbYCmvIoZLBe6cuKbzvjiuKUwRfchuLwuCUAkindAnc3aKw
i4VS1D0+AqW9G5Q6XsKoByvsm+62qU0JQU0kdRZNqlE2k9FIr7U03toCrYkkLn+FaomCOigQZ5fr
DkodVV9tEztK6Lu2sIDQGNpQRlB3rPN27VVBgW6X6iMS6L7HiCltGyQJv/k9UoCS752tXrFZiJni
v7Xotx0riMAbGvrd2mn0R27th1Jg5owIy5xPt/rFokNBHOXmj+STCO1yOWSoYsqhqLqjAZXZX9h6
5Z7dCm6yi8lB5eTyqiv776USOI90382jr2n9PdhBxGCH3DoKtHke6tj0t2hUlQil2Ol9VXtwOUq3
e8yAltz3Tmi+Q5EWmBpnqNtIWXlnU32dWdhXGbRFI4Hgn1+Afih3XL5Ig5WdjoFmeyz0FnmolkSE
5QusM1Hkd1bXr7xCx2lR9cjLhV2hzCEVxn0zWaloeyuKpuGjBbh2EnAj/qzaqHs2RzUIzO+KVAJ4
RoJrj8pytSAA6bcYReQvte6Wb6VEllIjs18qTrtwa8tf3d7lH631ydPAwwJthbXMiLidHHa9K9Sm
RmDgCHkv2MlGHrFcB918MLr+abBqGa1YE63KMGgEpfagxP80rX8pddQ/0XAon0XjGIuY4PAQFLJ9
zpExuO9FYj5KZRwfPc3G78EU8cJC42tFbxp9rSFo1gYGBBssatGXyUqPrnqsFfpORbDgrTdzNBCz
LLNnTvarsGQEagJ+JzqnlnbV+k2RBxOIINVHoWTFBoJ3gMeuFmyB/irLIm+LmcrAdRpsjz1mypDA
qMHdTK1X0JmNMkVNrKPiIMpkZsnwRgLhHrC0LI91WMgrhBrrDau/2WrdkC8L2Oi/a6QXfgLAQ5B3
kNVR9HuOhne1lykg0ACnLw0O6DpT6RsRaIlL7TJDrwvqYWrsMrV1Z6Z7vIYulhZdkzHZpldMmoIJ
wOVGE6BwZdUf7CMqhwfkvaTvldruEXFQ/r69iL8eiEyRAiJIimkjNYg9PWo8zGTjpk4OhpmnS9Px
ym1WqsFMan6dnfJS4PjGbvtHkXyc2k+hLUZViKWokXWUmj7+nQA0PpODyj+MIi6PeFZ6D1Hvvwop
ylddno4BYmx/c+VeX9hDXL5JkoT8upcZd33cQ3ovpODVSKUGsdbebRaCkiIUIN1+vz1DV3f5By+Y
1rZqs/A5AC+fukcmMUibyjrKCSpNnawgmuoL1UNssGkfQqu3D5Ke9C9DHnozN/NVTY6hR7w2C4F6
BlvhcugmxZ5VF6F9tOoBVZL2yewwCGwthyoZQkph78xVn756WSz2Rn9I1A1428sRC93Fyi+UrCO7
M1xh6WKsmixxH/msNSWwOPQeUHdGu9fwurkK03VqyetSQ4c4DcoGg5pJaomale2FaWkdK79XvslJ
0SJUVVerAfXlQ9jUCkxWx970OLFmCxft15UeKekyQVpv43c5YYObNw+tXtCqy3v5DdoQ/BjfwJgR
3VdcV/rcY+oGqJA1GnAPaAgX+Eh7zUoBPA2YupcKJLB1Yz3A4LyrKg97c+gI7ppFgMi510ebpiyQ
8626pUsxB7OBQKqaRZoVCTo2EgoNvm0PCwCS/l0h+wg/D6iEYaeHO7SF4FiSYwbvIhoc2KGzTPNW
g4usQs7Au6tfGrUsnm8v3g87isuDRJGBu0NzxFwIKsykKhAUnuJHdSiOqSR0xFAaSIx5XB78eDBR
kqtUZCGY2nti+pe8ihQcN5HRz3SQN8SK3/xKRUUbAh4E1hqcgBO35cF0NH8to6c1V1tgcV09KxgF
sI8U1tBguFx8SmPUUomS7jGISuWnYyXYbkHlRivo6fasXF9mNCEUqoRje4gfJ6u8G5ANyzF8PirD
iWDV2fetad5VavbcG8pMyHR9XzDACBzlzgSsNj1gTeQDPRHp4gharnlUStzF0aGRVv/4jbic+UiU
0oHgTIE+RofqjNAkccx7lfirqeV1FHt/exoqSqYD8uD2cF+8FDB2Wvsc5SBwRlvazyd5rsR1bmn0
KQeppc9p1g4tNaetZ77TNcQQ4hTvNZrfcDlp6iTe7NOirQ3yg6Psum967YGd7x3ko0u0Rheykd37
fRds0EXC9a6MtbPqhd9uv+lHnDFZlLREgIkQwYNrkieLMkLMtlXyQRyrAU07EePvPSS+dap05wyc
ov8BFY8rAXOW6LuSGfkSNfl1Z0P5roNeHArV+8vX+/YAeaG+z/u220iVjIW0FaboeDnlyUVqdeEN
WrNzIuSPm6a87yNtUbkoGuJvkC2tJr5HvDt9jMBqY6sHjmZRQF1e4f/u7QPUvedir/Ggnbyz0PDi
RJ1uxOFNk+QCNdnCtmvtiEy7gQqX2T1EKSGWCCP16JpW/lch2ScqUpx4dAqANShm8+P2xF+lGkQD
EPcItUiioaVO5l33XIrSsRBHC2bSrtb1mrp0rN2nMRL1cVL9rPQq2YBWPhp5L7a3B7+Oihgcm1su
QGAE9Mwv13eKdZLfmpk44hLwoDaViuJrohxqrQCSfHuoL7YSmbdtgNGi/wWY83IoxfT7XgpSC8XD
3v/btZO3vPHkmVX81UbiMxJHcsFSmDAnJWikhWRJEoyCnibcGuShQThy+9ERHVtIJSpxUpM2C/xC
t3rsvOchlJ3bL3odWmB4DSiFzawSauqT3C1E9taqRWwfW9d8ULX+Ue3j+GxQtV7iCB8/2AFXYpw1
MzHUF/MLf2Gs9xBPw4acHCFDVfoa1Ub7mNIB2mQ2ssZuhg7u7Zf7chRdAWlJvmKDEb78irESNx6i
bvZRgnF6inz5QSjo5t0e5IucCGYY+3vk5Y/9kskU6rVrl7C9rGMWiRNdQmTz4e7shZdlD5mh5U/o
pvYHzWy+B24nn3UvRvO2NMtNpCXtLjTdal/r1cwFd71RVUqqUIDRwNBNcwrXzZWenhG4rCMSUW9S
U1b3QQ5z0LHTJkCjuAqXwmjhhWMHE+0lR7Nm7qLrdcXtajO8gDfP/E+WdmHJroKjjHXUnKrftxgA
rMoKLT0RnvNyVUio8FG0nIM2jR/08oiEI0BgNfZbUEeY3kyR58tWj4T/0RzS1yhsgJshZJG2wROt
259CapqZI+lK/gVpKuTOxsarDaeZVXa5xMImVNwSPfQjsVm97Qvd32b2gGBl7xQHxXA3plUo91rg
I/Ui2nht1bqyasExLGnc13OVmC/eH3oKeQLnFmyzaVYkSxmWXz7Hc50l6PAGXFILyw/it5DOyn2Z
9NmxSizlN9YzEsIF9bIfQpzKOqBGMMfFd01GUQcLv3ida7J3ygTajeCTYVne3jPXGxNNNMi9dN9w
QJan7N7Ajws5V4kpFc03ToadHCKkcGe2wDXcDk90lvhI9BY6+OfJtwF0XAcK3bKjm8ZDhOxb6S0D
v+o2cV/de2GcrFDi79dJLasb9B+/lUNWU0l17D+33/a6SW+TpQq0BVmYYzgoLheJI/U1YaykHNte
CXduMKS7TNNJgCghoUdnS5n25nh9szKSGn210uxPvsh3iEWWP/Dhtg52hoINOV9BWtMnebxz1Tje
2/VcVn19ahBayNDLqJCDAZnG+gYNXyyJFeM4qNLw7pbIJaWNskocbdGj3u11wUuklMNbiuLVzJL4
KJ5c7l3Gpn5In21sOE+RNVKNbHlrd8bRtgM89MyHKhfZIrQR0pL2w/CriH/nTfcrDdAHLsJdYtR7
i4LEIhmI86Cz2NauCw4mTtqNdR8YqAlgllXqzbtk67vbH/Q6EGHtorIAhBbpLeoml9/T81Kwga6n
PXqW9idp/OwxRjh2ha6zNzPSdU40Zg/Q38dwB8rlJA6R3aCU4qwVj5nSaxuUVsWmjcx0XQK4WI+J
+0w4cN28YiyErMDeEGXaMAcuX02XKxoiVSQei9axKPPH2hY/Nui8fmT8widb3xt5gm/JGO/rocVv
jremJKI9R4YnvblWYG6KBkuJNDDmgoYPH9vpEqHATsl+BHHLU+SqxOme9qIyjq6DDdldVmTrtPd+
edoroqErH8GlJjTumyR5SPWoQwc8XYTq35U+nA23vC+lO8NC6+hZgm8sZd3Clh8L9eBbZ6MBcetF
JOJ46tj0xpF/6kDhduVdlW4byZxb7F9EftAuiKJNrBoJGT56E5+KbiT3Q2LwiwKb990r9HAlDUWx
qII6O7uOhZURIh2vtYGDCYpU2bbMpBmGzfVVQSaBPhYNg49ccbKyEP5SbTcw1CMCpspDFknnWNjr
utUOSpOD9vPbl9ub5iM3mH49VhXAZ8B+SAtMQgJXqYzC61yyYT3ea1ivNzQqPD1dhWW5DusnC7S/
hgZ4K/ubAZHw2gMaaaT/ydl57LattWv4igiwlympZrlQjh2nTIgkO2HvnVf/P/SZRKQhImewsQdB
ssRVv/KWu7TM33xRd8rp04CBjaidAw/5Ws+OhMIdcSHFSsts5FOi4KjVIJXQfLr9yz94SJgreFNc
I9ink2BfH4pSzI0siBXZJa0enjCZiz/hMRS5RlGj+p3OD7zR+XtNFcRjXasIaYdw/+sJIPrtX/Lu
HLmYQwo81OE4oOS+yydtkMPM7IJUdTHVAneAnZ8pOEUqX5BL3lvxJyl6TttoZwrBqRybOw4RSIFx
L2jlnprRxQoOciBcuuINnwiQk1r1FgnHSsNK0PwVik8aKnrFRYnzV90vT6WVnXpDfguzOx0B4Q7n
JyOq97335HVoqjWhb/uYHDVN/MuTtWMpT8/Q6V+SDCFcraEPMgnGW9Zaj7NoAKnLFn1fmS+j5WwQ
dM1iLlRYIBtfrwvuBSSrRSe6FapMqsC1PyF2HH8Rhh4d/5maexmjVwp+Nc3GTLSV0O2kh2D4Mylf
BkVy/M6lmjb0waHwIcxDosab+641le/TCBTCyJLnPozdKTs0zWecTm1RO91e0A+SB3QlYEaQYiJ/
geXh9ScgGIOaXNVOLga20wN66KgdkC1e0sJLDyGi4MeozvvHNvci3DAqDzB6nI42fOp2J2hicm90
SXsX+J25RVZYx2gAGIgkuWnR/tLfZfb+uqL6LlbGAkSwOzThOaob7MH0XjtJJvYQk4L9QDikzXcC
0fFAENf9arIpPGhTJNqWlb/mXjp87ap64xL56OKk6Qu3FhQDjYultWo/yJ4aJVDaiIWkc63K3whv
g7uILv1zlwbhUdcrYa9UMhg1Ks1nI1C25BXXrz+lD4k9BxOZqdEXr38nWJGWK+A7fCU+SSgEgBGA
sXU/BcFWoPGeOy52+GxoDI+YugeqLosQVvO03Ooab3Rrc+zO6Gw9TGqZnDVoa49+jDJe2UOTqTIx
+OYDpm1AAaVs2C6Y7nmF010WJbyKhRK2j1YnSz8swTdOcuXrz+I4GY9K6Ikb78q6rU4pgS0Ndolr
HjvYxfS0WNkh924NbiumZ2gVgxs2NL7tQMSQMwo1O+GGtvXBUJ9rcQzuxZDGuWeFw7npYv+MMGJo
yyY+QnWVDq6URsgxa3ijFUaDZwdOJWRQR9+vUwBpZXxpG+Gnr6PJsnHVfhR5qcARERMjyAMwcn0w
03ZSw6FulaeoSneIJHg7YDxuN2FNaxXqxmDrs0bURZ5MHwvIEzbS14MB3TMDrSyVJ6wCJKcUFGNX
1tXv23fNet/C+qFdzJ1C1sODdj1IHI1RARQ1cT0VO6vSrD+NoaU9TnHxz7n/PBAtUupaGo/mok4H
893rVLlOXMMXMGYpu/+wJDtHfRg5+C4/ZMT+dhWn/6zhBFxdoxkIeQWoLLvv+vu63IutSExzNzQs
/02ZtG/yGLyiiA6YxTLbE/at3uH2lK7XbR4SHoACa4Z8YPEAebCyjXRqclfwTf0B5XP5AXe7DXDU
OlKbEYDkr2Qb8EUN+fq7sOjoUgQ+iHWAfuA9O6JCruXR3tBT2R5kecAxuYs3jvE6E9SpsiKOA12N
ZHAJeDTMzPfCyUD/ftT6I0+w8Kku1PapiswfVqU+0B7HDM5Qxofco8SxcR7W3ADW8u/hF/deaETC
FMV14U5iZXfps5c8CqCyepwplL7dUVR89dLupAJ3z9ufudlRTEM2qMpeyqihUfa5JHaPsS/CX8kQ
bMrq382iwk0gzJ1W+oSzwkYh6KOdQL6FjBtNewhU85//9Vri0JgV5hiWFIwRjm48S96bVr6lhv7R
VqDjQv7DE8jlujhZoghFGjfgAgWc2L9LQvzMuzh7G800s3HOqi7GpG7FAR+MiWoR7HGuc5OPWyyF
XI56Pela6s7tfR30q6rVnzQhxVx13EclLlZBQbT1E3GJp6h4SS3zU94J2OqZZ7lPLyq2BFm/dSbW
tzO4hBltxNYEyLes7A5TPrZFLGVulPdfGt3IqYiI+t2kpqhqlMVmWryeBBB43M6EQ/RguNiul7eQ
qzLkm1s36dTsS5wk/gHLl+ktHGUgV3IINz1Ro/4prmXvrlGtTxkH+nMWlkRDBgKDlQfGzLZ0X/mU
Nll4FxXG9CPF8uf19oX0QaoyA+i5eImP0E1aurHjrgoQrCpQNid4OdWG7D00vaLXjqrHXweruXhZ
fahySny2JOjZ53LSSicn39h4A9YLRGLLy0lECyaNWuT1hEWmhI9yDXpRrJAlVYReOLS1VR7zQqNb
KOVbIm3rejPjEXTMVyU96mVjCsRhGeVQstyww8VVTstirzVm9JhW6qExB+kh79EVaMMh2m3M+BzP
XIdoYFBoiILBmzso6uJMysakCGZntG4cito+zGr52I2YJ3s1DI+06YXnwMfD2iga1NGg9H4L+VMw
EqHmTkDjd31qbcnlfLBbyQ8BQgGKYhO8501/XUaxUg0ivlWdmzayfiKS9c6aVmY7unT5N8C22Psk
w7fb87C+AHkrwMTMhWcNtazF69uMOC/l4dBRCCclNaXYcCYJubPbo6xjGJBK7yQRdE7pPy4CJVwQ
hahKqtJFLKMGP5jWR1MqxOcpsMKNfutHHzTzh2DnAhBgja93cNEk5WiaXuEOIXGDB6aFmlA1bbyz
753E6+0zU3+BV3C5Mm9LBSv4oKQzmeg9RTVdaKwRM+ztlIcs1XQHA98S51Ltp1DH2XPsW82nbBDv
qraCdGCQZSdVDHuDTsJeSNLa0bXpx0B0dOhlfN2h0SvoCeAsSwc83WNXqP7619Vgb5GaQBoG/0nd
8HqKKr0xRkAU3lMXtNRqZgP5XM/qY19Rwr091AeJH4HIHFSKrD/X/mI56hQ9XyAxpQvd40dDpvcp
rDpcJWMf2+PQtOyE2/ukiAINfHOapRibemPzzUP8vVQK9meEXzqVOySxpeXnNkNrVJnWNE/UPIVD
b4b+PrRG863DZu3Ux3l46rS6drtAecB/3d8SIFu1ERTUnOZbBoVjzpe6RGKFY2iEhdkbTy2Cz/e9
KeNbhYfb4M1Kb2K0zyJOdqCoE/l5/A23ee9O6KAANuQcnwqhk504KYPDGMhfBy/rT3kotfvby7S8
eVAzBRFH622uaPAwz4fqr5vH8n14I6MaXjqr/C/oe426i1ndiVqcu0oFaFYJs/br7TFXPbh5UIqp
xKkEnfxvMaiPaWcOrzy6pIrqv/S+BcdIw70cv47m3hzgX6OnGpwERW6coRayB/TTUyfWp0KzA63Y
SgqWT9/7z5FnuNwcoZBxXc9BC5wAWJ4ZXnrB+hnJzddU0Y6JyYnMyrzb2JPzt13tyfnb/xpscQTJ
m0NK9kZ4UdvQvPcQ4QYtgFju7SlefxLkxbmdS4BLYL56XaXOl8ehCy9yY6WvWIqRh7DKTjUM+kki
q9w47ctrnlIHVuMw6LGxIIJY5sMyNZ3Qy/iq3td+4h4a32kxLq/BKGw9lR+ONPdwSFN5vZa3fK4K
5HDtEF7wCzE1O0O/y06GTsGDfdIi5/Y0vvefr1eL7yLyBdk7Pyvi4vnqY9icXPMwCKTGKbDpVcy5
gxUiI9gPw+RMXvupiEEeURKHjWPsNX88iel0KNL4cZxGOBYUxhOSGIIbDG7Dg6/4DyjKnEM/3gj8
lxHVvAYz6VydQXm86YvfipSe4UW6FV5wt8UJUM3MT1ODBXDRoUWRiyEm0qPm7dVi2Mo9P1oTml0a
co5ktPQCrw9QFptVlfWMHKaaakttpNyjo+vZvqhmG7n1+vjMFxYKsNzqyOsb8332130lTPqoVTgg
X4LQSJ0euwZHsPp+Y90/HAU3gZlsSqS4bG16QSw0UedHlwJuIw2DmFAMNuHh9u766JDyNJCisbUQ
MZn//K9v0RE6hKbYhxfP8p4S3KvdirrsuRT64Qmnweju/zPczNVF7UIl4rseDvAOjicFZxSqBzqk
+h/CzHKP3/NPOZGH/e3B1u8K60SNnF4ZfgNEY9eDobYqF9Egcs0NnWYPUfC7FEvkutqoPyapeYnk
+tftEdebUEFugYl8rzKDfL0esZvkImjVnla4qoMtTobqgPxna3dK2W/crqtqBwGaBHmHggcX7Ay1
vh4r7jRIVZmsAdtQDnLtHQYqobvBrKEk981Z6BssNAPzp5a/yL58GsLHRL3kw+cgvdQVsEP1LIFj
lgNKosl0CIVBdioj+4zlgmdLfXMwEwU1qXzjZ69yTX42NT7qlbNUHyCfedv/teH6ItQHixTTjXHJ
saNU6XeWlhO/BpG5i0ut+BKhGmjrTaM/SWKHG72E0ktkWM3Gzv9grUh0oOaSfmAXt2RcalWD/2mM
NncTNtL93J4/DUIIrxUA98ZHz990fYMbs30AUAUuJ1KRRcUPDX+ttFJhcLPAR7UJ5cDDIFbZl9ub
b32Ur0dZbL7cLwq98vyRUqYJPl2RcW8wpWOs0Njy/OJ4e7T3ruHyo2YHNujpBoIJ77H3XwspYWSu
m1U9un4mHYTaey1M2XPiGmJhgCvAuey/CZH/0EoPWXTR+3NUfgqjtzFyNe9BHn75pqtFFznO7HR0
2rJzCv0CVM5Nih91/LOuzmn/n48f8yQiwnOQ5f/M6efUPuTN9xLvbMoudut961EXH62zZaLp0qD9
/bUpLv7wEFo/e0uxe72CdX2KhMixpBdFexamV1Hck90K/XNjoRkWHbXyj9Xd9dIbuvnYiiN13ttG
8Ae72VzDaDw66bPW0M/M/9Lj55pFv+ipxwE0lvqHEf7Osj8pLHnTUwkzzuPsTP2lsJ7MFhSUvMuQ
E8ar2DaSO0xPNqKdVW5DsAxybFYypjZPCWFx/hFECIeAXAoEYUubsrWkN1T4tV9Yt/v3pRz4qMOn
0h2UCfUhB9pno71rbNm5rJzc+BWkFTNikMgdge/5lP21C9J4MCF0eb3b4EWOE/A5Kk6j1vzAP4Ji
UZD8phGY7KZE+yWZEdbbP6KRal9mt4BxSlz0lHMXTg9J/dUc/puk35Z0Skw4HcJTq/4QQFfkU/EY
5/dDc4hy44uay9iD/jAGOsioYziU7jZuhXUAA0yY3JSGB0/uiu6riUFg9HqiuHIIB1sJXgWqp3ix
m95BzbTsHsl+W7FKbWPYVUtXeW/VgQmd/eAAOixCcqnMkDnThtFtVRYpMmr8iycEMBPNa44q3s8m
+sOd9DVUvCPGxclL3CraY5gnxSXOO/WxaVvP0YHH/vODTWkGp0A0R8E1r8CReRxrQRL5olsjSpsj
YH1Qu8zE6CO3yxmMdvtSWV+UOLxwl1D6U6wZBXq9m0Qz9cUxzBkN2dvDWLQZJNhhCxCxapAy2bzS
XP2zjCaix4ujY0DRlaVChtqeCnceN3JzB5zZTpIXHJTZg11AO01zfEnwncgHoTlJPyMv+6XnhWJn
Vf2C3uixihOnG+DdK5NRbUQu66t8ZtfxqlO3IHFaZoNhxB83IxIHRaH1yHwpwqtmCaHj4Wb0QptF
+XN73tdvIf8gU4+cKWhkoN3X846zTqlTHhddWYCd3VhBfej8fNgr+lbs/MH5gqnPQ6XRTJwpLtcj
Tak6BYIPdMFA8mznh0Abof62thdMD35wpLDm/eq19vPt71tXQVhxYg6QRACuAYHNE/7XNaWkOfii
IJncHob4WwpQ8Z72V47evjS6GUVtN8jKHscbcnxVEH7ljYB+VTgWTqP4wCnI844drNQ7HRa8LSZV
h2FUH3+//TPXAavJe8pNQC1kxvYv4oQQc49orHX0OxQvh9xVS89ZWetPhTqFTh9q0V7p2q0O6Adr
TxEEFDLYa7KZJVogQ86t8nqJFSFjngbJpOKNHQRwgG5jl61wgpw72OagIKHfkD4txRxHYQSqZVrg
VuRI30mdqF+SavqcFPEE6tJq1N9jjU6XVSTPdAFsHYfMb4WlDUcVbcVv1RC/YjheHbpGUf45QoOb
opPL8fOoVixpZHKSVkE9FJVLe8NHH0kT7GIo0o3r7aNtOHf73t+WeZ0X2zApC8AzWlm5YT2BLEqC
8d5ExM+WoA8+NoqgHqKh3ItyEx4IRPRdaPTIgWeVi16EsgeYlR3yVvwG9WxyktmAZYyHYetHzk/N
dWCHCha5Ox1DZoK63PVZMZuWN19vc7dpv4aIfp1lr6rOaqL1X7MM2EzmWxAhvVF7mPDiuTSYr+zF
tAi+tmJ/7tN/tp1UZtk88A1UFeiikd1f/x6jkZEL16rCDaCmfVa1vniazOhrOoTWV6GOjJduBLsv
hOaDUAWJa+qB/kNGMxT3wf5LFFb0TUox+fenahb1AZZIz4T8fPlUtQ3eN21NVzXxg+I1rPPg0GXx
tL99I6wfRFojPL9g0tF+APN5/e0tOO6mBGrvGmYaPLRTiPKvPpobu3/edssVx/wVsAAVAORDFvdO
koB0EMu8hIxPPgShstyXpjbtdCEAaD9E/9gkmReUsahFEzgqgFmvP6rXzGIaCjl3sRZr7sVWJADs
jY1e4vpa456h0UvcMjuxLI+a3Ig+mbdeINTh+5DL6+d8kJJfFiqMt5doJR3H51B2mttYPNmz9Nn1
58jSFBiJYNUuDxlCHq3knWQjOupRPR5zdCH+Kyr5FDbN+L0bxtAB6to6razEqEUrr5GRbWmUrTCz
8w+ai1NzeIMYlLkIb4oGHEaEqaxbB/2pVTXbjAqkurAX9iA0p7Ho5GmvvAQc5F1uiXux6a3dJLbt
F1wXZ/anauU07PPetgK0aywUeB/4u6Ydp023j3pEcXkbte67mUatjbzk+No1lnhX52HliElTTXag
hEDoklT5eXuy5/DgaqfSzSE8IWQj36BPvLgLinaYUPwcRVesgbCowRRms3nzuZXQCklTM7zrQGS+
5lIR3oWiMDm3h1+vNS1SJNNolqsz+W1ZlDOToLKmKJHcZEjjV8+0TkU0DScvUQ6gLUG8d7V3RPLr
e1ZEsaPlnb4zsHSQp6GBNtNnG43A1Sbn58ysJVrt2BGsnGx8SW9oLqWSSwM/OSeyHzyMUAB/lKm3
lW+ubqJ5KHqOEO/YX0jgXO9yrw2aUbNyiepCPl0EzaidQaZPfnuCV+Eho5h4tFKTgS0Bm+R6FOgF
SYDEvejOBGEnkZv0pORSj+bYOLgcreql1LRuXyK6vvHsrXgCNIIo6pLBUleDKrAsXQMYLzvTamoX
O2dc5dK4/irgFLIb0l6+LxtpPBmB9iUTASNGuQ9+Eq8/d2wD82U0MJSlodxhH+J7LwmC46eiw+s3
r8rv4NYvZOmijXRlcx6tIXWFoOYdpyzzR01mzgkiifKpQDrroAx4svaFcChASeySTBO+0TaRDyOG
rRtbeRVr8rlUYSGs8h/NkkUgnuSh1eF4TeexrJBGpX61MybMPqNRwixAsVq0rYx4q2g0X+3X55dR
5xYNcEKcgVZWmsZkxmmn1m5dV0eQHUb9plEBFIoOmPS+JbYu1diR82NavaKNY/f9uYGQIWRf/Qh8
ePrs1/VuvmYLVaXW+ez1iEbIxayBdhIirKysH0UvH+Im2iX5UxMIuCAckHAOWrofUnoqPAUfS8R2
wsYx1Xjvy0x/gPbhI7xzP9Ycocl3QdcfIiM6wMY7GUm/h4u7QxEvBaIQVMh+ZsFpULN9HSW7OVBM
EEZM+Gueto+HU6P6gD6BrIAxNveKVh0yEzNs/u/3IhbQ5kFNwp0n3IHgPiaG5MT+T5FfM6jHVpaP
tTceU2okiEhVXRDxMEKPv33G1ukvBQ76YwZ55Vw3XrakM70W6VVVouu1k10IE+a7eAyi32Y9CMro
uyOzdRyIxXaynlTwX+oJEcq4PI+68UdQyvwu0TJj59GicDCr9vcCrINdXZnKI+nblrDwSvcCRDnS
X5S62DNc/UuzDSs2PUlIZEpMWpOfsiIsH1BqlSga9sK9OvnSUyAmoR0A65Z6U92LVePt60SR7vG9
/gbEwc0MWuSzoEzpTHHUHzzFyi5KOm29vOs7EowBLX7KvHQd6ENe3176pDZKPYKXKqgW7MZ08A+j
bJTPt9fvo1Fm4gLNGgJPWtfXo1iFqHWQA1vofiZ2Ynmf7nQRlbbbo3zw1BHNgFpDHmkuiS2DwqrN
Ak9U6vaCFZJxphP2TcYPwa5S+fcgwulT1BTbx+5IXc6JqxoRGyOacO724/Ce+ZU2YtR144DkFIQA
LWXSJ/jZi6gmTyut8oW4uFRWpjhKHveumaHcnYW+dgjL4AcGxd2+B+TnZDmhl4D8shPGzcvteVnP
/gzjeC97QhGHCHo9+1roDxHeL9llsowfloo7c+GL+cYzuBpEBQ6PAwZSTvSYV02SzKp9DD8iwZ0Q
3nyAk0j1rx7yjdt4FUzNoyBtyOaHpEQCcP0pUcg2VaRRcAU1n/ZN0hX7Vs+7k1WAgzDNIDq0Ya/f
CaNpHMEIChsR+grFBCgS9DOX0FzzgG++2MiKPGVKpPXak9aHCLLjzmpLA441ZR74OzJPFZYWdULb
CqngmyMKamH632h1ih3GyUWpkSur5Xh0EMX5EnUdQCJf6HBXrAz5MliRcTJpO9/HddfbI3bv+9sb
YfWAkv3B60LcC9+ZWQv4evbyIU2bptFiN05LaUf1KYNTFVEw6ptjJYV3etiKW2dy9XwiOsNbPevJ
smSs3PWYlTpUTCMtnhQnJafB0uTSR8iHGEOu/jJCJbwbcmrT0jRpj3hiYHPp6cVdPYXmcUTi0bk9
A6vok9ok1zE/hqiQ/vGimmGhs+8V4VTAtzBxXNFC5UuJqPAfYRTUjdO/PhA0zqDNw4bmLVllqMGg
qV4sAFcohSw+GN0MV0JKcWOUVfTJrLEpYaLMq0pb5Xp6WzgOI7WCyPWMNjtEATaoMRJmB6TO/bcy
7cMvce4Fh4q218bI69sNUTB8Q3Hegus4Z5HXQ8dD76mt3hRu2zfabgjE9hEXhsgWwuiQq0N88OF2
2lUS5HcGPgcdgo1OlKndz9tLur4SZoEjHlwANBThl2gxz+hVejV16moaOBFkRZpjoxmOFI39cxGN
I1LoNHhytUdm2avljVlYHymSKmTyAVC+C30sYtJexiliEvvUhV4T2BmkqaPaat2OE/gp6mJzn0nR
lq/auiYH+IH7xxTJaqixLCvSSKJOCH2Z8hMPl7onQC32RHpFumti1f/mC2J6CsQJkn+O7KlN2Sew
86FFkt3X48esiGUnb6aC5qMifteKlkMfF7FyrySi9a/nbWZXI4sBw5qGK9Dy6z0STVlnFsMgPqmC
/JkueUfFSUW/x+s2np/VOoDPIAkC3kKZFl73fBr/qpYLKXiJImegSXCNNP1mYD2Z5chPVFX85qXe
Vi95/veusoJ5PDoPcwFqVuBfbP6pUrOKVr/4BP20sQNjCB3dT5KNr1pdV/MoyEaT61B+pvp6/VVZ
nHgIxvXikyCkaGHjD3cnc2PblNmnjQrXOnhiLBU6yzufjYtkcTUWQyil6VSLT4EuvygzsBaDl9hR
QUT9VtuhO3a1+OgV8kuo17YM1r6048q3jn5KtzQbzP9uH+t3perlDKvgHAgpaC4QOl5/u9KaVThY
pfhk+sW4y/TA2yMHEp2lXGntRPSsYyQG8WnyxOhPoeOOacNLDr5b8qSg3t6k1h5TrfpY+UZj4zye
HTxaFUfdTMoTapP/DXoSnIBPCkcx1n57cVzsykoeuaYE5V7r4/QpnPLgR6l749cK/fZTksvafRuq
ultmjeRwn2PBqnblAw+Z9Spl7abDznx3X88ATUzAOcQbsNiwj7+eAcPIo6iVCxiGUqvv9B76eN9J
z3EkO1beazvG1Hd1X6Hdp5i+U1ZCuREwrHvllBXwayLqAhk0l1uvf4KnG5HsZ/BB5Ew4K5rw0Cp+
vS8rY7hP0es710Hyo5+66D4T0RHEZLKAexAp+G3EafiQJEyo4k/SEXfa7o/eJOrOq6u9MiRQ8KPC
P1UEOceIJ3tfEv3se2kQH2ozLc5lqDSOKCC/70wjrMppVPTHzAtV28xT4UFSpBLPxYy73kC3Kcwu
t3ffB1cs4iDUyWdNH4Tbl/dJOQhF1JYxLJtREQ4qavSertSIbYRSyXUZNu1DKljVroqnU9JPL02Z
7BIF+1uxq7W7NKIHSxDYeC/0P60dRQ23NXtl43ZdX3r8SHggpFXEGDwE16tj+uCoKrMWwIqr5bke
A2QTE9hLkQlGJayiwa47Rdx48dY3H5Vamk6UvCwevqX6XoQdUTFzMtzS96cXdMOqRzGItlp8896+
2vszAUkBkzlrgiCCtnhX0XAu+QhEFET2vzyq/T4f+njf9FEJoHTTh2B9+1FUQKSLMIr6PpCG+av/
ej9MnZtWS0bJjeICje+i1qmJtEP9Ne9VYV96Fe4ESvg01pJ8FymB5sQ52vGyMNQ7OUqGF2BvW6Hd
anXnn4SgF7EFFxsNleuflNXogBgjajpI0H3lv9RJ0iL9lebAVHxVDD+P3pYY+2pt34cE0Y6AD3nO
u4buX7OASfSgj7knuWOo+U6D9OkuGvL+X0vAKCHRs5yFXmkSURS//jBRRLo6piHqqpXkH8wpMb+2
yLefUiFXXm6f41VwSGTGMHSimEDYYosTEhV9hPQwUnpiFbdPYXzfWhVmgJYlJA4CQ4ro0GLfyyi+
nyEKbwy+Rshg9PUuIEk1iHbLEhMxxXiahXqTuj0SeEfkF71TrBkVBQlJgryJxZW470vxVTSDYt/V
iYRTQd7tU4ridtFrnuP7+rhxpa/D9vlHATtmXmZa4ZK3bsadwMMepG6oqPUdRW1xl+e5dYz9SrNj
mkZ3nSh/CrTBicUI5aYwPnlyslVWXWPB+BlUR2aJG9IIEonrTaAAqcTkp0/crJQeRzH0H9HbVPZE
2QCZpDLfJXA6dlYrxrshw+A7ibON4Gp9vogqSB1IHqgmrKwy0smPeVo6eOKt+qKqgn/XRChnCUHR
7NDz2idKuXWkP/hqcFoApOHoiBjlqHPA99cBS5DsbOo0T9yxyCqkWAvrexUIONI1MaXL3hSBd1A5
iKiYsUnrcl8PFkWC24difcqvf8QirkipEcVV1SauEIfCodSFaJ/kkf/5n0eB4E+PhwYtRPwlPCxt
LEmI0yhw5T4AYydKwq7PIDHdHuWdkXr9UFCGoWUIdRshQGqu1zMajqJaNmMWuL7V73jMsdp6S5Rw
B1fpMGhfLfkSaedGeVP7zDEi1QZEa1tJuxsF7IbbJ8Mb0WQO8SoU7Sb8IU/xk5KdNfV366uYxr/I
wWdvwFkiBnrZ9o5ZAzUpkxOR+cHM+s8QoR5Mv3srqu85Pmn7qviJ4vG/rxckQN5AsA08BEtmMqSf
1m9D2XfxVbk3U0HGL6LejHjmjGU5kSYgQuQEZ5LAMt5GZ3YgQikDN0a8/lRoo+F4sPROo5UfAsHw
99h0VE5vRpZjgKU7ZYks2eAu6o0V/WB3zqwv8M1gZ0nmFq9DjbCH1aIx4vZdpNDcwHBQnCukt/fN
+vDDLWPfzDcAkrXLW7Borc4Pjcx3s6l67cXJeilro3kVuKhwQgkNUhw28Kd/HpRwGpQKcT3grWVA
H9SAqAITeaFJrJO7CbOIe4DleLB4wyGJhW5HJLrldrr+UFJiJpJUFUttCO7X56NWh4CucJOhrAI+
UNMj7U00p2ZnZoO0Yxv592GZJsfbH/puxXG9mRgVcBJAExBzKFVcj2ql9NHKscrcxnKn3HOkAI9D
LUF1LLVzGAZTf2jhaWevAxhcsX9NBLI5de/1d4V3KqhV6fFT094h3mIb5nMXfldLy9HH8RSPJ0nB
oQb6F9ysND8ofWBHyouUPirBk2FRBva1+lmfpMMoglmvE3QeazvkWbXC9OA16bFGLrOTml2DZKZR
xz9SgM/7MQEza1YAFoMGx6C+6k+3p2TOlP6eEUoSVOhwnDVm5A0AyesZMSbOttiH/aeMx+FUinij
lRhCnoRcVOjNoaPQGJ2xT1t164p8j9quhkbvFjASQfvs6UAp4Xpo00qDiUcp+YRYpmw3iNC+tIl2
qeTGv8PDhRaaz1x7ZurtlYjjrbe9eooakOSpPiKZ1aUyzrx6eM4BDThZnFqHkivTwMD1ZUqx3hq8
t9uTter3IS9B5m/O0oPsopXd4zD4caBWuvBM6n1CSKU458Cl3CJI6r1QaNVJaOtdoonFTugJYMZB
NPeeKkiXyAyt09DgctxSUtdHGcvxTlJeRrOrdk3ux5dUjuSN7b5CCc6IHUj5GJRwg9L8WByyEpxe
nraV8jxO4UvWYA2UCTIUAwibX0GZfxe8FjUyxAwcUfbyR38yNbvUrdZBhdg7lNhVOVgrdc7sKfN8
eyqX1ynQPbp7cyo7szioFl8vfpxPQm7lg/zs5X6wj3Sh3rV+4G1Ujz4cBZoMNmdw8enUXo8yFEmQ
9dNsqTGGxQEbPo5eWTZ3G9+i8M/8vZMptAG+At6tvGcPy7ehS6VEahJBew4MiazM1N8STBKyoE6d
wTDoaZviD5QCzvSEfrW9v8s7jNFjrdQcNY5+67OAx1i3+6yLiv04oAhsmU21z9MhPlmZJZ1RYvlS
YfFjt8FLEIQBOsrm50gTh12nZPmZArzOtUFqhOxK6ci+FOwz1SgfLC/VTkFQZI40CfGBqi0jiqmB
rGeDJBwm1k5WquqrGesJP8Uo95FoJhtP2uqcMztMDa0Gbl0C1Pd05K/gMiz6yWrwEHwmCNprB8Tg
ndHp7sI99f/7wckfgx3cP7f43vwOX7yNt23eR4ulmWH3IHrmOiXp4/UOQIW5kYOqkZ9Bgp6gd6qV
sdPVo0QecXsTrFhk758JHAO1KhjqQMCvR8KX0Uy5FuTn4sE86sf4aTgUd9IBCrbt7yVbPKSOcize
ur3xrB2Ns7jLjv4usIXD7d+xfFiXP0O+/hmD3rZhJ5byMxLCtoZOXKJ9V4pjJevATbc2Pv/W1eTO
vF1jDsoIWdAZWXyyqsxllgAptkHKtEfD9N/qzLI20vLlGSZSZxBA1dT7eLGXorhEWmXlJSmo6hCr
xTyMwj3w1nDjU+aX//pTgPnNISacQzwj9MVNofUBOq9Tkbl662PtDAkbrejcnyn73g4lje/0DNJL
CZjOEeJpa/Osv3EGGf5fmYd695LKR9V4hKDK6KUY69Aqx3xOvbZcLRejgAKb4QeY8859d2p78zX2
10FME0pC/2PvzJLjRrJ0vZW0fIca83Ctq8wKgZg4iKJm5QuMkpiYZ3dMu+m19MbuB6aykwGyGK16
u33b9CIZFfRw4Lj78XP+oUCR4obSbiH9GfzvIeemfWZrf9DMePQs/xiH4jgCIRTJWPOn4zgtuhmA
/gqUGwEm5cKV+6Gqb/XS+q7OloZkpZ1MfjyhJAXJLgymwe6vrTqptzgt2QeEDLug0eLBV3st2Wau
CNAXBOk5GPHOVPM9t8JdkSaBivnyxouc95qTXadq5gVeI3aTQQ2+8hTrzHVnlSn9MSuaRjS4FtT2
WlthglIeipJZNV50O5nUglvelQVL1EfmJ/HNCBHLWlPdn1vQD+OatI/YxUm36N2ePk3PjUbZeG1x
E1Hb++DVQ3kRyuLezovQH5SRRloizyyGZwIFuArwZaptTHcNZ8hMDpOhSfIb4ZjxIZxmd5Mb8KYe
dqp/+zb+n+i+evNHRHR//3f+/a2qJzq7sVj98+839X35TrT39+L6rv735aP/9V//fvpPPvnjNwd3
4u7kH9sSYul0K+/b6e19h+vQw5h8h+V//nd/+Mv9w295P9X3f/v1WyVLsfw2BMnKX3/86Pj9b7+y
w/3b49/+40ev7wo+9Y9Wfr1b/e/7u0787VfF9l6BMWIngzQDVxfZyl9/Ge4ffuSor+DvwAzjVkIS
QQHm11/KqhUxo+mv6GLzIhbA1kJ2YPiukj9+hF4hIhcLxYWCBgWIP7/XyZP/6038UsriTZWUovvb
rw/3ykdLlvybG8ADNp6C06KlfxpkiouunaNkTlAOWnFrqUOGxckcHQbLsOJjoQ3FEaHi4r10lehC
mxo544hBjgPmLQOyX/cXalLkQdSqSNfnOZZkY6Pd1Elay4BN3bpA8yp5TUnHeUs5qXzXu51b7XRY
tv9CUF0n39qqq34XpxF0Gon/74Ue2+gLsVdSa8lPo48P/Bl++ivEmizK2ziawhpbmCg/ws82XqES
ahGW1DzZrhdixJ/h576ixUUvZdE/5FRailx/hp/7CiUNyj5AScg4AK78TPiti79AeiDgQgIB/c9A
T3xt5qIvJa0NM0AKLQ8sNfmEs2K+nerqW+WJry4i4bKZtEOso5bZ9biuwX/6WVVwvgWXkgW2Qu2f
XHENmUbZiCUI7jGQ8M8vpdtfuGVx36Xp+1HpLgGRlRv01RfXm+qqm4th/+iF/ViUjxfhurn3MD7Z
FDs+q3HZfU8XoTe1tdZJdBXAJClJYHKUb2oza27qwopHP1RngYKPos345lLFrQOUXjnmZvzEKUTT
fBIAayw/aqAVBS6O0oHdSAoNbdUe8ryufygQ/I/ewBeM5z9fRUiwYSD+7WQZLZ/4cxlpr6iPUfEE
7Mdl72Gr/nMZaa8IXzIs/ILBecDf/msZWa+gIFI5WLouYKEWoOOfy8h6BU0NjT4YAQvpG8rgT+zi
66KzBeoe9YUlR2BxQtRZpQqaOqSxoBMcgPZXd3O61O1zU1f8EAEN/PSkIShc1fHU+WY+lZ4fY14c
WPhlB01WODVCyqp7n5XphdlPSrPJvfqNVo76HlQcsN+pqNxFHtsL9EpRaSRnMPvozRhFuKndnnZ6
KtQbNIZ1hJ3SCDFzd5BXuKBMn+pKr/QtzmvFR1tq+gdMNOReVtl84TXJeBmOdQVuI5zUdFPYDr4C
JNu1Jhr5RzL1UyH7P/R4IF/954Ht37Vf775X3Ul2wid+BLblvVoKRGigAwtc8gwi50dg8yNiHXgi
MCZutWCG/wps49WC0qb2D5YQtsfSS/kzsI1XOAERChw6AIW4IP5MYK9LCAQzsb1Q3ZZzCLD96kZR
pl4HN8FUNqmlXcH7jLgSmFGynTMrlBhRjnm/Jbcye190+A5vuk7RoRjAdRR+YevtBZSb7ndr7qUO
8cBT7+TcV8MuFgb8UC2k7NV2tf2hssr0uoUR88M67X/D7tclHP552B27/K77ZXOXFP/5Hyd59PKx
H7HneK9QFvIAFCG9sWTGf8Wey6a66PKz3RIAcM4fpcZ8ils6Im8L3JD8hE/9GXseGQ0HOLpZiwU1
9IGfir0lth6nxsgoUKVG1Qm2Gmj5B1GxR7fmcuwHxIVjbdcDgd+XWP/cZPXHrO8Sv430eB/bTg63
XUu+0NL97g569MZRx2kPQi5QG23e1FkfBl5UeQdVTJUftVNqQJuhwtAXc/gmQ6hh4/TNIUYgMpdO
d5+EmrnLcPf1Hz37ZxKMtf4Z7Zalw8MSggDLfB487x9NJW7yLGmNlqPB4BoWZR+ceqp9vRmyGEX4
WL6epmkfAx3EJJqqYeWn9WjggAKSPcau/abS53qfa6N91SijcQFiAhk1OjaWr+W9fNe6Wf12nOtP
an5Ouu2BZHryFtiZ2H8WAgXfnb+f5kYYRaK1SBq56zhj4y09v/c0Pccvldn09cZrNXVjc4jcVZNZ
vq2b4UPcJOp1GWnAK4qyMDamgXhOD7v6Y9rM+eTrnReig2+DMo28YriP9d47lrH4svT7j4Ua93eK
0eqd705FeUsNo9oo6lR2wag6x9ardAdOZxySDYoQ84q8rFF2TD6pdM0iKoxa2PvKhFUxkosi/frw
Iv93O/l1cdX859vJ++S+bdlQ/iE70d7l990v0y//KMV//kcrSNq6X3btXfntvrs7OeaWX/nHVuM4
rwBu0m3ihKO+sWwMP045g0OOvHupYy5aag843R+XIFqrr4ALUDDjc5Q4H3xdf+w0ium9AraPnAsH
IGjYn9ln2AAfbTOLvDdXjkUYBh0VKoFrUk6Kaauo5ijecOHu3meGk2Guqtl3vWqGu9zoYdeJTN0+
enzP7AgPBLW/lhWjgp1kW6I4zvDU69hgH5cEwYmFOV2+dJNnMmjka826yp2vrXc1p2/NtNz07W2n
v21Eui0qkL5eHmjp+6Z8ZyZZ0A9fpDX4laMei/Zrqze7XlP8rD+gwZ0747EA92fLW/QDdn2I94AZ
bZL0SvfeNxr48y7z6UORQ85bsxs3kyz3faz5tUoTot7robcRQJJenu6KAPd0ustLeLQBGi31RfKY
dOO8c6+T140v/cKfA2VXbdqbemvc5h/b3Nc2uu+dKamdVg+fjrz8/NHIwzgragiVBrymlD6M1Zuw
/Rxp6bYpk9/laB3N7vczk13e3Uvvdil5PxqysmyINQZDwlvZ7prtTgTk2H6+s/bhoTrafrF79/KQ
T2L4NJrWakBTVQ0g+RgxpruT38wbczec6eg9OwS9skXygKLXuqWpyX7WhA4WaXS+zS6tAOtN1CCh
Xn0s0i8vz2bFqvrxzh6NtYqW3Gqdpl9wT9HrEuzld3fffGgP42W1R7/jdXQfXeg3JoXfy/I23kfC
N96PqT98evlbrGojD99i8f5GSIQje+mCnL5GM+9km6Z5tukw1tEC9I5jnB/8ftrWNhc4P9F8/Rxl
8ZnQORlzFa2F1toqLuiMaWTbPpH7UmDzF42APbmz7c7M8OlotHUoOlIcXXogD5D7R4EKAkQpFGxp
Nk6lmJtIz8fbyEMmLJtiOygrwzjQHhW7cq6L68KZcICZ7OkDdszy0DVGc1kXnbwhu9RvkC7J7qfM
Nn8u6tgeKY6CvmWzpFhG4fX0HWiWorH/JThZWPGCJ1eBAHpJeGkoE3y6kGJNCEzxzJZxWoXHVcFG
4weeLrIe/OH6dTqoqhVerumFjROb1fmFG7U7ugvJ4eWnv+wCj3YJqOPMiQsWQIHlZFw34vMJPFPi
dhPkZNwxIYzbEgSaXVrvWxVNlrGanEuAodDus9Z2EkBP9rke7TrEKbXRVgEqThEE0i/+qaczFQ01
YWTatYMOcWubmqN+2fV9tZX6jCQgBnk7eFbZZWOpaTBFukMQjunbTqThGdHd1e5CTQfYO+V2mGPw
xyhGnn6RmWJjGWH5uROGPcMYm5vLtG6ao9m69wYSQgf4o+mZM/hBeebRG1gGXQpDVP4RG+HPavaV
UaVCKWMGncbiXV1IdZdIj+RcT7NDbBhtgTviNAcmzoQ0nDBQH/0E0P+0cVENMn0sn85pi60AoQuS
gXsCIUjPFQqZtjb46HU1roZmbnYxF38kc6fsMnR6A2xQG+7U0P2eDaAUKpSQtQjjVOE19u3LcbmC
vvMVoJLRFnGXFgfQlbWsgjWHDcorDaL8qafFG4CSmurbea9W8Jqq+G1pp/qw65Dsq/3EjCMHIJZb
XYVx29w5+BDZOw/sB1vk2IR/5N8njauTSu0SByev7EENh4reUuvDEmG9J0dDp/SN3u+UxMA2ABDV
/DaFQn0oYfy9dSyRNL5q9jVQtmgav2HGZ7lB7hgTpj1tm75xi6LQ/EF3FKzrm3n+kOhGlARnnuD6
W7KScFBwFw1pWvRIAZ5GMxUV4QxOaR/YAMKrMW+Lz9qQhf5YROgs95O2ywyNC44TqVT+xvIoBsve
dq7wNhiroAnphdkuTuoMhp6QZzjLT8J++Xbc26nmkD3DWqZ49Dg9ySajcyRovUMZThTV7QwhUpHE
+s4qosnP0si5qLTQQCYfiTjXbYttGrkaRR3kcyAgDGdOoeceFkFHkQlYGqLuq1VYN4YQ8M/tQ2o6
zQblz2YnZGf4epmdo6g+M9TCCWVXp8YPLIlryOOZq8KSSSFwgkMP6F5tQT0ORgvGjuryuYR3eYiP
A/WPq/5Sm6MuvajFnQ6ldU0zNlYWHqY2/TZ5SYrkpRYD6Cwz36ab/WFAOum3tMnzjS2yNsjStt3g
5eJuhhFfTwdTkTPrelXLWwp4tBrRHFrYD9jkrkXIBoNtDP2X8BAKkX4fc8O89aR1VKOc8h7el/s0
TqrLPBYeaLVW/6CBE/CHdBa7kQ5kUIeKvOzsHpUEsAxGYJZdfSnm2d1ledK8bTiHt1o/t8eXF9PT
d8a3puzALY8LE3XS0weZc265+IGEB9k781WSILxKW1495KE6nVu3y/tfvTQgBlgqQINwqTwticGj
fEhMoUjS2MY/yKqaK+TKHXdnt5E80EioLV96IvrNcovuPsaqZKenWnaoJrArO6uPxDl1m1Vr+OF9
cTEG2rYgvRezlNNvM9kyy7pKDw9lNzSfqiHMbs0RLGsdj0YW5DC9ez+xsNjeCNQ0vpcsLVRhzNrc
zq6qdDsxp7h3WrXlHvtBQY2VKuwiilV3DeJWuZehQtgbV7Jv07vCSq3q4BQgKPeVY6GOpSEefOaW
8uRwIwI5bJnLQ0EZ4Y/TGQkEKnEpYkYhwjy7QgIpN9p4PqhqJ7ZWkZcgBaMpsBS92iHBRVtbd+T+
p+OJ6zY8OdqMkATWqwBPyWzMJaugcVGCTep85vorzYuEM+xMPC1rfBVOi/4uAJJlt0UM9nS6eZMi
ejuoyiGVdYxdTR8HYIGznSsXsGKnmSDL1U9q2J2rNz47MC0AxoW0CIn3dGCjq2dPafB9VtH6CCp8
cjf4dmpbLavLQClKdVs08PQnO83PYMZWN4plj1nyNxQiQSBRUl7FLCu5S6MxiY6mrIyLoe5UP5ST
+qbszGmTjPLLyy9znTauh1s2j0cLdhRxobo44RztMXEBUWNEKikE7iZyu6CnRRFUWp6dea3P7Egk
qkBDYCk9+EifDloYPUeIxIdORG6/FZ3yySlTC2PuoT4z0rPTg1y5qDR63IH005H6WNeFW2lMjytJ
gH6ED7Ut+eLMfXhB7898Z6nzGf3Wpy+Q7Q/YJh0BWH9AXE6HzMzJHcKGycV6Pex5tu8RnnU2Ld35
XSbNZvPyC1wO99MlwnDLMsTXj3vGur+kGADrDZFGx3HO5B1vLN+GmnyHJAdql2Bgyq3b4iZduMjy
VLC5Xx796fPFXQEpEmqPC0bjIVN6HD5znnoon0RHI3bLo+LC1Mn1fnzdOksCmdRhoI5zcS7/enrK
sDboCCw5Pl2UJwXH1M01bXKjI0R2pE9jXUpqjIplIEVVhePvZelGH3QRutMROXrtIp9YzJT/yuhL
NcbnigAr0bjlmKHuCtqEnB/mGwSb0zdOAXYs58zz2BCxShjMDrGIliTUjhvc8yY0ALuytQIdmPXR
69LpQgMTt8PRw9uHjtpAB8jD2yJDklHEWoX0WycvmnSYPhdOinh9qXbbYjTsyyRM6ze56cqjU2bZ
MS+nEYGzVByxUCveaGNoXIvJyC9UI4HJMfTNxTiBiU5c4ZxJKZ6+djZF9DeW6xXdrXU3ZjCTqoUA
AS9AxkGrv55bWBDW57J5nfTn9LSeGWtJW0hvuQ2A1V2dASPSUm3RAgBOEie+bqT32dEi9RJnMqQp
6/x9N59V9XnmmIUlBW0Zs2abrGldNEnQHJwjaB3HKEW5UzOigy2AsSzbFUwj2R1wuME3zPOywBWG
cxVWU3jmET/dRvgKnAFc1xDhIJs6DaoqwY501qFQZm7VY5Li3SmyoT0zzfrWHrJzXaqnWzICkjxc
+uXQlGHUnA5Xlsgw1VEUH91ykheakjTX86j3V/k0iTOViqc71tIwsAFskUWDIFmdrZOY5DTEZXwc
XfsiqsIWpfvCCUwTxbyOp0kmH4bvoPYA7TCHdPfyjrWu2LBal8oUuxZNRG5v1urBglc0lH5WkmNd
IYVQTol7bCIj3lae0W6I9/nQTYXytetzbetid3lTVson7HAc78wN5+kbpmfM1s3NDUkzxPVPHzlG
tTR1MtRKgTC0gVYo8xeZD8Z1XwA+RKyq/jmzk2WfWgZEUtMGpkZdYnkxjzbrsE0H/Fid5KglMtko
ntldlnn8uRmQqnz5IT+NJtx2NNDa0KP49g8XqUcjZaErlbJZpjZ43lZ3RuPA7aRBJV8VZ+qbz0TT
8ggXwQawS2wRp5PyWmMwBydPj3nV4RMTWu9zdSm4dXW9szl8/DpWi6OQgHRkNSRnYvm5d0hrDWi6
TnZhP9ThH0201irJZOv0iDJbvh3Dpto1IRMdK+M49053ZriVqu8fr5CkdBEvAUNH5+50tmwzDS0n
HJmU2YiDwXbGraW2yZbbSXIoujJ8LeseRZekn/ZdnSibsZ+s97EQvd/IttwJVeK3I5PkqyrbCU2R
yjlMwgoDslssEROvPlYK6cIcN+5eqGm0R1BvvA5nBetoarB3Vi9uQda0H14OmGd23MWfiS45WM2F
+7VaDFGmxZ0su/RI6zP1ywjdSbCSqh+HZbTvZHwJHss4DqOQgTviSTlCUz6TK67A/388XCwaOdi4
NCJ7vtqYOmWQGmyr7DiGWrMdqXAHtT4arl912kfw0emN0iANRlmuMg/wU8QVvAD3s6bxsIu2rfZO
pcW+HIp528VIKHe2PaBhZFkHVzHgBJpRHTjk2RelxsXTaRN5G/YuDmmKYpboAgx3Br+9cIxyj/6/
euZi8fQcXaB/MBaXTYfce7XDN8uuEsdjis+Nme5ErZXbuZli/D8jI8A6ClPQupzuXn6vz20EUFLY
3BAcQqxu+fmj9WFqqdLje5keG1tavlqNFZXfwQi81qrOJMLPLEXq8Is6FoVfB1ji6VBJ1EktFS0R
pFQaWsFqdEkA5TvdGMc9gp/nyGHLxnKaeJtgFVmCnL1o0q914ryqXYAqRKzWaXZgmC3qo6j6nwnK
ZUE/GWXB36MoSlF5vcEoM+6/SjSnx3Cw+0NqufEGlu2w6XKnZzWX3mtFH6qA1ROeybKfnd+iSEPI
2HT3V89TRGlfp7qbHjvNRYdOU6qPQ+W1Z2SBnntrdKVI5olLdrRVdjfhOgJyTkmP6ehp2ypSw+tp
6pWDAqT/1g67c15Fz48HYIA7C6UUa7XPAAks2kHyPPsk3cKAWZD8MtrQIkMHSZxrRj739sg1aH2S
WdEHW23XGdzLyHMYzem04hK5vixAN2s+jNm8abXp2m7Gz5ESVduXV92zk6QfxioHmcFd9HQpeLSA
2rC00mNcg/JKU6fZRVou/SiclGsnUa3bf2E8BFmW4XCOXjfiRFOaXgEx9GjVGqDtOS+vwpRXN3hd
sQeteE4D75kzHyrYQr9djl7S5NP5GWVeuUnDFYjCp7IZ8Hk8jB3ZowDveVRUs9p6GIVTdPXiA9Wj
+EzK8cymRlq+yOItNWBtnZoj62ujeGxnx5q5UZ2xxtdj2v420gE8vPxgnx+J0AGgDR1tXf+K6WF7
WRPnR61Pw22UeO2hTeiaI7CZnVnuz53AD258i7AmeMX1+QCLb9Q6QWoRqyL+mhlzc5ymxoGYnuIW
bMv6GI2lez1Uc7ghJeo+W313Tk71mc4KGCacr8gdKdkiFXb6ZmvED8pQm9KjqiDWo9pI+JKuw6Iv
vHkXOz0aMk6hHYh9TJnKuNpEthETBmF9wFuv37/8+EEQP9l+kTuiw2tw36VStS7mmAqyXHozK4ck
bTTNF05c/V4IU7txKiee9wCcJvMg6sz8nrd52OxtMxyuxmawvnSiHqk229o7uxzbazG2KC9octQ/
pYrTX1hDb3xEhCtT/QnD8DezS83PV7N4in29j/qjm33pRflW11uJueMs3R09z+I+TMph3CJhZ30Z
I6Nz2UbSgPsjNmv1/FaXWv66FFD6occrbwvTrN8oRpySUQ2FoDVlqVPuNybpadCENtjJJBq0jLy8
FEFvl4CcaEdifTgoCFnsWjq2uR/i5reXaVOT+Vjoz9Dg6lwGtUT+rcK45mNRJJy4xSiHr2495dcu
+v2fTBxSY8RwY/rQ9mCEvpQOTXpUxQs9iMrGvlJbrb4eGx2ZdiMdi896x27YttFo7+k88t2mMZLw
Rcy42+JS6d01U9V9LKjzOIFmFbh5Jp1Q3gm+NsZBWVRowZwU2pdCLaN3cqwSjPeEnTl+o4rknWJV
NcqEzuSO/izhO+Zaal0Nbg3oIvqcehJEV18Lr/PHvNQ+NyIpx4M+0YZ9Tcl9+NpAL99mKpp1PvXi
VAui1DEOy1N3bnCh6SZ/wK3g0qXIU0JXIBOjWms63dbAQeoTGlHZVwegptiC24y+mJUDmb4Q9vTF
04TtXNAJN1GS7xPndT1P8Z2VJaF3bBVHOypta5SYZPby9SyqDinkYigLv22SNtyXVuV+Sxa+PU5C
FYAfxZbhtTfa7bswGzTQ4cAgtO2ohLPrJ7J0OPAU5P0DJfHmd4WZ0EWVYeVm2wy1DAyF4r78UBg1
OtOQ+8TBjKvq7QBd9DgjYBVgVaBeA7Wv3zpY7VZsfg0tCKfv+9u6nJt003ZeJvx8ltp7NWRPObS5
TK9mtVXf2Lx6E6bEiJSerSjZCBVoUON9najRQdqNMW3CYpJuUA3OjWkXrrkXpgMYNRoa0QSVruaY
EliF+j2ewwzw0jyrbqBjj/NZH+r+a9RlqQcKDy0dv2vV+othJdW9Z+binWHN8m5WEw0qUjfSecNX
jS8RDelNKqLJ2nSTZX21xNCqm3Bs1HqjA+0ZiMMYFOBote9QLnQT3w0BJG5Kadl3XRdPBYpncXWX
pdmQbhXIgp/1DNOXZB4KwzfcpC42UbL8njzN6UmDEzK5EVfa1yqXeb738Ba/pd0U6X6ZVWa6ybjZ
BOgbmB8T9M8vymZKUWBINFz9lKjsEz/RzfI3b6DEimhjgp1knUxwCQwdm9aY86MCUdFMBrGRGdbW
5Fj+7ExFHPuxV7OUzIR+1UaqcRvtZCmnaZvHicQjc5pzOmGpnWOEXnZvkK6aSpB+ThSwD7Tfqm4s
PilGah6LytNTX42Bdy5WhN3RG0bj45yV/Xc0qAsgXUnURxstycJu02Wam+BMrShgy+JcfmkH1cs2
uMJ0v0Up1ge+Psxus0NCEL+3VIqPw5Tb0wapl8b0IyPHSpTvHRdBDO7UpJ5sTs2RlSog68fF63xo
wsJ3m3YE31kI622qzgZ37xrNBr8p2/FNjEbxwvEceKGSqN3JRbk+bmfo3CG3H3+uo+lNm6IYBqog
FSUGBr1FlCd18oYdPOo3s2XgjWDOU3Q3UHabN4ReT1ekF9lVn2bj1z4s46/OpA06pG9wJz7Khh5y
xdnsvZ06LEiDrkLY6pLrkfEekPyY+NMQUSgf7E7Vtiy6EXWcSWYb2vf5baE24ptVpzSGgWTPlil3
NbKNCO6ECGgdM6et1aBW8CQpAKAOQQjgbfDzfqxbAEZJFb+pYxPFBq1xygOo9z666JTYcQJ6WMqt
nA073Sbp3L7tEhm/9dwem1Qe5vuo6K4Ky/vE3TFNA1ty2kANYNPIIDheISg5T9uUAP5Sy75OMDIh
ttQ8wl3HjlCT3IBUD+etm0k92cosSd6nuRF9ybQm/sivx2uYwhTvac6m8GKOes/xE0i7xJLrVr9X
ZqhLXxNK8aEAGvlBdnnTMal8tH1tQjk08BSljPywJBnx486aIs4sw3rrTrhU5PhIXeVNhtyLHBUc
W0splHbrDl4bYVAZhgRTTIudmBAeznIVnukizrItckq1QGmCBAvKQu/4YxOLeCMBMlUIjQyIBqru
6B1FV2lf+j7q9kM09K5va3WhQS5QhkuCGfEkx6idHqvXoa4DuxKj4+dGJdBbYon7U2lXX4qm6W5q
MkQUagxv7H07pvC80RF0A8FSR+BB9abXPiux5V5jjeX9/8B4XEgz/xxSv1lR1pf//Scxx3yFXi1l
ByqQfzKDf5DCXPMVIBnqvjqwEsiqi1DSD7y8Dp8YsCSQeJrIi2k494q/iDlL+wGeGOxUbuPGz+Dl
T2/WFCv5TYCG6CqDvQc7urqeVY0QWUdJbt917rRrDQ2jg1ifg0cP480fNYLHSK/Tu8Mfo8BxhnAC
RG+pUpym0shODfRvip6c1PtmCTRzw8WiOGoz9czV4dxIq+tYrVROjV1uv8fBx2ANVWAxtTgNEqpe
25cndXrze5jUQsqjkoQDAheEVRHLdYfczHVd7qtKiQIQFspV0Q8d4HAR1/ve8+p90andDkpg94X1
b5ypZz3z6hZQ6/JU6X3BSz99qJrehl5OnXBvS932VYXtxAnplL88y+dG4R60tFZhtwM2W40yoD0/
q6XcZ53h7pCsjrdhjJf1y6M889rAZf81yuq1dXXcaWHWyL1WK8olwlrxRRhOTWBoVf7zE8KihmCE
TYyo/8JreVwGLA3JDudgYqyjF3OTm8J5B33/nEnkM48NWh3ytxgIYGK7JqFLZ0iSvDbFHr9E83Kq
xvB28iBovPzYTms6DyG4SL/BxOHVoIuxhOijkmYldHeoBl3sI71sj41mCr/mcnDMRe5cAP52NtKJ
vaAgqz0z8nPzA9tKpx81RyAiq6eocnEsRCnEHossNOIqs6Zif1bO9mlYUGugHQVJnC9Lk/d0fs6s
0nss9HrPRbzaVGODNviY2Butmdsz7YznhgLDhBz6wk1X17f90LMmtYOIvW+0wrmYdemQYNrt68ax
yuPLb+3ps0OcErgy5wGFaDTVTmfV94qsazSu9gX7sQ/oSMM3O8rO1GvOjbLqIBjNOJmiyOu9I/Cc
r8zMuhyj4txcnntsj+ey2gRF2cfmXCSMYqjInnQt1AZFT3cK/eIzIffsUFhj0FyjV/pEhS7BhaxA
lZyh5mg6WLFOz12xkiBVi3OY32ef3aOhVrXSPoxF2EW8ITC17tFZ3LXtRL9/OQzOzWe1eG1pNHVF
crWv08Ldx6F0/HhQtKDrenFme1026b8q98s+QcRRYYaNwnJFdfw04gj3cApVF1BoZ7VwbNCzS1RR
7BK3+MZumP8roYcH5ML1BZq3hr3HZOKpcB2yYQcJYgWk4CZTnHPIracvyV0wLnCW4eKiab6aVNMr
TlmgnrPPYvERC4tsW3vmz+GZeXILX5/zYvFqgLW4pi1XItXRvkMtS7h9v7G1WHw3YtHswrq1z7kx
P5nQw1h4gegOTb8nBk7xnEWGB8Rtv5TDvoQR5QY1tNJzgsNPBFKWOYHng9eNowop2epIr2gSFJgr
5HvQdvFrRJeSq5Lb4XagoHE1t6W80ex4vAbO1VzBddZvMjyBP0nJhQcNS7fyOyOerx2pcNkIMePl
BOjelcZUn6ltP4na5Xvy0OkPYvz2pHXANSyx8EbM9wgko6QtQuu1ZlfNXolMJ1DT3j6zwTzz/JHi
WbhJmLpqPKXTVWLqSV92kZPvdU35OKm0BnPVGYOXV/1zgwAChKdFp86kA3o6SDaXoZWpTb7Pwrzd
OUXTb0Orl2ce3Qoe/hC3y5GpAg1XyRHXInV5g/iOIpWMfrUS3yHgaUy4Jxt4+6JQW/t1l9b9pl5q
TOVcjJ+5OHr7BgDFe44mHRRbV79ztUi/Gii7XxV4B1G6VPohAy3ezVso/tVuqCut8tWxr29/9hHR
fANkS3MY1Ckt+NNHpBsTDCLNzPZZPrl+ITFZbPF82708yrI9nOyJi4YfFyx0ivAq4AJ2OooSeap0
G5ntw7YOv0x1yi16mDBI7O3ksu3b9iocpntnjsW7lwd+oD89GRmkDSsd4AsUodORuZ+XimuLdO/E
MS4e44jCsTVP1l1Vt/gxD9JxqKnZxng7IcdXBU09Ndmmpqw8X9Wux7ILRef9lo1u81sU2xNa/lan
UiB4+Xs+XX4LkETF95anhLDi6nyS2PgOY5Rk+9nOjWDI09+suDRw2ykmrIOx6Xl5uOfeByonDmhK
0nOMv0+fSr5IO7TqnO4zGRqUcCxA5MulAEZFEu7trDZ/A0Jv7+vJLj+8PPTTNYnaD+rcsNqhwuKl
fDp0rLfp1MUy3Y+hXW0FntMbtK3OmiIs73X13rl2AAAmW196oauIK5MK8bc2T/cN9BBsolVt8u2+
GN923WheOGhKXEyTFn9AHj3cQGI3j0PTh2bQl2I8gjfwDj89ba6N1CVAoLGDr8+2pJo1rartZN8V
akbwK/hpUYg7816febi0lhGboVbBoba2yWjnCYvs3Er2MlZG/G2Lequl8iddDzin6Ys9GmX1CjX8
mGXNcbEfJqfYwvu3F8rROVXY55buAkskD8CLAFT1KkhDdDJcSRdoj6s1bp8qpuVJBLPQAm6R+4lq
93oQT5Btfa3QtVs91JXPDVjHcufSrTgmnl0tf/X07zjZGr/Xo5O4P33AoCOP2utSNyL5cpYofHQn
FFWiaHCD6LXLYTpQwpzfmMhObl+OnSfJK8+blUIom5QFiJ/TUTIICFGazMk+yYrhwvKaxlc8agNk
7v2ZAFqWxXrZwPHAYQXcLTS31YTiIcdU0xXxnurK72Pq3HSJmfq5cD7UdbhLXf3ry1NboTKXsxM5
PpCuFKto66NxcTq32F2IT+P/Je1Me+S2sX7/ha4A7ctbVZXUi7u9JLEneSPE9kT7LlHLp78/9n3w
wKUSSujcCTDJTACzSJGHh+f8lyoJlaHNw3Kkr0HFG7Gklif8R01bJ7xc7eF5zmhyrFZcBU1tJJ/4
lNa3+z/ldpVlJETLB2lLfAi31A9Nr9XFy1P6UqJYf7ddWn2JO0ORT+3yIBjcRvvroTarXOOrlmSC
oXTS6sDxyvzB0sYlnFMv/mCPrfn/Od72wJo98soR46EGg5Fq3Rg/0zyfEda2Zx/QqHFw3csNeb2L
+Koyt4NGIy+YzXh4BXWDp9ZJaCSR9tDmqsl5dRBbxQdDaC9K1eWnyYFRE0WD+2eRRdo/97/l3rZi
ibG6465x7Rvl28TIYfFo7OO41dvPIH/qrw5iqqcxioznia98aR28GorFzJ+8uI0uo5t4ud+Ix/s/
ZG9TAWkAAfRWn5Kl6l8DBIhBx4uLLgnnCaERJH/U0yggLcR2cQRj3B0KIihHikIpz8/roaJZ4AGF
Mn3YdVZ+WsEz+vmyIIOrN8tBlNjbv/hnSDVHzgu37PVQgEVmdyycOIQ3lDwZyTxdMGiOLtmC3sCS
FEfY7dtrDWiplNSC9IFc+TaJy0WnoLlnxGG+JvVz1QntH9WpqoOq1G3sYxRmQ5UZLCjiONezaues
GfpWjUO1jsS3plBAaMaGFuiOSE4z77Jz02XvLvlyOkCtQKcnHwMCsxkUmh7u3StY18JQm9/Wepw+
J5pxZJmxwde8hVkDmyquYsQTbACF13NTFHeeC8RrwrUwy8853bgfsWb2T+h6Ra/61Dp43jkJnWO9
oaYkVXQqZ/6ExHnpO3W1HuyfDVH+f34OaR1W6ZTdyM+ufw766wSQrGSpeYR/zMngaBaCtsE1EyJz
lhtfVLeyOt9ajPa/daYZF7UEcJNHWfbS6LDWIAMDpb1/Vvd2GaKuPNUlj4t0/PpHlao2KanSxmHX
eMZ/VbUSCDuK6bAkIA/iNjpiHoI8AMkg6eBmnGUylh5aSRyOdKW+13rjXYqua569crWeaRXWj4vX
JY9ejHpKUzbN53VeaBXfn+wG9vU/nwCpbDSkpNHE2yf6JXVhL3hj5ChKYCzZ+p9q6sxTVlfjecAY
5NSOg0sJGJoLVNjsdcXfxy9Tr/7P/R+xs+KUHDTEJFBeZx9sVkI4hKwG4digVJ38swI4++J6eff+
248GHqHVAfjJhtukGPLYJXY1KUG8Dl+VYe5f0qQMqtaaiV/eb/entBMaoYLxJgenyBW4DSJQ34w1
F4MSzFk+BjxJnQv5hPXJKir3maiff7k/3t4S0vUgO3YAEqBMcL1pEy9zrbEYmZzhrWcwXdNJSdGW
/xej0DlFSlPykN/Cyy+bZawmEqexUwJnrAu/sTNywWg+Kte4twcDJzv5/OU/XC+bGywulm4cVh4S
MKDMl6GZhud2WLxQ9LX53THw/OtdV4RREznB/fnthP6rkTdbhPZKsnYt8xNA3z7Fi1tevF5GHTXu
oRa20zPq3en7F1U2kyD98lLj3t4MmmbG0GdUvgMtKedQFUT9TJn68P7UdtICNuObsTdNRdpI1xsk
zW1tsrrZC7QSx5S5W+OTBZgHVwrtfVyyt5Ai7zGqeYC68bjdfD8RdVoxoVUaJIlw/3ARY3meYnN9
ctXkUHBgJ8UkyUFxhYob78OtYYM+1KhQdIWHyoAxB7NdJ+VFi7Lar9JZ/WFoU4WYsJr+tOGMrqcZ
mYEftTlqr/qq5qFj5+K8cPF+6kdDgbG/Oh06bkTDUy/W5iWB3nFexvHIrvOt974J/WD6oaGhu8xz
bqvYofKyiZwo9QIrL5pXs5j6KFw1o5MQs3IsSzbAmCzAfNXlS1qspvA9NUl/5Lgmf9ERjv2ULI6e
+oOmrp1f8N0b4DW1UZ1AFo3xp3fvHAl0xh7GIZQBnb/eOUgdxxmu0W4wql03nh1dWRKSg9p7xeDK
vvyLwWgJUv+iwQB/7How+GKx3Q0zaNc+nT9yW/SPuj5PL+28RgeEmJ0TId8F/zvU5tZpMcWzFQ1g
rSIq7eI1aD8sk1JcHAzOD27Zo6E22d0ipihy6sENktztf6/yTn1w6NZ8aJNxOhhq5yKAMEFjmq6q
xgN2c/gUyj5iXjo3GKxhxXrTXS/e5BxlbvujANCGBIUexTZ3KRh+yTrWjvI9ato468Kzq8rT/c2w
d7ipSf/vKJtly11rVeeidQNDtO1X5GBofUeK+QGzZNWfB6NB6KpLrZM62pjC2HafH9wHu9MkCcTT
Fe0PihPXuxFeoRaZas8W6UrFR9Vv8aNlsg6muTsKqRcekZLAtH2xrauXA5hs2PNaqoX8r4QVLeOD
9Gd/FAqupP30wLdKZe6SLZEoKzdw9Dz2s6jJAw01kYMmyO5Ol0pE1NnlU03+il8zBMo4vDgJFmk7
mq9JohRfJ8W1wr6JjopuR0PJf//LUHVXul1sc6jafCifYWp44WBO6ymbm/J8fyPu5AWkOzrtMNgt
ksl2PRQoZATkRg6VDVc/WJ2iPYmpbE4IQYnQUOfmhDxv+f4b2wWJJu9sXmw0Xa8H1W2RSKyRGwg1
rmFpZj18/io9e9PgXP7F/GDNSU0FGlhbzEdU9QMQ3oyvNgnrqV3S9KkAvvYAk9AAdOx2zwKVt2/3
B91JkaVwBFAspCt4+m7ir0DDpRK57QSZmJqLbIld5iHGFQJ+/zz7Y26kBxF/f0QpegbVFBzfZkWb
znOEu3AEmiy3X8tpQoLIVZqLBSz3xUHR5/3hA+cEWeyXfSf419dfUOTW2qgDB3uou+o8pkN9ttCm
O4j4O7NiSyIBAmRRmm9s8keeIeqiCkbR1FxcphhQvDFbaC/i6Pd764H7vv/d9ooIDMhZQKech9Q2
Yc3qsukEiwx1zsxKepR6/1mP06oO7LFyIbETK3EIrz7FfWMHTSpbaxOE5ucqj/VHhdzl4BftRAJp
ak+xS8LLQChcr7Ohjuay4KUYeFj1nOEQdCdVjdrA9Lx/80lJ0alVaHjHkOZeD2WC1uxypK8AZXfp
ZzFZCe5Zwj0oF+7Eah4C6KbS90BL6w1N8Etos5V6Unsu92Bw2J6jmpXndMRJ+/6H3B0FIBvvRsZh
m1zPJR7XPosAnQcNavRB5kCR6ER1EMX2BoFDhWc11f1bxEjuCLUpSs0J0j5bL8ZSuH5nYYfw/qlQ
secv2FrwHuWv+GXBXG/V06KYnMDwUIHz9Nr1Jzc5Mhfb22fAUugeS8MUzvT1KIamFJ2NtWjQ94v7
MCmx9hQpSfmZK/2I97s3lLT+hGVIGw+Fmeuh1rgqjGlB46tDBfFsx3Z6UXiJBFWimgdfaG8oejy8
Pek9g1zYJDl5oqELN8dOAHShOa/FUD40mlOegbcfJXR79Xj6SaR01LsA3LzZwPzynTQtA3AN3iPQ
0JxNcyX38WOB9pv8Bzp97Cux80flueOprVRiRq//NQ3t9/tbZXe6wE3YKCRB9AauVzaa0ijPaQpK
4m8V1JZLeS83q0vXYnd+f6id/FWmQvhD4HLG1bq54azZHYD3L3bQN7ryHNeWfobsw+Mp0rQXK9UR
4puq9oKhmvjstv2RTfHe0aPfANqR5jf1Gud6prGHDyNHzw4KtzB9x6yGkyBWHgTf2woiCsiyd0eR
S6onbMG9teIhoiJaO+BJCIm6SDBjtQoHznjEhdf0kX3p6qz+Aw9kEaS4ZX0ys1WfD37GzWT5FcRL
4DIgmCi6bT7r2mr6nEPBDQZXLZ9NOy2ebKG+M2V5U5uihkirA1r8TW8lXrypcVshQsdt65eefPo0
DFX7Ldb0+EtFaeyoSLzdrG8DUh6XLkvgCbfvrMaKc3raUAXsru0vWV6gADQIHJi7vr/c36xyN/xa
k6ByRxKGtCCoUY7FtoftJVBP9GoV9LDN5R9qhz9XFTpL2cXtQ2678cO89vPf98fcTu9tTKTSZOLC
wNuzmDhL1emQB0Oz6PTzGiNCjnqvewICdmRPv82SKBCRvCN7y7mXidImS7LcTImNym5DGJxOUGhM
baxV88yzdfAVu/IOSBHbsy/Ho9wMwgVQIX/fHD49rZdSiLEN58roQ+yi10cRZy15bZrPFyxCM582
r/2Itq39TBs4Md95Jb79AGoAkqrOqdxeia2XFW5kF224DL2T+7gbZ36pzuWR99ztvkFvg+K5y8VI
l9XZHDykGMl/dYgXnpvG2CpWuvgx20LC4usqfXS1EaN6sI7he7cOw0LGkYwdbpQtsAfCGCgz2gZh
Loq/CteFetq0v6+ac8Sj2QYW/miqGZCCEKEEtLZNr43GnZRWW+pwJtt7LFu79pdYWR7ePR24BEAu
6ZPzFNq2Utd4Uu1GoCEDKHP6Bl9aeaRfUWEUC0vuIFRKg6HNUQd6R6yUHwxd+G2zsWojwxth5YVN
BX/gNC1N2n42R0qOF1AsMDerCWuYS57MbuxPQsqdanzXj7JfRx08mtbvHNxCnBY4vrAzJ90Mm8Zo
6tNQNPhD93k/+3lSN9+t2ol/5gmoRSqGZTQ8r3Y/LmdvtUcb0Y1M+0kZJ/19Krv5canL5SJUvfuI
Wktn+Ipm9GaQFF1VhpOzrFD+0kLUD0qzGl/VoZ/qECJgh7eN7Z2XSDP+anF6DQA9G+WlsVv17zSa
iv8qi4nOrTNAVD25GGh9T1oFRvRQjNGDqVhre9Gbulx9kTvUhnUTarhZdU56EF5vtxFr7kklUzzH
QNrJUPhL5rNqeedBiK7CRMEdyUQQxAcleUS0uY1yyLfBfOEFQjjVt3BatV7UFIhqGbbxmJ2hlpsn
um7hZGoxJgxR9+4Yw3CyzcX5kNVsudF+mRSqF5KbmlahUgvvRCcgDgpIzAej7EyKx4mFxiKKcWAN
NqGUpcvWMrHqcLTzb3a5GqcsNx/6ASmCSdHF+f5J3PlQnCwqV5R7yIi3oBX8eh2LTK0Ou1ldPxtD
vQSTp74XbysfXJgykDdR8IMoIH/FLytnRooltFarw7YpzA8TzlRfjVo9Ege9vV8Zhbe6qnGrg37d
XHoYJS5dMZhwEFY1CqBGUeLWhBnOpXGkmLu3bHQfQaZ5SJXwRrqeUKZaCLIoah2Kpht9FWAgDfzx
SGtzbxR2N1AJyrHS+vd6FIXitlXMBfyNacLrplkHmAjKURtwb8PR7QCFK1F2aKFcj+LNWGRVjVeF
U966/8FzUruMi2dfck/kp85pj7Qe92ZFeRGrQKkqAwD7erxi1Mq81dcKlQ06Wa6jJKcyUf7FYWUj
UE2AvciOe8NZ/rLl5rGZ9Aqz1bAGdISLUQGg30aZ9v7x2dlysm9DnkUcokq0+UJAcONOS406TCZR
PvDoKC8rywYSFW3++0PdvDw4RDwk6T5Qh6S+tm2jNcWQlohZIFXh6YPvZi7oZeMbnePvXVL8Uxbi
ORmr3+rFe27S7p1d27exIcJI61MC4Da9mroIrUaPC9sb4+WUaaLB26E6muLealIZg6ZMUwcBmk2A
1QmLfWTWjFIj+tUNBNisLz6nbncU9m7zVal4SqUBtSGafY7897/sDm9tbQWWRB0CiEmCqEWuze2N
MYyKPns11lg/1QA/HsCDxl/awuwP8p+dI0A6x9BAqimtbSkaFpdW046p1NDzllOn6FZAg3Q42DE7
B5sdyRUMSBc5+C28HgZiqVoC+lIyWP2nbFVAf6eriWbERNKACocqDka8zY4Bf1Bt1nkaUzO6sYrQ
ykoRxOGw6Jf22a7H2W/i2nxBtmfFDAkasQ/coT20C5O1u+vXHM8qghdhH+X0G2ieNcd9pUQJIWxe
aVqNqfJH3FX5k9vp5g/0C1P0eBLjEyo33ZNOev51BP5zkGfuzB2AO0kzjwNO6vbxmpol0lyqV4ba
4ClP2ZwVL6ZK+bu3BoilmS5egAocgQ92NhLgPXk7IATIsdmcGJjwQzc1ZEAdkLKHJcfG0FHi4f3b
FVEl0md2KknCDZqCaO1apV6GarvEn9ekGc4K5YbL/QAn75nNR3wzj5V7le+43a6odlRjVUxlGCFH
9LFeG/0j5M/qPPdDco4ayJhZmyh+3Y7x+f7IO3EHsSveB2wgqMY3PgPlqGdYzpVh2eitr/I69XNj
qQNEn6eDh/INCJBICgsEMQY2Kr2SbR+I/xdU0dSUoWLbP3hnfLCU4WVIvXNWdJ/0QTzYU+mRUaDT
Czs9VzCeQ5C5a+pv9+e8s3MoU1MCpTAp4WGbcrhetXE1cGlBr+6IgAiaoI+ar+/fOXB3KbHI5yuS
4Zs4a2Rwiop4hXBoainZsmEFMUIwB99vJ9CxmLw4JPhZGjRdR3N17lqtL0E24yKw+lVVKI8KYDRM
P2PfcZX39sn5hJJeB4+P7IJ7eLN0RjRr49A4eZh2qNMUaO/8aYppfb3/gXbiiXxBwSHjxsX2a5Na
lE48pYaW56Hl5fNfyaz3l2XFXbKeM++pQD3lKROxdsQQfWtZb04hkVvCZRFkABa8mVyyeijNweYI
Aaqi96eMeRGW8HgenMIeUFeMpwu6VfrnVUOBDKYCbWilK4KpN7EqshBgj3mwhlbUOgcpyE0jjmXn
KkMfQtY6SAU2X3lRCm7shOQKswbhZ1K4N0+QyQHz8sE1s9coStNAV+OPTlJ+yKrptWyRm82s+ef9
D7NzcjysHGBtUDu7bY9nXWUKq4W1ptiD9jT2XhssyygOouHuKMgf0OeTFbUtsqURwzxalZKFZgs6
rkDj8ikarB/3p7IT+Cjvyk8NRlpWkq8PTl8VbmNi6xFGq2jOc5KsJ6+HOTV648FIO0eU/g4bmZYl
h2eb8RgzoNw1W7LQxrkBnTDiW+/EfD0y//XbGudHj8Gb5gvbBRIVZlpU6vmHbTuir6a8EClcOHdN
4yfLmLFJLmMl/W0aYitsvLk4K3PanfvC9fx5WZLnbqmz02qn5cHO3fuUaOlIlrGUCd9iUWSmNGtR
mYWaKrrLWpfIb4HzPADy731LE6gvmFga8GRD198Sq6a4SGo1g49bI3hWivbsAbM547OsHoSm2wlB
YiTLkjc1D2BjEyPUJUGEPAICAjNLeTSj+Xs/merj/b25895hFN4BbE0wnCAerye0qPjhDLoBjzlr
1m+i8+w/28xSTi5uc5+RWtRetNJ0uU86/cmp1Oisufl7u4WkVfwGilgo+EtN0s0B4T1U6EtmEQLt
NQ5mXawIrmHyOJjOUe68t6iOVHkF2MnO3eIMxikf1d5DB0Bv8c1G+zw/k2a+/+UBgI1Ux4WCD1Vp
C4D3GsOqWq8rwiTHss0qJ/GKX0h+sBf35kJyI+04AQ5Amrn+dGacs6TrBNWoqX9XBaj/KCqVg1Tq
dsMjb/LLIPIC/eUNl+hLmuQLg+RpVvl95uaIK6LCSWP3iIqzOxSvGnpGlBrtbdO4itcRXw5RhCJW
sVe12yiIADn647wMB7O6DZTMCigJmYUMF9tgsQIlWbAk4gN1TfXUN4Ne+Eldqqdi7JrEL6r5qOt2
m2gwIncM1QXye9By1+uYRR1KuxkjWm1vvDjU/U/WMjnnzq31k5QQCURmvL9wwqAS/SerZ9QeNyEk
R7wSm82kCG2RTk+iNlJk5VIMkJ3lqGWzsxmhQbDhiYmQjrYCxu48ibWqvDxc0nJ6KUrd/jtvHeX9
JUE4HbINRvuStH6rueP0Za2qncEwlj696n3d/4lHaXkQFXc+FieKW41kFwfsLVaGLJcLBsJDmNVF
fEqaVntsU1WbT5B/tZdJpPZZdI57ACXbHRXjI8oyUkJra3QHd2+0l3bJwxgOVdCaRnvShjl7taNc
DerYzL7aq2eF9y+Ave/GHGkBSeOjG7EMyqG6rJLkIer94iH1hshvnfS9MlpEeI1GFBU8MAuk2Zvd
z1KaWl8PeTitbfxhbiJkV2tL1AcRUd6+12n19TAywvwSrJYhsc0ZNbrQGhCZt8m70F8cyh+on+SB
l/Y2qqmoPp7QL3WfjAERx/uLufMFub0cjBFJROQmvR6/r/QlStooC9fKHF4FUlSn2YxbHDNG/Sx6
s3tUyjL+en/QnZSdPiLeEpQn0LyCNnk9KjrBpbTlRXHBEml74aLxXtOmc3ia9cY/E2ahP0SnOs+0
54Svq9n8kCiKHtpw8V7UMo8OdtROGKcj9YaFRCeeGvT1zymJnTrymlkIARupWSUrLtWiqec2QVb7
/tR3Ni9CE1J/g83La2Wz3qUbLdhj80hgY2PTnLT5pcKJ5HJ/lL0JObJYYgIFxONnMyEzRWk4gh8Y
RnkC73hdGxwRM/fFsKajttTuhGTLFv4GT4YtaNapVWxCLIZKWu+v2HarJzVNjshBe7sUaATNG+5A
jG426dY4JxAlXD0LDTdKgTa38wWXjhiZ7kU5JbFtP4JHPHop7M2MkiUKNtSEKR5sFjGLynr0WDYo
8NHkU2Obvsyibv+4/6l27nV6U1yyEl9PsXITZxDgiky95AHkWOn0EQ/C7lOF89OpHisPR87IsA4i
zt60pO0TrR2e8cjbXW/2bGmbQcQdD3mtdkNLMftAWdTlYAfuZekSGWrSnpJsrq1GZaGopTBzkYVe
IaYnNZnmx6nU0g8GEsyf4hhiMYlM8VgPQ4qK9Er9JynXIzeUnXPA0qIEho7TmyLY9VwhlAHFXWPi
jLuaXz0lQ/1WRV6hi8QR5H9nWTlsFieAScss7XqocRqn2S2XNKxqtfrbS012Z+9V5/u7ZW8UsjE6
OQbMbHLO61EwzAZgvORImijaX20JatBo4dPfH2Rv1QB78DRm78P42A6Crl6cV0kaznmsnCgziVOl
2Ytf6sZwMJ/docj3sKrhcXoDfSrXqbK7xklCLVH+bOM5OqeT/gmp7Oj0L+bEtgfzjpwapiDXC8ft
14jFQT6ldjBNqJdevRgzivmg845oBLvfiIc2pSCJxNtWHU10QaD/YzmymC31qA58panE7uX+hHYS
BySSAMU6NIEJifJX/JI4ZJ0lSr1y05CmFOIGoPqjNHCa3EZr3zPmy7TYDlLyoDFWfypgHoDnUKwD
nstN8OLtI72p5T1O/WJrQdkjezDEPecLvcf6YyqyHkZIGvlgoJ1zWVbRe8vGcjzg5rLUB19i6wPk
DVqHMFOVhQLvj8BTp9F3zSE+2P83H5AEkrQS9U8pz4Vq0vXSmjYyszy401Dzph+tMoqzqnXRQeL1
9luvMj85CvwBylDUvbi9rkehOE1JM23TUKGW0PhL2gNQUBBlKzA8+eKmXv5qT1l01s1OCZ1MG1O/
7PTyxdERw4v7Pi9PnibGYO2RRS9atEkxgYM8ApwwKCxFOXdpYp2SdlyVk2O0yydlSe2DRO7m+Mo5
AA3g5uK9xgvgeg4l+oedPrBSZjL0/bnFAocs2bVRGZ9JaA+CxcaajMOE2DBvKYkE5+7yto8cMzVx
lVcm9EN0HSWCeGmzixtRsntSqZ1ET70z1aZfdDO4dwwMfnbo1b969VSjr7LUCsYFmvsEtbj6mdiG
EtaLPpd+H1v1S1o54jXJzfgyjlH6Uq+TA7p0rHwBb/VUGav5iH+XG1ZC7R7KyTQe20j5G8jvEev7
du8xRYkiJjt+k8+7XtFUUyuNNj2SQ3VhvS55j9GI2aQH5+jtw1xvPvTAyDtYQ9gCPHSuh7EzAysk
FJXDSE89f1z1QG30L0k7gMr2vvaj/gzb6xN6cYVvlmbAq/gRCwmB9Hx3Sqrl01yJ3yNBpX1SJ9Xv
pi5oi9HwF0RlamM+KH3crgkVKSpG0v6LlHlLWIKe7Ckmna/ArMQi/Ko2y9aHBqAc7K/baMY48gEA
mgEK4pbfFucIO0B2dwM0/I3fUiervteUoUsax0X5ZQUNeDDg3sQk54BOG9Akd1v8zntn7kauhiDy
hPLoZby7jDkp3pvwkXzJ1rtHfYqOgS2T619uCstLXQFqDb5G000Yag/pWerB/Zu5AFwgQZfVgO07
wEbpf21K5pINS/ISq+3kN2WeHjyfbgMOrxo4TlQ5yLY4J5u59ENhpmDpcfKCT3Vu9ELNcUKYjNwf
qu4IKLE3GhIxnBAgQxTf5Ib5ZeUSV69FPkGSGLD9Odtt4gu3/m8FNuNg8XZ2nswdKetJMTn66dcD
DUY81Env2kEVx8vz1BY8+A2Hl46wpj/axT6KMvvj0aSS0DvJlrseLzWtoWzJ6YISostf04j4pF0i
jIQhTHbBmsX6ej9Z2dnokpMGFpMsARjxJtzgjDJoaF3ZuDcN+nOUWNmFCtUc3B9l93OReAGRxCOQ
uV3PCnq5h6SXnJUBcCYBjvHQG8vsW4t9RNDfW0BuPsK0BHkh73A9lLG4yPEZK2wPas1P69oaH8UM
QHf9YHVZc7Dpb1dPSuqhxEZfWaLxNl9rSK26NqLUCDp9sf2kk5alWFNd3rt6sgkFU4fSK6WQLTCu
zqwVQ6xID9zW+77auXayQH0EnToWB1XDvflIPTJyca5xYIzXize0oiD+6HrQeUoBMN8az2VcRO8O
e8wH3CdpOJ/pxrRsMWJ1imNDpwmL81eaj9ofSq+Nv7971Yh1iMBQiSQp2arRe8gyJnU06UGzIAmI
SkoaZI2l/tbrVnQw1M6ygSpAFYu+JdfgFl6wmggE1+6sk+W3j70wreexdI7E8XYH4eMAvsf/jjB7
/W3mNlKR7WUQG2N1egsYMKWTctTTui0AyrxDtnspPNLa2tbeK1Gge1qWWrC6Vfd7lwwgMrhahuSz
gj1T9kmLpr73cxVPOZSeq0b1GxjG8WMXF0VKXXLC9G61LXEUGG+nz34k75eXC9XQbWBU43KYUrgc
gRnb+X8L8IZ0v9X2oE96Gz0o0pPyU/ehjH3DivHKpewLq1JZZLp5rosRWR8XH0TSNierLLqDk707
HMxG+rJS33uL5VYzHWZNGasBB2Z9rBpTD1IbvaJYlIk/q+WRVunNIrJyMt0gk2Idqddd7yERpWaH
65YVmML2fNDs1UVdzXeDexgFpQiYL5DdeIFsRmnUFVG20bWCfkl/mmJwTl2/mDDohx8K9kcHL929
OVES4eFhGxR5tqiBGdvgvu1UK5gbszihzN5cYs8oDiL9zZdiTnSIEAIANSzL8dcr18LcSxvFNAMv
seNw9ug5mGKdHvvGATFpJkfSlG+LdPUOkBxUUhvJZMcryN1czFMzK4agAhmYgDKXy9rinOZPXYk7
hCrGOXArbflJF0RJnjhyLcTGJdOeWrfPV78s5pjaAuZ583mYMN8LxYDnVyisvvoH97rc8r3ZgRrf
RY145hppcxy+tFz8Nne6+ofTI8J5EZp8slWWJipfQXP6YEHfZHFvJkiWwzaUTkNb79B0pAs2IpIa
ZG1EY7ZZxYCNXN0X3WltTQg6ptk0CZV+HVH3fi3wkGy7ePqKA4eVnRPFNf/Aid75owDSpPluMg2Y
b9aaYnA7tvWAz/UA6LqYmuWob3hT8+bT8BYEqw7hA37S5tYfM75cprVmQMybv1XgKi5LpeCx3MAP
RCvJ/TBD5jmoStwGZjkqsn+AUnhoAbO43oHj7K6qE/Pki9ekeK0X4T17yG3g6OiKh6TFN8LP7Xo6
W3GjVKyB7QbUVutXs86i78Kwx4OX6s65o1YE5AxKHc2FrdJAjKSDMDOI+V6VmK8L0ku+WixHjvJ7
o/CHIzNCjeEWzkEFcsBXZkAIYzCXD+bUYLgWOfr7YwitC2S+USQi6d6CHr3CM0t3KcwA/7nsvGDB
cbLV9IhdvhNDQIfJsCjNSgBbX3/BjBqSms6uEcx9H7sn5NQUkLOK+tswL8aHKXfNL/dToJ3F49tA
oEKvEwLUFqAy59j+FTjABQpdWR9kB6d68LqDxds5Dq6uAxiVFAAuTjntX95iU2WOajuqemBKMW9P
Y5wL+mraOZpIV7DRQzIFmMfw9f7kZADcxA90DtgbKtRj3uqb1bT5XEhsLuRD2hz7GB4Xv2fT7Fy0
ZnGpD0bjpcYO83PkLv/cH1j+wbcDy84TvA7WdvPCaDUHqXJDkCTrY38ZRDm+5sjRPy6jrR2csdtS
JIV3Ulcs6qGRys7s9dqmjVcy+1ULJOnI75ZoaE7orfXMem6U/BxRv/yRmJl1BovtXuj4jxc7czLz
ZK71cEFArnsCCLOeh65cgJy33VMRJzi9OAPivgrdR2+s0+eWo+Eni45Rz1J06kHo2tmG3Jigb4kW
ICG2XDIPKS6VT6MFntXZD8qcZ6eIBtT5/mfZHQWtEEiFEvGzFVnpS1OlGjVogWJ3H7s+cj4NUaYd
bDq5lzffHkYcwRfCOxfAlr9Y9xSGZ3XUglTB29JKxXcP30q0xcTj0lOF+BdTItt16K5S59givqvU
SEYs5rVgwPbEVwfDecxX7Kjuj/JGp91OikSDlxIBUFopXW+yCiegDo9KNVArq7JOcM27P7ERo7xK
Vcn9jgVk8rVO9Cw9zQaibdRl56kPCkHB14+zUYXv6Gr9P60xR42Pn67yX8Pp17+nqBO5P7t5al7g
OXTpSelMqzh14KfTEHU7bqzCHNcGeW3P/tsqG887m8aCiBn/BY25NjQ8ZRsjwl44zXCWLafI/enR
If2vxuv+d2G60x/zoKQm8CfD/BOjBkx74ctb38y4hxcAt2XQfBUqHqhV3QUKWJixOp9KhG2/YHms
uicMTGgzQdqsfyvSKf8z7to5PhlmqQs0s+q1O2mNO1eSCVMMPj98sS7/x60dJ3H7SgtEhOMwRr2A
f30VG9XvB5/mZruBiSW28ulBxdKHvv4ynlvgrA1kPcDl27noc9H4s5I22EHNRypNtzQHdhm61RBi
OKLuTahRrbHL+7XFxpxnXnviRbs+UpCouHAx0O4e5y4TyinHrXs8F2Nsf8VqpPmu11P5PKZVNJ6W
YqLabOZV/ePdqyClp2lkyfco6q7XqzDPbZPV8JGgTrf6yYPpeKYRq/l60x41Mm5jO7JG0vYDrBLx
ffuY0Jo+9jorWYMu0qYL2rhmoKjuBPZSHC347bXJULI0wSUmc7rNqRvVQRnc2lrQ2Ix4UWtt1HzW
VnOB3m3GyifEuTDdiRcDsar7y3kbKMlCEGyD1ELyTef1ejmtwSqSyJyXYJm89Smvo388a1IPkoLb
hUTOgn4JJgXQHzHrux7ExhFIuHrBIBScyUyHEQnQ2u0paVpHJMTbCb2lxvI+ljJm2wmN1EUmLWuW
IK1Fd4pH0/uY4Of8873LRmKI1ALyXTQF0MO9npGWiqU2lmoOOmG+oDZh577XEwXe/XWQbuHRh+MN
jgYoZV4Pky2jIhpNnQIVvCXdMWBBlbocaaTd3mM0T0H5gi8j8dW3n8ddhx5HtnoKPHj4L2WWlJ+6
0iuetMgygrZ2jQNA/c7rRXbDaRZJsDtna7Pb17Q1VsuKp2Ay0Wq3RPJcdqL0NWP+qkBW8d2qNU8t
Mjy+tTq/xWX2ObOHD2P3Xh17y4EDJLFthsxIbn5HN4iVV6Q+wBTLpoepQXS3Qk3i3R+RUaA30cdj
xrxurz9irgM6iY1pCAAxgjnunP5cxEiA3t+RN2eMSE0iQoGA1xdVx02JoHbmAo9IgUhUNImXrEAH
lJhhhcOcFqf7Q90cMbTv6X9w30sdBTov1xMaZrzGV1GUQTs4/alLKuzH53Q6OGL/r692nYoQm1Br
QQMd+iJd+OtxmrUaulnz+iCqp9x7aL1hUS6lqa35xYiW+S/TahEBUevYqH178OyvInUzleA52ahn
tH0UnZN6LrSzsMpM9xHkVkw/HYwWR3Bt0pLL/H/ZO5PtuK0tTb+Kl8YFJfomV947ABARJMUuREoi
NcEiKRI4aA4O+uad6inqxeoDbeeVqCwrPatBDmxLJiMQAZxmn3//TaAcc8dhYbZ3mTM3t3Ow1lk0
JWLOMRrBFueEdFEg/KYK5maflh3OFA5W5TtZJot1sk6ZKqK5o/sUUiWWbUg7LE8jkdAHuFRVRVYS
afVeHlWOmd41y+hrkfLHzI8DqfxzOMCpfeKmDVR+r62DUBWTeasPQ5OGWHZqnFqSPB13o9tWxS5J
K3F0cQGpaHenfh+9Zj/EyaCnemiZnCVD/JfaZ9UaSRlbxuKqsEjM6q5x2/IW3U55HP3U/dYkg3YD
I5iWXKMp48ZrDOPLYA0+4kwlrSoi6q+RYdPVjosow5wu7NIwUWs4c3AlmYVJGBCG7kTLwqjbd1lT
YjruaWt9XmEhBqdlrRG2jUIbUhgPPuhNo/xAXALWVDpehN54w1ZnGiHJGPqnZvRLERXKGgtMh9aq
ClfhVEkoLIyODo2rsgo5p5nkMVwM46M9tcLaTaXZqZMqa4fPlpNZDyBnPfZIm2mLaN3x0tW0rAz9
lBiBT4lQ3QeRrea6a+xgIiY9z2rr0PNlZeTrhRvn/lz5oe2k9kvQJq4DqOYs8HrtLLXIEVyMq3Gi
LAsLMemfbWxX2j3nljTYMVLaY1lrY03qhkHAmrGaPSixmwV96C25dtI1sD9CTF+1hMpwXe6Lrmi4
ab7G3p4N2kLenuoAbsZAse8LQSu/rJ1MRaRs1zR40vVxTJslA+/yOdlNa9GdgxKv1l51o3U7jkE5
cFrTs576IJ2CyDVn0yWAb8hepFXb56YziWvYGhi5aKUvrkvOrB/9tCnLqAw8OcZ949O51HNDPbXr
RL7Z4JUsgoPWJXXEPjsROTBY41mdFc5jARELOgENEL5PFaz2Ls3T5UW1hXNjTqPrEblgAk4uvbtM
8eQBB0SEKdN5IRoro5yp/WE9gdnYVVHSp/r16GrYVLiQpCKzygBt5ylL5rDy/RmyYS7Ui1k7yVf0
xs299FEYh93kW8eOrp8VmQFQEzY8RnvRuVfemJ43QiW3k2q0F7+cuyJqxqGTEW7M3vNkz+09+dSm
cWiD0l725mhV1YfStfs+nETePiFQdCQJlpmf7c0hK0TY+mN+KRE15JFnL/6DaprxWQAzH7k7CSY/
DJ050vFEfq6DbPAi7CY0GU5k6z4QSjHcLsukq0ONiTr/1wvGPrYqw6qjAXf3JFxVkd/SQ2GJ1qEU
GKHEWOOxC8BDdwsBtk48LAnjoiid5I6XCai0w+SGRTrlWSScxtvBtXY5vTua97HH63w4dfLCDy2j
669LS2HYR4awx2Dssi3VQQQ8g056mQotFAAfgslMmtOEtIBxz0QKrtzU9okPnBfoSLZRt2nYuSY8
DoEZphfSH5huOTVh5M4jnHKOWob1wa/d5aNV5Xo05RbC/Elf7LNmDQwGrZH501lnTgplO0BJH+G3
nFYhX3AiRdJzuw+a44pj4vazjAtZOiQtjbp9k2RJdXSzpnN5hLVByJ/bGycOnc/rOnAR/3l0izmJ
4RfW7DqbEBIt6CWc40Gcr9gU3zak5ax711NOcybJoWyiTozYby9dsAaRGIvsfMt1YmzYkzvva1V5
436d+1oexiFXEkRf+vKkwD0Wpp6ooNnPdXdX0srsogwix8FPUpt1VkniFqpucs79ocWSoTQb41KH
WOpGU5VjLNh0GP1VJKIeyLhl8ZREbYozYszTngSibDIOjjuyVDb4O922RV4+ZaY2pQdH+HO678dc
ikM5rTqQCUdg6yCcKeA4qzJWpDwV6isXmOndZJxkkJ8Hxg3ROMUY8oDGb43TtF/tyWrHcLa1pYiy
0ivvLLd3tUM7jJ5+QgS0mYUOT7Lg4QhlRnNQzU5oDYlfh0ic+7vKFzp2JbmOrZX07PWO/HoiENeq
N4++WZSn1gDPKhRTU8+hZeHCscu9VHQnCeuwHpvp4GkhukZqOZIBoDjOrnaPA0qlTj1PaTrZAXZZ
hmYuy+dSDK0NUCDSe4hG7YcaL+cEiqvR0s9RHsf2ZVXLdRKs2khWlKxYvtvEmUMvz7FPyDVb8qgx
+z8t58QJa8CDw9B4erSmlJBD1l2Pk+bo+5WjXx6apAF2FEpq5Bbg+kIoYLoF2MLFGa5tMad5CMk2
ve8crRoipx3RHdGbz8/0wVHfamB48B5ncPIwt3UO5BybNRWXueTQnCxLY4SpcmsRL4unnQ8Vlr/A
r052b9m9e7EuzSQOrJbWHCvNZCvLjJwbNdqVG/VtYxSnSZPP186Qd/dVnZR1ZNWeWFhQHVzRQTJU
Eq/Q44qwniZnjJk0ZbBLq7F/WOnDHrCbX3w6QqI4aVr2jzj3ONM+FE7hrjtRTKlxmkkt++rpo61i
K3PMPO6N1A3VXBlb5VjvO6GwTrOtojEiuajqnHuZA9uIuqsjsWqpisze1y/XEtX5o73MtYqGondv
VetYz1ngInR3u3LSd2XvkxUh+bJDmBvs1KHutywRfe12V0XbNs99w253wGAUoqzVJQtYEEtv95xO
g8/WpNO7kYm+fOGcUD2Pq2FSGDTtYt8WozY99e23rNwbebV+I6Xdv5/LVVLLKbpEc9JDijNhb/mh
NnpuE/PcHHggpMYem8Hvn/qhHL/UmM+VYYN0/7OYvfEbcAaFnXINNYWL2VHY2TiHljdbZXLMhkXL
DmOZYQsbEI03hgipkMG1Tj9MEUY4cxat84q0UQ/EeNu2pvdF+U5/V/iiGy6x+ZBPGAAUbuR3hteG
VaK1l97ciRenl+adadmK46udJC8sbuzPnWmD0hKxXKUh7yM/DrY0PhV65d2MzaLDP6y0bIigQJVN
PLPUaTGzsQxOKaDceVfUxnzqrgwnxAvb6ClQZ+E4lCEc99PeOxKtV5ThnKkMETXuhEe9Lq00nrRe
3qukcJ4L7PQon/Mx+KQ5Zmbh5OFUz10SaFeyXeRFPhnzToxGseyk0VZbqIkYHqqqbp6WpkcJWyWJ
Wm8nhMDGmTdP6ktOWX1SW11+PweWfe6lheERa4rhXzgmNCr5MsWCQYCsi0/cuWI8G7FJ+pzVmigR
lNWauuT8ZmjxqNPTiD0WfxUCdbM75YVwvIMyDFodmKykDkeu3hQAHF2VX+mTu9SfOsHqEXWtZa9x
MetQzVkS+mM2N62KZOAtfVgxZi9l2+rHpdRc8mf0iXWOOkwuoaJ5wpk1I0k59Ic8WMIiwAA1hJbg
pCdmQPgjoZBzK0IoLmrYFb2ffiZWOvhW03WHtezN2Rr2cI9visYlK6t3de1rRU7RSjVdZh8nky01
FAIEe27tZA3NjM5HONdpXYdawnNlXspUnjm9MWcEyYzWZUX/wDx07iBe5l4OIHJmkcRBPlceEtt5
O37kltFHxMioIWox3NXOJlLqBA4tfnabe+VosxAu2vyZnO9lPAlAB5ZdBXpEaKruNlB0SCJmzwlM
zaHp4Q5q7yarkCcNeqpzs+37JS6snA7TWgbFPhFm3WHlaTkvWxY7hekkfee0Hur5G0R3T51VtpW2
Yad5CZCumVZRgczrzrJqplTRe+wodTvM3ZVJsnd1krZDGUTt5IgiNuZ1/iytfnhIoICnUTGMWReZ
U68eRCDaNIIh7j3JfCUceZBydfH75flFgrB7J7S1vv3S69AFoKpW/kNZDxieYgcJTl1VTnpONEOj
7fTeNfKd1amM+Ee2aSuckeWkcenmehprazpye1axOaSmxVodRrNCMWZ6Yy5IL8LX5+CSwMBa4w40
atK8tqZLTGTkdD12nvtJ8/CRisylWttY2ZP5AAdvsm49BerH7Z61k8Zc+luQ/9SOdGGVN742sfeC
Pbv0WBMfUBz/aZxFkfEt0PqB2SMnHRv9pOlKy7wvCR0aLrWuU36EtZm8yJa0qU+DYskuK2oLl+wC
acuQE2t/j1VXf90aXuqE81o7eRRoFLARKwGq4tUxhySSbo8hUmnCwAn9Zskp9fOyuMGlrbTCYZQB
Cbvd0E2hi1m7jCo/6KZDz6jwDyIgLyfy0wzAx5RWsHygmiKRxVOGf1o2Soc0LPFljsrca29Koxhe
ZMEKGk/F0nycdNs5VkPBQSFPOUl+yJOuZK1B/EXen6r77FxTWjvDfWjVSNhsVeCsL2Ym5pxNdRvi
2GU/4CDRZXHhOup6nskqOtEoGw5FAYNlV4968nUpeCBxSzlYRH7f6Ec1NBSa1qTX+W4cRq3dbo03
HGlv1UHcF0Pfhf4aNFaYS4sb11tmqqhB9Xqg5pkZb0DI8IfgKDvGh0KwPp1lY9vXVCyp+uJpei9O
C/SV976OOUm8rmm7xlUgkxH+wIIhLRVXf+gHmiuYjyck9faLNz9XWJycdaPDOXdcCeALkfBi2KWr
pkpY1fxqpEVYpxcd0vprP1Pu0dR8lnijSSt9t/hNYoajS8VNlyYvPCAVkQVcayhUFGR+oEJznfQn
f2yxZDTV3H9rckSyJwh5k309r0ESu7KTT0NntXr8v6xsrBVZhNO+2M7OdWFSbDbarP8qgObnVi8d
c9zQsLIDGjLeSs8BteyqA68DtCvp4YzsPG7+NCcjJ3/tHpUenPhfEfF/Atcw59L9TWGI0or+6xsc
thxIcux1BwhP5kVkVLkWe7D6Ikyw/7ac0dsuQ8sCAz24uG+/nrl2zpo4/bK3SaEJBZXTYYWu8wu0
8CcI7/UqyGMQtdC3fkVov2vTl3klp8Fu6Dcobd2xna/hatR/25hruwr/bLHp0FXeMkjTyps8o5cL
bZPZDR0O1nvRk964dtofjtn/9jT/e/pcX/8OC3b//A/+/lSrpSV3t3/z139eqWd507fPz/3Fg/qP
7aX/+as/vvCfF+KJ7Lv6pX/7Wz+8iPf/4/rxQ//ww1925O72y3F4bpePz+in+tcL8Em33/zv/vC3
59d3uV3U8z/ePaEU7bd3S0Ut3/3xo9Nv/3i3OdH92/dv/8fPLh8qXnYYHr49lIN6fvuS54eu/8c7
zTXeQ9+EWAUzByYn3Jl3v03Pf/4I8tBmmoZCy3YBTN79JmvK63+8M9z39BoZhaDJ8MF52bvfunp4
/ZHzHtb2FiwE6WnLibHe/fnhfnhK/3pqv8mhuq6F7Lt/vHvbegBA3jic9IXArFH3vaFPuIqJvljj
EHPg+JK05hrW+L7G0wxoyCn4V6N+e7vvEeXtcohpMLOl/YC14pvGA3RH6srC7OM2sd0QsaPf71D7
Tl9TcljO1qlDDgGGbEBGT73sG1w7JU9UaxmnerH2eugaQs9IhR7M+9YsKUJlon3MqRj0MGitPf5l
QwhlX3z1BKv34I8jxg6ydA9aYZen9KXbA3urvi+TBm8rVGVnSJ/kWVma5m1Gz1tFM8ajIhghq82V
fros69xFrpP0Q7w4HhC0u2RpWFGBBSEJWcVxyjKf01Iw5sfvhtEfT+r7J/Oa9/P2XiFF2cK3dLpP
b1UVWoJPmgTOjAHLmq+yrdQndyIncOdqNPnNxpc08ebRw2Fcal/5k53uTbvkXKfJPgCzyjMQ5jW3
Ygigugy9wmUrD7o6/ZSrimKkEKLDg1vAkw9awOe+1HWAYLvXb9JsoXqqXeNbN455vh+GwKVOzRfK
hNxpEJG4J7Peg4R7ZCV+0AVg8LRY2nkNAYfIq7XYEKuufgapumWTSwmTYONeExT38V/fp5+oi4wp
SiuOBviQ0hV5a5KwEuioIAd2wNOrHxK5ZYQOJ6qKfBCCP7EwztU51izawQC4642B0qq3oCOVhR71
k+4cKLGA+zt6BXqhf3b6pAwhLwCkdnO5+8WH/S8mAFGl9Czp2mDc8tO6n3qTKsyyj6VMqFhXPzkZ
5+BOtECu9FU7FmkKSmvWs1iKtUd4gi9IWbTj320BcteC7baB4Wx0z7eOtHneNNyBvI+R0gPpEvYZ
+8D7HNPsLup6az4J6Fju4JgBZq5pcobEziQEFFWwUSb1L+7L2+3w9dNA5gW887a06Tft3L50VlE4
aR+vPc/G0RILKXXn/WqovC0jWHmQU2wmUR6sfZgVPza06GpIz6whq4M+N+dmXapTelfmFGXONIVJ
NlXHBDKUeQC/s85yjhF9Uj/qw+rgCjPVwz5HMp2F0yiTi2lom1/x/X9ejV/1OPgWUnrQqtxu03dV
wSCJ6/Q5CcPB0e9Sdzrv3Uk/G/yrCcfY39lsf2vD/n9uwz9s3X+5rf9/uGHDTP1uVm4FwQ879smD
6P/P//5+u359wR/7tWe8d6GDkoFBXQaO95+7tWe/pz/sWZhho/dg86WN/MdubervmdFIjmjds7vx
4P61W/vvES6iHPMxe8PdFrHk39itt07191sCGzSeklskNcsd/3lTBq9+axHxl9H+HEcGrKixQBZ4
hZ3Wi7CTMDWD+mJOzLQPGTfLYUSiVPxiDr2dQr9/BFKKbKY+t2n7+XdD1MybogbK9HYpqNC+bSwr
sjMSUYE5/q4wabP8w99589XnWm+5F+DmWlKBFO0qUKRYV0zCTJbVL77Pz7eUb4TlskWqOhlpb1ee
zC/12hxse6dRRFy1RCIQZF7XaRfmOtjQ3qzK/gTBtnbpYij5hR6EKfbfDb//YqffVp0fnyrx1RRE
8KlwfCMp7MdbSg8QSDc34eVtsT3K7dyLckmCeC676jC7dMQsPdF+RWZ9jSP98bIQj9iBMIzReZ5v
KU+BWSVNqbfOTpcqT8M6E5l+qtklPaI1M8mXD2ajTU/71iAmMwsa6YWJ7mAvFqiivkp7zf6kVn1a
yMIonXOpXE6y+ug2D4XoAxrPdZoKbB0C60NjrKBwKsf8ii1PmggerHUuQpElq0sXW6Y49jKr+kPr
Z/at7m8iCeHMphe2Xi7sb3nWaU3kQ6Wf9lDBkk+ZJfI7Hlb+0Sst+9EvmmLcL+jw+pMqN2hiuk3g
fiSBSXxdvdlxjz3H9OqTDbRlhYGDIP7EHzT3PnWWxL60SlqHnwp7wQG3ztcROUdhmJHhgrhC9KzG
Lx4YvtwZsx2oS1TO5k3qerKLFsTPn1Z3HYwDsm/bZtqRwgleZoPvSzMZHgDsjCdQCR33/GqyPtSj
IK0ymcHlI7Q+AEmNPhqKVt/oXdCZ7ZYdtud0/bwcWlg45L1D/KpfliqqGBTWXuaaIidLFVoTbx6n
VWz2vanCiqjILKannp7KdvUbWJSVRX/Qc6q98D12dntY1iksk8G59DMx36Yg8wF0QhJlQ7B6/9yb
YBZG+PH7T2hWnCJCL9hWiHgMO6aZmB90USRGuLjrMkcuE2U4TKV61mDF3KwFjNRwnHMa4CaKtZcG
a5eMjvg8k1Iti/FatuNjnYulCcucUG06uw6VtO3PzVPSJ1W0ojo8abVp9HYJR5Bj2XvZedC5wV2b
jtkzrAMa6Jamb419f7VoBI7NQXVlf/Bszf9QFYs3fsi1wL5vlFZem41Vq1CA2p+BUHlr6M2WeTHP
gU/XdzWC44gwoI0hEIPcGHMKNFjUoooJc+h2Sb80dA+lbq/R6NvT5WxkQxPZ1SyNOKgHIULH1LLP
qhizoyqLUtsJWwXDCYE4rojKrkx3tNfm/HM1ctNkmJKQ5Z7R/WobtDWNLc9mO0/Wc6yJSWtUZhV8
FF7QDFEGbJZHNbqhQze3CArNxXeaeEikVcbroK1r3GW1W5/YU5k+2uPiogoKyhywCACZrtXY22ET
1PmT8mqsL6x+1cm3cUYwQ7NyNesqhwmVRAte4f2umLv6Ei5vP0cCMf/HZVjqe79fzSeE1oJCudGS
I66u/lVW5B7cU0eln5rBY4zTbeiePUi214GALBvBzcmPizD6dJcnetnGpqjybu87mvPZxuToa2vO
8iWQPS2goCnHrx2176MBAbhhcTFovTt43GD3bhOCd8Kx1EmuxrJddNpGwK4RapthiPKyno2Qtbwk
9kufpzRs64J5Ynh5cO2CxfWxST73l6RKLHAiOUAJSSunps0gpHmp9zkKeNfnFBAXw9LzZxQfc5yZ
FHMh/C4DyZ9eKzs2J5Rn0SiC9b7RXA1Fe9nLByetYR+bWV/ne1kNYCqBpSG6qUdTo/eY45cfC9/K
8Fsf2sUIV9kFWthqa5leWQqbpcgqqtGPXV/h0z6MFo6U2qTTMFXkDIG7CjFlCJlGutSL0WQYpZop
cqwlae05dEd/fpiHVvPiovaUviNKmG/We5a2cgK103TX5K01xWRP6dmZnVBSRwpKwAbg+vLBT+3q
emX0wi9AyGWFVluvV+6iSSNCtpQ8QQLPNx3VONyXqabf0hAvE2YEIcD4lHh4bLS6Cemgy5WRYrii
t35kShT4MTmaRRBPnXRuyWnqvRNZW3kbS9cf67Np6BmZc9G6nwYsJvNQ6dKHfUIC968kGm8LaEwa
2dBMnAE2s6TX8u376mStoT65Xe7sBKSgaxo4azyRKL0frdK+yPL++a937v/ycgA7DplGG/FvO+19
Vwz5NQsejBhnpzWDcyy7Yw1l8yxfS/XR9ng0f321n/Qnm1KUWnIzn0UYRQH44+XaVq4tS4i9G9d0
OGa+kFmYOYMHAaYN1iF0AMDbaMryfNrlmJXJT7SGtSTuRwb+rg9oSMSN7aoFylFnX+iD7GjQp1aa
RCzJ8pmcXmM5WAHofjwph1Q9Fh9a8pSkRXELtyX7Fe36tWL9vgihBIFLvtEyAV0pKt+wJoGICDre
XJ/KgYTUyO6ws3m0s7FjT1qLwP1A2TSbp01ecSqaDb1roR9sna+GhXv4vRb8nyPRO8q778baT0ei
i4eW7A7x9PDDqWh7zZ8opv6eKnEDMCnGGX4bq/tfKCbnJZjzwBocTswNp/oTxbTf+0jeNodr/KgA
/f51LLLfsyDxI05Zm+mcaf+dYxHv80MBDXMYjIxPhsfS5s75poCmR2XY1JAydtwuiGk866f6ov1K
jfAq8v1+rL5eBuUHARfg6fjX/zj9ym6gBVVnkmNIQ7sYJCM5yeGgD6ELTnhbjZkNEafw9vNkrXGW
DtMXd+3s58rNkgeleSeDvZDHYao8QK88mw1ECu0gyaZAXzBrN3aPWHWlYr4VOQ6x3pSXh8GcOAgU
Sn5thk6/rVHdP3fKOaap17jhYuljjMdQ8yEfzeyqq5zkjC5XFrl161mhuXT2pb/xRb0KchaNU9/4
5laDA//Ia6+X0WKHAeC8SZXZwT3oKwKqV2H1N7kmyVx1VPmyKAz6aeorH6mzOWqfDSqrb2sOWyuc
WMyP7QyVOrVUD39otm3KDJqKkDEcmOVlPzr13ho72ou1sewSK13vXDdBPuWX9UVN7fs1qRoP/HGC
8YShMbnCi5fSyocSf1oHhfmtrMf00BTBnvbbtUom4xNdL/XNAh37bGnUOFt7Xz/xTOKU5lWxA5Mq
iCHVnDenbutaJTDzUt1B+oVwuczDFGYQC59ep8v/rBzvMPX5q5Xjmg5MX//2UTzV368dr6/6c+1w
3pv0YtkjTSx0f1w7vPebzc2mfNhsLl6bI3+uHf57fpUNAdGK7gDFsDP82QHx3uOyDVEDMyYWFsbq
31k8WGp+XD1IA9vO/WghfVQCmD/8OK2lGFNsNroKrrer7dQ6TLHdVZ6AQ4A/G9a6bJoIhs4W07vx
9QH2USF3ysoz2garju2YK048Qf2Y9T74c675526ZPS6wJs6yrAmiTjYfjAExnNDG4CqlrXPWlEu/
++6+/zdQBLqiyMVYCMFL8KR8u5NOioSYxBAVsnuSG4n/7uIqEdcOG2eEXR68mNyYftHPeQsGAUOx
dCO+xGmdDpax1Uff1T+QXmEncXzfJUovYisoX4jC+xro1d91zXp7oTeVzxDMq/CJo9nZdvm1zSGp
+FVw+9c38O042K7Bt9E360tczX5SVQwW9VQv0h0sBmLnp26KYaioXzymn3I1uAyIk8HOx9jFFfLN
V3EzhZBRVfgO+kMQ49Pyoa6CL4lwyIZr78Z2+NSSIOgVaGfz1ThW/nz919/zbdH6+gGQhv+e3oy5
zI8Pza1HI1A59LSgqM9LKHYXa282YTFCnAdV/JUe7KcS7/V6yJvwSqDtR9zoj9eDrmR1q9y0IEOz
RHUjHjOicdCt+muYlN6VDGh7tI59hGb5An5089dfFw06F/h+3+YDvOYybnJnipi3RqOWnDV75TS0
E4E6g458WWqrubPd/CUd1HqEi3KEiykP1ahQdXvlIxqSF9Jjz5XZ52FWqS4uFuz/an3N9tCI7evB
9i8bARvGq859zb1c8+JFZ6+VwodnsoAxLZMGb2qArmUUbMoV4rTrwjBUCHr8bSw1EbU6/wLROa5W
YYVyFTeO0XwtEve28+1j3TpHX+fKtke7zppAtJz80VNeFzZrS6+Lq3GORyXCx/ADl1QF6d1OGGDB
HTWI500fiY0H6xr0e7xIgnDcfuQUpnOjJ3O/I0y2DcvMb0/cbjajLOdSZScBomCzxpwd1qPd1n6M
s3oXqrE6F7l5zDtf/v7NzNy+WKA9frCbbc0TGvbc2oS/pNcUF6Lo7tCd8q1gBK4XMCajaZ78WEPG
vEMBedlYE3iP495rXie/9MGUxNDIg6jGHyHUKgiQTjFafKMuOJhJnYeyqR7d0rukgLl08r4+Kbp6
vSiLIdgvjn/rJu7MAT1fL3xlj5GXod5wrFTspUBewc5zaThyK4cCaiANi5jVs46qqB6LxfpsCtOM
A6+7S6qs3FXgiahA5PJpe66JJ885zfohKaLZ1RAkO5hRRjQov6MVVunxqGxtZ2etFdodrPZ5u8mv
t3G2OS3nPpLYrE+XT15qmQiluAkLpKW9NGRwWDI9iHzhXRLjEBycdlkOWNj5yNfFoy0RPFhFr/Y6
NoJhikxg12koYafOWk/q2jnWpet8qH2GAiQ858PEbcgQTu9bpDq7fA2WiySlp9hoVhE7BUpdIBGA
R8kW1zTliz+pOzPzTl8/e5kScqhL71RW6xhBLXqYRvPFTbRbnHbUPoPuhfKALzk22Yu7pOse/YOJ
ueqC2sXwxudBjD2A10L2+1geK5e2hE+I+U5YfO4iEOs+SLo7mGR67ORuEQsjmMMSc5bYgB0VBplI
91YulwOVHaNG9nerwwDQHPGipTYZpEt7189esZt9qGCTBhpKRSuxHp3ZXgOBDUNgHAMD7rwY+WRa
3vDqRJ5vk0YfeeNp4JcSxf/epjvSEs6RlL/hiK93aGcJbz3Q6Vyq4sUZmWTlWj0iZLrMJuPCTKar
Rg9uq4FoJyCz4qKxGPAEEQUHkZhdOEz2cU3ING662cenyr2UEsGyLIVHpzy4NBbriDK9C003fbQC
bsxSG1wjae+IDj63NXWnadypxRNfvE4bYn3igRnACAhsMu02F+5ykXnZEtoFvu7OuE1Rb33iuA6u
4vu3+rriPlFpt/idzHD3/VsrhXzTlY8yZcriaXDbZYa22xbfvveKuOnau7wyj61Qmyksk0NuA19P
UKfg4QvBRoP9a04OHGbkNJbNkrF67XymRD+fzRW5SBuYCDdf7wHf7OwSFuiaRCj9c6QuPBqn40Pq
OFRf6CDwWCv7TFFVPoIn8A0qaM+hIBJIawA927Gunqo1Oy1snyBgxYzv8vau9TKscoa7tmrvIIdu
Dq8kqnhuy6LsMU78jM9d+9lLKRDKv85TTXm3VamvB7A4Afo8QFWt2/oEzR+zAt51jJ7XjPxRu52X
gsGlBWdBUaq9j1v4Rxx0ys+jl0Cc05N8OZRB8qwj+IrN2dJ2ms2rEt08lkVlAcw1yQNIE6ekrexL
gm1pbGbj3PKgR0MGd4yDhY5vh6XodGUQdY4AYpivfYtFEPC02NEZsU63cytGUgxtUhu7JeShaCep
QCpQttrDMqfZteVXJg6XdX0ymCz4hVPfuULaTBuOqOc2lhR7I13Nj8Yqkm1AL+2H0VtYaa1CI5Qw
I2aZoDeHVxqDdlL9X/bOZLltLM33r5JxV90LODAPy0sCJEVS1izb2iAkD5jnGe/Uq36EerH7O3K6
LFJKsxzdHVF1oyMqKzOtpEAA53znG/6DzleGnDatA4jMXj31RPpMu6pDCr557Pplm6COvfAR8vpQ
p2F4kUh56hm18QiDN3F1JWvcwWlsFwi6/JGKz9ihf1BiAiuXnxTJHtd27k/nUsr0AFJb+NQEUnId
ydKjUgHtXMLz4v3FMppdwNElTx0U1euHSv/CUAO+p6L1yyRgs/QpZRxCn6k3Av53mfvYK6vq5Y/U
xU/jyPEsglNZsII1DmzQC3QW+/rj87FI3no1DbWKc3FcLhtZnIuJX+8AUoOGtg1MalmHucU2KAkY
Gvx4V82MeqcrrbRsmuGClnn0UORE8OcYkUTme7kp8xspj5+CtPS3ZUDTuhXjQEK8OFPSWwzn6Yyb
FrB94vE4d+qSocK3rlQvS607rwvrsx6mn3Ir2SWwFxhEkCU0I7SZIs+ocHtZhdnBhlMJcasuohAu
5BTkHrygBa3jaTdWcrKfRotCxbdrt5Atf8GmO1ORC4ubPluh9Nq57WiMl2jg06odmnGbI+e1JKP8
aOfiNlW54aLsxzSp5ocucgDIhU8RSh6LpI6+CW7xUqnEphUJxnO6AKHg42QmT1iKlZxZDRgNOrsn
+pui13eYp0FJF+gMGc0H7NFEHveimtAySr18nEMvxaLMMy3pduBKBM342xDV6nKOkHplBB+duO5z
4+bgwiaoEDj+aAnIpObHCeI45QCmlQBMqdVfhJHltm241fT+yk/g3JUKnMcgj+SFXKcu+ci52dIG
saqPMTr5VpLni0znPJ91jZQNOR25rkBFV6u4nm+CIYkXsGCVZdg0Z34rfwbyJgH2lj5Q7d4YZc10
1C5X1WjQuQnulKb7EqvpRgkshmMs6z71v5V13C7DLNrCVCZNS/vxvSG1yTab2Mu5T+DWLPNsELn7
ELFpxJozYuaaOVEn1gRpOyVCNm1yMdnMaRc1qOwlyEKyxtRhSw7NvBzsKVtkZTIuJRwovU5ST8hT
izz/6CkzbaZ9SI2NgtKxH11RWoy2I1tyTZUkBPo6SZpins1W8C0uiZ4crN9+nfo/K9AfX1L4jXFZ
FGFRGThcUWqn5W3lp5KbiyfFy9GR5ya11UIn8Jpm/tTZFr1lTpUs1de9b78X6SRuvfYiAwO4BDZP
Ag9qbSlyJnkgBRJvuSYZmLTkCQ35xM2IITAVz6aodxtw82eFmn6ryvqjVpLpdDN1TaxdjTZx3mmA
dkcRpqfi2FfDKEUBTL9SdVJHkW5KM5lDRhLeyOxOaLyJxyRxWoT078naKFqec7q+Lp3lrNq3dsMW
kTifkqSWNgrDWHoNxvty5r+kkPo4xkpzWzgqrKhmENi/gDN59jnGv5+M1FzBwMEwTLLkjWOIsIXT
1Axwh5LACukQmgGnguNMkkjsGpdS5akzh8QV6ZYWVR/hsbUeybO/DdDFfXh+fb/VVLstMv53jBI+
gCf9YyCm9ddCAHab41/1T4hfoiB5sc5fNetvHvM/OAWa9m//+fSY/jH98T762n9tDttv/IYf7Tf1
nQGQBrw+AzHTUEUX/kfrXn0HDlH40TMqY3ImtuSP9pv1TldgM6HNwVxGk226CD/bb0CF+SGKmKJx
hsXeb0CanpVaDvcoHjsoq6DMIHA+hugxvYj6cRlNIA4C2UVYMD43Cz251nJNnthYgXoZQ4rDbqoI
t0YRKYGnmDkBboIT8qBMYbOCBTN+hSM3kk0MyueiC6OVPCrJfQSspFgISZ/3KnYYLHJ1rjJkOJ16
WwOKT8ESy2bp5lhLLcHo119RNf1zoMTyextd/UrGCVAqIjU8WcQ6CEGvxNbMgrEEpuouRHD/Y1VY
xkVHNp8yAq2/oMmOGIIjaaJOz5UzCWHrG4fGlsJJ4+dPemk/FgMSHN/Pu9/aV/9qmD5GTL/aE2dN
+tj8cdvVn/nb9MfykX704Y4Qn/8J8UPmHwcD0YXD/V0g+f7cEZb6TkfAnmUPIB51GoHP/QHyU94h
0ARMC1ygyYYQmsd/7ghVeYfmIeg/ivHve+x3dsRxGgQYjCVj2YiZsi/Ryz7cEJM0SX7YUhupQ9Le
T5mO5DONHddM9WTRtNG3Hun0e00pmOb9nbfwRgP5uJn7fF14CjKikcDujtMvpasU0mCu20Mouo5J
6smDpQKoCziUE13Q416ruBYKomhR0TxGgvNo7Muj7Pq+R04/tQNoXhn1PzIHs/vrO+KNHGQc4ipM
4TjSTV4oQkOHT7JpdCszFSHab1uZ1zbZsLJ8JdlQtuWwssdsLxU+/IN13Qy/bTQpYKIMLtCecuh5
HstgGUgOzXbKtUfD0Dwr1PfAQM6hAuKxXUeKV5eMyn59u2+8QFJnC+VzRqFwQ8RDfxFJNdzl4Bqm
wWrwq2jp57LG443npVEZ4Qls5htP1iScYYHLzZmKzTZ5eSnHCct6kCSK4qaMLlV/lF1nzqMz36C0
kZrpwUjknY1G0SZtzZMd5TdWDztQDHxhBYL5P1o9ptQkXNuQPCT5UhdWD1CYidYOE1gb1xmldjV1
toCdTd0qimdKiLaXXMUeFkavZJvYprEZytEpx7i3nj8dZhTEWdgq+n2HD2VWjLChAUhDUE+dlVnN
KaZgtHwDxDZWv37Vz0jwl6emWNdMxpio6QCLQc4fXkup4iHC4iNc9YFTgCr0jacQSsMDs2ADRR/G
wo45LEs5zs+6ZC9VGOCiJxF7EUosK8SdaXsrvjKfmAe9Osz5WsBhmMGjycarObZHbpCOCEAOBytc
YOoQfrOVoZw+2YWLeKpSLOAc2LektMp7rZ81iPTDFC7hpU/YD2nDdlAH6UNnjnwKrdzQbcBRLoM8
LwHrdzgU5JoFmiULXOiV+j4KpKcsGbVlGIYkBfIQqmc9LZIPJt6Xp0TEnrkBh0/choFoCaYUjRn9
eYz4YnclVhGaQIglrybrXxn93O0sJ84opQt5lJd+EcrfRr+A4wx5e3QRmPBH5BF7dYE4CG6lNfn1
eTZKRrss+9L5kGWNOblVEIRQx7XpFKNCOx7zADk3CH0GJwmIIcquwxXi212n+Ybpe0OSG7t8RLdz
WeQ53GpAnTsUmJTrJg2VYlmpegCgNk7dMEvtLWbN1gQ1Su7u07jVzEU8+UgsoIgI2UfXWkjGo9qi
fpE07RIUIn/Qqg7w3FFFOAafseAGxebhkt8QXtUULNFCKkYLAajEuKTuTK+j1AAumK8CRE1akHKt
vgbqpm4ZnBnXkenb41JpxunE2nwdNBwqfPJfXE+o9Y9rQa03eiPQdB8QQtTfpeUkr3O7Mk4cOW9f
xaaNwXQauP/RUy/nMPYlR/Y9J7Dpk6nT16I07ROBXvySw6XIrVjcy7NDH7rfh69Woo07V8bgw+U3
Wzrqs/WxVrVsEQR56kZoky26cqiXU52rZ7+OO6+F8KGsCr1dknUxZz5+inVoRlIYa46X1AWqAblB
WxrYRWF66HMkOkAOQ3IzRZZWaHVl9FGZJG0KGsYG6om9dRm2bXYbJvL0JW78fTXQTFQhurULpIfq
W1+NpV0fWtqtEDbJUJ7Iw2spybPPZirpQCid+HLsTvravvE8mYUJhUxmlEgiHgXuuGmdKVIbx+sN
LcYnSaj0DCj3T3UDdNe6G4I6vJfs/JSJ9+tTFNcVGMYQQCmxML4+fI9jid1cWcqOF5ZOv9IH27lh
PHndJC0hHdOGFQvsPZ3McO2g03xiEb31KhVhvQiqUJjSHTM5kllHjg/goFckZbduaz1c+hK+ZTlN
9HWcVP1FihjkopwYz0lxwaGqGMlqTmXtMlP9yaty+z6x/AJ2vz+7ujrDYJMt6JqFbnqIDlTLrB5U
t5TLr4FmAI/N6scUdbD3raqdIpa+mqoLLgrVKCgOHYMwIIWHjzIYR6UPe8vyqkC1rudEg6ygO9Eu
zFoFGtdglZuJlpQbYQ3tpkblnEVpUFymsKHvfr1F3vwqOAOouM+AxQC5cvhVxhz8U5QUrKYaAYRS
7urHvkO4ydS65syeFenCCsGNVDoyXMxhhIiStVe0ur0+8UVEEnYUJihjwDIwU0Wc8nh5ObxNRmwh
X6Sq93mnns2zIZ9hZxrBKwNGn1LbL9GY2U+NpG/AJztrBVt0t4zUU5oBb6x0mJkU97QaUOA8PoxC
5AMziYTBQ9RQuwvCxD43CRC7RskryHiBBS1XeXSgfO+YCVcn5G/fCMrCq4FoSexCA1Qkbi+O7qJC
My+uuPro+P653zj2Ssv0+vsB81tl9T/Wi/qXK77FMfb3UvLNhtR99Bky/Vdqb1GIr+vH/PFLlD8e
1uDi1/zoSinvCH0cYjhfaOBhXhDtYMyz8ACK0LR6rrN5nT+6Uto7UhlqYrw+VMzL+MmPphRdLuBb
AmuKMjdDAOV3SvBXmDBxtNGwoTLlGBfasYcrBk0lCNFzg8RNnzOKGrLcjBam06O5VTpNxZCnSdQ7
yRyTD05I/rQIi9C+7Nu0uZPbilRURSWKaaW/osxvhIe05JxPnbHBlNVxO6ok2S0RcXvKh8Fnzj2F
91NbZJPX4a6wiRv1hJXYKyNLcUP0Nej20Wujxj86aiJH4gSI88RlpNK4AfaNl3qJyGQca+HSmJpm
gew1U2IHFU95KtJzrW70q84uk3VI3ISy4UANCrD8TIw7xk94p4q2eRcigWUGhufDXNpgLdhsXqyk
N5oSIpV5GcP43gAEFdYCuHeSbu3wRSBQJhuo5iXgJrJs1Q7z6AVDdj/MeQ9lBS3r1m+GEyejIt7u
8UWfQyZDA40AfvSwwLY6WoGNugurX71L4um+HOCTK50KRsUiD8HVxRvVRnNT2xlWJRbkJyLWM3Lu
+Ctg4SEKXNRWSOIP79uqqIysnq9Q5nAtTS2MFpOu5B9HReuWKVnXudww/wtHc14rUix5yaSKcqNl
cIZEwS5kjrrQyuRzmQ3SIoY3deIhvTKZ5c2gk85iApopiJri9HkRVGcrR5Evt3hI2n3Un3eMA2um
maDIFj2aQlWNSFF8wcRnOcvjFu7RPtW+gOVcxBISU77hTupaCrI1ScZy7mxXs3IQhJ8mO15I+ody
tDgcpVXk3NSd/j1S/2Vb9rg0ev7quEFTNqv0ve2jRVWFcZ5njBVd2luQdMYa2heSnCgiQJDr8eE4
+/UiftUGZq4J9FVn8kXOzlDr6IK20etOB4OOLImdM9jpLsqrz4MyB5sCnWEvzRL/nGnVU9fGDByh
P3pdqjie3ZjmuvX73/XPev4+LCt6cDYOrsda1SBdasbEfB+nHvulFDJczcKh3BBgC3eSgI4+P4D/
PRr/D06DL9bCq6Pxe1/6/m//UQdf86/NH//meX/c3f37waxG/IYfp6L+DjlvalOKAaQQbIFB/TGr
MeCYU+rRXcHYm/SSJObHqWgzq8HAkQknwV1l2vPzWLTemTRihLSLoGYYeH3+xqyGqx/ERYCUTHvQ
qGfni5P5KChJdBmGAForyNF+pUbTerJ978XjeSPei1TsZdw7vsRR8kzupjiAxnzsBNH1L6EBl0S0
3rn59WWOI8D3y5AtIG+O0sKxL2kL2TtoZdl3/XRY4ZO8LwpU8wznXiq6U5v/rWuhP/LsyQw35Zid
4hjw5eV58l3UaHah0oLaE1gc2a18EH85oq9avyumAHPwZBtl0/t20jdToG3E03WGaS1L5onbF0/x
+CkLApkY4hGOnqnhL2K3EusKhiIj3L5Qui61dBMOgQc8aBeIF1vbd0E6nvByPHVJsbZeXFJXg4l+
OaVkJgcf8onL4oE95t0y72LwesHCGJ0TSc9by/XlXR6l/a0N1A8DGd8t03gZw4gM9eREevKq2BML
iTKPuQ/AYmHieHhbsTX1BWIzvFy/uJzl/CG39Y3EtWhEnZuZft6b3a5pEfJri0tZP2VD+qwXc/wm
6QSJLgISIGiWHV6/1o1OZfqPFFz/UOr1xdxm7tSkmyR39rYfbacg2saGcz046abK7LuwaU+MAlRx
eL36CrqJTgMzTkEDO/wKjj/ZgdZnYHgzJi1z/Emts31JE4oRxR3QI7eIgoXcDZ4WaFusN1HrQwjU
hlbRKSANwf8FCB3GbDyWwj51ul0CfrCXk01f0rHvistf732i4Rvfl3dGiic6WUevrKrL3EQJnVc2
medtEy9TCV6B2i21wblBp3FHU/U8l5unX1/2rcgGQ1RjBE+N8qpDkfkWG27IWY358IRy6WVZ9F5t
hte/voyogV7dHnkZfU6YGRwLRytCC2wMpNrYdxPoYkl5meu4omQgesq2wMYEemqPOHgQrORE2osQ
A6XNA+GxBx69H/L0qsznNZ2ChRTN7mgFV2YyeFmLrqKEQpIGSlmewPjFYDeLdOOU1QWAMRdNAJcc
GQ0mbSsrPVKlt+inr399b+gBvXVzFI0wdqD+0LA7XGtzaNuJ1FqOmyvObWhll+rY7wLDOTcb3019
02VmkixUDSXxqD0bzTJYtMlj1wQetPptrOn0oqNP44gOAp3gkl78MF5ULD8oAstyognnGyhVofbv
w6G1avSSUSVPa40IaW7mOb6eatZljdhjIkHS6JYNjFmIQptR7b0R2l/QBOs8M5Cg6j3xJGVAeL5K
ZG3YEM3wZDU4GVXGpuaJBvx56Azvjaq68LMHIHfvQ605Qyx2P6nSqhvD62kAn2w4s+sX0OySPgYb
me0dq/f8xlg6FdK9duCJC+pZccku32NSvrRgBwRotLdm+qma2l1m2V8GTVo1DVYCEZIbYbydR3UL
RHrhIykga+pGDMsMuX5U9WgbxfllH8GyITW8gPpzbgeoyZjh2sBfClNQujX+DZKbj1KJ/ktZj+/V
gW2r2/eZEl2DNLyIqtRwyzm57fFvXNR5ehk7+gaOuicFodcF7YVtS4ymoi826DoOo3URRF5a9l5k
qR+imDdq2vexOBcMusqT42Fca3axZ6wN7Typ7UVP8BCBpDC/hTxbEXfFs8ZfeqXlnl49ELhBW+X8
kWZ8GfH5AIKRLTj2NpZZXqNTva+x6chm60Yahl0aSas6l/bidxX9vA7m5sJJwq0V+l7TpntEZ7fZ
IERDjWndSfotAoleH4RbIVknUNmZNN/5mnFuGiw8aT5jynDeBt0SRZV96YzrHHVe1F438PyvRNSR
InkdKNq5nYZrcOFQ940NSucLvUN5OMfQgm53jtDu+DThPBzbvfhrgQQKx2bTncWpc0O77Y4ZjjeC
ESFgskAGJdvHlbwuUTlD/BHpnOasQcpC9nWqsXArtcMqT+KtaQQe/fidVgD1bCa39NuztEeJdEBf
ouXBgieMgu7a12OMXOoLpjpeoU8uJgRuUGVuPvAZjFF8a2iXULY/N3mGCLqMJpFan3WNvhWvOkz5
d4ZciS3d4+x2NuiDBwh4Iweo9FfBuikkDKTHFR1/e9EAycv77qwdgmuS420yzcyU/ec1AGZ8O+nB
twlZjEqFhRHOrqUGNyazMx1LbHGwmuqtrXRwSOKtAfg+4LHW4tWAL1Dq6FPDhFDPBrC/+qZHB91Q
/LtMHU9EqLeCPCgRqmKstiiwjoLvXCNPbjMOczW7vrCwiAnycd0Z6om0Qz3uUIi0Q/S/LLTbTDAU
R6lN7OtpWcF6AomdfAvZxbUZgOWkoW1MbqPo22jKNp1oWk1F51VSfpnkwUdxpsqG/yHsWUnNmF2j
hPEB36I9uj44N0zur8P1q7L3+7ek20QnQ/gIiWj+Iudr4UjmmW87rqSg94yPVrqYnPnzYOibWNW2
I3+XHGULGv1pRpwFZPraoke1CIp4eeKriCTkOElhMk31TaKEWsNRkqIa6ZBqqem40xBeR619q+fz
U5dM6zbLXNNChVJrd/lQPeLFuawsggXEnl9/hzfXxouvcPQ0xj6TsgZnWNfQxvdWhbNBWJSPMV23
X1/nrcVBV0NnAgnylTVytAj7tIoktdUcdx7ST6WsnwOlhg1gbNrZed4jee97ljW5HWGo0sKPU32B
a8pKIwo5fn0myf2qdpx9UUfbrGPbht2p9pY4p49eB+c3KCzAIw7/cPQszGACGlArtEKLYCFNvRci
udyAJ4kR/DfTfiVIKJ2E0n0ASQc18MWvn9EbNZmgG6N+ZIhZ8HF7TYotLaxG2WFU+TA2oWf76ueI
PCjNT5V/b9Q9lsz0hbaPGD8cD0ylEiGQJK0cV43Psk7DD1Z1Y992SxWljVInIn9Hzf5lc4sRz1sP
l80PppMIRP/6cNulJpT8NuKSkOG8hIOjM4ylXQO2ItGtFcxGLHTVxQ9F1SlYOJ1ml+Ank41YEUgD
LfXK2E7a4E16jwSlujGmdGOa6R41ym0z12dNG3ycoxH2hbzust6rht6Lzcwd+Uw29p5FFlQHwblt
Zvssku7hu96MSejFVXOhTDGiSs4+Sjj8QmPb1rRyAwOByWjbZKBn6vgqi4eF1Rubyowf0DF5gPFw
L6fVvuZLi8+3I3Jfcei1pbZpOW3AeS40u/MGnTNuDD+KbKzjegD7d5iUeWXanvV5cD7G8VLp2gt9
8r2eLHCa9a0CXcimzBa7pHP4eVNfyERMLIo2Ilkahm7ZJcHHQJegMApuVLxlgvWtt5ONRq2sd+N1
5cyXXT7CBo/7lVmSIkbNmUIeLDIti8O27XtOt3Tjh5IXyhJ+p/jLKMGa026LacdnXW13czC+F/F7
qvWtrz5ElX89l6lHxrtr0PEr/RKyCKmI39t7XM7wVzk3w/xB6YK1D5e0Kvx7uSEFN+09bYjl1AOz
4D34c7tsSlaBE10FZJ8VWa9VgH9vnf1k6Yu0xrQe0TfxDPu2upCz4NpB4UtRnbX4XDSTGHKiyqOx
6UftXHL4a5BusC34hoL7toi7XWbf1v1EpWcs6XSuWnRkoQTCSpnAmydXCVNFZjrXs+V4dUv+BGxL
CBSKREaPnXsbh9eF6WvnjTSCUrfufOoR32kvrHx630f9Tk848GPeKWstQIxbTrK9YUKDyC5mK76O
a5Lu5gF8zhJIwaXoGdk+aZUxrJVS2w5Zf1ZOUDo4hVrMJvA3uZqnaBkUwy6nOC2M5CqnYI2RwXWl
msfGh0N0b7dzGd6IXohYI+YIZ4ow1Q+EJ9agOGLh9Z5NFoycZl7rcsZ6HTxHb89Momvrsz5RzVBr
PFVCYyneTY2lnIm5jBVKN1bBA5IoOzHTMMZko9RkcsMtW/ru18HudZMABQUm40zZwGwwSTmaZjmK
HHfcu8OjlW5EPaDq3W4mqxTLII/1TZQEN5Y1ryN9Wjc+aaDmnChLXwVcvgJNS7AGGFwKbc3DmFTI
lVzL2ui4Qhqtz1uYBfrCN9LNlLUnznoq3eMAKJoxQHBUGa4lTfej+4VcK+FjENiubsRbCS4skI62
RgwuvLbk2dVm0nh0xq5QSvEq4nBcKfdVOD5UVXhdTtiJ0IHd+qW078NhRSGzkMbhydSjJX5Q5lIv
KDmJDQqjM0ikZOoIhO0xPNn2M1ZwrS3SHPFwKdLKMlh3kbFRJoqCCDy6OggjiqVods2IYyFyNK7N
En7qgH4n0tgb3+924M+2haUxa9O2hkb/yIquqT+uG7YOmIr3DkOfGlgGihPDAq0/kv9JP8fMMHej
0FwgXjEzmQs+xPYcLkxzfp8rE2xxUYGmxChNbSGJ5kTBOdvrtXk+tOHHXIuupKS4bOssX9ij79VI
AqPZGC/R2SfGslZzCkfVv8bd8AbTvkU+SB5x+Pnu24mKOpduJA5bdObC604N1MUkpxtdb5+kOvw6
jSbcW1vbmHl5aZvdWc/2lWhFQA+8TmJMAKXevylMY6lovIGgkvZZEnxoNSpCKse8z0sokr1HJNgG
EXYeUbz1UZ9rDYo6EK7bkGJNzamBi34VVP24bILgumplWHUrLeGsa+29pDo3CdekZXal+O1KntN9
JWtbQN/nNvV0Kjme2BcNMD8t1zejMrkss+1EsY/F7Ab3z01n9Ku2DLclDghJHVyLMAsv/w5flYXV
dsu+ruuFXkru8y934k00pskihflogZozqnTTqhyKs2De84NOeOTZ7Y1aApHxhaOb5nyxzDZwO2xa
lLBBlzvEnxLAqY1PSrIM7G9dapWLBqzZQvdRIZES+PDje82eXKM1IA/lj0li30R1h7JlesWQemO1
xV4U3jFBeaaQKuX2KaxT3JgyZLkTaZ625ZRewQ2+x4vgulHt64rg7DldRsBiWBw0/p0osUO8RpYj
PDyp7lYKEU3FoFsyE+iIgWemnJSFseyGwbNLautC8oA+nsnUySgRPJgRZTz5NqMtpunETFjl/q5Q
tC0t/21qIX3QkJ1U8/g+sdADwtgbr5EKCR/Njj85eY/8AnKJHSOSnTjp6zw4kTu/ETkEHIsxCzkh
clYitTqoWKYJO3LZcpnrkh3xMDl4Ae7sGj3fJ3Qnfh2ZX19OqKaQ8wNbAhRjHl1Ojsxw1GCIu1La
7UR+ElI123n+KFZ6OQ4nLvfGQYB4lYNhMtTgNxSsJps/N/XBcguCfkqBXUfIOCWzDI0RZ0AleZCn
8Gawk30UZhtsspaj86eu/f/ALPC/wv0SX+fv5hP/HD4SDJtfrI5Xo0Iovo9R/fVgNCg+8WM0aL9D
8AgAMvo0/APolJ+jQeZ/YsSHjhEYD4WewM/RoPruGcfygpnyAjEDuQt2BCwYcHN8+HdGg8crGaiO
kFyEMyqqOkgBhxunToNZMXwV69W+8j3MZZ1VGwi92yCozqy4wGkR39z1iwd0+b1efGmR8KrS4ap4
ZLBRFTgPMEmOs4pJjQGXZ4pbAvP7EJoY9FnI+DYYbjnS3sm04sKfkwzRkXnp1Gl1zxeXb2pd98+a
yLR3hlNhWCbPH/1BR4agSuxuKSuND7lIxhmvC2eG80OKme5gaOGqweYOTdC58+ZcbsnZExQtu6BM
FwNCFJ+SNLfPg0w3v1oOKt1u1+Ia0baKcj4mNqfsZJqrye6nxdRl4YoXgurOUAz+J6tR5pvnR/M/
sMv+5cBoop79azDaEjjl/HgoRiY+8XMbgeBH4AloNrBbXYTcHxN25x0SZQAURd6InqFN0+LHhJ1t
JJYGw3eViSkx8ueEHVoY7T4xkxC9HdCevzNgZxMf9EVMGB28eAb/2KRA/RLdhBfnz4SULiovpuoi
tkGSmg01UlBmACKyL2sZEq5qugXS06sShdxlPsufZnBKu74ZLQcRgwqTugB3RQgXoEci/ImvIkBq
y1mBrrPQ0WfFsq5s6ptA6Wu8lHwnRLCssDZK6DA0RAdW+9ajWHwGvMo38MhgP8E79/oY4PQ5vpC7
BKkKRGWi+ZOtV2ieGc7QWJ7c4OA3a+XGaei9bQKtxi0aW2IoIFNP42Fs/e4Em/y4oBABh4oGZrdQ
wxfR6+BJYfGF0nZeqG7h96RA/iWWNeh7o4WKPlu3+t/d1E7C3EgVlNS/3k03j0+PhycS//mPraS9
AyEptpFmsCvYMD+3Ej8yQGGCrHgWC30JVgGRYiBDw9YDpWmiyfVzK/EjgUaSkdgURJvf0/V7BaGD
7AwPiRsEEc449Lj7jO2Lac2+zV5qHWmtT9FGC9LJxdNYQxRh+Nzgvupbce2NVnoFSOOCzZd7OB6f
p3mvnuMQRsNM08+N9tPvr6Z/tagr0mG24K9WSv6HkJH923/kf/zbCvzv5+jx318unT9/w4/Fo74D
LkC2Saku/k+8vR9xWHsHj0psbsbzNtGYdfUjDpMEkbOQX/ywvvp7NmO/Y0VBJCcKg4cQi/E34vBx
NsPSEWvGZLRpMLcwjsIwTqxNO8qy5hI9Q2Ktwtw4H3d5WWOSk6lrLY/GxYun9UYu87przzUdrghO
SFQCxtFoWzOQ2B9jR3PjZh42iNBnNfhjNQl1TIfHZTDAysr7IF7WJkq3ZUtPY0xXNlIeC1rd+rr9
FskBPf5kdlxbB64qR6Gr1/kerLHxPR7+ZY/5GSNx0L/nUUNZwTcCfzl6S0fpnmq3FoeLprlNYd1j
u5ksxt5O97YdnhfOsBhLmGBVad/hCYGqSrWR5SlfxyP6RFljywtDQuSn7BJlUWn2UxJVtxaVyLJE
eiezKiE2juuiaseVG88SYueJtsJRt10HobWlohrxDqUximA8MlQI46glsGxF/5KZdX9V5cYZRo67
GnynFkVfMh8QAF8K3ZrK3xp+YXyvqn4r1fpX285whF8sz1e1iJCY8LqmfcSS8yiV4nMvtjDcEuoR
UiNqZkHD/bmF2R2y4IDCbrYUATf/sYWtd0AURRX6HOspZV7Gf7Yw4V/hv0A42vk9DD8R5CCXEqUs
/U64TQCUYRocZQiMHaYkzhWKg8q3lpOFOtn4GIxBu8kdZK4aI3aZKmt19CEdMtH7MW9UQ8jao+sX
g8Gglax/RHQqXvmzheQTWOU6bS6VQV60XSG5BVDwRdZZgWcFxRXK88s2jv/bbRX/CQtdDRluAsI/
dFYcnBDfP/djeWnvWAhkAuIwEISOFwUvJwSKRuiNkfyRdb+UHOccAIqGSjdaDM8f+7m8+JHMWiVo
8YsFC+g3Toi3sguozqBqdQ1sJ+Iqh/ln5WOVkBSGhrgiMA2oVKBG8lWCDXEktbgO+gqW3/1Di/jZ
wi/y2y6fBhefHX2ZpBFC1F3arGfJYh0m0CZfPM03zpI3GuAi+0LYAklgPFqPKWhDymwzN3rNLRNs
otqmzzdGLe+6dHoKK4Yjcuo/SFSmizCdL8uyBh1gdQs9Le4nXN7PLAA+InDXRHBFqeXFABCPxv25
E9AwtYKUHnLHmCDP7Mt59hvXGizCcdJXy7rW4pUb4La4xLm6xHQQmQMUztYq4namjVo36lITDHl5
R/8ydZ9v/P/rUCzW9V9vlf9LFBa0yIMsXHzk+y5RDIpW2h/k0eyHl10hSHbvSJMgO/8poP0zBEt8
BtUTIQHM7kGnQCAE/uRRSbr2Dik0nT8n/oIfJPv6jW0iEqWfeQKXJrsDlE6hDftBeyZsvaxng6yw
Wicc1D0yv4j5Yd05LoePBbI7yfdT+C9TEm7nl1fiWHl5JRwKKf5QxtwntrKIZA/cKzI7M3ig93W1
k/TfQxC8vjNx+ryo1Ee4Gxhuc73WulhU9lmfuv4Yn9jIh0fY94uIlhqRBrdGztrDi5S6HhtSNSl7
GQumOH1Qs881PkwhaoYvFtUbEUM8neP3RLLNwUwCCpzo6G7QMIvGqQ/UfY5Uf4VUKpncMim/b8+/
fEdvXIXWvJD2A/chOpmHt5P2AJiLrND3AQ41t+3ko9sqI7eXpI22+fUNicP96Ia4FMgz8LZMHo9R
sBZikHmQ1joUc9VeWlYKlhWZ1xMumm+8H/TiSVYUDQ+157bQy0XQF2oJ8EPT9yCHIheJgdsuGEJv
Lu0SeeTmVFx/Jqoe3xXzH3DWggsHX/bwAfZ2IFWCH7lH3AhtSQn96btiAPK2GKMxQK5N1ux0ERk1
HqL20MvbJAnqx67OxoRM3WkMyHOGP0CwwjR12TO2euzioQxWitEKOUqcY26LsZ3pocjxt7Cqh8jF
N6n/hH+V2l320+Bs4jJJDJyj+OGJRXgEpn9e7oKUIDxFLQUjxaNViGm9rAdzp/8/0s5sN25k6dZP
RIDzcMuapFLJtmxLHm4I2ZY5zzOf/nzpff52FUUU0Wqgd6OxDTgqk5GRkREr1jppqPzuGqV8p8eh
vw0kge2crA1a7u9Tvf0OWnE6JrUEF3ZlaytTA7Ppvz+/gnuTeEoiyrTyn49wdrLNwivNpmOTGVNX
6G/Jru4095GN8l09RntJLncGz6/MkW9BLa0d+aVNcGBPsRCGBknIvy6/sZ5bstdok3HSY541ml+M
D5nysa7qaac3oD/CiAlNWy4BVES3sVRp7w1rMFeqawu/ghKoyJ4RtQSuLtizzj27oaoIhqg1TpAQ
ll/NNvNueHN/Qww4vgkZA9qNsJfdoyjXHqSyKXaKFyo36OVKt//yHHOnCTIqsniSPcbnLn9HoTm1
1tu5dGfGo3kYHWv4NMF8sRKYXn9zzFA0IDSBUOBhO8vm6M7VWq220l3lby1vOg5W8cuhLepCVgo5
elCArGUwsazCe//Tv18hVFjijUJfDt6QyxUOuRL3lT9Jd7ZyrBRaCeYKIOxVkBJr+2tAn10i4+RX
cgyxzp2qPqTjsas2rXMrGyuhUISei9BEmUS0gAyaUGJed1a+yBNLaZ3ace4aWKk3Smh80qVqD20r
heDIi298cM4rV/7Cwi5MznyD+dcqrWPLubPeJ+U3RX2048dae7z+eV7dWbN1zTyjjwMfiIfp3Pny
9x4FOOW2Tx6um1hYhyhpQR8HRpBLa/aBqJLCZwWX00mSpk3ko8zNMMrgP3SMMVy39OpW5DF+bmn2
kfqa97A6BcGJyZs9Cj1gU4Yv100s+IHIRKnekvfxBhGLPYueJUTbQ1pGwakv2uDQTeUtULd6l/nm
XewV430dQKR73eTSqrjsgfqIggOY6EuTXTK2Tck0/QmelkM59t8q0/rw30zMXI0exljmJSYqehqu
ZiHQWRhrKaU46bMjxBC+UKb+g9uck6rBM9tWhdcGJw6q53dHW2LAMnGBwOwZMLfLT42trQS+JdcD
IUrDiWLNawBCC20ack2Y9NV72VeF10n9QwhS6A3799fO3MUViHuAc/bByYyrg94rHdXLdK2E+uqx
gXeLvJLnuKBsmIPiedRWodFhRHlvZowruO2YvO/gcUeJSirXkrHFr3VmbeboaRxbU5iPwSmlMKS2
6ZGH8q8Ujv6cGq4XKW5VQ3DcWytB78/N+8pLzuzOckBlNDsp9rBbBR/lsjnUTstIBnAkN1DVr2hy
oOhuuDzb3RDBzDS+C5IXP7hJa28TSt/76j4Nf/adDnV/c+/3iHjlIHfjferEh1ozDkOONr0NUgwa
+mp8Q6Q7/0LiC54Fh0a2Sht6/uBUIHOpkFOwhdsBHQEjfb7ucEth6NzS7FbtkRloDbD+p6B9qOTi
XTkFv/zqix8Gqst8++a6tZkyIzmjcD2IhwBdQ10CSuNyYZ3TSr01acGpM0IQeTd1/tupvytT5U5j
+03r7M+IIR+H8qsUbQGze8lDVGRuUAGZnaxtmzGU92BSPITfzrWtvW8kKwdw4Rq7+IGznfeiNpAr
2yHy53ATyiSY79pBphs8jWvX8lI4FnPFzAhRW6CLcrkXoTyYStEqAdpCyMC2DJO7ra6v8WsuRa5z
K7MdH5lG8xpj4BiEz3Vb3ffSd+amj6maruzc4nLoMkNAovIgmOfjUVIbMY/j4MRIY4D0cqeusSYu
fRtG5/+/BWom8w2Lpr7qWEojJW7sVK5dPbwlj6EZKnquAAtgQ519lTZvRkS4p+DkKQ/+qN2AyN1I
dOyvH4TFpVCyBesEWx+UT5dLycMi0wqAzyfh+lL3VEzf+2LlbbJoAxAHNREIMP80EM6DiGrmshlG
ZsA03b03aZu4PkRIJF9fyOsHECea5uM/Vmb7pWkTKyyD8DSomeymja5ua9MPbicP7hfEkO5Nrfha
hD0wU+ObUTfpDtTDsPIrlqLY+Y+YOfkAYaEHQUxwQqRRcstEZ35pCDU3HEFH2kxzICm0VqRZtMnI
iiUqFw6s4Jef0AtHGZ0OPuFtOnbIRsGbP+kbXX0/fry+xYsn+MyQemnIGMy26iwRkrrWlbRng7oQ
l9REnfy/GZql8JF4tXSDHZxy51OD7swAysvQjnaxpu226Jk0BOQ/b1Wehpcr4m6Du4JCyimTHv3I
2lXjoxSuJQCL2waZmSU6b7B+zHyiRX6zr6QoPEXqb8ufmDh5Bw3uVm+ClUttxjH7v0sNpBRTE6IK
AK7vcjlDm0lWVYfhqYMFlLGBrZ0eyv4++xEHlD+yG2SHI5dus5zt0WBypZXPtrCbaM4KAlONrJha
yKX5uE+i0BrEQp3HRnsMeH+thZKld/+FjZlrqJXcZIOBDVOXDmTB1tEcw12xb5h3Gsv6ICW/YD3Z
XfdHnR8+y+BsWpzELkosVB1moQWKL8TsDT+EoKF/iKAghSg7cK/bWNw8gaAAjInaxvxO8ay2kZjJ
DU9ea+x5GiMDtqu8csVFFldyZmUWK1pTipoBMMQp8BK3tUrXoUp3fSFLJkTLjoFa/sfddekFedkF
zOk14Wmy79us2vuduWJh4UDxUKW6DqYBwsY5OZODMKzfZHV4quSnUL3vh/xjIOA/yUphcemTEBoE
JSPjgJzgy5WEmlcHSWngz+aLnn6U+scmWUvzFh4lNFv+2pidmbym+xHBC33Sg6k9+jEywm2uFwz9
F8e0sL5ESJA8yHb50EfokV7/Umvrm52lZpJLqe2wXdsfnO4pMr41zu/rJmYTxX9C0sX6Zt4w2aEy
DDUElozEKebBuDFHd+pcj2Fa7SUdS9dSDjoSvzy9rHRtc5cc5XxzxQacv15UrW+DXgtPccuET8Yg
3ZcwlV0n/nl9lYt2BNQb9jmW/EfV5syOXrR2LAcGSdRXc0CKDzKDz7L88Q1GaPQYIHhomM+VKfIB
/UtdXIqadaPHh3CjWHfJmkssruTMyGzHzEyRAm2yuBBH5imMOvxoVuro1ogUbsJBX+NFXjYHapZq
EN1vgXE5/0D0mqW0VAmsVpCgL1pszeaYlAxFqWuusJAk0SFwGLGGiksQbF1aGnS9bCuLe6MCJk5G
rUb9xgzbrT5UQELWpqWXYuC5tVnkUEbPK9sIa1O1tb6IiZ0qeVAmZtjcoL5rI6H5+djnhF9rJygk
xlFfiZGLcYUumiwgFRDuz+JKNiCepljEyMGnXsBEnrlpxx6VXLnTt8xxe25SQn5SjXF/yL2iXnHW
xdByZn4WWpxSVRpFbLfELF+LqqInPa6WYf/kM/N7GakI0a6GOwcC/8uPOqWBLcltJQJ040rS+7Jj
inW4j9KvIdebU31hyCu/JSva0k9bedQs1K7Q2RGKJAIYCzPfpe1WNimKBW14ehrz2g0YFUy6YJPH
d9ag7TXYi6+f/qUNPTcnTtJZiMkhVkmTCnPykLiG9ZBUL1P09N9szBJVxqUHSx2wUXTHPH8O24fR
WNm1pWN4voxZVcOW0NcuO2ECZsX7TIXp4sYeX2plxf0X80Q0Wfg6EMwK+sjL/fI8pWO8Dv+vAyh/
wtDN/Y8+Ol5RK/1qg+IkZ4hfZt1tE8crvGnLppGlxitEFjQ3XcBboeTiSk8LX7s1JwCPTt8OaKgW
9sGSk871vbI6UN9DexIhk4OZpv7KPi/eu7xr6AQCsFUB1F2uP5KQ2JQVmfWrD7k55vu4LbdTp/1K
w+pe4wNoMN6IsqFWyLtEOnT9bZjJKy2mRac9+xGzmp7cVBDQ6kN4KpV7hyFLuX5YbZYtnkMYZ5Hf
ES+feaHaNmqEzpqcBKpS4g0DEuatYfoZdJyTcQtPuu6i03snG4W+cukvujJyOJCY00KDBfJyh80e
/qYuwXBTJPJR6XQ4g5VpY2dmt7V8AyXmchhvr5/Q5c8KeRyPEKI6nMuXRlsYr6KkLQnrhnTflo9x
d6NqTMo2ewV5cOqRrf3kxfouVBLG2uVd9+36D1i62JBap2gKSInhm5lb9Y3ttWYnXimRd29BPUx7
auXoLjrNmYmZ09iobZlVzxNFzp+mooSM9l4zS/f6Oha95q+RedmrCgImHgKMSGmBOCvD4J8GAHVp
HT504c8kWfGVpTwH5xT0Okh7QLp3+dkmz9Or0SlYU3qcxhEl5SPV5iBduXUXXRJpJACE4Ivo6V2a
6RRGyz0Tlxzs0QXGtbGM74mRbZVw/dwtLknMT4GCF3XDmScqSVSNyYCtaLCRSER6Mf8NRQoY77VQ
tugQYNZllQ9GSJ8dNAeVxKaoCeV5UruD9ysY9ypKC8bdlHibW8cuNjTbwga2KHPjkWGZWbfvx1/X
HWbtR4g/P7t/s8biMlE4eFH0HFThpgmPU/jjuo1Fp6RKJIoAAPCUmY3ULgIZCEd4ckjPDPsGNchN
UH7wg72FWu+0Ym15RX+tzZzF9+LJKCve6QYD3FW1TWsFJfOH60tajBdnS5qnFJmexGHCt2vUcmN6
3/3iTSf5zMIsIlka8Ka8ZtMgwWnMj37q7QJk15Fc3ThP1eSvRKc/H+FVznlmbxae2oEBpMHrqLFF
3kYd3sdxCbf8+zy8Fa2gNjwWQx67hvwxYnoWLohtkDeuj0fGa5Cflb2dB5XYVPooTFl5INhSrQfP
i93rX2/RRRDcA2YDwIq61KXTI3bsBFYyEiXD9nfdWtPtZBpfs0HLV3KmxWByZmjm+WVfGkNisqlD
/KwgQpNkpNQpCpFdvbKkNUszr4dpUwcjh6VsgqxIzY+0boA5bLM1cb7Fr3O2pJnnwwnQFlrTEzAm
X5DqvcQh05f/7fvMfH+EHi+vWmxM1mMaaJAn/VAYnv5vRmYOD0YY6i1U8E42HyX2foM4WE3ilr8K
E+HIOov33Oz7y5Fep/qAo6VKcuizCZaL36M8nJpwxdGWPfqvodnn1/wsgOeQHbNK8y7VXuzR3qEc
sfJdFu9hW5DGMhUMgbx2eW6KprfyUSX5HnzDAsWlWS7Ib7QbFGNXJaFyZ/vKGmHe8sr+2pyd1TyB
0Ysxu5DmzLOsjDs8rhiKlei3eEOBcgTiLEYA5wGhkP2Al/3EqyL/HaNibXY3Olq3MiNu+yGTb/+9
5xkMjAjou+BsnnkFtF1t5AwOtf4gkw9lLulQakX9oYadasXUnybMPKzTQBTDrHRdAehffrK6jVEt
ABMJJGm6qRF0tbm04mRXB/khLw5OsxePSCTUdjG0Wdb0YFjtp6aFDUduNrEkx+4E18/19S+dCtQC
Udkl9UFAbHa8VbubnBym0lMYDltSOSX7nSFFPrS763aWQhVE9cCKaJ6CZ5wdij4ai2awk+iUQI7j
/6YJdv3vX/Ka879/FgqjwKPyJKXRKc9A9piupsSwfH4pRhgcuCDROLlub/EFDrYbeKaiQDo8B3eg
W6eXUyMW5PTlHpYIfT/FsBlFA5PzfqGiypo4/qY0Y8ct/CH9OjpgdK//iKXzKPBtQMMoO76SJNHg
Z8kNk0Ur/pPqyxtaYZL5dN3G0oeDEpupISZJCDPiz8+S0jib2mZS8+iUJeljzWvfBR5WvCGYEZIZ
6xWECmCLL42UYTmO+ZhFp7LO9E0rB91GBg207YriZ110XNYOhAXXF7bkMbRkTVijqajDdnJpk7pw
Ncr5GJ1G+d6vHzsj2cT5N8VLN2l6PzprUpHiCpsffksgtxlMg15yPrURJg49igAuczuyngrUR9tv
kXozZDBBeR+U4gPvzxXvWLQIqSn6OEBIeapdLjDX5DCREjM6dfWOnAeBAd4tY7PJdZ+SqQWb1vC1
NOz99W1VXu8rGspMPjBxQC+Tptal2doo0iIYfBoVP629nmzL9E5JNu0P74UKzaBsnOFUjgcdzhT5
2MXHyaw3AfAWf7Uc/9pz+SG86RzQ2+z3vDzVAyZMCr8MTs54auWtkq040EJpGAN/GONZrIA4X650
DOQSvnVwknHPk6MJt9ONVHkfzLEESf2IBPmYFZu+Kjea5L0bW3Pl0CxuNJ1J9AlpH2rzkYSysND0
mergxF3j+nHl9nTkO6XaNLtG/0ZfccXe64yDETDyCOK3GEc3ZsuFXiyrMkhqTqVVQ+T4vS6GTdf/
TMx9kEYr19KSLTQoAA3RDedqnhUzkkJKA1TSaUR1xU5NP02fJWsCCu0innDdX1/HUNSv0L8ib2Eb
QShffkSnRasSXT7eH/rvGJ0dJzkqcbjiKq+PInq8RE8AEyhkEqsvjaRKAzlKSimoCWmPpI/lgPbD
82g+S9mL+sXpV17EC56BOaZZBdZa9JUvzVVQWBv1SM8i7xO6ItJW877o3l6Nb+3cIaH6dX0Llw7C
hT310p4EIiXMECE/KWayLzxl0xXGbRJYB1vpnjRww/7we2q+S7dJ2LhrFY2FeqXY3L+rnW1uFdhD
b4+UTaRAurHsATZ3b+9ZxRHq2AgJJac1dnVh33h9s1flfFvAzccbYOV0LCQE/AzRIGJWSch2zjIQ
BnTgShWVFdMZbtVG3ejy9zF6GpPwUCf1RtO+ja3vdtra3bngwBx/mIuoT4u8cmbXS2UFteeEMIfI
gQ0NKi0c+txrLrxQlABGD9hRDCRQX5z7MOXaEMJf0O7T+Es+BEjVBeMmRh800BWoLd1H49Y8TN1N
Jrl5vdLsXAgHcG5QfBeyezi0cPizJEQEiBLREqpW1k9lqN0k+lxVL+i+RtHPFV8WkeXynuYbnpkS
R/nMlG21ui31mCr75wihXuNdiN6p6X+ECVU3YZfc5/mXFZvifFyxOa+y6JOlFDRTOK8xytHvAuMm
zO8i7zD8aKqPAVIH/KM7VNAOK4aXFksLiaoLRU8e2bN99b2K7R44OkFy0rsXuXyOX2pZ2/hoWNjN
Z9329/CT765bFRF1vlqT0V8+JROSPAYud9jLlaodB97HQ7UThV244BnInTZqthIGF7Bq4CDPLM1y
VzuuJ9UXdbR0ajdMMUr1l6xSdzy5NIeZ2U0uMXMv3wVF8EFV00PgfPTG4V8DfPgNAqfEJArn9E/Y
OPOnofamSBar7SRJQQyvh9DTAiBialG+ub6xi0eUN4kMelpQGcxBS6NXT0GqjCGjtPkGVe6bpHiP
nqxh3ZS6HrsocSg607XIpVt6yrx/56pJfAqiaVep3uP1H7Nw5bHuv79ltvem2kVam9OXyygZFpnj
es5zbFWuidjf1KZuFKABuHYXLMXCc6Piz88222EsSzznicFK/OgU9rbPrL3dv7xhaeiwCTZ9HoDz
ba4L02CIxOG4TspNZR+01tk2jQnBTvUS2dtJh0qqlW+uG13IZnka0d5h8otUc97xzVHBMOVAofaS
MCbRFTqsOJrWrtxiS2fz3MrsMlFzCJLLnuKLKiWHJlBv2vJB6yk8rOEAFg0pBG4mk+meCxqp8y+V
DkbXeq2Ee1BI2wHnKw65Yf3WOYAwyPr2Spa3uHtCkFK8BUzqPZfmmsmw+zLXmaIaQchMDwhgbK9/
n8UFiclD0mN0p+eFpLitQVJKxPC0hHTPuFfkHFWb42p1cSnPgKjnr6HZzrWjlE2DMKQExslKIasO
VHQ6ulu6BFul7kw3nIa97EQ/KTt8+2+LnLnHgMZp1Yh72JxuogkW7A9FHrmKP6644eLnQomLkhR9
YOheLj+XXTAr6EGueSKf2jCso6XT7vpKFlJkZiuYRBSPJ6HKcmlBS6o+YVSEyQc129Ik9ciUTeVr
0oT7gnaz9e80YARGkcF8obwBqg5ajvljXEvKmP+byYGo2Y0mkFg4uVY2bSn4nZuYOcYIfVbEGGd4
GpuPUTdsaz9x1XFtFH3Rz88WMvs0mpHJKoIHzFX+zlmCZT0wzjEVz9c/j/hb5jnC+VpmiUlBsgvj
AGsZVJiok3JXDnfx8G6I2k0RrbjC2opmrpA6GQ1hYOWntqjv7Wg85sHLUH5Ro+rj9UUtGoJHRZDe
OzwT1Eufa2OpUxBBILWUx61ePikj2gbydvCrlURg0RPODM0yLGBcleGL52atFOTmingBOsZ3L0Ni
7PqSFr8T86nAoBwxKSoO8tmFW6WF4mQx3wlegM2IPhNdws9NRFtNz4Pf120tHtkzW2LVZ7YUgKPD
FIELsfR6eo9onnxIR/t9YykvFWT4CKyNP0x5yg/XzS5+NVhv4HMlYWXkYGa2VlM9aAEhWHKTw+rF
rEieeZ8yZARcRIOHlVO8GPocyhFwXQrMz2yVNVRLemlgLrGotRp5zGXPjOGKzy95CJVrpAcFPRD/
cbmoqfIKqyiS/0H9OMON9rAexdeMzA5WGNtpZwuUTawcG6NiBvbezNf4QZb2SwxOUOmjhENidLkS
ryjB5jvUOmpLKz8pXQn9rBTlKw/Qhd6NDqj3r5nZZ4n8Vm/GbODWdZz8JotKaCCV5HtSRek+SZwI
VDGyACiBtLvBac2dpyLm3nlSsM1gutx1EE67fWJqkOqGDsnvhMKLaa6Orog8Zh43z3/mzFkHXzX/
BwJCvDk3e1ADzW7wIapA6MnWj613pznxhtdes1rjWv7aQmEDalVGxGY7pJRe4jghHa16x6C1Pe6z
x+sHcSnWUKn7x8BsbZoBkU04UWUi4bkDYmjvKqhZoXdKKe8E6FaEKyd/MdUS+Sly2DAXko1c+lY/
0rLzR7JhoyicXdFK+TbtZaQ9sj7exWoF6XHrZ5vM5lGHkGbxrTLytSrz4rYSCcj4UEghKlz+hiTq
zTbwVG4n5Tuzk05UuUH84/rOLkVWqvWMZwIytmxjdoYyHyYQ1YtpAlpbWT2WWr2VePmjW5s/+/VK
e/xP9fGVj55Zm+2q4uSmnGnEnlCV9xAwyuNIpjw+0ATadU2xl6rvqTaSlLVIOda315e6GC5gv4M9
UHAbzBmiHSUsgkwnJmXdobI3w1vCN9/qn79/tjivQ04BnSgSFy/dKiqSoOFacizC5qv9OzMx8whp
mKTR6rkh9BKxETXcq8pdPbY3EdKu2pMB8+ta8rp48s4sij8/u3kbo48kbWJRkf4zGSTbdQKUp2Lo
o8bgJVL21z/RosefWZvdTaksqXY/4Y3QJZ4mdCbFpdH61RsKM9zpkL0rVGU4WpeL8hS7k6M/0wvx
cxn9QNfpLRMh3BoUhdHVYEICPo1LG1wMcVuNhKwp2NKC+ww1bVl/HtZYJxaPFC8lAOGiDEzicGmn
BUaRBDKFrgTZrSbPN1H6eTIB7Damm0BIams9dAoBJYqwPYypvVYcXvpkFPLo3sLvSndz9skUs9TD
vOc1b6i/E5BONFFaTF/3i4Uoxd/OpxKCybRSZ4vUtDSUsxwjFZSSmla7RXtIIiiBBe1qkLt9thIr
Fg6aoKt1eM5DS0vt5XJXgY3AD6vQlQYCB3dn9F5HyjRSoREcnSfDCI+tfGystbatOL6z4w3Slal8
QTYNVd0sGFeSWZWtWUanyqF2Z5rS5zqM7xup9LaZbCX//qlAsALSDiAU/pA5wXSux0OiD/EfXEZC
i7JQ7nt7pQ67ED4ubMzePUaUMQTgRdGpoUE56t4xhrU6GO779qkK7e0bvET0KWBLoxky71J6PTmc
5nfRCR0r0cdPG7c09GCvenKyR4v2WSp9BAwG8+W63YUjAJ72r93ZZ2t0O5lsqYhOUrPR/XvZfq7X
CEWWTLAsFN0FhdKrl0jOG0t2kj46ISRy73sotmUP3bAChV64IHkRwHnGBAClxjlBcm12rez4GLFU
UDovubU2Qb7k3wwXMPCKzLpD0n55qgalNhiQtKKTyBKhaAj3JgjMzPt4/XssOd25mdktWWuZx8MN
9EOYQF+T7FX7Vr0Jq3SrR1+vW1qKS+eWZrcjZbdSq0YWZI17qasyN5Hlr4NR0uxTUKDeJdq/H2nU
YW/7u4WzwIQKbV9Awx6dNOfZsO5NtDjKwGXQ5r8tTMTHs2vfscamJluMTmgi6D3MSVJ+EsWe+Cku
KzcpqpV4u+jff5c1b5VEnWY0lqfh3xNdWsurN7XgeGzT39fXtXRdsn80Ehlcohw3B+JNseHEmeSB
jMlAaFnpN1VTb+W+eock0c+y23fyS/ViBJQEp1xeI3ZZdBeQDWBQoUMDdHC5q5XXVR5SciDVkGaz
6iLbmkrGGH6UuIXFsNoEh9PP6wteMzmrB0G05aFZhMleUd4nLbkIunlKBJNHXd8iGr0L4Cq/bnLx
+J2tchYO4evMig5FvVNsorUemP6+QnjJzXtFcqsguUn7Ll4xueg+ZHPioQ6XzbyvWEwQxlYCRKwm
u5Y2e0R5sjZXGgmLRpjBFsNRzPjOxdkGqS4YVKENo7fPYDaD9nG1bbn4tXh2ivknCJPmPN1JgZxe
J/PiC3t1E48Ml8k/vIJXJ7BG9Ub1VjKA5dNwZm92zGMpD7KsxF4RRg9+iXhkcbSneyXcd2q9kz3V
TbXbGNHotff14l7+NTwfq3OkUobIQaNgrdxmOjOKpr2j+f/huicuWwFaKK5MztssWNpN6tXhYIK9
oR5u5ccqqaCeOlw3snRrQtUoi0klrs754Dz0fVbYpBiJDOUUV8ldp3vP100srUMA6ii2QnsCg/Zl
3DDVoKfqgokYjPyYPevoYK8BhxZtQKDETAG/+FWzOjPSvDXCkIy3OUpM+qVj5UZU36+vZCkDAG/8
jxXlciW238FVY/rE+eoh06bdgASmkh4NyVi5UP6MCs5z6XNLs1hrDokH23jDRRn4SJgnRuoOAMlu
mjYYdlWIcouvNdaDLMGoWOqp+SFSk4e677/BXR+4ko8Oa674oVvodr4NxrBEm7Kd3CFAyjip7C+2
6TNmnzNZX2u+c1tGIfN9YRIcrKFpTw3Qfag7eQh1iHWtHNvlTyWkyiGzBo43e1p6hQYVDfXn04Qa
q5U0OzL30Fq7rP6gh17tIOO1vF+F2Nmc6EzzJt5jPjBnI9kDdz462rhBmFnMgZg7lPYe1eSTqgvU
Myiv6iEwoyclKjed+UHLfrRRgNx8flujTivfpraQfN7L6qMvqRsj2zXJOymELQin3l/3sKVyLYrC
wIUALAKGmL8C0giGCTkgGzeLu6hPH8IOdO+U3xpBtJXH6YRM+H2TghHPysBxuwAa5bw9lHWNvGi4
VS3tOIYq0rKj/JbPdvbDZqc41syoqA0g22Y7bIaocJE3172b68tf9I0zI+LPzxM3oRiUaGC26wRN
1qdyeMnslerJYsBjMhm0tqArmg9MluVY4i8VueHwMUIfXZZXwt1ikDgzMFtDUJf1KIUY6JMt1Ke4
l6p+iv2n6zu1lKagPP3PMsSvONupPOryrI54bA/2bdYd++EIp0PyLmpWHHLpTj+3M3sjVIrt4EwE
ItV4Z0nbAfQ1hKCV5NA3+IUHXl/VUuEaPDDEAMCOOADzr9NONrIHJV5GKqSp06a3mJ9FvCaXPtb1
NqqUOx75nbT2YBCZwqtgcWZ29s1yT1Lyqadggmi5DY2lTkLrFhOq8YHl1pqzMQfFbZVyDVu/+BXP
7M6+YtiHdoI8F2Heey+DfGJhCgNxBrryZNTX93bRlpD/YoiHDvW8YDLWTJqMBl+ys45JE3turDCV
n3Q3tRdS8F2j/xVb9mpLz8zNbrDIMsJOr3BQx3+mrwTRwGOeriTOixkggxBQG4LtROthlgE6Vaob
+cBsguoN5kZBx3qyN8r07DFxncLi4jeHIpWeIM3NqujxLfv5j+35PZZNZdoNPbb75IM31jeNXm9A
ArmF/eIgiXPd2PJu/jU2yzyCTqrywmLmA2nlgGdJkh9aYLMPWTylb8DlotEBl5KYeKLTql2GFl0J
8irvKUTdFUa5UZFzt+VhpZey6IxnNma3ydTCLpj2CoFeRmO+sTdj+mxW0RZ9Kpd23xs278yY2Nyz
WMlxGHOItKNTahVfFCnceYb1C/Wm7XUzy8GL6Wc4VWAZkO3ZaTbb0m+CipG0Qqvc0UjeF55xV6TH
Ls9vpXh6V2THwtmkP1bMim//6qQhLohAJLkpcIbL5Q2tnFnphNkS7aI8sjZp8QjHVtN9HtDy1brc
1WgBHiZ06K9bXrxK6RJQYOZdyTjZpWHUJM1oQmUDVYXU2ljhMNz2nlwf/puV2fI8hTnnShVW4Kvd
SFYxbr2Y8HXdyuIBAwkiaFLRLph3EkF9tslQcfFYcNYKpXjIpqeVXrz4/q8+1JmNmR/qJdMN6cAj
RYsCVdTmjc2UyFxyY7AZmEn6j0uauWNDnc00a5akeUe7f1a2cbw28rq8Ioi06DRT3RU6aecnK24H
I9BGTMjImWi/DYjKms9RtqaMveRoohAPno6e9h8p43Mzo6lbYd9zlyTNBFThdgz03b///OcWZk6m
+pEWq2rNa8H6mdcgHrz3Zbma3SyvQ4hNCj1YouvldknhICVSz3Vf1UcmkQd/a0fxltbuVuc1Nm6G
5F5JbyS52mf+xzR7l3nVik8sxV1G3GgOQUMKUY74hWehcIynDpUXPpiOg8NgD/9Yq+9a09hmobmd
jPjxDft6Zm/u8onTOE2KPSm1b5ld32htcS/l48q7YWmUhtE9TWdKGc4hel6X6yp9VOjSgYdD2xXb
yrp3+tEtyiNFNZgAO4gUA9tNeb9p2VYaoCf/jCLnW1b69xfMgmEYyUWXjfwCO3tqK2M/pc7GjtY4
eRc96GydMz/N4zAerAYrprEPLdeWV+5l8T3mIep8H2d3v1ZMFTADsY/VO6b/uSN7KVvxweU1gEmD
NsOgyDHzwU7tJCNueOLanvYj8E17ExTK9KbP8dfIzPEiWBkyTwzmUhAKS/VoGz8bL1txu+Xd+mtk
FmFjo860fhI5bljceL69LQblZhVxvmjlD0oMekb4EMQT7ezM2l0Z5bZM7pebJawfLRR6dQe55SRJ
6f66Ey+GB4bqhXAH8HV7dowKJS9GP8JUoJg76yuSo+6Q3xi9v9PftHcArnBmIc83p/RNgtygrDWJ
HrW8yfzvAnZepytF76X7SaC6/s/I7FBqeoOotkzm56ih6SpTj9pcP1p7TU8zuMG0NUTu4v4hswyx
rwr0ac4AFlp2hRyYjGubkkIBsok2TNAEe0mJq23m6LRMwj5deRssDS5rTEr/Y3V2rehBWkwNSpWn
qa6Oaj1tTEU+jArUVnm2mzrn1hq7rfqsdw66w84vpkPeWYZ/MqMPUxwdNelBoJUEo8x1Z1r0W2Zg
6TeAP1Xm9WugAKU6OTZpN9W32DpUur+x6Zj+NyuzxRtJXY9G6XCjybz16JQ6j+a4ViVf9CNwBn+0
KRmDnRnp/UxOyXTjU67aKOU+ezLUa864mboVh13es/8zhGjZ5Vn3coaERkmK/tTK404/ylbjIjL4
luj4z3qApVya4REpR3XHegpn2Kq+c2Pq8TZZpRheKh4JeMb/ts2e06DpdSQJ4AvsCJ66pyH7gbF5
Jwo3bXMvBgaZ+XjD9QWtJHwPsBUwyjq7vlIvjmQJ1dpTIL8bPiopa3qDu51bmF1eRd8H5SQTtoL+
UzC9jN19G67VrpecgOkRIZjHOA7t3suvo+ZFbEN2TTKaRTdBrt8wZx0ZwYoPLH0csJnMH5O4C3KH
SyuSZNV+G0fxKUTLFh7qXQwCgG6GImUbqZzcKFr5OEvB0RAqlmIW10IL+dKgxrSvNnlNzPxPG7pZ
O3q//AmddLvs7E3hIC2gespbIjK4LvRIxDgOXOWXRr0hceyuT+OTrn8tsj2X6UF6MoJNWBWH64Fo
cT/PLM08A/n2asj8Kj55Xb8XM6iBt6/sDvoKYp5T9v6NrK1547JNnl9MojGgPyfB6cpezbWpj09t
CWaaxmx+KBotuZ2cGE2qeJB3PN53YRyZK1X0xVoHtDX/WJ5FxDH3hiKDXvQ0ViMjvooPoni8b1sF
acEN6LDAVVFyqqIfILtX7rul40FyImqYEEMx9Hz5SbOE0Vg1N2JUDuIvQzaOt/oYfw1H018JxouL
ZO5OyGIjSQwW8tLSWAZ2noRkqlpf7HKPlDvYdHG+N37UmnnXFU9p72xr+9d1R1o6J2dW5xQS6ujZ
XaqTuubKfdDcZYUE0vjT4B8Baq5s5dK99v9IO68duZGlWz8RAXpzS7Kq2qjYarVa7obQSBp67/n0
52Nv4N9dLKII7QMMxkDARGUyMzLMirXem1q9A9kgQ4a5dBEyICMNkLaqPjdRQFPw9faaVgLjb2Nk
YLL+byvXypcCaxKTBZ1VF3YepYcqAmA0Zn8AuCU+FSqjPyZiaqsTfUh/+NZlp3h8KIafc9F7w95V
Xa7iOstBB4RhJtrq9AdXrywi95kRFpRu9bp00bcas/J4e71bZ/S9hdXGRrTGIJPBApyjbpcYBzZ2
NzHYPp/MAdImJNa8GmISfYOYMhqJoUPtlDKRXogMExFz+r47zL1dKKNst133KKR7I9ubh/Sd6dUl
NGspKvyZTKFOjxL+OxhtK6shj2+dQd+l5lk+yPUH++9CV2+VaWQaoTxxdWi9gl919CA6tk2CdqEs
nhr1NIwQWlriUxsLO+/95lFh2JLOqYIs2hVA2I8NOdAWaFfw0/T/DYKdi7F5A9/9/1cupoxQpUlq
EHHo35R1/WTkJy0sDrBD7yxk29AiZQnak8776iGMp8Qa04mKuyoXhzGdEayTTnN+FMDj3z77m0eD
CAzGqIUtbo330NSYyHJB37WZ6CyNXNS3D1FjHipFc+u9EZDNm/bO2uoghkqT0KBkAwXr7JsgP+DS
13/83YqWNggXTDVBlgBgXOOp41SMx0opKg+a20OGZKYJdao2RLBEfVa0j7eNrU/cmzEQfjrSZnBA
redmgqjzhUhALboFAfJMNJafArO13NtW1h9psQJMxiJthAeA5sjl01a0MKwbVlR7pcLQtwzPvHSq
4uDcN6+DOO08M1d8Fm+D8osqDbOjSC+tpbD5MYI1WHGOttN919iCZZsPU5fbSfuknbKDXv7w5w95
hNqE8SNmzutv1wowWEQHQSIn4BYvO/6ugCKKQzHBWlF66VIJDH6ISuAo0z0M3q6F/NhtY9ef79LY
6jx2SUHVpExKL281O6o1e9idlVsfeXYTCB+R9MLMwRdcmRBqEFtGbybe5FjH4kF6VO+rP9od7Ucn
cQK76G0pfKiMnYWtHch/rC7lVTg6GGeTL3cxMfVBqWWsSmJ6GBElSFKShMZfumrPt/dwe4H/NbXy
VZ2gU+swtMQr3SaOXNP4lKR745d7NlaHQqhjoaatkHr5kOuN3ZdRegbfbbo6hPFfbq/n+rItH+y/
61l9sMxMh6wUrcTLggpk7n2VcgDNR1EpHHSg/v9srS52DX9sTh0q8USkDY7a+KX9JyhMJ832lNuu
yLPWB2JZ9btrpY2zXsYZlvT4rpidkeaPBem5PSnhSxjWbim8UPgf0qch8N8Ux4//w0pN4Piw1FD4
X8+bWC3iwqrFrkoDo4zIocbNcBSnkLa/77bF621ry0P8PgRZVkuALS+1yiVlXiXlUJzP+igmqZdW
Z6Qau/JEyaTV7oTk7DfPqvj7trnN3X1vbxUYGKlcTJmGvcQWbPGQu0+ffpX2fMiOe4OaVyiK1dLW
zRN5hvCzTtKUFwcJxscs/HdsgRdMkMEcg7q0laa1LWR6yrH/e8+8VCDQIV0+IHHs5RFK6slUZiVL
vXoU3MgOVM+EnL/OfzE8vrOfW/f9vanVvQiTylDrAlPj/HWOnVnywWX1R794jDi+yXRSDDeYB1uQ
SygAKifyj3oz2g1Jye1fIi+x/9VJerfo1b0JfXXuNL3A89xX3nDoXUrFrTscuk/5U/gkfw/Ow8f2
MKc2Y/RJaTv56FD3v/0jNk/zu9+wOs2mmlSBgnixpwbfeD/mb4bvCaPTfc5+ifkO/GLP1uok+2mS
MPdTpp4RnPKwRCvbVoUj4+7Zb904av2egPpVrvl2nqkNoPEIJRCN88tTRfxGIcnoUm8WjvMRFr9R
+CeDNzub76T5k9D9Vh76+RzpX7Iuc+f6MHVHfRecvk5Zlh+BziOjzwo0xcQ8lz+iEetoinV2OAND
o5zGx+xbBiDdt6vf82gHexXdq1zwzd4ydwdgnIFvZfVm1oKQZEabZh7jLYoEx741BnYeS1HrBHEv
de6gG1VrG31X/JvFAVBspn3SHG42o/py+3BtPXcqUeUi1CBLVxRJTTyOrVhxwDW1OYrZncydntLH
rHgadzXZtq71e1ury1SJsR4YXD9PK58hw02Fj4K1k8+si2xvO7vU16ARtBYZu8svCfK17LoGT2wl
gxtnTlUEbmia9tS49fjdjPeQc1v2NHwiDSQUIjnGl/Z0gBtz3lep58/nwPDE6I+u3wf946T/GKy7
259q85lhTBRi6zd1vit23zAyi0kUMNZ8gXKHJlAvQfPQj7aSS7Yo2HmgUw7WDvL8a9oTadhaKTAI
ihdUhSl1r85sodR5FPZJ5glod2dZeF6G943AHrrEEczDtNc937LHFAJ0G2DCMbe6k3WgKNEojZlX
RyKo/UepFhzf/xSoLoUUh0LJngbBluszKB5wD5ZC05qmUGUcpuoyNeMRL/XYbv3nP1PIv38Jms8A
+Hec+tbyGM2i5UaSD6nm6qCi0TObYmBl+D0fXl3g6QHDbrmjRbPT5y9F6O+kqm8Yx9VTBvBLQfYY
V4fO3OIE34WARhpIUt0IuTfP0bPu84YVijdVrwrD3Mrnnr5FavrnAXCLphzEKXfkD0H/McjEczn3
ToNY7Bz9EphH/rpzrDc2Hm0B+IqYbCWHXuOIraBE2dpPC8/M4/uo1x7rtvpHscrfWn5noukycOA0
XzmqDdz5gPprEtHQDkLCV0ktjn6tO2I9fxTiU7tXObuC+HPgwfcrNGH5dRCUryIRBQEnRR+FwjP0
P6M/Pc0ymEcBbWqwTcKnHERQ/azPidv1IYo+dyr6zgLDwEKPWjddf0a5b2/WYm/9ESmm0whnJAMn
t/o9cVarvjAEmeebvqOpXemoRn6Ohlh2y+Dltq2Np0F9b2vlrus+F3V/VpdYwBU6gKWaU7HxTepm
iDDetrW3ruW6vDucWRClZmMaPA1KeFBKhj5eBLE95nuzR1tPL8efhpZJMMsDvApwYmpG0BPjxupB
PuWJWtoizKuRlbhTIjodfDphqhxnP3SNLPl8e5Eb7x+2wdIsOt0GPLqXiwQONcVZH2Ve0NVOERn3
yVS/WvEeRdsVwGo5tJCRM78NFbyMf7m0IyU9/UK/yTwlis91Mx7EaPjQBS+d8U8awCKp27OuuoMf
3QXN8FNVX1Nrb3BocV/rc7rADA1GvHSLmtXlT0CiVJlnP8+8nDFGpxvD1plaBIZub+iW5wBlY9Hx
QRgRDu9LK33UFGLSstBw1n+LUvXSTO1j1n6e5MlFTP6sBfJ3JdeOt61unVVeQV5CoJSLYN+lVRlq
Z7VKq8wroOVBOu4+7UmH9EX3ddpx2lsnhoOKXhjqi0Rnq1dCzhW+0NCywEZEyaOzhEPaWPJB8qc9
oclNU29PA/Vmakar97ZRUFaNwm4xlcPmpBAGNs2HiErBzlXfNrR8NgYMwZSt1kT6WrWRMWRepKh2
0L5Gg+G2e9qVW0YQGqFlxBwjIOHVY6cIAG0Ki+hBkAfz0Bvy76Eu4MNt9cm9fRq2TrpFpRT6JsBY
iBpfngY/K0qx9AkbYN2lQvRcRHsaEhunXFuusiJzn0BHrU651vemNVZF7tVzX/gP2di2kuPTQjmV
wtT696GgkCALPtofroBOwYnXSdzjU97YUMrPkrlIRC5ysasfUSnxVIdtn3tx8gkwx7HooJcM727v
5dsMyMptIAKC4IEEmgIAwMo7ZzCMm0CRCuiw3a/Wobf/9LbhfPRevx4mO7G/dHZs7zG+bBW83xtd
l1Rg8M3UOMNo0tQuvKpVeDcibYga7qGO71vLGXsUKQ++elcmcIk8CMIen9NGMKhBi0XqCS0WE76r
ze2LFIpSJcm9pBb1oxGF/qEu1dHOBv1Albw81nptHGel3Ku2bz0Vmioh7KBQpoVrZnUZs2gs5JC/
eTxX5c9KbId7HYFuJu0KdFRbczlRUnwqp2i0tazSncGSByeS4uw51yXBSZW82XGvW5sBCgkednhM
wfUt7vddKDAKsZKWhlV4lZCYj3UBc29DMPQgl5X4EFRWcKgH5gqgWxE/3T5+W2dcB1lON8yA2XoN
VhDDqc8yMy89QZuPfgnLfOxMlXi6bWV5HtZnnEQKkB0bTsq4ck2iFc6wjhaF1/mHqvop93dfB+3f
3RrolhlYJwwye+48zulyG8UiG3kda7axTPiKKSJ/2ijeD7PyVPSz5lJ52IP3bTgqRoQJbZacBlex
ur2oWI9ZnhSl1w7Kg5Q/SURWbWqcC0VytfSuP4nWHj556/K+t7lGweal0pZtXy02X8zgHIk/evNT
lzIITCkuVZ7UGIIP+eMcqW6Wf64DQDd7xfWNF4CfwKz8UgQgp1uO1bsDa0k+A19zX5JMzY4w/mj2
aC62En+dqpRI4MoU9tU4oJiKQ5JXQ+lVyR2oK9Fyh5JM8dD3X4YUhtfODtLPaXIYnm4f1Y1Ih7Fm
YgFKVfj+NStpP+mgExRSxi6FpCFT259K0ilOYkSinZVm6d42t3V+IJRFwYS7By5wtZGgAYsuQ6OJ
wKqbK1uPxBKF6SJ8lkBl9WBjq0SX7+s+rpiHFMSdWGvD7xCpEtcheC0Sb61Ob0E1G513gc6j1dha
EzrJOU7SY63cLbB6XPHO5m4cG2PRnSG440ll7uLy2Cj+lKDTUdN87L5KXWvHe3qzGwuipIquLbM4
JmM3q8gkTvVM7meuY6yo9V0wlaFdaOP0sVHSxLMKOXAzQQ5OZhUYO32tDUcK2gzuBRpYy99W79mg
jENj1nPpWRJkCL3Vfui7CS7v/6F/i69BgQYqM1QelFUkDiFdJw1TQq+f8V+mE+xAOdw+kltXD8ZK
DXwQTpSW9Oo16vMkK0DHVV6QCw8mTqafW9h8XJNxn6AvPoVGgwac0btDZdp+mx7brN4ZRds6KKiV
qdKyRJ7o1U9goiqwuiivPMgz6Z19bro/txe5Z2C1jX1jzswfpZXX5I+j+HUs9gb2trpWIMu52gb7
SJCzyki1UggVAL+Vl6fHhRPz3vJd1S2aO/mowWBZ2eZe02Tj+TMIpQinGPNBEmNlMQ8ZTI+moPIy
v/egLTwb2aOvHgrFHYvj328fs0wLQwYHhazj8iJncymaZdFUXmHU0qGAXNlhxGmnMbO1HmITkI0G
FIwQSl4a0cVELppSrTy1rJ1ull0RsgK9iW3FH57H5G/50yghkLczBwCFqoknXjmneogBG/ZF7TUp
Ha9gfDBgs1Hw0Ha4s7AtX8HekTgtteWr3guVZJGsJqm9JDarg2pVT0PSQX4c7RzyrQ3k/RQXqA45
1Hrydk6nbmw6tSa4S4+DEHpSeYLhlN5++Unc62Bu3CjmBklhFn0UiN1XN0ov6xAcb9p4uo/2uzU6
cDnvdDq2TBBlLeDsJVnSVs9Vkg3TQGOw8moGjOzc8OMDY7F7/Y3lWK2CVSZs8eL/YQNcQ48sH/+X
SqCp5Np87I3YFubxXtczt9/jadqw9EbuSRLCXSLduTzgAk3WVCmL1sta01Wj323xBTVduxL+2psC
o+Z9Rx5hoTlc48NkIStztS8LT4d05mlEsuNHUFHTvO0TrkMZrNDTBElCJe6KYF2M5HiA67zw8rD/
oA557sq9L7lK0Fr3ftwGcAKbkIeNjXAw28k63LZ+vZe4WmJSQH04jKth77FuS4ZfpMJrhjKnYBtr
z6pvpK5fjOODNhp74wkb/n3x7dRUgXdQxlwHiqPcSlaolqWnDEEpMe3WSrAFxKadSoLxYWzy+GmG
kMY268z3Hb3x9W96X0q9nQ/aHpz3+qLzcfH4/CIOEp/h8iBFejaEuk8WF0nTF+R4Pyjid+QDO8iR
4M/a8V4bCTTWkBRHFI3WBWHypbUF2DrUMqF5goPO3KYpq+94GG2w1T6Vn8eioKAtoIlgubkQqd9M
el7yh8Ec5NAZEgDWvdILlVOMs7HHDbF1ChYqMlQXcOHUnC9/WmP1mRFVYukh2TYFz238XEdOPezE
elvbzZANgCkQt2Szq+2O60CL+8wn1msa/W4KCv+k+ZF0SJNYcwU/ehHiSt6xubky6qFcYYuNXyd9
/STmsRoTTrR1eBQZrYTMI3swqrhECrf5efsyXYfRS/GVNj3xF4G6svrCUtbCty5jrCkmhng1x4Kz
bJ6cCcmpLrEOlLl3KqRbzoNwHa4UMi8c7+rDgQQfiAFwuk3yIos/SukQGg9KYLewOP2O9T0ff/0C
s8B35lZfcOgaS+x8zA1x+9GohbtR/w6UKLJv7+PWQUEIR13auQvlxvKgvUuT1TgoKyMn3+GPT0Ma
HJtxOo89+YGceozM/i/meO9Jr/DzVzW1DvWirpw4/WYinaIwmBkC7P7MivmPOP0KIdu4vbpNF7iI
Wi0VlyV4Wr1f8MCLNQompVd/SJJ/O1dmoMhNfjWdbUqO9Pp629zWN6OTu/RW6OQy83K5mUnSCU3f
qCUAT6jYG93J1MC2oHG8bWbrojFfLDLMzPQQHcdLM2HgV5bRTaQeqerkjVi6kxZ8H2f1RVD3NKA3
oEBwekP1pS8lJFz3chHfHRCpMfxQSGSMUYeVjfwuHIrjKDuzaEeKM2ukeOVRnr4Y1ouYqPagEbwN
T6JxnvaY3baO6iLW+oZ0AHm9WnbejgVaSmblIRYg614TPTb1ZyO408Tj7f3dfD7eW1qdmkRLfWSO
jIrKr60bTnco7PSXxsRdaN9DSO93dtS4897Q4kYXlK2GKZ5aJ3kZjJKXWx21c1ISPlTeLELFRNE3
ErJ71KruRV+zU0uiATq+xmX6Opd7VYkr/UDOkYQ6GnkMXTuqHyt3Aw1UrqfxXHk9qD6Sizxy6+rc
1t8zOOSL+JxKnzT5p1jOQDAekyJ2u0z4OHV7ecfGN15E1Rf+bmYNr8IEOUorekTsfDbprnTMHJmh
PElxdwLBjYuKEwc+oPNGLsCLy502CmNOQ1+ovE42PHSZ7Eh+TMPs8+1ztHFPL6ys3AGUSbMcZQHc
wmn6oOsO8nQ2tZdDm+8c2M3lUIZgw+hjE/BcLmcIioiZnqr2zL47iCYM/KV83yrj79vr2TQDB7kO
+y2TkOu0Q+iQDfdn1pMKiuXWFEedpErbU0htYcfFbTy2Sx7wf6aWc/LO6whiqfVBwnBF2HMAkrMW
B04YCy9RKxQ2s+p2UuUOE5Q7b/z2CulOGogMLKwUl2aj3vBrRYtrzyJITe+iX/5eDrp5JgAZ0kGB
bgq0w6UFzS8Iu6twSXhjm7GKA6STD2psHZJiJwjeskQfd5nlJkyiPn1pqasY65/iuvYC4BRRqrsK
iut5dKzaP7ePxZbfkhjAQimBpIo3dhUZWY0kC2MAh7ZUSB1En1N9lMpp/ifX5PZULzKBpaQ+9lCU
Hmc0ZtqokHbu85bbWDCbb6gGMEHLXrw7LrE+d7U08AuMJHX1LLGL8XMgHCNBPVbd/3DZ3ttaHU1d
yPwua3su26nX/5hPRv/P7f3c+nALk9Iy/EUlev28C9DU+X4y116evAbpSS1+AMj0pdfbVhbnc1lD
oJO3PDIqWjiAqFbLCFKtHBpFqr25PcFmjUb17f//RoAugdtFGQSxXwZXVw+KbjWC3iYEKYoQZk8h
6/yeCcWDGPNflRnBjd+mol0V1R6J3NYdpjhCoE73FATAyusGfSOM+sD0V9odSuu7Fj6bzcfba9vy
Tu9NrK5W3addHqJL7SUpXY/cAGhONzafPqlWexDFj6l4kKvTbZtbR3wpxZHLQZCHC7484l1DxZ0/
qzxuUK/1bq/+gF5r7jtHrYOdaszmjYYpjCCWdAc4yOo+iX0QMZKq115dyj8h6pWOvWEGTq0i2sAY
k3SUlKR1iizIkZoE5YYwrbWT4G2tdyHQWdokpLDrIT4r64MxDqgMts1DGVkfSGBekB89SYH01O4N
42+dGYO4XQfUjUl9FVrGNEvqPopaL5TSA69NxgiMv8cmt3Wv3xtZuf6gyUHLymHrtVFuw6MzWx+F
AY7U/8HvowRE65OrDUJlZYY5cSv0u5KA3RrFM8SCUHkbD01sqW5YKPGO591aFBwCoHlAwSy0R5fH
0m9zRj1Gyuwcg8qu4761W6ke3FSr7ny9bXfMbXwoup5LX+4N77Ku6qPaRC879RuvblvOnm5WDq2g
BNhcKOyY2soCFn10hBoW9hWSrculSYqfWGHdtZ4RliXTFv/mUKPYUaAq7jTOltcyznQ0Z0G9gwwG
Rik5y5+G0MiPYRaagF/LfufLbiyeRgNCcOB92Oq1znAVmVNjjHHDKwfsLDBhpuxcXTnddjRbl58G
DfR6S2WFTGT9nMtj1YV12Hn6yapQvT9E1WNrNDTW7ouiOMpGxM2/v2104xhhE14g8nQyrzXJSGMY
MdPBaedF9mzSY/bS4ufO99zYPeqKEPUTVmJjHSPkfjbiZiDMWULKTvtUSoodd3sk31sLeW9ldR+a
NKiUeq6hXJjhI/zStW4hfRzolN/er63FED8ueFKycr7S5dmUx9hP2zwaPL34PYQPoeQo7a/bJjZW
QtmYNt1y2siUVj6xlvxCpLcweNl8jqPXEiy1n8gHK+8Otw29NRFWoQjlcNA3lOaXhGwVdTeTOA6h
AFO86MjzQyQqv6ew/FBXXymOT6GrDBljkUzbUKpO3SK766TY0dXxTolfyvijan3vA6eTP+XdP/ht
bXjO0oNUukUeQ1poN76TJd9q1SuhfxcPSPIR8Oj9qx7pTmBRNfmmfFS18xCmB1OcH9vp8+3VbW0j
8EDaTZYFhHMNnoOi1LBmXxo8I4ohMHMrRnka7TXSo53zvVXrWqqveH68FqHAKuKaprRMdaMbSM9S
SvyD48uPfaV8CqLiY1v+K/nBeVSMY2EqthklO15jOXBX35BMGk4Qir/S2jGPsziOSaIM3nQK4vtB
104UYGModerd+fDryBLaTa4wAn4qvdB1JASf/ziKsUUFvQdiw1PTPsZuFP6qpH9L4d/bX0+9WpYG
1AbkGV9vIaRb3TOlN0BtRjIpPOKKI+5/3CMruL7J8NkBzTKpilKBXZ+Peq70oMmWQnZayy71N3tQ
o5QZimGnNXkdtGIIkirLoOnApV4tJW5mnbgxprSS6q0thg3IZfMkRjqzm9lCo+sNT32S7oSSGxtI
QWmhjaILs7TdLh2VPxppM0/ku5JandNa/4Fo9I7/2Dj4IEHIPJlJYhcBY1zaGMXG1JOIaLUb59lN
Z8lwCiN70tswda0KBsFejWo3qWlyyaHZuOOcORBd7A0Qbi31DYvL2MwbOe3lz+jKtDQLkSpMkUiH
RMgPqr+TGW58QhrlVMYoxy5SMKvNpOfi92FDdawsS8RGIMPqkp4aWe2fS1Vq3cBU//Vl4KDi3uTA
9fUmC6CntiyMusiakUToNY0SoVF7UZDeaTygengOFtxbEnxQ1Jfbl+7aZQLbQ1oCvRs6pdRiLjdS
VgFTM1rbexO4yPtSyVVXNlHvCNt2ujeUQtzxnBuLYztBRwKPJOpZc4DJXVhIWQ9N0lS0d8DNvpa+
3NlCA5uGOvUPaqIeby/w2oOxwHcGVw9enUxZUMpV7+WWcScz4xVWrgEwa+aEJr58YvrsdNviakuJ
E4DPkQuTi0N5cZXgSGqgDKPZFOcqlgwbBGF+rw2p6ahSPD+mcHzu3MmVV3uzRxGZeRpUm3nWl7vy
riATSoOp+WJRng0mAlX6rhG9gcr4cXtVaxzYmxnISZn1XKrFwAQvzRhqY6b0HDETF2whN+dB8jso
tOOydGZjUH61U5p86ocAspJpMh59SYWuMR8GRF78bMfDrs7R8mvAGQHIhC6VgGldVbZKWp0RHNhn
QZ2aozRHr7kRf9Y1yFrQ81TvBb8e/n6feW4BFNBMY5/XxY48ayAAVJTmrHCCGVYWwod2CIdHlTGA
nSO0HgN4Wx4vIAVmjdlIEqPLzVaLDOrpWW7PQiglxnHSLB/YbsfAq5VEAvlBpDNLpDV1/TUskt48
CFKZd1BoCcEvX0u0b13TC89JN9UwSXfo0Nu6OeeKDYVIUR/qOmW0OchzMbSZSC53SjbrPtbbr9e5
AEhbQqZHseTy1zMxyPNUmc25ltJysJMgru4CY84gIzUWtbh+EGhtBPmx6eAATIRR/AlaspXtsKuE
o1DF+TEXhe4hjqzmi+qXs9uXfr3zOde519uvXFowAN1pgVwVr5JkDqcwN5qzAQ8IRBlx/dwIAbgy
+KacwEyro9B0qaPpoUWHSBfswISE6vaters172I5fsSSX1MKeZu6JSu73Kpi8ksjoI52nv3ElNxM
9rXAlcd5GSj2jZEUrYiaL9xvvzuG4BS7Yw2stLXzaQz+GXpfAZs2tBWRmdRXT2Y2aU6tafEDJC55
QKvFnErS1zHPbTMM9fyfaBr71snT3CfF6APls4amMpQdKFDNh3Ts/AblmFH8fHuZ1y5KAnKEmAv8
qguYdFUnqaN50pNhgkhVlopDXjcSY8xkHL1m7VbIl9B7vaO8K8THeGAaJ6sd7aolvxVFbAm94fpB
KitO2yCRJVg+dLiB77+ORgH6Uginu1rpuAjy/D1VGHC5vejF0PqH4C0gfNGWst4amxsUKJ8JGuer
MEbrAAHXZ19Pk7t8iKgSxXakx83fPa5vh4laNrOxEEjxlq+8htGoWp2oc3vWZ4QMERYt3HZW0S3r
9ODAORtOoOja+9vLXAVK/zEKRJLkQIc5Yl3CiPrAZO5Kas95H9XPdBwjaJDywjWg2DwQDTanTgrV
UzihG+HP+l+qR//HPFMB3ONlnnUNqhChXMq6js+tl3rtqFo2fM/9SrJDS/2dZE12r6tC4yR9LTuU
dfeAKute7mKeTgyxGi/iAmRfJYKaSKfc9IX+rItN9JLqTWnXKmKmlTnqp6jKo4MyRtNh7IrOCYje
j01bCQ5hzicFzJDTVnJF9jwEX42+3WvsrUKft99Gkg+AFbSfTGn30reI3chUlzSU5yCgaGG2DID0
quGQnUh2Rc3v2aQH97FMLcW5fSQ2rjttyyWXg7SFQGB1BWlDlT1dxfrcx3ky2nXQMCdqCXonnnyV
i79zAq8DLkaJFCQribjoi60D5tnowiFmBAWaZrl6TlXGxVS9QUBPKxkMSUot+np7fUtEtbrZTGjg
GRdVCvqLq5gyCuIwniOrPgtyPB+F5eBRNt9rtG0ua6k7Uaah5LselqbfM4BgC5pzN/p65rRSr9SJ
Q8WrFD5GfjoT6Qk+jP47WeSGWbr1OjYZAoF9ZhVO6tEMfHBZnDz9QB3ZFcCNZwK8P0G7k2JtnE/C
KCR6qfrKS7X18nwapWTVZJPNuWprt001x9Dbgz6BdwDqVRrFqcn32AM2oliCEioM9G+Yb6N4cmmz
HOo86buuP+OZrK+Bln4d9bQ4lGmmuaGWTAdrVFKnJ2y1k1goHEpp9FQjVSvtsff1418fpEVeGr/F
PxaY0eWvGeOi9JscXnYmgdVP4RjMx7Rv9gr5Gx6aqqIGshxOSFVdD6PAmi5WUST350TNnjrLPyaG
6E4CbEbzfVFDQWYonwc13InQN84RVSOGnAGHsttrxzxKc54bQ92f66CD3hksj9RmP8QmvKvUu9vb
uBEuM1Wx8JyhCctbu+ZMzAqy8MbX+rMotdGL4gudfocQc285cevHT3rc5Z8S3ywtO1Tw065YNkBO
27rKfiuBmhwHsUBJiWfsKSij8SN18+9V0kh3xLjNfZ0I0sdeCbUdL7m1QYtuxVKFJTxYd20DoGXd
WAbDuWWgZtCsHsBK/1MZq9Ip6/R0e4s27hrFTwYamGSgA732kaU+KFmdL+/UWPfOVM+Gnabp7zaQ
f4R96zYleE613Yv7tqxCKcUkK7VtjYz/8nzHnd4ZXRkN51rXXprsw1z96tNT4hOHtAdNDHcGyjYO
Oj5rKbm9DQuuk0JziEthbIvh3PT63RgYUJF+yeP0WCYHS8lP+W8foZ3b+7ruXC2P7CLnt7x39G8p
+10u0ZwYFoILejgbqEHaZTaZ932q98eAl+PUqmIP429U3AXRlLiZZn4jzmwPErVOO7PCkzaZeyPk
G8dqeQRxc8tfV8B7KTD8IM6a4TxQx3mET7U9TdSqT+hmymjzznvDP1v2IIAFD8L9401czsC78sPc
jZLQ8cyfJXV2CwD2NjfvZ6AU34hF27+/MwAjiWYoyS2YtdWBytBn0ue4Hs9dEH+vKOFY87+lNr0G
erWDsH4jrlo98tTegLPSvyLjXxM2xjxCsWhF3XnS5ekz/JuvXRN/R0q7dEWE5B4DObXcsFaMz4y4
FE46NPVTIMzJwRCjKLStSIszeyrzP3qnTxXjDlb50rCwo08F1w5jBL/jIhlPsK3Ix4Gqw86NX6sy
czJ54+jvLUMJZCHr+KEpBARemmQ4x6oRQ1YgdOk9qYP5EgTKMen7+C7I2vo5jczgLjQQGpRkAOuD
npPpRplxLENlhB5TV9yWRsoJdUzr2Flae1cgHWWXidQeVUH3bTE1P4VZLLih1ZHnMATnZHghNynT
h6jvAa727R6FxsbXQYqJ7guqGcvU1Br+OzIKhp5mO5yrpCtdMEnRS9w3weeIdt1hGPo6s0N44ZlK
npx2VoZjbkzjQZ5Qbey7YT6g59DZY9O3D/UQojiHg3JqemMnSwv0Uz5pvp2LML8XSiUe4q5Qdw7y
dQjJ7wc1QL+bBBv3eHlralFOOl/ThrM/lz6Tr0IJq5OxRy54fTexQgDJo49btN6c17u7aTKOLiY5
vkBthdbNE2n+EMjFcEwNsXeNsdsTO7j295TjwcYsNULCmfVokaQ3SoPyzHjWs152EtMYPkB4Ndtq
qPQHIylCF/XMwhtSbY+2ccsy7FRUUUCgA01bRVJJD6eyX+KFmrH0T5EcvMYzFK9Dr8EYLcrTh7ZV
TmUz7tWzr58cGi6ILRiMoBkys+KX31HPOl0wh3o+9+2JCMyFUWh81vQGYZLTVDrNHmvakjpdeqXF
HtQmb4VIzVz+/N0XNWgqoRMWzeehHE5yFNmKhGpm8FxJqjPne8wgm6ujA4JaLSEKr9yltalbNlzr
5jPEEOhjWBUQEEtQuOmaZUuT4QlgL92pWqpOuj7v3JGN00shnRmmJbumjLha60htBhwjezvIx2m8
R0u8r3/8pajE4iUxQpbFlDiEVGsEYFsqaZFPMGzWUvujQYQnSn8M+p+wN3YihY0vhyELyjI0tYBE
rAIFZt4MaRCb+cykUFg/ibGnda9i8v9Iu64dyXEl+0UE5M2rpLTK8l3V3fUitBVFSZS3X7+HdXfv
ZDKFFGp2HmbQaEyGSAaDYU6cmHwwiq34JNq1kqBIh8Vg9wW0V/z9mZLQMSKWkrnTXVwjdtEBVd4k
NGCp3yAJYfjt17bNvFoDptJcyUAtJFXhe8ENQLoPUST6ky5FR1HRt1o8z3eotPY+0nTt4OMNcrbQ
FjN0R1p5xEyQnDNpHkw2uJVo1a9x+stVyo9DRRclYLLYA/jWkpuQGV09Nja+gmuB/jX6gsxHYHla
4Hg+wM23d3vpXM9lSfFy3HTUqQzIwmilwMi8GVkd9Whm1Mcbs3KyC1YOYTLSRMht4j7IlJCzOmrj
WBjKHfIuJxQAnAF+nYn/6iAJbL9pZb3iUV9ncpBXgW0T6HAcrIzLQu59LNJqUu8SMzsQRA1f8gLj
kEpO1nCe19sISQ7CONQiBVpWUhyrpGXTDJF614D6Vntyqt+9dQQbj4ce9pVdXFoUjDVyhvDqUMqR
PFat1mvbzRLtjjsDJtbUDpAsDtG3XdmS77eV4/qZ19EB/fEUosygypQabaXWdmxO+h3reblBtafz
x9lZW9C1oQREDbl1OHzi0ssNJaPNea4MinbX9caLRoudUrteYs5+na3NlhPHcPn+QBRMClq8EGUB
SXx5vxFZWNaU2NodCNgedSVQlRMmjG3jSdmBo2FXI2uDRvmVlNT1gQm0I0I7BFkA5DrSMwTKqCF1
214H5X0EClQUMwjGWfTgzVzRjIVoDpIEey4eArjCMrSG13OcsRzLK61WvTP79r1v0QfYcavc5kX8
qBolYEUEvE+9rcZBqlazB/NDvXmuHqqk/SS3GgwZihiA36DGCc8GmcDL7Uaqrx/0SNHvypR7df5H
j95uK+hCAvujTCJ8aGwx4BSXEhwzrp25UfW7xlAY89ROb0CIEoFl3Jhgv5RGq9+SKhl4gDgDcY1u
1hlAyADftX6TkG7cDF07Ep9qZkH9TKGgjHK7Nl+5SAsPC6hwEc98TGgEvEVytNxqpCUbLf3OLhvD
y9LM3nVp3YdF7FbBhB4Q35yh9boedb5aOT870k0raihdsw/GUXR4ILQWje1grrrcqllzedOPNobS
sJdWCXT9nSVH9nr7QKQLJgnBoV8KAfTXoiXBHEqM8EFKWwcPm2Zt2PhHjYc90ZmXjataL1mp/8gE
XA7OHIoFqpyvZxGnqNlGmKM7fhnMR6LXgVvXHjAwW31mHoK50aO1XW7MQrd9MFnmvNqUDgdafHVQ
w+ImwxFDWIS46ArcFhGmgtAS35LkidfOyV3xMSKqRTTRrdz2xWWfiZIuVzmBuRn9y5hmpNBdo9Re
sxqES6/af3YW9FFw/FCjgK95eZqTW9LBGjG6ErAB4KHQL5N7FRzlLAGRxFr/6KIwzPwRxgLQpSsa
YafrSVtCWN3Qt9E6tka9JXG3I+nBKbu1VLpklP+zNDDGozMcwQhIbS6XBrbMvgVoO8Ww7KfITv2a
H7N5rZK0eEQuphmhPwfLciXLD567JjXtJD3lLXk3mT09Kna+ljZcUjksR0VFRQBwZYYjSpPKTEEt
eFJm7rH8DjM1Wq+PKWa/dZ/zpz42De4Unk7UVxCSiyM888wbwFNLxjB20QB4xufvxdfb1mNJBc5/
X3JtBjMvCRuq9GSrgTLrO57RwMmmY4l5xUPGtrelLakACtxIkYE7EauSTsetst7kHWzViG7LvJg9
nbng7l5jMpJt///u2j9yJFXjyhSTVMXUrCw7pUXjUaX17eZrFSeeGuVb1am9sfzTpGuGcVExELIp
gthI9KtcnlafZXnZUtgi3h+boUGo8pXmv7N5rbFjScvtf+TIRam6J0VrxjBEPH+ok4eGbv7FOaHG
hDwQaCquOLydFDnhJsHw1EqFI1Fv3OxI3bUejkXVOxMiqXYPHFKiVbiqKQ+i9Dd1sxc1tQAnIceh
Vdays4uqdyZNUvQoB66sAzv9qZ62HOx01GyAM/LV72WzswrtNM3OQ6a8WALKA8xfa/hNUx1KkFVQ
LUji97x+yruD7fiuiqlvz0rhdYrdemNlPt/e+6X3HCAuUX5HBADY8aUOJVyNrAZUHSeeoQT+rllk
Y7a/yWB7hByQoYzTp9sCF3fmTKC0M86AeoPVpbBmNQYLuWXAALni00p/zOJpn0mRroZNHYCTFEhp
uz885huS7hX3i8kCAL6C2wtavB1oJ4ErjGQz+FAvd1CnU0LGCeYZaIVfbrrvm/HXbQnLW/aPBPEF
Z1aZRaPaOhXGww4lSsF1zgI9KlE6BMHkbUGLBgWxk2DsE+w84kPOBNG8cZJGw1Bhl71HGC2dDscB
/ipbuR0fsPyzKO0/BvNMjviOMzlKkQyxSfDMYJj52A8+78MxCZ2h2pV1v5kyP8p+Uu2167g/jaEL
iIjN4qe2bPbAlXlIrq9s8KK2nH2PdAnqCqnR1sIGj4FN2X4w7ZcCKMaq6nZxm6yFw4vHiTwJcodA
9sGtvVw9sD6RRfoCV87NvLI61v3src61E9foaosB3kOqCyDCq/Z1rpfuMI9zejLt4VtFjSc9abYF
hrQWQVdZW2ZjlM1t5ZGxCx+nioZrNG6hTAPQoHSz51R0WvUQGTu6P5B9nx+j6huxO9+sQqsoAsPo
fKeB1+Jb9vfbwpc0F26YaFID2vYq9ikGd8pJxiEbM2vm/uAWLeZydj5Xun8RZf0j6SoAEnAtUis4
PXWujpSTrVM/Da75iMjF+/+s6aoAj1nCLYqakOSirUV3pwfEtHck73wlST/LdgA9QYj9f/uHisOl
TrppmieUZJhfjlFZA3mvnceR//gX60HuApAaVPuuZagYE5znuGXtsDMMGgI6lGI2WDav4Qw/ujxk
5QcP1H8lSSbZxPymWNF63OcJuPZkdL3C3oDRktTgsmys3/Ew3WVjvXPz/HFimp/b/MnOikfApjbq
rOybH0DWvqYMZfJYxTx3e5cO3+kw7yelcb3MGEHp3s4eRmMhBAQH7u19Wr5IKIchMYdMPHKOl4cB
ZGyWdwk+nw/zKzN1r0t29fRLdSgwY35D0rAzjXszd0Iao30HyZHbH7B4mdB9CdCAIDOWQb/AApaD
Zti4TKAE3anMsQ49EN9v+oye85qUa5OElgyiKIohswpCUPTGXa4XpZWRATQD5cuaJjCUztq2HENa
hrLS9reXtuirg4QABBEC9wNuj0tZvTXpOiOQVUSPPSl3s+0UfpGVLxi0clSc6dWJ640V9Vs9X0sh
LzkK56IlrWxpO5ZTpaanTHUL3zZ7G8T12to47sXNdFDrE4MIADmU3jJtpgy+Hga6m2UlbnLX3ino
Drq9jUsagowBII2iyQ8PzOUuzpECfwTAklPN28Ns8wNN632KwV5g6LFXgFpL2yb6vEWW0bLQ9HQp
q0j1BrRkBIG8lr7YmMsNntU1LrKlTTuXIWmg1hJu0UGsJ278ZATkiQerPunipgnXCig38DrJPdtO
lWu5mbmwSu24zeL3ErPoadJtGVt7ORa37EySdDyTi6MwIweS9L8O0tFK//f2+S/u15kAScnKyohS
cI/hxio7pOO8NFH8VRdmbb8kf6KjNovQRoj3gtyBEfvg1HdTv9WUz1ImibdPsGyhiIR+c/QQXSqY
OWBGLSaE4J2tnzDT0qun19Xp8osnciZDikei2EmnDORpJ05e+ybxYQz+zZVEhhzTVACnAUHr5SoA
y8xqJ0+zU5UWm7ppd63+VKXtJrbWogQ5Jy8cPcQ6ALYgC4o2Jznrb1haXHG3g4lpksHTKBw6DEwc
AtXsXdXrtDgN+zhSfJrVJDCi9ps+RXddxurQ7NMkKBSSb2zAg2uHWJ9XzItPkxTTJuPIMFcc0WVf
+8N4bDPLG5yVEHZ5AwA3UEXWD0wBkkkicZ93Y0fYSUGRJS6MPYtf0TNUARdcRG/15Fnjkdi9Z8Sl
n1jIL4RsUDyqrdHELVzDD442QBfBuwFX4fLME1vtFbtAlgGkkNuWbNxU8/W1Wb1rQqQXc+JoJRVD
6E+Yt4Jq/bRJACQEFmjlZV647ZiFjblYaMPBs2xIJ5fRMYGPkMPMMzvoAPKiY4B5Axs9X9u1JUmu
JlBnBsZvA959uWtRbjY1qJugI7a9qQgNaFduVTs0hzVPTnyz5IcChA+SHvRqO1iWZFli09YBbEI8
jYx4EmitcbR5X4B9t/mOZFjh90kZbz5tmS9ESmbALS3QoarIRkyCayuanjODBTH7JPj/wwSI8VAA
bZsgqJLdqLRWYz6rE05rAC1f39NuX/V72j2Apn4Ni7akgIgpYWgQMSMpIc7zLFsQTQMmIDDYZ2N6
bfeZ+WWtprVgnAFFhQMKyALIfeW+JJWDxMls4+yUoQXNA1WZ6Y9uvRYfLyzjQoqk4EqG8TgqTzL4
TNsRbV0pzCa6c1bC00UpOJWP+jAq4NJmmVVdqerMMrCEIa04P1f1ndNWj7eVTOitpNcCdfVfIdJS
tIxitnuc460p7GEzD+mLMtRoUGCtg16EItu0pHMCNrOVCHJ5cQLJDN8dHOGSB81o1829iyy7oo5A
yVfNpmiHIbC7zwdAWN8/ciQLkREXDaw9NpGXbO/yN2oPnluMvt2vGL0FAwFBaJ6B6ROMDNJtHWog
cxK0u55AUr+P8hZGwrjXMm3fE1X1ppQebh/c4gZizoOAlSBTIuM9dLerqV3z7NTm2haBMcZG/m0y
e0U9lvJ76KVEN4fAXMNjl+xeVtJZyxosaxgxmTJVwYycZQBYKndoF/amLrofnJ8Ds7/FLdBI85EC
kJ6yzEu/YJYUacpXh6+tfMHoX3yStNOmS80I+ZPsNNabHiFRyvfiHeu7NXDX4pH+s3Z5MINa9M40
9U126tHIiZFkajMg3VVg8Pg2x9iE2+e5lCowFdHqBcS58Mel6061Blg5kL2ciom0b12esUM1qNTv
0XaHQac5f3JKB7PQ9bjfzAxzphxV+2EMBnuqeu5+u/01i9oFeB3gkGBIwSddGmorV7OCzdAutDZ9
IUqFBwidPDyNg9ty5AZu8fogGASk6GN+CKAOl4IcdJ7PLsEeR3OGRiiMWofhMTk4GsqnWou2CmvQ
ydftekP3I2VnpH9zFIHTlzR7GumKsi8t+uxb5P5SfQZRCuj1sxNrENUBloCxt5siX3E5l7TqXIrk
6YGZSSsmjnNW0q+gPTUMr8e4D/P7WtX8alyXtLUy3rQYc4rcfIVCpocZqG29+1M2/qR5euZNL2DA
76Lgb7Ri1pfu5vniJLOOJqa80R2YC6XUNzmqADlmglX5KwqcK0HS4n0B3EGAAmB2QRp0qTkts9wY
c2txO6snuwlQM4VBmkEVwQ5aE1DyQuxNqvqsf1lRWYGLkZ/Mc8GSF13qA97TZMC+jtGW9Meh22Da
UjFu0f8iCoIK0nwYU75yUxaV82y50s6WXZ3F1OlgHpiFmceNBzbR9XhoUQpQYKCoB0gZ1CmXmwrO
oqnpZ+gMuneCuHE8d3glw9PtHVy8ASh0A1kK1BkAOJdC+qYmNZoxs1OnvlO93qHVFPEIEGjemJE1
NRFfLJ8WWt/QiyYGhqKqdykMlDtoKTV4fnKMbtNqKlisxj26H1vrxVUO0dBv4mpjVu9srRdyaSsx
JxexnKZ/YGgvBSfw32M7QSsaUNhDjNLbgBEda0KWtlJIsAEaEIAS8fdnDrVZq7nV2G5+qm3rdzco
X5qy34659qUEfmtM1lzSK3Ew1EBvYXYm6lHg75TeKJ4yalksRiGvfCDgDx0adPukd7Fu7NqpW9H4
K1sCYVgXXhiQDCDPJr1BDmlTJ4mGIYw0u/9dKZiooVIao4OQAh2YOkOxpitXN1tIRBchAK6QjFHH
l7uZxDUfCgcSJ8ut8CIVJPdYMjSHljhv1jT+LgfiHmcFRIBdH/HvXLe/fvJq4AtgzHQghnE/EERf
fsHAm6lrCR3DvAOfm/rOueCIr3ZuGSqo7N8WtrDBIGTCgG506+KNd6UNrnszLePUHkN7vNd7tknB
mAcEzD7h1kooc/3M46FXAU4ALg1R5lViLuMxTScbotpvxnG4I77tJ6/xa3pnPLJ7cqxfi5/Nz+n5
0+uDUKRokVRBSvjqPcf8pLy2nTGcAPCbhsJ3nXSjYa5WvkorurCV8PrRKojHCLddDmynGXwpRd5O
4ZiiubY6Zi31SvWOp2+3lySO5MKaYR/BugyacZDXCZzfpX7YeWFhsDnwphr7Glff2BrY4rqoAgEA
KiLHgSQqeMEkc+milpbrqTOF4BTZZqBuMXjiu6P14GQ8oFzdWPNX4iqbwXJ2t5d2ZS8lyZLqU1qY
9mRBcvSkvSQn/fftn1/aOQybFd4s0kXIEEg7hyFReqdCGaIGHMBuUs3BQNBEcVvKgh58cBmgjiIS
HLLf3I5qUqctkA7EzZCIKr/Tqd5VtEg8tESvyBKhl6QLgvMULTCgPtKRLL5ckabNfK4wBz0caqKA
BAVz5hOTJNsOs6PfiN6xEH+MTmhC6Pzbq1w4KpFhR5Qi5qEBcHQpmc52Mk25OYZlhn57tRWqXlkr
kfuiEMFLBQJAuApyFlHRSaFmGp1CJY28pjJ9CNG0H/9iJaC4R+iOlw0djJcr4XNhNqOeTGEJUIOK
MMcd/LItV/Zr4dlEgu1jpJFANMhZKYz/NOquUqYws37ZZGuiwobZEYab+E6/BkkReixrBerlIooE
lwdwa5croiXe0xZte6GukS2dzK/9nB8n/S9TNF/TfBXNxe5aA/CS1oNDDEgjWHc4v9Iu1qjPz7Xm
jiFtjmZ0VzvPfYQ0S7pyhZfEwJSjxwUVNwznla6wCwATbpKNwwLaRrVyINSn8r4r7XDI1ugnF8yF
qFCKnmYHiWWZMaRQjLpOazRfW0bGDyiwty9FxezPv1AWeiHAp49nA2cmudvNmFkFM8wpTGhjBCWa
TZ9q3dTB2IlnpFBbbYVab0kRwXqORnPRVoA2oUvliNlY6zk15hAFjGAkD6zsf/e1V9vptkuqt9t3
a+ktQUpeJPcwexdLlAxUwzrXTjE6PBzSNmD1hqrzhqcAY+lvVrPL6H5iPupcK5dtQUsgFZy16NtH
V73MHth2rCE5g1StyzeNm20wQp5Xf/Tq83uJ9iQVDAgKepBBJX65l9NsIx0GoiE8KGrpRRMz3kE6
R7elRZ0dyYzsQZmjtXkBCzZfFFQAgAbIB0lu6f2fLDNpuK3NYTJiAEK3jbIwVU3PxSihYqRezve3
z3BpM8/lSQpTIpo3TK7PIeYk5Ri/tml3bO0dW1DKizVJLgcYjp06KqCUvXmws6ehHTautrOyu7Jd
4yZZeFOApxCVImDJ0a0qGSpumjYvpnwKgcjakQb45Lzf1EN0/+ldQzAGWygAdAIIfaka7Vi1fDLK
KZxGFW2xUf00itb+PmzLtSrpwgE5mKYA5mQgfuHJS1qYp2md8JxPYVf6aZu+EiNXPLNBA6oZr4QL
S5t3Lkq6zoU9afCgICozn1Vw1eNdieYVg7igC0CuoaAHXloBdZRkgMlEUVo2TqHVFWBLfjB+dT2Q
FbZXrmUeFww8LDtKDzAUGKhjSFqXYwVgYYLpjUrdI8CqavOf21qwZP8QdyCHihDkA0l5qQakpZo6
GioWE5dPRfIYxXun/VIqh3rAPPmKeol9TNeIcJZOCe1VsH3QO9hc6ZGETs6Y86vhSTHJ5JFk3ut6
mnhx3D3dXt6iIFA+ANcGDby6S0xnegwykQ91AMEQDDwYLFepDZc3EWPbP6JiyJGurGMN9WQRnBMm
DoFK6m8a/Ri2yQP3u0NP7qc1vM2CgRVt+h9FKfEqS+LaGKk9G9w1IbASQawA9pp7JLV3TDvW03Sk
Otnc3saFCwyBgv4M3aYqEEWXSgI6XbBHgBQpNEYTsN6ieE0ooBcR0Bpb8LL+ui1NbjsVnowYLgD2
OrihOD1JnKvF1MZw5jmsKmM46vaQeiP6U307HYY9fEfLmwxMv0lq6oRpMup7XUn4g2VnVo3+aLcN
03xeozZcuIoo4sMJAoAak63k/i5Nncmkte0c8o4q8FBdcHtXZe3dXvqCvkIKNAhMLqIELT2dSETz
OK66ORyOytP0e61hfukc4cKBjgBUA4glhGU7y8S1ihMbSgGOPJW5p8xOD0OESUhp3KYHfSy+3F7L
gpkE4SEcD8xdF5wV0iUnHSyIZU/YMWv0wOsW9NNzzvECNHPQzT9vC5M5Dj505kyaXAcb6g7k3byH
ih7tb9UbqGL51gmmb07nFwdtTdpCAIO1wa1Ax7wYfCc9ntFYQXUbbGRttyEmJ+7RgrivIuvL1P3K
sgczekVb1J3egFs7qMoQpDnawE5Vvm3d2M/N51yhyj7R0xX1WTxfUKsCjInnAkbv8nzpbM1oyYX6
6Pqzod2xgXnGfM/yteWL5V3GbyCwRccGniUFMFpTu5QTO7UOBC0MkDW8Gu6LjaJ/ld0V9V+EIG8s
MXzHfYisI4k+HzhCMOp9gl4UgwtkEqc4n7vUNiuccvOzAkVcDK/W6X3L/FO/UxMcR2vI0+uDBgoE
fgseR1B3XrWoTIo1ZmlVw7dU+D1MIyq4HU6wPHUa+jWGAytVMXFoWokPru2AECsgKOL9R1n7coMH
dx643cICWtlXou9a92VOVqzs9SMi8C0fxCiIU696L+suQ4MahYiCb6YpCaZB9wz3zZ1m4DeLbfRp
oDDYJUWtFt2RSGyBIehySR2mMRDTgDlQMk1DOz1Kxwhc6LtaJitJmWs8wIco0K0iOQ3WgqvoapqN
ES/IHJa/eMV3OemCzmhOdTt6bUWDoU+3oGBFhxYNx+YefNFP+XxCDO0XXdwDLzD4RqaunOiSIkFh
HdwXoPjwz+XyUySQVJrjCVXz72ha8aZth6Kqtm/iU+uz4tNuMCJaXFHA2AVuRk7BznHlWMzCUJkI
9FLkLzocuzVU4vWDeClCWhDqN3WUGio2eUD65qf++TAI3URo60HxVEzTk6f/tmDW4JUIkQFh32Kc
Ja4e7d7I6sT2pXsAbCWMJtKU6LGXbFnboac7jRMlpIBHW7sOQJVDWd+Pu9h6uv1GXT+IWNGZJP1S
BWbHhi2tIEmjILtTu63rJhicoYdTTIPIXVG4tXVJb4GRdok69ZDGyPGP1voxKCGmTUl2txe1ZKkE
mSWY1cDbiRri5aLqyczN1hFqwFkQZWVQon44TtHKaq4r6bjTgB2g5oRHV1RkL+WM4E+G64KkAoHJ
sBIPiXKP0Yl74FAKBvqbu/WLOpYPQxrvdOI1ibvyti54pZdfICk87i6P4M7gKWjZltDmJKymG7vH
Kd0ieMmU9i1Lym0SBRom+bX+qKxhVhf3WjCa4yUCd6kceEZdYwzgk4IJxRRzgBUK80Taz7bki30G
r4zoLRVvrOS1maTPyrZHosMafvD5GU1Tq0nzJcsh2IYQz+LZQYvK5VEOCm9bvBPwUoJ+X7/e1sdr
Fwjff/bjktrnhoa5FA5+vCXHtHgu6d1soeFzc1vK4lUGpg2ZNfhAyANcLkGLUf4skwi+bb2PCt8k
IQq9rPa7YXtb0NKzgbAVZy4afoHpvRSkTHaktiUEoZaD6RfzQxalf0BC8KZr+yjqv2gI6j27WEkb
Likashu41rBXokZ0KZWRrE8HJVXCMm18Joi9HzgA9v9iaWdCpD00FQYgjsmUcOzdtzLGqPOx34Lb
wC8dzXcw7622bbAMrY0LW7KLCN9EJRSgVazucm3JBIayYqhg7+svlv1oVZ2nGw/YWcYQL9Rfby9y
aSfR92UglkWlA5wDl9K0rJygrJDmtuM3zNMIydicwAh7uC1mSevPxUiL4i5tq4qWSpjwjdn7OQsZ
Rxr77baUJWUE6OCjDQNvpWyDYzcVY4xqJYz3mXqPoZvWtO03EQn4Ll5j7VvcOBGlivHwYECTVjRV
hlUNGp4vU0PKmMYblX118bzcXtHivgFYjoK1YDKSoSlux6sGvRVK6CT7CW1evf5go8DWpyvJ1qXV
gO8GLD7IEoHaXHq96gjsuXXTw5mBkTAo91RsmMp+fn4151IkZau5nmN+5oBaxlPX/FHtb2TaaZ9u
/MEDAc8acT0SoKAyl65tAvxnnxWKEk7acZp2reJH3S7pVjZsycBCwVCRQdMfCp9iQ88yFQSnX06T
rqD19J5jDUbX+GPsu/20WS9Hik+WwllQ9gCfhH+D9fKqwDpqyGuNpA/nWcxhHFPmMV6PL7dP5+Ob
r8VA2/B0CxiGtHP4dqVmU9SHVR5W9reBb6Mi5OXJ0b4T9a2ugogdpz/GIwb05jxMwBWSTSfnJSFH
ui/Q2ZR6kW/81LugyVZemYUEpoq1//Np0nYrU9MAP4FPK370hyx4nnfT9rtyMr/f3oIlH+pCjriP
Z8fKUpdHDoWcFlQHYDKNmadjNoq74foBYwHd70P6ZOh7+rpqTz4cl1u7L72kKY5ex4SgPqyLQ6Ic
9GhncmScPQ3slM0+Z18NQLe+EYoZZdE2yv3kS0Eeyy24bmoMtXSfZwtJ1viU7mdjo7l/Wm1XWyew
scb4nwtP29JX9lzGHm+rfUOO3EH39+xFfMVgfXBi3FqGeN7OdhAcwn2t924fNmicT441e3UAFdGG
11a1vBQFFtv2GPJNHd3Og0+nP8VdkxfbmDwnbJcCgs6KgzN+M0t6MEIz/qZWjxxkdgb32tJASx2G
GKa+2XnceWXkbzNgahJoKdjK2/9ReLy1DPHUnC3DoqMNDrsY48L4I2qCYxnMuuVZ8V6w18xe7xev
9Ffu1Qc7CmbYy4576YNZ+BZOocLYOD+n+wSEu34af52coHcPbU+DlL0Vil9ZYfuQPI2H+KhtDBTg
3W6DTfNwLPVRzV+KbfFIRl+bHjDzxX3K2WtK7kdlV3rDy/hWqZgY99DfW6lXaN6IvkGgZaMHNw9A
l+PSlY1YyFvi5gEpJWhFkeyRw9xyckgzIuUQgnIrDuiUNxurruZDXhWx74xcC1mR5V6sWw/ZlA9f
8qZjYE+f1jrVP3hjLk9EwxQXtKWiGCj6Q6T7oWZ91fVDMoQz1AUgTl81+y890tzIrPpz3YbOn8o2
vNpiXlGpm8y1NrpycKf3FOTHwC1tRtObkGNpPZIl4H9PNyAp24tkb0ZTr1K8qiN+u+useu+IhD4a
bZ08bBtrr1gr7uvqWqRLonWFVpUuhtEhCMCcJfubuSe4FsWDHsbpZowdgHg347h3uyDJwdVFkS1G
RbI4pOoDe9BtzyD7ZJP0uyLFKNugL34XW4w6Nj1bfyo6D8+FZ37ag8P2A80GZwc1FjxGlxeClgWo
La18CN+Nw6P++Gm7e/nr0oYkOkVQmeHXoxbDmJR6m2MagwPge+GLIgZR791+3rRT/r3TT00ZI2ii
a7nbj875Kw1Dew7GRiOggf99uUSH1UzJOzYASDIBmUseQSjmFQN9LFLzyBNMrdZqoJ9hxjA1IZow
eq4CvWm2KzT3uXPmF9pPv5C/u6O1wz0Mhrnrq2iPYs1zFOc4VD9R9SBG8yPZuqO65/OwafWt7oR2
9zxw4KltjF0mK/f32oHExgL9hSZITGy/go+Uit7nmcOHsMZ4A7diGBLdo9ixiVDzuH2GMsc/KhyX
oiQNKWvVqOq4HuA7WM91zNH1C6hKYT2BVuRVN5Mg4wTAcTtQ9OmuH7JvfVoG/Lmlf7KmxRSKbN87
itfpP4b6qOeGr5njTsv3K1957UvhKwWwAE4O6qHy7Jko7p2iofMQxlmCSY2k33KuNkEeW1bASctO
BYnuATqHzU+NTUfMKmiNngWkmVyvyrjqzw0xcPG6blsBR7I1wGNxojEHewXm9mEiPKZFTHmOPMts
IWRsrW2jGe3z7WV8oMGudBW+NOD4gsfekd4ndE6A0sNthrAAa6StgTUSw2k8UpgHY8YME/PgOLtx
+mEQ36V3lcu2jutxddg66nQo4ckM6Q8N6M3bXyWESh8lhmub6AIXzNBX02kBtxVbO4SDEz1zd9cW
T2psbLsm3wPpWvUhndsVz3DhOCESjaSiIgmXVQrDxgoNy26qQGRa+zM7gn/y3yxKF+YJMDbEFvql
VShbeyBtNg4hhwNA6a7V7m0t85t+l6HU3B2LNd5acU+udvFMoFjymeuBHktuFgUEDuNGTzwHPQjm
bjI3/dqNXXjbMekJOWXB84CqnIztrl0yDtmIzVPtPSvYHj7WnXkfK/fNr/qtz6JtrK4YCWHHr9f2
j0QpAowyJ8rnGBITtm/84hfw6wcQlN9Ww0UhcFkElTcK9fIArQ4johyrUIfQwayOfHp3I7JN8med
9ocuf8dEo9viFrX+TJykINzIMb6RYk3ZYbhTLN95aA6EefzYrDQALNhycFv+sy5JMSbNmKp0gqCe
vWpFDm/0t01OYPlauVML0Rb04kyQFG2BLdrKbQc2Uv+W77o/0ffc1/8aaBD1muPtvVtWwTNRYs1n
yp5pc4smdIhijzUIyj2y6bYg/9/WRzwg9spVXttA6YWakXct7RHCJj9/Bg/A8AAaipUFidO+0vCz
BUmeDNNRW7BrsXcP9LFvvfZn/7UL6FHZdgfg2LqvK/LEjbklT3oIUmrWTQFfImy3aDaoXvOdvlNO
1CMHk3nRGlfEdZ7oQjPkuh2vRrcw7GlAjWHfd/fNCF1cAwksvW3n6ieDF5K+a91Ewf3FuOoK01f3
nHp8DuZQ4z70gno0JDtnq3iB3W/o+8otW1widA61HKC/0UV8qZFkTDgnEcwvOhCOWQNLP6oeX+tE
XMg0YCfPxEi66LI8TwjBZY7DWQ+KP20RjMg09Nt+2Lo09ieMiWB0A4Isf8UFWlugpKE20VTGxJNp
pBuH7ai5c+bVOWuLVw0ZZVTDwFSFLurLXSxzTPxqew3hAj8YO3bSwyLzLJ891K1nYfL1IdsovUee
jHrF4V22KKL/DMOs4VzL/Wct6FlSEJBARZEN6bV5331zzWJj89BJB9DGooup/A7SNX8wohX78gE1
ly+jYMARw22hPXKMms1tU7aRieetok9Gtmusr3bW7wx+mpUHUwdrbfyzNjyDgU4LMxmSJDDisGt2
Q/1lEh/nflfcbWzsP88yawu8DcCMgBoKSKhkJaKk6MExm6HZJHkuh79kfp+GtxVLtKRX/8i4woYx
LaEtcDdjyE6mtQc53zYL6b3ljXvwVT1ZL95w0Fee3kWRwtkEfZiC9Kj0IiqE23GpYlnT+KPR7sdi
Z9hPt5e15EwAfv9fEeITzh4oW++1qkNHVxi9YmTTvvXc+/FI11yxJR/iXIpkdDDELEHwkY4weS+2
m3oWI7s5A+DF2tXKoWn3q2xi8hBOEa7hemA2JnQdGRW5bUIrh5yDlmIMwbaxwcTDDcoL9n11Zx5d
v973x/FoPyY/5621ix/0w+1NXbIO57Il62Dn3DHnmY+htetRPUG339H6H9K+rDdyHOn2FwkQtVDU
q6RcvSptV7nqRXBt2vddv/4euu90Z9JCEq5vMJgFDTiSVDAYjDhxzst1Ex8n9/n6uGobBvwgECL2
0XIUgIjRwkbjAWa9Z4d41+3TneVWO+OkbPMtk7QEuLOJh//coJAHQrrNmLoKBkd3cmTUSas7drYa
wdNbPR+tpMuxY/mIGfn6gUw/ImW4xxeUnClR4/4fxzgzJXj81ARzMA1Yh/K0rU/Vc7sJ30DSdBgc
dlj28bH20iM91Idpl+211+Te+hbczzftoyQ1XD3bgNWAlwX8qJjQuzx4WhIYnZZixSbowe8zxXRI
VfxNtobJGgC+oI2D2Cjcwgx4xErn38zexi/dk3FkGzBW7+Pb5r499MNW4pP8z31wkTNzwtWrJzQt
y6Kabto/7d5+6nDy9C2UHG+q/fg4vkb32dsT6r+SC3/Vd86sCsE/LZYspjZ3TPD9jxvAJd28fk57
SRFPYub9VXEWKXN1KvqSwszA9krzNCwPi3GP6aTre7hWZgIs499P9n7/n5kBUzzGeqwSZup9nnts
Vx1o7TiFB7kOjxzbJ8NZwMD4aG5qV/eHIzmy/9t+irnNHJbgZutr7Cd9VaEIGhEnbSbw4ErSidUT
8M4BixEYAE74hp+tFBOiql223XRTLzuASNHHntXN9d1cjVlnJgT/zy0w+AYo8N9MdgJ06j3BVl63
sAKMQhw+MyH4fBlXQzIzrCL3x9opvpmakxV3xXACau43VTEsCqC8xOi7DNLHg8bpc//ZOsHlqRVS
knVYF6rnoaP/WG7nN7Zr9qDR21p36k8kvPRnsj/q3/CcUCpHxvEgWTVQ5pffzuj6KbXbBj9gfmgd
emxd+suonHZEMcfBJP1bX/1NvPx3n1ERu7Q4t82gxhX2GTT4TNnF8abtJDfceviCKxLLwiETtYPz
UKFGYyJ8MQxy0C95+FQ/gqzYkfbwV5N4nOJ/LQnfTw3qsQ1aHLH0y3gEne5WO1T7YA/V1Z202rG6
KiRfENQCdA9VvsuNC9olUmnfI6Bo3oM+OEvp6K/j/fLVDh16ax3HX7R3g58lFBmdQiZHuPoOBO/O
v9aFQx4GUWEoFjw1yV2owJR/bJT8DuHvVHNQZWRP9a+2kDZzVh8q51aFcx83lVYPgPwAp47Oph3e
qroH7fTkYdJVl2WNw2a/sA9h9jWiP+wI+sjpNhgPcfczDYuvYfGSTMN9N+v7WTY7xL/sh5N7th9C
uKjB3lUaFf8azVdDU0C0tIH4ufaziP0wc9O/e6meb4XgamUMUu+FDHC1YKPXHsGtXLsHtOFxXaLT
4xT72woyo8/24W8C438rFWspJDCgSx1gpUl9yB4b6CYqzVfabMPhuSG/6uz7QJByMb+TYg3Wc+Mz
00Ks6BUb81EJPr/qB3fUb13QwbvVZvSYU3vTsXE0SeRYvWfODAoJf2ebKlho1OkmZCWBIt+EYcRA
0SWlm9UM5MyKkIHHGslmUFRgWcm+0RyCt4WdHg3pS3et5nbmMmKj0JzLNA17Hmprbzhow7dcfeiJ
4SSBo1eUt+VL5UGfB8mtxl3/ytEQWQmQ8xjqnGF5IF5KXfs+2LL93Dn11+uOuZZ2YBQb+ipoqlAM
llzGwzxooiTrlummnGOXTruhQtYoo5VZNYJxFczsgSILli6NTAopi6TV8XLXjnZF3LrzNVM2HCMz
IkS5qAQ9ixloeOLqX8KeOSo9dMXp+m6tebZ5thAhXiWVMYStBhsseAqSHwqU4q4bWAuI5waEzzE2
I+YkCAwAX8Vmt4d4T7Wh9QGDIlOJYTVJfr26HtSuMNeIJjhmFS8/TFK1pCclzFUHxZURQqx+kLM/
LnyQKTKTtOzxx9M9WoKviuQF8j6oLZ4QPiz0vx8vfAxejZymGn9fu8sdf3qYoG/k1H7yRvzwuXP/
4P9sr3+d1VB6blL8PIxBldYieEHGL+AVAjAvOHZW7fa56bEWjFPtb/ClFfNTVTeACKqgZ216Zw6/
SX4H3zph6RhD4QtHkc/+IAzaBKHRJZaBA5XFueUOpl69MRZHx0Sbs3BjZCadnXhUASojmZo/BVFl
gLQiIWQ6pBDY3Q8YT848xajVFLxuOTuaZjHddqbdh4CJVTIc/9rv5aOk+FqINR9moFjCMqUbuVu3
mA4u+lz5WdZ1ttNCe3aLwIxurEWXDYOsGuXRBrJUGHISG56QY1ZjUMbjRTW8aOOb3R7qysC751dl
PF3/HiuezsfHkY/zKj8U6S6P0QBxl2zMYCmddMMz6ojuE60pXTwMbInXrywKXGCgXQdjLt6+oiRs
qFdKb6hA1UI8Rq1TzHMut1D1CpS7mebP15e1cgUB7AowCUolfIxB8PbZboygNQIA7wf1KyqvgFrZ
93wkTy/v1WTxwJ8hqb+u3OkYsYJmISebgC6BkDkM6BRhqp2omGSww22+pLbHoI536Bd730IgZXd9
gavm+EaioIyxWfFtHxWsKMcC6GEbnJs6miRKZ+xSlf0OrUZ2Pa18OMwl8VkWHZPrH2hbY5ZDlG3M
yI1RBmAfbtxoWtwUA+zUWJ6bTtZyWvt2BKR8AIyomFwUmWTqKrJoB0A7CJSWbTzvu7axvThRNiy0
jq1VvNaU/P78bnJeF+wkcOVgGBVOgRWqapAz9Sb9o+f6n7yroVfxk2jmn7+wg08G0AnBCLxY6+3i
xoIkbk9ucugbpPMb5tM74rRtLbkcV041QgdevmAWJhwNebkeotVmkXYDuQnL6NWyq+24mB74UyVO
uNaAx/QwxmtB1aDjVcq99KzyU7ZpSwFIIjeaUi2+aeadl+MVtiUTmTbMHqzNPHXtb2YnCnh2h/Aw
mGzyru/pindyjWHOgAWBqg+cCr2WTmGMXuENAzy1S4dtxqotC8O7ztY2kYyWau3Ff2FOiCzEiEoD
+hfkxkpUt0JTsrJqz5h+IITaWbqjuICoEbpTQbcRlEw/n2TBOrQJAHEEttEQHkTTTIK6AKHrTUlK
xwpw5S3BbrQZ4NJ3VbXLVONXplSSIdiVA4n7GhQ3fO4Gij6CUWbobYvdh9cW0TMkeYuvxaAfFPW5
NLOtTisJ6nTtg5rANYK3AgZN8fwzUkSBPQCw2wErXCQAlwfVbVyn27wNochqBpKC1NrykLhiyper
FKkiDa6WLppa0ly7CSN3UdEJBRwwrO+GENTTzW0CAMvnHRZztjj9GMtB+1HwoG6ee1qi53xTLr3D
mZPtWzOL9zlQ2bkWSyLByj2BiZx/jYnFbrqME6utVrvpB8z+DKTGQBMetXkcR4/d8ElBRgYeHzSV
beAWwf+J8CN4ip7VMeRVRsOPnuPhO8XWhfqvvBs2SbW9volC+s8tYSabs8WiG4IsSchbNCOcDTYl
1A+DpTkAHQZYcgYN2utWBFd8t4LaHq5t9KTxxBQu9aZhpOnBmuqHRa+BIMH0B9K4aB6AbAePKDMO
X68bFD7Xu0HsHWcZgz7wBxS7uRgpTZPc8ivMvXgKhKdcqzZvMKyIYYJZNge7ag0tCpQTwVqkvc//
n4XvLh3bsmxhbe7MKHfxQITgyGRmU+9O2sJ+gPAskklvC6ftnxVCEhsZEmbEmSl4f9/H+mwsRPeV
+k7HLPWCaZDikBTsvgyAuggbiaMIV+E/9oA+xcQ4zhuEuC+vqDoHrD5vTd0PQDBBy7c8mtxlkr1G
V3fyzApf9dlOFnq31HVp6z5wHPoAHA4i81iiRivjbJUtR9i+RJ1SM8HMsU+MBQg0Ur7REW9HK6il
ExVrzm/hGOP5gVwFld/LNdX6GJV9Ehp+0U07Y/GVOX6swwH40gzc1ve2jsmP0qmhyNCw4WY2H/TR
U0I3ivZLDnaoutYlgZOv7ezp+M+nBF05CD2ADQFR6OUPKrS8UYMq0P3FxuUe/JkzzY3vwTWwBH7V
5lAUGMP9588jbiJcR3j7Ab4sfNepLrWU5pXpZ+BNsCBhNqRP+fw7Qq37uqGV74qZT85Xa4MZCU+X
y7W1xWypHZjS/Vm5Z4AbgTOMSq7xFR+9MMF/wpmPJstcoZLVUT9alnjHCnpI1XTAsFxmOog2MoLt
lQgNnQcGbh8I22MMXti6cBijRGOB4WtlHN7Yc5U7ehGUm8/v2zsPKW+Nc6ryy0WxGYoy3ZCaftgl
Toii1tDE4JyU5V0rZwES0SC24JVAhEvBTEvTJZ6HwvQjY5NYmNoB1G+BoENvvKgQJL2+phU/hzEu
K4O5cQ2D/ZdrAvtSD0bJxvSRBu3KsHPHweuaH8X80mbRVoWoQ/rlLyxiphadJZBZoWl2aRGaw+Fg
lLA4h9qLHkXpsc/1l7bpLKAKoV1qZXF0GGZF8RYwA3rXjfPlCMcaOubIv3Tcs9RQBb8s5jQM4qQ0
fWpszeBN9xRX7fdjf0xkIPy1E4BpAxRz8CkhNiwss2ZED1Slw2lWdCfXvk995GRB66a2f31Jq+6C
XjgGDFB+AEHY5X5Se5zwNg5MH4j8Taf+7vQ3qzl1YDUYZUX+NVOIGSjf6boFtmshcNgtGFkQoqiP
5v7dEjqTS23JBxKfeTzwctnAf20IX6hjVpKRtKA+G+ZtMtYvIcWMafO7LHIQKEeQtp12bRg8JrEs
5K99MZTeUTvhtQDwQV5uZF9MY1jaC/VzCnL8Rbc8bQxcs7MfGIn/XP9oYon0fZnnxgT36MK4WYpk
pj7VgjLeoQSnqhtIf1a31kDsn2QZKbjGYvpop8NxAJr+Tmn79Ps8KGwbEYZsPoCPh26bavbX679t
dR8MEwRwNv4T6fXlPiTRSJDIZ9QP6vLn3H3XQkyWhvn3PJCqRPI/JR5HJNeQekaNAuSpgu8mQV3/
c01AmsgB7ZpCvKCw9l2nuAtxoqJ2+rL93U35ViNv11e5dmVAQA+lEZQjwXElrNKIi5mCDYT6GHrc
ZaPkqljbw/O/LiTzZmAqhGb46xhWxsB9CgXrXfZyfQX8JIibh4eySnASQTtIhcJLx5Z2ZmBd9Fl5
H2Lyb9KOzJK8j9d2CcR0Fv48j5YfwLtm1mWFWlp+kN+UWAuUgq8vYm2jQLMB1hpOgYdL9dLZ4nkK
LVLXlt9EnARjDvdgY5cyE6xtFW4aBn+GdjSqwpdWZhqUaTtP1G/oLsJEwJNc75NHB/FrnJsQXHkm
Rc6mASZUJdxZDO1rO94EDMPOyUarQ7eZ1EPcjC7I5yQ1hbUtBPEmnnKQvMEhEvKFMQuWDsw81C+D
TZPYUC+3HMhIav0gic1rl+eZIfF9b2eDkg69hpiFYbliwLDxrUKYoyuNo+aQPtAlDfLVrwZCcdQU
EB7Ab3/51Xq9mRmpbOpXlekA9rUNWQBUmYwlVGJGbICQbtHHZIGZCJoeD3lLxv00Tj+hECvJtdYO
E+jCgN6EfiS4WISQo0A1q9a7zPI7K3TyLnHHRkYKseYLmFsDxguTnNAdEOLOvGDUpllCxASlcrWx
dRfNz7XE6aQiESuW4G44siADxscRcU9zNUUo8irUt9QvI/LtpbkBpwGU3SSPlZWc48KO4ARBNy19
nmBFGXgF2AnzH05v5Z6l+bP1SfkJfin/Zwv4NCEDsMc+GAvucGqnOxow+gw88sb+0xGPT4vjtYI6
AUrIwoKWORpsNcHVgEBheKVeVOBEWxqXNHPrNJolAxuueB0IecAnCCpHpDYiUYrdERYwDYWXuvuJ
5r9bkKfrC1o5PxcGhAUlIRhYAgMGYvItze5bHZNJ4eG6jVVvs9EuQbkKebuIR0vzLmyrubB8szsQ
8w+6eXHlt+h7XTfDf6oQxLGU/8zwn3H2bDUGnShNj6VkNA42ZgMiKwxqD05Rktht2/mtL3vzUNPS
foqyShLuxHL/u/vh1QzGf7QSAdIX3A/Km1GAAQDmm+izacO8LyAPvbzgxemAwWkfRU9a/tabp8Ho
JYdMhGZ+MC2EJq1W6iW2YFqHTaJ3x6ZZdiRKPQtR6mcBms0wmDahbuwLO3tog0ySBqyvHQLVKtHA
NACYzeXOjylkROohBbILTBb9FB4hhX5EEQT8BrcYSrrRaHSTVBVIflh5KtPX69997YzgkuEkn4BR
g0Xt0nqdGelQ4rbxNQivO1mmpW6sqrJ0d+X+BOjXRg8VLoxKBQ91Z961LGVW5nXDfGSGztR8A0nI
djROCQgdxng79n+uL2rtjQH6OTAEIUfkeGPhYJpA1itToDIMnHvT9JQyryzB/LWv1GAPiUOvo423
sGdlmF6q2mnsCJQsMtGMtfDNVeBNCnkEvreXa67aHt7a5bZ/F3bbQN1Dcp0pXibr466ZAQ8KOjko
KaCxKuTCKVAHVjijRK+MdDPawx5N1k0fbipKD6EmiRJrwQgYajzqYZECEHa5JquvITI4GtTPpgrs
AQXpMfaum4dcq+hWY7nsClwLsKghWBhCADTE1AW/mWclVNJYx8PUBipcNSvdQU0fdDuJTMZldWWc
9g71a+AZREJuBpIw0x6wsnno0Au3MFs6lsSpw9soppJ7UMSjv8cc88yYcOTNDnKRLTJaH9pWmMsd
54zuK7ME3ZEC2Q4PtF6DM9RG6+lhXG7IlG9MLQEOudOey6BUMf5azttRjzR3DCzyCGBRvZmyWj/i
VVTslTnBhGUsG85eixR8a8BDiGlwKlLKR3Fpqg1obv26nF8gPnvAbknugXUTSKwgLYdEQWwEpVFd
zAxvZT/O6O+K1N9ndZYNA6ydF+gu65wqksssCOdFC9N26joTe2+ObhaQHev7m4kFbkgasDlEnwOh
vn9q1LT5IwUNNDz3Lk/MnKV5DEYY6i/5SO5MnZMjzfa4MyDD9SObpsG/HvrW/BjPVsCW4MPoegrL
s/u5pYON5DQCP4U5A9rRlk4LVi272F63tPaxcF7AEI2FIaUTnDhXgHgaS54GD1a8nW0cS0pr2Yj5
6nqQ1OugI8TTQbw5qhbwWlrxFKsYd6lWgjgL/E4VXmGZDIK9uqAzU/wSO7ukmBnHZKJoQwKJNnhx
EHcOy6kMtrsW0pCMgknW1ChaHkKqoyXxAMGI2PLtoNIchXatE1nLAEaWQPYkkpkSvtA4ZgO6qjyp
L+luzClz+hjjDNm0SPLgtdIltGWAD0UPCwg+EYscYNAkpUaCx1fxmAx/FKvzaLbLpm1spSCqSjd2
/BjK5qtXXQP1e+A4kbfq4ut1JiAwshMYNavymPfGY8PKRyMCTxxtT3/h68gm+Awph5gJrhHVwTgP
GWo1qpHd6xFaguonx/LeAwVex3xClasAih3bLgtpY+eT5Q91dxjtZpsE4ZcqUm/BOf7j+mrWQuCZ
KTHbzkaW1guDqdSAuBz9Hetftb7ecuCeVHxh7SNxFnn8m/PliCSsyBMGFGmY5Y/lJgQ/Zg5SzE0m
Q3LKrAievhAVw4xIPH2iOdVyqiYP9euq3F7ftzUrQARBbxBvZdQ4+T8/CxBYI6lIjogHGbTbOD5q
oe7MU+0qKnOuW1oJRWhKIeLhkcyZC4T1DBbwArOOUt3UFCezj0HhMc+F5GW54gZIHFEWRPEOjicW
mQI71Ge9iWx/auNdsdhIPPAR3Vkp3Sntf+d6kEkSn7VlYXARTq6j8g1NqssNLID+rfuptH2TZr/r
OAebx6TImORXXrKAMyENxIrAAsWEvWvzxszHsbP9pne1DJyMcAhQnC21U30vq831D7USYk38i7Nc
gdUCKcvlinKCZILFve2TZKkcNdFCp6Xxc2WYu+uG1j4W6mcGnhO8Sy5eG4Ed1UukN7afkN9tcbQb
ZUthLCs119K/Xre1uijQw3Fj4CQRtTWRiVeA9s62H/anvjgV5C6VEeauHCX+PPvXBF/u2VGC6HUM
DvEB+2YbLvoj2xCsmWpYePEYSc7S2s7hDcSfLSinIrO+NKVNcV6PNVYzWD+GRD+WLw0m2haOh5f1
0dZcD/AUtJUh/wx4snBNZE1J7QFNLH+IIUTmRvXmPjmyDkSdaCRd/0ZrZQOwQP9nS3iKzSlrwrlR
sYOZmx+XH5CMtU/xIR6cjQImFxklxdoH+88c+JQvd3EM57JUQLXsW5iGb2+0+nb6StVf1xe1vn+c
bRHYE7SptUsjgL8qLZsN2x/H7238hRgvue2NLQTRwwfNSL1JRnS96hvgo/mfQSEgDeZoslBbbADB
QodRsNCQ13R5LNXboW4lwW/tVFEovPDwh/vjffTzzOXLQSUzumM2GvB+Oz4P5eNYd+71DVz7SsjI
+aEFkxsaB5cbuNBpbnNQtfng2nFJ4Zvl5AXGn89q/PJkBQAhWAGyDNUAsatUAGnfkRaOHkRd6pV2
X53sRs3vCq3Y/cWKAFLFCwNdMrTJLlcEra+mWIwAfqd/AfDfKeMTSirRXzRceIBA6wDPbvQVhUuj
MrpytNUm8JvAS023t53cer6+EpFi5Z9NQ7sShVx0XT/eFXlnYNZGhRa3aSZb7G57YKRr3cYoEhdM
ocUtyZKvmsaaDUpoizuCavBYlFax63MCYdmZDJ6xRMsuj3R1ow8pIFm6Ot9pEegGOszwba7/YB6t
hJLwO34DNSyI2wK8eLn1NZi9ps6yA79b1LugCR8L5bYInrJh2JnoSM32t+v21g4jx4v8z54Q0YIk
CssBfJs+mA5tcJKiO92Gb6GMRH/tsXK+LjElVRXsFzGDwI9M7ZcdEChSJLnXoGACRAvYlAleLME2
aVOnMWTlgLUgANwZ7+mh6Prh4LAlS+cUWH8/Ht/Ax+Mo3Q9WyUoca1EAZKAwg6cEiilCUmKBDVSP
uyTw89kCjaoypjuS6t+62gABnUJlZDQr3w0weY5+BgE+6OL5zzkLbGTU7KCLEHRM86TFf8DLzE8p
hdBNkUhccuWCwCOMQzPgjphHFG4hu1oABq4yxU8hkmWUoCvLZ5cMtzNXXE5cIw3cpZTd6ivfDKVO
sGXZ/PmHq/1yfUHBsjmrLH4OZoDCnEgJHZlTrtnAdCXXskG1Gsu7tFE3ypQos6H4yajtBrCGB4W2
tVPJ9n20whGCqBVzcVvIiQjbF5IaA5EVHEPD+Qojw9EhSqcZn0ZOXFr5EEsDYgPAE/i0GN3AKL1I
pmfz0cG5BXR7TYw2QpxA8LhA5WjEsQj8DFRY+mswRp7S3eXD4/WAtL5d/5nhjn/m2P2o5oEelzhH
hdLcxLaxHElQ7MvCllFRfjxClwsSQm08tUbcQ7DJt8Du0HqRZ+7s3fTJGR5cQGgwofuKMo0OZXkx
r8/jFgnIoNk+G9/ygLmqurUApEpA9ZXqkmxnJT/l83mwRTjCCTWhy81r9KnLSVXBC7pt3j+o8+Ca
xu085q6SbWn6mGnP4ahsM7uUgEJW7llumXLGYZMDO4XPhpdL1VYmNrNsf5DkpdGdwgJbdw4Z8Z2m
n5Zo29YA1sXsIXgsmq2qbMC2bk8PapS+GgF7bnLVu+5IH8MWfhE2Q9UBi9TRDbrcCyhImHqM0r7f
JN8LEPfG1B3KIy6f6UXrI/eTOsz8O6OXi5lMDEqC7kxsCaGm2HTIsANQZCAoNoMSeUlZGZJcc+V0
8DSds7/jMQ+ps8tFjYoagty5xTbPCFfpBimhU09fPr1zmD7B3YLczkReJuxcacXpqCgI+Es9be3W
zYYvGHzjiWA1e/P8M7d+XTe4kh1wmXHQnhlAKaBnKSwLqhtGV3SN4qMGMzWbWiGYa1UwIYN5+6Wb
ftChSTQHYx75s4J+VO/WQO12mC7s7M/jF7gD2xaucKjgAnh9ucNmO9QKK0zFJ7mJnnxdv03GIBtd
EilnuLdgYp2rnTNUozGDc2kFhc3JnksdC2aZo2n5wbCgsIFMSJ+Za3fbrAB10B3T0wdMKmx7xbGH
z2MG8RM4gBdqTWBpFp9GZmHREP1cxR+1Y9J8hUIPa13wvV//tGsOe25F2M6qmVMzsC3FV6rXlj3q
UOOrFomNjzkzVsIrQUhQ0KgSD0WvdA1pwjQ8oXQSZ7udNb4kpTc/lVQS5VauQHR2ASDlw8KovQtu
umC8dVxIHp6ScAfMsJdWd/aSuH367fObdm5HuGqtlvZtR7PwFCXAu831sW6aDaskt8XK/XexGiFk
x0vdhibFtiXJgp7IsRz2gUmdIgJ1gewTrTq8pdk43AawzlQV/KCe6qonrA1PS/kt0zcgaksI2+sK
eTSNQ1RlkF1/NLPamfxWqw/9VMtgd+90JpcvK5Sjzn6B8PEoBMKqsO3C05eYOgAg6A4dvdzvb2LL
iVK3ilE6cpvAvQUzn8Rv1nYatzKvD4CI98OUaa1lXNBoCE9cn2neJO3/l8SaZslJWDtt4EvGUwdl
UdQLhIf7gllhDPDq4SlrHqpqw/pdNEp8c+0MnJsQqjejYmplsBjhiRcRFb1xqH5vZdFOKgG5cn/j
UANViDucT+byf36WCNogKLUi6Lefusc5Prbx76m56arajcO3vnkI1FiGCeIxV3SQM4PiO6dYIB/a
qF10Kih1huV3rSTQnMICAz48e1uSyNFA3ZslrXP9uK/FL8zNA4hloEiFB+TlSnm7FUrEMJw21TZl
JtKkryO6x7OBVt4d62V0Nmuf8Nye4CVll+PetNroZPeY0J/9JQ0czmwom994H7IUdxQpEapIuNXx
P4SF1RhNntpijE5aujfnr1V7E9GfIyudxroF0gypcBneaRAxK05k+T4VT62yrfNhF9d/cS7Of4iw
YiuOVMytaNGpGW6y8HurfYkmifusHT0uDUxRa8KFKqrRZXYyLZGmR6cKftIFmquCuKwbZE2qNV9B
K4xhvBpjI5gSvvSVqdf0xKZhDM0Wj5Tfp6r+QvJ9cuqs7i1lz9cdc81Rzo0JZ51FRpOOHYuQvoOV
bDJuUvIYNY7Wdpv/myHxdsgJAEetFZ3iOPWq+TfJCtdoCQonmsSSuH8YPONi6RguQMEHWiXi1drh
NOtBMvp1sbETddsSr6rB9qF70bKxA8kV++FBJpoT7tiegGAuntMRTOQG8jtXKzwS/VisnyE9QXjd
Y/OvOd6asQQAI144gArpKjgGMJODqiXIpS+9RKvM2DQDXfWXpt5mCgTODDaemknJXRBbHLpY/XP9
A64ZxGsLNSLepMVE1aXBnDTNQNOcADALiZ6C7jP1i9XhtjNjd4hlMlFr1vDYQpEN/SpMcggfURtL
qx71ivhTGheu2Vo/gkLdBg177YfZj0ND9igQ7yIuv8bnVzW8B4CwEXECLK/KtsLkg7+oqWsN5m2h
L19UpTyiru2GWf+o18Gmq5mkFsI/03n8FMyKmIE5BofqnMIsEos/NpIUW22/XP9wMhNCiE70Bo5k
Rqj/ptoxz7otGp6SIydGRo56AP4cBXYcI8jpCl+rqcKo6q04PNlhvl0se4frYh83X68v5OMnurTC
feYsXTCoHQ9BhtxcnTIotZVuodtuTp6yLIVsJDp19h0akU/XjcqWxqPNmVHQfAXa0MGo3mOUNQQA
tNzYNZGcZr5Bl26ApQH6CdIsQCXRyri0MqfGUk0mrBhF6+hN7Vrt6GKINEtkaCyZJcEbAnsulHQu
whNE8VBdmNQN+PxTWVt9ddcgSUF1eASK18J6RrPop7aCFROyG4Xt10PtSe/jDzUFuB0KlRzUg2OL
yr9gpVYqlRkTcuFxsoCmDyH4bmHmOHtst0UavY86pxia80AV4V/3io9nCpbhxEhbUQ0DndPl9yqy
AqT3vY3vFWk5kpsENIGJYW2vW1nZRVQpkDUi1wDphFi9poURtgFus5OtFQdQJzgdCQ8plWi9r3jE
hRX+z888HCLmWgrOmuhEGNtExUtFj1FXbZVaMsH/4YHIPxfe73ggovSEshNf7pmhSa8S3ciR2OjB
W9pDGiBinln41fSnbu7z9nuvEmc2D+OEaQyoq+Wf5UN5t4+CMFAs2FRMt13aB4Ye+NewiHFLEi+C
VF4xvcxPAObLsu+178aB//xmBrOUKZwxLcxZa0d4SSTBsisGUGEPyt4yHq97x9p3w/whV9cD9gdv
z8vlTKhWsiya4hMxYxC6WK4WPLQqYM8yzutVQwzib0jmAclRhRDY0aKxejbHJ5PtIFp1QMyIVEjM
ToGk9Ll2qsA/hyo6iNrQAxdXFNZhWoBf+xTo0XfIOaYOUcPUu75tHxI2lOhVYObgitg9eKHwdcBN
AHXZokpPef+Sz35vgZuZdIfM2LK03AL+4S4Q/8YTRjYL9GF8glvG8xPdQwim8RN9+cW0flZZqOvJ
SbFmx4T01sJ2KsUs+sOkLPvaindW5fbxjWG1W7WrvSZ7bRIZ3/3HTQZukPOKA7QDIJeovNTEQVAp
cZCeSr84yfhqPpRgsETMu6M6gV78u1teLrEwxkpJrDA7hTlGGA42xFSD09T3t/GQ7m11kxYuje+t
tNqxaAe1hAcbqtaV5iPiSJzp4yHEoCe6wXh14yMb7/pXZ9GmMWJw6gxzfpqzn3r1C/DIepREtDUT
8CTA/AAuNdE/vVxsrIHR2gb0/NS81v0Dufs0Og27Cdqf/wwIETOKMrMEn2V+CkzTUeqbyiEzEu67
BIX666didSlgYsQgHC5SqBReLmVOgi7vxzo/jf10GIM9LYv7zFAO1618jCSMbxXSeeBOgGkWrs1m
6Zq2N0h+imZ6NNDf0LIfYKF/zOdf1w2tpAawhDPGKxN4RIsFFyuu1HAONHyarHVjMNn1r10BfpX0
WEJDnkAwgxpIIgMZKm7tAFwYFl7vS0jZrCQwTKtTNNbOUL7ExrGajF2WV246KF6F/0pdKCLruHj6
+Q9SV4pyoX26vgXiM5j7DuQs0PwGIwFnv7z8ouCiAnYbcuWneuidMAmdcHwuxwNF6DEsTloq8aBV
e+/5PzDJQPIKCwcTK7NQFMF5I/OLUXXgvc2qokGpdaKHUSeJu5Ai2yalMeyvr5SHzcvkmU9xIqCj
vYQUQ0SRZ+WgTCDQKU6R0R9phpeA5THVi5nxdVImibG1IK7xBzeIbVHyoqJEc52ZDQR4lwInJUey
AtjJg5FUsddXgZcoY+XmXdxtzdzoPAzAKbuSWdktlBaaAykhVx52c+pB0TuTzPisbT+aszhXiBhg
YBJCxYh5x2KuK4R0u7g1AvMlp9lBz4LDXAX3dfHQJIAvXt/3VV8HzyGgRbzBhY70pYuZ0KGd+pgW
J4vcT6/RuBt0hPep3qHxW4e7oY6ccnik1lEjrcNBMumX7Fhp2+s/Y+VCQxsPM0ecuA+YKsHRyxq4
nDAoSqghY45t0Wu2IRBDkVwna6ELOsDga0cTGHeKkDV0xMg1vJ3KE9uhHfQlg8Cy5AuuheBzC8IB
0s250RYVFiKkILH2K1p8Q2Li3TmFo4LCEcZ9MN8BtLjJvejsUmzHThtR3ilOi2o76M4Yymuw0caf
xo6B476oPANa2pHqjMWmoccsewM1GpcLd6P8z1y+FvdgZVimzdjtRry4TG3bq+iyXP+eK/uALSY4
YChxAWgl7EOn9CB5JBjKpcm8mztOG00aB3LfEjsfRpQRIdGNxhgrmkaMC6Vdbsb/I+3KluPWkewX
MYL78sqlNpYku2xLvn5hyJZNgOAKEgTJr59D9cy0isUphnse+vbDvaEsEIlEIvPkOVNhCa00+xJP
e7PwndoFT68KJecmEtZJ/VnT5xrd8doKWBIqm+CFFYe6sj7/+w9b4ZXTJEuCurgKmir3cZKPinZi
9PU/+Jjza8dDTRQ96UXVDopUbATAEWEhUfDQYX4H7uqMbL14lnJm7vu3nN/heCHM88iL46GWkP9V
CEJBOh3aGmo/6VOP2n/r+RPgVjJ74PU+myResFXguZeS7oBBBPtZAPExn7qn7BulT+mw64ZAq4UP
Tu996Z61hJ8UudGqW4kXeBmhOgyWG2SIzuIM0E6Cckp3yktegf3JcjEKKWq2BQpa215gwcBD5M36
DkuQQe0N09DbZnlp5Gs6qHuaHLtq8on75/4G3xbF0BOf2T0x3AQKtOU4tKrlzGVdXl0a54sHwCtt
/7gJC0YA0byfMv8sE3vj3Kxct1cWF1E/G7o8I2h9XFzQyDVl2EBns2Z/9KYIe2VLZXr1kILNCehu
AK8BhFw4sEZAaT2ZsrqMY5BVUO+snyvnk9e2IeddkFL7mYkj703ULMzPDd2ojaw9FpFRzFxIuF8A
nl/GiByIO5RhkMtVtV/KwVcpeUjcftc4yidZjz/KKvVN0X8thhZCwO20ce2sOStOFargYDFDirNw
VjLSpCeASV5KFfrabdeUL2OrqBulhBUrMxEtQNp4L+EyXZxezyZ5ljesvgxN60TSnYZjkXHt8Neu
iqoIkie87OfZtcW3bBW78ZzerC/C/J6nj9Di3CeqdtCotoNidOBIICH6H/dtrq0Mj915MhSvNLAk
XEdZ3lQ2h9JGcylY5wa2VhlB35tbbKMrRwIG4B0gyEGx7l0x40MszydSporSNhfwonxV84im/cFJ
ZUDt35tIg5Xr8crW4t6ozcxtKlQHLtaI9uNkxqQdT5YnNzz/Nq7A6aFeOiOIUChYghqtslBp25T8
opo7IQbjYOqNueNDdsqy+lGn/EfXqfrOccnWxObs0tc5CiyD63ZOtRxUKBZukuMgjJCz4ZexOFUZ
nkjeIypBSsZCw7uoydbEz+pCwaCEZuGMkbqBrTRNUQFnwS/yGXQ5wGpNGAeAdjLxMxaRv28z4ZE9
sxWjNIG+1nLumuNXaF5edhdNNjGgcE9u+4PRGAySOzT7flQ0MjYTndsz4M2+j8od8PlI+xYxRHKp
g0Q76/Dxams3ykwPFAGo5v2TdnvheRjDN+YxRNRbbnpAvc3LXMttceHOL89ToCleBDl7LvWtUsXK
hkHMCGSC5szCjCv8+kh7kjXUqS1xyQwtVKmCvJWRUw8N8RMI9v+wOgX2aEuxYqV4DZi6Z86cLqgn
4H/XViFXYbeMdd3FKoynqvMAXjSOXp/66AU1xDpPlPqMZd8FI6Gd0LDPHrO83YjTK2WN+VfMGnpz
5xePnetfUUBjNEtE1V24XYT2EOHe9EUeteM/pvGoKapfVX3QYETg/t4uJX+Q3l3bXdzCCnMbKYem
u4g/0g1d02fKpQZ1zxRaj+QZQgkkgox7ZvheGThbr5aVS/jK+lLgokgnC3cwrKtUfeX9m5T7NDX9
QWsjBPWxPYBSC0w4oYk7+P7CbwP73FbSwIkIzOGsx3j9vQdUO52s57BcvlnWUZdHVqPBKfypbaP7
pt4Lkou4d2VLv7YFSlDG8CCAh83MTPs6eerM51KCzADKPeCHHhvFr3/+Y8insk1R4DgX3i/0JLmM
hg0321r14kVtjmjzt2nfXXTSHy0PnBBQIbZeC909jybdMLbydJi/MSrjiE34nss3aWdwB1SHRXep
7Vx/cw2pnlA+8kZIRKr8j5iE5AEdk26KGCgehO8mmapBTYmX1c7spYimJCvqT02HjlVaWObPtszq
3KdD7nypilKvQc/ApBVNtk4/mxnX2xBE9UzZa2peF3tSWUI9Dq2dGbGrlOSJGrLc4o1fSkG+HyBU
ZlAaNPFUwrvgenNb4bFBt0Zsrq9G1X44ZE/GwTkkJzWCBJhPdV+KvR1/qX7aKYQoQ2ejVL0avz7+
gIUnU24M3Cqn7tJ9r7Od6aef9ahg8TD8mtRD1gjfOXJoTmsb+evKrYBysg6UCkYVMDuwdOpaZkwQ
rFtQkQe1nSS+0MviMDhJ/+IUSXrZOEXzh7w5RR8MLn2XlRX3QDZ0yYYGQhHNQQcsx9GPzKnCDkXI
YnguzCmAGu19wyuXLDoemEHAP1FwXVI44ZxCuUXTuwstdCNgKZO+1U/p7r6V2+QPbwHQ3YAmET0k
MF5fu5FidbxTnVxcmiLu6D+J/ls3NhK/laretY3FHeMkqaOmHWzY1ne1vzT5qeeRjKrmLMFg0MbA
xbTfbF/EevvAm9cUeOz7i1yN9x9XubhtSl1OqZBMIGk/kVQ88NYIGf9NGEakoy52jS7mUnzt2BZd
49omohwEd51H6MGWdP15a9LqnsIbcVEmV/1SZVblY1Ag+XZ/fatWUGFAYR49I5RPr62AqSZtap2L
i2VV6jHXeXO0MFi8gVZceTmjyId8FnwQAGii23JtJuF9ltTMEBeM8u1MCDPbQRVA4ffZCLrH0tzw
f30+WMuD99Hc4tsRo+9ETXVxkRQTuBYdGLhjB/HDlDYJpzoT55or0xMmCzHBb2hlbNgJykKaKwLQ
9tBomtIuRIlDfcQ0d4aGduEe86HsdyqZ5K5VMJZr6knz3DAvf6zUCSTrKd2aKLpNsID7n+HraCYA
KHDDyD/iJWS21O0vhVKTN6PJSVBKrn2qZKqdp7ZOMJZt5CA6gGIDaHjqqTtp4JT9dd9Dbo45fgVe
Xe+T0+DbWz6+hOH07ZjlEmhy40iLwuckPXbdFmfSjSPOZuCGKNlBkwn/d+0hChmB29KFxEm38u+p
29kD2F0kRh/uL+fmEni3g2ozWJ/nWtUiJhtKyVI5cnlp0JQOc6P4U/bgBTTz0fITWoX3ra1+PFDb
/Y+1edUfHuN65lplioTpYntlEnh2rkRTDq53jrrJ34bj94Wh6zQPHWOCdvEBS9bwIWlaeUEHwm/0
5JQXfejQaePyXt+nf5tZXKINMECZAfasC3Gtr5h0T05675GNuL/62cAHADphfU73F1GJqkLWlPT4
bBnfl1BAsxt+kq4W3d+dVV/4t5klZkt4JnN7TJleOv13158kdCj77EujDxt2Npaz1MVy2FRbioWt
cTG47KC5kbXCtzt9I+zNUe0q6qGshDOE6iTAPphFXATZ2mM6ZckgL2rWkH8qJwGvKeFJ70vV7iMT
kPEwofoYmjnbgsiurBCkWWj2gZkCaKblsz6voWXgFPlwEUoLNXE8BG0eaRiivr9haysEjSoiBTQu
wK82/4wPx4loFF9NqwbUtqLavOgtBE7zQQs4wdKEC9R4sTXIs+IjM4E+BjuB3kDSvPioet2CSVCf
BoBIjMJvuIBanJr9pqTCqMbQjYf7K9wyt7i5XG4YfWbL4SKl3HnO1Pod6AT8OimG0ErcjXt55TBj
3h0OA1wHRnhv0FSdzkuDqMOlzIuDqfZ79Lr+Fk0Kp/xoYnGUTaFLsMbpw8XOX8xWhq3ywMzXJNkS
yVn1wH8v5f0y/eAaJRcAaevGcGH5C6RJIo01UCMZ/z4wIb4ikYEqG5AcSykeT2Su03YOHBBiMkb3
prXfkuly3wXWVvLRxuKL1YIMsqyU4TK0I4bEWCA4CsXJ830rs98ugwVYs9+BUegpLINFqdRAenMy
XvCYVb+QDoo0yACzQ1NrRaRwqj/aySg3KuBr5xfUB6hKowMIQOLi/DZeJwSmVAe0lU2Mw6FPV+DM
kmYcdxM1+S/LoeZLVQ2Q2SRK0h7vL3ktoQIYBNhB4OQxO2PNh++DjzTKNCmFgi8rUTZ2p4NiQC8Q
dar+2PeTL/XsIqyDJ4P7Zte+NLpF6GW8txqWdTLbArtNJrPxYoqLqeSRAJOB+CHtkyRf71taCx7o
ZtiY1gGYDmO21+ujDE0j4pHh4njIFd2E76AMYftOVaiBkZhbzfG13QTvMWQ0kabOhchrc07BRlkq
xngZU6O9eK0cqG9l3O53Hhmn3O+5awwQvh6hdJLYVbrVj1r7sLhxwCGFGRDs6iLjMfOJaWWvT5ep
5mfZ0NAtvAMoCX7nyvAP4uhWiFlES9RZ4bTo3xgoKmOkZwkGICgJMcds9LisHbaDzjwYckg3hfc3
cd0Kmqcggp+xMwsnVVmbCIdxPQZAYtjr1P5jl7TY3zeyLKL+ay2ojc8WwFS1vNYGlk2iQ3COK0jO
1T7vsulTqfLxk9nWbUQqje2SworS2uW4fFp2Vqpc+tmQTREZQOBOUlAR1+pk+5D7HTZOzPLZ/9+/
bhZKmnV6gPW+9iyXDpgk0qUeEzJhek/3deLtme0dpVaGRR4nFqjiqYhb/ll192Xj+On0zIu9q6Po
7Gxckgs3e/8xwG3OPFiQv0al//rHKIqaFQpQOJCICUT76hWZz6t9Mo6+zTZMre29DfwQyulgBbgp
qRMUl9tKV7S4VSxxYPA1tC2GeuMSe5f3+xD731cEzgxgjmf1eGRT1yvKS14XvUjhYkWuH6pJNw8y
If3BGvB5qVuqlwnS8mHlpi9Vgn22iFT30hBHM2FfbdMWR+HixclH6LdpXdPsoHEJDRjZG4GJv+xn
PAH5RsmV0O1yHV0eEF63iZZHrlspoWdM9qG3oHpSlo0WdlJ5tgxWHEmvJfis6vdWDOYOoHwS3Xf6
Rbx6XzbwnhqiPyDqNzzNjVOxXk6mHjfgoToIV01is67ZL5O0/8iidw+2xt1wyLnx5z8wjDIc9FyB
d7pR6iTMM6ou9fR4UuwdT+rHkpS7uuVPjjoejHQ8VfmWbMWaJ4FKEozKAP1Dx2TxzFWo4AMxcyMm
6OFAzu+EZGKr07ysjb1/UKQOGFIDpBNdxOVbECSSaPUZkMQt92O7a/bkuf3Hm3ya+PLN/sm2tEGX
heMbg4tVocurCT2BwQwXS1pE2k+F+fmr/YVR33hNP6VGKBJ/ixN23SwKqRrUxrHc5dParJmj8d7R
Y5l86kmYP7EH+9ybO1X42iNofJ7FJ95tXANLbOe/1gosGKKOA7bvJct3W5rDoGIiN26FCNLpIaNh
JSNLfXEz9Lcyv/J8o3rOVMXPsz+bCNrVEAw6XVzuGB0BunTRJBiqBHLOMtFjRXFBR5eZ4OwAO/IU
mG5aHIsK2gC9ak/R5GrtL54qza5JnepUpSYGabzmS6loqW9rHQBXtOTnlg9f7h+qOUgtg9g8GwnC
I9TyEceugxj1FPRjFTRKtNqdLlXRikg3OmtfGXKrCLwWOP5tCtXua1NArZWA1qdGPBmRTQng2kdP
R/Mgr45ICs76VtVoWS79197/79pABXttULLR5jrD2oRZn8amfxgLdSeV5hHEabuMV0Gtx5qR7xQb
LwQJHony9f7HXV0xOtRzMQ6KperioKEz1gOKQY3YbDF80jXt91pVQ92ZftQ2Q/1iSvclZRuv+zWf
Q8Me6wbaA6CcJcDJVpNBSTNXjalxYoO7T6w0MEf90ZveupcUEj9GaAwPqVPHQNKFE35I48j9iMb3
9vFbcS+cd1zCyEG8uYB3vQVJ6iUlmXKo0xfFjlpfk1aJG5A60SjvH0dATfVaPan1U2ofOAD2ZfIp
dX+oSbpxdawkH8g6gdLAHoA48abi4aRtbphSi5PqETuN8JNE45QA0/ibeXQr5iweELPfwZqLGUlA
XTyQ914vGhqRjawTXYvdlPuWNuyKcty7NXuRtuWj4WwkdUghxJnrwh+s2HHSsCxSMFi3n2jZRcq4
VRVeu2LmAiAeM0iG0atcbEM/2qSoFEeLudo8T/o3YoI8Ii++eD0EM0ZQPw+odnrpcOyMF73cgnes
ff259I0wiGIxPOH6ewhm28IbkI/1irIrxpPWsqiUuQ/uCm1rRmJOIxfxDIXi/7GF1+m1LYNXxAUn
lRZr7Wl87kpfmr73Yp/t7kQ3ESQr6cFMV4aJUfxjnum5NpZh6928ZnpsGlBE6sfAA9E0efuc8a8V
WvzSTh/sbgxGgFI5hpWSzyNEku6HmLWfAMLSedRYRUFgCZX3bJExU3g4YCj2h0ppoz7u5FtNymUr
6N2l0epGTwGVcaQpi9itmwPFoBvFo61P9lqKeQzrq8HbwOZV5BjkVIHnpU/CvmNHtSn9ZIgbMe3q
uv5DRm3vIQLlkoIF5q2CJuAwFUetJpgmUI/Q8944frdBd06iHDDUAhiFZ8Ai6udmDeFY1upxx4XE
qytq0m+0i1rjqCYhTZ3f9zdgxRxyUZC6oamDicolt4dhZ4rGBzyy6rT3AjmC24xbB25VAe2hVNzx
ERe43EIfrCRTiKYgOEePx8KuLzNTzSMlQp2mgxnFi0r7Z5FgTMULPSt7EBiZcZ6z6VfevJlppM0V
V9ZtoaH/j18wS8BiTg5i14vvDHIkT5HKqMcDlRmGn6pjVidnoUIH3f1ZaH+Ikn1JpXV0lPY3Cua4
58ugH/r9/c9/e97n7+DiQYJqDWiaFrFlIHmZzuxVsf2tsJyImBCBL3YCgDjhWYeGfQaO6b7FlWB6
bXIRYkpepUVf4AFkKUKElBnNzpkm46J3mYzcEcKDZmaWb62JgWieG3nQFdT1FVGrh/u/ZDZ0Heuu
f8jinqky16YI6nrsKZmyG3LSfBq9Kd+ZvFc/3ze1EgBgCww5QC3j+GPHr0OdrWRtX2GyI+bE3GUm
pitskz5DSbTsrUBpnyikCgy/GoaoTqrArh5zxZ+eOzuwk6di2LnDL0f4owbAN3o2zIeC09a23N66
179w8TXSlDBAKXQ9TqvkzSTUh5gYWFujcfCTZDjV+RfMuO6o+pK4x6I4I/1LtUeKd5bYaogtK6SI
ltc/ZXHdThx0rBM+ZiyAgf4CjWpNDXrjKPtD3gRFHfJsoz2wZPL8l0UM12AAFikO2DOvtwdcbB4I
qF09Vo1W+lI+2dKf5JnXrp9Z2lF335qsPmiAKQEAUXY7rn0dQdjUEcjANrsxjQUL3HTjV70L8y4d
FD8HnZ+5CgNanetf1eh1Uyk1ns9QeMu/6iNtozLth1AdpweeGMrTZGV0JuR2LlnfgvnDK9Uo7bTP
WuKAYdG0/3FENxe4bTdoKpKH1HP7A/HaV/xHsYdn8yeo0HzXOoedOicvP1dMLx4FkC7hAFRrYE7F
eOxFq/0HQWfWq5tTScxoLLsk85Vv973yXgKRvY/64Pi50jzI1pmVElSu/cnwUhDUVqrm+WCecf/+
ikNeObNwzGrFNzgQ0y063QBvXGz3ZthwgC9s360pxLB9ZbR9qONstQyXUMbZwYDlw8gE9hJgmvf4
8KHobzuKk4B43YgLW0Dqu1f5l6F3q1DQnPwCLeV4Nsx+zHzasvKAFgi4+SbjnDKNA65FR4x2pN6r
rDsNAx5N/turIDZb5g05K02yxV2zEglw9aNqM8tkYoJ0cTOxIc2zRuuNGLyr+8bUe580Qg8FtFoC
nSZbsJzbFAy4Eng3JOFBH4Is+9rLy6HXMtH1Zqx033WT+tUWEdrKHYeAgW4ZJjowh+stwgmomLiZ
5tKME1DJZFUTNujRGvZn6I/OPEaHnPnty/14P//JxckFjTcUGBxMfmHqf7Gmqqh6p+4yM57QjzkU
hpo95Gig+QZxtUAVWRbVwq53942uxU1c5ehzIpVCT21JEaWQEgNnObVic7S+J17m+ULiKCdfnJa9
GC0LPTWNhGn7U7bFBL+SxuGhCiQ9HomoeCzrRINXeo3Vu2bscd07dlAPiLLKAr0+5Lp3lGHQxcco
1G9epnwjmMxBcPGp53t11kRCYoq38rX7JI4tXJCtWnHeez6rCjjrMx837u8VH53n+UA/h4wYVBWL
NAk4RlSi0MiIGQdBYgqSKt9Tmr9sZc1BAh1+MMCDwwTA+mW8HwoF0x2jZcVq18fSNAKHvA7JkaQk
qscEtdpNObX54yw/Hh6VKKzhcYn5gcW6ekWzRVe7VjykYXqZuywIPKo/pX43AsYQ8B9/iq366crZ
QAqEmWzXwMQhIs31huFaaEVdFXbs0W9lsVPZnoLcZkyLoGTDRpNhzRZql2DUxxiXZ7zfsB/Crj40
qUAXyY4doe+pjYZ8o2HaUtkbZeF75PvfH8D3BA86cahGQ1jmemlCaxulQ9c+7pQHcLhbXVTSfVVB
rVlnn3vhnj0zLKot/dfbswdSZXxRjMPNo5XvNdwPi+SNS4k1Jk5cJDJKS60PegsPBs+GkOkgQ9so
ssDjw5bU7u2ZeCf3x6mA62Cic3HwwOczVXiwurHO2birtezAWbYlSr3SIry2sqgBjgqokyqzdGPR
kO9GyvxJA12RkoWJW+2MNgkhq/xJvhgYcfFI3CaK35O3PqNRvcXqfOtL+CUI6kgdVA2jUfM2fPjM
jtJkiipSN64bNSroA2re9Sh83SPoQ26UJW6v4Gtbi25f4rVNb+OyiEuSfYKCHt7hdmTkT3U+bQWd
lVtjtoX6KjIizH0v0ST5IM3G4tyNtfmTKj19pVAuBZVnzUKRchYAP66f0sIGuglwrwe7YfLl/sFZ
c6V39hPYR6t1WR4ZWDUmvWzdWCEgD1W7TvpGbZr7+1ZWVwoEFXACcFfAjRe+1MrUVKdSuHGafRnq
2ieF5efGUwHe5UEt9lnSIPK5YUZ/3Te8tpuI7KimoeBgoYVz7Tm60w+iTvGFq6ZojpMchs9Wqj44
ZFAfDFuqx783Bx4nF7chhs5woVybYwokWHs2ue83oqI8Sf6DErxetK0qytq2fTS0iADeYFRj04xu
3IPIBW9mzGH695eyZWGxYxBKHYUsYEE1Y917HsmGS8xf/vr+A3UFmgsoQOImutFLGDBJYyqd6sag
m/KTtwR54bQH1Zu1VVW7zUFhCGnurFSBm33ZSykLZhWDUNzYq/5JSh+ZtEjDfIyCcvCl9Xfz/Mgj
kIMBZYP8E0Cjm8kL6nJ8s9x244KBqMKsEh5A49jaiFG3iRfwNmjeg2QG3V0MOV67Wd/ZYuC8deJS
+VYNajC6VZCPG0vZMrLw5ZpBrFalnRNnOvHbXvVr7eH/bWTpx4Yo3QR0nXGZp4FePwK6FYKE+r4r
r6wEmRZegLPIAmav53//4frwNDzd9ZGo8UjTA2hVYwpQXWPy8L6ZlWQAryhEGhRwoee5zFS5LqVF
wc0R25SGXlo91emZmSBOM1+mHPTv7bABxV4JboA9QQMFqkWIOMvh5LGcigkBW41rZ29bX52gMrjv
bVVo1r4eNJEA80LSiIGf+Vd8+Hqlmg5iLCY1RurcH1yah0wpnR0Ztno9a4YAe3Hntwzoc25u+VRR
1U7H98Ooyw9uN0FJvE89lxuBZ9UMWqpAvyDu3tRd0fC0QSkPMwZG1onzQLIvwvr2964wPyje1WDw
oJ+D64dvRmqm1qbXqnHRdP7Id2XfR339uy9foBS51Z1eiaQIbFDnBkHNrHI4L/iDsRJvIhd9UDVO
H7vkoWuqsLFtFOtOYqMqtnIlYHQO3cE57KCesvAECJ9OauZ0aqzYP83kDzjj73+1rb8/L/TDQlpN
ZyaR+PvT+OhWr//Z30eaNReEkLW/Jykf/r4xaFluNz0Uit2mRdAEAw3z+OH+ItbcC/UtyGTOAGGM
O10vorEKwutMU2NW/c6NJgDfIFQaN9Ka1S3/YGQRmxNLUwDn0bGSnoJGvH+CH6cWeTXUHxgO2sgE
1sLMxxUtYrTepinrO1WNu77dG/prOQif2Sy0thSe1wIoQjT00WagLAjFrz+dMQIo3mPrYuhWVH7S
Pg/TBcPzhr0rtkoXq66GKINbAcVd0Llcm0q6FO/W1kOsnhnaJqhKbIEZ1r6ahXEI6BrNY/rLmQ/T
ktqEF74aY5z4Ve/MiwphFSPz85Tt7nvcqiVEaNw9ACchBlyvhSjW5BA0PmPb2BWmbzV4jQLTvDV+
vrY7c3RGOx5KH2hMXZtxgZ0jBTKf2BKobj12WqSgRqz1DjTGCJrVG6n02jlCNxzYTzytQeO9iGo1
ZaQyUEGInQS6mOhU47+Jqi3pmxWkzTugF7cNUkPgCxaRusgAIwLqfO7wNw9lOsSUWaOfle6us062
J/yOpr6G+ciuSs+DmofJtHG81r4reKlBVAWhAOSMi4CR6KlHuca0eOw63xTPlfvJYzA17rkdVvnn
+86yZW3hLJNd25gbLIAwLYjPzTpqU1VCyNh3092kjFHTGdVGtroWrFCRgazKXJgBlO3acdSS5VyD
WFlcJ3sTNJOu7Pe69zvjedCbw8+/Xx9GWfCehj8AQ7Q42GqTsR5TXWoMPiTAlb1YoATjpmOYNT4w
mL5F8439W10eJF/BpYK5Jzwzr5dnZ6mhDRUcVQcwWAc7TA+4u1EcUHVGkrmFmlg7FoDsIkLiIkY2
u9g/184mtApbLa6hDWOf9OTByjaI+VbaxEgnPthYnPRiopVnMfSpIGHiA++F42cGnftValo4mhBG
Kw/oh/X0V7fFf7P2LefcD/mMhZny5Q2NG1XoLUZc5yreBOaQKv0lbSWAcBHSzY2wufYlwUUDfWOk
7PPD8HrfNNIbYkxhy4aYQsKs57Kpg64tNrx/3YyF2iCI02ca1GszuILAjaQJNP2qz4bAqC7zZb7F
L7x2BcAZ0KkEqhn1wPm7fshsUIZsFPRhtFimTQAp2FQZfe5+moaNN+HKtWliX6CgjFq8gZfutZ3S
rlvFnN8CQ84mf0C77qBX7ZZoyspq5jAx14pQMDKXRZvJ1MahKgc1dkUxRKlhtpExaX6fDmHq1spG
RFzZILxtUFsEMd4scLvw9kpWlkEkcikz+5I5D1N72VSMWzcx8+QgCKLLsDi0CR5MIhG4oUFJ5Plq
aj+UY9tjtqvd2J8tQ4u1DG7L6gaLje36D7i7a/J5tDaS9FUTaMTMjMnzNP/iwsQwpKbTeS3jVPru
eML95Zdb+m2rfoaptJkxGQdk6WeFQhVKJNFiQ0sg+jp65hFd05f7V8Wqm+GZjoYBwgAo566dWWK+
xWJarcW5KbuwTiwWKKaVHLqJtG/UA7T2vr21uDpnmxC1BaHY7fzB1HrSqkSpxerUiCM0L6fQtJos
QKlHRa1IIZFDCws6zg0cvc8wVqHpNXgM5RYCam3lc7lZRWUMk39Ll+88ipxHyZByVJmf6g+tlzz3
ZWgr4rKx5Dl5WVT58HRwAevAo8uF2sH1N9YxeTyCCliLpx0HZcGpMw4k9/fsK1LGbsMzVy4P6FLM
iLK52oeYfm0Lo6te70jYAvLLt+pDMiLBgNK3U9c70/x2f2UredSMKAB6EbIbmLpeLKwGh8CgttjL
qoiLMlZcQHLtH5OoQ9d4Fu5GjFq3ht4WorsObOD87z/Edw0t64ZwLI3jBi4iEMG2gfnW8FDbItRc
cw1cUv9raRHhuy5D8C9gqYdwufOzLn5ISwZ2ubFXa1Hkg5ll0ptLj4KfGklT676ArS1QyWvhbXy0
+acufe+jjUXUTQfwULf97A++u6/qvXCix24KxJvMN1az5nlIOUHMCeJeHKrF9kye2/SsGpBKGLUe
Thjgiiy7AGxqzjbLok6fILe3dUveLA8YSWSbwM4CS4Mu8sLdW/ADOxkwELE+Tb6epEeZ9t87sRs8
79ibtU+nN8nI8323v9k3lJnmsIwcA5A5gPSvHVHl1Ox5ryuxUlRPSnPM1OLiWe1WBnoTNmYzwMLO
yJH5wbl8MoALS/HMRInzogk176v9Bo2tBnNSGL1Ld4I2x6HcKKaurAxXAfq4GFjCWM3yvV6yCUMN
pkrODBCkWTITE8Ge3HDJLSOLK2dE8O8bppMzVY+ERtATMdzvf71DV+tYfLoE4t9GYcEEsVtoSf6R
OMFbIiw31/P8UP7wrRaupzQeHnVyJGf7VO74X98Z+OvAlOA0oeQ8T+td+1hPc/x5Bzshy0fU9H3r
xXP+yYddOpy66k9ajIHb/71bz3X7Wd8NfWYUoK5NNrZZQ6ZyItAuB/rZ42Afd4Kh3wgTN7F1Xhjq
SvNcCX64uoitMiVoBXU2OSPHDhSVAfLR+lpxGvs/933gJh5dG1o+o9TStZUW4pBnsC7h8ftS0HNi
7zF4GKhbCK9bj0YlaGYAQ+EJa7q5dBPFAKutVZwpjk2DDl6e+vSvbwv84Y9GFtvTtyYKJBOMKAQk
dR4sKO2uKP76cMIKpmHntBbT80tAdjJaWd9nZnGe3FewNwZlfirJxs7cgirmpXwwslhK1xOGcqFR
nJ0UeKlCRn3hhLxm30e3f/AyUNrLhPu6MCMyAoVocIwY1s0ZOMVg4DWGkbbKF2sbaM/vX3Nm5sK4
37XrE9JVQ19SevbIubYctKn2zdZI+4aNpUKZOY1mRjRCz4P3g6teMJ/hRmzVqbesLO57kxGvajlW
wu1vVlv7UOMT+hbabsvIIoLLsh1rOhuB3hqF8JQ2dqFF04133DsF41XuMstBASkBiA8OF2qD17vS
6pRWvFCLc9vnPnPJYUxSn5mgOA9cwR5UUUcVmGjADHDWqhdQOxs53/VtAbw2C1j+G85zUFvzqNPa
n7gM78eX20CG9znazviFqJ8by/30VCJrwLiqc222gA47CtsJzS4CCqnfaDQE3d+3d3vfXNtb7CwU
mlKNOaQ6QyM5NKcWXD//TwuLbWW5IFMnWXUeWBrY9m+69V64zdaul7C4lns1GYllYQnoZ/aC+zyD
HeW3Zn/mlR2iLBrZw8ZFuvXVFrc0GILxpKzz6mxUVqhZD72jbny1lcNw5Qfzv//wLPFkxSuRZNVZ
aPth8uLJOllsi/Z+1YiD5yPoYlB7chZbM1qUpPlQV6B7xUsEjdvvfY0YkpT899972Xz/44mOA4eu
+vVqGFUrDLg21bkg4PjFzDw1HzEdtoWFWjk8aAchuUElCAKEy7llrQWOW8Ho8LmA9qATuN9li1nL
LWGJNStIMkBzMCt5gnHnejFtl3uCIqs5MyUqavUzaNr/gAoRmPUtMMqKm2FnZj4k5GygSp+TkQ9O
UEoMIvd2WZ29qazixCb6zqPt8/29WXGCud0JwiV0EACuWewNBJfc2izM6pypaXscNJ7+VAaZ+f9F
2nX2SG4r218kQDl8VeygnrgzOztfhA0zClTO0q9/h/Ngu5ut14T9rq8NGwt0iWSxSFadOqdH+o4X
4rem7twWM3WTSWSkhmErXV/Ept1r2o8ZZ7Ja8vhor1FxeDQiY0vTMLgVXhHx9uOCzMmoY4cagp/j
RuCsZAjqtnUUJXdHEfLJTXyfJ/q+6x9uT+hGPLowzUwokkoFZYbArkJV3Ibvy26Oq2hSeX3+xwJI
3RDycEgXXrVrc3LBzI5GdVwWIQVz6S0SiTqJtFUVdvZsPoJ8KUl2xri/PbhNb/nHCPtKBUEEuERG
7GQRBOFR/TJkEBQvjZFX2dpyfaRKkNZHazDy+8wkAiYKXaNhgVf2iXpQQFzlLnkz27dHQzcQcxdA
Cg3kIbQ1BJLQzAaTzVYjahTXuD2hLigUx9kY7pAJ+52irdW2VJnz+t6cPTSDwB+hDwmGoMslUqpB
LSH/UYVmWpUeWdbKE/LW9Csx4TEWbk0gyE1pEYaS+rGxsCODprcKqUOriYJO7tD2GmkDMDK3Z3Br
RIAVIXgAgYoWCdbpBqnAF1R12JkPiw71X7yEumL0blvZGAySBxT6BZwU4juzTn2amxD86utQFQOQ
uMPCf7h3ITGCKyHUIUDpwh6FSZ8JedKOTUjS+sGs8mOVrB+qnHxopRLcHsz1lIFZA000eBmA9ATV
20snGPKClJKVFmGW/RSq73gVqMbj/88Ec8elGo/DWGVFiGLfPKY2eiyk8uW2jeswh2Gg3QGJWuBM
4QKXw1gTSNa0OmzkY7OPdKgjvDTTyYyflDwQwU8jcjyNTsvlXr20x0wbKMVRNpNhz0K+QjwtDilf
JnMv8uRbt5YHtyEoZCKnjlQM/fOzQ1cm+B8y+EVYQ9WqjPVjnp5UkDPcnr1rK7gOgfUS+TAwwcDQ
pRUzq2JdKOcinGfVm5enUS1dbjLpeolgxFRQzFZwK8It4tJI0yB4Njoe91OzOtVs2OqEVoPxM01m
B82WVdBVOWdc14fQpUkmbveL3BvDiJd+pgmONL0aQOnBISZe2n5z/kAzjFQp0j2AI1wODcCiVJ9F
GXYm1SvQIGWBaYCLod0YDZAHlM74i6aC1SxYahxCRDeKUK5zx4gkvMoKJA3EZ+5SXUc4ROkzS0wc
XdZCrHsNlqzhezqfrImn23ltAIgsSIngcoB6HKCYlxMmm4KEhNISHZtiV5LOX1IePO96smg3EgV/
4u4F8CdzuEHUQpHqrrKOwtB6RHiNixXN3eWBSjPc3jzXbDYUiwXwErhb0I+E59/lYJZVqsHm2kSA
Ufwpe3QAvqLgAcGOyJYXW1jl3Sgc0OwsmMuvGpmEug/jdq/0qafx+meu/RD5LHC7A7ZFoelso16d
WcOqjCvozhZzCmtjzL11QpmgtcRid3vU17sZvHKUJgv1YSAtLSZkJG0G6CvpI5RC+qA2kYggqaMn
5U+5RMdFsQRodH5s5e+3rW4MEBNN6xIWgKlXbIYT6NU6vGyEY62MrqyEafxSxrz80nVsx6MQTeG4
EuGcR+Xvcj3nCoThU4+saqNGvqXPNiJivFj+krwPys9/PSA4J4ofFDOg45l4acvU2kapxzgNwdP4
KzfeS+mRlNrrbSMbuw1BA8cjzkV0b7LEhmVfjqgwkzgczR60+CA4c4QkzThl741pA4E3zmBULuEP
bHyX86FZFySkgbA7gYnlTunuMvVRKkaILv+6PSB6Y7g8ffHSRVUbkopQZQJ04HLW5ALiHkkkIDln
jm6RdHskpCOl86EQ7uT1Z6NzEvrXbgd7aKSnq4RdxTK7DgmuyWtipdC4XXZqsoZaLRwtkGfcHhY7
gzQjjZQEOrUpIRf+9XJYqTqvRkoGJDbTYjw2ndCgbFSUvlgJuC+DK9TJMBuc/k12bOi2Q7IFXQXA
+uCfrGRzkcW5ipdnFnblQZBeaBmp/7w9Ltb/YALtr1S9mLIyXhUTuyg1SpmkJEwMtORUc/wcawWv
Nft68kAOS/mF4OgyipZ0nGc3pXQyM8iO9iSMAFszgaeIDNlbxul3BZbCDBLJt8e0MW0g78ReQlYU
cEf2BEuhOixq4G4LjQ5pWUhHZOhn+XHbBhtj6bwpEA21kEei6qGMPxiDmWatNZOwLGtnqQHDqX7q
8wP4C+x5+Fa09ti+/3uLaObF+YGrJh5sTPZyLeS0qE2SQzZD+t0O6foA6ezp3tRL0W26Ntsnkb4E
czN1AWk6HgsXu63peHGUgMUJKQuwhDDjFWcQ07ZiloeqBc6KrDd39aC99ebkDtMcKOuBe9HZmmHg
AnU6x+jtNZhTbG57NYVCUh6aKxSa0OSrONHU+6rYGHYukMzRcqXyilaM7AL8H5z9fnVzwIDx9gYe
GWEM+TsWMSsMwmDOWl6G62Digpo2baBJ+eio0IdyjW6qA7GvG4/I9bCTavD62/GcWftyngfFLvVy
8aBGPz5VfZQf06KtnnIIKHISSBubFy35EEXEtZbiwJhYO8YalK4UKQ8hbUW8XFDb91wTWk4u4oqr
6WsqqKAsSEuAn2S7j0AdVppSY0K1/KWqP7N7YByrQP8G8sXoRGSnhkjIhyLsbrv7RsygUHoAHXGH
wRZjTnpLgXTmKmH5a+mzHT+SO1k4FM/Zy20rG259YYW5iqoDeLlR48lDUh7jzh5JbUvGN3BgNVpu
izxqH505G/93Iv8ZE7OFNaU34jpT8rAvtNmZ5DYGX40melGurF7c9bF7e3QbgRD4EFB+YOuC6IW9
XIwxIZTzJw+XCgyNOO8Phco5freWCcMCuxPlSsGvXYZ2LSdDhx2Uh9VQQzxZzKwTHkLJoZRy46GS
89Wu24xzLG4tGoApCIa4SlOxi0ubyBqlPSngj0P0sHhQlLal9XfSfGYft6dvIwJBUAO5HrxSVOSs
GDuLmTSi0eLp3Y0CGkkhMfgECc/uVEdl4y2ToO2RYk3ulkr4BaQsrxy2aZ2yv9J3MkhFGGcRCBrS
QYVThM1M/CSfIEDR/DAaYLJbbxTa57VL3kvC8ZgtD8XlGjlHC+kxtH1cTu2kTg2wqzqyDRGxab1z
Th6j9tn0bs/slmPihEb9BZd5UGvSPz+7EJSp1hsTJCvDvD90IKBR4lPNK/NveSbaJb+Kt+gyZKEE
k6IN0yJSG6lt7ABYgEaJ0doTT572qz3l/MZLdzVk4wH/ou8SIKYvBwP1LnWyiroMl/ohhepnGYsO
aLez7lERbbEEx17lFwNwBO9t1NtCfV9ZbiRYXqvH9gQ92yRSAKzuDTRDp/fd9CYlO2g8H+qV9xre
mvXzD6UzdjbrQ43PH7OuDBUQ56JIba+Kv5KCs7bXLoTHDLieqKgtcn5s/704NMu0EGDD5PGFPCl4
Z69SvgMdOe9Yuh4OEvKUuBK4VhCcsGGgbwYgGGuxDOeisiXwNAnSr2bIbHGtHEoDok3AEPXJi0Se
TVHA254Akbra46D5ifDntkNvXBcglARQKw5JZIWvHovlhAawRY+AwWn9ofSiu9wK+vVPWhxwQfCT
ftoVqwyebGhKzn9qLX1slNZZ9M8p9W9/yRVsAdv24kuYqLXqTS3IUEsLdcNVFw8op/vBG/3Rz/fJ
g3kY98pTNdpktLvcr6u7ldjoubj9DVdFNfYbmGO1VoABAR810sru2+QlDvHs4a2/4229L2DM5da7
HCsTI9MWkilFbyFGeoMn+WPY71VP+mb51QFn3YE8pof1OB77neE9gDHWFwIwBQfYW0F8/7krnlsb
rVC7Majc0gPDsG9wwun1SYXvw3sHe4G+33QmzjVzmzUgPy3DhpDWJ8qK/W8arSPlwxCIWqZ4XaJH
Xln2vCXY2IWwTHMkMt4MBvvkUtY80+UsK0OyCnZfB83gtLnd9fvbK71lBoRNANLTXi8kOS9DSiHg
WiDOTRmKWp7j5QOlCLU6tVA+SXnpmK251PH6gA4eHqxQD700ZSGWm1aN6DW3YPXSABAdxlCJjmBP
Awan+aERXoChH896F709UX5c9CewHRCrmS+ATSVlmEOQUWx8YfowMLDsPULjeiShiTwHM2wcatJu
4rR5X/Up0B10ZpvN2KABMuqBhC3Ddv1tJUEnIWkd/8ibHvJhdlM9DvPvavTjgfOi4NplokcEYUaS
VbALcRvfmCy36B6qZC8dLPhRpTjrAM7H5b2CHshtT9qK5lDAQhmSVu+QGr5c3kyu1nJcWmwVoc2c
hJQZiu/IGUldxaurbXkSSrKU+QRXK8tkPClRlwlNkmoZphqofa0kEYIBxDi2EU2rX1l95mW6MYCC
sGw42+Xrysi61Jlpi8kpTkWz5sCul2Gsa45C1BdLf+8nX7Iyf1T7vdRDR1X1VnBrPluLi/flNB9S
+fvc5qdIb4Olf0Byfic/6A1embcX4KoNl7rc+bcxS2+oqWKAawRLbx1kw+2kXZygNYXSd/nx8mB5
M94sOL4szmnxVSi7nhTazQbqCYi4MIYnvW+spsSkFE9IpOzvwXseveqV89HakoPMit07uSfbtf39
BxROHOKitcSpndSPffrvIPZz0T3IucZQJ7j6KOSOkEKnQGiNiWx92+uWQCYE0DIY0sqplvu18Ku8
DBK7Abdgu/KY4a53ALoD6SIAnYqUH1shh37LLA8gbAuzfNVso42PERgLbSFpdrdX+jponxtCyp7Z
aq3SySrpAeUbzWNEjO8xGLxa1XRakTOJ6tUkUksUmkxJbdH0dmkJskQTsigAZ1hD8gvZpcEZ8yLh
HLIbjntphfGfbtCHpNdHoLkMC5fA3pHrD6tpHLzonKVa7USDDuIAQQPBg5RCZ9eaysnNbS4dst6U
zx3dXF9feHaz1tRpFWY6o4b1gkRtK51E+eX2ol0HLQwS/caIV8g7Ail8OZVpY3ZlJE5VOD0a/aFx
as1eEyd6IwknDly/my4N0TU9G4spN2VmAIMf9hZa4V2hDkbd176JLWfbb9r52u80w40RXdpZiKI2
2SBiznoNu+m7lD1b3eCk7cEE+e3tydv0+DNbdP3OxpREfWPWMWz1YARSvEVKnLjxuMmQ65iBqTsz
Qz/jzEw2tIIamTMAXYYT6zbapYF5ir3JjXtvlv3bY+LNH/OaM2OzLYpFqkI9/TSTDInJpxz5P0Hn
ktvwhsUczctAirLOZUC5hgodXOUpM+bWluXZloFwHks/WqT7RYk53UC8AdLPOpvNboJGVq5jgO2q
nvJI3RnZ6GrTDjkK21A4aO/tMSLoGgbNsbOUtZ00x8BMazA2f0bpH03uba2w4YxSkTrGwyxNHJfc
Ht0/BpnlK1dAPZYGkyppv7LI7szG6faReq8/3XaT7egIRtW/Rsasnj7iapWAqy7M0nB41QTz29J7
U/a+tGOwTjsL93aLDHu809EWxfHRr9aTy1OU7oh/jDNrqOdWLuENXoeAq5d2WnfEFjSCTH4LqKUd
68ubIS0oVgB3aXgZscBfqTTp90jXM1cvsvJg9gJYPQWwd3OmhR49V1+mg2wRryRkEVRmrxaxNQrR
BIRdcZceG0cwbOGFPAzPcmGvD//FFu3TpjJSACEwoU5Tis5KFxwPiRmk6ptS2Uo0O/pzNzm9+EM2
ccepg/9k00IaD9kp2hJ5uXusHKdIpyEW9f4ial5kvY3NswzRd+VJmF7i9WNuOCcUHQU7o2B2A6Aa
qUO0jDHHcC1JXTQWCLJrXT4klnXqpcW7PaqtXYr6F/AcNOd8xRcxiTk4C0sTvmzseoSBqTgmw+RM
4kMR5XbSvzcqJ9e8uX3OTTL7VFlBAZ4VEeZxeBP72ZHaCC8FCfJHFoRLIOopp52rWuDFT5/M7ilZ
on/LaQcaK8rN+PegmQ1sxU3ap6oAhL/q4+gnREvA/dTZxCiOyD26K48Dip6GVwuJehKyd2Aj1diL
qCqiJgEUXRWq+W4YIycpdijGcI5/ur9YI2CvAPMqmldQPmDuM/NaluY8om9h1v4oM6SVYgdClrHG
2wfU667s0IEgDQMeC/beJI5xsqL2jCtonLum/GY5uVQ5kmaDCVkO5F9j9dxD7uG2n26kA/GKReoD
lwHads8mK8RFrVthVaswfhWEAwr4hZ19E0GiVZauEizSbDd/otRvmqBZnFl1u4EXealfsuMGZFCF
xAvK+7op48/PTk9xVWtoJBi4Lx7uG9uy6d+Kb9lvle3LAO0f6p/pW/P99ri3LqmQ6ENvAJp4kfph
gqoyzMokGQj3OV6NfX6fDqqd15VTpIGsnOp44czzlj0QzCP1hAwbnIlxomLqtFGIlTo05/6lal/U
Kj2V+VtZJ8DOQ4e26x9vD3Bra6DhCmfaV02Sha5JtVZXVpU0oQzJ1rtJXoZ9PhmHvF2k3W1LX6Q0
7ALirk+foKjuAgl+uYAShIT11kibkK5bvOv38S7etfsJeU5UKqOg3Nd78xAf+z3ZqU60a5NTnIei
O3tTmKicid7I6KLmf/Y1zExL7UpKE8IIaGT6UQmZE5lvWXTKIiPodMGvG+2QlT1uEJwzZXMjndtl
js5ONVfaFNoA/jr7auGOhekIFiSiXrDGEmRHGoiZxm9x7ktPkNDSq/sWquADbztt7CbAZECe/CXW
DYbHy8UY9Swq6wmfQazJBUNN1s62BA4+harjVZy76BdGill65G0BawL3DmpKLLIY6h+9KuhoOT2C
aN9uXvsQF1+79audhv9+/yWh5Jm4sZf4//sXcT5GZ3UWV/IiO3Y0R3QlZ/YWJEdEW+HdZqjjMV8H
Tk2I4aFh4IuH6HIuyDIWSzdjLlSke/FkQwE2/bFqAL8Y617MwAu+ngQT5Cpk8RYt3/WNwZmgjdUA
PpWiOnGfAv6GuVUSNS8Lcyq6cJie6FaH9uCyT6T7DLT2t3fhRoAB9gDxBUhVyu3JbMJUTcQVsrRd
OJl3vTC7Sn7qxN4p10M77/pkf9vaxpkIayiH4pzSwCnBbLLMmOQaKuhd2EG/JljdtbALXhHweidT
xlW0vOHiC3gNstuXywdx44R0RZ2Eefwu56NLdqbpWBC9yWXDTht3rOu7SOLs46uLGzUKcVpURzUZ
6S1mxVKBlJbWT0koEpF46yiXobCg0ckYW3IqC7ly0CtPnEHp7juyppxs+pW/4H5PU5sg6qUc5Cwm
Mckjfa1mSi2QF1k4gRvAIWoReVZjtId4wlOdLEPBeWFcXYdxE6YZGwpEQ8WCrcBkc62aeQmoaiWL
ThNJP+Zu5LXJXbkntYHiC7Ad1EnZ8zZSu2EG0TuIJhKv1DyUdA3Lj3w1f49rznm0MYcXpuifn90n
FGKaq1mDOAGu8pwqja0vD8A3CY36IJVPt/cBzxYd9pmtSh6KQdHUJCxHO66f5bf4TzTiKcjZ3Ftb
AThiJJ0lPCjw8Gf22ziIi6mVEvwi+94OOlIod0YT5EdwguTHol93c/1xe2TXWCq6YmcmmfMslkcB
1CDUK+r5CSwoQAf0Tjprrr70oIlA/ivt/SGaH8UZyn+Gs6ofBSHB7a/YnN+zj2BPs65vDU3AuCvD
rTqf7IqTITwInChNf+XinKBDxTWYNgFCwJgFYIxdttaLDI/pksXOi9VJjccVlHW3x3L9QGPMMINZ
SF+WKBvCMbtArlrIqVS2pQiBlD6m7kka3LJ6alcbVJu3DV8Fa8YuE0cruZgEaIth78kfiQkR5ll1
ptQu2p4Tvf6PEYKCB+hjKCppzAitVYz7cgXfATGhyJjWUInCCyJ1rLV6ljIpddAn9kOql99VnxaO
UllApCblNzC36pyzf2vMSHBSin2cTlekA6RNZjCJYcyAPR601DPN0bOm1RY4drZiJyjAAd5RDHrt
YuZ2sKDy21VmEmqk7oKhkr8bk9pwAvRW8Dw3wkS0rKikTFk0DKYlH/rkVL9rlUDWD2Rwae3q9cBD
4W/OHkohyJBQrnD2Rj90RElnGaOyxAey/LCM2jF0p5efbzvmdQ0XnvlFRIlGcNySWKyuqcU6ANdT
GlajmxgBiopOlh1GERKKz2tjL2gxeJDR7Hfb7NZ0Iv1D2wzQtAjqjMugHatpWWrQ2QmJuEtmHyUz
41cbOWIFyNW/FcZAwg4Qo39sMf4xDUlE0gK2pKp2JshvcNHHWx54boFxjjia5WVeYMFCa7aAXux8
4CAnty2AkheYeMD72HZ6E5c9Oe/WNEztyBU4N8mt2EsxWH/9uHy5GDnE9MyFugCa551Zf9e02im7
99srvnl+nlthzk80LielPtIhtPb6PfXG3W/Tzz3d5tw9eKOhU3l2HxDlVhNEAYuRxC/qgJyJ2Nho
0vVuD4e3IIwD55GVl4u6pOFKNDsdHrnlIZ4BxmsjVa/QzonpAl8nhBUeO4lHJMSzwHit0vY9xoAh
DAb2uYU0T8oBxWzFMBlXeRwBONNxrb5cCkGSEiKbWIpGMpxGXrwyMz2re29qzmpshhOaPRMppA5l
+EtDowbGqaag3DqmuofQ56ul3HfKE84mvO6l00gWjpNtHrPA5P9tkX7RmZetstpodQyLyYOArIqa
2/VzflxcEDJJYF+0udQFm259ZpCZy0lcjExHyiqUjJcYOMymPU2APdz26mvICWLlF+03bcChmpaX
wyJt2bVNJ6ah/KjrNohPc1t9iT09GDxyLN61R9XP7elb9tM4ZLG9bzJf5/jMFeEWDdd4BoGJn+Yz
oGNy+QmQhStmudPTMF/86XH9Xbh6c7Siw1o/arkaLsorgGnkXvgdJzVKe+7tGaCewt5Dz60zE9Al
OYhCAW0Jxe6nMppgSBLBwXYyp49i+S8HE9LmeGsCPA1iSMaWlVSJVkYq3eK6ZVdkKlwwFeicEW1t
c9y+KFGiDvfXmdqOBsCwpNVKGkJFeWdZ2WFZeJnVrX2OJmBwNQDUT7P0l0tW9t2gQasQoV0UbbXy
4zd9eYVy1+2loR7OLo0G3jPAvsAXi/7ESyuTqaRyH0ewYrqgMsb10u/VwQEgAIKl9rqMjpLw2Ns3
T61zo8zQoLit1aoOo8XyjrrNFIk2enu+69KHHi8+sCT7iMdtuDVOsDSBQM+SUIdg08Z9RCQ9ytCk
iFuXgGRu7K2h+dAU/n8aHFWg0QGIBs0Bi6wnGlTsqi7JQmOe8RQKIJtuLKkNmhQAiR5RB7azFLBz
Xn70SuGXbnGweoCxCTlSZHqYcF11XaNXPTaZglMnVVHnHQrZMaAXjQxpE98t3wXpvokasOU/LpBZ
/1Xsx8ZvPzL9G5BDnKvoNQaafs1X/QrYEjR+M18jmFbezQLme/HmZ/W1fDR/rf7wFD9OT/oeVbQd
JsYl4fjYpk78CwWK2279xezE+vW5feYoSU1jtQQF9nNoqJw0V/s9P8xuak+PParg71KwHi0PpFCT
PUZ3sbMcy32+019uf8Wm051NAnO8yF3XpWIDP5enl4aKfyomcDZOC754SEehhgAZFM7Ebx3alHUF
oQnNOVeo4zrOSArUcRZCqPGgy85gDCeQWjeJ5ccPxa/b49uK6+fGmOuUlU5WEhMYWw7pDgJSMrYW
LwxuvqXQr08JX+hUsteQVBoGoRryLBwVCFcUuqPp/WccjfaiKoeaNA/0WqpY5BRHP9KO1+6+va1Q
QAQmBTVg/OMyQFbQTYw6CIuGi4P4SB6rzC2fszfgyKdgegAPb3ovOtaP6ln4IfwAWvf2DG+PHtg9
NBSgBxNJ6UvzhjxIK/qBs1B/nPcpcaNXgnaBt+ghAgvi2x+ONfooudo1yGLS4gI6rjQGQJB0NRHm
uMvCtp934vQIkpjfKSRGK9MGZKFvHc194elpbW4SOCq4N1G3RHs8M0KknevSGrNw+GnshhfiVPd5
6nTHf90JQCPSmR1mbOB2Kesxm7JQ016tFdU60y2tUFV/CvuxnTnxZ/OIO7dGZ/rsKqvLcNq0hLXe
/URa6lvkDuF6h4IlN4VKPeB6zbA7ULNAsZutJkD8zoK0AuavKnJnTvwGXMFOk+xS09P34+usBGjv
ql474ySjTAoKt9s+s3VNoQ2wf5lnAn0prFNUEwzUn38pQY9gfvv3t93jn99nAjkxrGjVUvy+fFIX
aAqDPqY8GcY3vHhqXbMbjrn/Y+H+scfE7Gw2J4kAFhGWnfKRZUZQ1sW+Nx+iSncibR/Nd7Fiyznv
scVZRZYkZ5TAkKMXMKv4JDzo3u1J3D4O/1klk3H+qkyzqGswi6O/eNFPNHED2b3vXoU3yzWD+AA5
ArDQLb+jH8a7KtngbPJzzZb/LU/y1x3l7DOYXSGPY72OHT4jJqktCu/jeN82vJwIvT1ebQhcm1Fy
ojTT7FQKINldY7r1Vjc+/DB2i6Md+++pEx3bx/S58bLg9uRuHrln9pi5FdUKhB7pkoWkCgr1cUUN
yOqelOmkLffov+VFFvpzt4bHzCG6y0fU12AOFPt2NtrFoxqstduEBnG0+qGdOFmyzYIJpYz7az6Z
J0I9WJmoxpjPySm85REXiUMX/lkd9HN6AExyxre538+sMW+DStFHnBFf1upQdlRntsdPzfm8vWab
UevMCnOsKoMRL2Y7Z2GxAxmeqx55jXHXsAl63JxZYO5GEKgswbIEC8PP+Yi7+Gk+Fl7tZQAfEb8P
0EAVLE/gqrg9ri9mjVvewYTjtSjxLE7gHWqABkzyrtql27mAqgGXQA6W19V2821xE/e7EIg75Ufi
NEG1g4SiR3aam9iRs/g8SRLehmRC+Do1epmbWNJILWBHM1o8TQYeUGDLCu0Sp5T59CRkAndXJ0A+
JUIWpuh9o9yGXJb3zckFqgqskDoqiOgoxNY8O9QBuUJ9IrXwtPNHAfc/9TAdmmD8gza0cH6Oj2jc
QSanc9pdF9ZB/1m9dUHxTfF6b9gPbn0X/64DbmqH7nd2xc8/ihm3EskpmIHxUcJ968te7XZOb6de
8pN26Kj+bf/aDAZn1th+kgVU2l2OlzQOEtVJHXTC2b9Lu0CTUB6Az8u9be6LUuXG4FgimVVG+VIv
MLjBA+nebn77I/kJHDq5n34q96LX/1q/t15xgF7QLrqvcWxlJ1x3ZHvaxUH/YtrzTgjQNLTjfNe2
s/3tCWwhKc0h/hSJ+C5XPAn3wl51lL0yOOClbyt7/ZbuyGF5VXblTzz6DvoR+BjjEcJGoOnQa7vD
M/Rb/FtxxAcxzOzojqcqfg36RvA5XyUmZHdroQkVwSopQCu9NvT/hvMDLA3O4YNHWLCZtT03Rufq
bFeYcZ03agZj4sGyU1sJ/DfJVu3M+8l7C25dks4tMVFbg2i9qtL9l6sfQ/6g1J8FL1W5GbfPbTBx
exDEDMqJ1MERNZN7wOHRoZz4ix+7MxrfkL0JXj9ve9PmG/PcJhO0IVgN3boONmNz8esBjXUloGZR
HvTxsquj9SAM3S6d+seZDPemldyNU+TX+ewK6xIoUuPFkvmyDvcCr5rBnQ0m4s3LkFndgi+zniF1
ay+eshu8IsjtyhGc0RPc5a088Ag3N+/g5/PBhLRhmppkWrHOYpA+rTtAMh5Vt/Abt+fcFbcuG2eG
WAp/kKlEugju9nDytHA9qrYVZN5kJ4+3F3jTby1JQT0dKllXkicd6cRFKGICxtrWbaWgMCon49Eb
fp0+V7HyHytfs3q2D9Ux6jRw3ZNQavdp9inN4JQ2dxZeTfMyPszQQEh0y5HH2slKtAEq0y6RnCJa
nB4Qt3wtvk1owSiHPlCiyl/rHkU+dUcawYuz1usN5d4S21PU5M8Wieyxa7zbk0Q3FvP5QN6BQw75
dFSc2DxALU1A9RY9dGHqFVQRoBpXEkcGheHEWY0t9wInJXI6AKUDW8+WCIp+VucZSgqh2De7yszv
u9ZPiWeBsJi8DIrbjbEj57z8w4YT4OoAjlcwWoEX7ep+suQtXnhdGsYAv7Vj4is6bs8Vr9WFY4bN
Vy2xSrqh6JH47A/JmLm0066HYu/txdqyAggjioLgiDcBmbyM+VjIQcrAqxB28B9vED+4pdoNdwBC
8h8L9AvOvLkRrKpXOxRS87U8Qp3yUJiz37bL6zqI/u3B0CDGeJ6JfQn+EpQ6gU6kn3JmKmpXcDPK
qArLuUfG1DUXSfHyeXWHzJv1Lg/GxOQgimhEvzaJkhxlrkNOk0l6pRMkdiQL8zfNXok2vpZMXjag
cdAqd8A7cN5Um6uFbvu/rDEvVMnoZkOqgEVQJ7fXf5LoV8S7EfEGxLxKgeU0u0GQ07A31jmIYsNy
hcICBUwxfwxaYtiZqvKS/Js2FaCgcfHWoJDJOKGUtJ0g5Cj1oeFYTE7+YEC0x4fu8G332DgkKG/n
32YYT+xqtZbjCrXTppWfyinxpThyhF7YzavkgeolpdgeYRY5Zjc3ABgUccmkHHgsOiWXizbSOg1g
iGz6PWtrYMmJO5G8cgjaWG4PcXMHIMMNtBKir8oeHTrUa6emxxBTad84CtCyCsgX7MaPeF1xPEuM
KwqqvihdiboMWqik+KWN0cEaZt7SH8vg9pg2veNsTIxHoi2hrwYJ9VParFV6XXowSyciL1P0X2Lh
mSHmsi0Cc6WahBrKxCCrDv1KvKLhQDm3btlgdfpniRhnn5oRZAgrlihRhwC0jH71MxkD3Qwl5T0v
gtJAOU1P7LhbnK7lTCX97atoBeZkkJSivR6Y2MsAqauZoGsNihDK+rHGj/++bxEFS+h4//37jFMY
StT144Tfj9NPTXznniVb308ZGlEchYIOCDQvv380O8Naeui/dXXzs0jAlTnLFk9Je2u/nhthrsq9
VuSVVmdfewh4L4IOoEx9MIfP2269FcvREkhVrpGAuCqHqUs/pbpEQINrnQj5aGWBE3e29g0SiNA8
QL0cpL7MOBYNNAf5gMlC7kpvl0CMBRvRgUr0CRn3gbG5NGfWmKt+QowhMgkQOFkCoVJbiqreXZIY
bTQ52A/III9eIZL+WwUyt9VoR9puNN0NQ6m5k1R07lROLyZZc05A5HwW27trrm1loF8aR0saC84E
akeftGLLsbK5lkhYQRMdgC4klS79su2apR/1BoBNZXYQCvmLuXV2oT3vbwvMzhqHcu77ARaAWX6u
cuILc2Sn8mTrA+RRVbuW1UPPEyrb8CCI1oOFDS8eaCGxSRupTyRamsfJBdX6fiTHrqsfhgFMQj3t
FUri3b/eEhf2mEhvmMXcNA3swY/sBC0eRnxamv9wHl9YYcJ8AgLIKpFgpbZO6nzKh0+oTQw650W6
4RKg1EMt1EL3GUSVmd2ngnaEiA3uNKUZ7XIt26OBzOS43YZzgxYT9EuGLEKyh6Htuz33WwnBix9j
Jn8A8E0nKs6lLhsyv4zTfSck8UPXV96SpZKdkrLyK6P6JCMhYaY3wJ0p8felVdZ9Nw+8Vu0vYAlz
VuF7wPMPiRiw3rCUoXqspWqR4zSOrfxY6s1BjH/W/0PadyzJrSvb/tBjBL2ZgmS5rrbVRq0JQ6YF
GpAEvfn6u6h77lYVmq8QW0caaKCISgLITCTSrJVFb0mSbbzYJjZHAt7A6OZMgLJFkHEhLtsAj3/r
ZNlCgv6upvb365u0ahDoCNPxwljwKYVDNajX5szAHilKkMyhdVP1z8hcxbJUnEyO4EzTqOKtOiG4
inl56Jm+U+eeVLG118AxXafl9vqy7M9hAYKBf5YlvthVZufW0KHjyB2BAxCA1SOKDpUMlEkmRXBh
jePwfIpxoDlRo4cvmfMaGRIHsi5iIXfBYNzSfXrph7XUaqOxxr7pKVKz42EImPHF6B//Zrv+SFlO
7+yZWcVOnPUMUhKHgFgVje1ZKPVSq7aN6ULADiJSA+SIIKQxzbSb0X1WuW5H0tFyfECBytq7FoX9
ZGRnUgSFRp+MW5g6KAZq7+C4g282xjaaHxo1JRao9dpEEv2uK/afVQmKbThNinxAgqK81d6kNn/J
2FfOHlQb/LSxDBbp6uIAKivcyrlWm8jFoqspNXRgUWckAUCL+qUr78FZ7UvTUaseH9DNqFwBaxjv
r8sTQ7LIQWoIawMKP+7J5n2QQWybi4l8Oi7M2CECtjFB7ghK0ZtARKorrMhraRKmuVMF1I1Lf6oy
hUx9kT53wOsH1lTGwioFBg11qy+j0QzEUxITLDpNBDpQHK7ZVr+mEU1WNAYY/Jz0uQ/b8fx5HL5Z
rOlIqxWvMdhOAidPoxs0t7qkiQ0K1tYpQvfGnEyvXscjv9dofD8PVAvKElOnvGKgpqt6oIR5Y+mb
oz0eNXDygkSscEKNDgopzNoGVINhbK5b5fr2/9kbYftjt8qAuEjTI4+HgMd9oFCJ8q56FwyOobkJ
k3hAA788YHgdt0NaFtls61GjR2PaMbUnlizqWktr4n75I2dZ6Zl/sTvmpKUKOfYh90IWAefHj0zE
yofkh7I3SsnGrXqaM3GC0yznFJUIB0oVP5BOAjwl2zJBYUHX0uqRht8u0TFq3teH+f36qcsECKdu
921tlxP2iqZRWBsv9QC8MP1hTF//OzmC4yqYYfC2gpyIHdp666IjuJEj00lWI2JadmWnarmB7Ype
ujv3IXkeJT0gqy7xz1kLEeP/c5S+ZBU6PVGG1UBRp2JOdhd/HwDdKduwVU9/JkkIJ9G7YOhzDkka
22CMtHNDvIswbqnKpqnX7f4fa/GEcF6nxoTSOQQ5qMuOCenjWxgPuX78q6tBKcNC5AeYBDEYNZuh
w+kvx18/eWiwUuwOVukS58OWQVasrmd5ruMP8hxiDNMotCiLsUDjh7pF+EuMMSeVrI9sdT0OUOOX
nD/4fgRXxoBmoCRWlR7BOmJg8K9oHJI7McHwX2VLwqVVnUPyE1lroJnjtXLpzsCFGeVliaRQk4dp
EgLKDx14ZY7B2pDLepxWfdmZrMXAzlwn0vFDqnSQ5dZggSWx5AaQ/bzgzvS5zyNzQAtz1yEr1GSm
E3Q0ermua6sKcLYGwaUplZHXjoo1FONda31Y5YEnsaSQsHr+3oINDBImAAUL509RYsCrFYkhZNzj
GSOHTCOAmialehyY5PxX7zOwP0DL0BgMrgnhUCgHAcyMsAUw9qkJsqL5zhkqdUubQgvo1CU+htNu
TXcyg6kbOYh0NS7x3mtbupRsMTCMdh8k4S/VIrWaBbSgxJbOP1P6PP7FjCg4TP/8vnA72G7Mi6xG
u3VF26DIbOIU3ytDohdrs1/AU8RpGUjsY2pXODSjAlZLDEa9Ix9umApUVmSrj237MHaM5HoFSmDg
K5boYMGBZvlj2rmbwWrJaD04SSpxiGs7ikgRo1eAIlncyOWOdmVqR2OMb9HAFRkgJ1T5JWP3fSN7
Cq8KWkBW0LJvgbtIcO/gNox0oIdj3mfWP+ao8EIjUboggd2F1+1uOSQxuLbdhdXBA7nbZ2CVsh1j
7oCXLCqzl553Rz7dF+o+nnW/ab6UGGWcc4kZrrlG7CAYQpa0OYZBL3fRGrtsrJsRL8mMbvJd7RUE
8KMT1f1ooiSSwR+shRfn4gQ1jfO21GtNQ34tcfaalz8znqPJQKtIrSb7v9jNP0sTOzJ6vQQiQI+l
ueUrxvVJPIBCwpvJCB6LRyOeA1U2f7A2YgHwETyOUP0CNI2ok0VbJemcYDyzGDeWlt2UQEtiT642
hq6XE5YG8Y2d3FeJDH907VYAtDU4B9EXsqAEXJ5ioel2b5tIbMRVQn8hH9/6Crgx/8KHnUtZ3oZn
VxvogGbcblgdiEd23MATJ93MrYxfbk1FzqUIYVvOQA7QMUhx9Omr3hAEcQfAkvmJKWtzWTNsTOMA
+ArxB9J8wl3aQDliU8VzOUK6YNfk+XcMKqs+eHL/ogYAfCs82zDficBGJB8YKzfvo+WNYM9uG+Zz
FgesqWSg76ta8EeK2AmgT9RRDBMJG8X4ALOZD1gYic9dTYmi8wTAJeh3cT9RmbcFhh+NFpUpqwo9
dPu3m/JFVe4qCjqBG6/96Mb99BPT8Nb0JaWFz2Y/L/d683DdstdiBwBnw0miZwTavqjQmSIas9K1
TsUxBJztk4Fu4nJfJXe9PW2MWDaeu6aOGDuEhwR4H8BLBI+lOHXd8hodHX2Ub/vGf88Z9ZPeluzs
mh8+EyOeXay5OXfUpa/ipcsIWGzdn+p7lN5nsiGftTvmXJBgxGNvWFXf4TbLftXvEJWN5GlWQhuU
FJKrZc28UGaGVwKv9nJJX56SmzRLKARff1+fACD379teFubOf35duJVr9BiwyMKv5+hxmdWjY33J
atRrrPc62l1Xt7WFALwPg/fg1VyeX5cLyZUcKGvLhHYx1k92ZT3FZbuzlI+/kIJKA0bmwD0EvM1L
KVOMX20BAHTMWxA1IIU2nJypl6jZao0FNV90W/2mg/aE+74bMrUZGZprxjqsULQwqi6wvOfMdv28
8Aibdl6+teMtUE5IYRwU1dlcX+aaPYFuBPyuGPd0QeV8ucxMrVO9n7CZTp12GBL3Nhy9WQFQyWtC
FRr/6/TPwuWF2G2Z4Ucvv7CrcwfyJO7hKdOOld+3AHqsht2SOLG4JNz4vDBIwsUFpXR1BwBklwub
O8+hVY2xKzwAEyDMAGZGTepwxEBgZG6vb+JnjbyUJWjk3Ghdw1PIyl9tBuoAXJISCeurQXi9jJ8D
I1Uw3txVeNFYeJ5lA7o9U81Id0WZg1TRTjziOpn7X8oTzHkGtLfV9B36QhRMuHi/jOIXLEyKeLK+
cUiOA4wKz0GREq+tK1r25oTXucK/oXf1oWjYnULBKnf9gFZ6bEA2iKo1Qgs4qU9D61Hh5m5BsR6N
FUSnse/kKrHxNqloijAeLEdeumMNRkuabx3ft9wJr3/B2gGef4Bg6EquD/Y840GYei+adZspt0Yo
pctbCXixzIXFCRThtvGJfUctGlNp8KgGL1/Y1pygBBoPaUCrHJ4FI0Bm7PdWQcwqtGS9t2tHeSZa
jHlLarhRs8ySFZjFY1s0b2iyZMvKexdlbR1R2wLa6wDE89KmLQenxscWm9gpoVXv3HeOOXhUOgAM
EsTTj3EKKqv3gdtt4ES7DGBj0SHN9bfrZ7nS1X/5HYJ12IwPVd3gO7LXj8a3D3VgHb9H7/GGv3oH
cFkd7If85DzTQCJ38Y6XD9JLucJ7v6ombbIKKBF9pUVYmP7S58GJuuf6QW1DzJwVsjznSq4GMpEP
AujFAgqrCjJVLy+HqIDl0KLFFL7pNyCGH7Nw6YWzo0PXV8TojvEsiVZW5hMu5S76dhZU2nXbz7mG
PS6JUpL73t7GgflQvaAbE9Fe+1S5xKYkzsjwJqNZX/UWKBaDWgHE3QC7ENbMkwwwHAq8ralYRK1/
gGEnjONxq3vjpovL27QtHliy0bUeC2dfrWKShYXO2kmDYg7B/dLbK0KN1LyPqjRWkT+ahjuwQ290
r/mOGOsN7Oi3TW++/41mIRmLNkQQMxu6EAZ0M8izvGwGPIBaBuh0PyTKQMnE3SfrxU39Rn2rx70F
TFeSqd+vy17zjNAte8FBwD0gouHUToWidqejhHkPXS7ujSJkkiLH6m6eiRB0yUEcE0WOBu8fB26e
EXCfEG4TJen8StYsuOjGJxs9kyXEArk9G3RyTCS3O/dH65kk0ZSn6zu2HMYnESCfWBhRcV5irn4q
6h7JLijHjKjQaJUQxaeyB66a9pEot67SkVLWBL7m3Q2ckA0uQoAjiRlbw54nNZ5tRFMWzN/+Cown
Te+C6+taPaYzIcv/n5l8WpccyPoOHsy5V4apZ9Ow91QyN1lKuNPGpK6kBFer2odJkd+4GEi6Cfdy
nbq4P3IrPY76a6HGxM1enfFriSbEf782ADTjiWWA0xHPpMu1JQCO43oNAxuxkgBdmv1xiqw+MOc+
8fUh+wm0B00ic9V3L4Vp4KAtscenGDiK+yn3cCcP9k31Nk4PdoyBhIT6RuH5Izu41WPuSGxtbUNN
9AACVB9qAu28XCi4BfvecGHOMeCYFD9KkYJWHsxSk1wQa8pyLkdQljmzwSAPGs5jP9bf1fLUZPHW
ewN45WZSIk8SP64ZNUB20W25pIMRgFwuqpp5mSltkh2dNw3wCjLc8EXJRIM+/3lBOQwOvqdiyLNj
NX8daEQ4EPC5cuqUg97G/jR+XNfFNWM+FyccEUf0hObXAuNkg0XK4dEFVJsU5HPNSZ0LEc6n8dq4
YvXSGNh7wKl6iAYWaOOjNQaeG2YULV/SRvolrXptGwVbLpR2HOsCImm5LepdSl8Bqkt65JiV+q1t
tpr1JZ3Nx+ubuarvZ6oh3Jwc0JZj3rIMiQ/gcWlPmMghmnY/I5dzXdBqRITEjeMsNJ54PQtZ5a7R
s6idywywcdvaBu5YywgdPJCPdPH9pCTbxLLDcSj9Otv3arTR8jksTxagwma1vFGjTmKBa2oESEgX
j1IMWKGWe2kUo8ZaS7Hq7Dipt475gieidHxgbXN/pxRRStORnRKWbCqemYzMyo7ISRCt/7UgXdPG
Jrom2901dUUpDQkwsNngbSFYuKoXnlLNdnYsAeEY72mv3bQFvWHL3HdxMObsua8lDcFrTgX1AeQm
kMAFmrfwiugdY1Ibw8yOtTGSFG9SaQPayrT4An+7hApItsAdC46lrr1oSCoUBV16j2l7P1VulynR
IRjyr/ONxjFdZaA0gRepGjbDprP/dXkc8hE3/GYHWIb+LlWkipWR58ujMOvcYhNz5aXwon+f2LwU
IligGScTBT4eXoVRsTHqjNTO6MvxX9fU/Wwtvy/bs+iENpXXugYeQqzR93R8RG5yJ9fDVSloslwA
yTHRIsZ2nHuDu3T8HNMZgxqFhgbcqtC+KV4ng3dau3SQSsKwLECSl0G7y7PhXofCp4vIhyvMH0Cp
HnuotZuAHSbwQtuuoSoIAmIJ59eqRQNpHTCeUEfweV5KpYmFEpW6hAf1flKcmwrDHx2Oq/qr5S3k
DYCjVIFwo18KMnBcdbEsD033u9RwdsDQslI8bhJjk5cT+Ahk4dbq0Z1JFOxZxdhsXFqIkats2hvV
tptA2WJJwqvVU3PwXsKwOUg3xIEtq66MqO2hH5n9BbMzzcaK9trwWnFcPrWkrrPqoJbKEriD4eJF
3sY2ZnWOsg9SOs7QPtBcV+7LvOrC6/fa6opctM7j2QllFFPCll066NJCbNUhy7jUP6aB3HUNMHSu
y1k9njM5gkKojZMlk4shej18V4nkLlxVawyRLDCkuKbENrreArdwFbvIa+uYstRnvx1N0GQ9lLkk
3DDWLipg/Roo2y/jP7aoZbDaWcej5eg2g/veKpkVTBF4o9E7Ex+iZVg1nSnSBnQ+plWq+wDWiIlp
dvYN75UQuXc7UFlu7qpRe4kVDSRIhc423EvZXpsMzMpHfA6aOm3ekna0NsCpUImbIENazuypz+uB
OFmHVEys8/s+xXfQsdNAWMKT3ciGxC9ttNyppT2F6P7Jtn2ZxzcUv0yMFM1RHlB3JVu/eAwx6lu4
o5AuAkQe4qJLQwfIc+WW1pwdRyU7Ta15QirDfmSZwYKK0/g9VmpLInL1XkWHM9o08LgCdZFw5dTU
5nZijIhLJlIHGkBRfO9Ne3besg/1R/5Tc4K09tFBd12D11f6j1SxKJnkWqYaKaTyoPSaw+i80/pD
Meh+sF6uS1qzfIC8exipRBEFgAqXe5pZmPduSuypWaHhsFaz5zqqZJu4Fq6jbPwbCgDAEGL8iBxX
rXXKlGEgSt+N7Vvm1Q8q2pO8cVt5u7wYiMoq0iXP19e2UnPDvXYmVzi8BL+q9B7irrhUOBnU7GXW
kuqeW5F6k4+0eKQFTTH2MkzB4FrKPtK1LwXVjGCccr5Hy4CM7WT1nX72RSKunYsuuErBeBg4lAg/
Ot+pttF/9N9U0pUBOLWvr3/NVaH+BtZL1IDxRheWrzSN1nYxhNEUI3v1nuUY/s3DDnv9N4LQ8YMk
AEoRYs0qic0p8+B1j6DaUVF90NqWON/ij+tSVo0CPYuA+wD9FeggL1W1mRqgf9bwQw75DkA5/8C2
1wWsG/uZBOHimLq66ws0ZqG6Z4CD5rHdAcVkZ4Q/YzIFSuACP+i/lCj4eGY5WdoPPUCUnR91iCQf
M7t3pWh3WrxD6zRSl5N7a/WgugU/gMNIX8iYf9Yu5aUT9P92VXCqjHbWNC67CvCKAHCq+2ybPMcy
DfmdVv7ku8/ELHf2WUw9KVUepQ3EjPCixALzIrivtgmhX5HiJ5vmiIGtJHhDHjBEGSCo9vS+D18+
5lDW6re2XiTdUJBGQIOxDWG9vdEDsESPcKtWs58CNacGmjivXiczzBsbL7NSYhxr0QhCYCTJgASP
V+dipWcrR5owMbU8ZRhDBiOGpyY/MWB5l2eyNNmqHAtxAnq7MR4v3o5TjTYCNJhATvM48oPp7gGv
el1dV0QssMLYNXtJB4hZRqeZGavKAfyYofXGbmIZ4u6KhWuI4C0w2mIoHrfR5Vah5NXxpBzZkvcw
0TWwq3pwRPp69O+P5EKOcCSN2TuF7fXsmPNf6LEGHIK0G33F96KdBBP4WAgmgUXCXJpkmavYEzty
5mym/nYZW23UD2mH9eqR2KAHB7oJmunEIfeYeorKOpsdB21rNbdDGqIR5y9O/UyE4Hepy9yxTiEC
nStNcYAIYOBfF7FWh1t6vDQ8hxf4KHHIAjneVmEdenCirXUTbdINrmvS+tPu54ss/7MWFVzIErw8
0ui9ETeQlaYvznAwBqCCo0nUA6G4GgeFHQC6ui7DgT0Z7IcshWGsKsbZSgWPn9CuUKplpUpMvB8u
I9MNveuP6su8QYrWZzfftV0bjDdtmGy6oDulPttVQfnSbcF5fDNtzF0dopCQLMCtJyDNST31SrB2
sT2CgyzsmoNpHR/4qgVqOJJ5r0Oa49uk9qPgrXxQAfPy6pE4vK4Dq5p8tjGC8YN0Z0454rMjG6Jt
bYWDqm/deXNdyKqHORMiWP7Ygb/a5hBi8WeE17nypI5vmj95EoX+3U0l3HcXu7h8yJnXHxO3NK1l
NVrQkequO2gbd2/7Bt4PpR/76V7bZXd8MwfOjR1Uvnb3tTnU+xiIfFsjAHR6oAbmBhBufncC95e+
YY8auGnj3URs7LxBsiDZyDExl7MVv3opNS6pZ9yPYhaRe9FU6UsjK3jE6900B9d3f61rBa18uHSR
ZrQAASyYXhypncMUkClwDPQbZM43UYbJ4/a1YSGtCGfEsfP73JHcW2s2dy5WsDndVhpmJViWkzqb
dsSwSzbqR83uvtl9LGMsXQkwsEawaS/Z+wVR/fLkbagxNSysMdPtfdpskWXTCrphO8/aNI4kZF3T
Z7xNkdRDhAGyCME3m0kUWXyZS23q2k/V4ga57bApHxN1BI71v89ILfMK/wgTTi9nYG6IerRtG/F0
ZznNLe3ebacPkroiqpZtBlNGJrZ6cB54qzB1C410BZ/gUuT8eIGhq7RBa9/EK4Au25hXKmpTIylm
Q3bXFXRdHhKyFsgq0NAvWK2XAorM6zGuRLX9132aIl4buew1vGibaGRIYaCYgjotEkmCD1KTkerN
MpHEtVeV802PtI2enPTqS2zuh25P9ZgwjP462Udl7vL67foa1/zsuXhhjVORTDOLODgUIhttuyWy
V9F8olX9dF3O8rr8vExUwJe0M7I9gtFxYB9RdNZi9Mt4N1XrxkjbXZ2fdPdbpT2wNA/7VgYzsb60
PyIF06PoFkYDCLqmMC/RBIBY+zBb9PjldiVZ25rZoRTxz9oEvaRGrsxajiOc0nrb2l7Ap/6xdXns
G3ZFFHAMXN/LNb98Lk9QmTlRIgyFLXoJJKPEfOrcn9cFyHZOUAp16DwtWgTwZ6uLfV6eTEvihGX6
sPjNsxuxSjGi0VfQu6IDPRkDHGyHW059APCekTHwKv0y0ON1fVmr56RhxASmrIItVDinCdlNRTfQ
hMwfRkQx1M+GXWaQln+7Lmd1+5AgRDoYL6NPKIZRpWbRvLSwpY3zfYr6zI+06HYcZZCdq3pg4D2x
gLgtM8mXe2hVzHKLdmlXG1/sbqdYp79YB+AlVNMF5wJoty9/P4m7Eikx9BsNgJrKLXSuoK9U7WWw
A2sFbkxG/ZGz6MqZLkTqlCn2gNqGokFUtMkzIE1ieP8X0nDbwdHRNlOZPqvdd0xXtaRoHqwMXd36
eMxxmBTTsdfXveb3dThjZJX1petaWLehjNWUDUuFDLlCa490/pwRV0YEtC4F0ScIzADDJ/IAKeAU
VqwZq0ZncMO/t3gSmsODmUliz1VlBLTc/4kRnEVO7aEFrBIKR0BMBMFxNmIeiP3LvsWlpx8rwBki
WoQnFEe7exW8kj3yDU8xoE8nayAD6wGJ+12JfxSFxLyEjftfWYinUEQEzR94xi/VRcNUK2sUt3uy
k2FTcH0Tj6M/93Sv67LLWXj9/BaFihs04XcdzBAsDFyDvdMYdf9k211oD7d1MW/NCM2g0U/mcELh
u7o4ee5s2YSX4B4Xwbq2dCWA0xjETb9D5zOTcHK3NrLBHZ4Yp/6YfHfjQxKrPssL/72PrG33L2Or
RSCGsn8nDlCeBZrb5aayClOF4JRRn2rtyIvej2L+qI/ppmS9pLq4cnyQBPpRTGYCNVlcmhsndZ2V
qfqkJ29cJ9W0TamOticZz9fKFoLF0UFzBzAckYcWgmGqJeMYz576lNXOHdfb0F6cBSAUnJq0QNbg
Y/q9zCVB8drizoUKQTEwcKykw2DqE23wbIv3Kv1pNE+T8f1feajfp4X0KeaEsT5weQseKi3auKsm
rC3+qYKCWk9fbdQfJ2N/XczyM2dBG8SgBxp5KxTY4P/RzHGpFLylDaiTGu2Jx/G7PpmkLYPc1O7M
uMd7xu9iGRqF+CRcJGJAFn1OJqa80BYsLAztN1Q1RtN8QlV6M7cTmNetrcs8H8VKgtv7ZnRHX+34
CXfszZj8uL5e8SaCeOAS6MiXoj8HKOJiO3RfRwoq+bP7BKrObRvfFWWGjjIPT9OwVE9e8ouP7+n8
WGwrY5cCYNy2vyoPbhle/wzBZS9fobs2xjodB1wYGOi43HZvKowiAiXHE1PQx1bYhXIzIE2KvdAM
SVuGEBItotDnjv3W0eKCWqpwwok7MQ3dlPEpV01iHD3lvmrIRPkCq3t9UWKibRFlo+y0KKxrY5sF
exyoEucOQB5OBp7fB0qrL8OQaHfZVOgbq1DyN4/pWjCpBvMbps77SrPvm2xoDlnR3hi2oksi0E+7
vHShYJoU+IsA6QId3+UuL1yvDtfwPb173/TPgB0NM0eGRSWOjCArjnkCDcuGPwd7nLjqTIO9xL9X
TYP8l3PfB9/HXfor8Yf3Eljk3HcJC1EfT8n4EMmqOWKB8T/S4daX5n4EMsv9dnaNcB1hvDH2yWl0
Mc41Pzv5Ke7wNEnCTP9V8jrUdbAuGuH1oxbi0v+VCpiPZQZax90p6K+qUwcsWdjZrKKhBWbSFmM6
10V8dhTLvp7JWL7hbGVYVdFP8XJ6X9B3oPtp4IVJCWIpTviLI5leXN/HM2mCrigJK/RebZNTFw6o
jCm+HXQB9bUucFAm+y+3T7BJ01KyEpPVyQmTKCQyfiaxrK1ZHKj6zwmhFo6sA+Y/RZxHI/Lyjg7Q
i4bwfXZDH72wP3Qp6UM1AGH2TnluA0vW7fzJ1yxHthA0mPgHYbVwZAmobO1Mx7pS3MS+xrsgdhju
49Z9apLsa65TybF9uowFgcKpMRbj1UShI3jFkNyjh1T/XttfbN5LBC0/dHFP/hYEeH/MuGKU1hEU
vklqlunWmJwSzUyD3o4UwhAx+oOrTv51xZeJEjbRiZmOOWiImthpUlyiekgNYbTlupR188KzEhDe
yxUkBmk2qE3GWY9gXuoHLTWMIrePTW7cJuOBMb43vg16tVeYcpc5sj6FzxfFsptnsoUYikVGrbeO
l5xMx5+ZDxprvtE6v46+V8ptpSMThjZdgNmQKpF4lRWFAcgmIHoBqwj8jt/cVWdOhdYWgLh7mIXq
lPusmp48c8QwdqE9Gh2mwa/v8cpJLkCreDOh1c78JIyV6OEaEpxkbQDKYCiUJ8VixbZ3ZQRIK3YH
oj+Qm6HdGPjirnDxFoPL8CE4S+3e6k6VGSYGwUR0Lsvnry4I5To4FMD0Yv8uXTK6F2KjSBTkLnVv
p3gvGbtLXU0SsHyK6vE4WRpL4EYc1AdFhoiOdnXc1Sw9mRnBVE3S1oGiPaXatsQNN/I2MGSQTmIf
yOIsL0Qu6z7TisyIdToVcXoqfwHQMy7JlyJw3z90tHuhDKZ7xAZoiUQ5xBLof4QiZkJqAOOXlmAE
WoFmPzvO09Ns+Pmv8i7/aobDdkbRiGf7HKDpEhyH9X39I090YalVoZcA8vru4L1x9hirJCl8TAzr
1lb5eV31ZcIEJ1bUk9KmBk9PaeyFPMLrj7q+MwaOcsq9/TC6eFpQieNcc2k4xj8rFI6xtwB0gERz
eqLRQDrzuVLJmAXcGHxmjGEWfdBhUzdPnjVIbgfpWQoXOrOZoY4TdFb7UXbpvtfcnfJS0emUtphi
orgwHN/tY99L0f/aS95wy14Kd9PFshfvcKa9JusrNa+x15OpYMKS9zPipKoIr5/oWoSEBxucJ+qF
hmWJkWad86ns0yI9FUfQEBDd2bJyn+jAig1rECvONzKspVUdOhMoeLUc2dfGAzjeyfbnHTraStgi
BqGnN4mu/o7QP23gmSDBEqtoQXZHy84peZ1+8ZNz437k3zpKhpDdazn5wYhxeD/qIAkc/eJJ87UX
ydYuAq59gGiaqjmmUwv1KSdCn6aRGLfDRt0MQfXcbp19IBG32ME1caJxDtY89yPEjUFs+l/1jwfz
nodg7hq3R+8hSD9kI5KykxQMk8cg2sgUqE4d3aL65VunAakGDUm9IX4qn9M02Vxf4to1D3TmBX7F
XijDBIGKBuxTxcSJDvxuHDZa8Yt9rWVZ7fVt/CNEMPrKoOlEyyY9RZWeb7rZ/h7rteYn0yjr0VgL
mGB7Dmjvlt5OiLw08SJLi6aCezu1Vgp468O0ifbGsWteLPtA0x8VavfP4LsHdrgqcar/H+P4I1pY
pdPoVgE83PTkjvcR+2jsG6PFUIefA4pqUm8aPairH/Zz9y3tfLN5pShuRj8Yn0hTPVrem+luUi5j
zF0/3j/fJHi8PAfxkZdgO2iqRIFVZd0mR1U5wFDZCdzm4XVlkm6BEPYgR5wnYEPAZdbEm9oE5cnM
etB+fadW/9C2GIMdDzbzOT+Mv+JU2w/ubtQ2ababuw0vMQQ846J9NIx9x2KJLa9b1p+dWP7/zPc3
Zu3W1nI6an6jH2x/zPc98V7ogyqj0licwmen8Y8kcWDPap0RAx3LJli1RqapToLGLGQoies36R9N
FxscStOLXT5gQZ73ojshGmUBcGmQPHDf0oOsw3gtd4PeDSQEkaW20LknbJ8Sd0pL2x5XTB6q3l00
MYzbP4Pbk0z6pvJe2D6tX4bGv+E/3eZm6jZM2Tca0d7/RsP+fId4t9peNnaqCVdS2Lty9q1NV2zN
+ZbZmI107nP7zk6DljdEtwJww5CxbJZySGg6x6x5VKJdp3yzc2I+ST7rU3Z4iYvPPku4gdN+5gaz
sT19H78r7qZodlO8Y9U9HmsNK1HRrfzZ5oea7zLvh56+5z2gCp6Q8J+MNCw6k8TRjk+gdwvQj7Nn
+i3Ny2CunRtjIMydwjyRlVXWXeXZNwuX+cBMloGdD8+Hl/IrO2WP1W2+HcPh2XyLH7OTIsMCXL0F
zuQJdzczJrQNYCr+VEV03kwNxvrMKqr91hno/vp5/K57iTYI768iVsE9gK7ZS2tned0iGwfjKAwK
JpTcT3K6V/snAw0J6q4FVIvaPRvzxm792e1JlD8DWlSbiJkD54MkTktyKlHd1bDw/JsEX8xBa6YA
Lh377SrbZn43UdhN0iQolXljtD8ykATw/itqGBvJZiwbe20zBK88YFrKrFrYTExvyuJklCkxknsH
2LjzfZlsUJ2MDgMPuHNMZHz3a+/t8zULbgMYQYaTAvLpxFXlDUehpBStxRqJv7i6DBR3ze+eyfq9
/2ce3ua1l7b4e6pLDCOp6AOVmczabXouQbBykI9oDYpN6SnXQXMw6fu8ajCMoPuqI8V5Wn7r06Fh
6tABjgoK72LWiSYYJ9NVrKYpQtyKofIN/Npb7o+3/a2MeXpdNc+ECa5gnh3AkAEk7tSoIWoOQxf0
Dr/hYaTjTkE3xfxlshNJsLCaSwAhzT8rFPyBYqN43RjwmXqfo4PNt9AFpfv1s3fvToeSJoB427pA
pykfHeW1ySVWseaNzqWLof3YMEdv4P0ijM5tKXJCgTeauLcGhPcSA1x7tZzLWr7lTDOBg10XZbxE
YeWNDfxR9VZTaxLntyCxUUag8yU+re/LjSsLRRbzuqZEghvURmecswmCY2c3Gr8qpDAAekKyNtom
zk/n+fo61y7B82UKDi5TPKvmePmekuKuVgtQvg4+Nb5GmLaP6YxoOLgub311oFRGxhBu3ha0th8V
XaHtBCe/t6r9PKBf0OfDNm8D92TU0lzsukX+ESfoKzWyJh8wp3byMLvAQ3oLoAvfQtsxOuTNAFlo
2dts1aEtkJQABQRAsifsZ10XHVhSXQiMFY8YQzKT2UIS4fourhVA0HL0R4xwPehJoWtWgns5Zfex
QbR541T34FWBgRIT3FfWhxltDOCxFqScFlxH37FlaaFVz3r2DcI9MXKPzVaKbxhUELAbN5pG1I+y
8HnzVv80HnhgZ3dMe3b5oVEKlN5lOcbf2BafLOWfD7BUoTpI4z5ZxixwOasosh7o/5B2Zb1x60z2
D40AaqEkvmrpze21YzvJi2AnjlZq33/9HOXO3HTTmia+zMUFEiBAl7gVi1Wnznnuc4faIL4FWda2
KjdGumvTp3Q42o/Fa1pumXKIswTkgonbawk0zyEcoj3E1bfBfkr4tP1/rRElws0DycoOyRd8Hof+
RbLpu7sIgN/2fU43eeLU9mYOHhXw3pN+T5TZS+besStZH9Xq+T6bI+G8zcFo9INmIn22ZZEHLoH+
8SSjKVtNTUIZENp22JGoyAubPtO0riIhUL/sJk1Q8dAm34h/cuuYt9+TunO6UvVq26f9N8kUrznp
c8PCMZiHFE1qwxSfgvSli37xL3eK6YBS0Amnn0ridO+P1w2ubXkdChAMqKbfHXCXl0LZThGv8gZ+
gybbqb0n/LkJqVsmsrh7zY2cGxIGFmdzC6HECrXGcXDKeHCp/XJ9KGsb49yCcHqDvqJW22AoKS1d
Le3ceTim2f2QvFf5hvYyxuBVcwaw6KaKjBXAfJczx9UYnITLSrVq5VZl7gVAyXIw9gYWTdyiM1RP
T2Rqpp/xMHjiLToIMEzw2BPxMImqWKWiohTXeu0P5VSMHg28Bw5tHXQhpT9139V6dzdLEGKrodmZ
WZHsIh3LmcwVzHbIzTv1ffhdfyKb+Tt5Vf4mvD03JTgZNUa/uTmgOJZkUETrb3TLa8NHk0nChP9j
SGgEAUwSHK0i2hPIFwN0y0u6Ou0IXiDK6MVaXDzXcX3UTHCn1lM6Obyq2FEHwRJwoFAKvb5jly0i
unugnv/9BCEwYo2tK7xLkpOlekbdOhEEY/PJye0bxXCum1o7fkAw/oa9gAtOzEh2pB1zUiEdBNk5
+8DLmkLOQlW861ZWEzQWYmlsTYC60Ul0eSispi9wkeNtYk2nPjwM1QvOnT7/qj5yQDaNRxVkXPHP
mW6S94B4A9sFpT/c2+/XP2NtsOdfIXiCYgKbQdPgvReGxNyaRQlUKslkcMbV3BdwqIBqATgJoWgh
oJ47sw+aBMF7ho4vS3HHXvOpcqMUDwGyCtR2K/uWHPv25yjN7on92r+rkee2ha3TQg3QqhnCQHO8
z+P4ELTKoSv4no/PGjn04PYo08Qdm29a+SPuM3dSNyng4grqzPu+eZ+oB6kKqu6bYoP974XBm1Im
+1RNdkYMpDdX9qC38ONeFkKs3W/YGfrS3P2bE/xyg5hmltfthGh54H7Yvhfkdp7pTnEMK3Dmlwiy
BciH1uXGklwOaw+thZMEYBAAXIGsu7Tbzow1BDHSqYkMQGwypt/YelRtJ0U3N3+x+85MLVNw9s4y
swHp5mFGuYa1nR+15bwrVVXivpYtLLqO8/EIz4DeDoDZbAmerSU6FQ9RPblmCCmXMDgF4Vsw2L4V
ymBQq1HRudHl3J2NrK8CAJc4Fs9Ww30IEVKaJ66l47naxV6oF14EdKQ5H8fGIckk8S1rK2ijURs4
pYWuSnxnZaaa98OAd4gxjp2vFTTfKGmkeGli5n/hlxH1gU8PvRy43IVxKiD9KVjLllQVd1rU3+Pe
g+akT3rTByvJ9e2yOq5FZwUeBOxzostEhrUypyRKT3oQNQ5gPZMbD03sdfksezzKTAl+0cgnAFo4
T09Vm5nbFM9hP03DeEM42kiuj2rVQQEM8r/DEnXXo9qALmNgZCcoRNBw09r1QpIIFpJuU8f9XN2i
IWfg00GhyGW5ZNANtJTHQ3DfDLNK/RRhUOyXphbrOz2BuMoeMiBDflDQxqB6WpyE3U2o53rldoOl
8EcrLOL6l0qiCnlEUxu34HRNwMSV1+Z0Yw9aw5zQHJtqV5Oyqd2+J03rzFNU2G4QAo8uU+9dyytB
5gjURCDrXmRnhblmE8/iStNTREyV/z47lQeC8tj5gcZdJ3FlWce1ixdRIZ5kAJ8Drm0J/q2a0wwH
vs1Otf1TNeuDhTspMIIIiApyUooPqCI4kYLUczYfuym/HWLfSL/kQ7AZ9I9ROQX0J4ubn9c3wUqI
rCMVo6pANIPARCwO5WzI2rEM+cmIakdTiJOTfGNmk8/KDdF1pxy+XTe45qFg8Xe/xFJ3ZcK1iMCx
bEDAyU/tpkUbqtcrrvOhv83P3YlLyYKWORV8MIAViMXR9KKh20bwwUnHrWJgMIYr9cS3XeX0L9nB
5ffJoZKAgVZO7oUpwSMVEWxp/TKuDNdzZFsfURm9UZXLXN/qRjof1PIlZz6eDkEA3ThYmg5DuuuK
LSoRwfSsF4UXKLtCuc19BY9h6gfciV9s8kqHXdJ7SfksWcq1zQNviF53yAstQtuXHwKViBKq5BU/
jfXtqPnp6GZk9NkQb561r/VTVfkLP5SXVA4nk5PFT7nmgBmeFk/XP2QlSF/gM/9+h3CdL6zoSaUU
/MQ5GLEmT61uUCAGtCSUUXsvi/h5P/2xJOwns8zNYWCwlG/ix0JWhF+rRl0MRNhDVgjq6zzAhMYT
tAjBi7ZN0i/JQnCRf1TvkLzpP2ZAElzyOu3yZ/tuwMLLYua12vzScUDQQQUdzU+tYm1mRHpvtthe
wUO9N+27snNHjzSgznXqb3XvqsOP9iUcD1C9aXS/6B6q3lG3Vo3HZi7FrK8eKwD6dBC4g5ibCWvL
87nPtApf0x3GrHTn4Fuv3HAbhaip3LXKDTABEf1mmPdj12543ziZEh9oJOluXKuBQm0Nkp8qQJTo
7BS2OgQcRkXVe356UY23OS8cGxqpVu9n1OGJp/W7QD0ZyrfUeBt0S3ZRr3kxcxEpQX4XuS7xohqr
oKpte8T+fuqeDH9v7Of3ahtv+d56BMUT24Ka9p155K7YNTedxK+tbfk/xj8lPEnU13lpzPxU2imQ
Cs0NJ1Jo/bKI4rFa3qJQswOGGX1ul46EZlNjxSnBlpsPZulmBtis+uEYmS59qZ9Z5LSWLyUm/J0R
uWZVSA9RNCnWNVlG5vXe4OdenDrZpr03oB/pjE7npQ/KQfe/7dt7ehy/bPOn/m68i3b0V+GhAvwU
v193Y7/zGdc+SHiaR+D1aewCH0Qd7dC8lZv3yG3c5OcteD32vdf59MR2gxt8VLvH4obhG+sb5elH
41l+uGXPtgeswL7dhbeZ80332y2kKcvZsbbdl8SRsfD8bne49rFC9NQWVRtqkB05QYAIfWb8MTbd
7ATxRk979dUn6ne74I68dvvW3V2fp8/XDpDMCP4XZDaKnmKOW2sqKzGMqT5lSuvoUKtm0QYl4w7u
CVm2AEnf6/aWkVyOFC1P2J1AFC9gMbG8Uupp3ld12Z7sZwy03/8ARLN+4Z4s/7qS71r0CW3A2k2k
tVFAEo7BYNgcHXIwFO8jAAy6J6YdhwH0EmPpKem+6tAmLMGGL0dLHBx6qRH/IjK1wE12abNhfVgV
RdGejITeqAk6dln0s+71Ta+Vv67P42dPYi2UpdD/hjV0dQnbOxi5EduAVp3Chhwh0IuXVCxJXnyO
BC5NCJvSToa8NKeqPVnDuIFEFWp8u6ryYlsFRkZyJ0iGI/YD5VNqdjSGrbE1nsIs3eiBDAUtMyFs
CFKaSaF2y3CmGroAFMznr9fX5PNZWhrpl0WBho/JREbIqAmKqqcZ1qScAlDFd14T2d4cFx7NICtS
Db8YqSX9vjKbwpUOvI1BoGrensBnuLB97Cc7dHL+AH/idD2wNsbu+iDXphHUbgRtI2DyhGzP5R5P
9MTKjRzTSOfJ9CcLpDS1Sb5eN7KSa1ym8o8V4ToZQrynK9DEnyqneZ6dyEuPr0HnzAeXxt4oSfev
z+EfY8u/n70B4jYvZsry9jS50+TEb+x7OznUfbk+ps/B1+WQhOPEWU2ZFcDKuIm+RC8yauC10/pn
xkyxlqoOWIWwhe+hjeEr84myHgHeCZ0aneFeH8mamzs3JZykIS0BOJsXH978KDXuNNnmWWllxETr
VizgHjXQ8H16bqpGFTVxDCvzqHi83Maqvqn15L3tbElMKLO0bPmz9WcsSsZCa9tTkUP2OtDCp1jN
b4A7elGqQhIBru4CNJkj+AX0G92/l7Zo245pQifstSr0cqjiGOr7jKDs+gqtnx9E1r/FB4EfXYZ8
NqQBGPpSnWEmqm/DBqBsrfYVlu9LsCpbka9Z4V0U6C7E877ScvbHcPx2/QtWx7mE12i2BgWvLRzg
OOQg6chJe8rSbwXDMLNjGMngxTIjwsE1u8KseaRilEzZREN0kynDA1diiY9deUpC+BnxNHgIsA9R
67mczQCslp1lBNgg/ANUVQ66B10gtgiaOuvEaVNIes8f2lCg9sPRN+AnPWiNC9QjiuSepoWr4Qla
xV/KOdpdn+WVwPHyy4QZAFqlirvawpWDR6Sn1F7wVAPo/iuYfX5n7QYVqGDPerbuaL8xf9onSCU6
1DjJ3jWfnQ8+AzV1vHE1sAGJDQ1da+R2MPZo7kuZG2lgN1KhYHKYuENNadFtudIuo6wlU43XNEDR
SzVRGLOiKHRqjLJb0MgzaNj4vk7fCubT72H1hjeuA6Snwj8UrkjO7uerD6gnDQQReFdBD1UkX7fL
ESQhFloYI+s7NW/q9P36aq6k82Bg4ScAPQmEY41l5Gentu6MuciMpD+1zdCD4LIO7dfJrq1616co
9x95Z7N4i7+zd1WxO90zuD1bjplW1k5TANbyrn/Q5/OFDncU/JaHAVpExTI4SecwtYNoPCFTrcYe
qDjILplMUnqQq5KRTnz2wjCmgeVueRks1DOXg+8UroZalY8nJcv2Bp8at1ThOMZkxAMyl8XPq0OD
bjhIAlB9Z+I7JBjnorObcjwB60IOkxmYd6NB9D2IuxJJeLFqCtREUPBCkpaJKP4gNkmaGz0GNrHB
RYNqttMoZNL1AB2H1xdsdQ5Bp0Hx4lleIMunnG8gO+6rKNDGU1LEjRNqu6UagW6I0Qet9uxfN7aS
84caNlh0VOBBls4LwS2i/D4gpC6nExkV9sBCs+mdgoZZ5C5k1xBMsqYyfcBhztw0DOuNxVurPsSV
lb2XXY+Hn1UE2egUbdk+pzEnwfP1D/w8G/g+1OYXfnb0jop4dF0Ns3kc8X3mBHb/XtEYcP5D5Ue6
BSJ1RZFBTlfsITFuEGxjkMehffty9q05tJRKV6ZThf6uGzTlTwcTVvZt0cRfiDFUEgDfZ38E+gDk
MUBlhNoL7voLe9fn6vMmvfwtIaZDvkgLzNDAXD3q7+nefL3+8yuu7fL3BdcGhpcwUGL8vha56ff0
JjqBD9xZ9BWfoXSFPyX2Pt9Il/aEtaA80btUhz0WHbP2JoMI22tifh/r7QjoqG08jYqvtouCbRK5
pKydYXyso5+VIWvpX8l2Xn6J4Nfm0qRhOepotg19vbsx38zyVkN2rnpLNlXukpw62ZZ192+SGVhW
//KavLQr+AKmGcqMUs506tjXsvLqdNfMGx5sULp+DX/IxArW9j4aGRfULORhcDte7MX/0nswtfIm
n09xqqEYX8QQgObBPYurwOm1opY8QVb3E3RCANFHtwlIL4T1jZs2m3BbzifI0nhm/JHGTvUl2H+b
1V3X227mx/bm+oSunTYTlC+LJhHufyaEHRNTm1gfyIxXgtlsEpKUm8lqZXmr5VfEVTu3IsxjlbEo
GId+Ptk19PTUYFuU2+4WFABOcANFJElku3ZKTBWsr4s6OW564VRmbZYnasnmE7NDfkfwbHCy1qr2
qtLo28YoTn2SFPu/mMczm8LK9Wo9DHDXsEn6BJihEtTAVWHv/sYKKvLIjwHY+qllDaF3a7UxisGa
0d5m9vx1AHRJYmRt0y9cgwypEISDosMfU2ZbHUHFWWvH8DZUrY0W6E+ZZefeFFNDMnFrLhreHvCr
RT0FTYiXRwzZTKUISk5OUN+lzmB37Q9Mc35H867yr8/eSvYU/GZILC7shiBUtIWNEfbGbDSBPZ+A
gtT345hnqKw3hQsBucnNUxK+9C3KkNZQFndVnU0Ha2CmJG5anV2U0nXEMfhDjJuWPhXVGpDKmJFG
PSSp3Tqx3k1eikSKG832z+tjXj3f4AXGcxWALUtURZxTjY9WAJY1qx+bDSTAIT9Vl4rEca1ZQVsB
+FYgRYcISfAilCtaRYeInApreIRkKHSGWPf0n4/k3IboQ1inWHGGvZ9yRXXivg3dnslKmyuVc0Da
EOVQeEQkvE1hJFZq5bbOR1hBQv+A5tvmxrIntg/GqX3qCPJ0qd0wvw4tMNgYNeCm4WQ6ahBOfgXc
t09jhW2GZoCsbQVq904x4y9haWRulE3x4fqMrB0dUMKgxIHuRBtowsujg8p6lTOuEcBBg8BLcT2d
+hb8T12Spae/McUg5KnZYN8V9ZaVRMvDJmXk1Cjd5GpZ1D8XjW04dAIw5Lqp1b1kQwoDD2GkHEwh
ZhspjeOs0bGXSBfezUky+4bWkr/ZTWdWBFfQQorPiuGxTxB/MzZRVxZ7M+uM7fWxrK4Qg5oLID1L
dkzYs7aWjX1qhuoJRBcg5OwBJSxnLblDhkqm27bSe4Od+8cWvYyb/6s0gMlJFJucOBIMKAjZdd4f
1XEqhl2oz6Q79lOsT47SzH3t6azi006PGWkc1ZobVPAz2iFjlhmmQ2LahE5bU3RCF0aCvoW/mRUL
TKwEMjqm+ErtSNEprRoQ9Mul5UFtLfp1IkPzGHQFk1RglgkWAw+bgBlteb8AMC0cESDkrLJlqQqw
o/Y8zvS9rrSniJ5CFf0giJ4XqEkrCanWFn2RecQdAw0kKLxfHss6MuZqbGBzqMvIUWjV4VkWRRtg
KUKJqbVIxwa3FkXFAqyW4lU9IRzo1aJUT1GSO/FNa3pj4PfNph4kMcHaoTw3tPz72RM8CIJUS+xi
2cj5A49iNwu5JA+1cjHiegKOY1EABFuosFQDNM3LadkVYRMecuhLJyD7cOjAgXN5vr4B1+JsFGzh
MkGso0NkSRjO1NdQZ+0xHNJBX0kLe89sI2MTj/V4Zxu14rZxMRzb2kChn9q3ZmdPr1zRS8msrjSC
IHGCxiTEqtgrqphPLjO0UodjogI1YTphkd2OBlr1tZcakjVoOHCrg9GC7yfUvKGMbvhk3jVZB225
/p4XxV7Jw1FyNFfOy8UHCddfWYM9e9CW8xK5phFvtKy4CTALHVRE02ECrTA0Gr3rq7Gyt2AT/HAW
3AHeWMJ5scfSIFHcwGbIPSN5ILmsdXx9VH8sCMH5iCcXa2tYMGoI2mco8LHx1A3xc93XSGbEj+UY
HCs2SN4ha6mki5EJ22xGlrfM6lY9TflPM31V7kKGXNI8fUmIsS0gtlG0EDWIXRCx+2iwvUsLJ2YS
PtaVogkmF4pP0NZEmM0MIcDO5xwxtQIfAZCWDthKqQxualGIsKnAbuYcacjgkJjtJlBH08kT/aiP
MhrsZdsIbvjiG4RtZTW4UdiEe7Ae0u6NKAQvv7zvu9exR6Q0g/v7OKS95s08byQuctWtnA1fuILN
wc7VeBm+heYExf6B6NU1rPc5k6WV153KH0viBVzVVRICwQwfeYKwSJI4yh3S2MlL9WW4N95lNCor
twymFCRZqEbpCJaEU1MHcRz1Sa2ezPZo6Cel2RiTJBO3crtcmBCOTd9rWTYNFbyT+QMjAumgxt/C
wcZ1tr/uAtYX6c9ghIPS8oEOpomDAkF6AIZ21OZOYRb32SgJyNbi+4sxCbcMYs6pDAlcQYdMbZXu
a74xG8PVjQ8NZUslGiA/6yqJDm0Cvhntbdlj8WKvNiYIzJmvBtc/aEx+Xh/+qn86W8tles5uVxVv
M5VTTLStfotijwQQDp8PQ/y9Ue5z9V6PJCH22kMYZXukWE3QNKMFUTCYd0mcIEeBuKF3auxVHaQJ
b+ZPrjk2gEvlUyNDxa57oTOLghfixUymcZn3Jgr8sqoca2bbMn2E2PzWUN4KSGN22rYsoMPV9C+0
lbji1TvmzLzggDpeTZEZdAsCk9XbyFYTpwmrxL++jmsxOOYVECaQ4y/wWGEfW8UI/rwcZkzb1Z73
Bk7/DMauo+YgWwOuDVf2jFk9omcGhe3cKuD6VmwcHKOfnSmrnc7WfEX9xsvIa+ev14e36nLOjAm7
JuzaMp4Z1rAsyu9Nl+Wunaiqw7Msda9bWj0QZ5aE3TJYkzVMIyzNtPU5fUxtv9Z3jXlkk1uWs4tk
lMTiqgc6syhsEMYHngwWLFp9vrWD3dR/bTh66PrN9ZEtv/PpJjyzI1xHRq2pkJdZFqzmTnQaki1p
DSc0QieNK0/lnSSgk6yZmDFEn32SthTjGs19A4kGI8idmUhCd5kR4cnO1SIOphiD0gbmA5iTstkJ
yPP1mfs/XMi/h0vM3mlKNCXDEk2Rx+Yt96rtU/Cz3v1I7iooAT1dN7ayHVD717Ulb4aXu/gY4QPT
uwDiDaeirumRoZ3iKSgoeY8g0umFA6P/eVZwgTyg0QpvHwYk++UNYCS63UYV7PXWdqI3I2iHFC3f
TIq1uz6wNdd/YUmIGwZGihrpRxUEMr6Z7SuGDpv8NvGM6luT3QP3hjy2ZA+unGZkIC3KwGGM97Au
nGbDZOpY6BP8Rj4Pe1KXUL6v83zD8Kr1247MT8pghCpITSNtH46GTG9jLTIDQTMEKDC3JuRYlv17
dr9qYZS0SDchvHhJflaNM36hd8NX/kCO7V0ue0KtHIYLY4KXVPqsNQtYOzVxCSR87WdtCgRe60sW
UmZHmFXOrKLUC9gBqMKjUXjfVbYX2vOh0g9lq7opmOAop4qDbt37cmB7O00PJEq3KZ6T6iRrChY+
B1zmyOecCSIJn2ONBsicC+gu6Vk/ebFiPnZxDuqQ7tf1cQub6R87i0QBKvM62sQEO+gKDuYZImbH
ggfsJpmY7SJfS70q5TEIG4Z6W6Mlf19oFRis0Y5/3boQR/yPdWoAWw5NE8DdLndSOvE0CAEuP/ZH
9q7L+OGFy+H3r0OyEDUKSDzoeAxf/noSaWmgc/BvI+72gX/ax7R1h6bf8PKL1mwLU/I2XFuzc3tC
gM9G8AhYCuxZyLQYSuoWZeGY5ev1OVtW5OzK+zQqISgqykbNFVWFRqE5YoXY7dywe7NtDz0rd0kq
8aRrK4T3PJqMAZJAD9wy5vOzzlQ2Jfj/WBszcQseji7eszJSdtGN/jMoaIAjuYieSOSpL82URcHb
jEDEraLFxiA7pfAWxjEbZOIm6mRZ5iH95DWJIokfhIvpk13Bu5RlpKPZHUtm8jvWb1vebFj50JWy
Aa5O49n4hGNGs1TVimoRqYPw2EmWTlzdeGe/LkRbChvytl9mT2sW/aE3EhLfTlXJYV21slBzmNjk
aMsSjtNQ0qQaqYLDysotuodBr2U4Qympwqxu7zMr4iFiNLIIIGVHqr6YQem2WgqZNuIX00ejP//F
UWLIW6IjGVg6EaunkAZutibpES8Q6ug0DRw9jYmn1WGyhVYmUFFl2myvG12bRgCiFoe7dJwwobAQ
5oGKbRanYCD/aKFbmfWomKaPf2EEZRLk6JeSs9itH2C4vLTz9DhCCKun5C5s6d04safrZtYWC4hB
5FyhQwihImGxes77SUur9GhNm7R+s4xjHnrofvbSv5FJPbckeL2hRypO0SB1iH23jyKnSiSeYHVZ
6JL0R4v0sr8vPVA46GNXtjAAInrfHrdkgt5RKNnca+4GyMV/jQhHyMwU0pEOr/Oy8YPUL8KDlW/n
XvI6Xx3K0q4FUmD0lIodRnpv6HNKBix+7ZPqLoEcX4Tb/PrSrw0FDUwQfgCmF+AaweekcxFAlIWm
xzryjfGWBS4zHlPNv25FxC7/dtDnZoQHHgGIt7H0ODsizs2drJ8Ht57Vb+pUoNQ2B2YAEU6eeZUJ
9r0x6KDJ0FqlWxhK55A2OPAC9JW6NeXbxBgUv61NcB5AzNjr9bl36dgb/jTp85frX722AGcfLfI8
1GpZQh8aczOgZFht9dlXZbiHtdiGYn2ByEHwBomwy+0Kvuck7Guot4bmTdc9A5J2rwFZyXrLybuP
Qa8lC7E6JBXOBPlRwJuJsNwgfiuKTh2SI2ctxINaSm70OkcnYJ1QiYNcuyvpmSlhaHVtAISTdNAH
9y1fxsGxPo4FjYqCFSp9woU/Z0On1su8ZQDmN9xyI+Q/2CBxv6uHQ/1jZfGbZ1FTrU/hnBmw0mhQ
YUFVlk6Zy7q32exOf7HVsA2W1CMMihqLjaaizKf0ybGN36j1OIePQ/Y3gwEKGhV3VYVu6ienBRHH
DGSeR5o8T0tv5Jw7JnuUhs9rTxF6Zke4TAzWpIo2Ixbjne7TMnYNBSRyyuQ2kFqJJuIyFfIO/2ny
9h8PA7w+CmboMwck43KtpjikzTQgeJpAkReBG69Wt5AWRCllZ+axGwU/oBTn2k0n24qr+3yBLCFH
gbqWKRguCy0ZQR2aHrMEELfgFwPdwF9sjjMLy2E424bA86FC1+BxNwbPw3hARcoZupfrNlYdEWDT
SAMsIo0iIiqKTXMwEzzh7HxLYheiYrrqM2AfJ3dMJJ5hLdygZ7aEGWuGPp1iBbbQXLaZi8EZjfsg
3FpGvdFoJpm81eVh4PUwF2zgp6bnyJyRTJ8QQtkhqMoICvVFkUlKQmLT0O/Nh5/Gm2cBtXxC51ij
WQ9tnaTHkD4yu0EvtdPEB1RK3hTNb4sX45QYLsleg9pP0G7Y6I6OrTl6JQQcUmS0rq/l2vwCV4rD
ANoltG4KJx0wknkaMw7BAnAE5/xR69F3z6AqzR+HkUkCiDVPDFgpWM8AVETsKARcRaCjIk4QO2b7
gkBgj91ylBGuD2jNpSwHGzxSZKGjEw7ApLIyGIspPaJke0gSjtarzC9r4qRAmGJYmaeDwKSgiixr
tbZ5FtQFJC0xj5+K8K2ZggGTIH1DhhxM96U7jOn++thWF+vMhOAukY8yOyWAZDaxXSRCTyq9TfQa
OgUgD7F0yWLJjAknj0PhV1UoxMb1bJMO5bEOHb2ON6EBjmxDVjxYcynnkyesmtKNapOAqgrHfLqn
2QzotuFkIMezAgA2IA+lScPM1c2oU4ZuYhA1Aqh76Sl5wepIK5v0yBvkOZx84gXkIRSOWJJEmvIK
eVs08WU2z3OHdCqrQIHetF4xFdq7gY6VyomjipcOwtDuB6+t5oFPaZz4Cxnqppyz2S2CevgI2UKY
YDUB+RKNVhw4ZpcGD12m2gEOd1/Ht0qayTqX18e2VLWhFQyeOCHkUe0xTbty8TEZ8kOqE7Zo+ZNl
8laNILOPvjT8Bz3wywmEbkRIJqTzjkqQOtoMCZLKIcbb9S2/eqpASgMGuuV18xsgcnafcSXL8eJI
8QgEF+pNbM2TjxKhjKtwLXiDv8ds2WDB+cRSlthzV9sqHmkV6n+DF3B/podWlRzf1bGYCyUiWr4I
LoDLCYvGJm8sC+4P3YnM7b5cn6nV5bAIpgr4UgxDSDIkNkvjxsavUygcJncWuMbaSHLzr47gzIbg
wImhFEYe48XcDJzugyJXoHVpN971kYion3+uSKw26EBASAtWkMuJmlslmOm8vJkhTZI5X20UfvsQ
gkS7Onay9InuoK/mkm5Ln69bXvN5QFXagHeiYQsZ6kvD4zRFk5mZuKBiPvlN2DUolObzXunn4kYZ
yBGqUsy/bnNt3c5tCoNVO5InTWtg7+XDZiblLUfqugEu+rqZ9aHZIBtFWhyVBtElxE2DBgsrPUaG
7oHH3qsSw9NI/sA6gnZlST1TLBj9XsLfYptoEkAjpdiUkJOhN8qwx15njtrfRbpXHercN0HPam7b
rzsZj/HaLCKTrKN7fmnrE0WzrTEPw6xF0qAqHqAbjpQo9ZVE1ou6NongMkTPNypuiJeEtSpjPae8
B7d7RdFvAFwC9DVzdtMTfiylTGWrQ0LLlKoBxb0USy43YzHHeErOenoMQCyHnEI7WE4nE7ZfHdGZ
ESH+U0wzQLZFQ7hUjG7S12CQ28z66AaB7end4/U9uD6iheHLoMvBFvZgMeUJ+lCxB3sobhTD4xjX
Tj9KEm4yI8uIz26MpGDpQHIYSTtkxmeIa/TUo0TWvyczI2RHmA6d3ErBsW07Z4y2KRgBJQGYzIIQ
oPR8nhoo/yKlBCL1sqcIXhsohUgyh2su3Tb+XRMxcTWFdAz1CtNl08btu8ap57+okS0BFpJWqCLA
+1wuCKgUaRFYy6FJTMdi70mSepAGlMT9q7NlMlzi6NpG/6KwHiqoZ5iuYByU/MpBbhF3Lh5w/08j
wpKUcQZMQ2anx7iBxBm95VMlL4esBSPoq/jfkYiSdSlUAapo8dS2eqjesuBGzfxQchus2rB0AsZO
Cz2LIitMEoAlquEBgt/oVe9+5fp2iI6VIVl5mRXBg6mTHUeg34BTVm9zr05UhNMPfS/xKutWGOgI
FgEHdKZd7q+6xwtWS5Ls2NB8p0WHtGUbHa2zxdt177UsrliFBd79XzvCPg7BBmpVZZod5wLQcobu
YBAhAtFtWwka0N6znrjSgEs2NiHGLjpUusEjglz494Q9d3cWUE5AOl0fmIgL+n1ZI6GPoGDhsTDE
3dByA9cl5uKYzw+zrUGdSEOXyz5rXb3Fe4U4jfFRzl+quXYq3fCvW187uGiLwr0NEhWKevDl8hlz
jlc6GwFHKLcowlT1rRW/XDexWmtGzs3QkHJB76UIXzFTojYsQdWvBBewq5Fsa8TTndU3Ps+e9Om+
oyDHgoIMbWTcmisPW7T9L43PyNyjyC3cRkNB9KwL4fzm4ptSOEPl0OzQEhfl7V/XB7myVcB8jLZn
hCa/FdUv53GO1Ggaxyo7JgPdIfUHlcNNlu5yWUZu3Q5GsrB/gJVkWc+z+7WawZBfqXV2tA3leTSa
t36w9vkUHgo8RyU7c2VvYEx/bC3fcmYrJEXF07zNjlZ7oLGPUUW9xEetBEAXJoQF0qqUToWF4YBI
pXF53PaOpicPdZY+pmO2Q5eX5FpfuXDRxrwQMC11R2BVLsfEdb1qCgN7kUSvs9U5tqysueKnLgwI
I8ps9P6NLeLGWUHA6FfatA353n4Ii2hj1s3WKLfXd976iJBaJoBtLZrelyMq65aqmbYEKqH5oWj0
Ae18X66bWN10wHv8wyOAu/HSxMhmSxknjKn9b9K+a8duHNj2iwQoh1cq7NzB7W67+0VwaonKOX39
Weq5Z6xN82xifDHAeDAGdolksapYYa3eLX5W3Sly9lElcIrcdaCzdB17hxthMbimVg5rSYaBL6Z8
P9hGEE//PdiCi/otYf2CjT4vcuSENc1wd2KToHbToU/99kZxb8xGAnM7kZvX8nmBBFN9rNG+kzU/
UUz9CyGoCpk2smbIlLOQPEZiKWWUwV/k1qn63mO217+9Ct5JbAUwqzDHatbTAgK0koQaGf9jd/Tq
8PCuksESiwoXaAyYOyg38qCjTIwFyAMmBYzIXWZnn6kWsWZK9PFRmeUnQxXBcvG0eCuWuSgYgM6A
nVlk5zi8yO0vSUf+G8M7kajMxPN3V+tjfOqEFFRiqlhfktn0HBYq5vG6MfMGgz5kxn02K/cz5qSK
EdBQUh6KBhF5Tm+7TiZMjpSh19UK4pvwfsk+D+NIFtLPlT8bpduGglwDf1dRUEDGBmUblYmR6NDG
WaVBmg7iD5BFqLonZcfCENGZc+Wgn3klQwPYB1s1xEtZiXUHp4cei6U/GuWxyI5OKlD9VbWZKHNt
AwWOCAAO8F/M0UmWnjTRAjcOEeH4iJUIS9UiEczxZLHVWtEaKeg68Hzt1PpiIesOoHmBX+Bv2L9L
YWHCUsuRItmGa02LtfUlH92lDpy/MkYgwl6Ritfe7/UrNjZVrtBEWDdDdu7sZzuyPZijsar/wmkD
MQRkKHCtOH71WogyS00oddgyTZIKL69RDJESoxKc/Xr//zj7j9fripqFVN21lLkrVIzwQkqrmB4O
P5QfauXY5IOniuYJeRYWrgg1HODkqGBvuhaVS2MB2C0lOztV2XiOlcku8t+zYNt4mqYqaCYFXQ7w
Edm2JGlRjQGDDbBDFIBeWvi6qNTLHFlU9eZpGl4vuJaodaBQwJiAaujs0sg0aDT6fXbpSGzNpZbg
ncldDFLDH9WINcy+3rJMKRug56q4mQhDhpdW9kCuftvv8RQAyBn/K8JiwpwZtOVxh/mWc64cqybB
DM3FjHaAy3edVJTL5GmAtnZ42Hh14dHHLkejab0YQ35u6yjAw2tNO99eDVcC8qQrJDD6wtjJmQyE
sEgAIBbRpJRIFRjd/qK5DoiPvyUwT/+8GiZD+3get9/aND8W/bucPUdWtr+9Eq5D3Qpi7n8cWVTV
CywFzY5hdJwTT3s0npFnngdMjXrN+BcR1lYeo9BJrzljs4Zx69atfRzNY24JXj68S6PLaEBALLQ2
ozDKZqf93KcmHlcAJ9pJjUnSNg6W7i0sG8FquJKA34Fuf9xPAKBc35w6LxurV2CiNfmlrB8cZBWo
hhpYLmJx4F1RDKACXBZTDDoyNdeCYqcLAfw0fbwXgcp1gDKkQrfGU+utEObiwAqkVdLBqEWAW0II
0HamYL+4y8AI01pXxYuHhaVJ9D4c+gESxrwlHWqSrfFLNgRvEZEQxm9qkSKZgDaCzaS55/Tv6wV1
xtG7fXNEUpiQd9SHKG0ppFRFVHrZYFvuZNetGyaJqLtk3XfWe4IXDdYTw/oGki7Xh1/PehFjeBMv
+a/me/ZULCnZgyu2bb6Iik08M60D+OIfRidQwl9LyuTQkYolyc9Os5jeUjTjzzaqbBLHsvQ4F8W3
wexFI2DcO7TOd6/jXxZ4pK5lKpga1+UszeFKQ5Q+J7dJW6IVwN0Yf90+Mp4ksISo0D9gnyMxdy2J
SjHgrYssPyvGuQWhaxU/AnKESI2AFYGnGmjtWrF6TZBasw3rE8BdAD9V5OfeD2v3e2P/heptf5/Z
saoYJLvJsQ7ZOvXlGW3X0fBwe6t4KrcVwdwhzGkBgdbIISL+Mo0nwA2PJ/Tour32C6UBVzgpwTM9
wDREY6YDLQcj1PXRKCgJFWAPznFnZ7KYOvg4Xm6vaLWQ7CVC+9QHeh0Sb2zMrrZNO0UNVpQCoLFP
wS5lfqWvTRPYVunmqYjFmutY0fiztuBgpgAW73pF+YLIs8pLyAvbhzaPH0uUCCK5OyWJKZEp+x4V
7+C6UsJFcHQ8Ld8KZrayGUJVyVsIbuNmJy0zmekQhPljJmoM5qk5xl/X5LaORyqLlNNRwyhmB2ou
9TurPIb97m9KnujC+S2C0fRcrpapxTzV+WOzqDv3xyF6v60YomUwqm7WGnB2ZCiG0j6OiZ/RiyWC
lhCJYAyPmcWh09gQgZ3CnAR2Si+Pf7OKtTsGmXINB3KtbpqRALmg6fKzqkVLAAZfxW00692Ylci/
LYlnGvBORLoAngKlTyZKSKKiAlMnJNlTN2ImQxnwkDPQUew0k+xaUtRd+tCs90vdKW/LoIoK+9zN
/C2fbQeqMmomhgVTYcpvOK8wff6787LBJLWikJl/3N0ukrK1jokrZFeuDVjScnF10WgA955uhDD3
VLLHdSTazs80GncRwOzH4ZHa6kMlwhribthGEBPiZ6Ejm3NuwBIV/jqBhsyL1QpCbl7gAFw+9H8D
SQjBMCsjBS5pbYT5WYtlwLhfWhCcFbJEfIHr41lx+Ii1HCrjWfxHSqxYHKuVtI+1SCrRawAl2J+H
+CL0SLwVbSUxQZfRmW1hDzo8oBp5cfEc1u96NgRdG5Jq2N++UrymIhVocGvrCMbP0HN4fXtHdHzr
MLBY1nuZkQWjFifNe7B7F7Q62RvwmwXyeCqxlccsbsjpQJUEKqEt/dkazInUQN+1C5MA7MyfMT6A
juJpNzq/0jYF0YR67Hrjq6NObp2aAsvF3WhkOAByA7g1ZAiu1y6HA+Bdkrg49/JxjLWgb0PXKk6d
8RSOIkRZjiy8PtZ5JaTUkCxn1k2NabYxuUrPUuWY9/Usm0SL8pxIIwayrDYvvZWQQGAwP9gymNAD
iKGYL0MYoOCAmcth5MDl1aKGgp4b5LUvpRHkJpkcUqv3c1X7jkYflOSSSQORs7dpREZZ+aKUvd/F
71rRB7fPnmN28DFrohc4hLrKNl+ZI6g9jKGiZ9XpgiIwWjA6SztalwId48tZs0lwEXDhTPxTGEYs
F2pPMa+R1AGmblqi63TyMY817jHmVgssw3p0f2wyvB/+QYCPmahrNZIk8Ao72OjzDMBOsqRh4fWT
oQqkcC4OMuS/pTBGW7V0amkJpABmfCyaIKZBAaiM20fEFQKo2bV7CVOPbBFnrCyQmDcjBcpgsbPU
hxygWiH9m/PZCFmvyia7XOUFnvf2gCIKZkOTz6H2KyalJnALXCVYi1J47SMdw2aXUykHK4+FlQyq
dkxl/9cyu3aTCpKLH6+DP85+I4YxIXQ2ZnUJJ3qOUoDtK8fUvKe6tKuM2R07/clG+UuNHpXieZYB
wm+6Tjt5Yd16unoHbk7S+M50tpJv4MKy7D3QhHCXz1LaHsoRfKnKvXFA96zfV5IfthdbFLnxbNLK
yIFkIhpF0IdzfRCDOtZlrGj0nJWkkU71IX0dfoFz57/r1EYKm7LMSyBZdjqkIARFbOemKd5YnYgo
i7sW5ClsNKSgoMCmeSdgSKfZKqXQ3BAFngWcGA9h90W3Pt9eDlcQQCERa2BSGwHM9aYBEVHqwYtF
zwbaqR8yO/rZdBQggWEu7YxoRga7ghu5LZN3LeGi/pXJ3JglBjd522NxcBmumX+blCPtBb6Cd2Ew
TY8RKuQtQQvDuopuGpGIp8kZxR/S5ZfW+l5aOxE2rM4zlphXggdAHg6JUmYpSpJVapRDTO3ru+Es
7YG1UHjhoXoo3XFXJCQiFlFI6YKaM4iD1H99/tK42vF58I199NC4rUrGg7UrXNweNz2k3ktBCjfZ
ZYfh1+1dF30qk/kc5j4OqRUnZ1ogFmq/x9rutgBekxgIRX5vBnMBpWloMzXEZmhmukM9LjAnkKfI
n8Ec7E+5hj6WY2M86oNnWSWgKQXZShbodTVbW/EfU+MbQxyOaVToPRaoPlpfLUr6hbRvaL9Mn+37
4Vv4tfs23dUxiR+R8ru9cv7Wgi8GrWP4BjZ7HenNICdZCYyXOsI8elZUXgxoesG1YXEV/1kguvNt
uDIMojiMzzTDoobDbpIzEE+M5C0ENb1lJvuqJynRWwqQaQuQYA/F7HVT9kkf96hBmukQYMJzZVCb
hUUPnvFAVuHfD2IumZNPYRtFmGi24oI0mHuYFHdSLVcHBOoyCZw5f/krdAVumoL+G8ZUGXGcy3Ff
QL1aINSFKUB8Y5KGX2ObpP1FuxTfJ7Uk2hCoQxJMF+WTPAeR8lAiYzOIWrS4K998C3Pv62SWIoBn
AiLG9KzlxyiBTazclyapUlH1mjfrgqlHAy07yOquYeC1ic4AruwYI6bsQ/mxSGzM7HQkVS5SfQxn
KwgjkO12nuV8rqg/VftZj4k6DoJMLDf03n4Eq3sVRTVAwUg5XvDjaYDVcpf2EhFakuhz9+5MnvKW
kBkDD5/bz6LZP57D2Apn9CxG/wtAQTH8DyR8bzLfULJy20ZgvlbrxMY+K3GFhqEebDIbLDogXaqn
BStsDhkCXxXcz8VxzL/L2nkYvqG14y88FOZQPhCZkR1hs36gWQRnpIFjRediTVGZRNcnLZH3EXUm
8DKoQCEF5cWatMWzgInqoqQKJbTgJeciHdwi/lQrlrtW80Jauc6AIQ5YaTwSP902iry3uIbeKQQx
KIMgscnoba6liZXHGHedKieol8xdsiBsfo6gbTiniXNxlmelWI6JIFRmaZP+MZOIZND4jGgQ1ZDr
+6LIcaVlo5qcHfVHok4oJJY+CA/IWJ6KOPKAHY9erpl0kQnyxYWYtN3jjSXIRPDiD2jRvx/BGKsp
LGjSGgAQkK0v6LhzR8AUYOTzkFgCNeKpLWIptKmhU1TBGV+vVptyw+7VKMVqPbsLlm9dRqLBpT9s
3EXB+4Dn51BSwCgI+uJA88JYPWBX59KymHjqUONXWTWjG0uJJXBz6wez99CCD8WQ3cqaqTKWpk3H
JYdPgdoYvjo9xrWvfSvjM7hbe1ExmGfFt6IYu4IGONRpK4ga3fJFOWdPFbpGyV9cg60Q5vbpZbyk
6Qghluq99SOpcjK4yULUxMVUbPx4Wxx39wA+CV49A4yDH5djEwRZSWkndgRpoSUfZn0tP5PpMZoU
IHQMJGwFas6zzCujwDqttTLgMHfcsmmy9gjBaI4adYs6vDhZ9h42ocj5844KOKEOBvdW38/GPrMZ
RU4qA2+k05q9oQxenp+WbtfXrhKfsvkc1SBnMO9U52WllR6DTDb37QCyn8+RIupZ4l0DGwCiaDbG
H6BMur5yUznKDdCvgHmmVenBtrrEp1GrCC4b72LjkqGDFpCemLpgLAiYpbW5ArTseRnCXZxJfkHR
rh+3njNR0hXHth4eE6sSOHregWLYBySQQAPDm4bRVkDhYPgDRZBzDC40oD1YVeoJXS1vA7dC1r/f
KKmilLoyoof+vDSP1fKix4vg0qk8ddlKYI4oXJCwMcCrco6d+9LsvRCD+kZeHmWAShTWQvJofVbn
vXSM8/skvUiIWFMQu9fprsq7ESNuOsEr3x8zijZO6y4ZfVBCBjq4zYDlqjT7Tg0sKpqXF301c+Tp
3EgYnl6PPD3PpR9NNgmzN5q5XSoyffxztkBHt7oO3KrrIwBIBOiFHThJIAGgX4kSCSnFTAluWyPu
QaNZHhPtiAIw0HAtZQF+wpCGkBI3YNZrqCulD7clcNexkcActNQqIOrssGWlgkbV0XTt+FwWovYk
vhQLPXDIw2L4m1lHH+lZ3re4FdZkeQNKP2sOa5p3t9fCs92O8lsKs5achnUM8AFgHS0XNTQ8Z/yF
ot/QZAhGvUKOBLw9qzaxjhbAy6CWRUcMsviMtpVA/9ZzB1ghtLhDPi+f0ksPlE106kWC68jdPrRV
IX0Nhow/GIJoE6ZFG07/QFHOiBic8VlVRMiu3PVspDDrwVKX0lqRXcE05Wf9/GgPaxX1uIDF/PZB
8UzzmmIEDxvmlNHze63Wlpk2nRXioDKTwpyUbm24RvYVoxqVnvrK4CNDelsi1zJsJK6qs7GYtLAi
Kaa4SG05eKGqBrNTR8Qeon3ZxV+aUFRq4aqigc6ylS4b00+MKtIyzet0wQrTonEwvdwY+8lsD0WR
VqTOIjA6Q5922ZSIHitcVdkIZg4xBhLmRAv4eXMdMe8vqv4Lg1aC8+MKAcMaCJy1FadQZXYTTXPh
EgItN3S0HTpCU2RRWlMQiXGPDMhhqOHC+pnsCEwUxi1mxWAzUAAlvZYcpi8OCAQ6vdw5aS8ImllW
hPXRo6/w2qB3xCMPHeLXS9KLcGg7CXbQriiJlWUPvEoHL60BFfGMxKUbX+RjTsBrlO0s07fqT7cV
lHP50CmKFu6VdlG32ORbHGmSYmRZitwU0u9aVH2t49qtytFyw6gUBClcYUi2YgILSWvZZpyX1TdT
lkqAfBnlufCmJhvcsss1zwZwmo+AVATcxJVnoz15Bf1AtZy9DaltgDylAwTCpGHAdVCOK8m4vBS+
SuMftzeSo5votAY7raIhqLbZjHJe22ol4/KhXI7pgSibkFbCcLynV2EiUBqRKMaotKA2iyVA55yV
EBkA2hNlSkijiOZVeIlZaCZsyQqpC+RZ5k6PEa1mlBcwW2t+ogQI4l76OT3IJLwvz5U7BMZRcsG0
dbi9kZz7dyWVMdIICxIpl9dIyo1di/yydql3W8J6pxgHqq+wQwgKMOvqfAShG6MsZfOQ9xbmNJtx
APyMbAeYyn+9LYPjauDSMB280r/DFjOv4XiMCqsyMDmp1+DOAQrISY5Sfyl9rVX8kuavgI7qpPfb
QnmKgc4QULLqmJhH3fnamMxjlpSlZiMOxVxW2rxlyONLovPhuBgUtzBhhywNBibYZtzcbKykwwPq
3EUt2CzUQI4+GcfYcmXpWYh+y1MGdPzCWAD5SPuD+yGfe1OSFwgri5fcMQL6piUhGZPcRUPfX2we
poDQMb/isLJUa11VNTLgRbCupNQIuMvlHZqwcrdqZhGrG3dVG1HMY01aMrxxKlxgkHkC2fZtHD/N
9n2DPEn9N/NNaMvHAC/gDUwUL5iXfj9UfZaPWJYTfRpMdHqWusAr8/KUcF0r2qeN9A8G4q/VLknH
2Bo1+BBMEZPIqRHzgg2vmd00kwhtlx3NfxpIfjvyX8zErliLeMrrNoZ7WYXXJDMdowTDw5VG2teh
dvGkv60VPBeiARTIhsGAaf8jKWmNcYKMGnCx5uxz1k+kLMsjTRyfisrgvMu7lcRY2yGmc5+YgJ2J
uqZyFWpWJAkn1bWNTBYYQJEoxsRqi51MZQkckjp+r/L3oXmzdUFTE3/fYMhxdZGcNxn715i5k5UW
ViPriVtKK1HlsSijgPYCd8FfC5rG1hcxJn5Z/a6rbGkqrGWc/KHcZwheBIlp/lJ+S2CWYmtV1OrQ
tDOIsL+jZyg8/c10CzqSfotgAttw6es+WuGTQvU1rkgzfFtETk+0T4zNAZRKEQPLENgB1UEPDMd3
9rdvCs+oAaBuBSm34F5ZQ2NWc+zMFGgfYJVo+oqE9SUND6P9+PO2HJ733sphjqPR0j5JC8gZQCQA
fFUpyXf/XQJAsZFgASMOmlKY62GHhlNaE5CzGsVDP8ysvdz+/Y8mTTYA2QpgAjinGiU1TFdYhYy0
Wuurflm6KNBFe2t5Gun7UhwSlN/zxR+Hyq2+dMBoXtw6e5tzhyTHJDpUHvCFJREACE9HADyNsVHE
e2jzYhY+zxKYQG18l2UDkVb6NUWPwmZc3vGhmoUCGkBG4GsZMzfW2mQNlgPfV4BvE2MHuiG4r7yC
MyKv3yKYZYSRmjulFGFuOE/2kXoBNZZrTh469e/DBN3nWigTBU2PU/25a2xSP6WlZ8zWrlRST4s/
GfTUVKK+Fl7UtPa0QK3QBYDH1rWPnLVqSIce3xRZ5UU1n+L5p5LUJ7XQ7hpNP4CwRdSmvq7yDyVD
e8v67llnzZiNzuRFHQDoCLyI8kFR6qCyfvZrRjo/mfnzbYXm9Z/pazM8bgs4q1X2YVeFS1lWKtCz
wAd8LM7y3r5oXhcYp2GveqCoc3PffKKX7n75DphCTyeVO3sS2no6V/fywNrJxBTNqPPq79uPYuvv
k5QrZpTio0IVl0hP9gi73cHR91S2d+nceh1AKPX+Ms26a1P6WLTTg93ZX9DpG9zeH+GnMDYLlZEu
bHW4EOk+30v79C4/hoHyJdwDd/Kc7PoDfbotcT1c9vBx6oj8MNUOtGRGoB6mlTqtPqvHNGs8EnX6
MlSADRdkD3havRXD+K0cmg7qOWzxNDyptUtLH0443cM+dQJJvKo0KHrBHY5XFQYTWKAnpdEHLbFQ
w+xr/ckxmp9O1J30zOjIQj/bupemfoG2hrCxPKUxBb6NZxjxtMdDBC86BV7h+va2vZSrNTB+z6m2
CxfLrbs4mEpRVzrvxqI1G60MaIREipLZzUibNaNO0NMHU0HMpJbQjVlgmBYjEtWg/4hbSVCq4gpE
vRbA3dAUTJ5dLwuZqa6bTOxpfLAPBg1yt3ksRGkE7t5thDB7p6hjBKBmHV2DqNUMgCGsnTfVFtww
nlfBqOG/K1k/YvOkX+IBDdimQc8BERz9BzQDe5W2P83Y0b5qrbRaf3r2My8n6UnbJRU61HSvO8u/
2sfiYTkpX7UgOeguXosPQEPYKdNzR4+2qPVEWw/k1rcwns2RGzx2HHyLE3vRKf4Zu8ZXI0DXFCrh
mR8etbMSwLEVwXiOu9O0Q09R+qCf8tfJL+/DH/l9d5cGKZmeHTQbeLdNDjeq2W7Uaiw2ZzDEixzG
EbQJ5s0HKizsgR8B1c4Hi3eOpPexenU6YkOh3flAD5N0N/7sfNq58t4SPApEis28SC11VumyKnaO
FFX2Qr3kEAvaFnkW9vdq4WevVyvJVReDhQpq7fUXM2gugu28rdGowV3/PjWyUjYkHLXs+5F7+6hu
bw/mBa5/u9DDsTTWk0JU+aP0Flf2RMxft2+9wfYuOVIaIsDD55vmSc6Po7lXbEEJUbRD699v9E0y
l37M1nZkaTjijpJWEbFGiPbpD6sSxqjgrPuUkUEDLijYE36mQO9BfuP2ifAK3wBc/18DBlt1vRgF
bi8abIjywvJOdd/RaPuaeOmd6n+OTuMzrckvYDSqQfqgnma8pnfp1+E524umdkV7yhiYRA51PUVL
yHmxL+WEKC0WBeer3v7fJgzBw/VCF0WOmrqHO9DRb62R1FNeuh0qmPfSSKz7Ynd7X0VqyBiCEWxq
WpPBcRfnYPrSC+oZ3OrN5tTY5INmxm0TrYvpfs53kjs9pbsMmaiZqG71hMcd3TfV3VheZlGowM3N
byUz5kGNm3JWaiysJJXn4F/nZCDRXn1tD/Vh3Dl3GGUbQRgn0NN1v26c3kcr+ebO6UOM0dAQaroA
G9kmJQ1agwxeMb9r9lPcC5RFJI2JT2prkiQAPtNz42Fq8+uwTw+Rq7ix//+lJGy3wxRL+kTV1ZBI
Xh1XQaplfm0K/AV3LWAPwQwQCn0Yo7jW+8zqnQqJN6wFrjs+optM8+PJzb/MJxFsGl8tN7IY5Wji
IjajBPsmS+hEmVTiLCqZJms3OGiXaWaQpHxVShJn+SPtLTRCZzvTNna2mQ+kS0UN4FybsvkaxtvY
kxp3sw1XYNEhcZfJ+qRXmrDbev2VPzRzI4XRFUufx1BeNTO8ZN4SWHs50M72GeEGDYZANNDO9Qwb
aYzvsWdtMpEthvenJMfMx8Eavcr6m6B2I4RxP+WYKs4kr3e8UPy5fp5zSaD5oqNhvE6vG10NsmTE
k8VbPp5KWdRxwX+2bdbAOBRMIcXG2EOCpL0kve6HyWFO+iBPffSS0PGoxINXgvLBRsbw9q0WXTjG
0ZSZmcjtqhD5Oz3mu8pXTtKzjszP4bac/+O2ffQ4ru21rE1s6NRMTtSjG1VNgf9b9IapurRPe+pW
U14oni2Xs4EHXTqPBOTP42Oi2CAUTqvawHCTrDz0qlLQXVjkJoZhOwpv6BSaCEltXe+fF+T3ZzIX
JB5Q5EW+BAYoDPQJ4XhTET9SH6ZRsCHcyBiPyZWwBNNCfySClUU1tXWcqElDFwM2JJyDcKy9Qfol
2Hnund9IYuycPFDNjuYIzdpt5iYmpmacSyJ9nj51GGR81sFPYcKggWtLU55ui+auERzbho6XOrBS
GbU2WieTCi0HY6OaE5poChlsxzdD7YhjFoXr3JPbCGM0WVvkcugnDK3EdHmbx0g7WMW0Vtdi2a0H
TErNoDcL7LkR5YO5Vwh0uaC2RRUbA/jXPgvkp40R5+gS7sLvDpKjdLyf1XM0Bk10n6CZCD0pt7eV
u9KNwPWDNuFFZihSGA8QOLfjDmDHaFe6mwCGEysoIhmGFy/H2wJXE/rHpbAxZYFeH4xZsee41CD+
QGcP7u57ohXHWWlfTAXjQLelcL0FaFU1HRTBKybf9bJKCl49e2qTc2CBUm/agfIq0UkkgjHkFmLR
q7EeGAbtwfF9LWdEu+BslVhNAUCDBYOL6o+S7mYpI0rzgLlUUtbopBW1pH6MybGbCEBT6AfmXlGB
Y5ZH+7gcwJeyDvBN53lvHuPdeInexk/WSPrH/NE8wAl/VyWynKp98TgHJbK//VPdk+YZmfed6DHF
tcjbD2L2oRsTO43WD5pdK3D81LfccteckiB91oP0XntNHhehp1vt561dYHxpnM3aGIYQKmP9ycP3
0Gt8abe4yvlH/iB61/A0artCxv5YALqxGuljy4vgF2bLSOHf1tkPfsBb62Eu/9LqBqUjRKDWdOeA
pPnOad0zEq0n9aH5VO8rt9/DCAXKMXyNDs2xP8hfbn8CX583isWagxzEsWaPT8gOhqfv0mNHGhLi
0St6AfDM+WY72Xdc2KhhnjoQBBSfpnusqiNgsMEX9nJ7QTxrsxXD+Cv0FS4gO4N5Q55cJpor6jbV
BGrBhiJDtDS2WWAd2n297/0JNZjQrV71I7Huyjv9EPnLcdppT4Y7BrNHd1lBdL/4ngTL3exNd/F5
/II/jypJv8f7wjUEkQFvxAs9hv9aCnbKJVmSGClMfN9cvDTo+7vobhUTmoFxyaV3hSdb30PnZOKV
cnvjuWHoVjBjoqY2MnPAaMFEuaMrk8S1TjqxvfygEltwcXg+bCuKMT5LMdR5Xq265BuH5gFZAX9N
eAoWJFIlxtpEeqeBaglSLtPPh/QwkZYM/gCd+gWWjYNznwtSHaJVMQZnULq5pjHkdZ7pO0HvresS
kUKIriFjcnS5sqkzQMiiEOluOaaQcXvfPvpZb1g1tlfJAOwPloFhZExvIildAS3dLY+qb3rGS3Uv
H/rBHS7F3fRSwnz3P7+BAeb2F3DXiJnOtSqLriWNUQ9noXJiLfDRTvOIkVhnemu1Z6sXZBu4hgDo
KZguxFQsgFSuI4EZc05RmHfoOzdIXfQu2NkSx1siV0gozXe2mA/ABD0iDnRUXosqASRZ5BqGBLQn
C+D3djBi8MWmL5OiBIOtuqjAkh6jF1avA2YIs3MXI/+WA4Dk9r5ya6yY18PwJubnwNS6PhY2sWMi
5+aUhFiy0rlj9TMyg7ryB5BKfKXyWwMkJXOZiJPkfm6cF+0oaovkoSiAxxIt3IjxlBXK6lo+jHtm
G9PanF7pbp/+0OeJ6ICKLMb9+J4nwQgm0vGgTMfJ+SlYOve0AT22zg2i1ZQFfJbt2NCrGE3kqj0Q
2NWpfKVATMAokqTvy14OunyHGvQ624+w0e30R7mryTJXZCVHEVFprV75jyuGhgPQggEgGggb1xtR
gEDNqLJ1FC0tbJI10lNfOk+0A52eg4lKP8mSmIxo/gbCVvoq2IrVhd4SzrjYtKuaRqowcAEeMi9u
lM+69jpEZ4y4HJZEv2t7AKblkV++x39BIqCj1RcFXLSbG2CfvV42khxR2fUYywHzS2dfqH0eq/tJ
BNbI29x1fsVeoXBx4xgtL0ramJ3pwLs0wymixVGteqys/lzHKl5L3belUb4CH+7H7X3ladhWLJM8
CNsF40ULxKq7DnMJUZX7UliQ0Kov3dwLrjLPt6FnH5rsAK0WzfTXOzmbmlR1C3Yyrd7BJVhi3FZI
HMXzZ4A9AtLqemdV9mnb6lkcS8h3QTMit9ReEfXpZeGliT/3AAcqFYHZ5ybsgceOUjvSvxgUYMyk
rNblP5M5lYHCaPstqoH9X7ekaB6dfZ9JQRWjyIShadlBAYHuaxV5227x7cr+VsWyoHbG3WIM0gD2
BaQHaBS53uJekjNdinGemt4QSXlONQzkWqLxO27YBTAfA4kg4CLifX0tZpyTSk1tCXcCsC7aoe9S
IqcWxiIHb0h8YK7olUsLF6Wf2+rKXR7gVlYwXbSpf5SqN74gXBYjj7sEJHiDvdItGJPpjaFATbmr
A+CEAUYh6BEa7q9XpyqdmmlVj+Z0SsuTXciam2pt7DuhnBy6Re0CpD+101zhf5X2qzbW5qlHsl2Q
i+JhfKD5Co22a+ce2uSZWLBrhsSRkHA8D/NDlHoNHQlIE4lm7C3LLxffkLQLeKLqpfWiIn5V9X2o
XyQkIcqVyrqL9v9987efw2g6qLGNBvM26DS1kn0PzJdlei4kkW7xDCFgMDHBDrAGjMwzhh5MwsU4
1vAyeWv5lvM2T82ptDAbbALDsY3uLLUmdSkCUWakwpsB4BOGFwkjdAGhm+/6yAGLoUTxaChPbYQJ
dR3PxOUCtgV3VrQTzXS3LWSQ07b+7R1lYsY/pDKKlqS0MNsSUlHvDjozCsKQemmhBt0gYnZgbg4r
in0JT1KZONaoKE+dAuQNfflqtXeLDkr02ytiX4J/yGGObxiSEeYZS5Lz99z6imHZY6/YZFFKdNar
mFWU9nGnE9lcglLSCbBfXDMVsbIITpN9LhsYyiyjQVeeJLC909E42lNzpyfmyegGz6j7Q5Y1fqeJ
9pgNFf/f4h3weSN1DGK19RA25imqU12yqKQ8Va+Y0AF9+0AW9zjsiscKnBBkeBVsNhMU/SGPMRB1
Mpi1CV/w1MX2vgKGCrKefpkP7lRVLqYT3QXEl7kBAH9NdluHBgL5XKWCk/0ICdFnxgQtjpOizjTY
ylMBHA1rTi5wDK6sDXcLsAgHZ9wZ8+L2s3lql7Pepk8zsqML3ZsSkEA1wUOWe+abb2EimWZSOgTp
UDwtQ0ieuK1O0OU9+wkZQd4+iebcuVcXY50fntZS2KXLkVRnrYmjnqfXGnAyS6DopBA999hk3T8n
vBHDrKpV7LYYrVJ9KrK2CZYcxA8DoINiosvJIGHsHW9ENxlbxBZtErq5MaGFratGX7NLx2vtJT2q
7YTu4F5CB6c6v1Jrqk+W04YAW8h1f1GXjlhpuXi01Ye7KK+Sw20lWSOOTeD+sQK8XADJ+sFaZKzn
trkTY+QMpq5H6lMa1vddUz5F/f+Q9p29jSvLtr+IAHP4yqxkmRIdxl+I8YzNnJqZv/4ueuPdK7X0
ROxzYMDYMwPsYqfq6qpVa6nMite5tw/R0IhHIoIRQaHJSGI16XqFSzBL8jS5oKRVNmrDgbspKNUV
U3cdHDr0QTcCKiM0YFE3Bbr0xYaLK/6spMJHmsi2nDkD/wT2DF3Szim4GjP2d1THRpY2ljSWoVGU
awL0VNSODgYImoN8TMFwWVRrqChPGasZ1IFN47NSpbN9ZohxANDNdyWHZsifHi8gFVEvxnAdQwUa
RQBcyHRfIBMzk8gxfeP3aXVmat6Lx9IOq7bTK3beMHOFfY8GO+exVTr98I9ZFeBcSCegm4CmvQ1r
BrxDwtj4zTzZats7izhd6uGgMc1st9M7gUIJ64et1aOpemg28+Cg7L0SC9LIzJ/PgAoWnv+geeVu
2H7TJomGSdUaf45f5iPYP0H2kvUO3oKBhBwrhDoZSwHF8zfyylO1i2U756wOmWYrkrbt5LKDXu8j
zokFaDPsgxINCqDvhUC03jHH5rzWSf8Tm14dN6wWsCgLKY+ExaL5yiOlFhoIQTR+tVE+86/Y6o0a
KP3ZDcx2xz4TS8B91LjEbu3B7fbEys/DrjXnI/s0uWtNdj9Zt0dfQ7kvphRTBqm/xucdyJpajdFZ
kGEzEnQKzEag//mazET/Ds2VSPXO+eDxIpM5hHJ4mNHVv7yb61Ar2NbnYtDTlUbHvykSpr6Ex4Tv
XNmpyyCoQaKNFXz6kJVBeopGjNYNECpti52a9JWrFMQv0l8aqZw0avGoDvdlypkzJ4GOevhuma9O
fRsybmWf3oYeIOdC9gAXERQV8UO5BCTI+J6p5MZPNTTfy2Qj1IkXelJpJiJvTK2JxhkgtHsItwyK
DnXl95VZuDPnwiL8CzYiNG6iHebazwMVivaLIm59MXkLBvQnj/lLIxw0kC2AFKlKo8342hAI/R2q
LHRJ1BooA0vhe8ylRsWLK9EAnTVczi16mPEtINlDAx79jGDAPN/VudD66MtG6mxfEoMJHUDbZvTU
l5pkjt13PDpy8lyzAE3klZUK/AoMf5lzemMA8w8aOHSx4hcVC8vg0S4C3E1+WNacnmgTKFcHUM2v
zPxNFIihoviMjDBsCQqdgehJNCFv2ne+GBlNCMkXK1VfY+FJAT3V4AelyZZm1/1dscrfDA6Nx+Ap
wpJj24He/3q9ey3pUjaJpLM6uyhJT0/TaIhjr0vSDmUeRAM6qOBHd159ydzewBrLIbEDqRu8I0D0
TjuVBOznSs2rZ5Nx7c1njDowgm3DkHcrbuTW+VOWqEMFhWToJBNYmpwKNJSgttC/CpSXZl00kG41
J8Pm9MhuXRCbub0VO6opm6PBWbEZbXOb3YX2/CyZj2f+B1Vwta2or6JeGaUkdBCt4dQzVBSM0Uz+
qttiU+x7uwazsbDj3MzOzNL4QvGYWI054Ic1ZZtxQJHlQP9Oz5zUrpxsBXJxE4BTn0U9RuZMYBvk
8NXzYHAwr1iFXumMqawMn+4CRNrpevmpjcc1pQYoxI+d8pU1AAYCw7Mf6n/efqOIrDf7QGf1ld1O
l5f+MQreah50t4CC0VAIjWWGXCok9TzbA+ZccCV3dmOD2yYosOYmMRLjyAAwu8W8Oo/XexkPtdxI
5CEtAegHbpcfyuuLALrg65Yf4147R6Wv8ocaqI+E/IqrQ5bEK1fZnSVUNES2MnCsS088HasLvRyR
pGLOMaCktYFaNjg5+QoxC8jaTPZfqncvk3ppjpYznLloxlaumbMC4uA6+cybfz11uA+hMsujJVXA
I406v1I9ChwhfewLbYW0WaOrlQ0gnYHgweDCNc6f24XiUCZAtQYa1aKGgPHaI4pM2CRIfsCaGkED
O9TLX/yb2ADWv7JMdw0tzh5iR7hY6PAmE6e+LFoh9nkV1R4UvvxKNcPareOVW/R2P2DOABxa0vXg
gaAvUWDT0EvMxImvnDOk3yIxs0pQ09TovSn1mOWtcY1u6vbBq6ENbymCoB0Qcn30kqlpWlZA2iV+
a0OZ4PApbifjm9GTYw7K9tBJjd76xZqtU+EH6dc157LUsK4PG8yj0VVCYnupNi633sVhU8WWbUch
S3z5pTZmM7Art7GN7u3xkaZ7z7Dzr81QV9jA1QlJUHX3cz1wJF3SJwv1K+MTLKQbYoUOkHFPnUlM
QPEMQf/1UhmhuXaP/BBWPhordToyBCxKE+MjqvfQZXQGzQ293sF1zzoU1c3RegYvowH8s145qg7n
mhnSEcXOlfjl3m6+nHLqOpOTnAtlFlOu6BA5F8BWnuhRtUvJ+fGk37xjMefgwQJyFaS8KEFRw23E
SZaLtE18CUlBtYj0xhBZXlc4b9isM5rd20iX1qhR1V0Xl0PQJH7zO7UykCppOraToVq8wQO8lgPT
0dnALuujOZufp9adHRk8tLFT7iUDMgRmC+ITWQf4SicO6+D9ZHwTPXEZM4E0gWYCAmQymzVi75+S
Ar0nQJ2E3mLQseGuoz47SpKepLyY+L0tmP1uM6P3RAHYb7b5hc1Anwx225rVpnYSO/ROnT3Ysl5u
gMnPcPf+zs1iO476OTaZ58j5D9YPtxO8A4oDaLe/Pprj0OK2ABmn33cgS1DdtpvNtuZcGXFGIug5
e3ps7ybDh/0C2KP8Q74KujjKHrretZzp69QvG3lTgC67DDYyo0BnZAXTQdebfrzBpSXKG5CuxoNu
hCW0nwl2CFGhzg6UXVY7oskgr/DOlpv/bmzUWYgIelaYosLYIMqQRM/d+NTHo96ujex2DnkwHODy
hWY1ysw0gCHO0wIa5Uzi84pJul2e+SGC0XkTCSmEAVA7FBGPzruecQcnPXOJXn01az797jdo4DDC
PYY4iiaLY+chAvw4Tn15colyDOIdGEx47vPxjNJ1YCwi//9KVniNcRoVO438iFc3m6b+aGtAotZW
/l09Jya/AUrVaV1iZTpb6vVKvXfF7E3yYYEGh+UEs+0e4ote6TVmB2jsvO1s1q62YEfF5/Arg711
2QgQcQqX1CByu7QmY5aFQ5byY+pHjB0cgL5I3SlAeoFbYUSlEcjLpCLyYFHKlqE1CgL56zPPxnj3
ViGb+VCO895Bo6Uj0I8t4Br1UT85z/v9m/P1/PUVvA/H9MhUer8G67ozVOSVl0YXeSkGC9Sy5rmW
AIhVF37wUdjMb85KVy/i2ywZRrnQsoDXUwBBJR12TxVXBz0ZC3/aiq/dR3QMP6Iziicuc5rQST2c
gzc41kPK6mVlJmtndPEu1y4f1iHehhQvyFs0OnkOovA2ryOh8Ctz3KMisAudN85Q9UX3JjtMa2/q
24vx2hzlVrkp7bNUkmFuk7u5B4WS3IB41RPZyRvgRV00mL9IT43dWprTOvG5eNH8wGLd7g2QPfWJ
+ZW9rEVCdzIK199EOWBWi5NFN2+ZAtaqbNmonciWrMHkzdIOntZA3rdh9bU5aldXVR+TuFQKn2HA
cqF6QnaQpqPYGRp5EdDwn5iPfdNyaT9aYepSr5heGSUR9tjgie8zU6h3sbjWqLd8NGUE8qw/YkPI
QKJQcH1UYzmcBIWwkd+QT5Z7q9bSXHcGAXoQhG0y8k4giqUG0Rda2YPEI/Il5e/YPjOFEwed/nii
7hx2RP1ol4KoKOJEbQkhL6L/Ucq1UYSKjH8UTNE68Xqz8qC6rWrgbXFpgXInSEsWTFDBAheeyjGD
BNMzlx3YySmlvypvl74Y7saP0uhPwMsaqOA+HuCd5Mml/ZvrAvWonOfBM+qLHyHUrl/TL8med9nn
YIYHXXCnxBI3cbWpXgT0ta0Yv3MRY15BXwn6YvAw0hAEsSiETiA1Hj25PuC54xJPXmNsp3chggxk
4mGEB5+8CB7L6xVs5iFu5DIs/XBiQCD/pCInujKF9OmlTVCnt+gCpQ1zmCjQXMT8wXBe61f+d76N
zjFeS9I2DfT5O3vKnwefXfGeN2n+f4yDuhUziTHSOYaeDKRUpwTGfWFXvUVGdJb3mcWgESWO9LW7
gT5ztLXlvFych7Qc62pcrJVzZo7tPg9mPYtXsuT0u2wxgugXLDxLrRg9BNdGkl6bwRvAlnC+KrC9
L2lujDOkUoYVOz/769JD0YaW/Xkxmnpogd+v59IX0LlohLvyJdtx2+oJTHBry0RfcrQpauLkGYh3
Hu19PrMLDtUmO4ZOuI9OiZ6t3N73Vuhy8iiPVWspHK8MQwoEdcTgby1vktRZ2fGL676ZOBAXoQa8
4CrppAgnM0IaQCTCH7aiFUV6/1m9aS+Jm70oz1Ki52sLRRc0MHtId4I3EalIpO5EaqEIwsJqCUp8
4chn+nBqPPWIWHMnfMfHNad0Z/dd2aJWqp0ZEDQyWe2nuxhtSIFb291bubIflv8JNYFXRqhVitAk
qCkKjESb7Flw2SOPdrrHi3R3HOA9hkAP3q0oe11v7jjoU4jn1LUP8bPfwlP0KRCdfwt+P7byQ29M
jQSXPArMgJbKS7Xv2gwvpRmg6mXtZ++RMe5Ojm2POx2x4lOgvxmem+jdysDuzB0sggQW3m6p5lLu
IdeGtAvZpvbzU1jr/LF1sO32j4d15xQhsy/hLYPNpoDl8npUYcGkdckwxGe5Q5JpOpsbYbjW7XvP
CHK26OIEdgPEs9TVD/KJnOurqPFjbpMAG5ZGjgoYweOR3N5/eDAt+XuUAxetK2qnSZlG6qougAxR
KpQcMxlM3qCYt/47K9RQ2A4YzZKFFTE6M9D4K8fVxq7b2VoGAjg19NABr6YpzKQSSkZNABMdt53F
3yyj2ei+l2UkpJ6rSZ/AMNiXhhZuGQGNMBBCWNkSdycSWhzYcGiAgTLB9ZbgUjmVIIfa+GPfanqu
1LnRkWkVPX7fzCIlKKF6jmN1bUaKumCaQoBrQEnKSjqYaEEXWvQG3+gASPLvbPrRzx9dY4JOYVXA
kg7IsBVl9HIsjh1tLYAtXhufmRzAvgDojGqChhP7FshAyfOvTbK2K+8t5qUhejIBYANXp9L4bYH6
tIim+upZWrumbuqi9HCWr7i43xkJDd5RCQiEBI3XT7s5jJ/hV9EYyN65wCihKhibleOieXm0ienx
+jbSO10yl/x7iFT7ucMf//1BWQhLF/JssEPQpepoLqU856rWb5Q4Oi0MreY8R2uiXzdFk5+RgyMZ
l4iyiE9Su0iZpzlSVaZFOUHdcrv8ZNrgq7C5HRDU6FTeZq68Q9WXNw1ts3JZ/8C/rm8EbKIL25Tv
7Op+4VGA7VJn3g4oRxuVSTbytj82NnLCdrn5Xdq5+QrlYjuzzn8fT/BNJYUe+hK7XCx61lcC14Vh
5wOAaatOdURfnM461SbIdGTZbckZXQVdsShjnPj9+FRs1+reNygB+hPoYzTk48AKmIFQBer+U3kb
m22gvINKUnlLROih4ZnX2GkNIjOnYGYnbzXQ6LHF30moIYK471JdVsp9nDJm2SQGKdHVZ+Ya/nY+
daFTjl/S1OsDb3Slq7H24wm8ExUjGQHk+0IiD4ibRK0fBC/lKO6AHgnRslHtm9CSmR10k9+Kg7Zf
u8zvuTvcfChcIuG1+J7r1ao6jiU1w3Y+2/3uxVTnhth8PJ57Pm3pVpR/2DaBCb22ECexqIxJ2vlR
k2TbsS2LDSlUYrCdpukAwNcr9m6S98vqI7ktAPu1EL3RgLtmSpWMgRoVni+SfkjO0sE9A9D2/XhY
P9UG+phdmqE3mZIpBRixO39y0Ky1lc7SH25n2wfOlJ+JG+wd6UN3dP3U66eNZiW/LWbjeawefXgd
EB9nML7p3ytDF27fBddDX1b74uyxpJklrcM3yWCfUneJAmDZiY1sDXUM1BORS/TyF9S1Kn+W7O69
SHXwmQGPrZi1O4EtuLHaFyHZcd8tt2n4T83kIRW4DyYzWsuA3dQ66VWi7gaSN23RNlnn8+mu6Q9C
ZbiYkNAuDM00Bn3Y4U+Tjhe0lVjEMfiT6a2Kr/3gGR6tIbU3+bFnwQ9edv6QO1PqAJZesp9AbIXE
0FxG8xppq+VePhzrataFYZdVm5j9rOTMyBQdFZM8NwTmfUYb20Ehpiabk3bqgXZPLREPZnE78HY+
oOnqu9qQpVVI5xiHpMcytUbV0CCE1T1F1dMYPCeNPlSNEUwypBmhPa73X2nudNAqsmbZFjbxH7DA
7NQQiGY9HIOVS/Enn03NAxrpUToAGTlSbTRgstEacIrKXeO/fxw/AZth9HZT68Uzo3/G6HeP9aUA
jfw+JN300ErM5ac08N/4S8gu6k9PW2vL6tvfmfsioFk9wdV+jqwIsKsJSet/fgbwHOAMPD6Gd/Iv
vILLHLklhKUCT7N3doTk+ahMCAuVTcayf2K5O4hvyW+FcWXNLkjrM53LAtWaEPux6WVz3Ewa2M8X
wLeGiJTawUIZZwESd60/SFCtaub6Q0y0dzYJD1o8rwlJ3LsVFAEIStRX4E0BALk+2kJC4qKTF+Cu
kO1yaEhLjVmxoqkgPS2/J8IRjHJNvZaevBdMXJmlTkgt1CzhF7ywdnzV9OpZrPXsnG7DF7T5Abwm
WJzB68yGNTlk2phNsyuc2l1jgL0pB8BZ/EhOL4TUkBOlaX0GJa5Epgduk2e3C02zzSeh2b5MZ/Re
jwJQChbeiEdxjdh8cZf0CqOlALqtABFJqANdz3k+JblIWIQyjHQoofnXgILq8R66P7ILE9T8MlGN
tNQYtH7NORWWEjLxPR85fWinzLYyygoR8PAJjbLh9bHlO4kDzOmFZSo/IVcJr+URBod3jE02UHjA
Yf7q9T9/AHLAcnIGwT0Vmhp+1kDxN0XSnwW9ME6FHbwYFnMXRUDIHsRtf64KuJVwG8GtABDPv6M5
a3Rqe1olULpNA14PmnonD0pAQpXBdDcWAV4jMmSDA24w3UuAwQvgcwZmorQLLzU1oF/4lerpDQaa
Gjb9LNDyIOxLAeaZXbVnnpQn7TS+KU/KYXS6T+05Oqxl7v4/q4wsLjDX6BShocgk5Hs5HHFyglHP
X9NTdY7s2dWM8k+EwUc6xLGYX4J/biw21HMzeFojabnroFGb/t8voJaaFQAryEUsdSVYSmYEToNM
vJuyuxx8dTwkztjaYoe/j3f3TQX3n5lGUzLe0WhZUanoTGXYoBAaRELcn3Ejg3Mk1MUP1hIFOw43
qRGwz9y0V/G+PIuZD6p0xuTRLL2y3ot/uPUf//cRVDg2NBAUimRMvpp1gxVx8NUDtNaNXq7eHo/3
rqfSoFKK5wIElG7QsOGo8WUlob9i/uLLA0ta47GBZZVuhnJhgHKFGrqvlURhW3/cM++SK+EttJtf
5JUJu3vLQQvmf8dBuUNuJoUiDFzrp9/CH+Y9/dJe1L14ro9FuTKg+/vywhTl/6DSU82xAFMg2OU/
ZhyFQxYZkALod+x+PGiD3v56PId0+zgAN0ujLX7JIhKbEp1wVNiZy+scxx8KlOQXwEu/8q0kbQdz
fE0Tvdkpfv6GVn00aKwYXnY7vXoXhmmBDrFhGYQVGlpB8A4ne9nR3rVdfeDwKvjO7fh5TQLpnttZ
sli4NBEXYVNS65gUaEMteDz62vqAd3UkE0dKXoj4QurZbcGRj+JSrYMbv2YmfWRdUTRIISwqnF25
JXlgFGnhloVdNmvLfmcqrr6MWvZuIAIXTHh3QKaEr3cSWlD654j/VaSmOD8FjF3/ag/zNks+H6/B
crNcLQGHxjkgkVEMWB6ldCcyUaOh7RBOeWhI04D2lw1cgqdueq4DYnFDYEzTGnj8pratAlgJSoZl
BUBQhJwQvuniOQjJdRHV86rxIuYYTl6gMeYoHosWsB2ynd4i2RDkfdnZwqAjD5ZMDtt9PR71bSIM
nwBsAFrfFr0NIL6uP6Gs1CiKtbbxOgV9xzrTGhP7kfGtFZWszUmMISt4bj3F0yarN0pk1vkzz3zP
04TerfqoOQX5GzK6oBods7IgNx5t+TK0IWkgzcAlRBemZ6ntCBpHGw9EEmYv7mvmu238YXoH6Ysr
4Lp8PBM3d8FiThZZ0MtDJhUvluuJaMucgcjh0HhQyjHEaAeNekNunh8buQ0nKSv8tZVSUvNsksfG
G/JvpQUla6uYWl+bDYskEntKUzvh3SLIjbpzi/lljOOV83V/wS/GuZy/iz3HdpEkheh/9rraSKLC
UZjWSuoCOtPTpplLk4sNMa10sELm6a9fY70X04+2fWmlxgoiUPJvRaUBedQzGtC4sHAfz8/dRUA+
dpEylFCbow5EyRdsLCdz481AIXShOwaNkfWbf28E+a6FlRdy6KAduJ6BTlXjRfy68XqV+WyamLjp
wvuNsvoat8NtohPLLQso04NMCtDYn1TYxWQ3Qhe1XcW1Xg9tSzkOrHA8zDGgyqLDQzMUdBJL+5Hg
FrnZCKe+OwnjVurc+LneJQFaqPJ2D5KUiLcj9BJ8xEZiDWiIzYNjX2/K3ikVfeAMkG7U9Rpo4+4+
WUKzBQXK3aoMlWMqq7OmtF7KcLt0kCxm6PUpmk4xOlzEEgov6jPTfAdYqKhBaKp84h2uN/HzEANe
nGd6mtn8e4f3SVuZmciaDHb144W8DREwvaCdURV0+qAY85PDuphecZqSOoessVcPZsQBClcWe7SR
B1YPjeOz8hc4zsl8bPPONXFlkvKXLZeEkkxgMjL6/NABcsSMJ2HyejxUit/DatPgshmpa2nByaLW
pKHaKtLlrhgOEkmnsPO677ZFd7ysa6c8OE3Pw0h0xKluLK10pd05g6BPAHcXekqWXkzqPTAKgKoW
0jB6SOjMZl4NaBoJ+dRoWCVaMbVEGdTgFu+ONDp6j9FqQMXfbKmRiJvm0QPsyqx4yIosFFTg6ww/
Hq/a3TFdGFr+/WKjcD0fkqplR69vHSWrwIS97SZ+5Qa5ifERQFyOhoqp1KbBHdtgNEP6FiafVfD6
eBC3iXPKALX3poCT4ySEAYnTOcUFo1802eiNQOVTNuv5qX/tV+L92wUCkcHiwVgexXEM7nreRL7L
UiWIRq8s49KJpCrdtVAsN9V5Aitkx68pJ93e+ahwoIsGCTs0AINq+9reHEgJUBlk9MJYcdtjJoZ6
EDQWxI/NOcWGD5O1NvDbRQOGAfAMHmaRvqObsHtRmDjU40YvUzVkTmP0fKeFsmbl9mUBKoSfh4WC
BwY2PDWRUyZ1kRpLmMi+VjYky1UbUAZQsLJVanYkr1wIfKRuRvC2aKbiu1e7yYqhD6mH+RhabJSG
OvpMehsovdBS0zFzhJCs5ZmX6b0+j4umG8LRBS8KxkJqB8e9FGu1EE0edDl1TYsNFsBDblAhS28n
ID5+vJ/vTf2lNWqxG01rJH5C3NvXpRk2kis2xQp69N6AwEamIrCHHqNCi/9NSEt2g5hOngC8V/AS
S9hGB1l4ZbnT47HwN88WLDAoRsEhAUpCdPVTXjPNglgS827yoqq0o+yDJbYKdH3SGuORPCshehzU
t0gdzBr47Wj6iJNTHjqJtgPVQYUG5P6P9KuIFV1dSDnGz8dfd+v+QMTxU1AHGyPS8dTuGxQl16Z6
mLw6DfexBDSIVkOXOiqylRv53pIueqaLzDbqifQsyGWn8APTTt6stk+hSFw+j14ej+WuCTRRYppR
UoChaxehMGLXiAPGEnFQWu8KTsJg2HllIHdCC0wZ4LC4lJZuWBodNpUyVxNZmsC5WMx6AL/ghArX
mkQqWyPq1OlNipveLZiIGPk0NZYMLPS2JaQxQDbLm48HfW8B8T5TIOyM6UXx+XrQWTaUFUm4yZMa
5Shh42RdfgS/kfPYzB13j5evysmg40Jxm0Z1ZZmCvSGzkxcP0akALUY6FxYhv6c1urF751IWgN4A
5STq6HScP0uNzNdCOntNn3yRVDML/NJRKjJBrenXbbNWnrkN2/CmvzBInYC25UNBHUIY7FpngIYC
V/0RCz9jgd3WefWP0FuPp/LuBpJRfQKpCqD3cPrXSzYngprnwCp5ebLlOsHkwQ4vZ6A0a/UQz+pQ
/Dt1oj3N4VEBR2JTrHEP3jsn6EjU8IPMEeLka/tDwtVCScjsAUY5G0QIK4fhhTW6+Js2f8hcL2oR
KO8hgMOLijqOE4mYvI4VJC+U1OUqs5/AuqjzrRnksp6cBcVB5zJouJyK0Zyqq01h5neg9mlQnY3T
D6jhJXm9Ja1wXpn/28AZH4bmHHnJuC4n+Xr8Od+0pJDwYSNzlIFk4QUjYiy+PnIvQmXH0sewluO9
d0gxEcAUAZ2N9ifqXcmLqJanojDj9ITghBVswCo2Rbb2Arl3SJe2XBkvHojs0EUvni+0EZLGszeO
fYYO8wQUFmpNdDkCg9IQ/X08j3ciMgTfIHNChgobmVZrbqMq1cY2ZD2ubFmnjNMXNWMkgw0FgNsL
CI7nhFOsXhzXulfunFgY1lQgMtHXDv7k6/UD4lkVpyaC4TO/Jf7g8IMxF9v2m+t+PR7inXW7skTF
ITmbC1yVYIhaXmxqCbwf4JaMJuX5sZl7A0KxY2FCW5oqaYcg5tmstUU5eeohM3BG6tdTKRlCZJRr
5PH31uzSEnVbTAXYb4ISlkhqa/IXkIQGYb0UTdys6je9/e/HhS4/bHpgz2+p1cKoYodEI5OnsJml
RCGwWJwpqOak5jrLnooKBdLAf2zz3gjxKFnQmODFuWmd4skcDlrOY4RoShC9CX3doI4rwFBp98kK
Xm/N1hL5Xbwds1BVg0zD3csa7FMJKD+4KvhduWLlniNFtwDg1Asl8kIUdG1GbEslV2tx8iYNGMSu
PJZDYUpjYgeJvIF2ecJYBCCU4VmKB6eY21cGGYfgryY/sZIRIz3vTerfbv7zeKLvOJurr6JO4chw
A8PECIPGEG3Par/hE7DjgCAsTST9sam783wxAdQxDFQcQrZDKiXkxUxvClR9+PAvanK6hp2bDFji
NebcO2EISq7QBECPPJwMHe9MRZgm2RzDY7esF4ROFbCWFm367FOSrceju+dkFqZFHk4bvpsGvQXc
nPZEKGcP+LrOHQJ1shkRT8FEmOvNY1N3ygpA0GJMHOCzi/ukdmw5yfCbczV7aXYm/GuefmXKn/ao
JmY8P7XkNWPeimrX5iZglaCyW9PKujdUBB4AK6JJFrgM6h5kVaYZoAGEWRXH1MmL5o8az9BbadI1
Vdp7LhXJVdwOy3MVhZvrM8ODu0+bONy4A+QjT8K5nI7CbuZjsBzYYbS2Qe+O68IatUHJOFchU8qz
J9WoPfbACauxVXfhypv1Fnm3ZCNwsaOrAi9KNHFcj6qdEKCHIjN7Ym/mUCRGur3yNO1XAZm6vAHW
q7ISye0ZYgzJX9KYAbIj6TMUZJN0W0P0lE90qLFllcHPT9Lox5Wqp4NykIuVR8m9A4vsK0BpIMZF
Ewi1zsFYi6MqBbMH0DY0fIjw3CUpmgxSwhlaFPdmk7PEKNX2P8gSoc0AGRvkRSX0R1LLXk9N1Sgg
z/OU95ToIt+YagiU+CavRzN/e3yY7iw6oiyUvBFLAo5Otw+maHaa8PhjvQhMghYX5ZxetWVskS6r
3MemfrIRVPoFZS7QtONRhKQbzfafJNowyMrAeaoS+nLG5mYZIHLORo435omwoC9HL/JIGHTzzzIo
KqWZszvC5m4IR3aC/GKxT+WY6HMnp2BhlxRb6fvBFuI41EmmdYeEh9awmnFkX6WlahWkqzIkDwOo
tvdjZyHbLFjAQuTP2cRGpzEKVZ3N+tLM0PK14qXu3Cw/9XYVTyO0KIvULq+6tk6irhC8stvnLTnk
07PaoGSgqivb9J47vLRE+6M8ist67jPByxUb+AVgSGdEQsSKitLl4iclAz1YHxtppJdiaCcfU7Dr
Csgmjsyvxwss4uBS64sPkfEmZDU03N5IDaD2RzQNH8JyhdmISLCvAeJucVs4Fpcmlu18Eay0TD6P
WpEKXirt5PJJIegxQCwxdLyjjPuxeVKABERSNZv2rTwZPCiKEksA6ic5/SdjxXMINzouPbqtikub
tGnlWvAkltkLTG8oabz2xFue0Lfz+X82qC2UkI7l2rYSvMkoBDOTndwoMwiCk21KrDows/f/akz0
RuJ7dFhlOcYUI/UuAZkFFPZjC7f4GmCD0JWCIwHOHnSjUUMSRlLNasGIXjNuRvm7Ed9aSOd8dYGd
/6l5i7Ef27v1bjCHrjGUXxavw1KetGn5mURg6fOwM+24OI65y2bNipHbbS+gjKQIogwXicIr9RyB
dEEjp6Dy9IYI3etT0YKWG1WllWO+zMz1ZgD/AJznUkvCL5nKtzBNDtUZRpa81pZr8MjPe8ZgYo9I
7y9csoaPvDNv6KxEGwiasJHtVKhQIEv7sEnjUPLkOt/XgI4xZiH0K53Kd8AC6EpF8ghlCSCnb7Jk
ZFTYQVAaDCmoiN1wLTlJCUQqCDul+2KMYksWZ9Wu04Fzh0oB31unRE+K0JZOzYelO0hpsrKWtxEz
PuknoYRLH1fiEhNc+BcyJ6An6ivJayxVeWdYvRb/DICbMc7jjblsvOvVRIsddoYMQmLw6d1QSUH0
BpzkDefNkSmxgl7+kUdbmta6HG7XEQLkeCojKkfPIrLJ18OJFg6kKZc5vCBrKH+zIOnjiaBZyKeR
ldv9hmcaBSbYWs41dFJwvqlwScMVykqNxHnc/FYNBd50JonGDfTCrPmT6ew0Zc2hsXolNrra76uT
ytnoYWzVGSAsp+ghbg/6ygx8OlAvLTcx8zfmnqbaIhCijEwmeq1XQp8fghB6EUA8AZ74BSeBBqTr
2allMMLHqGp5Azi22kDPyW5gSpvBF6n5n6p+Fw2FxA5HRrdvOaNGdrMA8BBE6wZIaHV+Rq/KMRr+
jvFXE2JUNumOpH7jE2QE4r8lUzny9FTva8BNKiHepdUBdUgjKrXf4LV6vJ9uvQPgVSLmHc4VhQPa
B3H9MBCQJ/Iex2yVvNSHqdTR6KiSyC7n15HRq/8h7cuW49aVZb+IEQRnvnLobrUoWZItydYLQ7Yl
ghM4j19/E/I+Z3dDvI2wj9ejVnQRQKEAVGVlLpLD4nOfHdYbF0cVGAo4GE7l89mbp4SRDH+5Lx9q
5YdTU78sAmYCQrU+uqv6EymZenxgU5TjVaYCeKVmjjfekgf2ZHarT+v5ik6hamZ+PNpX1eJnWZAM
MiTgR9rpfJHBogQ6Yt5hBipkcac5TZWP00KN+6mN3VCz83LXxAQrujTdfWXUqldXSgxcmjF6sVNZ
BwXYcDS9TuP75SXayJjjS1yUH0xUOQCRFZ6teduVVqKkxr1NZs+koa386NHu3TmZR0BYXNxiiq6b
bFfb4WXLn53j3DA/wE6Cmtrntt4ZmILcrUFhuVRorynxZvZL96jkdx2VvPA2R4qEGZLSYP3GBuNh
6cRg7CgEcKvWuqdRRb8NywSu8b1ynyHZCQEo1jPPnLzO1XdqLUFcbKSZwECNwAptCd4+LeKuc72M
lWQcrHsdQlRpqXuu8TLFgMsg+qg09dMCrJa7tg71zkt+2Z1XtWFdHNy4PizGTZpdJUkRus4s+a7P
5wr/LNQpQNPioP1XWALNgSheZkzWvWJqB727qhMwcK8kYJW5i/8ebktMnUD5An3/kI8DuOl8/kdK
jEk3F/t+QL9tE7WgZeV5y2zZZdnXBUjjL+10UxlXNFuubSK7tn4+26B7jcCAHA3W/1MieJgYijHu
aN/3ejiBVdOKv45ZlA1fi/F30TzYTzPYudmc7VfedPYMjNgyS3r1+bkmbPqzTxCuZCqavts5nex7
q/aJstPyJ6Bckaa9cfrrDJTkl/fX51P2fMDCxtYdsjJFWe17PLQtKFJCHcquF6BWnEqWGti4M8EW
yA/wj9Ozie1mE+tX2peGfT9TdHDWTxRFPuuarECNG1V/hTxIBoiHHRTxTT7cXR7n5sKe2BZmFTJC
GchwdfvetfdpfVfFD0kRTZLg8bFDhbUDhkTHNgFlMtrIheABsITJukLPHgxFhYc0RWykQWLHI0gX
WJc1uCYQlKz7Rgd6JO1BD3zTdGR+TuukbrwMbdfxYVa79LWBNs6z4roQsEE5h91m5QzqiLFaIIvk
4n9OAqYW6AAZU8riQ59nquPXa7E60OUAajgYk8l+Qx90WvsgB65KP51J++iYU/ndoIvyWq0874Bd
sNr7TC9xOzCn1baOYCfBdccwaiQkSQr0oa8wg/9orxT+lPfFa792kEECvQi4UfUYikxFC8iTRfP5
eVKHeApYao3oCdVJ6bNMR19Q1Tc283NIG3/P7HnA28+slLsS7GGgJEMp1vSXNF6cu7nFK+ENjOg6
nGCakSsB1nz52ZZTx7y5jE12uyLWPQ/dUICzHg0iUU6KovHrNi4DEJ1NYDMcnGIGH1evRKuqJ9Cp
Qi6vCyzMTR5M5jr9tCzalX5XjijzDJpWuXtlNY3ktXRrRBx1MKtml1YG6DyXshr1xwUijNESAwsn
qSps7DwHlx5ICXF+TeSUzgMdTqCOamWWPoAw+C5DujLJXxV7/n3Z73lwFjwS9Qr8PkRvLCB3hadX
aZZgVUrc7EExzWc0b906U2pJYsjG3kLZDMAaC43q2Nr876dHpk7GxJgVZLnKzB/pdTkdHXcO2vHb
5bFs2oEl6FSBWwKtled2FDR/geW1yB/6DKm2hO6c9NqIAX1PJUsjhGBAwLB/T1T7hGBRFFaxAFYL
UXn7vdRG3ylGf32yZ/DyIukLGIT/VwP7jz0udcLPPZw85wNbuhmJWM2G2nL+CAYXnHRHB6jhwbm/
bEdwuT92cLgggw0oCUgSz+0kaRcnzgI9TcV4p4oToC3J6zUl/Acr6DYF8zmKmZCPFqwY+dSPPYPg
ZAcqyOEtyexdsr5dNiJcSv4M5cQIH+qJzy1N2TTDWucRtre/NO9qBY20uxXMolMbXDYlbKFPpgT3
VgCimLsZ40F5MHCiAQIklw0Id9xPBoRlYUhXDGpW5ZE16c+Eql5pDeHcGleAw/pUNa6ceA7TTCp8
KuynT3aF/RTPlTsnDANLuvh3b+eemc6/VxBmIHTKqPDF7OcfY1xeBbgi0F2LPt6q4GxNHBgb+9Cg
9+rsq9YdK3fO+IUlrw5elc56Y9vUq62bRP2eoCW7ghD3XPxlCezThwgR0axdbTImfEidAmqkPWpW
7tXr/vKSbvoM59i1bBNAtQ/M6Yl7unldTckI9yRJEtgl9WhhSbxmc/VOTAirt0CLxlJGeE3S0VvA
4QK77XbUNn6XkCu8PJrNuHFiijvwyWjipjKmkY8m7d7VGhkB+iZ96G3bQI4QGEggMUQwvVkbZFKn
Po9alfmO8tY6EGWQsfPLjAhrX7h9WQ/Yb5Gz3isQbFbHm3GxJbO1GZoAuvqfkQinxwTIoYGu/zzS
SvQKQ9pB+UYq6BCA4atKfvzLynxwvAJxAYW085XR1HFJIEOIWSN4J7aPtW14rSwPsTlrePlBjxIA
ZCQXz42gBXkaKVcQtruYp5Gm8eDMVbzrgT+SOLXMFP/7iadNVUFIXGHuYvbEhjKYmvsllxWLNzcn
eNwBUMV9BWKO50YWzgYR61Meda39OK3Om9LFEh8QC1t/ooz7QQ9L0DT10X10MpDSppZRgk4nQup7
ADsekkdGec2QZkr6YZeW/V2PbaqN2Y1S534zhhZL0rBLaZDrSTRZsSRhvTmxJ98jrKFG8jGm1szH
DDWcCewsb3X+dNkZNyISF0xDygpwfaTzhHOsZSPGOcBP2DDgGeNke0urq4AW9uJNqqw9X3xO8ik+
MycEwFoDh3IyYxnRBwOyEoSL6SdZ1UdHnZ5ZC9mN4iq3r5ROBzlBGbKaBamM4mPjoohnLOBuaHSC
1rLIiKbMsWGxZcRVJ2s9tYOwkDIAz7WGVMvvsvmezn9/rpwZFJYxt6i6uO2aRz2gQd7cQBLWiJkj
sbIRwc6sCBukw4PQYAaGtVTveAjWaDbdT1bi1Xl42WPEbNufNTyZQCF+4Z4xZH2FNVyGB2rd1+kU
DPoNSCXMuxx7xai8uL3pIVU2yBIf/x/TKK+hms/BjPp5FDDUwlFzQF2j1Pqa43RO6h3Sbmq+z0ka
OubimxVyLsvDbGm3uAFK3kwb+xFTjLYdDdkQF7rz59aRQlIXBpLTaB3LIO/x8AYbUPFweXo3LpYo
wNgmins2FAdEun+nLkCK4wxZlL4D8dvex8Z1AeXGYo2QS8Yt8+2yuY9M4Mlj889q/teeIQyq6aqk
VSGaHdFyhyoKjfIDRR4vGKYvapt7BUXh/qXTvi2sgHxlmBhvbfebmF/iwmdmkExePYfki7InRPKg
k36ZcPBD+I/0uYmZsICp0Dz9R7zHUZYeaOR+rb8lSAXsnXtCQwV0qY2PLjTkuFX1jnf7HsCv8sO9
ujxVG0cQKIjh+JCFUkFIJHzPbGc9sowLXpjG+2y9VI5kKTZ3sIF/EH1CJ4YIRFayAc5H1SwyZnJN
p6d09DQaJOa742qSpJfIwv5n1VFwtCFugSShSG5aawnptRSvZUK8XHmeyoAYT1oPEi+AIvXym6YT
NJnaETKKYO/YsfkLNXdNOwQKrv+W9TJLUn3bH4TXLbiHUOAB6dP53krxoXR28UGDenRHMLYF+S16
NHaJ9jKwh6K4bmzXG52A1fvUeNSCenhZjQMtMqAZZTC4zYXm+oVYCaioicKSNrrD1iVds4grt5rm
DzeVHLqbe/zEgHAKrqBkAOgcnhR3T2h92U8N6pbO0Wx+tYbzY9afQKL7L7HrxCT/pJO7DcngB/UI
k6x4NNJjkiGXWejB5R0iwi3+uBXXIoe8GEgYxFwqYmZFstKBlTqrwgJV5zBHnmunqRRnrdv3O6i0
gkBXnfMgNZR4P5J0lByEm5OLmjqablD/+ARcKK2pmShVEEDrV/0ZXhTi3crUHC0Sq+/Y95eHvHmb
wD5C6tiCBq+IQx1VPU5KSKxGi2F+QbQKZmR7u+lgjuyY380qRKovG9x0zhODwkaJ1Yq2+ox80Njf
JCseEBByvmxhcwLBx8mBEpYDxvVzV8nTmpi5k+aAGeUgcH4tB590Pvtp5WHMah9JyX8yaKJDCsk0
Czv93GBWg2gHmJossk2KOG5E2byGRlaESQmlZjMw1JAaMjJssVD7x1fxPAJQBwM1RMxJ0wMulyU0
j2g/FeDhAFEDZM2tYNCKeF8Os+tB7msNlAIAKNMFeYq9tA+Lm6QSf926VRCgmIHwBavBJ2FPnbl9
mg/4jtLjtGC+9nx5OUX868dATw3wDzjZ+omuTGRGpwlocPSgfE3CaU++lwd7R3/1qrf/VvnZGi6R
uacP6J8AmXWY32ZXABF0X2RMtZsB4vRbhLsjWhq6IqP4Fi5GvSeVGhL9fTSnXdnet8MLiSNaSILt
5qXx1CY/d0/GP6+jwmKCCb5ZCq/+frO2wbKGLA0mvOcQFqDD95etuP+Zcos/vZFLAkjl3OQUu70x
qwVyFrnt0eZds35cXlSRWe2TBWGTVq2iWzmfSDSt7+arIehzn0R6ukuP6QHsvocu9lI5w85W9AF+
5T8DA9jtfGD9og6t0+VIxI1eZrBXbQrna3UYf7BqvJp7rpaQzE8Je0zA6bmqINmzJAF3ezl504/O
UcR4qJ9/goHiW1YijRFZff2Wj6z27IXsiqzylX7+UtjFPgERLkrvSnLoEu2oMe0gmXx+0xPvzJzr
BB06mAq0dp5/wpIVc510yP0rhD6haQtKNYiNq+KXlnbQWjS2aEBcsNYfMmU3G/8SL0/NC95VjCom
wMERgBqSb8S135jQJfhNqOGruq+2gW7/JbDrj7udjFhwN5JlZjPX/FAdXtFWDSB1jlNcxrnPf+XT
vCIgf8AWwO4iRKqU9ZW6kBho+7XwenUEPjxsp+968qJWUWk2O91oJTmWzYgE5Aa05MDKgmst9/iT
6JDnbm7STkVEAjij07/3M+gfs+9pGQcrW308ZeMJLMLjJMk2be0kdJQYYP1wwA8g2rXpqDWLbSMV
nFueM+NWK3uu8lgqzqbBSX+gJ8VrVMJGGSeydLmCIFS7N7oC/qH0aZgbb07eL28H7u2X7AjvopJq
PVUSJOeZMQdFH6e+XoD0z9QGHCs4YfGeyCfJlWHr2nU6Nu181fq1blWnRg51zXdO8zT/dqqXIdA4
l/Aoo1DbWilcD1AkRR8+0kbCPCZtqaMjr0Word6VuPEs8+/YVD42F949+I+z2KPoez4Yd0YLgr0i
jb5+zbobZYYUQC/D6IhApT9GXPQPOQiaaJgUgkamsiRxCyQv+rTXDikapoIlrfoAbemK3yk6OSxT
Ar5jlrq+PhZDYE/AILZmY6Kfu61fijEHnssJqiSOfWpP/La0tOFctY4fd0rpu0WiS/bI1tUIlyLc
CfHVnLDnfGLyQadZqiq4GvWzn3dXjuNZo6wSvmkETc0o/GCPoK5/bkRxTQAH8qaIwIZdl3jqvhj9
3eUdsuVBOLCwByGwiP5xYYekQ2w46OApInSKeGR8Z5UMQL21H/CKRyRBZzpcVDiR5q6rDapiEMgV
+QreHiVYvTvrBuF60FArmyRhc3PSTuwJ3gQlNXd2kBKKEu2+LY3dWE2+NDe9NSjc/OG6KMsALyts
PGqOJtPsDr2amuUtOUIKWUNTnUMXbCBDlYHgRKaTtLVSpyaFlTJHpasgQFxEdfKKPHWgOn/Lw/mx
EU9NCE7tqoXZt/FUREODnjdwX2l+qtLp2m2aZM/wsoP+Qr/ua9WujkpaI/miw11KWpD7pndVmfyU
bMTCe7JYC2WwTYyY4rWXO0DfyBAMW6c6uMpAtwG0MPCIwqluOhMaM6u+iPrqHsdPHJDsBjSMEdre
Ywm/0pZb4koIfQcQFYBtTXhe9BZai8uxLiJzvNYATh7QWqw8Xt7MW8eqDfVZ1A5A9PhJxTunZtvG
hK9f5fojmwABuxqIG0j32Oa84dDh2qgoVojRb2j1ehkZkEzYIv46r3tDfcnMF8rMY0xBF7XYIZW2
gG5er3FMAE2JewNUnLi/nNyHwCGlKDWxi0jrAK2azPuKTUCxGsdK/zaNa6gvz6Wd+3aGOimdgtgF
JfnlCd66TwDWD7wLnk/ALwsBGcfQiPbemI+bAmeIbQgdEpb5/ewcF5uFSveXnZd8S3JOLjBKQRMA
XQtCNFuNqaq0uURFVlkBu7+2wbthfFnW3LeKF1Bb/PX4OJEIp9HH2qIJ8nyGYzY0dCqwrlSLtPyZ
zb/a17q6XWWlvY15hMwXOD/R9spbDoRR5Sy3UQa2AJlkgFyhk9H8snTdozmsHhhbXy8Paiudwilu
wOn5AYUWRa5zN3XskVvr7FLz1hHcJXUHopu8zcBEk7vfCrccj1Nh936F/kVfpQYUt4v2LztdPtYS
2xPkNGiSwjVHGHVTk1YlQ1lGStv4Y/1rHQIHt9FBxmS/sTstEGChVsNJhFAVOl/FHqribJ7rMmoN
JDmnHrj6q+ZKd31gYw3jjeWy6/zmcv7XoPjunaqONZRwg02QViEq7Ouz2h+JTFptKxVvwWsQ4gjw
enCF85Fhr0MLOsYMdtkB3Z0aVMRjI+ip72he8ZAg1fC87ud3K/VM/wCpYFktYCPAntkXDsg6S8s5
hWpVBF0gT1e/KnUaEBfcrtkqiTQbFwwkOHHpRgkEjWEfM3ES6/SETDYbgUmt4lBRs12eaWgVsOhu
qtwDAxcmctaabKPwA1V4Llk4BNG+hKsaWkSEAAv5XbQBx30Z2WTKbudO/UFiC+AJN6auNxVV7Ts1
mkbiwjFvh2St95ozs8c5ZxRI5GkNITeFx/fl3btxbkIUCR0DvC8J9UVhyY0pZpoT52XEkrEEu1Ax
+ClFQLJHTQbn2XJjXFI/gh+gHCLKqs1BvEUzt4js9c1ql+Oogg8cj7n9qMiAKVv4NZwhYGxACwwu
BSIfRU30lIwpKyPSttPtSO04jNEuCuwhTUJTIykITtG2nQIR4C9kAuYDp0Q4T0MdFlPbhWRiI6AQ
6nQ9r2zeqV1TSSZ+czZ4h6UL8DnX0z3fa73OSnVZ2hLV16ra51Wt701G3V1eWQX60Y30zohjdnV5
tbc2GICeHNiHbv9PKY+uT/W1BxozWu3hNrH1u2X53kLC1VNBhnvZ1MbtkkuJQApZ/+jWE+5+pABk
HT0EZVS3R9O6LyrZFt4Yiw0yTd6J9kFfx/9+soXR+uH0a4Ilrs2HMX1QYm8iaJ0zDpfHsbFOH/2p
IK/jRXkRCdmnCRIpZME6UZynzm2Bnj0TbW6LBuGg+ddlYxuTBopg3Oq4iiYavoXdSFjpJhYl2I3s
S9bflExGaLRlQEe847wpqLWKCLS5YxBRzTCaDnzlYa4TNGh1vb2/PIytpUGTMucKw5sXVZbzpckt
sOKPMay8AEnnliAb9QojuGxja11ObQjLb7E6TZqZjwRoIU6xHZbM74AD+EuZY36t4B3X/zsYYaMu
cGOQ6MPQgJKBPq8+mR+RwJRsF9lwhMuL2o1LGVewogz7uT62EPFwrtbKT6u/6w/7NBzh9hJrVqNM
BgxNy35Vff29fpmWwJLtzk1HA5QFXerEQlqC//1kd6LnEUT0zCkj10ClvsUjMUQVTUYUvOVonG9f
B88TUHtik3+HPpsK5foqUrv41Y3vYmpDksw5gLNF4tIb5yRgOcim4pmAjqGPDt+T8fR6m+rNamB9
6sa+bo2u82xqlIfUSPTwsmdvDAoIBJjgqH/kpYR3edM6M2WKW0aOUgRL81iX73qXgbRW8hrZevCh
2KtB2BiiXlwU8XyNzJLVdl5rZcTzjg+K8TRYP9s1YqbqTcq146+6P/V3Si/ZuVuJd/SI6wjeaCTG
GIUoR+eY3y70MlKrHmJ8kJAbH1w2XU/g07Dm5Cauie+oNzakKP9+ZoHvBngd4Q+t8Nr5gJPBjVHC
glPyF25v6F5S/ZhnT9Ue/8EO9GtNEACDgkh8f9VKa80NwQomDSQHZ6/qjkN7w2R4vC2f/OjFRhMK
YpR4NCUdoNn1kLKo0N6b6cadX4iMV3zbBDAOENVAMkLkfhxW3FdVu2TRrLww+4UCFzYV95dnayNU
ONAKwYHH+QlwNJ2vCi1nh2YWCOcxDBNlxK78l+U4MSBE8KpW59aCMkPUujdAeK9r7jXtjbQasrVv
eQULewogFDCPnI+jTkiNFrqaRQ25AWZXtwO80GJZINqyghwCSNZ04AY+qeMxdRlbi2QsIuN17aSe
kf8ck+9p9f3yomyaQZoXOXhklYEVOx+MsmhQSx0GFgE9vC/DDs15jdb7UmEHkc+bn0egx/9fQx/B
4iSwLnaet0o1wsMGF/SbfQiDuyJP73Fp7MZr/u5JJ0jxmd/QRpbu1sSKnM49rjOYSd5U99tfDxtw
no/rMXBMuIidDxs0UPXSU1TOGHsxxh+x9aBYd6n594fJmRXhsE/qYaoImuOiwp2Obmjmi7fWMqLe
rTDLtb0NgpMRXim2LKKzTEttA9UrIC4qCMxNe8xlo6p+XECLCRKglqfpMu3yjYDBKcIdHvmAivrg
7jhZzqysSZNpACOn6p7yLlnljvSSg2vDN9HgjlZQXLMsFM14QDmxgXKtbbNhQYuXsQTjlPhLVe1y
NFzFoO+47A/czYUn+5kpPtwTU24LeHrjwNSi3ljZeJ0WPS4zV8h5odX2jXbskJDwsknuYpdM8tGf
mIx1pnZzD+y/Mz82aNu/hqyA15lrQJZacumUjU7wdtquqoYmVtSJzTB+WprqLrOu2fDSWndN/iN2
a8lsbqUKQciJPguuDgUhDuEAxqaI2wUEjtHagaNB81qFekvdhKuhBwulnpFClNrXbDwYysb5+xLB
mXHhXgVGmZJoNdZSY++TBuEH/d6SqozwEYirdzpCwTftnprUcfgIkT/LAutVIb4NwUXVA9mpq3qL
4rFi35gyvUf+u5fsCo6KR3KyTAyDIyCZG+shSKxGMn88Kl0yITjm0q9xosbAS3TUn/YAIFp+F3RX
sgK/bCSCU0LiBDixhOTRdNzJyDG2fxud1XgBQ8RALDCgg7KrYhezhBytFskOj62zDB72vz8v6iFV
nTWSmFfai6vl0diXb+XR9YuvQLB8acNjpfhL6F71EAm+HDEko3KFiweUubt6MpBJVPq2u+0S6HzE
RLGvLlvZPE9ORyds3tLtCshtYHTAiXt9MHuFV/mGV4Qy7YOtsMTxu1zHD7k4sfFZYWpPktxEZvQG
BR/lmiqAAAQo/yP7Ipk6mSnhJEaZRgd1I0xNWuXp7uQn1AlIi7Sz9r3rr/LhgYHf6PJEymzyv58E
eEVdoG3QwGaFWnY77QBq89ps1y0QKnOvB/XNVa4uW9x0kP9O6KeHgkYVBGUDoyT7vN+jUffy72+l
WwGDxkUDDxFI8YkPHih1dDGL0Z1j674bPdTX+VEJ7Z/VvvN+6Y3XP0D3cJcGl61uXTVOjQrz6LBJ
GUYbRtsgCR9kMqBbxzDofUA0Bv4CC33Q56ukpXg5K4YLsKH2g0BnVFUPVvmIx0+RSTAiW9eZU0uC
D8Y2JYRmwLrYTVCls/ezQWw1yt3l2dr0upPxCLOFB9aIoyHmB9PsT1Ptz+b12l0n+aPGCPq2OM5C
ltT67HecgxH3e7zv8BY1hZExLUkdxQT6pQPgYUfIBGosVeYGG5cKbgW5WRUKI5910a2laGa9KAqU
xyDqVSi7bPQb3dxrI/G65NcyoAt2Tq/Hp9iU7KvPKwfLSKN/JFMBYRfmFPdra3AYsDcjcb0d9AR8
PQtkkuASIx/wrpNwYXV1ivs0kA2GdjOBYRVP105/jA0JrmejB/ZsMGLxr5hTtVg1AHuKRj1Uyfds
qPG4zMMcsNK2f9aaR4KsiTtHEKws9yOzgX8g4LJSakn716bXIKOHmryKXqtPfXBKq1vQcSoiq7zV
UXw018fLW0FiQGx800u3rZuiAo7DbryYvWSyvs+NoxJzyclBOMSTl8XPg0fu6EPZ2phLjRqHvDN3
dXfH1JuR3WXL4IGMp5hVL1lk3Hyfb2gwy3HnSLtz6i9hvy2my28gM8wWIZ5g7W8NzD1pGfaqE0ix
i5uzCCELDhnh20+4dczgRsrHmRujtmcrd3hMSw7KzwEew+HFFzSq4Un5oRR14vlZbGp0pbCQUws3
6MUb0AdZVTJtSZkZPtATM0igAebJzZSAWHHChI7dLObwT4PhyFUHcipIQZ5byVr0Rw/xihpSCSq4
6R7tlEoiye1vNFlDixMuBxY+5OvQKysYKVD2NFRoHJS3Rumh6cHt8Gy8zYa9ob2Yne4nMTSXlhz8
JAmg6pJ9tRlCTs0LMwn6Q5LGJTaWs/h4o9+W1lcNuqvI5SoF8coxUECCWA4vTmaGvdYc7AoMcQr6
TcD4tL+8xz8f31yVFBl7ZLBATSfq3zld5cSlgR1o7Jv2V5K2aCd/y9BZLp90DkY8fxedmxJ23ZwU
ppI1GHXWsn3c7Ghyu6T5rpoWv0yDCuIdZPLZr8vj29p9p+MTIkwdW/24LGXBE7O28ViNsrOb/8Dn
UYEkCng6kGN8QtO0aqWqK9CBqooVtMMmfUiSx8Q4WPv5UVEku2MrcukQsILIEtrO0P587rjFqtbM
WGAtTUa6IzXYN+JFWWC4y6+swS68cUCDPhSYgsvzKDEsYmvsVmemk8Bwyesdh2QKCvJrNvdm/pUC
BXrZ2Oai/XeUYsh0Wq3OrBzGQNrqlDfxIvn9ravCySyKcPKsAJC0K/l9pHI803hMzAQs0cwjTHKZ
3A40XMiIp/q4tML5etlgr7FVqCZFC7KIU/9eJv1tTW+6X5Vy1KBnr+81PQ5VENqN+tGSYXU3Fw0S
OeBxQCYcWaNz6xy1Vw4DIraOXtbkCskU8gApYL+Z3i4v2GYUOTEkDHPMFKPOTSA+2/ltNHwryljY
DV6BFvT/myEhhmTlMg9rjxFlPygUk7wlSNGEInmmbR10AGMgbYpCJgiZuXueHHRaY2e1XmM0c/mC
Nva0u2H0/fI4Nj0QRUsOqccBJNI0OBWda8gJ4cYfKl7pE192xdlckRMDwhhGgGXyWYOB+ooE0PT0
Ia0puX9+tMd8Cn0nNoSjWlHtYq502KiOlvdoePkRQO3jnRvWhzfQ/PuxBy7dsPV/M7xufd/xv+u7
Jnw3DorkSzYX7ORDBD9X16zI9AUfoptXWX+rTju1+Xp5wT7eKJcGK7g4qK/arKtgo40gG9xdN9f5
K/2lv3ezN4dgrN2Nvtl69YPy1Tk0wSChIxB1veGLODxPhig4Pue/LMkK80No7+D3/uqVR5ASlOAP
vjY8xbP9agfEXOJlT3XYeik2RhuQL+mO7Nnr+qT9LH+SkFxp+MvlmdkMMoDgcBoAQBhELoChzPVs
UHQE61c9MAF5jMjBAnvh4f9mRpgAK1MTLWlgJi+OJb3Rp/cWVDHsoDe/gar9lwhwMibhmF3n1llj
Diw358QDDzkISf1Jl5RnNr0WeknQagQ/OLhMzsOMEbuF4gwwYtNHtO15lvLUtTKttA3wAhznxIrg
t6RE23amAa1uY23SIRjig25Ek/ljtF9Qem16xwctXg7YKghWLy/ZZpADsyWkHgCwBtXA+QB1CJmm
UCXEZYUM8z5ZdcNbnJYEpGwb5jWOLgMAb/T8YrAoweM1/HHeClHPcJIeYvAO3ubGGgwNOom8IsiH
wNRvpnrwcPv0W1z2zfs8QfEmB4rCkHjO5m44+QIhJhKQpIFrFl+g+pP53EJEOWP74gjwhp3JLoPb
8/vf0QoO5Fp0wksiRkhawVFC3+b8qxKDAyR7uryOW1dcEH0QTurD8SDibrBNYPv6rIzM77S5quyg
s59ZutyZyRcNEvFaIxMJ2WjIBxs7TkWepoL2gyitMWsmeJIKCgCK2xrHbgLfbq/3WZhCXAh0YnkJ
fihr3eGJn14NS0VDNO8pB7fvhi9TXus+V4w4Tn2sfKvc+JXZ5YByOTLWJpScfIa+Uo+B2CEcywH9
RWxwjjltDWCUZvfGIal7DRhrcnV5ErcWC6oPoCsCqBlqaUKrVgGpkA4Q0iJSnG6HbCxEnVK/V/Ow
df6eyQSzB52qjx4fvHK1830HTe0pt8D2Gpk4nLQ2TFjjKeru8ng2czccGcm7fEDjL5Jg8KbAuKMI
LPOv4QW99dUeBcoZN0xwynaSULk5ef+1JfJKVX1mpLmGXYXEPGuOZnU0yZVqylJ7Wy9U8ArhTob3
HJrWBUdXjdWyE46rXxMt9tdpSYLaGX8YbE19t5pes3wodqQtfMMoQUg5LqFkTnlEFC8ZJx/waZz1
2KMvBCjzOkAaB/0v3zTffR5/JqOnTMH4LxkdUBtBOxbKZsAJCMFKg/pjlUBxPSqLAxCoy850ZSPa
nFJgqMHHgrZalMXOfTE1rLprJgUxqg3A6LZCBHBXGDdUv3eec+aNPy7P4Na1l0O2/8eccNplc5EC
z42QiCL977Z4JPG4T7Q6tMos6HvJpYy7w6fVguej8mZBZEskOZihBNW6kK8ADQyEYnfKr6KbbzPn
ynSyL0CpPs+QEviH4XE5EfgnhwwLQWSJ7Wbs6FhGedkHSXNtDWgvQwsIqn80l5xkfPE/jQ6AI7Qa
gZ7jE+t7O+TaQnJg4Kum3TVKHaqVe6xq2Zm9uWInZgQHsVdkpcps4GbQIVTR/QieEyCLAi1ejylU
3SUvyM0yCEcs8aZBm5eszj1SpTG4Pm10CWnV09wfMhBYtqw9GJAbNVW/ZdUexSvafO87Q2J6625w
alncbgVFCdWqymhMAvC8B5DbM5N533fKEQvju9P9ZW/ZWkHwsWmoDuNCBMWh85GSQsm0xkDrBOnu
mZX6LL2BMJ3ETbbW79SIMJ3WDMkLO4abFPaBVsTLsiqYBt/N90Mpw/RtDgjHJ8T70LkKaJ8wIKut
jIGaQPxapeGPZGH+qoD+EoonsmFtmoLaFu/xxAhE+jd77Yg9jBPcUh+t64ysS1CpzpUGwL5kT3MH
F/cZ2hh4ByJeAijUng+q0hdrXeoYKF+nhnTeHAz0SQUFWV6Hf+8OcHqMBb6AqCW4Q80KOqCzqYyW
/FiBUBdK9P8ylBMLgi/0A+udRQdQmnY3VR6OrV/GV0yWvd/aRqfj4Et3kp7JcnUENSTGkZo7ZYUA
wvigGl7z6MQsdIbx2+VZ21yekzHxv59Yo2CEH2wOaMdTcA7XVEej5GD7c23TnWHjQXXZ3Mbg4AcQ
7CVo7oXihmDOyiYTsjQ4Uzo6e8t6nKyfILnU+iNrbstcEiA2xoakP/Cbf3RwRBImtxqqehp4QGoO
SxehH5xasT86f+94qOTg9Ae+8iManU9hjvaHhAFVFqnohjYdvxmOpiLbsBtx6MyIMHEoLsymzrsB
chYOrb+MN6DaZg0oVyRRfMsQ6mwQceb0fYgO56PRF3Nd3Bz7FZVDmhihMr9YSuEN1gvQxhJv2Fog
gGwB+EZxD4BpwdU1bSmVLFbQhEL2cR5m1REEj6tM9k9mRZg6uzZz0q2wUpKjyUAr5GnNfSa7bG6A
X9A/CuZKIP2RJ8ID/Xzihv9H2nXtRpIryy8qoLx5LddeUhuNNPNCaIzKe19ff4O6ZrrZdZvYPTgH
mActOosumcyMjBAqcKXUSb7PZBR1lYtpImPVqbj1jWJvNepeaT4FAM5E1LID1fxMRHUVrghKGqG0
U3JeEWApMwIuGeAtQC5ESReYZ1KbT22uooER9SgvHEPbNAEjFeqDVAR2GLyoqaNYbte/B1YO+VLp
z+OD/kUnw/h9mAcuFzhgCJZqjLNUhXYagwaA7jyJoAO+HYZNJezqUEDJrz/i1vGDZkJ+pnHqsRMd
LX8dxArqAYdRB6nCThP+EMPvktXQPeXA9A4Q0lH+5EhqCPIukldZC/lyzl2/QJEDOgcKNkBnpAhM
MTNldSYKXTg3gO5DzyhC7UQP1qmlOmjwCR3jd6bZZTB5gjQ7htDb+KpetIvoKRkO0hjbDWR58Fx9
Hhrei5fO1d1cygrq+WjLBlUUs7XEUe/x5gVIW5CLwBsRJK9KtWo5ZeOFk2+KyNejlV2hjR7071dX
QTCqdWiVEQBp6VYEsbHygfeSZbzwSuAL/eXA+SNxRt8xlH+bMdRJpFG1GmwL1jkctn34y8i/5yDG
KZTYSUW3Hubd2ATP1kdc/4FuHJSvz51c27j7DDFZozWds+4LDoIWQtCSDPAQ2rqY7xmwFQxAySkf
f+K0affZzfJqjo3TUPLc+JIpMDxSKVp0j2ESbue4J9FMKqplkEWJa4YbWYvtYowdK+ehJpYt4WGD
hh0s6R1plTpHploC9v/eWquheir194kHfFqqGoCx868RJrhDCVfIh64CzF82oQBmOUL6UzBzRwu0
J6giNatYQzZh6n1Tac8hadwQuldK7wfIB2M5gQQT9u0/B9JBe5R2taK0RdtWmOWMBVOH6C8AgXP9
LhE/GrZ6+X3kta8tnMkbK8yZzMVSa9EjiJaAVbnmbEj6hcx5h9AlsDRox0OiiW2R16S+mVsCiG3b
bNEImm01a1ebu8/HLprerqwVsFeg9Rx3BMrtzOJNoFdCbR8EdKgDmnNpA8tlk9O/sIHr0EJxxwTS
mgnK9RpIf+jVIEcuX7R5nwXoAua1EyztdNpd+r82mJtmEtOMVDVsILkLwKTqxImPsw72S8t9PJql
Nce2QvQKRBdwVczOgqPoSz0EGDQqntQI/OMBj3p3IT42ry0wu4pYwO9nGSxM81ocAaiyfLBAoW0A
jRGaxhnO4sShLRtKF2hqRR/NrTOCNjYmrgdMKDppkTepSKZuQ05wvLSVwTKA36fZbhD83toAqqeW
JwIb0rth/oQYY/daBej45ESti/N2ZYZJbRo5np5GR5F2PwSgPSEBCTZ48SIap4YXJSykxRAjQPiI
4m6A+WS2WyHngTlDlhdE2s2zoTZnKxCfUh31FzPWL5IgrtC7jwaWbOSc14XlujHMRMsCmEHSqITH
kYPRbVQZ+f3GBlWrrYo1xwEtjRFhrEw1CADlZjPFARQGA6EHv+mMmHGWNtbwu3ym6oKvitg4qS77
jw/WQssEuC/+GmRfHXWcoICooOFObpV93Y3zukskNEoQyD0lGkoejVWh32AOs21Qm5MdlQXU3aCL
to56UXPM1oCOoGDlWezjT7/mIFLWICgfN5zvpEeC8Zk338keGbCuKiaU+fZmpuxD6zWsopcYMr8K
2UWW3aBoE2eB242TbWrHx7aXlp/6HOxkoLHudCEStCQmcoioScMTsJUmu5d+miLqqrrAcdoy9cp3
o0SgSRnU4Rcs5jSRPK+MUkaUojTgFq48M27tUTNdsKRCS3anZLsAInQoBjqNma/i0JYMP69+5dG6
JZYrlitLd4oReWOwk0+tHVvlu9LxjvzSA4eKG/3PV97RcrZTE6Sk6NCIknl98x2pMnuannul8wWw
4wIB/hYO83teb5r+SemSl8fLseBxAGb/kgwF8QDe5reOTZ5LoQoTxFcppQw76iR3BGi/9pMdEMUF
nvU/tMfsvLQcEmEesCZttEdzka0M6iawNmWb2T2qfsK/MgcYHqjRUbz/eu1ePQYiITTHxMDkgpvU
FsxXQWls3RhsAWofgnzpgoZzGX0By+823RfjCe3Lx4V+O6ElvFiuTVCV0QaUe/sEvYiQZw+VdlsL
uluCZ0/J11P+Wsf1Oh1EPyKGY0L6O5vIhkinbN6XigI25Pi5LfzC8gPF/PZ4yZdOoIJ8EiIAVCcg
qnX7haZeBZBnR/+M3PcAZgjo6JeN1i/lydNnZeL02S35YEw9nX7E2ACf3FoLS6OTC+gk7JOi8NRU
gYYXDjuayZTgpWo0u2nkP3Ourx+PcSEopGsOZDJlasQ63Fpt2xw0TIAGgzHpIhi5PY9rY35/bGNx
HtGvSxu7AIpnMyWFWKERv0LgacQfbavTVgbKURrxpBmW7OAFAC44ChABSvB2LCQL6v9mj5XjbWlN
NrRlnbzz9YCXx6I/xG7da0OMvxTkRskDHRFoE3Z+VgWX0TxCuqRX29VYE09pgtXjGVyIqkBmBdQU
mtQp8p7ZG0C1FH37Bfslr2OgHnL1IPZOaRrbTObx3C3aAv0qSuFgWAJr2e0sFuLQB62EPgwzUkHu
PnReAZ7S0npqk2gNyS4eUfFSBYtmH/7PILMFa9KmU6YDSB1lv2fBT0P1VRJ/QqrBLTpnDI5zrLoE
xxw0xP9iVnXUHikPBdRLmMdKnlp9A6ljNJTnbmqrijOFbsZ7QyxhZi08u5DFQbMdiEqZtQMHs9bE
KjCetWEF616gePimml1j7lTUlUxhlesk3eVJFex0vRq92OyPoRRY56iStYMEUgSO610685qIxiwQ
b4Dkms0UNkYfWlU6ACTfoLnC+jTr4xjwQsrFZUWdjmax8A863W73UdUaet8pEqBD6vA0QImwGA1X
67MtpJTxb7uSI8ttBHWrdceknf3Ha7s87aDRoY0X8KZsN2k+K7kxDgZeCEEKyTci9241RaknliFe
jUPVO3B9raMmOXHjbjTR7DTmTqvjxdp3pbAXZ2gKP/6mxXkHeA3JJR3Jb/Y5KWZjkUYaBZBBxDqJ
DXuefiQdj9566fxiZU0JTINU5Y85v6aVN10xULbRpnJnoD48MS4tm0RdvKq67KnJjo+HtWQQ2S3s
I8rfipv8dqEtHSzFfY9GvCbWD9nwXRLR83xQ53qrRwknIKcfz3rea1vMppotnYwz7bBqQqoIKxPB
CybV4FyKi3sXgpB4g+Dhj+cyvWmuoqFCNdMhsHBmY6sqfTDVxF4YmsQHGRwkXKdhXGtiN3nKKOWe
ns6WZOc5qfeTmemrx5O7dNXQXigIB6DchPW8/RKlqCe9RwP2Xp1LEPD2QBoGYMT2+yAZnVQJW2gX
WJchanuOk1i6TBEGgvkKTbAGXiG3hvOgCtWYYKZ75bNGpt5SD00Xu+a/ADsj8WXBDJIS+p0ERCkn
zagSDBBYIQQ5ppqsUSCo3HYKeC/5xSEhxaYDYyiCHpLx91OPS6ApcbNpCnC9dXtIFGj+Jp9493O8
z9JJR5YUGCSqSwWvfzt5aqmSoaGdCll9Qne+HUHeS86mf+FPoNikgPIXOwNJ5lsr6CUHQ2yP4mqB
KP2A58Jrq4TGerYCwkm3LM0cYkQkseUvLB5zxOUitALNRGU1pu68so3iaUx/aeE/B74jffvXDHO6
pznvo9QEtyNKt3L0GQyabfHK7YtDoel/VH2gMMC2HAHhn7RfwEWrPoakdMG3Z0BQLsw+Hh/cxS3w
1w77XkSVLq/NHNdf1NRUwTqE6keZcLzDkjvEkx31W8p/rrH0dHBMZYKLBO5QUsCRlLkEm+3xOJbn
668J+vcrVzhMQi60OdCXJVnlxHRV+QUdhOK/QI/jYfDXDLOXTcR/tVxjJCkgFtJrZ21q8ufxSHiT
xbjSsa67IkAr2V4KTVuoKicQDY7TXF70v6Ngzj0BJEVQK8qJLRkgcaxD10SXGQjj/42DsRDc4MrV
0evIinsAdm4FBoGhTk18Rf5QEjTGmJ+PJ2xp6RGZg9gMVI5ot6ITerX0hR7mQTIAC4XjaBk/Gk2w
0efjjnHL2cZ0WthbndKN4fFrASLNustILycyW2AG1BEZpseo/0BjfQGJkVB4q8fAk8Z/HLIAAA4o
FBBz+P8dEKFKAO8wBhzOZERvx/Qym40tBgDxy8lmqL//02lExxq6Xb64KoEYYPZdMlZgGskBFGhy
KFx+TsW+HH4EIMl6bOY+UgCXM1IVlFhYwmoxzlNI5XmWaySo5FXkYXN7pSc5KecM3a8UjCCcR/8D
xGtUFvYtFkZmWTWgIgOIPXTRNcXMr/sSF9wEviPdwQ0CeeVp/XhoC/EY5akGhSP4WA2kjZlzpSnD
NGQhcvDgrI2jlaZ8KgOJbaDaHAHcN4ma2GNUOMk87UXyj880bCPxiFONqUW79u0piFIRWaAUJRpc
rptSAT/0MKJnlHcG7g/brRnGz6pF1KpmSR+jSHzHmd8i2a9LJ930H88ldaS3Z+3WDuNoda2S8hnd
13tzyLykAu52OAxK64zTZRB5+qD3/pAaozKH2DCIHZiIS6rmOBaGEBFX/pymz1LTgv5g/3hAjFs3
0Y+DMgmcBghbcK2zvBHjGOQSKePkJLY/Sf4616//0e+ztBE9FFmAaCySE7DRPy1RsC294/QDsI0+
7BhYJGipTQV6VbLklNjmoe6dEP+DJLCvD464AbuJRgmueX2hbMvDnVXGY5BKSwVFwMgg7+tPf8iL
uoHm1Z68zRwPyGyDO0PMNgh0odcbNU1OI5pFIOk9223U+aMF1MnjtWLc0/8YwksJmsKUO4KJU0GH
prbQMkhOcerIjhnb8mDXma3uc+A7OLZY2oM7Y8z09SGgjTNkwk6l+Zx9DE9CYOPFnVouJAW2OFCH
fDXZbsfxhctz+XeI7FxG6iQPQpWcOrVE1bhalxn6f5KObB5PJXOdfI0OyCBLBicxThfbDUAqVL5L
YpjHlMgvM9K1pNTsTtG3U3tss++RxJMkWDrHMu5kFSkERUf9mPGzcZSTtAusozKcJQi/gP3z8YgW
DWAg8BNo7gQk6daALPaNLge9dWysvWo+z2AbfGxgacqQSqR6MsgpamxjWaehk7s2CDkWrewQaKTP
KFw2md/huTm+qpXIa/BhfPnXGgG5BrQ1Wnzo/XQ7IhDPzopchQLk2+1ssnWwrXfRt3r4BuHnTdbZ
Izp3u7NV+Ob0TYzsAuQgxPK1qnTiguMl77cl9fIokmP90NHx5WuuY8WiT4qqHIUjOj0cpR69DFqk
VsypkbBZPYwYGQmoJlDlYB2ZRboEV2ZSoTIqksfBafdzOsXvmr6dV9roFZvol0qcpsSJe7ym9x7l
q11EBd4EgpEiizI31ClXQy2NTnqrugl8STWv8pf0M4wkP8j9iMfUv+CU8ZrHExhZSwqhZ9PFhiCO
Y57E0alQNBDbZyvVerPw1HY1yemkdDsb4QESXpxhLpmF8hRSXSB0o0SdTPgRG0pR6B0EFRoUXl3d
nDM/s3rDI0o9nOKsyjeGBUprqxzCTRJV0quV5LzQ5H4PGfgGdN8hYwwgFFsBE/oMTR/NHJ3KaEIb
r2Dg+LSFsCk1UnGCuvuTA2glil5gc0O9G0+B231k9NPQS2Kcn4xz0NggnIxPDScuud85tyaYu0jp
NJLmPTUh2SZQsJ1toIqXm8d5TndpsEbvgvdP9yqyGgoSlmgUhRIS+9DogygzweaVn2rZNQN7ttAW
ug8sWkbpVRXlXM6mWRrhtT3G/YDoX1ISDfZU083E2Q5LT9a8OdnibjDTi3x6PLyFC/dmfCwlGknL
OUoi2AO5qtl+6LWtdbtwBjqiXGeF0wPrH21aNEUrteqERzSkZrymE7ZqDQdEEy0y7igdnBqmRffw
lQPKmlTsE4PkJ2S9wQ1QT0+98EGCg9RdsmLXlb+a8iekL8zPUTq2kJopW7sbvicVJBdARofSLlhE
su1cc/tXF3Y0PgyLDw+J9keR+bCuRp0INwQ+LHOFYK+b++y79KFAudMWfwbnBmSTK+0wbBpf3s88
97GwEyhIhR5dTBAQRLezErepVBl6XJwksHm36FWH+4eeBYKGZF+lB4NztJi30n8vwhdjELIFgGUx
RyvvulivFSE/hWp+SU6yiUAoew246TUWpvRlCH0e0EGGKgNVcLodV9PU7RTLaXEa2g9VHWyL7AYX
Jyvzvn9WnvUZkUNqXhptb0QF5KrAovF4y99vNxmuEFgA0ONT/DTLeT11ihjpjaieKq/cF0/pRj3q
R3kbb4ItdEKO1o/wNFy0FfFVt3asjc7xKOzDG+xrt/aZXaWZ41hlaII45Xpj9w1KkpEd9C70AvHP
ixHJUMJ+tqYcMq2EY/urN+jqpXpnm7mS6jLIR/hw9SQ7+ab0k222anf5Gj2O/rgb19Eq2Oh+vA6e
tY18VF5AveVDjHuVrniA0/vLkc4CrYbTUjEQDMx+GypxhuAxZkGXDmr5ocpbPJtATbfRhJVSnFrN
H0YeNRALd/oaPmiFUaMFSB95D+aKqvSyHKuo0k7Q4/0s0fzjZodgD3GJF2IXz+nq8U67X2mEGogk
EeIgzqHP9dutLk6m3nSyoJ/e0+fgh5pDytzWn8sDHmtz7IqcQO7OW1F4BtJHIGAAmgr18VtrCbI8
SZAm1km2vK7fpMKuUp0JPQg8PrP7I0wtQRYQnR40gGNPUNNXDfK+qXXq1/2uf8vP1UH+Tvxhb66T
53jVeOE+/6PyQA2L47uyypybZEqRuSWwOoWf5CgMnyiw2+3KCGtOOuf+UmTGx5ySrKuDZmwwk2Xt
kuINis7autLt7lSLe9CBWNM3OfwRaiq26xqaiAlYXx/vnLtXDx7btHCHLm4N2gLsm5uUYmxMykhO
nWZHa2WXOEGwetJfH1uhE3bjDBgr8u2GkVJSZsM8kFNm+2/O49++P9/MjzNPT7MrBFGc8OPd06TZ
xvNleCGdXdoyloxjiv7U3TjQCoJ8IhUxY1uOqjSWR2FQyEk8igDa/bL8/Ey+ixts/DhyyJv1Mr9w
TN7dlmhyQWcB2k8orgykJ7dTRyYxUDtNCs7COthFvTvuLMsbt5l/7tbiz/pgPhVvmssDmy9NKnqa
0RIBECve9Sz+QxsqbQ7VMDxDLRrvlcYZYlupnUaxa6/yG85NubALAWhB8hsOE70HX8fkKi6DepJV
DXkUnvN9tzIye1Ds5plAz5GTqrufzK/YjzY2QyEevIW3k6lDBDSahSTBswE5599Ff56E1oZ4COdU
3b90wV+B+gRAHPTah2O+NVQXBPDDJkzP6DkwV/qfWrTDt/BNwG2wj/zwj/Z75PA/3E0hY5E5YqNM
AmjzBulZ+pWjO+RtBpsnuvnsnkf1f+ccGUPMhlSHsQrEAEOLAnu0tZPRQJFk/XjX3/kLxgYTuU1y
b6QSrphzTwnceLkq7uow/n1Err6KFfx8eCmeGid2jadEX3fvLjgQoK0HsDSPmPw+R8yMiHH0PVFI
0MwwOXg/h9dUdlArO3pmuyXO7yNROI7qLqJnrNE1vDpPltjPIMmEtQrbL7XJS9z5iPbmg/Wi8oqZ
S7ZQZ0Sci0ocSlfMZEpyZ1VSI2OtChvNqgKSLKDvdsy1MNiApD7eGHdZQHgjxAJfcCWkdlg2oXBU
knlAWfNsCmH83MVD44IhkafCc28FrgFFedWCLRRqmcUShsYIpiBXz1GbOqL5TJrL42Hc728YwDsP
1wjCNTBW3K6Pqk1pGgudegasVmrRmiQ4kfn9sY37mFC9NcIsTJbNalUNo3p+Tz6wD6JT6Kdv+Tf9
V/+RvD22df/S+bIF+h7aho6gkLGVizLEc6VZPbf+mPxQf+S9jTe1pfzKyEuSbDQwtaTJbsgcHelu
6SjLgV2DYG5jabYOXsZ9ypNFvvdSdPB/P4hZwgGiUPGUSuq5+pZNXlHGdgyiuVT2RWXDGTv1rDdB
AR07IKgUBU8xotQzXx02pZw7tFpo6nk3OO+WHax/qN4MlY3QjZzR+d5cPj4+J/vc2QrnMNy7/FvD
9GReGQ4qPU/aUFHP5ivgKaYbfwSbkOOJ7x8yN6MDa/itERF8U4YxyzByKM/l5ifZJCtrK2ysFRjQ
/MdTeR8OM8aYaxPJf2RmEe6e+3otIif0bJyUwF7Z7Tba63bw0j/pxBV487h8Uv5vBdGAfztGyNxa
sxhjIpNvCkiuVCfypKNxEA7IpXqPh0j33f+/WSyRuT0tcNhLMbzC2a2Om/6bwMmtsLwGqOpf7wk8
QG+HYkhjl7QE+14+ZpUTy274MmVuNzuBbXgNTmXmgtv31zx5kG16PLSlacQtAA095L9RamcJ9EtF
GFDODbVzvQcF6I7sW488Y5+smt3EueB4tr7i16u9H1tFVukaUc/iatzHrv3rRXNqr9jz1M3Z9nc6
odeD+vqQK0NNGM2qEBlw1ef64iut3e7E7+pLvmtcSNXbilO/hp4FspwXNDJyJvTuucHYZvZlD4mM
Sc0s9VyHXrAjLy/2vBJ+QAXuE6TwIe2cfGxwwaHcjJXZnBVwghD2w6RCrN4XvX5trWo7cR8bWQiF
bmeU2aJZCcXcahTU8+DEm/ylOgQQdHBrTKji9K/htntrOE5s4TK4GRdzO6Fxps5JhY1prgp7P3qc
M00/+OZMazRti+BHBAoWEo90Wq+2iJq0ozLGqn4OIXUglW9ByjvVdKHvLABITPXXwA/AYv4jK83o
09A4l+/ip+HHMQ6z0NiTnyIG9xI35IXIdztBU1BfASqDYp8AUmWGVEeFlkWKFFwaUEVd6gI5whqH
28lDI/bNGiAHyNOqp94Kec74zkFSywjy0FsGQgKION9OZqiATH7OxuBiFBsTT9wKMevAVXyjt9bt
hFIryAmD/BLvWzaOJCQIyzjG+LQq9JUIvJeRDXITM16pzbzRjcRNV1LLawRamlXA8VCMBJm3Cg7T
27EpbV62OmKfS6ZlzqwfUDBzID9qg2hOin8p6cw5zwtzSQvykHPHQBVLp3+/2pi1ooQ1qKhB3LgS
vWCr4gHAOcsL84ggS0SPPfpOqSrxrYVMGCMr6tXwEm7U7bgfd/qm2at+7HFBZItjubLEzB1RKqiO
qlp4qX1hLazR07utDvU6cUqPrKVjtJG28bbmgQLuwx9ADa4HyLjERIyjbphhdtiGL9FadfIX6fg9
fqo2ps9T/LpPujDGmL2fh90sCABuXpKnC7Rb1fPsYC4P1ZrHxc8dFuMRK1kMSEIwLGFtrgw/2JLf
mqdtJU9chwceg+6d+2WGxWzDITOVMM0xrOjpWXrLP9Dwuebsw3sHebtM9BOudrrejxYOrhJe4n25
b/f6NliPa2VFnoVjtYk51Dv3MQEGhDIZ0DVf+srsrkfGv9ATvY4uhTf7sjO7qavt+p3uJpvZUUCf
X0D0drC79TfOMO+PmwoCQJCx6ZQmFQ7sdphdAW0HUsrx1yEIThrKKOmnsVJ3sfMfWmLWTB0lcHT0
sNS6/Wa2iV96b4rX7ArO3XkfDaBL8XpIzMqFQxGRmQ5JwdPp6Uf/8ssHNfJh8sNT8B1VMd5VyptC
5mYrp3gWyhb2JvgrwTG8zu9cpFMlzrNw4TBjYGBsBE8R+pDQpXu7VlGaqRXateMLcpqorrvSk/ks
eaFdndXT48X6ArHe3ma3ppiHYBHNRgrETXypvHqf+pWTuj96P7OhdO+N66G0pxf52XyuNpojro3N
dBp//UYrEq8jk/cdOp37q1MYZ7hzqxbfMWzTjYST0e7RWlvYIjQ0cz/wglW0GfzuPdmk3+Ina6U4
rQP2lw13U91fFjcTojPXUmhWJqJMfEjptm4DpLEjnNq3X99juz7Uq8gnHvFi3l147+ZU6IYhBSYi
9qFd8bejTzIZgj4DdlbvA9wAwgmIIczEMV3xudq3H1snPpaH6k3iCQLz7DInKEtz0MpZsBt8qFtp
J0soJoucLUZ3ELvDrsfGbOaxDCMT+HV6agR7tn/qLjlnPu+ioO7rzgoaW5FElNDlxdY6BDkCTUSr
4shoaEd8mbTfZOJFtixdBqj4sUxXRphLtiRSWXcTjIgrdUtW4nb4Ksg3fgR0Rbciq2ZVr6Xt7IGN
3S/cwh/WvJTR/YNBRSeBgrwfOMwg+cbslMlqAyVKm/Si55M9Kr2d8PiS6XqwM3ltgdkTaRfHUPSu
00tvJhBrfspA8wWGcCGxlf6ktFx2jyV7gPWB7UQ2RFFny0XQdIi7RlOTS6Mcx85pBSDtvGA4CQra
syVPA/6AZOKm6ORVrfkxOpdztXMLtC6Xez0s7LLwH/vEpa2EVwTlK0AXn87mWWo563AUZUwxga4y
cqyzm6UphBH7+uOxpftUBDYUauD0cQY2Qmyu23M/zOCO1Icyu3SfzZO0y5x9sKl+Sa/xgccqsnhZ
AvwKogcTrgb9fLemyiRuwdRfZZc5nScZEupB+UcdukhwulAo/hhtC0GE0GjnPdqYm/dJHifdSQMy
HHSpLWQg2awYj51GSH81mt5VK85U0KGy2+76+5ipiPR4CoKqzS5JsRvzaW8RNB3NoD6BgKic/i5w
J6gg9ZyCylVewxEojOH4+BOWjpalg2UBCGHwI7IwYU2MhCGb0+xSmtrWGvuz0Ki86t6CDQvRFyA9
CioRd+oJZZZ1AXLB2cWE8OAKEKMAhPy9xdnBS4ttoTuU4ofgtNCbfbvYtAlS1eYsv9Ru70JJHhGt
udFdFQh1a4tq91rnwDru62JwvWCYU6G0DWgHyKRuLeZSpgqylOeXxq6QAw08y3nxPsrV2njhBZhL
cwgeHpBVAR2FC5P+/SpU0Iy+KltSAADmvPByrMszd/XjzDgsMhr5VJf5hTTd8GwJtfyuTXF9FMqu
c0K6srZEeZtteTRK7MmykUJbBi5WcUYdeYFVa2ZSCkBySqHgoQVepce79L5eAj4a4C6QsgFGCxB9
5gtbYkwBCED6i1g6tMcwrKPBqeZjFfxpY38AFso6Df0mlqOzEFp21YXu1FyCLgSX8CogriJ4lgKQ
QwWRM84h/kLv3B5ifBsyWSiVA4iIItjt0oizWKW6UA8XoVpXgeSX5GcHCrgyhirP4JAZtD6Nl2iV
nRl+JEQb0gO0hR76DMIehZO9j9Z7K+yBWSlSX9e8MFun4WcHjjXzGQpDHv7rrj7EYPzrgTEHk2E4
Ojp4p4rSE5DVElHRK98F1W+0Q1U2rkh+5WLhhU/Rn6xf1clPPX63BrsBGv7xmtxfYaDqUrEa6FVD
FwDrW+FE2xg95sMlAxTBzvVe98QuFX01jj4bFcwevWz+7jsh8R7b/brtmflGQlRB3wFSQsjtMXc1
1Df1CGKvQAKOb0QbN6PoQ/ClyE9TcRKjF8WwI/LNGr9FAuLl0C4tySuflZ/6Rha2oLE+x4Ybm6YT
P42TUwaOJj2HDWCcG3Wnmr6mu9JhigwXXZjGhK7C6EUGSyEowsraHg+Fvuojp1JerT8yjzvlC9HL
DgyQcJxx0CIhBcUEjbnWDAapheEiJiHwvdDQVZ8tdd3ojgEy5fnQVRARjVzjqDn6TgvOunGo6tE2
4pX5lNHefh7QVaEu89EXMVt7rNUxmUIyXPoIAov+UPlJ9ZJYThO0DiTwVpO+h8wKKiPFXt/o4Qfk
p0O7Fl6gxZC170Lvoi+YmGtsxsMUerPhyhnYfHCtuhJwy2SdpBDz0Z2p3QVuG7483ij3gQbQ9ZKM
tCH4fkHuwNY8EqgJjbM8JhfNdsnkTSNert55srWXkPOWoe7nZp4YS8z7KZGNSAWHV3IB37e2GTVJ
cuoZLCsDGNw5x+7uZUFNgR0J3SeUK5nVN6yI2afVPCeXxAY3B4TrgJGpJ5v3Rr67b6gZKOwiu4z6
FBimbp1aY3ZxCvg1zIBo3kGE1Dmy2fJuta8XCjtxcB1YJgN1OIN9wchpnCmF1BSXQE2zX+j2SmK7
FCOSrKRKLzSnmAy08qStWq/mtAM1fKqCutoZkikBP3UlAvgkgAq4dHIItE9OTiZQVZPQGHo3awUj
XEV6LlS+CqI1RHNECEN7RN+OZCsKkc9VqVjYoBpQ7k6mT1D+LrsZuhRimAzwtTWxkJYK9eEjtcDk
7ndzHioQixH6H1ERV4ITWiYYvzm7dmnmFSoLjl4nwMtZlgNRrfMhs6T0MvrtpnpS3GYV+hGKdfHT
h7pOR+gycizeRaFY62uLzFqDuKif+wCxP9je9odI2WaDE23g5ma/dQSXnLgQ4wWLMAlifGT2ITDH
FpC7qYbQFzBReG08tf7Q+AAYD0gA+k3vtfk3ddf8DtHPgGiYM9S7bBZualBtoqUBAiRgLGHiCKk0
ySRFWXZpPMNWt4fQ0TetN13cx3boFcRs6xszzIymRjhlbYeounOy1+/nTx6m7D5ZxoyDuQMbqwzT
oIQBsjJ2rb1/UrzYdv45qpExw9xIotHPZdnQcXiVHcPZmPZTCGiG83i67gNpxg5zz2jgDW+sDMsC
OIyPIfl+YKsbE8qnxja2eV1uSxcDmBDA14w3IQW7M8F0X4tmHSnUnDt47Ub+07h2/w38g2+/Hw/s
Lkai47oyxGy3cJzjaSij7PJe2fMOcoJe5nO22n1pgtqg1PbAgSJxxRbcESmh0DMVsOE/Y9o2+2R/
PnKzs0sn9tqKfHsfxGZVobEMVpB8kGxfWqPJEyCT19fS+eQ8SZcmDSgCoEDx3EGnO7MZRslMUikK
8osQ2u/F6IAEIbDX68crs3CNIseHLhcRpVOw2jLjKWpLqVSlw3vKJj+U53zT22K7chpe6WPJ4Vzb
ofN69W7rEAALQg477zOxrYMdXNrU3p5NXi/40qRd22G2dJEqo2JFsEOOstM4+jPKKh5nq91Fg9hp
1zaY3axWYdeVeptfdkSz0dr1e8w5b6nFk3ltgvFrAtREeqtrMF3pBkVYR/CEH4pz5sCn7x+8zEjo
bF6tiji3ihZJGEm80bd+vaedihujPqm5fQ5feSnUpdvgelDMhpakXrKmBoNCQ8JHEtnOJ2dh6MSz
182VAVZ3IUXKUK91vN/bjerGW86vL3rn659noluI1ptIr+Hn9S0lHvd0+6l21r8nR7Grt8fHkrcB
2MSoUetBX4dVfpkchJ2QSRacyoUIGtpluNlBztlkGdKsUez7oq/puiAQ8OXYTvzIF1zObuMcTTZ1
Ew/6KNQzNlvrjuce7qx2IjfgLRJvDzCHs0jHaZgSTFz1Gfvq5o+126AzU/OS87SWdzIeWN8eLxVv
WEyMM8SCFpQTDLrR6U+23655Q+IcG4vxBQVJRaKIMPCuOtJa/QVJn83jIfAsMG5g+C/Srmu5cSTZ
/tAiAh7EaxUAesqRbHW/IKSWBO8J+/X3QHdjBJYwrNjul53Y0AwTlZWu0pzMC6EeRCjmYr8dnI7g
yc3TfY6fYZ2Zj82EcaTh8ltAdBTL0t7goU44HnM2BvjSUAzRXduzvo4F2cA6IkhyT5tdQfq31tms
FlRYv91mGccYAFjqmlTpYZ1aqUBpLJ+G5sPOPokiaYn6o/JJSnmDLrOB7vRkjJ+ugS4sicJo2hxL
W6BLOH9JrHiTUx4L5wKcKSHGUWM/ueR6+acx0EhjLWjpDJa2KrcqZnwpjSmHjyOf/t1mY5Dnmo9e
tVCzUhnVJyK/lG1o6dbuFN3xlOi2z8Zk7zWZi1uE7aUH/5A8VNfVWiQrzkFuW1GVXRIrtmInByVk
Dw/Vy9Pi3t9Smy6MP3m5Te+HsQZpXl1aARggR/GDkMoZKPXxMOBZ0dsWAWBp1+xqUkVKex1hVEtR
7FxQ9ALf+TSgKmleUrxPjY96Bwhjm/egm6c79kUiX4VxAMaYRh6A3wTBh/W2S2tfkSQgHHM9b4i+
KDD8S7BXWhSzOD1KT9mjQC8bBeXacHlbGHjHYNgnFVpbigCCQFT9Cwl5Z6Xc/x0BJpQS9S5A1gQE
koHEJCWL3+HpNoV/sTj/MIptyjBrTMz0PUjs24Wl0+FgK6m9of3/3Dz8GYN+0WEMqes3iKsAlIcc
gXgG1OzdKbY5usm5cxYkD7K2UIsLpKqlJhEw5NbZm3zPIfIvIdvXQRjLGeaN1pdGCBPjLJYJOqEF
Ei0rKzzEK556jtb+u9H8IsUYzbgtEyW54GkY7ra1rWHxFmnoz2Gf0hUvKzZvOL9IMYZTKi5NG2oB
anub54DoT5yjfO/9Ya6f0fjUrAKprHE3UrUxiCRbkkakg3BABYcAZZDYQGm1Hh+j94AaWASP6Ipj
EOYFHVsdgfuANgRgo1/bOllrtNyvx5IikWm3loixQssRIMQoz9eNEvDt2iaUGLOAgc86zjVUZuX3
wqMlUjo+Ma1tt8/pihNszz/tJrQYC2EkaZwEDU7VYwDGo+3uhdrxavNxVhClyBzZH4XgxsFY1ALk
xlqkg0HMX/tPtHBum6JZa/p1FJWxEIvCzFwYiPR4/jX45DH5/XT792fNA1KhI+rCmIJnrqVAhzBA
IBD+Wp1lJav+FCYEkdVtIuOPfGPRhAhzH3lelLnUIc5ZLOFIlydMf/wdBYUJfksBw0i+hxDbfx6I
CtG6LMUVJzycveivUyjMVSh5/d+o93H5wJHY2Vue/DQT4cp9gG7OCgySz+1S28hEXXHumUdBuVb0
/JKbEeZbYcrQYXexn9zHvzwCY5Zd9LqhUwYE4vuGtpbNfULP26oJkxhrDJi0tvcNiCqwdh5fM3rf
WuKupJxzcGSVLXrFZgm8KRVU+ofnV/MFEebbXykDa3J9U7hItQwC/nFYRctd5pTL2xRm3daEUYxO
9/0lyTSUkI7x2juJJOCmm0dJv6HPLADpIsNmqHh8J6nLc2kp24U/2ozA4pUGOQdhTauhtkMYFVCL
4uCR6JhS3st85rLRdKRpClo3ADrD1tmSwsWD4qJkCFvwMs9o75DU40nUXHB0RWU85iTTmGOq3MT/
ZCg4Kc6rRNbRGjtP8HI53773GR2/ojP+fUJHyoq0E8fT4P2/HhnW82R35kKwKgutLugSxBOF7aWP
VCX10WiX4SXuyDGaWjve+tjv46yYvpmSYJg19DkAVwSQcH/Vdnu+y53qlNuiJZ1p9OYTjrbPuL8r
agzLzDyThkuuZ8dnd++IBVUBotEg+infb18Njw6jkqW8aC9xNdJBp3lHlAN1D7yHF48G42XhQwRN
b8C5nupL9wGZRgsd9FhQd7x9lhk/OOUZm2mOsInQiEY6VtmQrOEmE2asCxaC4QGM9lA01bELQMxL
K0nCAF4F59auyGIdrImCeJGv/nOJrCtSDMtcoQWEmwxSGuZhDTxaHJ8mFBLg21im9YOX8Jm9oa+T
fXq4iYJWIZb0hePJsOXBEWhDD5HzwXEv89ZmQoQJU2TV6+q6A5GIhOttbw8H5ElOD7dlgEuFiVh6
7WIavggqha0u99EW8Osn6ePU/+AQ4rGMiVu6fIjQJvHJsvpFWulPdvrr4/ZZvvdcjdsk9P9fswiQ
Q7YUnLVSW7aGOj6R3X10yNf9Jjm4y6NrBftgj1aI3c/u3O8yC30Q9m3an7/NuNIr2kxQgx0jCyw/
B+3Ep/FbaQVWlduNVfrLxPbUVV1uswIz/SW2iFtoCK86q1GoaPcUsCHdzywZ4UKCLYY11I9kY9jF
RnHijCxKkuwXe3kTqcR7LyJShiR5LRWi9iR8bnepZ3nuqvYSquzjxCTSSnxxF0sBO8F+LCLqdy/o
PQzK42VYNqkdxmvssGt4e0lmnC/wLTQMvWN4AZ0/TMzepClQwEsJr1/JyrdYhXMKLOs2e3kkGF1o
DDxtFbMdc+IydfTdyxNv/GIuKr06BaMIiiDrvXwR02NWkufClqniYY8h+PjAm/Kds1ZXpBhdqC9q
hsXfOE1lh+s8ps8ARCxpEdOx7mKsE45vnLHzV+TU63DC9GWp8RKQ24rvaIWSft6+mzkTcvX7jOhj
P1J8GdA3ehzuUOU30Nfl05SsztlKfrxNaiYwuqLExBQFOhcUTwKlfinTfbVc/F79HQEmjFAjrQwV
fRiLSCJ91e9LzgFmrODVAZjwoUN3XJqGUBWkhteqXcbkZfXBuW6erozfMHFORRvIbR1BkANM3jl9
bffKipdvun0R6B28plFGbqlnBmjUH/tsqVr52eX049/mFBC6rylEynBZuCJuwj1lpDm2JqGZRTk+
lncMRufdQm+kRYFjbBsk6k/t/wpLNuJn/GMYv83hxFLVKYWIakpG9gEJrUfTjnjzGLwjMMoNKP3U
66oeeR8RRcnYKqyG0w8781a4OgWj3q6Q6tg3M5qPYINuYUfmNZ9zDIjOVp26KKhk1wUFYStu9mPV
BGhanXPyLN4E7G3d0EVGv0Xk6AcskYT+FWRBqIdOhGLFte+j9DOxwBXHGC3PM2BdRxfcyTPeVjK8
vEGLnXHecEKq23ZdZyFnMIiWKamKwxzX2Fy9vG0JOZxiQ1xItWqGMX5cbCxnIMl7sL8U3GQyh1Of
kjGxVVmSqFXrwx62VHF+jdOVOsGact5zl2NMPkvuEzKuaviam0HANOI44hN9y2yO0Z2lIAMwDRsN
sKfh21tHXwAroVGgJAa6qbKBaA+kfeNEQZ/IHN8Ea0KFMe1VqgyBZ8pQlJVBrCpeFcg+OBcA7AIz
OyMuitvNUkRTcYbAIjroy9UFA/n1jw/7Rbzb8PKos6bn62tYEUEsHiiCiDNHJPtVWD/RX83h6qwQ
TigwTiCTs8wrXFC4XIiJxeHbFup6W85nrduEBOMCMBKZp3IKEmdcmw4qGW8DIe8QTLQXojgkqBfI
eFxaTkAWOx/r9ChHNDjy91lJmUh4XPuF3LYgohG/IRVeHuadg+GY7HibXTw6jDNQ60UVFBewq6e/
ysExMRpBbe10mwiPY0yYV3aLoNJxK8dtuXPQm2iVZ96OX57sMo4gaNouylqQMO6cZhuueJaNJ1bj
ESf3UelGZhYV7gPjxp11Ab7w020e8QgwpsBMB9S1Yf+Pw9Oz9lg73L7qWdP8pRifj+3JCdSw86Nk
RKkH/P7aJM/RoSMoa8Ybz7l9Es5VfI4LTgjVnYKxXgGE0t8ZuYOmB28cHZc4UiszSl4Jda3XEm67
sC+W5IhUQ10ppQIKzQEmS5uSGg92SZ7eeM3wHElm93Rrql+Pk5AjEyWrCsmPTUu0t9v84x1OvRY1
LFLK+7wAjXDd2ovzb2lpLIf3v7MvnxXwySV1i9rMUwNEWqplAOCyJPqzPPwlEUbvFbfoY4CvQO+L
MwzYIVlj9Iry2nPmqsqYcfzHV7Mzh/jTpW9GgbM6c4mh2IauL8fiOXLU16264pH7jrkwvgIm5BhT
EFZu0zYVhO+52Um6Hez2R8wi3kcdZoy7jXKmtOssnFOK7A/MkP5hZmPyAYypCGsv1gAHMArh3lsB
CutpQZ4Ma/EnL7YvMmzpVm26NvVHZ/0sLrf9Z5MK5gmz19vSPp+nmZBhYoLBN9K8cHF7HVwD+uDe
XlyaLjk6NVe9mF4ai5Emwlj0hg+eoZe0tbHDCPtjkUZEYcmX9xhrg/XgIchwT8YECoEbGBiRAwOt
S0qykLwgjxY4K+w/+UsWMhbDb8OiVwOwEK/S5BQsf7yk1LjnZdQ4to+tycWi4BqJpH22/HbEWzc2
D5iFyzHGYGCosku0DiT2ycpxwre0cmj8fJtbs8fAOOPYWbPA6mVGfReBWXRltkCkAFznn9lasvVV
8CeGb0KD0dA8CnRBwvroI9YfRcDNlTbqc7/lJVFnHcUXlW8evdA0FKz1MXYLfyoP6MMfm30Nzlnm
X/MTMoyC6tjOORiI345WT/17k6j0QqTN5bC6fS+fHS3fHkMTOoxTx/KGhXfJQCfKl4Zt/HLJiD1G
qA00zfXmUB234VpwFpuKGHgR5YDsxVw15wk+n8qdfASjs+N2cT3HXOrRkrOt94AdQvoTfMgPnwjL
xOL5knmBn5BjNHfA2u9O6CEo272MmVlLasYmGXnJO9Zs8Dehw4T5QZK1SVYZ49MOlQny3FjeZvj4
uH2DHM363KIziSnKpIkDLLJGA0VGivNWbgleRhhGuU1ltAG3xISN9DvTdwHjjJYcwA2RFtto/ijW
nzCLsRB9mvh90YyCqBPVwojz29+dgLEOgXzBeFOL3+8wC3JIuW0No6Lc4BDruDEK3veRBg59lmmd
V88O1vQltHmYCHOTDQB7+MeUso1XfisjKybgIGNfg0zvBoKuX+x84/b/cySL9d5Np7uZ6+FECQEE
NK2J/3CuMSQs3Pn3+boUlw2qwhjbMY63b4pjYdkJeGHRpmMZenyFm0/CXXMEaoCj+xZHpGePB6iO
sdcPTeYsHzF/VsK+mjA69fmyjdanyOJa8VkLMKHBWNe+DSKhbUFjqy/TnbiRrI70Cn35s3fmAvO7
5ojp8w0DAeBZUeAFQYa7OsdHQC+fPRIAOQWu6fblzL4zJ4QYm6Y3SV0VYjgSMrDSBdOBvDbjeQGf
kGDiEaxzHqR4iMY2JAnRaW9X9L2j8OWWT3hZ5llZm9Bi7Fp36Xqs2QLfmogegO2HF0RgmbyYYd7j
TMgwxs0cFkNuhCDzPFjD7l6/q3cPGSfNN883rO7EFD+kGYsLrp+wVTP0WAmRjq0OjZO9tC+IS2ll
9RlRHdniitwYgXwzeF/kjFH2J46nCrExTBDzDI/ZwenPwCok9wN1nyWb4+HmuTehxMRChZmaTaiB
koi12He+pZKcJDgQTxhmZXtCh9FW7F2tBQX7I48WljAI8HPCH8w+YysIoCywWAKz3GyRv27VJmqT
EuIGTEmdjnHHmG7md7LP+espIYZlqet2euJeRjWNDgGWZjWlddm9dqSw5N+QiGpXHC/0Ty5qSpVh
oChcXHXowUCFDM8J3pUXwM03yAnxCI0/xMrelBATMHZSI3R9UmdHA3nB+KdKK/KYksEuD/mGkyKc
VaspLSZajEPRSy8F7uziIILrbWnUKqeyclgL3vqKOXM0pcVYV62vIYQ6rq0ZMXNXmOTILAD3W7dt
uMSTjvHvE9U1KsXEdm+QyVHvHLGHgW56h50VEPmGXmwsIvNgBrngcDyyjLFFj6xkXMxqNFCDU64B
dWipL6qN3uWLHR+6X9JZ5y+5n1PqKUsZ0xvFaF+OgGoITRgyUp9723AMx3xuX3zqoVBmLKio2ck9
d9SIKziMPQ4apVtoJY5bgssYYKP5FhAyQJDNl1wwilEI/10hvu1YUZJYl2N1FBxHHlHUd46002mi
2aR/4knPXFDzxVFALl1LD57ZoXDBmAyENH6TbY/8bq167W4fOFI6/s6tMzHWpG3z9qLHoAMUotfE
9p33i50eZKyT4MbUvCMx9sQcotxrM5AaHBXlf6waQmE7RdfjHwU3U+Yx1kQTVFn0C1yUsQiJ1jaO
orz36oOJ4mMqWiXi6tLy5Cezfiny5n9GrkYSFQtT1U8oNeAbMxIZG0FQ+lU/dlwaKAgp8KR2jud+
Sm9f3bzO/UPn06FP7AvCbU3w6k861a/Wkex0+QfNo0DOBEgWMNQXgJxkjiIsVOESG90ohBh8HC9M
2Gsv/C2Gc0KIna8GCvWijJkwxnx4rSlUHuBuAVUgUieFaNxry1PkvN3m2KyxmNJhzqNJVe83BugA
UP83Vu2SYN075lJC5dmzeI3+nxfAqtaEGntBXaCqiSuDGpYKk9du+3s4b3hQSfKcTZoSYezE4LZl
4Y82qcWKuoQov/GWs/SeAMjIunscLAdP13tvrap29xGuNuaat7RltkYx/QLGgsSBKCeNiC8Ymo2W
bU/bB+9QE5Ec2jVirgVH6ufc25QaY0TcoY4MYQA1DZADyGLUz5eX21Iyp1dTCozx6NS+g5DCo3gv
aKxrfGqsbxP4vnMZFmJKgQlADLkXL1qFM5SWPCLaDFaKJnCDaOuEPO+9h4DGpHXuVc/qTrb1sknp
B89Ezr3Lp5/ABCe1YJiDp43xFsAGImRxZfLBg3fn0WAiESNIsNJljLPq8zq3L/aLZ/GOMZvUnJ6D
sRxFlV76hfYpDga2nx7RQmy7VoNWk5O4Ne9vXxzvQIz58GNRypLRfCh3zkimoz2qHrdpjL9xw2iw
me+Ll7lVf4GTRBZIflFJgg1uWK9g3abCkXG2kC33gxx0Aai0EDvgOw8+PXzcJsE7CGMWUrWrFoIA
ZlkBIl0S0YFGaJfiNRXO2gNARi504BZiiQ5zJ2aYS1nWiNnxl+IM6+heXd0+xvfV1qOyfhFgX+C5
gGXOQTHgHKlvO/pGpx0QIEIiZ6SEVz+kJeVuTZs16hOajFEPldgLjQJ+F6DwNCM6JrXH0Fa3Gio6
tLj72zMydyUXWV5GCZiI4F2lAnYjyqfYiah+bOiLbwtrcZxubZYcKZz3kMDXl2XosKKwwt60uQK8
TQk5h2VjhT8r6oskO27Cjlv8mIs9gW77DyWGo4IKY9QroKTJkPiLo5F9l1nDspa5s0Q8UgwzW0PP
OsmXRw/lhFa0322Aos8vwY4/881QTE7EOELTkINFouDOqmiFXDF2P6tE/S3ZtB0cnnzwaDEuEQFt
mocxjjQ4DUDHQx94cgqt7h4CzKfwEkSzBe3pXTHusWq1NAGMJuZ8AL+k2MnOLJEFuCzHJwn6BbfZ
CrUy6i9vK/qsvZrwk/GIgGTtMrEBVWWxrKpzXt8vLkvtJMYnsXYSkdymNlt6RK4S+9wBu4zMOMPS
KDdEQYwUPFHu1g567dr9rkPr2J+Ua6dkGF5iE14OXEN1fJibpFaJtM1/6a88PR6157ssfh2G4V10
AXq85OEwaOgriP88ToLuXGKcAW14m2/zt/RFiYkpavEiDJWJR49oJ/Z7THbj+5EXY3IvZwwEJk+r
0sxrrxgvx4p3+9QCyD48vWLz1Gred30dhvFdvmuogu6DTHpvOZ1V29WpWItP3UtLQlpaNSd3PX71
jVtii2dCjK0TmQstfh5Skh9ytHamXICpT5v9jYqKHeZAIB3XTI/mccI7SQDyqF9A4kYcPcl5Dix6
rgMarZSV78hHtOWvm8fYdnlCOCsZE7qMhUfvg6rnMeiWKGf8Kk73xf3Dbdmb5d+EAmPYc7QwhloF
Clt3j8lDCrvOuSHeGRib3mPpPWploIDFK8nKO3QusOHu2mrltX8yuov8+Nc9MQZIS0uvL0TQwvSe
JT2KJF0+8EYNR+tyLQvA8cZsNTDQNWzIYDPxqupd4sxU66O15rnZ8fNu/fT1dd++2O/R8PVnMher
DXXve4NSA06lcpJ961BetZXHCOZiW+A/t54KRrw+3vOaUnm/zVyk3l0SvTbw2wnlrgqbeV9ds4b1
H54p1EDSro+K9VhZwOqxdx6c79Pb0/n2HcwMDFxTYnxIDksoNCOLIrIGZHFLtjAYT7pFHPr0mC63
vyzom23ZmDu0Oe2An1XoW8LEeBUX45RR2UAA9s6v9hScFnZC34E8vbeau0ffwtb3NV0FTzatrafV
IbFc6jnm+u02B3j3yDgdLI8NxabERziPSIxy/OZ3V3PNXcbV1M2iF/sFfrwj7zwtn0mrTX/824jd
ota0yvO0+niObOGQLPPXmADAPTxZAm+J2m21Z2ft/obh2Fl67alkyR1KTR4Zfs+5St5XMupeCJXr
BgVk+a9/eaQ88a7NUCumO5oqAEfzujpvC6DOYjb2gpgEbY+v1gghnKz4TJ7yWkYY9U6j5BKYo4wA
+v6xMm05Oz3EjxcHKWVr97arARrab3fK+aJRY++/+h0JdyEPh/+ze/7fFf3bUF0rub2xGHUMO62p
QiIsXnR2Y167IumqcJ5PPVmu7I+/FAdGs3vDSBtBBGM7Qjk/rfBEjVHsLkfXZ6Tjt/EoiwoSPWTL
jX2368kjtR5qslu90LenekuX1gjstlFCq+DFsZxPYPLct3Xy+8alxZWcfIbmEwEPfAmzHAPOs/1V
E5S3Q8vZu+uSyMR+xwqA29Swau9mGKF/mrYJuVY2B6ONIZYFWVsmWXeW8BqRtwj10molkHXpYKYw
IVlBVNWKDnt0x2hrwV77znbdI70te0R5vdMOz5eU1vL22AHRH2tzE3uvEdEjhe3l9mpY1cvnanm3
EG3lt/4gYSXIUsUu36W5U7BSj/gLEmD/ZLcpAGtBFnvpEZAgxPPRkxqv65hc7vUPCS2Ua2Av4F8Y
rGDbYVkntn8t492PDyVEfX5xKC3pqUqt8L5xsb/jMd3lFzs7G05GL/hc4ffiRQs/2yHClLRLxcF6
0YpmOxfJpWQpYdnH/j4bwdLe9+L64ixz590kGsZb1yiXUXFT2PsWRINo1VlhjYI2Uhraq2gP2+6u
IM3T3cL2KRLZWEamU9/KnXBBntcFwaZpeLOMdndo4HWEC1k72hKSaiYUz1EKzGCFvOyWKwBBPBrL
wLYNGxnpvfngbfMUZYyHxSaxgevZOjnq5vGrhiV6A+mtTqLmu7GV1+qFaAnKvYd738o6staDsWlK
3yJB93DBhs3Wtd40jGYsSNHS3Yv4miw3P4rtobC0853c2A15wga11EoA9qSsBevB3eQn46jlBHCr
wDPG3iBbQGi8BNqwhLqGfmhaq1+J9rrenLLXpKLa0rfoogZoTOAYB/g++0KNHDBeGGpDfwZkBJsE
ogHZO3dt56unligAxE0/3lpLvlu9ndofmkKIv7H0Tb9ePGLaAjvA/RUp3/WWLDc6hH8QyGVPSYrI
g6owXb+xpeloKMQpsbcifDeouQ4P6HO5I/ZTSWK7sCILMF8N1hz/aGiDVU6byPqoJWBArUqy3ih7
OjwcAkck0mN58mEBjwh8cR/N4bDGf+y0JO/ANGSuGnyL5VFwf6W/HTS0BdEFfhScEOizb6Wvw9IB
NHuK/yvZ24Q4WLf0Q0Cl/821s9cW+NYxOnNV0lpBbpuxfVj9oPG7urzLtoea4qRAkzBQD14GWI5y
zJfmvSRtY1Jb0ekdXq6H5O/cHZBj8/0bpkSJmpM3cSWTajUYzmYZbzLyaL55KfE/Aqt/dp2TcY/d
1fmpRs11k2He2IKiiaSzka9fEWW5WQup5XqQSt+uabpHtXtJtbeXiAI6VnkcMX82tVVVlKxiAtb+
RiZUWB/iC+nvqm1slxEhq7VdACHetDAw7dnyvYB4J7rLyaqnLnjzAVsFMFJy2Z7enpO7c+J0D/4+
fLHSzhlWIpShjvcbHee/bdB4pvg68Pi73xppTUxjp2Ry2OSwxNbj6vYvf3/mXtt45lHhe5VUYnPV
GGiYJLK1gwZ08pbwto3LPDpMzAGcpUyoYtB5doAaRcj+TqC/9kfPhkqTFTbKnLe2SJ7OKx6IHCeS
+qwpTFjnRVUhJWOUhqQ9L0rjeXx2ysNYdHkrjGHaeds4jm8dQ9TLU/LjCEPrPJKVvdaWm7NPKPCw
33q68SxeW8Dnsq8bYRTbF+CqclxcOpzv2bL2j293d6uC/IQLdbYZSWx0ijkOYNozimXrroV9OgC5
8og1oAhEP5YPHbWf7I26fYIKkPvAevyAUVpv3lfvBxGa+EMh+70PV7Na2Lfl7nNc7sZ3s/UGwWwq
TKXD20vOnWvt13urxaf+crRVhfAIEzmJo5AdlrVld7xKJUczP+OeiUiEg4S9u+PzNqE2T9zU7yWH
K4Vih0b11k+7YgyarKNH9uuR00tqvx5R+vcJ3FFq1Zb1FiDm7fF2Hb2SZlG4EJ0gROTksD6xym8x
+doG/UfJ9ViIZHwMwOWt9fPjD+9BXT8v99a6oIv7C7FXS0qe8E+MB6B8qts2PpAuV0/YJwgsgBVP
WjnKyGbaBd9Y6M146YCNO98WqNnw0USaU8FeSPSFq8xZZb/3kkuC/aAIzEoJ5r59XqwwCydY1ZZ3
y3PWbEqLsceaj/4Z4HY1sJqB3ax+u+RpvEvOib6n8jVs5f06EWObezdIok7XAGND99Hja0LjF7Rs
c2GuZ+acr+kwttmMF1VmaqBjILBt7V/Ka4m9B4D0TIHOLKDvGAsdiX36KJ3bB+RxkUn11FWISlb8
yUXR9n4Z8D1PRkt4zT88MsyTzw/NfghyHM+KXaIkxP2dQChiaODt48y+aDGNgHWJsvm5Ye7aS2u+
EWVut2iOz3sJEyrwB+VKQGTtowmiRLSUWB42oxvr+H0cIy84yj6XOZ1SZ+RfypW8D4qRev34WK1T
++328WZTS1MCjND3cVVKlQICUuIkvZUZtuzSn95arGzz3LsWro63neVfaAIEz5CxKt1gHaw4uJHQ
m1DqvQkMFn0TIgF4sQebpqc/Ot0XpVGKJk5BwGLKWglxOss9h4NVWQjSI6teibgwgZOB+Rdb9Q8x
1vkBJzktmwDHyi2NtFisJxF3LWIcAzjlBqBXeBXOOac0DlD9l42sx4vUbvASCYeLfw4r7bCkMgpO
/sZ7us3E2czSlA6TxpNcv3LVwGyOeDBmK9VSGkew8y1KxvI2wRaieO8irsD7ZROiVqgfCoPwjMpM
I8Nozb7OyuiBjxUXlT9eZI+HcWRfVoudZD8Vr3/NVEYf3FAQMIKLS+yxKARN8tgX4pwWhz8YV74+
EOMGQlkuzKb/PNAI1ZVgmrx1sEJoyT3RaAnZcGHKOsYRBPpC7eMOJxqXIprAB2owg4sRocM4IuQi
VgrxHgswNcalzBNQxhWkolCapjTquQN8vnvdEpYeKEr3twV03hV8yQbjCkLVTwXf87CwGo3x0TIG
sOxLwO2akEcRu8VHxpbUysLEXhncmPrQInOExaYUKKkopOQIbE3qOgHwFJcNrOcm3gtr765a8fqW
OFfJFphjoUpkV4Vv7Wl1qmsAY+hebum+3bgf/zNPAeKJNeAyAi8geTJXl7R9XmYCDts4zxWQkEp0
WD/xfOvMBAfGzCdUmJvTa3MYPCw+Pp5N4tOoIx1gKT2CzedoBojtwPGe+lcu1ZmLvKLKXKSaxIqa
qBDLxvmMKfFWlWzkXJwNd73AzIVNSH0baKhcOfCKUfcSImIAULNl64nXaqjwiFxXav8j6XrheUCy
QxO5uU1/pk6wuaxUu3gwH4eHeDHOaaKvh+YIVLLVR/kgr3aw3inZnJALsizM2VmA6LDElcltJp6L
Qq8YwPqOLOnTdLxh8Fpc0IKa6Fl4dXf37/n2R45OJ6KveiKsexfVgtsiPOczNAlNb6aKIQFsumZo
p5roRWEIu9BTDDy5u91Lzg0PZxZdQ4QnRBjHlLRhi743ECns5GAe1Lv65G30dbHU7OAhwuDi6BMP
qb3adkj5fdRoPPlIHwSkCkmPhnJe8mKms+b6exj/ZUZaV1QGvqd09rItqmTZ2c3hgkYU3gwtl7+M
C0sEI6/1CqQsd8w3RwB6PT2ZP3kvphnzfsVhxn+J6CuMNR9k9q/e5n4BkWmJbt+WlVkVmtwiY+7k
uhALtQeN/N7dlbbqPOANzwnleedgjF2kS6EnXlx4w/A+sH8LyxJPsD/xuVfcYowbxhXksBRxksKu
7MyubTSbwr0n/K2xc2H8lBTbuBt7UqfB8bZHDGISY6tsPZQWDplzOeV73rnmkh5XxBgjZw7o+VQF
cE+6k55FGJL92kCVR7IcTFT9Ujf93tvElg57Yv2s1zR90VYZFejOVlQC0+YSWqw3/l5Bvh3Jftt1
DptV8/O2FM2lv64+krU4fiPn8ciRRYem7B+BgiQ/BjqN1smala8va4VkihVg571GQuku6MmgUX+g
pUjjxHZDJMnRINznduhb4bAp84eqWIr5E+czx89gIpmrz2RsVghO6peL0GAS2d1oP7xt91nhWdri
FiioKywcB4Ne3wqgPgTOmUN8XtV0Q0EzuYoVHcxFdrrea5mPi+xp+/KMmkxLLigMplawaffxAnWM
geYDsYOjegfPVeOvEWm3psVbVv/5PvrGBiy61BHmLORvOwFFWVA8AevzEBiHDRLlEsp9qFK9F+v7
bhVgZOMnagxPIVG3mPaxeMMb85YaLfWGqqjAChUZS50qpWv6DZ5VSk2jd2xXTNZQ0ifrNr9nrc6E
CmOkvSjXpdQDu0Vavgk0+omsPA/8c94TTIgwJjoG7o28CEEEkcRZxzBCgNdgexTJw+3DzGRDNKyQ
+IdljJmuxUIs1Rx0AKz6KD8peAGublOYN2oTEoyVHspkkVxG8YRTa+7ef8arzOLE1lx2MTZa0TDC
WKag0WM9gLTKt82meqPhkgf2PqtqX2f5/I5J9sPzG8QKnxIG6e7WwqPuNMhR3ebYXHpgeimfcj6h
ovuhIQgBTtM5ioNieEd+BYce88mxdUnI4k53xq3I5hrFy00AbX/7S/qM0ZWGSiljFXp0/iUlVNoG
xyMiYBSxHdj5+2ydo5dMuTfRWJDuOcaMp8OfKaHp2RM/FNMFaBc9+XU0AeodUJegb58nlqMGfbNV
k6tkjIUoegbQkWGyn63A3mMJhHIonhHSaRbwKvkv99EI3yLHWo3FJR70Enea5+THT+kckq3koCTM
O9b4O9/pKKYkIr2vf0/v540vNy4cpkkw/5qKDnoGgCyd3QP6KcR6mOKeu1DpX7TviybDyqgI68Rb
gCYqaKkPU3XCmivno+WcbT4Y0AxF1ZE4VlG7wNknshGoYpDWedSinABgEfdsRlTZolcEz82FE6/o
zzFPIaM7S0X2TDuXyzfrtmbMP74mX8DcourH3mVQ/Pb43KUEOILeptma6FwYx+pCIm7T/eIAEEqs
XU6X3Ff2bJAxIc74hN5UVKGLQLyrMaS9Tom7s0lj25xgZq6tFf3Phq6p2HpqmipzyCD0a8XXyha+
R0Wnwv+R9mXNkeJM17+ICAFCwC1Qqyl3e+u2fUO4u21A7Pvy699Dz/e0yzJfKaYnJmZuHFNJSqlU
KvPkyT6GrwOThjvmGMR2ivf0WDnG7LXfO+409xgheFVWuM4JB1Mk+57c4b/7UoYaW711zz5KUB4l
UHNmaY/3BAY2pYlL7x/A9t98l2zwSoINJISqjgYXlerq70E0ZyaGQTN5nGJ6yP10nFFhfXIfpAW4
1RNqITwihKHbQJxzHmAiwhgF46JJ/sier+hN+oUdxtsxc3IM6n2+kQFp1/JsBlridWwnEr7UFDa0
QP+6oQTpcB+/Jd+WobNLxSV2/e33n9eoboaOeVJvZuBu7qJdyR3Jki6xr+iRwCiK+pylMUPXhRBj
KkgxcpINCDEm9FfU98kGhJU+weTWcXcn61RWFydwSdxyhZ/tYFyoZWwl1QCuGQyGqK63I/j7A6Cv
XGVnyLjQViNeTcNQBcM0cVzEdoEwr4cqt2AvtTdu+X2buaHpMkhL9xvXf3qa8Ugqngg6on9JlnXN
jM4lC1F/G8xBEffN8A8nPhBV/pLxw/zbX9pWcypkviWh4toJPBcoRAXhpAeF0kHVKHBOup86RuqQ
bSsLfta8HEzV1k1zsRommEufzHNagz0caDbL0TELsMrdht5kJQYYk5fR2jLFdtFq56rA4U5fgvQp
U/aT+cIjzenLY6EC3pj3vcOKvRqhmZ9IPnCl188AxPr9AwUDa7Qi1svlNOEomdvkGDrh6TUAZcZT
6JJ9Wsk5PxeVP5n0mUQhumU873UrxMrroL2rjmkDr9zoCwpRCR4ZO1zPJxuF0sjt8fYFH4WU0nYt
eNHgE4nNmG0wU/iAKFZ0c+L4AANklf6tjaaC0b1WpFHSuqd6F2Qt7vns8FpDPc3tYmPfQOuOpqjH
xKEbe5vfqSAuP1JYgnf9ol2Vbpc7/Gh/bU+y3O9adRrb+0dX8TWt91qfkAqfcLWQmfeH4bU6ld/z
q3mXHV7QRYrZ9vsN3+z5LriWJVgX0/m00ZQxdFeqpvaJDXdOAy1NywmppmrJJgPrJ8V5rTSHw3zP
ZAh7Sa3U1tQCMk7t1zxxlxzjEYHL7gH5egfQMsWTpQLXT8y7SLGMG6hVOUzDPACgYVxlyE4sYNnN
V7C1RyfFUw/VD2lBfPXSORMpeMcgSMop4LhkvWWmWXODcd0gHEOrMaxGTgazKs3QMSHVYNSmlrCm
ZE57jCihuNIP25i4uQfuI/Zl8NtnfpwkSc/VFxJqSP8TJl45QZeBP6WBsG8mcpDATKiY3aSBlSiV
RYKr1aRzUcIqsjhNQFSrDffBrv0F9qjoWjMPTbHFP9UmQpl6fDB2M9LxQyepQP5+5306CmdaCreN
3aUTGzKIbrem84Vrm7Z1gB9Kb1pglYAKlwVJq4+Yc12XPT5zPVleZQmGlSy5V64i9Q4HB441R8FD
7W9uboMt0/x0y9SYEMomyFVMmW0sASCoTAAzXN4Qo/tT8/bRRo63WU3AIESh2lIaNAxDsE49YYoC
Bhp4lVEHENjqlH52SJ3MX1iGAchO3xV265WZCQbSPqjiymnTWq0xBdHq2CbotPZNV0z15+Vl+D3+
+NMOo+XWWmYw29pvKOzZgpM5UQp1SMb7FE826qrd46QdU90Zu8Gxo2JrgVMmfSZgX1XRWWPd8vln
lziVfpOidJo+Gi92Cky7Uf1I1Rstd7TpO1Lam6Y+FfpbplVuikeo9iMpnYQAGO4kucvq3dQcQNVg
MglSZdVxgyAHUTY4oWxRl8LgxBx0Pt5j3iBnr/1dXoCT9CW50x8ur9r6Zr5LEgvWlamGtaZBEj/Y
4P5GJ0b4YxqPCQZhYfee42jHke0dDhKxa+8iVK3/p+DvdsSzzVqitRDMZCNaHVVgT1G/1t1jK62A
rUU6y8xkQJhsDGc1hdiKj/pMFGAr7mNMMZ2vm6+yHPHv14ZodecShMNg6UqRoH1mvDcL4LiVwGHT
ZtrUOdpB4uPsj7bTH/IvJXWNRy06pNEuKNHXgskssdONe3CzNa6me0THXNHhRJBn5rDW2Z3KgxXu
lCMmQPbsOrW8rtzb0qfUWmwMn6gTnapAGhqiU9QHkmQlLtLay95OveKyQ4lhKxu3fO1P8rBvzarP
xQkucc7pUCt0WHzw8nI73eegBDM335d6obV5u0MxQZrkWLOAc5lCjmcKjLFBXm7A0HTk17+ADazA
cBd2yEDe4Sde4SH22xsySp7VwPNcrPBEzssui+cZYgsQWYMP4gsoFOCKHDoguqfeEhmR/QCgb3VV
XNUePxUbVP8l6aXF9kTbXJIuwEYyE7PDBdssjC7IrIYssJsfqWduZvcl3cn6LVZzWGdSxBx2zvGI
Cyt9wFGunB9fFAelRRdz+lqnvUt8fmVWsoTyagB4LlKII4pWS0ERBcWmDX2d773ts9f71Au/9ju6
T35GG4m3WovHzuUJ52RUcgKEM+SdSgxXikv3db5OMOUbhcrlffZLVhZYe4sbYHJSVRxMgqncH2OH
VknKbOoRktE+SL3IxAt1jNvUVWZwN17Wbd1G3kUJz+NhCoimdhZKQTv9sTGcyvRMNGkpYPLVtjOV
SFu9bgxQHFITzNEWoGUfNQtbFgcRhWYeQtvmtjgGHq6XW3bFpbjZ9UV8FyX4/q6fFHXgCIsmjNoc
D1PlBB5QNyg55BuvuVMOANPIDGXtYXuunnDiSDWPMYD/y8OWuN11uPnZeTMgRbkU1kIXG/h8uP+o
Jz6C6mpodEWHqDSDXbSuSiMvZa4KfOJ8TDqvzNNN+mvMTkURu13ntZthfuTW7AzgIMuPOj3ZgzcE
yBAe4+ZghCFM2a27bdC59nNn36fFVcA2ffqzjR6b8mRHv2YQmOT7KdlG4BgLNwVeXnVg+AP9Qppr
Pu6DVDLLdDVoX16Xlq5ZlgmT+WgtRtNZhc0DvJ2BJwid7jpCF5O2DdG1Vt+Mu7fLR2GtrWi5BP+I
E455S2aSswrihoVxbHRODG17wGFudFf9RvyN9nRdY65h7bi+6W4elpKEk20TDyihy1/yG1/9aXPP
vkS4KYuiyI1hQoh9skzv2XpNbuwtmFBuzfLKfXhrXyYfrZUyBIdUqnBX2mnX9lkJqV54i47fZr8Q
TGqbCMHMm6NzV+vBkBKdTEmwu35Znmm7nOSzYLBPjboioAe5nx50sKwpB3ZUYiex3BFpN/JYfB1B
P/TUfmvfqil00dwab+37mX7n1ywFbKrmPy4v/6pPPPsewf2iXBolTYN1AJlo7uzI1kL9oZRN8qDL
cl7aZMEXNjZhTV9DTO8ls5sfyNHsnPAapbyXfrPMOzC+DMA13C7ea3ZM13yOd9lJe7wm292T/QJG
sB1AM27/RraDd/1Etrp7IyNXXX3GLm88cP0zzWBMsMQgzZIkJ+ESqPcox4HLetMjBx1KKUGlkgTr
iwMMsSknSJq3Hp4j6EZLvrZuspU9l1d99JlGgrWZFAMrAx6P913tPPeH8oo6Teyg7WAv64CRqiQY
kj41XWmkUImdkuvuujvN1/YOmEpEYc5lk/3t7j8b0/s+CcZUM5bZvIZWpacYm8AkTh/2zqgdVBNt
1ndjtM8rpzxmmTvWToVGcHYA/Xp9DPnWLLaSj1lfYrSEIfPJACASPsbOEdloS4ag9E/WDDbF5lYF
Uuf01ZycYvtm7QFfwsP5qj4Ne1mEsRqrGe+yhWufzR0xaYWFGGvPehm7q/prTd0K7Hkbdl/cGNs2
2lKt/yuxTDNtVVOJRsSq1JgwvW8SxFFJsm/CG7O947+yUN/p2SbvgS32jeinnrrUKA/DzeXlXn1W
nYkWNLbKPK7ptFxb9rWCsWfgQpg827iaSk/lEj3XZTENbUEWJchqf3TVRoh8xdhjZ9ttdwSjf+tU
h8z79TcKvQsRrn1qBxiXUkMhbSGIQCM88A2ZRJH1s8nehQiXfdIVBZsX74sUHe62MXHbL3Tatdlx
mnyzeLBCyRFdDvunE3omUPCks12D566DVtWm/KUfVVeXRZ9rSRW46D+bQz9uTjvbWp22kGA4XnUL
6DZ8KFr+d4nkfAv3Iwa/YJjRUsgnFElA2xAMLgvSkfAwSn1aXGuza2eO8sIVBITudE9NybIt7vhs
2T4JE0LqidRzaalh6pec3OqV7VhtddKGRmIPEp2YYNhZbRUWLaBTADrq2ZmJMw1OkLohusMKd5AZ
g0QrJph41StBBshQ6jOQm6TNqVRvmCk5RoLB/V450L1aFsPUWkrE5FfHTDJEc5b6hO/JS/Nsd6FT
TK+Xz6pMiLA9bYNRMynGQviZjmBtuFUzcObSxJ1khbS1DWLo77XxDDANQ+wzrqBO2adF6g8ZRtok
h9FyjP51UI2jqRjbMkOPViZzEmvKIXdokKWCh/8sfz8LTNWamePcl6lvcuKkwaG0wm3cc69hkpfO
mjmcCxIuTJ0N2qBlTepbTeom5FjEvwjTJSa+KoRRpFaRUTABqP2ojW3MIChchGhRhMV6bbWdHUom
D63IUNHJoRlLP4dODMGu0afacdKQzDcp3+bVcbIxkxBY6n9tdLhmKbo6yAJ6EYFb9RCnk2HTzM8H
5YaBxdhqLNc0nvi4uyxo8ZiC84Eg02BL5xiltuCzg97qcvDEZ37bjYs6lVlKJCw7+0kCQgY4VGpp
tojesYK25kOpZr7a3CRD6aIu76bxqbLDbWM8X9ZmbXOQcf9H1rJ0Hw1gnFjSc4LNyVN7M/BNS6lX
Dv/elJeiBUV0AFmqOEg2TCO1D0o98xtmtn6uF+lWqXvi06b/l7SPi4NTNdxCQBAwQ6UisIznJFe0
Ps39mOzaNvM6+xDXtcTW1hYNGXJtuel08HcKixZbhqW3Oc/9ML7BeCZHReHQVHX332+NAdQ0Vg6R
nCXOIqRhxiJcbLnvKc3+h5oc/uLnkcFEo5VKKBNrvL091F2JpIJfRxvVOJn5jhZ/cfLhlv+IEE5+
a3I6JRwaDPOGzo95erS6t7/QAk8HvEINYOqI4CUTrhBSAr/jxyUeFQSehTIMVZIY8IrTV1F2Bxmi
jnEvzBKiG56rCHB6SGlU5g0xQDHajWE8Yaze3+w52gow2Qg4KGD3Ph5Hltal2YRq7k/FxqbLpvT5
y+UVW/MuxrsIMUlo9k1F00TLfTu8NehDo6O8HjOHEHT0KeXmsrC1hVtWDa8CmBnQox/1SUErqJq1
nftjnB84KLpwHtUi96K5316WtOaWzyUtZ/bsXu5UpZzDjuW+6jzJmuZkWix/P/vtmIF6LyrN3Dfi
jUJPTbRpstNYS9ZqZWOAnoQJmwjXGdEFKVwFJj0qldSf0+dp7A5qvp9JvM/Spe1IkvFY0eiDLOHY
kIlZSqRA1nCkU+y1oM3zU1VmzWtScLcYgPmqwJYZgka11iiF0ueZT9ocrH9KiKl81c8ZFW7PJJmM
cFXMdyy+f7nK/ogTlJonHiUYMwBxz03UOE1z22T1loYYc1jvaHVvjL+M2tFBIs23VujTHQMhzeDb
eujCjXhk2iuyFVi5KT58kuA4srDgGbexAlF/1eX+PHyJ2P5fGz5EoB8JzbK4x20hhAOSUceMzzLz
tQkDF8NbtX64LGBdh3cBQsBTpL0xRIsA08T7UT/k9dfB3v43GYKfqMwaiTGlzvzOuuvDh8FCP0Ym
ceIibPf/2ce7IouiZ8dY7WjPQWiNlTJY52pq3N5ZjW15zBhDdyyq9otehsUWPZ/RZk6TwtEUom5j
2iaHdrRTDHjQDKAC++T2svIrruvDDgrHJERjg5ksC2xZd/n0S+l//LffF85FTNqJBiEWl6Xzxjaa
qy5KJPn6VRsB3hxDypDcM35To50t7aw0CesIIqIRA1HuFPV48xcqAK2BqBtvFWIIW9ePiRkqCX5f
xSwULTqOjeykrm7CmQRhE3o9zs1ginO/6Go3A8LOlD0cVtcI0Tz55xkkRsE6rqeQKXPmK/wlHo8k
f25yiS9YPlJ4OQDk9C5CUGLSR5ZPNUR0wNhngDFoW3I3WY0k/l1bKwBEdEAICLPRyfDxIFHS9Lzq
8ECJuxfSPjf6KBGwtlRnAn4zu52Z0xR0g0piPOZsWu6UoTtljJx4mLxdtiqZGCE+bVgS8oFBDO0x
/QYdCpEipQ6TrBXVPq7VNFBdGWcNqoSdo1r3mvXrshJre66rOqN4JWAGtxgB531nkH5Zq3zQ9ijZ
vDLlujTD2WlnWfPtqi4aXvDISzCcdOHdo+bUjCLMtfOb8tvYM6cwZOWR5T4UDRgDj/5IEHZEKQ17
NCMoE8zVW24maCIeDkXV3Jv0cUxOM6pwElOT6STsT52BPNzUFp3SxMFYm7STXTvLN3/WSbeBQcTM
LMsWDmWXcRVQGDPz+zDtvVqNXpGT9eYE8HqduQmouoiFxnHjsSDTgQTW9rJ9rIWVumbqFkCQuok3
8UcDzKdynkZqZQgrS6Qvo+hY9fRo5t/mge5qMspaS9cX9F2e4KrDucT7ieGW7Y0HDtBYL7kKVu39
TB9hORutmwum4Pe32ht9fJL8+qpLwIIjWwGCNTQyfVwto2upjoxV5o/K1rBiZyJXaSGzudUtWbIT
ANkRJMsFm9NDPLgKM8z9bOI/qhSp5XDcsGafatSTZXzFCv7vqEc3qAUaPEj8hIFVky4c2hgZkSHt
ATUEYYbTT+G8n62pd1U0bbkkMdid1QLxjGoE3/Kmuik5f+otpXXrcqZuH4ahp9rc3idBC26aqsTw
OrsbZW+41cUHJBNZL7YE8sLiZ6ysu6pN8M7qDad55aTDyvz7tAcKkOh7oBpSN7YtRORjWlCzznJE
EmHgqrPtFpA18m+XD92qkZ5JEW5Iu+30TKOQUoZeO+xiej3XD9bPy0LWl+sfVTBeQkxDcbQ2TSle
077ZHlt7Gw93LZeIuKTHIkLwx4TxIQmX1UryzVgec3oqS1eakpApIp4H5EGVMIKUqvsxlQ99fd3V
u/+2VsIjxuBoLxqGRRHtBrUcWz3O8+YvRGAksI4ZESj62sJa0bwouBXVuR9YaNuZDBCuK5gQiPyX
d1nQ6qbYeOxZ2BGKmPujjwoDvcJEJDwnB1pv1TF28kh1GAOv+CgJ6xczFa+u5emOnk6GtJcYWxDe
akRt4TtMEPkrGHEzeFbwS5l+DhbfR9nLZAYS3dZuj3OJwvFMLTTxlE2W+xZRnMT+FlSF5MKX6SQc
TasvhzpTIEEZxn3df61K4rTsWFngTq992m4S/nR5v9bc/W9vYwAKgCeM4NYwtZLkiY1zOhK8X5yp
cAHezp9pcH9ZzppdIMmODDua8tVPBqgPxWyWFQxwBjiJf0mvunmbJBIhaxuErLRmE0wARVevsHxT
lvGsmyk8m/mqc3R28L84RkiAoXsZlzzDhO2P1t10KuNmictxjPLsyUwB02BmFvm8x4CDywsmFvx/
343MADIDJSMKqkpBGVNvA0zOg1cwZjtyipsGZAYhjzdE80uCfmVgGWrjNUObyGXBaw5v4TZjNnLv
aAFf/n72vql4YZZNNOBcVdOm5JFrx6+gDvrXQnQU5FF50wiCdTFaNyM+jFo0Jr5ppOyuLkNQfYz6
eCzbPpDFuCtxOwJcNAAteWuKEs9Hhcq47obQmhK/iINtFcVf9Gjc9lrrzdVuNI9BMSLUIGjL0x+0
EWMX7P6G9R24PSwbrUCJig46O0YpGnPdLi/Cypn48GGLOZ+tNBv6liR2n/iqaj9FNmabg0iAxXzP
ZZBFEZm6GNMHUcKmtlNuRkbXJX7STducOFV0jOeHzrIdXf+i6vug9NkItqt4MyYc10/s/Y2q6HZi
6KHVcHo+qloYPUkDZEpwVzfOFL5paEoqjIOWPl6Ws2K80PNdjnBAUS+c7IYZiQ++yeBLO2TZwYin
+6bPW8n5XJUEIg5VIzihJhEkWcasGEM5J74e5p5hPEcRZguPbHtZH7EF8Z+NOxMjeIG+YkFaalri
MxAUmHbsItvgzHmwndX+R9JT+IBqk7T1qQ/B+lEM26bst/0Qgf6EzBsr7FwyyDgGVlXH0YUbt5fS
k/BNwO7NlTngQMUgftUOaDZ1uKT0u3ItweUxBtwjOBMQt3y0lzlVigmVbpxZYsX7Oq+91BgfWF3d
ZKT7NlqjrK9gVSBG2C6IOJQ5bOEsjsFQRXi5JX6ofI8KwyOzUzx1yeAl49vlLV11R2eShKOoG4iN
WQVJ03SvqfcKR0sZuiyZhWT/tAXA67K4tcyyjqwb/kVSxITX/biUPLF5VHEl8QdOZpdUGd8Y5QDw
vU5Ctx1Bdj5WCXq9wcnhJF2K9q8+rPa0zFXMGE9+BGU7elENMoLL37VqRODEQGlUpwbmWn78LGvQ
xt4g+KwmP6LO7FRz7Wjd3X8TIq711HWRCnJwH3SCoCjwB1VyWa64cIpA10RhDDGBYQjhbm6lfclV
E31DU217dLrplkxaWN6AX3raXFZmWREh4IUsCk8OgAcCbMGH5gHEjyV8m5Hrz3Xd7qOu+XpZhNgd
v7gbyDARDCKKwqUpvBN40ffEzLFg7Vwdcgss+D0e3cyxGzTKa8D6VN8KcKhkBQC56ZM2cDccR89E
AWIAJUU+oWzVyr5pxVI+fJP20VIqzUChzrIS3070xzme9ylAEzSL3Up3hvEu0wwnV3uvb6/ruoEx
kxeuFc8UvjKhsSSYWHETH75F8EttwLWJhMDBAU5ID6xPTYckUwkkfInm7FnB1KBsHnaXd2V149FX
i2wMHO4ngsM8jsqhHbAplcEbt4wavD5UMh8uS1ld5jMpwjIDM19aXWgjJIt2Nv/CMBsg+HZZxFpM
SwFN+aOJsHxD3GCKRInlyzCzEzGVhtiL1G9W+BaAy7eeME7e1PdKJWtQWT2mmrU0jYImEtRDH00o
6bQ674DC8inZsewY9S/tA2kkvmDN00K7dynC4SmLqJpnOqe+Ehvo6dbGdpOmmL5Wl62aenGvzlcm
s+vvfOD1oexG5RrZLTThKlXoqgrIOi3eYFo6DwLJU3ndgN4/TNjatCmifCh46jeb/qsiuc/W7eb9
x4U9ZV0zBXCCgG2S3GmMypvG19i8uWw5sg0UbouBJnpTWzCcLgSVRWg63fTWRBhGZclaYWWSFnXP
gnKSt/bC/g6kw7gNtdO87+d9rf/7588HS1k+4kxI2yRDx0PY49gdq4VwPThYIPW6vGarvgoPOB3T
flGaFFk5kq5CrnvB7LYcc/+6Ldwlb37Y4GYrXi5LWrWvd0kiXEvL2hmbj7tcNYfj3N3ymP2NczqT
IBwtFiJvP2lwTl5OrtX+a8EeLquwxKyfLtczAcIRCbOe85ZjsdTBgHc9ZlXkZOZXTu6XwCQETcQk
e0Gs749BmGloQIWKmXZWqAGPJuBb5z5rdnMThDdNFuxCO3AyOKsd1Tou0XL1rBp4BaME8pvN4KPd
FXCDMAi8Jir6lNhXDeOOocgQiGJ/3D9BxJkUYS1nZk1jNjLcJEPk09EtuDeA2m2kIKLQQBw408ZR
5uauQwA6WDUGySUN+ClGzCtEHtfOQHplYN6JgbmJ9ejpgGS1hpd3AXIt3Z2p5rKs20pEjlLHUr5H
9w9DT9LHVenHfkED4XvjMnJYM3kDel/0Y0oe2xMzZU/h1T1AbxoIbJCLAGnxR2lxy6FKt8TjVn0i
uJZ2bae5FR1sCY5KJmj5+5mT6c2RtFmBuAnQAdcw0eODl0Y4OZcPzurZP1NHcGWRhuAsZVAnIXtA
6TtJ7CPS/fxjTNgUPLQtlF41QQulAfKM19Ciyo8quNDU/JDkndtmKMHc5zHzwnZzZ0r7zNfVsilg
IwDRot72cfGKNCsbxJ2Jr2k31AxPZm9LLuVVq0OS7X8ShARCapojehFwB3R24Yy66WgxeY7DK6Ws
MEw88kcqC6QXO/7k484kCu/2KQ/iclpaU9JI2ZcsQs98vzG7HJE9RmRE9p4NB64Sb47S700lywBf
XlHjU0UIEwhJYkLfmuUHrc32RSW5VVev7j/6GWJBqOYNQr8R+lWD7nRz+NWK6ZeWModyWW+CTBnB
xXVRN9rJspQx6jUn2bNV9utCSNUpaO1ORyxVdRx3+8vndf1AoZ2CgSAXTRXiKvWxUgxzgk8vqg69
yP2uL5gXTfMhn9XHuNAHF4XUu9ru7qI68qNOhupfVc4GNAftWDYzxby2NSimoi6NMQ1GhTka2lVu
86oef1xWcw1wifw10BHgykWO7jcnx5n3s7Uo01Oepz4yn+6MavmYqd5s4NUYam5RXgFC106gYj+C
kiBu503Sk22QRvs2wZBxM9xOanWoubodq9gfIvYXEdP51wles2zzDC29+DrSpE7YWE6ZfLu8AGsB
DV7zxKa2aiHQExyY3pl6UlboBcrSQ1g3Gx5XyAtOoHFBdID3fL/Pqazbci2iOZcpuLSEWXmhmMua
hy+8p26YdG5W3gdYzqR5u6zfqh2rC1cMQV0T14RwSHqa1txUET6Z+rcMAMKssg9FOD4lYIGcc3ai
4Lurw80YGc9xgpnCEvHr6/sufjHzM/uyCh5lVjilPvrIQPKV7FC6R7tatesrcmrb21CJvJEBuFtf
VagQ5UOE6X5IHnhd5EVdvQWIc2sj9pqD2aW5bHTc2t2PlmVE/dYCPBaLOGrUDlFmYHHUaVvE19l9
0kiii9W3vKpDCLSzgBQR39ToIK4LG6/dAtOg0wDsm+iaNgo3C8ltY6luHQQbqwE1Sy9b+mVnxXvs
XLIQr6kppiD1GoHzHWYnbjB4crjO29exfK3GV10HuVsOhFl1pSCsVAO6aWTO5f+jO7r7iIk+CNS6
P24+0UKr6M0adzcpXbO6KSwQsCnE7afZnTVg1u3sGLZXddxLvPfqCUMGiGLcBXBuYl68zYyh78MB
ix5ofmagL6bR3a6oHdNqdlUsa2JcNaMzcYKRA8CR1nE0ImIIb5Oh2inRjS3tK5HpJER4c1wztaAd
0iY6Wv0rGyO0XtTsmNnlQU2yzeVzuyoMPVhoKUTemYr8EFYxVOiSg+1ote3Gw6Y2MK6OPJdI5M2x
5A6SyRJWr+grK6+XfFCcb3iD91zzY1KcDq8fRqtScirWgh/1TDFhFctkxJ2yCIsyTFM0j5aqbQH3
dVOchctLuO55z0QJl5ce9yQkiobEAvuR1cVVol0FhrIJeeFO5g+Erj0HVr7yy7KXRHir9kgtzHkB
ylP71OA6K6xmdg6nq1qR2w5vdVy5QykRsurZ8TrTUJYG9ZOIiQRBbKG2HVZSjaydFR4bnnlJD2ce
bNv+HqlEp1VlrMqru3cmczGls9vEBLqMJQNk2vUh055zii5rPdtZhnl7efNWBWHpgCkwUQv/7dnO
BKHpzcr7tsIVnY7TrpjAFN0Chek1JLSdtiskb47VDbOQE/2n/GwJl3TUhnXVDriH0jBzVO2hj2uH
yZKDv2O5TxcCwKuIaSli2k+daYT3RVvCKw7gxGytpjsEJsqxRqm6WWc5DUsfak4KZ/7Jm3RXAk7R
q9soS/YzpvBMlqy0tbrGNq5GDa3fWGNhM+uWpF1nw0rr7rpqMIbCKjqH0nmjcwQBl/dzbYE1Ff01
4EwGcaTY8h0aATgaNIooCIhTiOr7h1564tdC9nMhgkJUI20Tjwa6/6PSq/NjBkzXZTXWXOW5BCFy
BPHZoLURww4Wqat1v9R+xyLdaVHn1dD8d1nY2v6ANYtghinqjoDSfjxsk42XdojwDeCTwq1yfizH
6dBE13qH03BZ1Or2YJiNvjDd6niNfBRVAkKCIMBK/YRxtwaxWgN0lawFUCZEOGSZ2U5ZxLB4hv2Q
940Tx5s0S/+jJsJlRgN1MGPdBK9Ff7QU1WX5SallJ2fV0M6WS9iZPEEzUFljucjgWvtKRuS+WJHo
JxagO7iHKeI2Q9Bh7jg37BmdhT2r7pFedes5wdRTehw1smuK8mcI3MRlA1g1bGC1iYGnNgHC7qMB
gE1dSXS8Rf04rnyDAVqjH+ISlUMgnZHkvCxsdfkY4MOqico6rpOPwkqdBlXTJmjOJy3uYnDy7iyu
l+5lKavmxoCUQDMo+p1Em+4zPY+UMUPfYALafa5V1KWsU3EfD/nusqjVk8os9KfjskK3tpCxGhVu
GzVBi6I90G1Jv9VRuB3Bgmzy68uC1nX6I0is47dArJpBgTa3srOduh839vCQdEyyPxJ1RLaJqm3w
ZpqrzDfMwBky60dtfY1SzPlk4eayPmuWAAJVQOyQXwTXtvBASaYibSgLMx/zeoC4YrRLfqIzQWZw
a9ZNcbUjJEOqhYjLlvY67TqG22eY+qtJwRVbhuVr1Km3tEZlPAvuLqu1toDw2Lq9tLoDZSwYuDVk
YVgRdNFWde3m1ivXkD1Rmm0u46hareWeSxJcBcjAw3kgTeZzEO242hQBMW03xk1DLbYNiZW45VS3
BxomPfow7NeOBaHb6UQB947tc6VibpPp4V+ch/OvEryJEvO4H0ech1L/Zlq/VAIS8GOUyThy106D
ZSCYQISN1gwqKK8NeRYBnAg/kpQb1h6X22RoZZxCa94YFBXA6QLntWC4P3orllqWPmpoCNSKJgQt
uxd2xbPZVsdGUza8Q046ViXHYs1+cCbQLWBYgEKJBJ21EbY56ogZGiln3Yn6r5pugXk9JWBdl7lJ
mSzto3oAlLWWsbSLAW3zmMebLuVeiIRAEMze5VOxdgqR5kNXPgA7GmZnfJSEyKkAa7iR+bo2+txQ
fcyc36hNu0tTti3TRIKBWXsfAUsGklOAoIHoFpwyVWtaZi1A0GDxzxzWsetmfNQ7+yoyrnRAgPB/
He2RSTy0SMX7uxAEHJvG0P9kgnZEOPuYPcZGJUKbrREhqxS1N0HcfMmRJMgs0NYZyNjOuZsV/ESq
4YrNgRMPzV+4Hxtc75glgBYgW3R32sTjSTPRh2v/H2nXtRu3smy/iABzeO1mmKg4liW9ELZlMefM
r7+LOgd7z/TwTsM+8H4w4I0pVnd15Vo1VbuhMr5nsULLpN8YFa86tCo9yFyjaRlXi5avyzuFTCaF
pGG6IZ8noLIPdwaaA/tJO5pc33uFFKoxwAvCzi8dYT1zn3mb65aFpdoHM38xa+yO7Ua7yg30C3y7
LaerhBAJwhECxBem2C55kqVSyysDN1hJR83UHvLsM592gm78edCpiZg0AJCIhGVm7AyK1pgJ0mKY
olAFcRugrTETG+9vRqYvqDCvrlLHsDF7TE6USFvFxmOkBSQu/sJlvaDCaBFlbsMyXKYA+l6479GT
qQvPsoCVf0gpt5HtG7wFVGvvDBQXWB/rywYwt4T1O4MWlcsEj6Fj0R4ga63kUddeJh0WvXSKuiAF
oDor8XsAmDkM6GxvS8mK8cGeDrgtC8oM3jsj+YWVC/1QiHjn6kjK7BOBxt+A/1zQYMLNRkdlRO5A
I1NLgtK4YqpEyzg1nlVGUOPHHj0DNoft74jSFLXIEmA2sfxp5EhF1I+xxWu2WHtTMnZdQiFjYRKG
oS7fVDdXYl8VaXGYI7XwukkviZ8pv0uxugeiVs2xNKvUgPAOlANUEEGOoRaro2YlJmZDgnlby9id
V1XP2JZo5zkPIXbFqGFp36Jq0R2DCVFG8EUNoI2RGhSH0PpW+2TOtrG+N4aNwtsqsXZNMuwYsjVI
IVnsKEolymWp+0J+0KvCyf12h/zwMemVpz8X63MyjLoYY91CQTYpDs2MSMkzMmINnHmS5WUy4S3G
qP/lhDky2WzGXFPi4jD0KZH6zw5rtP6GCaCXmeiUQQS4yMdZ9rBrQrEwOjChVy8goFvfxP7zNokV
72KZBf+HBCPQxtiac4RJ2IOEAWQSTX1NrHZGe4KTRNi+Maq2UJV7IdNfbtNd8/iR88WMkITSiobU
0CVvZQ7nsDU0gGwUteJZZVZ6ZaR0JPKx6DQTTaheOFreOMray6AYGEEuDZrkseKYsaFuUfqMqVhO
AK28/WFrbw6j2Aa6vjHpiGZz5rvqIRwsZG0PcjV5mmUgGJndSTkWMy8vttb9jdUbwMBb3DqY6OWp
nF3vKPUNAgI8BSnWtpNZuXOyVSrTMQaLmi0VUUodImsDpB8aPFit5vrGYE9F9DCYI5XrZ13lNUut
iTSACbBSCOwjk8q8mnoCekQQFcUhr7SKmLUKLH3V7+ntI15TAedUmIdTD4Nc9ApkbhybGvqz1qgc
AgnS9KfSvU1q1bzCvmKIUMFCCWRqLs9YKQo5kua8QDLo06gkOqDNrIyWIuUgAsFoX0qbUd5PORq9
LWOrV+NfqHD05pkL5BkGTb5G8s/uuAyyWM/yukDpcoeFU9l7U5aE84bXzhNxnYFQRLHgUjK3Ng1Y
JtZ2FW6tEewo9ebat8ORE4bwiDCXpo0ZoCMMMFKgvQ3+l4mNGTIPXG+VCJINMEWA7UQMcnlblug3
SmqMIBI+IicAXO5j3g9/cSXoh0ETKKpNOC9G81hDNhdweUoM5DcFMdJj2ce/ZQ0TienfuAvokNJV
zLAqJgoGl/w0MWDo2rYqD3HdeHEu/JzkX1IW7fF4b8v5ivmGhVAVPCtU0bAL45LQFIsRcJfaAig5
rU+sUnCFNtiZBkKLeLC17Pttciv3dEFu0SNnUm20foY8WFMczG4ifvFDSlBnKqo/1xOYyP0qNJlw
7L624Z5R8cesEkNfhFyjJzhvGy/YRFrCseJrs5q6iRnG5X5UTEwuvJ5TEUNI9FiWh0YwvcFSH8Lg
W9lFR6yiceemtIviB1ppaR7XpPEzD80jNElbzutaUbwopwFF9gtFFA0elx+BQYo8jbqmPJhFuS3q
epfzoHdXJAQDfsiJo7Vz0UbM00LVoku7OC0P9bLGx78LVS/AdlElC4k/8kzbCjtIVsOtQJ1MMUx2
AMTQg9w00qlEakRSZhvSX71rYYiQ7bYcrjGFqjoWG2I+C01njFIa1M6f50mGvrDa1M0qOd/qQx67
fa5KxC8x52fOocoRyxXm4IujwgTuAJzNrl/KUPcbeoC0HbS0dJK5w7LyWP6L0XccnYqrWsYjAdpz
KRCtZGqCNVolJjAs02tLIdlFoSXs1GJsOC9g5RCXW9LlZZjGwGKpS1J5LXZI6qJeEuF/cEetV3Zq
1UVEn3XFzfPIIkbRKpykwdohgiCyaAaKQ8BTvSQ6tlYnZH5eHVK//iGES4u65Xu3pWNFS2FKEAPv
yNRh8pGFQ4x8TazHUK0OYXM0Ab1RWyWQK3hIWGtUkCMzvxos0Z/FPN1E8+O8MOL6oAA915i/oSRc
C86fc3JOg3m8cTDKjRIn9SEtFOpVmP+TEk4bxtqFoHMAUS28JUtnM2BtP8mNOUQ1rGK8Mef6dxb/
zRA3oKcwE4Y2OdwJG2QqraTVnVLWmGTWvcDAMt4qcLrO39w+rUV2LgMzMCEuWW4VoQUAjS9lKy/q
ZgaSJ4J0PTjU6rsuYRlO1pI+4gFu8iixrzQuU1j3sMDoxbMRv2U+Zuz0+0R4u83Q9d2AIegBXA2C
tau7aWJDbyelh3X/KU2k5YXkvJ9n0gwlcJ2CDh7RAXtbbc2w80S3/zcGGJdLrfQoCDswMDgN7ba3
f/z6ASJUAd493CsYHaDlXl43GhamttTx+bXvGVZO2vbFDDk6cpUGcrXIGigQLLaLW6xyJIYDAzdQ
P5rRC6CLRfnbbTbWbgE65B8SjC3T5LoJqlGH1JoTyfsXANDdJnAtrEChgsJdngUMJvss1FwMpxSr
7A9JgyU/oS52h1oqUZUvSyw4EYaZYye/XIrLd3hJkHkd5ThgLAlQNIe6p+bklaXdfOsrpw5cYRfl
R6nnCAKPQUaOgzxXRxH1yoNe+Ao11crfjpnwlotoTFXqrOZozEVor9kDCgRmuA24+MuFnjmOmS+E
eafMYE9QBjtvMWqlwg+QhtqR+49Kae1RKgTiTwNHv10b7OVcl5WdcK80jI9fEu79OTIUH1ES2nay
0s3ywMZOAL8JaZQ83paZNR6X+sGCqY4BKhbtHKNjcZfLcLAsoz5kQL8zsJMRuxvMzJX9mBSmQXSe
U3f9EDBdCEghWAkYbd1gzrVICgVOjtgcFOV3u0Bsc1qpV47v4veZ48vl2BgSBb8/jBESD3c+iYP7
Ytkoxzm8FXmEocOxwQNBrxgLBbFAdFrKLDdw6j+G9A6yoGEmL+MmklYZWsgAXBt+Drv7JMsazZhH
vzmEurYpDeCinDqhoHPV71KNUxdcDocRephwEIKjgFiJ7XQoJkTPshi1sK0RKQBro4aIJt5uS90q
EewhWfKeC9YL41LVhTAHpgoiAc6riF/6zk2bl9s0ViR7WRr5Dw3GpRIkYEp1QdoCUEakZhrvsImc
jlgTMUWiE5a/lSEhYytHnIhlVbhNAy4vfC28LEb46l719WnKWqCPPOX54zDwcsarQodoVsHPI5PH
bl9KzQLDdEXTHsTqIcVSSFkbbWikUZad2we4wgnqwwbKskumULniJK9EZRrG7hABwsFRhqrfNm1k
8YzIYr0ZgUNfDWJWVL7RAcVarVZoQ9/q1O4w5TNNrfSlCM1jL0nukLREz4anqcue1DnfaZGnJzvJ
fNH799ucXosK2q7Q3rOg0SLuYxU97CMqm1jgBuwUP3dCdBa4sSAjKywPPqnlJHXCAKV5rDbZauOU
bW9Tv75QUEfiUMNSC+SS2NfdlnAL28rsDxi4o701kxS7eE3M9uqckOxajVwSYvSu1Ju5H/hGf0ji
TZ66Q+kOGO0JjoLOu9Pl/V7eKSrtMFyoNgKrGE76pQFrIr82G70fDu0QVwlAvNNqJyq56eQAzqXR
DARLy8p8iu7zmpRjILmC2BTe7XO9VjL4CEzTIOBFNIK64eVHRFKmxy0k+JDNvj0GQJCIRyLUKufB
r1wf8rLo7sFDQdGQTUCPvp9P2gA4RnNw4ocmWEYlD2GZc8hcy+gSuwMAFFsjEPxoy2ecOSMNaiep
kdRAFdQqcV8q3XwMBcw6KX36ozWAyq1PYrNR0+kZjegKxyH5ysRdXihgWjGdA4g5NIUbLJPl3M/m
WBjSQQNw0aRiGdZ8KtNj+jHEdrK35qdJjomIxdGdqyW79gk/5E3+qf/M1efE34p6RHkYbNfnbi5j
zEBZxFwiMv/LgZ0dSCbnGiaKQ/kQjU3pTLVYG49WHvcV1UKtwGBeiYoORyWuDCoBXA9APsvABK6a
LQ/3nZz2bTpjnZHREwWjZ5nVYbzRJAA1JWpl2UVqONMcO7X+5+oYRVvsDMHoIRJhmNK75DeQ4rRo
Ukk6KJmALXiJrh2aqK1Otx/NyqmiGQidXAgfgG3K5oqqtO7R/x7gVPNI2oq9XgukwDge6RQE2gOg
CDhK6fqVwobBH0QT2YI9yubBqngeTaOc5AOmK7FgONKBpfUzrbU6O8ZjEZkcSV6JWVD9sr7wwlDh
vyr/FTXqGnHRSAdRt7OKqga2uZFSsQGfjwVv1l2GMZzxjzX8JU3GFRFjX6sHs5C+wDDK4aGzC62i
wCC/fXcrKgIosZBK9OIBpcSULyUkqRBUINMnHYxM7Ws6a62U0bSoc8QtaVIVFP262Btilu1sB+GM
EbRMAHTj7Y+4NjLwvaWvnD4wIK5wnbG4zBRGocdHCJLsIcdk2iMwz1wpro2tNkfu0KkR51mu0Vx8
cICyIX+Catwl4wDKn0fA60mHcTIPkx4eJ1QASaFYNVZ9iIfAijlMrp00ujVQ8DPQPgeIu0uCqaA0
agssw0OeD7/CEMOKQJuUM7RYAnZyk8cJFYqGVEnNkd6VxwIrgOcP64o2GLZfV6pDGTt+ofPQJSg4
5ji0Pwo5s2gbN/3EMeIrmgAAHjDimP9BjyyLjm5lGRxNbDMAxlPw1PYYY08qp9OBRQTf5LbMXHua
sGqonyLtgjmCK9DcZBDKugcgHDYBqOGPSq97VxZqkXN461SQKEZTJ94925cXaFExS9BAB/RVRySb
ym6TlAOvU3ztihC944cgFigMLsd6ZpaGoS2G1IiVg5lm80FUuk81DFpaoZOSo1XWKS2jwmi9RWlk
eRVnlEq8tCROUuXgp9rPcdCeJ629E3r/9+3LWSUDqw/nAy46MNMuyaAcjfJpmilotJEB4DMGlrdk
SzZlJc6cJNxiwhgvA7zoMK9ww2HYl1DhjKM5FDWhCXQZmPDpDo1RVKm+V7VIs/5BEQQP//0xa6jI
QWtImFoyVJa1yjDkEOui5UM3vuVzSiwMt8k82JhrsUMVGhKHDkzkLg2TOT9RTSMNAOE6QJRVjKiX
01usj7yVvKtE0HGFQsuyysBkFFIR1ZDnMQARtelEu6oKlP0GszQjjuZbJQRwcDxyDdUkdiTG6pKy
yLVKX8A1KyrnGfyeYM7bjz+9GVw/6qVYdQK1jrm/S0kQ51qNseRTx0LUJhOdxjL6atNPcIFIl1dS
/PTn5CB3ImpxqIwgsL4k17V+DUy30DikRt2R3uif1dDc6H8O1YG+m/84H8u0qMKQmbtqAAh1ZBxC
oTosVADC9sfpGwu9nsisYVsPmhJYeB8rzfQiFQLj0LfRNwQtPqp8xkeVmrxJvGvzsBACau1XkhJK
+/LI1BjlX99MDBQV35tEOBVYcZSpbiTxEgRrhDTUs2EZVGybYjek1kMn+mUICGe9sGgwAKE3wFi7
CGRn3vXcpnS16nNAi6bYibgewGY5cvuumKU9dEDDNHm29dphgaPyD09YAHl5eGFbWQhIQUnxj1JR
3wGLqRSaOymoEKRysqHrXEEpYNUe4LrZWHyo8IznCucnx1FI80AO3bqMHoqsyPe52XAe7op+QHMZ
+izQZYo2H5azDsDtXSYO8BpCVOaJIAUvBjqdf91+r6tUlkoZ/Ex4YOzUdZTImp/LlQxkorisSK7I
tSfB+ftj0weY+K+2bRwffEtGxqtSaoMyA0B8a6SpHVsY20kFUaGVLo3OX3CEERBAr2AOBL32lxJR
RLKUD00Lz06NegqM4B74H4bJqWisntvX8meoByjw5d/PDCxgd2fTDHtAXcSZ9YQJy9jV89C0b/Ny
Jd1A7oXSxgCbISKByHZYCgOA+AKAHh26LCC1rz5hYZzdKDDnhvqsFA3n6NhxdVQR4DCc7b1nLCy2
DTdqqmDvvelpMomcKcfmPvomk13c2d33gZiOyXGO2e7W/9K0UDaRAO6LJTaXJ5nhcSe5D5oDNTrq
f2IDSPiWOA/pj7zcZ3bqPP/RmV7RY1yjKRQTvw9Br9U+dGP4Vr4jW9p/s9qKQ4htl7qixMhIiNRz
kvfheHr9GYykoA+q/ZZuhk2zGTmhPyMnV5SYe7PyKA7N2BpOtvY9Koj/5NOGI/BswuaKBvOEARdY
qC2weE/iZ/ItbElOgBi0D2zh4/b9sHmFK0ILs2dPK4vRvj9POLbo8zVzcneLZSaTLZM953Gtc4QU
BrLCi+CxPeOTKBZ+jiULp9JO7oLNvUG/Z6eYcIIlNuP3H37OyDD89EqgtpjVRKVJw3AM1bDGmxSe
fvqefLRO9grMZP1wGCLSe8LuEwgQ1d7nuDJMkH31BUu0cHai/VzLQa3hC+KC6HQkjSt5JvkR8A50
MbZnUccVHUb1xnFQtmZVLgca0tj1H0xb3b6lj8NG4gg8hyO27CUhXlP8BpQKJ7gL6ZO/Sbboj+bo
Jh4VxrmYizSOuxpUlOfwpNPYrmzRnT8/OQK/6IEbx8ZqQDRuxljXADL+b+UebrmX/bYc0/Zd4TF1
yuNuIByCi4q7RZBRgQUQJAM9A8HeNch9cWw3gafs7iZibffS9jYx3hkuzJ/JnpiIg9QFoIU1aD9C
CJ/mHNRXXt6DR4VRgBqWy+sYkx9P8lHoiEUCIj4bR5MUHBFffoc9OYwfmIioUHYHePElN4PUNgq2
s0+nVuwVJxH92u6jqPD6cuDhM7Ar6L5eE3ICcG/hccKVWXg+O7lcm/tUDLPxZJBg3z+U91Zpx7ZK
DE9yCp8gHnFDsjd9Gr7z8p+rqvGMtrKUpc5oI/ZGMSoFbTe9D+/98KF3uu+iZZuOXzi3BWTVATin
xbwyTZ8Avl6CVlfs1fkdax/SyJ66beqYvp2ID3qDBO+2sWW8PtX7H4kz3kfrG3lqNSkUyad/3Ns6
HbyAGBSYwE7rAWzhkUOPiSHYS1WYpzeJcdqrGejVKKQ5r9iMTsWt9pjvU9TwnLeAfhY+LTgmaNWv
W8osmJvHbB1G2y+vszL9CA3Niwl6OroABlXpk07gHcv28/OnwHkj68JzRo3xFCIlSzDjDWqpPd2V
CUU3uueT3TzxXJI1PXbOFmNZ6yKIE13Px5ONzmm0EhGZbDafvqPf8Wb+2OGY/9zbGU/Mwy/FuJai
Bjy9YsSQJHfqDyWzTdI7PAHh8cS8+kSPQmgZENq7AC78buyjbfu+sX3aEZ7rvaY0z46P3RecB4E0
lRNIBS8Il5uDYNvcc+PRYB731IRplKKme3oZ6Os+uXtXbDe0kVBxspLQ5+eOvNx+YV8JrSsV/e9N
sauD0Q6jp10PdbK/b2ji/PxZke3RfVdC56Ta8eR0ByrunwN7Q8cj3eT0Udt+xPT2R/AeHNuJ4APC
S/Gl5RaPpZsENNhicIBuNoH7sel5u2NXPebzi2RsbF3VSt3NYHmirwZJ73VbJxKNiWHzYBd518ko
Es1PW7GqQCkhdnSn2sHWJB8Kxz/5Gta9ukLgVwIlFCZWFRkFYg5ligV2Et61+qO9T2Wne+t/6kQ+
IAB9UojubOzn5v6ZDvuQJO5EBoJz5SR71q/w7CMY5dKOtVQYIT7ixT7Wh/BBct3uR0X67dP3LKMB
b55wNVpECuYfphkNkxR93Rgx6JX2y2tvV7T6dUfpI4+v5WeuzhaZYEz6AW8EaHuXpiCbpkYpMw1n
C8fCGbYh4S7vXj+6MxrM0ZUJ0CgKrMU62dmPzHD6jeXo9kH6tuvI/ohhVF74+4XPcIsp5uys1qox
kw2C4vs74Mp3SeAG5OnpaSYVDXaZd789hXYV2OWuev7cPBY/HzehQ79RZ/zsnYB+29DnR+g+niAv
fN76LEaXp4mJXUSAYzi96t64n7YcJbP4Jjd+/ssOnzlpKbaBGVmJnwfwY+Cpz7vd5vHxkWPNV1/8
v3f5pXvOiGS9IVW1CSJfNX67TgmFVN7mZNFPLCNIbiEBjp0gOvY7XcqkWEtKV+gzRD98UhLJLhOZ
o5AXqb6iALAD9PugN0JnpT4oklKNMZd5yofYLbuBatVAA32To0hxmxd2VPnLU0DzBTp7AOOGlmdG
FuOwM7F7S8Cl799FnRbYVO7QR8v+LGn6295M3m16q/bunB5zeL6IPGCPHueT/To5FcGODv9lOKb2
9mn7ZNAH5/ubAdOj0XSza72JZDnZBPcb0/ngfMcSElwdMaBagF2IHdGoAV5eYpH4lZ6bw3R6fS3I
62wrdkNP8yapCGBOKDkQ50dMYmQ5nktaep+BHdgD2XMk6SswufEVLBBOL1ddo2v4iuNPRfcAjdWS
7PdTRkPXctQHz6POs/j9s35PftHai53PYT+QuXc+OK/mq2R86zsYv6drw76r+hGnYR+xkozcYyiN
oJUCnwI0ZuLRmjxjqS3+fKbHgYy9wzuKr4nZy0/QFQA7YqUV5F7GptbLCxliPUQLbTuchJAAVXjX
HzJHjUm5jw6tYyG4aT15M/2FV3lJdnnsZwrDR8/BPGggqxEfF2BuDyZJHZ4j8pVgv+IOegkmE4Aw
KNRekpGGplb8bhpOuqeJxN8FuWOR/BlyB1gYYv2MH6rEVml5yC0bffftj+BXjhx6g96yY/8Sj7xY
5FoZg+2z72HEX2hngKvOMQLJxNJ6uzAA+i512vBZiiWgXBoJs9qklqrqZE29eScOihERcejQNu2r
hZGTQc1yngFaUUbLVy3LeqFYUTNfvvrsMjIjln3UFYaTQgqMDZJkV4tEuZPvG/vuM6ff+uNzfCy+
31YF1y7GJVFG8ERF6XXfkIaT7FXfGte/f4YjurlNYzlO9voxR4JVgAArQNmCSVBgAfIg6JWxSNnk
JE5oa15AkcDivOMV1xooc2d0mHecZm3UVCXoYLGLG73Mbv1dusu2JWkpLy331RF4iyfmsqRkMmKr
AK1hlx9OaJO+ryim7u0wcZTtK9THbh8QjaS025u0tfWdjBZ8p3jaekFoxz9mR3Vn6kQHy4l923gc
DhPRbMOGzj3a3AzR8oxvfSxzyd2YoEMW8g3JSreVczyZtuHIW53sSs+nnGtYk6jzW2B0Si3OWgp8
kOW2F8ty/JFTLkNrD/icBhPa+HE3W4KK01/ueRm+C5x2Y1DhKOxK+ueZ5UuxYrzwypiqEGhW/3mX
9+3ed53A5i1CuHZ6LokwbjjscYEGDRCpjpJH0TPIuZX1NwgEBaDToEbJdkikAXY/Thn2wkJSg9/O
j89m//I3r/xfCswxdc0oTAnm7ZACnZzYLjcmyeA3cNXkIqzXwvwvHeakpk43asFETVBz719TCgfG
Nd/6l8w1OEf2/+iTfykxZivwQ60e0y+O7iMvtjMKfyynw4abgljexC2eGIPUiGKsWBUoYcPKqSII
hQaiPuuEljT2Arva86a7V/J+i7z9wxubNJ6qrNRiC6f40jxW9PdM77L7wKa3RWIlE3dJhdHIcagm
vaWjDqmR2f0Z2uKbf5Dotwh3lXAMGZcjRiNHKOmL/nJbGekcF/XwjzvB7jZ/d3LIdcBAL7hi7Fyu
LgpBo8nREvu/B4+wzyUxiYDkN+H1+q/E5ji+M1KMKh3y0agS6YsUckVuQcPvvh27wl2wpbmXNbTi
WOp1kT+jyCjWRg/koMxRz423o/0zOY67mYbI2DzyQq9VfXRGiNEWht/kjZogt145r6NBSGKnVNne
Fr9FE1y9qjMarKYQ+jqKrWREt8JriteU7jjHxWOCURAaNiEafomc9j7dYsUnSbaoy5nObS6U5Vdu
scEoByCNaJ3Q4ajy19qd6Hv4fMTEFLwEw86IuBOptM1IbQM1eTsT+UN9MyiWlbmm67zp2BjgNvb0
kGx32hZAi7c/jfNlbFKjk/SwqCpIy1HdzUhrTHaEa7xN4yuhcIP9L5E9c4utse3aTAWRlz4nx3ef
pvBZNLu2j+aDr9pY/UtC5273RCwn8sSTnf/GcgaeKeDc9JeiO/uI2oj8NLG+FJlFxOMRVcuElJu3
bHv3jRbbyNWfeJ75Cknk/KRl2hFpFuwYgFickbTSsYnFoBtOr7OL8kK7aezi+c8Tp6jmwbFYepck
TDAwSnPZcxf5SxMR9mq4SOa4/R62gAoehv/Ip08/bl/mV0MXc5nAAloapVRsM8D84yVTVZKrwoSl
ISdsDaUZQs6jW5DehkMaRGRyAW9p5575BFQL8ek2aXX56VukGVYFOY+0XIUyrT57W0CyEbNrsb18
wWt4hC6vaESEu4rgL6Ft0MGVH9Tnkf5Insc7dU9pcdhZ20XyAjf1jAeO97RSQcZNnJ0M46PLWl9r
2VJsFGlFJYQOCb5Gc4aYdO6zeefc+XfallfwX+l3Wahq6OiCM4CBPsbCYJisrvIIGkwBxc5ZqmVu
agfYMUINivL17nkg+U6wNVIiYuNJw/Lr11fyL3XG2mgZAu3aR4VC9GTvKDvSBl68M+5KYrznXvG9
4In7cscsQR0bOwA7gq7QK5TOxC8x56WCXY3UW8nuPMQNRNsJu8XG8eKGr0bJK2qYwQQKLvqrcc6X
wl6n3dgnBgpLCLmMvesqrrwzSHxf7wE1dyd4peNsHnMvJA59w/qxb1xXeTm/Gx/AgpLCqSzCdqls
tYg9JXgOmYeVhUekOe92eUWUgaD6ytHXaz6fCmRXC3ObaCbG0M4l1+OsZ2GpmMhxyrvJUVwXib27
B9SUg1+3X/RK6Qnrh84oMS8a8ABiHC3Z1GQzohMnhQmc3QoJTAWg7zQ45SR5mOlD5DjCe0wDG4NK
GYnpxjhJD9zOiDXROv8Y5v1qkzjlmD+bTpoUZu6o5j+qXjNe1KQCKHAzjZ5koNFelDoSW43v9mJW
eypGsDf+kPAgSr6wqdmLP/8Y5llj1CTqgwp3oDzH1jbNadsTbFLs3U6zUwBuIs1MTdKltHzJbMAu
Ja5m2iKUGw+7ZFXhn38J88Q7IHJijZGB+lVlC19rnBXPKDYqlvza4rg7xiGdpjsj2EbtHjt7PJFO
Pw3Fvi0pa6m1C0lhvM26lbGGQ7LgqEAibd3uHXLwbZwJ1ffwJB55Ra41233ONeN55hkGOcwcXLd2
Ac/o+1uPbD6PqRXv64IpxkHIkbdFdACmFBlrvogslWTonWjbGHRKSZYlRJ0fJOt7Z33EvatHT1F7
EjEl0z5mWseZYVrJoV++RUbXJcsIUJovr34uyDEjc0ffo7t4e8y38bb+CBzDKQ072hpeZ+fkTfNk
2zEzavPyHOuij1rOshQbg1s6oxQEvxV9LQqm08v4+m4e39HBYP1IvTubwCtePOMIpYy/Ea8zmszb
L/3Y6MUYNMVHDQpGej5GG9VRMvIQ2u1mwPXc1UhL8dIGa64xJmr+5ZV55sIw/VesDQ0NBM1GsDYG
tli/t5anjjbWg6J/tUerqpsltEr3Zu4qJpAdvinSDhiCSvYdYCdh41oDEee9UWJ2sz22ybasafB8
+4hWQjFAEizTYDC7JkBdL41CI+qosFTRdFJclQrU2t3xsjU8CsxrmMsGdbwhnE7ZJrYtmt5R6+M2
D4uSuFKqZzwwIi6J3WSJ9cIDUX7S0eOJ0arS+Of30ft1eUY+dsvJ7QQO7BmHVN635I36P2/z8OXQ
MUxguHUp4GJaEbO0jD5OK9RoEBBMp2Yne6qjgdJTcrDobx1Niv0j1wVZuZYLeozmndUWmDsC6FnP
S1YeWfIGvbn6NvAG1/IMT3RFNKWcbnO5ohmBLIeJHDTaoODwZQ7OQqdEUiatnlDQ6+THXGhIat2p
tUS6dpMHyLOX77fJrVzcBTlG9KomKKw2BjkFz1AwDaLmjygs01gqiJV9B84LLSNevLDib1wQZaQx
kCod+CLwNwDl+tJ53TFDiPgL6FLfInR+3mZw0SOs0Jyd55fOPTvPSWgzK01QqA2D+pQUoV1P4eZ/
I8F4jWo3yZOcgkTWRTSvf8bp9i8IYLh2gT9A3pNFzbQMrAfqFpkwEzikRkGaP+83Xiag/6XAWAFT
iIwo8qfpFGBkILQHztNdceYvfp5R9qlidsqogIFIfhfkxLZgaAGYxrFla+/1nAlGPzRCVwbGcg8a
Fg2ZHWb8/YS2uUWt9JfGg2hVVgXr7MgY7ZBKqRHNmTSd9vvjV+kdue9T+utUULIlvw69c0gO5G2w
72ju7J6Bmk3z4wdyxxymeUfLWCdfkMcijvAZ4tyTRvk19Bo2P/PiQR6zjJpoUi3Xq1ScTuhZR2Uw
GNxRlzlC8jVMe/VUz06UUQuxFXVTgVgEzYxHd3iKCKJ5Yt2NJH5+elKw1ZEecrIjzxG2Edw/f5pP
n3vr9LHndbqsZePPpBUAHZfGzBDapB8zSKv4GD6M2+ypv5c22UeAZHnBub3Vc8Umt6UDUYPfJ1+S
UqOsA/Yrbs+vc2IqH2HHdbRWDcoZCeZpa7EZ6dkEEnCpUJw/3s/bU+6exj1ygJ7nHAa7RD9zi1D+
2dp+fnB0/ap4nlFnXn6IndlabOBOrfpVq77nuZM13m3tuMogTg+JQPRdYcL08gzHKdbGqI/mkyxP
vzAya3fWSIOx+egqsXWkJAZI+MCbB17lCxDlOgD+gThtMM9OrdBuN0fJfKqro5/c1e2DhFX2txnj
0WAY64pWigAgNJ9i82fR9cSSd0LAQ5rlEWEenWqlfipaMVQXIEEVZduXklPB/b/NyqrvBqw0YDYA
YMYEbtvlJc1GOXfSXMxf1bS96QlEIgL13ZwIXmFPhFejWUtgLXCIgPNYoLfgTV0SRGJiMsyxnOHx
HnukcywCuLaT/PLzvnh0SWUfjJq81U/ZQ02m7XNON4+3OV7L8Fx8AGMfVG1sqyxt5tP+dYxIAE/u
YXKOP0vXzehTRCvb6eyyovkPZyfbNSpV0T2Ks7zczldx/Eqpnp0DI6iNOge60lTz6eXlWB7eG/Jz
KmhAPIF6GK0MHu5ktMolNrAnyP+Rdl3LjSPJ9osYAW9eC4YgQVKiKEPpBdHdkkB4gHAEvv6e4s62
oGo068bsTMzDxkYwlYX05mSMtICj/rO6OaHOiLAxLhaXVjiPj125V8IDzmJshPIpULGt3yGoDXjn
DbmfnRHni2AGA7D58OoY4RictzvT/VlvL2T1EVlLJ0Yt+mwVh8N+Ye95nlieVaUvZlnYcbVN2kwy
KW3/aCzf4vc35WlEPLUiS6dzevt1/eOw7r3PtUCs185xnmLCa4rM+hNAZdGhUBm4Soy5bZQ+PGWA
ZXzspI9i8XBWHm9LNe/3Ga0Ko15ZlB3UOM7eEuNJW3Cq3HO/jyV03GuleR6g4r5r7TmWavHSaOOj
rhVH+XQ+msXFus3C3FcCbKRJb8KiOfXHuGLSjWN1EsbHoIqIOaxa9bkY7Ns05op29JTSbyKUz0nW
MSpmjUvLI7ROdTVLSLEOez48vmSSHd43Tu9iKrPNiP7IIUt9OavsgGWCL8RcLLDnGGUX9DiTiha+
vo9xOdjC1aQB80Wh2RRE6QG+THShNDCaWOA+IMn6dIiX2mCa2ygW9RS3xjHHSdqoTN0qBfISxwdI
1MYzfx0uoQClFvh/uH3I/nWR1p9zDFSI8AELyTphoMutttn2cURfYfGEBmxM1uYawPBrz2u9Z4/z
OLPksf2PESJA1wGI4vs3kY0oy8J4FDHAvFWsaF3ZCMw/9xyLNzeGgF//TYaF462M5GyoI7jEVWOC
CZ/s7eyEr/y5G/rn/vGaEzqMqgRqehqyHnQWHqK67d3PC8Ec9rh0YOLIYe/xPMmcC8fgCIY6qFsD
6hMTSMo4PDx0QKx7xBBpQU53qyVM6kZwnTVHQ/90GjqkA/uomNE3BUlglMdINamKWiy/2m5NhteN
NfKCnpkQ/zsJxo4FxpBf+nOKEH89+sTZrHcH3sGVGUH4ToMJAMIqGheVTnd40SeurBXZDLbDeaqZ
jtV3IozGSxGCjFMDRvwFUV53GCiwbAy88Hwb98EYR74QMLKIWBSl6a2MnaH8gYeSwPvojHYGQ1OU
7Zl+9Ho/HA/aA8ckc37/yuDEIuMcL+x+gd+vkVDmxGqWB459ofL/XSG/fQp22COSO8wHdKCgEopK
EFknz/PeeV+CxwcTSIflmKE5hw+R/DB/RO4nbw9nZnDrOxuUzclDneJF1oyYEUYWrnrFEk+1hlQN
ZO9xvsjMaP13Soyeq3GBqrQCSuPd9thax+PbyfLuCuvn3dYtsVh1webrHWI1TmTO0xm2jiyUIQ4u
UeUXj2/3HSEbx4nJE0cz/zTPlDnsRJgo5MJaMgqTx1oDTOUCCyIYzYBhRppBxtfbIifNi9wXEUZp
RrOSFrWYXy3l08PdY2xfvIeHcNs29sNmn4y2WRK6AIPaLocyhz2FqZGcOopJIIHyadM+YAJmU1fk
5EbLxjPwpOLDhrw4xQqr0k+YOtVfP8MRe2+GJXP1YaZp9u2hr7MzE3ktF0D7PAt46Gfj6XkLj+Gu
yL1ubc7Oi7OzeEL7F0P4+8nZtd/aqM3wlINcVaHHgYacv7c5ijGv4l8kGA28KBq2DGl53K5IUlgv
Vm7FPAzsmeb292djlM9sAB/dN/iAW9t13Q/pfnm/cejKXWw9Z5yonvuNGHd70U+6PpR4NFT2RvfO
FfGRlmcv9zbo3JSYB+XjPf0Z5n/nj/G+nZCe+xKdlMfRb13LfLwt/3+xkl/fiPG7apfj0HtWg6Nj
sttiA/wRDVpy8sqdzZ1KoX/qn47lixZjShJM2sVSgdeztxcgc+DUB2a8iHOIMG9m2jwHMNMO//5y
jFEpYqUOBAWS4fsZsbf4XKvVfWctPxrvAdHlGsveJtY9eI7tL/HSbzbZVRuAoWMzaQE2s9BS39YQ
RQNjY7XHEUaOdrEzPgWgMlWszKMeWhBhpd3ZXs8bb5Bo7H3ji7FH8IZsiM4mjhg++vbRrS3MtqLi
otnEcaxDucT2LC/p4DHFmAx1OPXJUFXDo/akItd0V5n1odhLrMS9Yv2Y94TcT8UYD1zQbfRChYjk
BYntcFsf10A62O85n2pmsPCbKKqM3RBPchmGlA7EEDYD3QDMyS4dy/HMlQmHwnlGnj9lITJjvRpN
IS3hSzKM6159yeMH+YUqOXIqywtt+51jR6ifvCUpjB0xT4oSaSEoJmRr99vahU+5szlEOM6aPUAS
ByjItiWk42hjou2RrFD5x3o19rh9w+Hp8UwJ7vtHY+xHndRSLxpgyQe5N9A7uQ/kI3CXTo5pQej1
5/79XeBAj82aexz1VUXUe4GcxEgkVqpqxPeQFL0lxTEgnGhuXqMnv89IYtkPeaB20GiZPGOf4e3t
boWynkIwEmTgKT2PI4ozMA14xQlB6hQmYc0FCA4iyv9QMTTBgBhHE3vLNZzu9bZw0If5QwAndBgB
TIEKqnYtHk71FLt/uf3jM3Ww71wwrqvUzpm+SK/PZhs/sBi9EdeytfbM+55wQ8FZIzhhhRG8Vh9q
rVtg+T5MUTZAq5BXmJi3R18U2GGCEFj9uCsJdkrUkO5g1j+oOULxAPAuPNs3axkmtJj6TicPGIXE
pZJH043vSg89zxPZv/OCC47eXGt2EzFr0v9+fvkQLdXl7c8/0wP59vmv9nby62EtdG1Kg+Vn/z/z
rW+J5z5Wy9US5fjNaPW2s9tlduZ6yPJ4rM3UG79TZ2yCbgwNIP/xgj5GmMdVKmIn/YxVeLexrPon
oCu9d+/wJPjcBSGqMzd0il1YzNJzk7Y0OYpbKw1eG3Ie7jrJPckco8cR+KslnjyvmS/yJCxgafU7
Y6WiasqRwfm4fSKDjHE4i+MCF6zpC9roaCDKvUNu1aCd0dvWevB43QueubjK04Shc5cLYZKAXgPA
wK3r/sfI2o5qre1/VQWY8MZYC9XMFT03KFQHdgZ0S1y+Wuv9vuGY1/l88YsMu6x4VhW9TOgTRhci
QBR6oEdiI17SORk5z2GwAOy9Wf0jdL4tOKoXrO+q41P3hqUmroefDW8nPDE1qEskFmJWUbHIyHNF
mo2rbhBV6CgHA2zLSY5rbtpNf/KGSrHF5yFtAs3EHAOtShG7Jhf/fDC3AkZeeIth85nxhDvGbNSV
1GZqDK1C9kOTnw8gyyF4cSzv09/z8AXmi2ATakxgIRjxCGhsMGajV7B1MwcDRKuH2l6+rp31QA4e
0hP/nWOXZ+tGqEoBQEWh55EY3yJ1F60pRWSvMjAs78rD4wr5ibQiDj6fhyXhz8/+WvHjkJ13Nl9k
GbkpT/KiNKQr2ePxDpg1lgRYJGJa6o4G9dYnpnlLTJsLHtoyvNbiTP+CuoMv6kyOFGGUP5XODZpj
VrOJH9+2K3KxQP9xt+Mhpf0lXPyixchQLCdNqI6g5T/7jU3nwyLiPiwbtBpgOx0E3ref9i9C+0WQ
EaMqVCrhTJNnmnHCbAISV7OXqH/ttR2H1nyWNHlIJjSVM7PWNJ16dWF5xIbflgbDgfuydHY/HETD
ju1xuKO/+Kf2f3HH+KHO6OL4QqNveHKSQWQwwLH8cV56XNM2b2e+KDEBa5UJdVkuYNqem186kaEd
q2XujYj0XzborlmKCwgvDnt/cbNfRBlXpJ/qf4qptdPY/glzKsaGLLH52lrWu7rah/b7M28ujKMO
6LbjzSe+tmlOSmfSWPZs20fB2ureHaapa/uybDn8/cWt/5c/XEP6Tko66VmW0VzmzbwL7BVRUHO3
rhk1b9xMpk/1d0nBOcPvpJqoB/DBiSaftmvf0RD9IVu6kf+GIicqMOBvs3E80bIOng3MOy+y9+kT
r4Q2Xx38rSE6u2cPk65nZ506SOi++xgR1GPIuEb9gPu28774620ZS9Mt9IWsn6nAAqcAa5e5hwTb
2HE8hsYjw9gXQw7l/tyDDA7LmSfsoh0HS/6VkQZ3jvG/6CIs1tdqssoN/BmrX8vl5nW9Rl50cByy
OrmB/evXC9ZYjpiKNffFxnoPkDSv1w7S57bgpevzBarJB2BM1EIL6jig1W0bEIflCjvPC4QNe45Z
mk/Rvt6eMUsRdjIvAS06FFjAtRZvgmvtPR7EF7U4tySasUi6mBdGSFPocVXZAaG4s7fZmC/YTB6L
MT9dKDVSfQEbCUHxcH/ExArFMXzArhlpoKo7x4ruAfN52PtcxODbkQiWW7/ra1yqgSnQDHELqrVl
OsIvax02hMPibbOuX+VlYuwSo07iC61JAWSTxliIVpcdxYpzztYBEBG8Fg7HpOvXHuSEYDFckPnG
KLn5bxVdzEaA9XCvAc9JIp9r3Lk4xMvbLPJE/pofTCi25QVDTddeoLYOeiLuYQfUHvmG/T8SYixO
cxLKoaFpdbEMXuHucWnCO3AF43asiKPQjGAIl8SQLxCMZ78EIoq5E16jQ2rtr7HhbY6u+fgNFbsi
3E2erltIYaQuqHQ8b7ciXH4G/PhlYuUeesMHy5NfdZ6AcPzU1WVOSCaq0Ytmjkf0TxjstWo7fNzz
zNPtqEm/VrMmNEJcFWiSDGxt7chD6eMuO35WLzh0gpSCC0UsU2N36xEZK3Jq5D4Xc0j8xbXffGxP
bu8eVw/R9uMxvXvAbNIgk48PQqwag+bAFTM3/iE5DJ7He1lOKIybNozk1MhOc6p6Z9s/vt25j/dd
hu+IEpO+Si1OMMxTu2smMHnkQY7GtKJsLzy3PJHAAwonxQnmfEyOF2DrdGoUhziNCnUALHFnK1uj
JGNqCzzd5pFhcqS4Df5puLiu6qGRbloPxPqxRg8fuscLQTk6cE2NJ083hv81JP4Wne7gHvBxtxWb
F3iyhbiuQZWn1qBlw9JGQeluFbuN/wtWn6478Ca+ORaLrcZd0lLFyWVIQrT+wML4O4cX3qdhgg21
zOSwoj10G0Pc1J1giHzp0C+DztszhxhHmdlC3OmS4hThAF6AS/D2iLppsNlc2xx+9pOXc/2lcvU7
jGJheYfSjOSSynab2QKOt2lerHrpZZOaB7mCrFfKMm8eBqy91dZtPjlvyhbn8i4RhU4Em37/Kb2e
d58crZ3Zcp7WHHS2KNe2URrnNGzOfmwxg55Yy5W7VZYuRPEhXKL9THYO1pl68okBK470c4kzuVC5
wAT0uQZ3hXNEu+LxzbV9ZStWdm+NpRO0e+POGl7svfd5SLdxAbPl/4/WkS3bNW2sjQYmJWC2bABk
I0rGuEeKfzm8/qXM+luGrtt6E1tyzmXxUiv0S0Y/MEamW9IRU2scKjxxYWISZHVxcaF5LC4zl55G
iseBNznOsYkyk7gMJ92IhARjK8jKo7W+9HhWipf3X/345KXE3IzVsAaF4zbbCdYbKVGTAjj7crG6
rVy8LJgdgWtlpWk1CivSW7hCsglJsnxY3u/OD+jcc0iJt4OPa1lgwlSYtEnfw5082navkREz5OQH
KpknTpDNEQCFCS3SRdU20QiOkEwWALlFsqJwejqc6hoglb+HL/ICI/rpgCJpbwHmxr7DreqQfCCf
Jtgl3cXXMYQaJ/J4gP3zKYuM63gm7nHjxKTynbAUioEeUjNses9u4jxq9gcKNQ669rRawp8png1P
J/QYbQoui1Md5/hmKvEvnvmU/LwtFPP9vwkBRpcaLEik2DOHpGMXyH37iaQPXceUkNcdemV7/99J
4YQg46JzWU+MNqAvSFarZeBiaooEzvBwm6/ZOGNChQrpRNaNMssvRUTD+tEGahzPZM8WNSY/z8bx
YZqezIqqkraPlim5tgQ4hpQna2yMjuse/yQLRx+YXXQ4/gPp+MY6W94BlSEeT7NVhi+e2CC9H2Xj
1NPq+GnzE59GP1tnXwOii2mLrzWvEzdrwifEGLerCmYuSf8hZm9TV/jl2Tx+Zs3dhAQTpqdaYprR
tcqpWOLDC6r8SFB54fk17f0jo5tQYQxCm3Z1Fsl4tdR+w2mljwvAsAhAejDCE5bObaHmEmOsQRX2
wyAbIGYfj+dNRvzeUjAZ6iqvgnFXrby6dTkU6Z9/iz3WPFS5BFA9UEyAm18sCarDBA0TT13xpJ33
uRi7gNtrCKXpQC+a6FjUwUjUUkXLeYNmCdJSc9Vj/fX5Nnc8IWSMxALDI3nRUC1WzmSRYPeE23Li
vR9jKOTILDuTCmG+irYX37QumB/+pMFdjP84Ij9fo/kSRjZUb8eLVpm4xY4FFNT18YRAlLUfAIOF
f9F5ojgLODLQEgEt6dtPOd+inZBmPHIiJYt4MCEoZ4CWUthSHXXS3jIP5V1Ihvtfvdutx7W8DROE
0J53m/r8tsKEOmtOkqroMjqv6r9lH7WrQkL3hvPMA8+YL2RM6DA2RRmHUCpGPLBMAgDc77Ieh5DW
3iHiFWPnCzQTSoxdiaTG7GOFyuaWjgcCVz6BLqzRV8O5EM7rzUZsE1qMWVEyOVOFE2KAs31sHbS5
4JgbgsMUWJNDC4hDjaN1f0TvRYhjvNT02xh9/BkicFs9oBGC0YHS8rn2meOp2Uhe1dRg0Qyg1lrb
ioSOuMSxIY7ezQfxkwdkDIkOhtqKVs7bdbrBEYRP2VczEuJ44g73jD65MRSPKcaqXNpAwEF30Lvu
UKe2+ba4v/2VeHEhG8WPiUyZAgn3LnNQ5OrIL4z4GmSHUu/ekx9vk+PIBBvPGwau1cgBZQjHcsRd
TrQHbgWFSvENV8YupbRRP0gNfTRM2ZGHD7qK4GBa2dmfOU6TR4gxEoVm1rpegtAW14RXEQeJj/fr
jGEoY1mSDVqw9jWgm9ar2x+CZ0mvdzEmgXMqmWVeS/j51urX9sVOG/JrXFcry+eF6PNWR0MmpZj0
2DhjsyMVE1JVjBzO+Ghtq7Bx2YF3/XK2Qid/kWC+RLDQpMLIQcIVfek+JRLXvPCYYL5GPWLfNwsQ
tWDkebtt32JbBmzDy0DyJa7iYRoK9SLOF5oPlL6YYqy1YST9WR5AUnpLcdJ5c++8ri3vNpH53EPB
gS6A2wJGl90zEUfjJHZlS+O+jAzWFvEY5mUagv0n7AHCDXHih1kDMKHHhA9iL2cNXXV8HH+lWNyR
17Cbt1ma96gTEoy8yecuqjqzo58KqAIYI7vDrsQK1UbU2+BYE143Yj4aw7Uf2ZRNQC+ziGQAhVWK
kYKEtlZGopqMHgUVoVHZ28k2Ij/4tT5gRyNy860c+3veANusaE7IM8I/aEHetSeQvwv3CFFw5Ov2
g84XYSYEGNlfnDSjEwOKT0pOm+3JunNju31akQfhHZOAl+UBy1fpE68EM1/FnJBl5B+PrYfDqF0e
L/ZIsqdoiTnbukFUy+FvViQndLTvJYTcvCyEzMAdw+dnHV/NsIe76uX2E3J5YZIeOmLY6BV48e0A
uEUYf0HbW31955ChX+IP1zdhhYrKxKjjVu75pNAbkNVDhNMtD9cZRrSsDgOPIapEtyjRR51QQruq
T/UMDMUdkMma2iJu8hEuQ3XFS62uraK/k5LY2SxJNU6VNkL8fAyFah+JBPRrJVqeQ1TPixPBHReK
+X1yhd27vddj7Gb7KkdE5gO/3w8rsUNbedTU9SDiYW07LQnBgF9O8ofDgXt8hyMpEjuzVQKRJTED
nH70y85H5yyD7fD01Z4jKbPRxYQhxmj0cdovEmCDPcapG+YhqbuUxADz7VaKQERxHdmy5gfN8Wkx
3jey2xu8+OO2qP6JayE3pzGP6VfdClb5Wke7FPgjg44aYeDoJS9vne9+ThhmrMmIhuFZNPGuSrQy
hJyIidUupV/n51a2BIVEuJi4XEvvF3901NNR4+V5sxHKhDxjZMxeD7ReAaxy9hklJLpfhzxXPu/3
JiQYGxPiPLNex5BR7BUD7Cnx4coJTtro6x+yc7C5S1k8lhhjk6h5KOgp/YJ2/wP3nml5vLcvzpl4
FsewSTxajLnpQpzQMSLQerbp1YfCwSUYu9ht39rRMg6kWG02pdO62p16BnhBYvMKDxz6V62dmLvo
rAFqu4b05Hbzc+fADd3WRx6D7ExWm1VlbybUCR2PwXoVObDfrrRC446WOOzC87215nqWzS11UMm7
YV7Z4awLIK+jgiqGvS3fVxfy2H6ExC29QLEAsO2pj7c5nU88vsSUHc0ykhgTRpcrvYL0zglXMpKN
5uYok3Eo3XbsEtvDKSMVN3SpjaNx2WDhHPCm9H6lhE7c7n4UOEZuc6Lb+brRhDnGyhSFVpRKBDUv
nGfls1mXKVlzd7luB3zStXo8EcbUjOpWGRHwYQN+8UuxLuusw43u26/HcRBXezohcumMsYypdrsP
n7d/eX7EYfJIjOEo2z6tSnrU4Gy3uj1EVvKgK8tz4HQVKZ/NLYaiWq/goeFxBY+xIUa1KPKuwbOd
TgjyyBLmCrNfKOzxlmY4GsX2c1r5fLkk9PskP+LD+MO7/XwcU8S2b+Rci2RhwIfZBktXdzOOqeUI
FztbZehJFSn0lTD3l6Cx/wpottsMcCSL3YNUh4UYlgUYCFbY/qg5N2E52RhgUL9HpmLXdoPeU+04
bvs1ncZuNnnk1qkFWEmMmu4PluW87h6WpcozOLMZ+5dgsxNWOEokmWpDDc76aOyRKZW9/c7bhZ1P
2SdUqPhNNFMpO6x/ZWAQWMui+0YBDpaAVkb7BNdvLO4EIX2vG/7h6rkm5AAdEvVRQt8ztc8NsSSC
d0S1GI1JbpjNe0DGMoiLEHtYC1iG9kxw0To7lF78PAaHEy/n4xlqdswqWWjNuaXm7ezW2wDFjvOS
D0QxW779+lJsm0YSiyCU6c2UAWeXXqpt1RFrzyfDUVl2riq/1JLRSsjF+vVWs4z7xOrQv8M+12Dj
5Xz5njvfysuHWARbIZGFNFNAUvdQMXYIthk8K3TfeWNbPF/BzkyZqhCLNVWpXrULHNXdHd7VdzTU
aJ/wf8yJ2LEptZeFsWogfQkaWtFzhxt9nd3hsNgAjLczMZq1I7i3beE1BrmhXVcY1Yl2JVFShEEK
mjLuCdkPKfnVAKoJ0EMcr8ExumwzpmhlSVnEOLFkNiQKSM0z6n/JrzBFgnsthqmwWz5V1HW5ZOJ0
CtBC7NxdPCTbVwtX4NaHyLW5+IvzbQtAe/6XHGPlW70wWtx7p40EulG4T/xHY6X8inC40LS9dUy8
g7fnuMa/fKwvokx015aCaGb0NMl457srd2GNDzht/8m18DT5/lMovugwFr4esk7uFvQtfYBz3q0C
GyPjFJHqjNttwNHjEpyv5nwRpDHHRAobQFmWpwAEzxiHpPtvWNCkAJo0UoZfgVvBOr3NEf35QOaL
KGPsBewktbIBkXz2QdLd9j0ub94HB8kWAKpv7Sufd0f0L1b/iyQTAlZC1Zx6AR8QADM1Me43FOoO
IF8czuZd5m8ybLZ4AqLeeKaJx3O62Q7W6KJeVGyHiB4d5q6DcoTlyvPk25n1QlaleEFPhLnuW/6o
/EgSErg/itbh8MVTOjZVDBOhyRV6qAp7Q6Gvui5Wz70VWWPW4PC0a1cyIgPeeM98MP31lpT9CXuL
UgwUo4CUZLod4Bj1KeJwxbNcbJqoBzhErXfUlODyqkSOyhKd3efeWGouyuk2x8vwZIOxIYWZhD2a
bzDEPlb9opfbonf19TdMB5sbdoEc5ol6NVH2UVrjpjZOjv6kkFsXbJxEVoP18k22wmxPCvgtO11i
7/P2n8B9T8aYlI1SRskFHJabbPczt2FD6s3mZQN34PHGamdTfF03cPPSwNlTNtivcHRVKssY86E1
8MtwT8EFpAkqwLdZmg2wJlSYb5ZeeiXrJWBkLhorVZ2qcFScAotXcelnDUccZwfVVU3W6c0j3Fpj
sfqBRFCdtIFuy9uwUd3PwgJ8Gey/ufvQ7HuMJ4du64eutnsPAXhqOJzPN6dvU/KM78nVykCfC+Rx
UbXAZNbp4/ZbznaTpgQY8RCDaADkODqA/tb96X5oq8ajA71obeYQxvfnhXub4GxFfUqQ8TOinuVa
n6EfCJwiX3FKL7r3/OfbROYkZEqDcSyXS6OYQgQax6NrX4BPFVecrHm2fDEhwQLqJ825j2X6Yfxt
eYhfql+Yzwhr6517InnOL08J0SRtYnG7VuyMiMI1YE0hWAf2PQaEUrKhMamnOZyHo+LE2qspMRqZ
TIgZl/YiRxcQqx2sazs87zGbqOiyqgL+X0R/m62WiGErAnZaoGMOOjayxYYYAF47g5f9oiRYveDw
MycIU3oMP52EMe4+Aj05IvFLSk77HLiot4VtVoWmRBifGIrn/tJJIHJ2jz6itdZ5y18jR3qtTRKt
GhVF/x68fXqBYMXLigsMcfUi7Feb/gHUyU2+Wh82kaYuRhiJBPWV7c9qSZAGiksyOp4nckaUuN+Q
Mb91v1DR2AC7IOZsbWC7a4+0eDeAS471mw3xdUVCb1nUdFkyaEo/4UyWxMVY9fT7gbGj+I8RjHdk
eOHZjGv6/8crTmgxijZgwSALatB69nXivpX3uhffXdCLs8+Aa7MPgYMhwIOlucAJhFPj1pHnH3by
BzDCmiTYoOtF/AH28S0ADiIyDA/RsM6LeeaUfPqojLxqYVbIWQk6PrBfypfwcFsfZnVuwgYjjUWy
uASXM34+RZ4krFrb8c5cjOe5Ws6UB0YI21NRAExDxFth2uttRaJlZyn25iXHNq3VEnHVcwLF2dLH
lCJ91YkojmFRVEEBirQccXTdhVO75HDg7kDxOGMc8iVSegl3YijEE/a9TVCx1srD7U80672mzDBO
WNGHi5iibk2jGqxs4jy9QqQXjmGcDT2nVBg33JfiGGKAAFRKTCePEIfMyv2l87T2QpdnKqh2/KG+
iNEwNGUYWBNiiGlFjj0rVQaxhh7RcEQ0Pj0YRM7LUcG6QYYtIpqBGSuCqIAMnWc6Xmx9pxBMl6M3
96+e74sjtpBYX1I1MEadcuRucxu98LN1b5ETQur3y/9jLn/e2k4IMgYoPEmJpIYSXe/CCtnxp2wr
dorJ008ea7Nj6/qEEmOCslSIzSTBK0KVUG043ddANRgxQuLfC+hcw75GB8EH3XfN4SkyR1DYumJh
lLURVBog9u3gflxuDmvvU10ZFu/zUX9xS1IYEwUEejMZO9Dx+7XpYiXgZdyL1l7FyOJtmZwPQCav
yZimKJKSujLxms8J6vQYsHMv2Gc0reVyuYOufe49w7pNkisqjJUqtaa4VAlExT7b6nWw7+LKtrTK
nyV7zXvJWZM44Y+xVvJJCo1TA0WwO4pjIO+K40KFlecOePOUm7EhyqhVeWzAxgsoOnSrxS7161+7
zx61y4p7JYf32RQmuOkWYhlnF7xh9Sa/YO9LkUnjkCdnWSLAbwCF4RnKco9CO0xNxa0Qz7rpr0dl
Z7/LS6xE4hnUn2sHh8XDnbttl3JGcHlq3L8KL/tn3uTxvNeZkGTsSwBI0FzAEWE6Ogaj+fAKq/mJ
MxDP3A/J0XGFsS9phl3RqlbxtA6Fdy0bsnCUF+/9thbMpWYTK6Yo30MCjEQuiqCH3lXyMmqWC+xT
roQXs9neJjMbr2FeG2fHcM9RFRj1RmBsGKNkYPJ4Oe48/mro/GN9/T6jy0kjSFqn4fcrxwZ+ND2W
0bqDjT3U23zMB7gTRhg9jgBC0QUmCGHI3bKTh3AdbkfB0lpy3u7R+d+pjxfO2P5fDNUXc4xK6905
jUUZNFWAbxPBwTlnNKF/GWR9qsj7OxdVYFYmNBliLIh4N4N5TAXnnLuASt4ZkenP/C57UrFX0aAU
2zyVVggYa/7KJeXhD0+jmYaBiX7U3q4AaZPQVMJaQmMGuDIKMAXgfy+I6p1ES1pdzjiQM5DE9fap
JQn/ygdMyDLqfDqPnRlJ8YhIFTomxtbLk+W1vidzDbNK9fUWh4w+yw1u8UgxSNnaW0FkN7dxfMR9
wJLEywcarPfOy+vgilZAntbrNSZOjzS1QQiD7tf7O7DcrN0rcqk9DA3H987L1+QRGBsQouCfGAX+
sq3sqbBoO5xRBFyGuOLoDv2dWy/ARBOtAJg1gX5jsLYttpJMwpVVWp/yfeFrDofYrB+cMMVYnF7p
tEpKwRQizyOuHqGYsBPxgKnFK0/PgiLiZNtv2WX0JRhPnaENlBRQcIzlUcZNijBxgo1HkX08zwK4
bUO0Hov+WPWncSEOS2G9o/WRj3PrU7OmdvLXsBZKP4VqKuB07tF+G325dU3r6v5PT0pIuBtL11Dz
1kdljFOz0BtRkkGOdmlH++SuHlanOyO3UBWLYtuDUQwsQ/JKoFJAjA9renFq/8yLiGdDgS+u2Vqm
0MsnMYkgW/gEvfNW40JYsJGX2K5Hf5Pe8Xr/d2nUhCQNnicma6xjY0gHcB4kxK3WQkwWiEGWToRr
HZ762nKnCThfVmeMVRicsG6zAEFfWSL4EDP0XNaCH+ECFfAq3nnVpPlywYRBxmIpMe6Fjh2lhzH5
+DDceR7APDnWh2P4dcb4JGV0KVQdRNBAzQAhijYtt/7MMb06Y3hQqpfitgnpsWLfNV1VsBw4MuC+
8jAxeKZUZ6xOu4DvXNTg5hnxKG6qXEgIHH669M55tmuZ+YbesReys17vMN0b0MmB3oo3OvaSYHVQ
sRV3AqC769XnHq2cwNIcbmTKseM6Y2HUoK2FxRnPmeBYhx3t5Qe6d4n1EytfkP/NjOuMeYkVLYRi
U1pn4h+3Um4J7yVa7DhhSlT73+WEXyLPFmvLPG/0PKFO+q1eJk/hFgCMB8A39WSx4VV75sOs327D
YOxHlJ+ysi9gsrawWe7PHBlv7gPjNDp4/r+MkCecMcYDO7lDsgC6Dh1iPN2NSKnxgrzFMZ78G4zJ
uFxMyShCaobtZH/R0RfBgKSNegHv+gSXEmM32l4ypPYM+ceK1bXMCPyjDZoFPtfO05e5oWkGYz30
JEzkWDmNaChhdgbQVBSEG3ELb2aGZ28NxnhIeZkuYhmy7h/rbUdyryTAI5K4+8yzUxeTgIUN8AOl
yPOsw9sNy1NBEIxFzsLRTSvY5A0pB7s8E43UG0RL7/4p2pmddVurr8N8t56UsSAL3SyCeICYoNiD
FVHNkn3cU07tyAGM2iqorABgx26PwVApckLL8OBRQ8QSNN/hIyVxZYkxMq0oZYlWQeuHtetWljng
YDywlRcrdEhwVfE28/Ml5S9NZC8YJ6M4FrIAeUKBcouDUSsgPG8fXgyC22Xm6p1DjQoN+9SGgjMY
mmzgGvc1oZ1EKVUrqd2opwgHZbvYylgUXHrRXW69x9t3pDkcanO6MqXGiPCIIl7RmaCGrRqS25H1
MiA64Waoc3XJKRkm4h7TosNUSnYNGhYkAR6kN/zk9ZhmxWJKhZHS/JRHea9e4x8M+EfAcAM4PbpZ
3Ab57AD2lBIjgEMVi0kXgJ8z2oPNiJNv2Gu36KAj8odP5Cwmzo3yvtVchjQhev2jJpKRqnkwnFT6
rY52J4C/zYniJCJBeucJIY8U4+pUY8wBsQJStLh7tE2UL3pSH5UM1J7f0+P/JoXsxoEuonpxph8u
WJ4O8ki0DH1d2m2Iefgds9NR00dkHN4ZKOihUYOzYVlhhcx3sVls4PIFZh1Dopp2hSl6S/ApeX2l
Y8Q4uBZ9ufgys/Hg9A9h/GFykrpTQzXP3tpNQ0AdZ8rxzydqBijAvj9zAtDZIRhDMUxkd6qGaTpG
O07ZQo0WZY2gGhvUkNb/Ii1xviX9u/+0X19kGNUIzaZdGF0O+4XdLizcAy7vibZzeNEYhw6rDYo4
io1BVRB5SLgPca4oAtghwcPdZmjW+U7e7fohJ2qnnzAQEMpgCH7XpUhLF+8CHHhU86jPQVnA59V4
Z/c4pySp1Z6QLFXcsTJSkMRgM6Bs3raym63VbbsS0ImL4Fft2zzOTsVOCTJaIXfdwuh7ymN6VwFG
2dsPSw4J3vei//+Ep35QxrRtS/B0HDdJRcx9jGiJzo3a77wrQuK8E/0thOwaTqpoiSB0kPXnI0yW
rWEiAPBGHpAXOFxRab4h7dfN9QlXqiGEmhRVNH+0BevuZBUVOXvKo77+POiv9C7s/+MyLI87xpsu
VEkDjhOIjnfPuOdAS8yxXfrJJnkErgpv9HH2yt9UOBjDETZFlKcilcaj2x3iwEaYh5Nd6Am/vH9+
coH750OSr2/HGBChDtGBVkCO4pEcbcSanm71j1wDMhuTGLIERHQT8ZbACORQZxftrBgoJQO9rN+r
jrq2YslNl9z8e5ajCSUmIWmlRAkNMIUHVF9iLFBheWqxAk4Bx1TNNbtUTMCKCg69iAZOVX7XMemU
5U3QKFBjZflY/h9r37EcObJs+UUwgxbbgErJJDOTcgMrFovQWuPr5yDf3C5UFG6GTb+xXvSizOgZ
AY/j+vince7fqxJtQ3v/877er9UR/5BEOQhDpXJcpiuQtH87OZ/X5vVs2L9+EkT6ILFPzJ4oTM94
5a1hkkrgBd1Q5+IK9cE8PsjL3Demq4pczQtHcrPsTR1kunZpPV+KY+H+31nOLxZ4rfl7qIGBHEDU
JJlHI+GfFxuOYyrEcs4DkB1vd53XW5P30Xr4gS0gTG6/20QTBSp/SKPg3y+yKhmHlr+laHOsJMML
/2E4Nfn0SeScwWOT3HYOvv+oHnQHI3+FCf6VzR6h1v3PvBb6qCIOLoKFQtDUmxos4C3slKLN+oBH
9Wx/FO1SRiEcXjUPiZtvYzsvYmJInMGEOvsfEqmP3PBjOAxY3XFNHlEY1jTwrSIdjJ6n8fUJfvUL
O9Gy4uv+IZF6nWPHRf7kRfxcijxKlnedmc+QbmEuN17zJP6QNOP64jazJJ1A8htDizrkZ0/TZIlf
rxuz3RjXL9hBcSYYNNEtyrJS8orBUEVBNFAdBsUTVPhPwVUuSgjzEiiUQgangxJPB9Dp2Fh1rxFY
yMicq6PIymBSoHT1dx1dAZ/Jq+Ga0WD2+w2W3YAS2wxeirOZni5Wx0obrrW8//ELqY/QBWlfYSUW
fmG7Q2ECqyqO0LepchsbXIG4GpOY+iGViTLv2tQ/wcjYsfre1+Dzjx9BfZ8yluM04HFNoLNWCIZ3
UZNwdBIx3a35vv9S8sX3oAx4FPlGXhkZTouou7uI7+nVfv4uP1nh/Vql648TUaa7nya4dgFO1O4s
a2M0IB5HtdZ7Ou4VIpEAg42FEx8NTBXAo3WxwvmIPSVQCO5Fizcms2q8FvT88Xso2y7GsMRqN39m
y/qU36dP1QIPC9guG9Jh5HHOGe09g5HAWYv5llLppheu9sQ6EWap++P4ED6JJWgBA+tR3rr+YUCa
AJu5AnskWByB9r16/+Vb4779ZEHbKtD8/up090uk+cFg6PgZI4qIyIK41cZzBmxZNbB6jQGjs8N+
R8Noxr3ezxNDTUoe9hnP3Yus7rxBYoI56LaOaYtDUZGD2AZyxbU3QQ7S4olEBB9p8cHkMM6BgQ4T
h/Mz5q6x22XdOyAFaTHImPi8K3DAnIx2vMvNaeOTz5MTFERB681DkpDcgpNauJfd4JoP4Gwy2xB0
WDPCzkE9Sva6Gb/+m+LVH9pGQVlR55MRqHhzwNM3VK8w44Xdemy7xQCRG+gvrIkWxT5YJnDz3tMo
FCT1fKJ736nlR06Q/+g94k8WFxGs0zB2o/zBULAVn/aPU1IQlheG3PEe7h/JKN7kQkf+kkN0iU65
w3o3DOslUyCGgcMkE7T5U1vz4lDbx7T+YQ7n2k3gsiBz/t1/6ZUkqbyhC6Ki0Y1PXMu1da/hVpPR
MUjSP6jeD36vafa/ub+FHOr+tEHwcHuQ8+JYXkSQJeHROzzrJUPQKhIsBFG310tDbwR1Nd/ebODj
Xeu8B7AG98WsddfCPfx9bxSyI2PYKJ4HMa3ZWM74IO09kDseyM8tLEtGNs3xlrlIjsxkyaom/pZM
j9pGsu53XQvJA9aivf7yHP8rItNgJgAg5hq21Ue3EEYFAq0KLgzBmOFOtGszhN3yADNYnnRhVvNX
4tPljd68lcX7ToouwHoVnEsix72ARnbFfq9cVgKDdXsUfiuapyhyASncCd7VO6ah0e+C9gvzvn6s
pbT+OA2N10YFBthZ31XNtMRfngU+bbnAlHK75azN19zqEp6enhhSV03u4nNRWKyLWZn04XyHnZmc
9EPriG/Ng1U8f3PWV+Ay11evlSD+OCblQqZ6KlSFBoEgJRCs+ti25PLdfgKrmGvHhVVcXByOgpC6
zng9VWZZWEr1URJn65MEXG8XZn5wjYDxj2NRIMJPEYYQUogqrMaZt5yGpYnBYoOoZmxz5zTcT2b1
9D09by6Z+63NrUMMKzBLuIPLN/1avAZsGQoMY9afOQ7NTfXnC6sDbS3IXx7y9u8LETpYONKygYjW
vG0ARrTNTRht/96AP9P8YlHdrLtOyDvpiKx5QdCpJ5HGClf3mFW5qruqIP0x/xUf0+efwWbXxNal
PSHm3c8FTcZNrrXEquJCLvUoBq2NhKKB3OCwf6uuSEhJOyQyzAuaCBkPcCVl84co6jnw/lCFNQdR
MUmuwgPK/ZcvxhNfReTFaahXEHt+Veg6RBTW8dS9ajZG5S6bxGXlC9dD1IUg6g3oJZ8orTzCM6g2
SEymJP5GVQhze3MPoWhXOhHOld1a8dW2C8ygO9xTjzCfPLN6mteegiSoPNanoYCE1AyeykJPQy3g
PUWd5mRUEZtSSSyWE7Sa95FEEdGYgP/JNJV+Hcd+zTf6/Nqcs9fZHpp6K9f8furRhIIRYMY3XHO6
luKoq5WUPBrHHOJiYn18TOTkgn06IQ/PG2bH0GoIupRFOSrcyMGI1/PREAMf305XB3TXrreRwXCC
5DnT/1r9Wr+vkg4+EyR+dSX5n6tUzSGFM4RI++q7gw2K1a+ngJVLucV2NFQuTkjHmYnkTYgNNLzv
kEif8bTjBDvErvadvt/ZLsb7fpGDRx52ZGYZUtXdk4VU3pd6Bi3aDx/sJBbj666BwPL3zC7IQl9F
veJKYb5xPrWreu+65wD8vT/fzRGtkN9mIzr/aohXXcqk3BpulCIlqXEH+7e3AEli8vqwEzfeA8N9
Yh2NgnBd4tKqTCAGr78VsNoqHJ4a8YfPmXzlGtrh/k2ydJdm7Nck1ffRYYeXf/XJvAjNNiJz67oE
LeAI9TIz+gUML5k8PWuehiSiIUUQ5mSwSt1mh1ok9oZ4CFY4MCuTN5DOYdoxH8hQmijNsBRmzSdd
iqNuNe1gneoa4uBEdYchMqON+eRhjG17/z7Xn+bvY1GG0NPyvKtnxdTOFzQoYmL0/t9ftbTLg1Dm
T/SSEIRbHA5iDaIZXARXfdvJn9h7v/FPzOGuVR97KY4yhX4jqpE+Qw2W4iaWVcib0fFNe3Tey+2u
+dgwx8fXmBbxzH7fIAXcadTrGJHAAVGoziys/8EOopky0n2cdweYc3W8J7rdEtVm3e1aeLQUTeH4
KMa+qCeBcH0ZXZhjLG+Me6KyVJ+hInSbepXrtZQXuNLm0lsgp0CDAQNCViPnxUG0+aALeCzrvhgn
rHmBAzNTVYLg3JyHKc/6AeQR2M3344JVzV/Mb7dW819+O7o7XerCcch1HxdotTaHL4esncty29eK
x39IoaAjm0Sl6jJoyIv1kUQEe5r9R5488wS9E741b8diubfzX/zb/P2jk3SZcNCHQqoM3GdbEYF4
2ymdezVQQUDN9Zvx8VZLBhL2ZqCuIqOzhqbqiaZKLQclFa7taFr8szDXqx7yR1N3WPR9a92m6lIU
BSZd04idaiTCbNIs3t+GGJq029NuFGxmq9kqAi+ORSGJLiYN9mdk0I03K7arjWRa4C1jBAerXt9C
CAUeaj/0Yt1CiKWXhP+pbi7pKwOAZ0vxly4sRFAg0cnFlMQVPk8PXdj49rUmpalvtQ/B3DUqk/pl
Xdt/y6Phoix4sep1fCPU06S9sCkei9QsysLmDCtI98Nkdz2pHCO2QKwvFpjclCI7bx/vH/vmnt85
Ng0pWYadGRKSptd9bWPUveiAKvPEdOuTF8/FjAPJPs9nFJOtyFFAL6VewzfMkG13drlVc9Ju4eUz
e3JWAXtxN5QbqKZZ0SpjJFwLncT9ZppMpJpG8q2mDLPOeikahTlGqeCpcPgKmWgFBsZKN8HTZve8
KwvC5N6bNejeVVO+ipK0WhqOuOo5L3I8biOQnXXEPRzedzsmS+NaD98SA+jBmJCbUqRyIe04hAS7
LiNTfvNeWRRyq5kJSdEk5CbAbaHS687V1m+kNsrxbEz/QbJK19tK52wznOV56W6FoBb1MtRPpK+Y
qM/3lXfdHi6EU282jDrVk7NSgBcDeuPjSTVP8HbPDXJblT2Yc3V+Y8nnf2U2foulSTaKRCgbbMMS
rkqxyTYP5uCb8h5tFfNykX9VAF5c8K1iubD5gyc0kifggtHIcuycnGD9ltFZyP/vmeRnqxqqykgy
gR8PTTvUfSoSyCe8sZrthiPaqomA9/yTYJ3Y7vINotT7X2/dIP6WRl9jKHpFm461gOTSXJTzd8Pn
PKIaFxb6CBiyVg3IQhblORmpUUyKhJMdj5Fvqb0ti2iiLZ3n5uMSYy2My7JY63mRhUQKw6LKy5Sp
wukk0jmZaB52oLe1B1s0ULyxvqbL/RMyPp1EAVlUFV4+Sb1wdXo328jOhWds12Z+Lgq+wjSeuKSH
hIqzxscG/LIxNuhs96ypwXVMXtwcFWtlQSRLbYabs5CmC20UiTEGiW55Njn6qsu+kET5SU0N7gKl
HgQkk96sOVK9CuRaPufmVj+4P0wzPm0uiX2B98nqs1nHzYVo2m1qlT4W+waH3H8cP5zrWBJsUiRm
sgkIP/fqP21YsMV6A5QTNcVp4ckNTot7VQSTL0n4nO3n6f/L2JBLtGs/88/7WrlaeAArxH8Qhd4u
HwhaIBUGZPIuInS0p/V2eDQqk3PNutglJjuJtuqP/pZIJ9Faqc+0QIGavoC8JzDRLz+55bb+1Flh
5e1J/WXPF5IoTImq/9ynkoOVAhUOZ0bnl+4dXUnHzDHOyvnX+Yqtku3zsOECNAjlW7VH9YoV385q
eu+HUFAj5o1cDcKsS2B1qE6Jk4HS7+32UWeKU/RyML4q493Q/CWaX1V5EuGFNujcdz6arUFqpO33
PTwNZ6d+okrHkLgaqS3umgKfpGpDQxra+aUKJyy4Hm8taPJ1qphRtsS6Tgp/xDoweH2CrNKunHkp
xFt2GE0d3Mw5wRCd4ILE7X2w7VdXBqUQZmuwEBelH8Oy9qyLZikzBVCKKKtq4OP5ZIdZxz5rUz1V
eLDMiHE+0z0VouBIQAt86hk4M4jsZRe0iWBdi14L2MjMNv+3+koBUeMJQiZpEBYl5nHvfJaKWRSu
/mChKzUyw3/DsK0uQEim3Jp85m5UeajrHt4h4rqQGCYs5MZDtum+nt7c3Tv3SG/ILOpRVvJwtigv
Vr4LTnWEqa/t9pRZpckppHFNOIn7xAyOYNxMjl/Mrtjbho17v4BCJT/1IlVtR5hp57jH1pfjqTY/
QxLvtjMpvJ1sdgURnffnC3PqjOGCKBQM+emgZ50PGDpa6MetX1kGbI1mZfkdb/++cIW9TsDqVqHD
d+ycI3rVJKdw8ufesA0bnVOI2i79Z2aanbtDC6j7szMfz4+p26Ij9TkAhw8YOtzJ5U8PnY2N54m5
eRl6d2AE1KuZVaxhVedoCI38dFdQWDcaV478jFTcBgPMyXaw6thSQodLSL81XnYV1q3vn1j5pdWa
9FIw9YSHLjAawb8J5p8UkoUEAx9vR34E+cKufefLI0brWSnJVa9wKZV6y6WfGEIJsqErMoNvp2N6
jn1TSNFNJzOe1qpbuJREveI0bFQwJc2SDPS5y2bWmB3ucifZwlF7v/+OV/tAF8LoTiHwardyHkPY
HiNIfunEH8FJvaaB1W7NXIPNKe0NVoKl1oP9IJm7zN7gYasaYdm9uUBLv+bl76BeMx8g8M6r+dBV
YHHnZCRmsZtZjO6fdzWSXsqh3q7gZ+WQGhPOizGy06k0z9h65WqmTXawbfN8dmSySsdreLGUSYUs
bZN3QTnhbENrfjoRigFo2N4xOdJZKnprxFnARinH/1dF981Fct9BOfikmyxLPTsg9z4U5TSk0eSr
+Fi4QON0PMaYxUbHbmDMba1f7Jrl/DnuSaP8gqjLSzXwIM2rCKbrd7vO/VHsnhjat+bmLT8QhShG
2DVZ4wvCVYy33Bn16CkwPY418b02IKQuxVAQorSG2GX6rHsvaE06oTVpeyaPrzaolcAotGcTUrO+
FYUk0yBEdZTM32rfWJYC4odn9FefSidQ0H/LzKqs+a6L89FNGEOfJJgAhziwKBlOtseIBPbNoDni
/hteLSGqKqaeVEUWBYX2PYRJCQQJDIbXfNpocxo3MqfPPrCedyjhR/A9mBmcNU95KZFCp0bIuSAX
JHiN+wpNxBwaFhBMIhP29MQxCtqrurg4HA1QRTC1bT8rCW5RzkwFl/hy/wJX8WghgsKjSu04bBsQ
hSvXkvKovIJxpzVDLLz9V5ZsIWjWzwUgZROfRGGHs/SmlTzmZlWReY52z2RlW/Pql9+HAqXGD7TO
C/F99p1H4GXvHrDdOT49XWb2IGYlaFXPF8eiQImTuCYaOBm2SvtZvAtYCJEKVsxbSJ4weRNZmkdB
UxB0jazd1GHvfJwmUkIdUEEGvQEzemAdi4Knks8NEBzgEgsLLEWTlbvaM7cDTLAKhPNr+QvUF/dH
wRIPguhcb5Q5Y3jsrsJ5J1rPs+W9r+WrmaeFUqhUT1hehJUeZhCDhLLsvh0/Pk5bjGFg1enBRkXy
2dwH7n2RLGSiGSC7mMs6PoZmgAHyWCGUFe2gcqKHfRERBEP/y4tUKazo9aqVDB7iXt44Im/RXYCO
jftHYsAR3eYSaOXQCBFEBBHpf/HomjA7kaUR65YRFWNtnqnWFINCJH/EIpkYjL+IqDwXtnHrbH89
hqYLwwjyJRMLSdn5s1WPcyGTAidscJSbwFfxijH+9dEdxgcOFP8s3+/mdP2t7L+PRkHT0AxiUNaz
GIxugtZvIoWD5drIVXkmq7lmBoN7sihgSqu+01NED1eQ8Qtnj+yYQd+6Ovw+DQVHoVgpQlBqM/Qh
Nnk7lvZxCEDqKx3lt/RUuN8bthezDu6/ZVK4hB1HFfjrcSqkG98qkTQB0ezkh1+QC/LVDNu4jre/
hVHYNImNGjQJDjgLO4bb+69pNU2s/qN0Kk9h0tD2URRLOIvmfKKV+nzeZps5G46+vxz73UyGuFX3
eSGO8lsKXe69SYE4Dt7EW28Xl2RfvYDLxWIIWoN0DcXRmRxZRvMmpRd8H2TJiG4MjPFa3vtjaiGx
j7lFhpQ1C7WUQmnCgCmCOG0hBaUEA0l9mdiSjX14jNOs9hQu5VBKECVlL40l5Nz2yIBs5LpFPyzm
fX/8wCJ1VjPoanPqQhxtqGJxAg1/CnHg3rEcH/7E1TlppEUPy3F8QrOCRk7zKAM51+/jY6GQR3s8
VFiaipHgTXZ8Kl/Bd3T/qleTLMvfRGlOipXQZVDPH3SwjldM2BOsg0XTEBAZZKRfxoHx7uQ17FoK
pGyZMmixhBq7CO9DdOORyB/wDtJvVBh6+3gi4fGcm4lz3Z7PoNMfzOgFOT7FBEN7aqCR1RZsOyMP
JmpnLJa+NURY/jDKNhXKwIlVjh/2UqENxGDzDa7h21IAZYjGrM3boZiv2jnWZsITyf0fZkPhnWWN
VtMfS1mUNeqMIav5+Z2iaRWDg8iAZNb2CsJb/v1n9KqSfFtg3P6l9FgtaKxbnP99EQrITT8o3azj
EnbOGw+JfV9fV7ORy4NRACSmSVCPt6+0f/sIsPz5rNkHaGuETfPMtMSaFdQ0wxANbKMDewB1i1oj
8OMAl+VatTvwOYlOM380PT7oGsOJXfUol6Koe+v4thkzjMRc9+AY/PjILLDa2IabWphcZsAr61TU
FYJ6OBiUDKJ49+X4KV9jh4Grq606y8NQ+D0pDcbOE0goLp2NyYKZUIKhB+sm4venoaDbmAn6NR8i
rBk3sLB1iwYddg/sanCxOArd1TZMhSxFRjfrs+OMx2tw+kV+zh1OmFn9HjebyGV9nv8Cyf8cje5g
m8ABNPBTC6v0dnTAuQgsdB/hIs+De6yMx2p9Z3k+Co49Ue/UQcD5QIxxzZ984u+SAM31BLVAF+sW
zUtRkm8Qn3OPczfzF0MXV3OZS/kU6s5TPtEkQv7oomMBoIhmVUQBLNs7qwPtMS/FUNirKY3mTQ3U
BXMvNfGPzVwvYejkfwHd3x+OgotEB9tEVOIsSINgazaJW5BKRiR1rMJtzN03xuievkNsB2C8hTXv
b3k4CjsK+OpVm0Mu1AUYr793G/6z/mSJYd0hhRvj8B/o3Vv605tBju2PZiM36EqL8NXAPOzO3TOM
s61Fb8uzUVCSCkOQiCHOhqUHRyz7y0nwg3Uw1v1RWKKqXlwUs7HMSfIoowJyG1xjace64/OPdtB0
zUpVxa0uQQWh54qz/Yx3mBqYDnD3DBPPOzg/7Mx2L+/FPWYkGLfIOCFN36xmCgfEB6TsHWHv7wyz
dEJnD6pFhpx16//7jBSaoFQstsKEm9yjkjk0pOfmJgoLuSxQaH6mDarh7H2Mq5MYCx2hiZwnY+B5
o8XpZtY09B7diAqx+wzjGD8f3cO7Hdi3YYyaGagwngQ9xsoXyojS9Hyvw2Q5W7QWgnXjwj3O/f1g
rGZW41nfkUKYuJ9GLZdwv2jNwP5YaYM97LWJLv/3eVeD76CzCzuo739Ulj2iqZ4TUSuQ3cAhMRsM
GkjY2usvF5Q5Bxsj+awrXZWmC7yuSLKAiFaVKQfSiFLOi+cjHicHKSJ0G5DSelXcHU6ItlvCON3a
lS7l/XWljS4ncwAEJrwdkoc1uaI13BolopgPvLMzMahooBGGlcNZ88Iw/ayJijQ7l4rw5znFpAi6
ETudobRO+6GhQb1gPfs17VyKoF6jEpWhINUCtNOyTp+9c2GA86pztBRAG+/J8EUlgQDkvOYgA20Z
iJ8x/2Rj5gT7jBjy1hB0KY5SDS7vyoYLcWV6RTofvea/GAJWe1yXEihlaJVgwPgHJKBqjMrdJ0ln
DwgkgveVjimHstigI+u8toMcRPZvYM4MzKurPcH1AX8BQ9T8k2nPZ3kkymoH4ZggzXU7kgVgTBzB
BWsenhIro7Yami0lUaa6rcoAe2WnGZzQLSjUoGiXmxn5A7IDs6/FZrtfcw6WEinDrWtdXiGpgs9V
EvkKh45t0RjPlM7Z5E0RxEoPEe3coAffEd44Mtav6JF4+n65/60Y+k1XFbKilCItHHCBox2Eji6w
F0Kvo90/qENXEnIurfPUwzdSGpuvXuLI1QYScGYVmqUANkktsUSrGK73D8YAIrq4kFejkfXzJYKt
IwIt1W5jsrY5rObyFrpA240kwzQy3tWc8Xh7U00ZNJWAooMdXh+wlZmp7auljKU8CirkNo71bgYj
6014479zUm1P6FRNXbk3J4wXbXa5QJ7LgDxdvphPjfUZKfxQ6kme+nEWbvXY3TQzNrJwY82VW56P
xo2hHBORh6ZgdKI+1+a8Vi19fNhglSy6nBmazwJElcKObvRGMQlmDXk7DqBmdK66dXbJ4D5/MdyZ
1eTE8mAUaNRFhq21El4Z2N2lTf1Tef+6r+2r/uhCAp0zmDqsTMBuaRzmCLsrbUKC4eDLeZ48QdsC
OvfcS49lq3tWZZcB9XTiIFOGaRIiXGLoPjGbIVnwTs/MClIXl3yLv/5iKT/3wRb5alQju6usmEkC
ujukeZhVtf/iDf6DV/Q4W5B4usL5N5uCvBhWmoAI9tO338HZ8sM26y3LMjMgmB6glUA9PmjR7NFU
j+HjhcUnzUIpeogtFrQqQaPOrOc5/IvYTjc1OZLQJ5JP5A588W0MJ4D1mpn3SAFGEceDBEqIWSWx
5XraBNa8uPsHlg1vntC58798zvTCJ74bUnUq8ALg3xwdwbqW2DesYFP4FlD1xYIqho2mdzx5Sq+U
kXh7b4pz/Ai+/Kf4Mb7mW2DV/4eHQAFIoYp+Wg6zOAtO4tvxhXffDCcSTD8n3hkFsRBbJ+9DCuvx
0ckDrfImUMTe0BiZF+d0duWra+92twE9JtMbw7zQ6YJSD6Ux03DCHk01b8ejhzJzbm+MyH5i7b9g
uAY6FaOUadNMsnT7dt5jfkB6gFXXWa3ML+CYTg90eo6WgzkMAls8gmUwqr+jtnVBuYBlW1azqUtR
VIQSp2UxyhmeGXq6QEyG2BzpWx9LUB/1AyGHd+xJwbYe7OqZFwOxqIRY4EIvf0I3ceCLAg4KQggn
saqN65o2OqQQwcydFYwg5sacfCeyoPMCnRJ1SjxCXGsiUY3UODZEDwQjlo8ueT1kP+B3XcbXS/JU
zMz8zImzVRKH5WVTHkqSauqgaZAfkwwdOLLlheQbQQDjnCyHQad8E7DOhBwnzdiJ2npqB+i1Z6Wn
mTpKYcqochq2LM06ihBj2kjuMzpHLKYRZ7km9D4nAanOUCghp3Le0DyCuPOaoBLtWedtQ2SLoLhq
2uYm5kxWMoKlLgaV8OjAOTrFEkS/zX04zucWS9BgFYbNvFnWHZ48x1XJgJ0pB/MBgw+k3nOHr6Qn
zIzPWulooTcGBTngpIurpLvpDfJZ3RZjSNvrnGQCf8X7g4JZpFldGQDOCFXpzidOEgpDzCE02DaW
Fe6q7x1I6+8LYbjsBoU+g67KkTQ/COvjdXP/T6/WaZaXRoU7QqOFsTenepzjsD356EFDu5ZnM8Sw
IMyg/JSOE73aUCDm5aggpXQaEMT9fDyA5Akdxhbjvlj5K4NCkMabqkqbP8oeQZzzcezPp+0ZU6uc
+9CYgwvmJYYaMN8fhSWjHqtxecuYYTq32k4WatjoOSHFxkavcWdL5jMIBmZOMsb3m1/XHbA2KICZ
ZH6M+WrWjc7qXicoec+myrwvRKO7njz1P6fbJwdYQOeK1w1WiPPjz9fRMU3unWlwVz0VTOMC53Wk
i+l8hl4PLWhoOIBKgwJmTU5nsDC5CLQKMq+nBr/bC6v9fV1HFzKprGc79pnnRZ54zbb85D6Mh3fw
Mti5VZ9md+xyAb8Pq5N7PT5eyKSedpj0g2S0kGkF22PRmRORv4RdDrbfedngzJTJ0JdVvFoIpN67
17e49MmYXUBfJiIKzx7W8Jn3pawGrAsh1GuPfAkcWiKEyCb/6J3/VRSy+PPU89ZyNYt0FX9+Zpey
YhDQXIfPMTrMDJnPZvU879S4f6BVEhx9IZJ631KfcmEjQSRmaxPSTm8/TTM7altwsJhV4TwxtXE+
w1/veiGQetex0VaBGPoSNrV/bb5f/lXH/eJAdC5Dm8ZK5kMo3h7uQo2NornpvosWUsgbi6UO6+7z
78PQCYwq9nksgMRrjklvYtEN2pZOyLeqaBJ+hF/y4wfE7uY9Z6xWf9abppMbARfUEidA8v4NfXBz
X9H2kRx08u5jyJJFDLYejS/OSSEIZvHqQeHx0cBCC9JP7ELGEr5H9eo2GIfDIlP/k3m1q9C8EEkB
SFVJIPzjVRxwj6H+U3dJrNoNLDEiAiJW8JPEcwHRQjvLvzJ5C8kUklR6LiWo84lgCXo5HoPHY7xx
4HKiX8dyD5p7MAVTxA7TDSstwHgZGgUufhyreZziKX5e5wRcc7z/1JkfkUIXOWyqJJtNzxGtk44D
WgT3kcylL6wxZHkq6+7X4hIpXNH0NPSzHhqz/6ifDDN/xKZSFifBf3kE8BLB5mbI/K1HbdG7N4WR
EElCLOFEH4gfJyjl9hG2dBdh59ETdjOyXPH1sEf+LZH6RkIN9o5xlrhPth/dFmNQcLy641ydYqUB
1p29hSzqe1VhC96BBrIwJmJ9ICflnIEsP0EgmtgYHn/6Yrhcq0xkmHP45zqpb+bJQuaXagRotj7b
M2Z60tbywcFWDljBsiXilhzIYP8I33abC8r23wFJnubQYzM9xgQ2ihHHzuL+thS/fw5lKYy+kIW4
xvmteDP2JN2mF4uVzfkvevqPkNujWahQU2YeWopx5jzeFK9K5ZANxlNf0Atx//UxDnNT5YUcrNPW
minHYZRPLP6bV0coDNxaHc9efL6bPi1EFHLlp34aSMh3n9RonuTdWT3ZgMSOoSjriYzfinIrNS0k
pUkWTEWGS0PPAf5D/z5iLKG3LJZ3su4t//46MlRkIajDxvgoKCBoz12Ci9eC23rjX55CnrA2OMzK
tFA2BJki1jhrhqJImizxt6XaC0lyUGPvRl41hyRxlHLzMcagma4ls5ftkDX9MIMELcvAsmgefhWv
KQplYJR8aobRa9pDzKPdSDBMIzPM1JH9keGuztdDCcIkh8Yb6E1RBOXGn7M4lDfUIJkVxPbQtN2L
r4+pYxicxBByi8T+kqLPe+dwczJ4Nf/8SK04Frnf1tOhUnKuM1VpTHwzyTr5M/GSorGUiMukhwGL
ZpN9FEXt2ZAC3XDjTk20Y+7lskL0StIRIRhK0Fq1PKhfUlMohe0pWvihKxHG1jC9izWkg9EA5MEM
8CD1PboVS04oz2mVYUVpU+TGSz4E0nc+5uVPsApOpyTS42sWi9VT0oycnfheChI+TUKXrzh0Emml
PMmtYmr7czS26anHEDlavjSDa+1O6sufYpbHn+nohdfIC5KMKFmRP3nxJCcm2MzUo4StMFhG1VWB
ZJZVGLwFsciXxOt6HvO/QT864lR3hovhskRx0i6Pwyv2w2MvPFyM8VhhHZPsBKHI7Qa03Xyq2GzX
kCBvJP4olGHy1KXclD1kISek5sSPfmMHpSdjHiftuavPh/HbhJaCj16rtS0WdoxvyPrFCemKNM9N
aeQwMR7iiKlVp3knWJyXJ6GddG178Uux451BlyLBShWhjMDTlOVotwiaOiVYbK4+1xP4fuw6i3KP
CIJh/AjCXIk37TBG2GbfTtxTVXABpLVqWFu+UmmVHZdYPkGmTunfw8zPp22Ly1OJ0vVSsx0HPxUY
2ndbKERpnwaqD8xcqzr2aN4AfqHjoRgFtQh20oMKTpvBFMYur4mcq33g8JPRJ1jYo/HntspRx08T
I7w0OVJDdp1KmYyfnuNbCKXR1bguIf3hFclgEC2OxIOIveGpqQhZFeFWFFm1xELVOztBKxiYEtQw
1YgQa81RjzUe94zqNiJ4SetKU+ZF/qhj8atdFVP5s0XaprQM9Bn+4go/i62s01FAUxSsc7G5qhGu
SdDWrlr37a8qF1puI7RJ2jpa3VWD2xhVO1pSkgwZwdZH7TzUPc9b3Kj4id0N05jjT9X+VJC2lDTs
cK4qfWRQz60glqarooK9hALghO6HiMauCDJ17A+9WphN76pS4HTlLy7J/h+N2IzD6CGDLycYOuBE
p5weHXOqWKbpDwc98oXzxKkDMYxadcao4O0M5QoStkMTkTLTMX7EAS9aT+OcXEP7Mq8Yvt3LZdQw
kgsrODrTMYKPUVM0JG0oT2SQhlht5HQ4YPhqNCWNAxWyqn7f9xAo9x8nl2SwBsAEiRpsg0LB6NC2
dd6G8nRQNcXRu9wMtGbX1io61cZfhhcwHs6aOIXnka7A2J8m0on1aVI7OZ98/pCrunJqPTlytAIa
nFZj95ink2ZK4cDb98/4tx7BEPGyqMCkg1KTNhWJXmt9PXDTISwiw1baFtXkKm93Si3nVq4oAuPD
Ufma250qPD6ZrAoaohHpT9PU1UOOjxrwhyAKNdP35eJodFxnKVgkurt/NMrB+x9Rgs7zAGoddp1y
VbRekoxKjPgDr3jjVlGzH2Kjg90oBOu/7E3TQ6YKjZkIXOncF0z7fTfJhq5jyNFQsJGRdmF5Lgt9
LA2dDlgwZxqlaPN6t+lb4wmssOYoR5Y4XLsmNidpG/4f0r6sSU5cafsXESFAQuKWpaoXerXdXm4I
99gGxI7Yf/374IjvTBXFV0SfMxP2xXRMJymlcn0ys1Sjk2DlnVOF8uX6d/y9vHNNbDKdwJ2hBCEE
FvycH7ZNTGVjXokeUGYSF4sjTcPhg9U7cixqP9Z17ndVY7nQl6M7zUnl2rJXhzzpUvwvY+TkQ/+7
Tjh1O70t7vOOaA+EzPOXdlDDAfuSGw+5t+y2aEb7pqjj6lOBXkhnKqbwUOSyfhRR2X66ztTlywdP
cGxweXBt7DXMh1SJUSmjI4E5To+VUX9tK3NvrtKGkGJOMEMAi7sjgq7OrZqSpoNfMwZz1LYPhjGG
HuQ5eedGtzfX+ZIUJSBFdUCVUV39W7U/MZY55siXGAdpBGVaU8dm7XSj8jl3KfDSO+9hi5QFOWA2
ZrvBYqyCSVJYpRzhQgQ2863BVeFxyHde96XPjiOD0ceiXNhWbMw9FzhO7RjHaptBQ5L63mjV5JOe
Wa9Fbqp7uAWWY3VW67LRilx7nvp4h/46eMTLWz6AMfjwmA0grJWxauysYWZomoE+Hlg6TE5oS29I
3zVKPXvylaiOdFZORYZDH5VuMd1el87tD7CZECa1we46ZSRyYdq5tZwAzb1ujPy0wy49Ut9xOr/p
5Eut17cFNwOpiScyKKdPlH/9Ezau2eBQ5iboc8NkK7VXd6A/9TrUXpn3XxqdlneSZ4K6cRjqzc6B
b1z44h3oIIPngo1K5xc+mFy2krYkyImJnlfJ59kRPaUHnqrhbdCS0FdGnx4KLnPXnO1yh9lL80UN
YaKZ3DYMCN0aWyviUQshTSTolW7fsynpfUi5gmNrZT+KQit3tM+lTQE9xnVscqGw1GRlvkJdI3Nt
MxIkhbRuuF4Ud+i1yw4iMvrnLA3zRy0c6JMoeb2jzNcYgkW0zeWcDWobunXhjRjAsQ3otCNBZmDk
VGm/THJ6KzWME+8GjP6xX+Iy/qwkc2da79zyBtcgLYRFxGLQ1pY0iWg8Cg1c16RYnAI37L+XMqBW
6lS8chN1vC7C/x9e/yW4yPiJVjRRLTBoB4J2PTha/T0V6UGZ+ZOoMLxEqrskTu6Kui6cges7tDee
DwrcFu4XvhiiAuOc9JxmZmxptRFY2EboYU2K7qZ5jyUYQKrskLo0ZZRyagnILYNArQcBT0kSd2Zd
GAEyv5V7/QjXueVFXE5/+dqGJVWHJQbA3wZjWSIUd4qxuxOF9TCH2S+SqEf0CntaWt9WdfI6zLFv
vA9D/1Xayo+I5ocpcWIyO7P8Y9STHw3W8/Xv23i4FK47vLLF6YQJPD9mMVm8kmNrBMyM3d4q3aT+
IQuAxTD46TqlReWfO0E4iBNKK1nqZoz/LAZQ4rFfaZ7kjvYcZ/dfrlPZ42f5+YnEkjKxSM0GI0jT
3iP9Q2u1h5DdVjb3/gtCts6g4XW4l2uHwapqW41hYwSFsh+H5odsq4MYkPTTP5Yf/StAMKAYmsZN
NBj9rbSdcNTWdJTdJIygy38z9ju3dWR7ei+JfdPEbJp2ZyXy1mNAfImADiNCibnOjNkh5z2jkRkw
2RY3Ec+/wJnob64f3oZ5ZgYDU1j+R8DTOiOrp5qlR1mqB6YKI3cQ3XCL3ebR7DSW0TllwmbfskZ1
0whe3U5V1/kTfNGHQdjtF5vyfueML5lmcMWgzk0mYDzXzmwba7SPm5QEShmz06tZHY26T3dE5lKl
MTgDxpIeJoYAzOFcNtOUw4SOox7kvbydrfChbbvbyNpxLy+NBLxY6EvTNDhSE+u5Lu2Ua+kCQAtS
Q/ltXh7qiiGhN99PZPwZ1saLOe7oz8s3x7C/EedGBIf/vZ6tkFN7sHuqI7zBypYXvVK9lxahdSes
bg60wRp3dOrGbTHcE7w7rHUElyvvlsAgmC0SowFNU/2+SXj1NGVKH3cU1iUZjkyUwPpsXJeNGzu/
rkxr0j5WIw1imjMvHZFwKbtc7DBzKRSgYoMGVAgC//Vk4pnnRTi2Jg3EGNYBIjv9Ha/SfqmVMv3r
r+5SA0PAQA1pOIvBR1s5TSrXURfMJAu0qpVHVuUwKKQgN3lmmMdJ9tNbrHV7xnWLPxNBOMwgwcP6
Wzc8UV9jyMO8KFsWJA3tcy/upJwcgjQwdagqI/ZfXBqyGjZUMtQXYo/zSyuLqavmoWbBnGOooOjn
7tCpdg84tMUUt+HoIsJCGLUO4ewq7eca/aABxwTGcn6y0+hGl8aOvti6LwTXwsTqMY4FqQsQ4OTo
clq1zGhzK0hEoty+p9mtlZnDjQjL+MZukbGvRR/tCMkGazbODa41yj7MsFdSX1Jr7O2OsiC1qt4T
cTzeI4CrnEm32x1SG+4lBy1bR3yE6AFzSM8ZNCeWNjS0WVALnh3LfNLusyK1biy96YKON9Ftgfzv
zaRZpksHQ97n46Tv4qMWT/LcMeHISqGfkSLPqENSz78iGfsIPZyFFdikgNM+3rU08mnx3coCq9Cd
Um+dyEJ5wTHzT3zXp986b1hasWSRTaQFlp+fXHLV2CQKZ8KCOOWJI1U8ejSeYgeucbVz3pukEAqj
oKcLGyHEOalo1LjWdcIKhBULcs9MNQ7Pckoyw7G1fjR3xqJe6k8Bf5LoFIgQi/K/2bkTzvIsi2uq
TCvQyjD83GRc/a7GkOwYn0umFiqw2wwFvWXA7DlTarY0aFdiBUYjmp9Gb5uHzERNyklS1e08yE2O
4IYBUmFDha4bvUuusSzTMh7YbTxgMKqphvIwlOh83zEKm4QsbqHiqiMIWrfB6LVghepxUzCjxVsW
8vyGaKTaw72skERwLRfrhrS9QNIAT3ClYJREUaa0kjBgkV1+syvM5RJSaU/N0PR33cDIfTTO+l0x
apMvsangkEqSH1Wed6+1nt1SiSUJBFhin8s6PAqtpz9Im7ZfZTVVTzweLK9v2vQXR/1vR81v3Lop
KBV0QbcQfQ335UODyDxRYcDzKHTLCNlOK2efWDbtXPmGjsLjhHTBdsH9Zut9Ih0fUSZlRhi0MF+6
o5M4/mbBVmc+0hrJP3Vp1Z9p3NW9Z1p9XBwEJqW+9SlmLu6wvJ4rtdwWXEc4qpAI1K3XtZYyw+gB
ImMRhEJipJQkI9YdYbC+J6L0UEse3mAJQeilORyuZtAav53CxyS3m6chHtKHLBVvtJHmfQbFvxNF
blwH3BdUupfhrXBsV54F0bvebrtIBKKzps9WhNJhmUfVy4xcyM7TuDSKCLYA9bQhuciWr+F9bbck
oYoqfRjs3LXyf8w2cpoudcrKdsLqw8rFxtQiHS8QEbKBv8+Vy2RGqmMlzx9K8WjZWL44OxbfCbgu
z26pCCB5hyQ39NQ6VwtWUPxKjfRhLlA9zUf9F9X72bUipJSu+38XfrqJTAoSHDaYQqyzrjGZqV2g
rajMHkIY06csTZbMaMzdLGTyDk+nP1ynd5GUXNAiTCzRMYp30GXnpxcTnpdd3ZYPRU7opwlZEK+n
Hceo9uH3HLYMEJJ29vTYtF8NMhY71C/iIFCH4448NPQDigcrw9DVYWs2bV8+9GlEH2Qxz35ljONR
xe3vVIuTpzImjRvbqf7pOtsXEroQhqNrwpuArViX1swuN6M5t8uHse7t2THNqKIAGISR7kwGyjmH
fG6b37Iap4++QhCGgkIiGFEYyjKrV5hoUmHZaVw9dHMBMAg8Sh/ilDgiG9qdh3GpFhdaDMBCQ0AD
Axt0freSFdLIzLx6YPUQekVT2UE7wk3DNkD9eY5J/Ef0kt6F7Sgzh0eJ8axjkOHN9ZNeY7ThU+Ar
OMqYqPFB7fxdOHPiYgwiigE3qKqHWW+sT1QDtoSwcUEYcBMH0M0PcpiKAyFl9yln2GvmJFk6vWDq
YObMdmrdtRrjhza0341oLg6zPR1Gq9FcTK2pfl7/1otn/vdTURBAXQR5sLX2rpKe2RhvXT2koaR+
ZojHAl72sSqE+X6d0oXzAErQwyg2EpOgJL6qmqEqk+qWxsqH2dYTr7b6zEHon+/o4UtlsrwuLDWh
gmF19tpvTYQK68SqEYSzsE29ui8MJGcbK39pFZGDaxUtG2+vc3Z5hliVZBpwVZbSIxrMzoUOsfiU
4VVbQU3naP5U1CkmGRcAAdVP1VjKyf8oOYqqLYFk4T0LmyyfcyJdDPva5rbLRJAOHdBQHEVV8UBs
QZiTkDhSHwZTLBgxvCj8BhtWbJ2FAkxR1dokeBAZqZk4IRES6xktO452PPPLc6RgCTR02E+4f6vH
C5GZm7RIRDACh+cyweMEfZdp+mkIY5bsCMqlOJ4TW1kB5NZiht1LIugAv3EQUWE1+CjFh7U9Qjcg
7YBlAjiGr11zocp4znuNBwmm9h3NuemhbJneOwldxqAPHM4Caylme5hWuoMBulT4cEORi0KdBM4C
XOpzOVGhnJqBxXYwi9Gr+vA+GRMU79XnudePtfb5ulRunCcW61gWN3QqyEUWMWqncpDwEIOuzibu
TIxkmtsKK7V33IULKaF0iXFsUCF8SRmds0VFrSMGqcqAWOlNwmGvMRFO821jr6y1R2hlqa1amFhI
WpZBZvWeUfwphxdeJTu24uLYwA0iRMJ0rOrD/OxVrBOGk4qTcCyB6mnlQZbl54J0+U7udZPIXzQU
Uto2IpTzI2tiLdNCwcug6xOgDVnUJY8kKorio29qYebvtnakK5DQW10NszOkjGxRBmOUhLdDbicu
yr5qh8parmHVIdNwY4C5IqizrtRt3ObYVoDQ6N6a3EpP3Q7rykLpN3w6jtEHVTtoAUXHAVdAIgYP
c3VygzVxVgH2d5+RZ9GObu3xtvWuv5z16AWAEUDEWupxNhIgQHmcX8+UTcuPbes+MqPMI7GMfLO0
Q3+mvHjrERfd1ZMdfWsRsN7NwNEdI3NOXGEq+pV0VvRijU12LNDo5hEJWBYGYGvumNN/ytI2lWNJ
Glk7XsPaiV2+mAGpYQmAOGGDlis6MUEI8kIp5gJf/MYr/8COut8/9N+vn8u6lXU5F2S64ZtwJO+X
BcsrKiZaw0SeiXsA8HIXa6vLWz22NRclmeaIqt3oFVNT++1YC0+KJH20lBqPWmsVEfKCXXhXGqL2
Q17Gj1yp8IFrSfm5JWX7avdjfwPK5Hae41B6jYqI17a63TnW1DHlUw4kthPrgN7uqK+1gwKm7CXd
LThwmUierrQKYND5PM6WuKfYTFZWR91Qt1r3A31E/yOh9R2RCdgLxcV9P98DfuCag+nkyVPav12/
pk2GYEuRJkRqG4XH81uajaJtEwo6nE2ONlu+XSQ/Klr748wP10ltvHzEiP+SWukXTMIsSR4Lcd/a
3XOYW2+8PrTTQ8sw1NcYdpTmHrHVRWk8xcDPEnxhhLwWeQ9a83rT7vUnbR2eDauoA4gHKV8HZUbW
JWYPePZ91s9Yc2nmxa0qG3Ejpu6R8kl/u36Ay12c5pQX4QNEA9P4cFVwsVYeFunNGIvRQW5o7NFJ
raLzGiPZ29Z0+XBRgFgQ3jo3FkFfY4xSJL6kjan/wWAkVe0mLAorv4/b/quKel64kg/GTzWgN8vF
DLB4dEc1dZ1LRqOd3LS0u8+dIEXsNdEQoXFx0s0Iw97LlJoYYjTN75URl5+H0pCGP2cJsItWPc+h
n5d6Vt13NDd/t0aV5JpnTJSyQ5lI09gxQhca0NJRHFv2UyBLCRjg6nXlJh1nJpl2D8B9/aXnjnVD
dFeTx1DtvOOLmBZeAXxdA8XMvy7kejJPpSxZCNFFAYZStof6sXaK96nx7rAlZc8SXcgHULdkATXb
gBkDNr6kTk70uj51Scj1MQpsCfBML16Av7+hDcOC7UJzWv1HX0deaUrUyPKvM/6TxJunXe9P2h7I
8uL5nX8KX4WLORI3epkMUdBqdzmRcPLqY2Yc+SAcrhXH6+9imxiHTQOaG8P4V8SGtpxY3E5RkGRf
E1Pz++lPH3/Oyuy+H79dJ7X2KnGb2HOKEhbHbS49OOdHrKE/ELjxOQp0WXtGeDeiK2GKn64TuVAr
FhwJFDaxxwBeMpzLcyI2w6xuUvIkaHLx0IVvoZ4ehzjHVe3EGBc4IrADSuDFRkoJzsBKS/a2HYZx
PgLtpWv3jGNZuYmIo63N8tNQm9MxHcvRz3QWHaxIT5/HWKjDFAu0X8eiP6J9xnghA/DlpQ4nu6aR
eg7h4D91hfla9jZ/BZIY+7+vn85fG3umBi3dRoUehe3F5YZLfH48NESnRzIkMojRKENv9SgY2S0q
v/mzfadj8exP9SsMvUP4UvzGN18nvvzuS9qIpaGEcTnrvKpVhLHSUaIAbgbZN1eVwfyCOY62PI6D
U+8ASC4ALWAPnP4/athJfc7plABrjpmfMqjlrziqb5Nq8oyZHjkTB26jb2i671PhFV/z7CXj8w6v
m+RRJgZkH3VB1IxX5Gs06zQTYTLQ896hdQn0WIhCJusdNBY5NRlhG9gzY9+j5munqBdLQOmun/fG
07ZPP2H1FEo9TVnKLJz39DOSb3xqnVDz+pa45kchUcth40qBzUDFbwn4zw87HjmtEHHLIJxuhvrP
GM5O1P/I0ZRoRF9YutdvfPnIDWTOF11NEQ+Tv3twTpT1UJht1hhdHOhJ0AvLxY46rwB4m+Xv149w
wwKBkoFACPArYOrXAYoIk8iQcKOD/sAcw60fMjQZx5ZTeWpHYC+1I/JnADAgKw84CCop50c4aBUR
JTVj5LaMpTXCybUv+R6RdTss0pygAi28ZGWQrlsXZ6WuZtQSoyQY/DEI7yz31aJ+5Gleg/EE189u
65JOSS3ieXJJMivars9Aqi5/a5obvRT2fdvshGMXHSULQ0D+Cig1OF7muvpkyUklZaGSwDjWr+Y3
4qN3zmn44aV+z0YAGosv17nauqZTeqtrSuuJGbIDvRJDmLPKy2IUoaa9ROelqjznavWeUjYpqSlQ
SWY/8Q9AO+l+82L/pjt5x/WQgL/ysMSa0Mgcqdy1F67xyOShxRI0jXzlZv5MovJY8vhVNOmhmm03
KZTb0G92VI2OaJunedL+1Ggb1bqdbNCGwkQYhegQ8TUACmD/XFxq+NIVz3MZ8Cf9yXoTvyzvn9Ij
N40b4d/rl7glmqe0lks+Ec15nCp7AV4FqrirDHQe8fem7pxh3Jt9siUteM/wEBB1IOJdfOkTQllS
x3UmBhlYWLxcDInTsdGJ5I7Pc1GIXh4BehqQ+sewpiX8OCezAAOiQs0yQOn5RT5bd8Bt5q/5a/9Z
D2o39Mq0cCYsAv/4KQLQyIH7RwEAyc9zqjHFQt+ZUhlEpHM0+CroTnaQqOnpjqu1qbUW5J+JnkMs
tlw7qRzBvA4xTYJv7GBNznw/PKOt0Ve3pr/nD2/K4SmtldWsZjnqmQZag7usjv+hnK/wEhwEIO6w
Y6CXAzp3iFCuOWHLOD9A1RCjRZ44CZTP/P/qlwNChdoysDiwXue/nOi9EUchmhGUbJ9LPceGIThm
3sdFALjZ/xBZcYDoULfmsYE7ySLHqtqnyiyd1H6JGrEjA5tnhXw+txGmXa6uMGg92nbayUDyXDqN
Jp+INuzVezbNPWBYcCqWvRFABp8f2liXVdNkeK+T0Y/HJtZhJu2ZeQ1AvChUiH8mDKtE9ZRlfluM
th8OttwRikuvDV4rwH6Y7ICnjBjm/BOoEY5Y2U2gBxMWe5ot7hs0jfsxMf9MqmLeiImuO5Z6S0th
bSxqx6jOw/NYqcNwps0YpstDlvYRGZv5BsFv6krsnd5hbkPxwrsB4AHIPjRNrwviVkW6eiiiNNDZ
nxLnB5fATBt36Xi9LpgbLJ0RWl1kFHddRaUmA2ZkPnDkd+HAAsyv8K+T2bDTS6yJPhV9SfasVWCE
nvo+T9I0SAa79quwiAZnmu13S+bKRVkydqQIdactxBB5RjXsgqG2+fz3A1ZXN2tJg+CmTAOlk2+G
Ro4dYU/ZpN2ExBqcUdBHaZlf66i+mToVOSh2Akkp68zNZRd7Y5YTJwFGeUctbH3VsmZmCQcARViX
oosSqDzMYkiDuGEOH6Wfza+8Yjtpyi1hQuEN9Wfk9pAkWsWytTTjDmi2hXf1UNc/Y/NJN5IbG4ma
67e8xY6JFAkuGihNNOWcP8kEeaiE2BnYMRtfx94N+Auq/nBxx0If2wmVtcLuTD6EKk+DzreAhoiL
L7r6XaIZ+st1bhbRX1kd1KrYArBFgwUa5s65GczelkMzZ4Fm2IXb9FWJkHTwrxPZOrJTIitmJtZW
NCpJFsSZa/oGJt9+/PdzpOuQCkOzNtyfcybyqDGVYhXMgfpmZG/SuGnkn+sktsQLNSnEmAQYP9So
zknodR5i8kMNEtFjHr6O6W0XelZ+e53K1m0ADgtjA3iBwdaTe+suZM3IoBHNcq5+o8sM2yAYGpJ3
FO9WnASI7L90Vpa6UVWpDXqcBtW3DN6gFjuhXmD6S+iQqHWbmhzDPLvLqtqZpyDj8WOh0533umVd
z75hdWmlyroKo5ix4hNTpX+hdGX9Ft+r+0Z4cenHL9cPdsOOossYSXhgOIBCWLveiAoTxQaZBqUW
TEn+NGata6mbIY39uNprn9oQdyRQkSpATRBGdI3R75qERlhtkAb5ODut9SdShZNxtvOoNiQSbTbA
0aL6jwza30GmJ9FEr9XxEDYT7lC8k6xFbeaAqTG4xD1k6yY7SAajgwvYNYusNKuMRFer0YCZ7hrH
KCN3nu+mYg/9uCH6SyV16VBa2hDN1QMb6iJRknOoVWFBGiOXqOa/ODFcParXQPFQ4OzP33A2KBm1
ykqDuvknmV/6PoF5xvLI5tN1Ydu6GTTPob8ZogbHbXVglgwpEMI2WIEfbA4xpvpErpkdMVlr5yFv
XQ0UxYLiRMCHQSznHLHIbEYAe7OA5dikTL/aGKnD5ccju0VVLIjeZSLJGu2e9nWPUXMKRCyMdxS+
HT3p8UOd7eFMlmNZmSKUkhZM11JMAtZ2xQz6S0aVg45KQydJUr9pktvUqr1WBX0Z3cWduENLxI67
uxXigR56XCAWsOgXfWR510zzoMM4BcYLegc6hxyLJ4ExKF73q08Bztu5tMuS2YKk+JfgSjwqItFq
lS4EPxt+5mlfZr/wzdvrMrhFZMGpAReHIAmtf+eHmbKZ5Hk/ZcGsP6ejw12jAvLv8ItWX68T2tLj
DFYR+UMg/pHvXb0qKUUJEKOZoW3FyX1RvKaHLHX42/w7St1pr2ax9bZOqa0kviBVrSFvCmHsI+DL
32nUOT1R7n5ydPlNa3E8pbQorBP9OpeRHjON4gS7+5lnN+MPmMZi8FvLLVO3T+8TeVCV19V36eH6
kW4Yq7MTXV79CeXKMs18tA30Nz1UcTD66pfqHPH+vxFZvbY+muck4ri2UR1/yJ/p97l0w9frNLbU
E5qVETrD+QduZU2DNHFnT1keqFb+KtGGo2b0NVnK+9/IrEyHpsgYT1qeB5ViN0UR387Z9INTuec2
bbEDF/AvbB1RxloRAvQWmsWc5sGATmWnQ6PNIR2ipdDA9rJpW9YQ9gNwp2UMIlzzcxEAdARQKL3I
A9uUlquHGJRiYXPl9XPbeEsA3yMiA6IUiaG1BzFGjW1jzykUrkrcmKHjXxkuSqNAx+1Q2sosW0BF
AnGB4j2KNKtny0Utsk6MWSC7u07FDmsfjexrXR67CvCLf0h/NyXvefQTpedaZ+7U7rkXm7wu03aQ
zFkG3qxCEBk2pTkOEPeS3HAEbVVyGMJkWeJ6/Uw3aqoICVFTgfsHCBu6J89vLlYYxYg/eYBRiQfq
zt57fjc6vx0TeevCZ26K8soOyQ1hOSO5EpY5jaaUDkmOqkd/IHeDT/zEiVvnWb+rb8dj4e5NbN14
CCCIDm8bwRAwH8sHnSgoXS+Z3ROoxjDLjyUGd6E6pcXP19na0IIYpEKXKW/Lfa1HBHVWhQ6QNsyC
1KRo4j3OGdYmmi9t+KapnZT5hrGEW4sRGxSdKBjItFK4bQ2QDkvx2gpMqXH6PJKY3SfzYz7R8bbq
EE/m6MZ8SNCLuXN3WyeJriyMQENaFgmFlZlGssYwcvwTcBr0/e8ukP3HASRoPANyHTV+yCUmnJ1f
ltmHZRVHcRx07XsFQD5haIrs7nI0sdooRF+/tA1+kJEFcAQguKXRbPXOMWxMWdo8JcEcV25R3yms
NGimnWBu4y3DO4QLDSgvwvF1XhYjOXMjZRT1MPqSz51H2B/LRk3j4+iRpePrXzorsUh4DMeQohzG
2asVcq/TfsryFfDuHZ2xIenQ8Uj+L6oRMrhyCIXOxgZTZpMAA0p9gYDBS5iO0rwO5zNPf8x9pe9c
0+YJ/oci0MPnMkGVblboQEiCimcuRfhvyNeizh2LZDu8bQrECaW1OswqWehFiJKiCgGlGggYtH6O
Hd8JUvborHSg3dXjMtsvCfIaFTxTeixHGLk3vGOrtgZPBvkZCgAhMnSrx4RWtjBlopDBjLRJW4tH
HejVLk0OmqJuGud+X0yA9WGqKjpElPXHroD/DMdfYzR+aaY9x2dDcPA1ADKiwQcgxvU1poNiZJDI
e6Feq6YXzL38NqkX9EA8tWLcucgNHXlGa3WRfRSlXaaDVkqUn9GfZtG4DeE3mv6AqQcewkH3uirZ
IojoGZX8v2mB9XiFzpZoILZAsNFmN5GhX2C2ApBRiNdrJ7Yzz67nHR4vhchcLDbAUAvMA8d6/iww
4Ccc9Rx2QKuEW8ap07bv41595ZKvhQjmwCGfApG8cIoVT+cOufagrMJDZrNHaX5JLHofj+NTnLcY
y8Jvrp/k5WtHowCMDOrBUGjQy+dsNaFGbYDB8wAt304PYzY+R+JzLz+sVM7JrJ4g7eys1boyD9CP
oLc+7x7n6tHaQ9rtMbOyMEkVtnFTVLDVlp9lLHEShSxlXmdOY/++fm6XzwsMLcUpVAA5Ss0rhgxb
y4QkQw5U0VOYVG9t2TjVqMAWwLixteMKbMkFBhcgCQ9nHEXUlfCFpNPgWcIbjyXQAQkSbNr4VtPW
rZv2D7qn9hM7F+K+aA6U3eARLy2P68G9WsTbkcxVF9BMNp4CzNPDWK7yxuzGvZlAG6Tgf2AOBLAP
CALWoQYHPqucYr0P0iSkD/mYfRtlZBxmzrrj9UtbNPBZ2A63ANCKZWDI0hi1zlY2oWVodd33Acqy
nsYrL852UiuLOb5CYY2vyMPMUk0FXvBaNafrSOeDYnOYi7S9AQBQuhppjANlyvbGdNS/XGfwMmG1
cAg3AbVXgGfZek5ILEq9gCPbB/0/1Hih7q3OHYxiAU4UYzLdBrt6rxO8EMy/9JAKQdyGAtG6a0rk
JTapCfA7YivR7xiIKoye77xZ29G+F89tRWeRoZOooq/DGA2kBuiMh4jVDjc+R15jPhq7hf1NaeT/
crR6amZHpRHa4AgSX79hiuxt8tv2W6fxE/fLH+Klh50722Nt+fkJa1GUxHVPQPBh/uc59vS7D2OY
lrPDqG9kT1F5hgk7JwCvP1JDjbOb/ykTd3ZLw/OvS8GF3l1RWCnDskLWMl+kQFn3GWaYhophjinG
If9znc5lqmBFaKXg0QveGTUz8bySV6m8pHmm1GlvgrB3Kszsf4u+juYxZb/2hkbtEl75dhWrozmL
QJg9GXblEHc4xLX7dTiY5IbdfW9+Vs7OmW7K4cmtLT8/EYu5rVM91nFrLXlLzQcavWXmzhCZPRIr
US/DhEyJpDhN87kf3wfxUJo/dm5siRYuFOIJGyvpBvZxzvNF+OAAexgiZscu/VYpJ/XQYVYcQ2NH
UWypeEw+RHs7XHDEtSueMBJdmhi02gckGR0Swhib1Q6JrWM7JbFiScVozpZRMgTG6Ay31n2yY+z3
WFh07snNY/1CARpgoZU/jPZJ9q87d7JHYBVTxqauqZrGQxAig1Hdovmgjh/Nn8Pn/kE8kvsvyZN0
s5frRHcObT3PPWsjwG95NARZUXulXrslMI6FtYP92qSC6R0YaLhkbMTy85OjqxJMMsgKXE04uoYD
MEHz0cADCggjq/5DYCVeGMkzZKpNh6D4BfyHK9lnlR/73m+SI6KP60e2qXQQvGETiEDBEKNmzrmJ
iyw0MJdoCCb9B1lmjh+Q5XKwoypzhUt/4JJ2uNvyXv5DcOm4XhHs07Ft+ELQrUyXJC5/bzHzZcA2
GWTZdsR8y3U4JXZhlrp0ELIckAyd/tiOM/75+XFpwFglRL/o6YB7vPbRRccHdMVB5qrmpZDYR/Iw
yc/X72iDiTMSK4NUllXFUww1DQz9e5n9wnOtyyeFaQLPernzbDeM7Bmp5VWfyLbRVZ0msNQlyDOF
ZMlPU3wfsS5E34tBt+mgYIxy7t+FFud0FuU29CbeEETAHoRbCCQDsQuG2nsSsOH5gKN/Ka0U3TJP
Q584HlNbSjfFhh5aaH5qulo4OtbO6W3oPEyIFsjKoBPbBh7onKuITMYkqmwATr5zCjo7AzJo12Vh
8+CwredvGI3piCvlw3RzbtMKAj2Qu7yODhjA6FDrho75zXVCW+eGpDeq0uikQW1/JQmiHtlAs27E
CIHOScbbrPoqiu9Ljk7vPu7fI8WOEv+yLGLBkpwfW1bKIUnMcgTWvv+sNKfQ/ap2gVlJPwxvwli+
U0orpgxZRgOhagyw3gBzrUwZu11T7AXSlxXphQzgCviD6iMc43OGMDwq4izpx6A13f8j7cuWW8eR
bb+IESTF8RXgpIGSZUu27BeGvb1NiqM4D19/F93n3rJgHeF2d1VURVXsCCWRQCYSOax12Yh2ULii
4A0amVK3XBa8Md9b/uGnOObY9UamF8KArYoWyVr7FOTQOo8vcmhLkotOZc6Qxo3r72pxzG6NyG2a
Q4LFqV1sZYVIsmDftdb908dVIbNT1TD05rhoBsA2bjGgplHdpN1WzPyoJkJnC5zs7ff7nwkhr1bF
2FUfSFrfq9BhYXdOTeNdcdS3pRWQhkhoho/IJ7BpfZNjZP8LDS5wYf7Fw8kWfi5DKifnGDR9ln8C
KxMZKSgBC/Im2m/ZMV2Hh/2F9oTSdPtKn2JOaP5dp/ixaABGoM8FmIH/VzoTaPStkQVifZ5pK0/O
m7M8fPOAuoTYoHw/gisWf/M2ljk+v2QygW2nh/WkzzJb+qytMGq4XYHqV3hYf3o8X8nOxP6Sxfj+
YmzLOLlEIEFcj9R3BOI4S7cjrg3y9RVI5u+fWcYMf0ljIqm+7EsACECaNU+z7ptn74u3Ijb1wspY
MMETLp9WDsV5RSrpV35v1/RwwXMYtw2Pd5Mri/FiaiFOACOHrGffwVBjTMFd6ggHHg4Hj4uWJZAc
GyTZte9dOo1Uc/23D3IgDy+vr731DvJ6zi5xl8X4L3PMs0hL5kMvgR7ZAK86PVsptThvkW9suTvG
xVZqWhO0h+I3CevJvyzfPgSyjC2QIRPddolB3mNyBJkUHQnodjnejLm7/3VKVEyOoA0A6Xb2QlUX
4DJdKMUC5Nq1Pe2tNef3mRD+1+8zzllbDIusHlOQWptg71ZJ3hDxc1zydop51v8Sw/hkBfylgTov
4xlE0rq/tWdi+vs2y9bTfslgXCDoBIM6MbGUDJAOcBK+cybdGgO8ySH2I/diDQ//pUTGAQ5JGIR5
ls+bI7uNdcJYV0IGCjZwj0fNyj7ufq2OcYDnttHjxMwWh8qprHmnhk2VWscnb/+15mmSiUx/yWLc
nwH+jl5RoMkWciwnsrSNDfPd8xbFOXxs9huAnsqkaFhTjKnnw9NXT8IPzhZxDh6bzFQvud5fMoh4
9hUKUBGSjoBSd7jefLaTXy7iHzv9dlU/X1tJicdpCDmjuz5p7lu2EgaSbz2v5CmNnVlkd+e7If+H
KNOosiJQsTu+H4vkYiOqAMoBrlxeFvP2pftjUfOif0hKA6HMWgOSSvtk7RxnII/5+k9KbLBD0/Vz
wQuh5mvonhIZLzHVwSSBtnWmVM7IyfKd5eOjTh/QfbR59eYkBnfb5nj6nkTGZyTlNKAtCBLPz5rg
DtT2vL15yF4S8p/djT+UyTiLIg3DuF5AmQkBW7ROsLql+6iQ0iI2XcFjcG4tFjH11zlhPEaJfC3g
9CFQdLW3tb9zlg2ZtvUf6n3t9/+BJtFbglZ4MN0B/UNhE3ZdYGLeRGkQzmSJNzk6UfZRaXXyqsks
44Vj1b8dx7UwJp4BZrnSSUkJq16fToNl1e7Sdc09hb1BkRxhv6/ga2HMmwx4+WVWFbOwkRYEDM8R
iawlsbd1i9iaK+63870WxwQ1Za1UHWgtFoe6wtT1SOVVSYoZJM/fnKl8UAfwf1Pr/hp5MhlDD5V8
TOJztTiYYKzJ7UKRSC8+lSZHDPs0w5G8Xhtj4FF+ztJBwtqsE15GPVAA7Hp0Vrn95HmoAfJ27rfz
vxbHWLcUC6bUt1jW+uSLGsnfxQ0M7b7qeEeRMeu86s5hn7fwkb3lnFCteBBb2lB6X8qN6/96KYwx
j9VQoBiOpfR0LdIEewSqUDrulJa2EgIOnurmU3btGK/lMSGAbsSNJtSQZy12fnVIBDL53n7P9VKc
k8e+gsYJfXmV/L1F2d/qyDtws1ruLINFWbkgxJi0ErsDwLkTDgEMGJHTn1NnKXYWPfKYwjiugn3/
CEjtTJdZa/7z+T1y+oec59Q5+8I2RXZhUkvgyEKcsT+t44PSW5rgpM8XJBbWnJN9I6C+OgPss0dQ
z3o2GZD17FsC8Umw7CieWE892fP2iWOp7KC4HsmNZgRQnGASMFe3DxHkWM/3jeh77uveaWD8QZQV
SlOATQoLOrXPb6NtkumyAl6fNj8cn2yqkdeUkK3wuvbXws5fW7TcUa8nnvXf3pfsjJp2Lnr9PMwH
/6yR1v2bLBcIrDyLq1reiWE8RyKmRjuNuJh7mhGrj5c6NXWaa8SiFmcbOb6QZVdsUeasm7BbHFSy
ti4dMTbjn+SJ55o4RsYCYE2A+gLi53wsVeJbhgsojbfdgbhuDHRRwjkzPCNQmFAjr4IoEUXs0wnM
siqpNpZJwgsVbHXfRb5nfd4/ozxHzxYearmogMQIHfrWLipXG0pznVrSg2m1vATe95DiHXtgCU/E
Uq7FdNYkLpXgDSF3QZzdkjy64fK83FzIK/e25C5PgcP+8aTQ26AJS9SLEAGc/J1PMr9fUm7oyzsi
TJwR1qURNBOktLRHdzpB0qvJCBGOQOEnNHW5Ajn+i+32rMfRTLsFTsm0ezb2wAnwWm4q6MbD78of
s3PjVVQ0Qd/Xc0B/siZkvAYrcH2MHd8/gjzlMQ5jyuWw6c3ZS2YAxMk5v86WA9gYUGEii+wSVWLX
YRXZc6ERYwUK9NpYKmdSOOYrLyvPk8YyJOR1PZpq9a0zkIQ+m4782cpE9mov/i9DNLZUFBspmFEW
EGX5CG4lyxH92ilfcZPxkoI3sv1XJ4FlEmzH6gywbojSfFitVgFOyCS7xBtrsgxX4lOV24Nbwny/
uM8hntNg4eTKXKsX4wX3CTDRkImX7YguMSJkZb5um27bEXRSHGlLL1buc5wx535hMXDlPGmTbL7K
0sZWJnoQaGpY6sR7DfGclMq4DylASAoAkDmZA0OLLDy/Ugc5S4RYnBV99xfdccFs3yzancZsMVwW
h4v17AM8sn1Ut9Mbkm2hhTCLmzviBAMsYyiwh/CanR9g67XjXz4MMgdzax4CM3dVjAtBJTXLRBVi
evp80neOJdt9a6MYNdm2B3aB+w7rRqbj2hwYl1LJxZho85P5WZUQ368ndNy5PbUGyU4qj5KYeJ5u
8eg8ef6YxTsJUwVT0fKszAj9hAGlItrUvkKHF8LddsiAJ0PDM+oAbJtNUgxx1ScjguMWvPZE2Cs1
5QVVcxjz+xz+I4MJczpTaseo6WfntR5ebKQ4yBevjsKC8v+P6/9HCJNJKY2sGqYAQk7WW0Rruszo
8oFsQ0pXuev9h++Xf8TNxvAz1kj6hViPiALW/snPfFpb9AlpRI7qZmdwT3NMRKNp+UKbSizq+SIS
NBDyPMTvFOV8uP9ZBeOMukY2EqnC7yfk2V9Y0naLN5j3yREja5xlzH/+Q1ll0WG2CFOtOAD1u+lM
a9/BX6fGaj5Nmm/LM+k3dPRwmxkO/YqPHBO+HUD9s8rZBn6IH/UsUKoW4p2dQ5au3Vrc7DJvoxin
dM5LLVLUeYUnXNCThUfDYbl8CF2bvEKnT6sv0/riHA4WHedfRx5M3vMQ7wLzp/O6f6xLwDBt0+gT
nkRA7Nok2/RV/Kvs2mVuJ+h7foo9afnvaxJw/pjimhFfMUTGLHNQMzMMukk8jEE92chth68hOK4g
/iKixjed5U1hmKN3NtFcUgDKeYsYqfr3WunmZQOzbKaYAK6MChTJ62VXaS6pgiCLh0u9j1Mgl+S2
UbzcX+lsWIzhzQ0POiglTHTtsQij+jkYxaIu5cOQHEBXSM4tj5vzO+3wW8Q8xouud7CvMMsw1AFU
rmUlI6xPyCldImv/FlZ0l6LGGG53S2n9KFA39zYvGkHXI8FKZafd1JutfezcJ85hurlgMEKCpQcY
PaBju1ZqUshnNW8vMkgokTJYlJZa8wZ8b93cKgZhgfSJKR5MljEy0gyDv2ETIrpr6GmygHlr6qTH
YD3g55zVyuu9Iba0bcC5wm/YJnADFExnY6ANs3HMDR4acqi0lQyx4CMoOq/DfEjLjdBvRD+YOwHr
Fjq95+ls5kJoBqAGlyBwOVi78q17CTbCavUF5H31wbp/NG+Z/ZUk5lJI1D6cLhEkVc5aJ/HBtBPJ
SixvDfANWjn3pd16DoAlDRBf2DbMfLEgQUVaKggQ4NkSkhC/zO1OJlOIxMgCXTKPHVVITuppK/jo
W+vcI0pcFudo3srso2NFBEgVwFQxm8Vs4BgOA/idBYTMK3n7MXgNhuk8BOi66GZLenZyak273ru/
8BsNIEBgQpMmJqHQc/irOy9WxWYaxUw5LKplbHptr1Fxk6Dn6/HimhrgyWmrE5DVccTeCJag6xmD
UEffJrDarg1R7JNM0APJPCAxbndreVkuMfb8suf58m/QfMb/YP4GawTcNaCMWE6gTIi1fCgXEGSN
I7XKd3HuL6ieU7LTliGZiECy9w7/tfCliL7EZ9SJFiuRjMQzdCI98O7QW5H21Qcx7iGWzLxJAe93
AOr81k+d86qmb6EnEH2bYqBmG9tFRPYqx5zmX72nBkbfQR8FaihCDemZmI/JBob0xDlKN2LsHwtD
L/v1lkqtMogpBm0PY2eBJeWcroc1RrlUTph1y79eyWHibKMFDp8UQs46Xrb2iE7I3jG3CqkP1E5z
iy5KsooLjned9fO/6w/IJdeLixslC1uMiR4gc7KBStWJVhG8gyomoOqBYxz3N0tjO5aAwaoq5UWb
z6y8Qtu51dckdjKqamS7WlBbOxUWN03LE8r426hPhXjKoFarWgr2QLc55WF13jBGEwB8M4j4jGSL
6dprLQI1XUiLPjAPC2tBcjcHJJ8FKBEaHoVds+xeVLc+xnh5AphU9YFXpeVOktAQBbrl9Hh5w1Bx
Q5L0EKpu8Pe+zn+vHiAZIug5tRmUQ2Rz1GIzhFkRRcFhKi2t3jR6tiwUk0hdQNs0dXReV/Tv8wR5
6IwHCA+GBDEOfq2JIRflpiiT4ABU/MMhAh4dOfEu628sketDey2EeRFoaPk0LxWEPJ92fx1nbdA1
cl2OZEkdybzC9R1r7VsOEtaW74detHt4Xa3saPu+3W4Xq+wBr/F9jO681ers0NXqib7zkjff5bx7
nzjvy4/gPjxPoRao+EQrI88fHyay551VkFPvl+TgbldomppWK4lOtodWgZByAYLmI/frA1SQxc0A
n4i1GccI1C1VrqogQDVwcrqOqN7k9a+XkaResRNeeT0ssxXdEcc+ZjIMuCdTZQYHxbjQWDupJefZ
cMM9YtP/WZDGuMewXDRF30FC5eTLc03eSiLa5aqkJo224euFDM8Vlb375nPj7Wtixhu8wjBrPCYM
xrLP5cUY8iJXDuu5L6EkCt2difNIXPQdbXCcjuiY4R2eG81ViCEQi6JlG72diOeZw1OnQVyfe+WA
R4VkoaEU7TnoUt9t33tS2K2tI5Z7er+/0u+SLbODV0IZy9VycJUpDYRWFqymJk5Izn8Da+n4p/Wn
aX1+Fp7Vd15ZwGxWOaV7LSOYX93/+9fg9eIZ4zYEqROaEt+hIBHkFKvUOu/DffCwJOMpt7UX5YPH
pXrDR16tnLFVGaDSY1y2yiE/k7fLgmjLKnR4UfANe7wSwthjGMtAPlAhxDJ3b9rfxyklg4si2v7+
Nv4OVq60x/ZaRXWuD5XcKQfDjXaPD4uV8HlfAO9wfjd6//Bs4/miB6IJCdNOfGuQCFpYmChYukSx
NsOqP6WEHnm8AjcmKLAssJkCGhYsjjoLBZaMWSEAbg/a86V5hiG0D7V/IGB4IcP60dWpS1X6JK5H
Anq9rz0P5vJGm/e1fMYiBWWQo0wdZuPI0IA4V3Gckh4QvPjLhD68EPtCtsenaBVhjGTP2dMbydFr
6YxpIkLLz3GC1Xen87u2gmUOHhou4dTth5dNsdxuVRrx2hBuub4rnTOGiLc+/njWOdjDqOXsVO+w
1AQCwbpto6lk9TV+zBoPLYtbxbppLT/2mzHJBfC9kM6AbLRjhCgFPqdPSzLtbTt7eFc2MVLQ1PxP
+iGu9czYKJDSO33Sscu17eTWAc7PVdCC+arzzvONNzEkIQWnIFJC1v4XgxCYYPLQkLCjMJ8Pab10
U7KZKLVRjzhbI+F1H33nL3559x8CmfxGgVm1RpogcG35oBdZ4gw9GtajZrloMZXnmJUiAcGt9tx0
rT/EMsE3CMk6NPdDLPpL/IsD9rd0K28+9cN6n77NQ0+8gsitwOtKs4yl6lNW6OYAiS1dW07ilW7n
DS8FNR//onvIbVBpej8eKz+Bls3lXt3pS8NObWXLcfi3zefH0hmjlZtIlaIMH5Kg48V3uuUQEAyG
uOfNZrNYXciqsNBZJP5/1GFvhUpXOmAst4y1TFITiC7tZ/SzYa6icKsRAa/o7bnzVzci/ithjKkq
wQLsvrU4rzN+6PJDW1BVJ5VoJ9pOSzjP1RvZs2vDYUxUFhYCBqVnaRPtcvhB8el1VaPNcT9XRa37
dx1PkSwXqApk3jAAVclcJnIkYDaiwoaJnnmep0fL431pN0akrtbGEjAblVFNiwpOz/DLFaFbQlxM
E2GY7Q9sNLfPlr68L/FGC8S1RCa6BfZYck4aSFRRQHpz3GTpcSTcjEf+sQKD8Tv1BPrwtIeEi+Wo
XkikrW1vV3juIPLhJTtv35M/hDHe5rxQq4WaY7s6CxjeoM6zDt/xwYNhuYKbepkjABaVR+N6Ozj5
IZZxOZGZxbKUQGxG1r6PYRLEQ87SsAj5Qza9hafeygudT483jMNzMQbjYlJgB6djAcHPpzVCEseR
4GGKo2AT98/Gxqty9SRYObAdYso7q/O+3blPDMbFxE1a90oP0QWJHgAdTDCxgMtkgzZJ+92mT0j1
7Xl0TFxzZFxNNhoxctkQKs4jVdjbQ0Yfl27guFsZXVWco8tbIuNq4ihJTaWFq1mvtR6AV0/eXIn+
T8YjroyQJRpr1MpIIkNWDtFr9CR/aqihCq89We95B/W7/fHOprGgwYMpCZoInNvDcwT0oWTb277f
PlcbyfpYlnRoyOMj7sfNViaDvdUIwvmNrbuvAQjWKKWfycd/p2E2bRaHvTS1s73KtkSwnSSh7gZT
u5GtPN4XdaM16VrJjB9qcuD7DC2UDAsViPjuLAdCyJniuB4HFzOa+y+eifyuW1+LZLxRh36vVMxV
vFkuTroDFLW4RD+DRwXLtPr1U+qikcd8FTZAq7i/WGX+5Xv7zDikOA7VKm2w2KQilg6IqUawHh0k
J1u3DACVQ9C3PNeD0CULO1pb6yfvib6+viA0mejrFi1G9z/oRqfstSoYRxUpZRVdRNwCml/aHwJe
LkvJ7WyK7ElLPu8L40WAbGXEEC91NNbQe/IFtgobCTenJrvl2ZUyIv95nccV9Q2SGZZH35EPhqO8
/wGzdu9pn/FSWpS0+RgruFQ//gC+9f6P3+gsulYl45XqRbHowx57C5Zfi/zBlPv23b4vg/NY+EVj
PEzNGYiN8HxquHbAXDKR9CGiGCsRUDYUSN+6eIQ1jzGxS9MTSX7kmM6soV8aBKOENpP7grlNwp//
SDGIQRueY9OEseYb9UP5Q3OfI+FmWPJDgnwtoQLoBHoCICGJ9jKQN1trFKgqkOf7mrx9Y/2Qw7gd
oQv0aDHhLIoU9UfbfXh5kejcfIlYlfdgv300fghjHE7WFIU8P7cOjUmqy8746rKjNCFIzu36MK7B
a3LmkYzMhntvpxhPYxpjl9cS9Hj+OtXpcyGsWoOzVbffyj+WxTiPKorrQMoMVHLJCamX3Yxf8Xg8
otGJl3vknTsmqBGHJtTqEQpcn3NrWivWZFgWN0rlnT3GP+RyEqeRpM/h4gmzRoNI0o/BBjzG2frq
PdMKrWduP+JtmToyKsAcBnEx4zXE2MRVpEQqZrasdAdHiIvoq1/jEeN9cgv+s/H8PhT/Txg7uFWp
nVD0CQDNMCHuW6mBzKBBKLAruJJuXrHAlvqfZbEzXKUxSjJQL1W8LjCIZJLi5PESCrdfnD9kMK5i
rEAlpcrBdwrjDaxXaJ5wZbLyBCt1ee6CpznGXRRTIxljAFmm51sL9GU58nKws9dty2v3Xdy23H9U
xzgLtITkpSgL8IDYpLk09bbzW/uytGrqHB4fH12TXuyNu3ltN1ugWKy+vvYp5c6Z3H6B/tAu40AG
MwBhbIWDaTr5PEUeLJ12Ka95TYTfEDv3ziTjRJKz0rZxEMIA1p0FKmk80GaUjnyNfBBqRyv6lNP9
3uKRxt+OfH6sj3EpUt+lwWLE+p5P/kl3Wn/ab4/z8aHc19Et7zW3+WhgawM3MjuT17VduQj6FDiC
K5RDC6KNSI8Iz+elckKghWDzc23dv97mM8IqVQbv0wyQCS5oFtkgFEsw12YL9aCAO1AGSPbAa+OZ
/RIrATxLM9c0YJ1FFoRYBVNGoYvzmshFAh8yfZf+8u6wm+HOTyHM2ejaKBWMrlAxn06st/o92Yr0
tM6+/NMZfVJI9VjjxqM8x3LzSfJTLHM0FKXQgss0i/UbKzrPg/81pp6DQ0NqywUYlN3QFQ7l5/1N
u5kl+SmXuX+Uop2Efsxmp6ljvd9gSX8fHjb2kfKzg7cO5U9h7MVTGE1TZRf1MLXUKMFpuZreo9Q1
LR4ixU1L+0fSr6C1qdUukOVZnSf0Qi9eks2qO37xxzNvpul+CmKi0y5L1KidBSWoBFmd5SCf7mDI
8AFTDLKj8rGM5h/8340AfXz48x/hcKwYjdLOG5YQJ527vOnXJx+FgqtA5vKpzEuX1niwQkxlnQxX
R7lbRxvXZR09gqrGsngB6/fQ572FMXfQFIctkNwhEbn6k68iVX0SPBE4+6al/aGW93yxMjKu8I+7
x6Tt8biyJ/qSp2jKpoC34X3Pzav+584yl9FiUQ7duMD3oOrkZHbhDo+d7S167rPg1o4qGDAHdaMC
DHU28VEBD64dsh6ChJz4JkiUSe2EqA888Yz9VuD3UxKzqUonGGbcQtL0hPBZSKlOTKeDp0EbKNzp
nMgmOEwcF3PL6n9KZTbWlMdMH4AteYhNMiZW5ooNUmfTA+o9MxqWjOzvJ6/eMv8me5gUDS2f6CoH
/xfb6dS1mB+tRlU9nE4S4JaAT14SiUSOaloXr6wA8gdaLLra09bLAsv75IGdSrwPYMy0UwKEibKi
HtCPGbxnF0c+dJ4Y0TB7V0SK/toCkwRj6S7O7n1137zAfi6d2eQYtD7CkGLpeQ2geVRoxVeTbjYt
Us8INYjuvlARfZHRfuJxCt184P4Uzew0ErKhlkYQffkj20N1UOSlhlb3NkAfXG/Jr8araVIxWCfo
Fk9XxdN/VEkFTc7c44RWWIlt9RfNHAufIh2JaIB67fzn4jHcRyk5HvuXCHXNT46ubxnUT3nMgrMM
8xytDnnr+IL4PJKoZnUkwCDg5QXtzMh/j85m1RNzoz4k6NaJ3BGjX97iP5hsA1nuQgb+rAbOEERh
17cCIE6TGbxPP6SYWxIVEun73lFXzVxbGb3+Y79XJoLGHZ6d3bDtK7lM+JBVehRguk3Hc7ynqDqo
pxIjrYePCbb2qCyVw5+c2PZqels1vicsv3TurBjvC5iYomxkwPvJ+ILQU18whvyBmdb980lZndb1
6jN0Ro+z6bdO+TwZAAJDUODqmNm51vV4Aa5GhjaxQ588nA+yhYLOuM6cOY2zr9eRq77eP2XfWB2M
M7sSyCxxBPJ4mHYCThl6u6WMRnQ3WGdPBCbqMVu+r56C7dPKJtHzd30JTQNoGWis2E0wQ8D5lPnS
Yz5FkZGOMEG1huEIFrmhLnRjMPtaOBihkwxAVtYPxkcluNX5QcWcknRZ9YvXYtKJ2n9lhZO0+7i3
zuZAzuKFXOT38uKrcUViuMAUSKBeEm+A157lu86g3bAU0pbKxqESttEE8HiS/s14/aI3ZgGwef8s
4bsu8iOAGi/F2Fy0SjhIT/XXolnKZkSyZWv6ATCI98KyDGjXHu7r7VaYeCWUCRPHSZOA2VsKB0G0
KsROTvwpSLa6BsXO6FBi7Kjki4ejiF6WPa8b89az+ko4cxelUaZHqYkV5y2ajZ+SVLTCB23xOF6s
ogS9kPAo55y0940BgGstM7dQuTBKZTAuwkGVaVk7gUElmZjt3279ocX24m9ZLds/Afmjq2RS4BPL
WOLFHZyzqjDOeUoFTL7J0PkCgPoy/fu4m0uTF3sQbIyR9uTJ42zyrMcr44BVYC4JrBQy+I1+QZsZ
rSGChWcIDqFBHb/YXp4UO3Z0naSoF25t2tno6KHZjmOU3yf2nlzmcFUXI1YjGXJradm8VOtwbi15
rOnCQyLFOvgiCmqpQ9zacQ+55bihGyN8jqPlU2qbGpo3czeli4f72vidgP7WBqZtoAiAM7FuUhWL
QdMCOTiUz+aZGHVCug8Unz7KzKrMJ0FsiXbhxD6/Tzojk/GURtcEeaQs0Git/1mszb1KV0ce5NXv
ktK1kF8ZzQLYoZi8Cw5IkmUeLj2dnNYXq4ts7SFxMWxjPOiBrY5EBCyQgxsYRb4vwEjIPOq434+0
+UvQWg9aXnUh4X+ubyKzHLtUzjUsdxGg4L/72M2A0iCwyQNM2KwiHqPW7+w7I5DRr1iqVZR1anAY
Kq9p0Gzdfba+7k92td1mB7hs54zsoOxxTvjvjstruTozdZN3lzyAxoPDOvlan5JtAdbvCGDxb4Hz
kpznZjl0GcyvF/Nh/5Tun/acs3zTsv9RtM5YmAGaMmlRG8GhUIlYk0YkjS3sswdENXDY94X9nh+Z
F4t5VVDDm5qks40cbdiajahEwmGtuME+fsg3gT2S2EZPE1VWgAlHn+lAMI88YR7oNevm+jxmuZ6+
7n/H7ziH+Q4mpgSrsVEUkhAATsBNSlLotrwBlfDZOjtfsd2U5Gut2fdl/h6kZWQyJ9qIBJC9G6Fw
sNICiLLDxkn/HJxzQg5Ln/RvyoK8a44nr1fjy97zUlt/fx+t9yOiXF5kOx9l1qmC1grtxQtpfk8w
t4cZlmEdjIh0MDvyHCIJOB26XXTKtuDcXBlu7/cSWaV2jaek4pmr5i1eVXRVSsTiTbXd9Go/P4XJ
RIyLoRKCFp9Sp57avAwiVRfr/imUSAymoI2wvL8Jv9+uoHkDNCfeLvPaMehw7VYuRt8segNWjjil
3cKP2sMKZg2sBxSIONH0rxfULAu3pQ42GghlA8pM1LPC1HDI1IaOwKfL14KBWaityYnAfic6vwVh
QnKhqQvsKrOo5hy3VanHCEiIlT22b12C9Kq2U7/eZSu1u6OHlL/OBRP4nUW6Fss2DXaJXiDlmQjI
r1oJdKnEZFM6moOgnT7f37dbjgMMFDIeZPgXaNyZOC8Bf0IRF5DVzb0d+85zFl5/TN4Os78AqwG5
gNjgSXkpdqhXoa3mA2bTr1vK6y++dfVffQgT/BVGqbdFjg8pNaJsY3OlBbZMB2Pf6n8amrXk0nN4
DX5nD2c9/1g7Y67JZRSHKYHI57U/WJdPx3l789frtXcBml29y2HFGt2Nfw91SdqjnR2kOStQvuJ6
zvlJ2lka4zzwCge2ggp6EwmTStcWBLLyBAUYVTikod1egF+1FsPdpQGFrNOarpFSbdieX82B9p1b
m879c/A79p51gSsE6VI0TWD+mJF+MZWobXs4UZ0Efo4ZJZDOx1bvyMD0/Sww7Ed4EOc3FwyxGqaQ
QR/z7VJ+PKryWEiSotWFQyHtOqhWLHJeDPCrvIufB70K1gTS8pk6lF1VEA5j20ZHGQzIpkKzeLlI
9hfhpCkAv80dgWa2BjiAIHzOF6/GejFRKHi8rFR5rcb2ZAacaPOmvWGeHEzToP8xwaV1/UWyKVXF
GT0dx0nYR81yKPdKfxxAi4zs3oUaBZXLZ3lsyKI+dbIVT7rdTWR6jvt3XacdZpT1sLAWEygG/wo9
PZsgUQRNuubrC6tDj+GZy0E5167YYzlTiy/QZK/LAG+4/uBQvwRKeu7C48LRA3AhpCdFR8DY5GRq
iVJQY2HnlVuGFJzgi+whDTkhxXdAyn4AABVUTVFlAESwPYd602d1WqrRMctRw3swgMBvIY7Ll/17
o1j9+wTkaat+ni6+VL42FwBlaECW1z+KgqJ1JS5Bse1kQClwjIa2izm3qdiF8D49lsfMpFJIRO1R
McnZ7kZbVO1Md8QFldxgYxrUdIZkqb1cJjptz8s2IJhAl0yrWEWaE2BC/TNAIuLQ+AENUWvPyAI8
q2creu9DKw4+75voTXdlLkzFQEvTfKqZ2Cqq20AVAy06CjGNdiWJTzI1VhFNLQeI8BQGZIEXFHAM
DzvFSr3Esi+Pq8R51989falajWN6fchN79y4JHXUyoBiMr/ZgGXCOO5MjhQ9HBXY2ORLF3Ke6OWh
1UWiVqFXln7nnzMqpKR4MgorFzw1eKoG0j02Gm0VnnX9din4FrgxE2EwsvhsGDyiypVPY3w+NphM
vixHyUrfscPlXzV2xmQgl+RQhVSWLEFdzXFQT+q4IyNKCuHZllNHWJoqzRNb6l56HnfQ77k3UP3O
f8GWELegGn1tSdklLpOiz87HaCmcIqcIHurYE79qPL23QUkuGKouSCL8mf5myVss+maMYQHRk//t
Odj5O0A9BhARQ8QjkImXi2HQqqavzsd0fDCfYD7qJjuizNCOe6E9A8XHqf5qyMBPlmi45ZPece7d
Gy8zAM2gwiLN15wifsc/Pxz/WcimSoqE+FiiwaCjNWhgdTD21sFLYQvjui+BKLLpSNVuEa4K1eNQ
OGVo9wYpPsJdovqBgLDPqeNd/NhUVOUkIWYPfO1vrr9uPmM/vq4aonpazF/XYFw3ovEZFxNc8OSb
xWMgkq6x7tv1jQeyjhth5pwGzdKM7HItsKymdmymKDvG8uYCPox3MbDb2CrFdeEHgQMXcz6IlSct
SHQEOd1UkpDXwfA7wQkiOnGBMRxVRAVMYsPAIK9isVsk+bF1c7DdPASvaPGCd7X6l3aZHkUen+QN
Q72Sx9qCdmmGIIa8XPwycd2hc/K+VudDzOwiBCiI3RFJaSo7NjJkuaSHZp7/H86+a7l1JNn2ixAB
b15RMASdKJGUe0FIe4vw3uPrz4Lm3GmyiEPcmWgb3RFMVFVWVpqVK89gr/T0HIn27/+P7rT7GH/a
tn+kULrCueiqlL0yPbeq0zz3G8GqN9oayWqvXGWGuGGahbsz6QK9LEFTFQxBAKKFp5MKwHvUjCD4
2dktL7Vv9fVrmy0MbpsJHcEleiWDcgWzQNAat4CM3HmveZ0NN/KJsdlNOaAq9Z+fkojgCuYaA/Aw
C/FW9V0t8fi6rbMzfIlmMJHtwmxMsTK5V2axk3DurK5lUdcsb4swlsYKA9v+dCXsjs5ufH8bha9M
/SS/Vw2pWivOzMcLnMmzwvGEf4t5gvDt0JB/u8KwKYRUC5T87LekHeFAKO9R6rSMlbfEF7ZtZSSR
yR6ESxGPOvLZdXTymhXz7GlbRvoMuFDnMdfOW6mAY3W6FBp8QuJ0pSjvNfPaVM5YmWrltAGyLesB
ngla9Ab4iSHJmqO7lCu91z7kKPF4TQoPd5qOh/NUaP2g64qzHxiS9JmlO7FZCETurS9EIIeADIKM
qfHa5I5eWd84rVzG1cbiDLZvve+PJWAGwQvbSavBSZ/ll8fHMxP2qCB4E2SwS8FvQObiVhzQcMLA
slVxRjK0bXSFI63jl7bf7GWnMsoX7kVCY7YWRfA3/8qFzSxdtsnQ3V5ofABus4bsHfwVmvYiDJMu
4YIe6+0BtgMlmof0P5DDnd7u3Ipoh2aVi8bjVd9zemm3QimfXuk7FuhNCN31J/78bX2Hx3g04g0H
xpl1jcYOyySKDZKTo+SQsF09Fj93xNoUTeDeY+4YfenzqnUFrquLszQauat3vWpHPVDFmmakX0FN
pIoljyX+MjHf7bLMY6dBAMKBN/D2mGNNqN2iGTCjyRB6K0NdMU05neNN9VK8NqAqKnTNTBniskac
mlxgNZneiWR8Ac5GDzaDTDBsVPoqQuRw+cGAZxaj1ajE0CCflDEZPVId+p80Jz0gIw0GWX+rAWnG
Xe+vymQlf/MVaZlVkZs5YpNF5qz72QMIJCfSOSxMAUkbrURczwfq2Erl2Rd0to5JXL6FCfEKq4wG
InSfAQaLuq+ab0Ufg/TSi4bYHYUfFJkkCaT9JNXA4GYJqqklqxDlnQqA69JpAaPiDRahKEphykrr
DV/ZNJyRaRb+o4R89uNDUu+f7NtVUFrJFXEus5JcntHSHmiGAsCRshPAyjVuq8v4DbQESkCunf5k
se59jKoThhan2O5AFHVVYWrvuOZZezAG2QjrVZfa2niI2a3ImFlulS7xXyThKTson8GLkJuB8OZ1
mCiJwvJgek/in9o1lWyLGYnuW89sSluQ17L2rCCo+ylCu0wMJniNNLuKniLOGpmVG1m8RMp9hpg7
3w9hbkZtQURfH200Svj4FX/NSHooEwHit1VhsqXFtWToDv534xuFxiOVgz8PHbCvvrSwnfe9nZRS
TO/hlSUN6kqQS1Usz/w6dHbM+1NjJ4UeI5dmswbIO31dhmurjz85iU1Er2Zql3ZgLZX/penYqLvH
yWgagHcJIhTuNxq4+o6iZXwQk6nlWXjqLsqfbF/sa8e3OJBAeKdka6WYNfM0kNGK9p6u7CQ73LP6
Bun5c6y/EbBdYiQRixlk6DVkyWsEFN9KsnkLg+EXoseZFKR686VUYDSUmRBVjFKeWaUiaXWZ2rXl
Y/oi2TjVyPKX5M0p/PXOULmgIu8FofSwM9xTaVWo1wg6KtugBVEN33Id1+L24lO8iu1mwQLPlGlu
VkqXI4WUlRPYDOjGc/TqbVrpZfwQd51KqkqXm49xcOB3ZEYYrTMJqsEfH191fubVu95pgbrqXSS7
UH/stLbiSeCRHklnoIHePdwEPbBQkzMEJ9ukRPpwSbXOzGwjOBM45fF3/B+6KYNMFs1gIOajTkBC
JbRLkuk7NsWX/FyRfpMa5WjxMqLPDa4LO817jJ081ZsL+5Yf+sIokGjZ13/ZkGh/lFWSJLq0Luys
NcNId3Wm0rWCMGA2aqxJa6Kn7sRwdjduXVIbidHuPV5vvsPnFkZkHRmusrCmGfcdZ4sR2QJeVh6z
sql7z3VDrCVKUJ2HzvB7OI8XOdOImsarht+ybEHCgtmXyn8cNUMqfCjkFFQNyRfqRFW2TaRAcqHL
ounGevPa976ufPobrz3KS4yuM9WmSRqGm8NnQxHo1/Zd2xSRBySHCauzj+xO9ePXvCXXuzJ7AzBI
zFdj+EdqA70W7AATCxqSxvyCRzF7da8+gMrFhX7jd2wWVWcxcmKAROF2O3XkqNWmX7ASM2m/27VS
Vkke09IXVKyVXe+Yp/A0WuzXE6iDZJKs6qmVDRm/emrbJ28NqHwSB7GaHpOU1OZXrhfWJXZWmJyA
p4p41lJUNRMR3BwEdYHQMSgMiTh9XORw+SoJRV3uXx7f0pnEGXw2pBcREKA35e6WyqmMtGft/Wp0
WH0U0imWVtJTEoF/VTnLw6ZobCa3FDAJMUBM7IoaeVqz7j968CIONhs8Pf6gmYzN9EEKYjp8Dio2
FLSgUL14aGWcvoInvPH3vdXB74PXVGMGKLMdMcJHYomqAcSjM+4hJtLfeJ0uATjndBChJVgZwboJ
T5oKLYFWlvNCqqGD4OxvCsv1X8fsj1sBYOD2C3HKnCz00SqKMo0LFuncZZFHUdfJfn0GHrv+A0eG
QYYbyULUH5D5XtjeyULRHoM6IVMBUlHg1FIxoK9UbZ+NRX0Wuo3KvasXBpzDigLyHz3ybEGqiOqZ
RRWt+WghvTIXD3LXoql7zcl5kgdpXp/LP9x3JAhEGAxRIlmtgjwqIJXeiEZ2lCW731diQFKgDLJy
oy4F2jMlYCDCrraAuvRZ2mUYalzVZ0wWdk7hUYKZ+1Dso4pk8ZNi8AtXbNagXsuj7nEr5l7OcpDn
smsMG4z4XYEZs3mIistz3TlqQ7hIZzmitCvlpLUL1nTW89I4YcLd/z4g1IlrwuhmTN3U5yZBQSXf
5KIpFsTtd3ktmaUWkopDG0Chu/JpQdemX6Z17VoydeBD2shchRajc1h1epPCKVYSkoymx6IS+BNV
xlh/pcWfZDhWzYbXHG94S2rSfzz+jHsGmKkUCA9ZgE1hWeHXYbp60CLO76VYwQYMcIIPYEEXDT4l
xW4Ide2cf17U/bOEGk5gceQsOclGNUOz0auV5PBLV2Ba8d2OoMwmIhM8sVZOt/PqU/woaIQig0lv
o89h1xYm0ozqlBkZOgzTHL+YbBOJjuKT4J17Ujsjy1ePN+PX+7v7ArCOIkGg4nVXqDPhp7HrfJVU
Z+49M6VDh4Rgzce6yJpssEGcAohTZQMvXPXWsAG3iO3GKMmHPzWirXVZog4WvGPg7s73iNQTJbAB
H2y758dfOWcRkdP790dSNzR3C14LJWxTmelDQQK8rsmmyFGm9Qi8xsfCZlB70A8U6NGcwkJd6byv
xCWYb1qVeAIJCLJk3RnRL4BA0xjeo9Pg+CZSfwtoptmbcSWS0oNGSSOwV1XVuY6QTUTg6rv7NDRC
ZSEYmCkg3q5tChauFK5swgyzx3/XpoFqJN82aIsTDGTtTfRFOGAu3QogOovNFJTSj/d19hAnRO9v
SzuIIW9Fx2ncKnnTVmd1zT11XkzKEVLC5ilWFh7Q6TG+0+krSZR/zI1drsU+JNUpiOS7lJEsryre
Hi9npowzbeU/66HOzBNCrhVBpnZGSu3MfMuXsFilwHAIWznV2czxd5W7kEyc8QDBVS9ynMxpEo+5
HLdb2HSBJyqtBHrq2jdD2MYo/5CEBR35DUip7buRQpmExu3VACRZ1blbD0Q0m59i4sLOjWZVmLUR
H7yN8N0jKccR1mpJgL8LpHNak3V69MH2++i4hJCfUR1oDQh9p2qZih6823VrpYTMbchU57h7CxSM
2m6fW7SlBpaAGLpr+/9mm6/EUfrTBX5cjIxbnYv0p8kwXEX9zqNg4TrMnqWIhqDpOGXMWbldEzzw
cKwxmvfcaCRyL4mAbopoCRA8J4RTVbwsLIcEPz0mLOf6hhnCsDl7rumJmJhbg+x8qa1sVmEA+0E7
F8ovvEq/IUwpiww8xeZcGrHTG5wh/vjgIB3RllqiTdJUnYAkjvoUOQgZ/RewjIPekAhPgFaY4oo3
Sv3y+G7OIH8A8Ueen0WqAVVeOg+mda6qFVnWnLlUL+zizH2zjeGZGqmsGjkuhSApjYZjkQWNhyFt
N2i8UiyRbFo0hvV6sYmXHvo5Db7+IOq0lWjUmlRMm7PCvQQyyeIN062DKDDUUPdETwccDekMK1F1
XujW4ztvyxi28SoPC6Zx7gHAACNNm3DLQKDRgUzP9aXatmVz3iQotIM7zGmfxpXyMjwN6IZGcj02
E73dGvma25ULz/iMXb6RPWnr1ePjCoXaRixOpUdRfeR2dZ8tvN0z/hSPkUkT0A3TSxSFssnDKFZ5
MjbNWUgANOt3db5xm1VcHUTXWlCxyQhcW0ltwuGghxE1DqD48C+3iwlaTlUa0evOXmfU74AzAZJl
A1iRgvxxh0bOYeuBjUYlnbFCYfGx8Lu8E+oPIvo2gEyaxhkpNGp17DNxzOOiPWWh8z7iitXf7hPI
vrtttvAa0Ir7K0lGlRBDWZADoqd8tnHjZnHIN6cm1vkuWecdu/NDTBLz6+dwcICcXdhYWkn+JRAE
jRNsBs171OsjBywf1qXanBge+WD0DbZitWDfZ0VMuHGU3oHJoUE5GCUep5EWtKc4QaWX99H88h8a
999FoPkQ8CNJQyGcCvFkzWfSJCjbEzfKFqMdCiHSPa9YWMdd2WESAwgJjmbqc2Q14VYHG7nh2nES
UxqyXW5VW12r6+5VXXsrzkgNxlTMADNtCocjmp05+b5x/BWvd7B3CwpJPzTTlwAtJ7IiymJg/aYW
zI1qNcJZak8otAQrRFQq6Aj0hMG4pI3PrtgtnznNd7apUP34z0WrGvIyGGKBxAy+g9oENg7VUov6
k4xKQmAOuwzT4cN98xKJR6k6iY3T8juZP0ipGe7BtLcgnzY5WLkKbBXSowIeccwuosRruV+EWdGf
gsAnBQPco3pGNaoSnUpZiFyF6Txvbc4kS0BjB3AcwIdS5612ItN5XgNZCqvjadXCZ7HdiSjWMehp
hj1H9UtpEyNEBCcrdiL6pK3/upUpC6U+lG9+tY7y167axOh1FzYRZ2ep6YZ6XhOZWwOGe+TqtZyZ
XAS0YyEuvT33JvP286mTkkq3Y0oFW1UrDo8eWE5Hxc97ibRLHOmaoMcaiT//G+3gAKoVAaaAglKK
GfiiG/l+258i1airVWUKzSbftGteNPO3jDsO4EnSnDbaSx8N0IH/jXRMmUFwDU9Eox1X9PrXCjvW
/akpX8S+ISX6jwdXx3XWXcAeBU7n81WqlsjDOExochnJuldO7Re+Y9rYW73R0AuNJxFWAt6mSOmo
DMQMAsuePbF5xJCcFxP4mkO6YASm6ONGChAcAFqD8Z9FnwiqkLc3gfEiIVcYlT2FoyWaiZ8bQV/p
PvPyeFPvenVx227kUC8v1MiNApToT/2TdsxKvVr3TkVQDj65W5XRS09v18l2+9E5w8ZfB9yCbb+7
8L/iFTy8AFJNKdPbZbZKi8l6GcRLW6/flRUAthyKidwExx3Nx2u9Kx7+rlWEDwvrKonAb94KGxq5
RywCYVx+KriVUqyq1EwETGEK9aBSSD3mKx8jlKsk34VN8xUU1RemX5FwsIslIz97vkBNyjLUCGE8
dZWEMUozbvqWvgR1cR/bY7grmUMkLK76zunAFgMcKcg8uuxg3KktHqVCRNk04E7dBS6iODynJzEl
KvOSvPBTfd9HDFMOhtc8gVFB5F4rDyStWbcZ/1Nk47T96EYCgIZHwgKcArfb38ZR3IxRzJ2GZKM1
DOj/WwU49/pPWB74bgmPdZeZnMRhd1U0hmDWgHz3lGVDGvWuwoJsEJwo+uvmfWJ6e3JOTgt66u1b
YwDwrR99NFKunl8fq9rc6V7LpvY8ESpe83zc3rjfN9VruSkA/K9H+7GUO4ze7xJVCdA2OHhTnel2
R5swCbpaSbnTDmt7B+7VRqyDEXe6lREbhP+2HYEl2jlxemSOOhjtzoKJP7+mzvtBvyzSCN0Fr//6
IPhRYPbBSdMIqVZxw7iQXfZktKBVzsjpc/f5/r6LyEgaq7MLI96X9mZ1PO73z2Dcenu8H3fFh0k8
7CUmk2oqxh/edc52ACT3UcWdlMqszkkPyyyXREAOPkwLjDwUdB5e5HM7fiRKutYOC+KnU6VttgJU
Hh5GELbd8XAlQ+vBvSy5k4C0ZgyId7kq/RiYpWet/ey7BM3K556XzFrCwMLIELpTkUzT0B5/xmQ5
7r4CrVA8bJwgAhxwqxQKWpMiX+y5Ey9bWWwWHSrbX/krH1ltdw7g0DwW91uWp+UBjg9ThjZKVPQo
S1Y2klrlEced5GwfcZiEao+9hhd5jxnxdYcugFFaCbHRu5bmGlV+Dl9FTL2TI7uXT0Kiy95WlkiP
AUThaLItwYy4pPwGvit2sn43Vqk+JGa+NPzvrm40qQocTBwWDBJieP52l4a+BrtHiasDf8F/HzcB
CmPiigPL1vECNsTHezSjGAqqgcAmTxOA70hUgH2LYgZzaU/CO9Dp4KH+efz7M0d+8/vUEYyyV6RC
UINH/S9SIBL6dZ12o0r26rGYmcf6Wgztk2gor4TtgGV8Ig4xBqNZuL8L20SDaxJl8IqCwe9zhmto
O+7j8effFetw5jffT515LQ0tK7f4/YkjUsFf3V5ct47uByRbkDXzANyIooILTehyJdcgyt19B6a0
C58fr2VpqyYn9Sr7kweuJAzT7/MX30K9frHXZknA9P+vBARD1DTSpFKRjp40fdyqaDkymi167y8T
98AyM9yCEv/Stl5JHF0/7YBfEzGCqMKkN01/4nREYQCI/AGezhysfr+6LAGpZpyjm3OaVP5KKNoU
hTJJsEwMsJAJ87VSX/4+Pqm5Rwk2BikmpAgRNdFxZsTIVdRPA7R27C49ciRbt3pzCDFIbtMtVL5m
LuiNKEorwiDoFTEdMM7tI9oophjo/GaJbHVJBqUYWouMhS9ABluQiuj+vlnasOmBoh4UFREWggJ0
vyAup+6OHytszcTcpHpA1REAB2zQ1A76kpy7CHpqI7uSQ+0WpkHwIoNn9OShdC1+OZ4j2NEBMNr9
EtPD9EuPVkTtGRPlbpkGWBEY+d2FcHT2PK5WQfmACJOkLArx20mlAx/bbRdzQkv7RN0RMZPKvJpm
Kp0w2/UF8HHREtBbkL4sXcYZC3BzINNlvbqMMqDt5ehD0MZ7sb4jIpidseAczdz3GxHTJ1yJ8CR0
LIQM+P3l9c7buEZrdg678EzO2P5rGTTIKgRDqhyCDvEUvDR2/KoZS6M5ZwXAxQbdEHxshXZzldDj
XYCr4E7onOEB/PzYYi39PBUmY25RnokJfr66hIfMHgeMR38sYc77Av7snxVQL7HqcnztwgBMTfuZ
Dq166fWftWYfV/HCgS8thjImypClbY9s58mQBqtrSHZaWMrs7cCQWVQf0RNyl6iJo8RvGw6c9uBx
zfRA/6kMfnG228xrPCXA/y2EOpI6HYo27iDEN3JT+49TiZMhvPp16jRYpZCKocGvZ4iUeWKBckfC
oKolL/iuyA//60YOdRZeGLRRlYLj3cBk4OfX1JEsbsV1i4TIs3bkaj2UYe9GoYPRwnom3yXBVPhT
bhsLxz5rdq9kUCYd58FmQYi1vL4iNQ/0B/wVzPOuPZ3fPj8/L8FV7/B99N5Nen5luDQ5qN0er/sp
WDk75YWcj5iTtHnfG9vz5fHSZk3k1cooc5+NedkFkQbX8jm2RGc7gsdtaTlLu0dZetGPslCtsZrQ
qfRgu748P17DnKt/o2qUnR/QmoxRujie3cbbp87p9FKD80FfEDOvaBoI0EAPyQOLf3soY6SmZS1J
03TSFB2SP2iOOWdLTHtzQjgJmTM88mCWoxF2LZhGQjXzQa5LVHswOURGYALQywU/Ys5QXouhL02O
LrOhwVQE1Q5WiNVtbwF8PKdX1wKoG+NWnsLUIwQACXMpzvz7n3A9LF3LOWt8LYS6Jm7W1UPPQggb
YyZjpQvPmSM/cWvPqFbZf/HOX8uiLkpYgO9I7iGLt7mtu8qcJXd+/khQB1RQDwP6grL64D4Cs3OP
GR+jhl5SXXTCET7Rwk2ZUy+QX0jIICKDo/226F0Zllpuw6h0BQER0LtglG/pBtkYkhPkRGHFNhiN
+vrfSETORQX+HEl4Ouc/st5QZxitcAr0bKd766y3+3W7JyugD58l4y9jNaR/WjqtuzkYkwUFW8+/
xVKqMWRu6DKhKmAehSGxenhM0f4Ghjvj8gyOt8sF3Yf4o1qpwKdK4DVb8m5/s7F0FHD9AZS+sJiL
2ioZPgA7PVp4Al9fayPaKaZ+OLy8cPvjxTd987L6+3i/+en5vpM7wVTQrjt1nlA3O23dLmHzcHoO
IRn9lclZBm9uDnrm9Z6YHI7bPYWo2QFHrC+uei6a+wWq/K906tpLLR+ENQ/pr6+QvrG4iLiO7Hj2
xxqtckfw3gZGai+B3GZ9jWux1GljsgVXyxXEuqAGU/+mawwtnaa4PN7b2ctztbXUkfZBLrJeCSms
bDxNTKS9jjCS8xec2NkcwvVqqPdSqeqGiVvIqdbgRcz0XffS7KTYAL7q+e+CDRXnHudrYdSrFtVR
zUgxhIm7KVHWxbqwcg/ayzdYxj47M3xzDbjrU9d3jxW3m0Q+ZNzEw5yTIMcgp1pnDukPaEA943hZ
n7/OKDUsPLzS5Cre6TRqsCgFo8AjyZRprN1OliK1+5eL9/4eOwqSVIqu2hMnaL+ajuLkOOJh4ABD
Z0mUmPqfPxEIyzEKuFzlZg3IZWWEpgr1X6/+XqaElmel5JLbl8vfRZs3b3yQ/AesQQKqgwbiCLwX
Z0OCJFBl8s/5tsdAnFNm+5b/VjpWZVe657h/Ulsg6+AJHItGZqBt23msrHdY7F8LePURlBaFfZJF
Y4yPEJ7irYCG1viY7KKztisgzbP8TXFYolecbMvdOQGogMojOt4QIt16SEWnlEJejEjp5m1OJnIo
AkcqX7iGs+6ewAksfDCMpAIl4K2YvFMzNPIVmB71jgZYZ3Q6ERANAwArc0HzZh3xa1GUYeE7RpAT
JRNPgKmNjvSWOj7hClv7vCghgJi8Dqqdi2p5hrxAfzTnP10LpmxNq4KUVRhz8VRuAxO3j8hoGlgy
aPdgOA5cA5zAA6CmscBDUTFaWYUB8EfKeMqrQpeGt7A+DqFdiJL91seAJ3OlLqZLJauZpaFlCFVw
gPDwTxq+m/biELZ1y542mmRWtvsH1EHZ0xJL98xLdCOFsmuxWOctj7jtFEoX74tpSItJL6MV93+H
vzUoKxR/scp0//Titk/9KGAuliReoW5clLSxIiAcPeUYOeLGgqWNr5WPejta7ryU5G15BOC6Eokr
nX3eWrjv9wu+lU4tOK+Lpi9arjuxrTGiA6KoBcvNAj0XnbwWiaysyojfgJZpQe79AwK5qgQ6MwGM
jKxIORxdPDTqoGaAJg1W3K4ZpdLHbARyMzfFaO8Pl1KzQg8UYv1GkjC3Q1NeAOe164y47d+6WXjP
ZlwBfA6IAKeuYmBZf9+SKw9X9DxeibSyPyl/KvF5LJ+LcZUxn+1FbkG9cMQb2qyWKCJnzMStUGoP
AhF+LycCnsWwtalylVk2ettvCwUDKsPVMLwzNaiCHDXrvjNjCJ86DtSETKCP6dcg7ur0vHAm04N4
a4hvv4eykGzRdgG0vz+NhTGkGyXCw5iZcoqGz2ePOww6H2bGIlbq17e8FwuiGlAoIMVEt1+OcZcV
XNv1J3bNe0QRX5Sqtz1esqv8M1Q/BMUq5GQfxuDlP2roSeyzXV450egI7U6ISVIceq7Ta/8kDLYs
PqlBseBaTet+9IHUObU+2toqFijAsBPec43x7aDxN0zKjwu38a4ZGOhYqOE/W0GdgBINPgNKz/7k
la+Re1TA+YwsKHrxo9xi5JOCBsLBEAB+whYk67IgvLtjqpeQey7jI8dbrPexoBNz1kkBlA9NEyiG
o2nt9tWUgjFXBY/rT1ocqL2ZJnlEPDESv7RBHa1UKn5q4MOfSqlwTZbrN0wIpCTK2F9drCYLSchp
n+lzUMSpZw5qApAfZSlDjenTsBr7UxylOG0pFR0V83UWbMH9QyOJ11Ioi4jGsDgQYqxYeg87u3U3
HaezAsCtX0z3vrC7c5p1JYsuA8hhKSRMBVkRs2WSDzX5Gd1P+ZNPt4FAPDRc+9Eq3Gf9kR/2wFpJ
C0udiRmwViSM4BZhggk6NG9P1w/UQhhTqT8ZoKLiRiNpTV0rdckJd4Muqtbr4/XOhJm38qiblMqp
EuAK9CfRjusjKJJamDkL/nRqA8Zvd6vhG3+tAgypGTAdJ7aNpTLbDBTl9hMohW6xH3Il8f1JZT9i
9almCx3pfzMLVxjI0IUbBYMhOy54aqLaKLMPuf4aMKZoTB3kR0Bhi1FNP1lhyokl9ps6RzP++DKm
dlRJe5VxV5XakZw5VHXh1ED4dmJHhoUC7ox+4tFEGgYARVRHfvv3r56qskkKcWCKDggixpTiRO+l
1HIPYuHaTRDtlVRc0NIZJb0ROH3QlUAVVZowlJvuFA7cvucqp0gwvqlZ8l2ne3V1u5FNlkBUoono
aEL3FFqobsWUnNR6VV3226HYBG6ppy34XIuPstAF96+KNHOzVLWkfJBJosLCn0SRDExdMkt5y2NR
Am2Ydv22Nopdrn+tlwpLlMG6E0DtHDiKWoYJ+n7bCbuJa6Z0V48v1Mye3ayAslVCpsas2GAFctSb
GCpMmlx3PTOSgO3mMfgC1K/5gs2gtIFe029wcKUNfVeMUcNAJFcICNbQm0LSRF5yD6fDppThemG/
wdyVlMGLXS0X4QyVYGUW3kE9+b2V1sP71Ezmkuzt8TbSoff/LkoWRAGAL4ATqH2sS7FOxK7BQRH/
AKM/VZ10ESipygI/khGY3qaySzPb7kfkPbfMBm3qRmb9ffwZdGBFfQYanm6vQAicg5o30JcodNrB
Q3uBTIqyMls0RUehwXog8UN6l5UX7PKkh/e7/f+Wr92BnmO2jLwWywcZ0KkzXUw1zl+WSt50Qfdu
dZOrcXWmaK8Nx0Sr+q1abePK4Br0NwVGFLWfRfMuBJnJ9pKead9iJOlDq+oqGmei3Hy8x/Pq+89S
KSvjojO0kOBhbU+HxUzfghohNr5doZulJQIe/LjHizrTqTsx4g3Z39VYasiQCiHdqBhu8lL4pgA3
O7UqDAEDbxmGAMYGiF7awspa1xGjnIyjDQer1vZwDxZu17zdAygA7iaSITQkGA1F7VBruMINa1e9
kXnrCsQnaEzhFjZ7SRBlYEsZjUJ5N+AWWx2jO+sGlA6Pj/P/UKp/1kKZWKbn2y7ycWVqA0x+uLWc
BXAzWMrbGNM5DJAmkAWJVMT8LzVG9gNlHXhNkkZJVDmvEd2Q7bcBel37ONfLutTj9qdJJKKgNwGT
hmqrwWzkx3LluTt6JZYyUcBvDlLiYy979qiBSix+80QwcnkLLwqdAKSWh9D8Vod9NHqypQg5gval
xnZ8YFp7OEfVrwb7H633WRl5K+hjzeOfAVlizZ3WcWeLEAiCf0oBKQ/NWsDnkhfGMrZXDditEDBm
l18EQQIpYUX4oLWY/sy4S1o0+9xcCaVSxXHT1X4XQ2jKJ88qkxEJo6LCbI3OaUkCyxdR+VdRiR0W
99VP4Q4u8VHQkd+/tn0qPLGoagEbT5kO5NOKjh85mH4pQY63PjVCZCLj9MkVlojBho0yOAWImDzB
8KOapGWObrJj64MTys+cyNuU46ei7ZrYXSfewvNAp07vPm4yqleWuytDj8GMC9g1WbIkNzFq7eA2
ttAbbrnrsCUv3ODkbrug8rPPEvjKkbEFeQ66nG7FpkmWuGM3iXU9dErbtUDixEMLjPY19pKpqsxC
+nR+oVcSKT3AKHoeqABIlI7M6uQeuHW/5g+FoTnBgssxb7iuRNGvYRLEfoHu8G2VmJx1cg3ZkOy9
KYNhM95jwNVj6zHvWlyJo969tAjSEBF+v2U4YxgJYj15y1yYxMifU7JI/jhrrK6kUdrsq1oUoB24
3+ap5Ixjs/IKAjIekPHLoe2DqEPk8L9eBTYD9yw6ddFEFjntiOeoFIzHK5998Cfm92kQLLBw1JHK
o8JkucfjUxqbb3cSf8qFBbW519OpJxi84qibIoulUqY5q8B16WXcsH2PwXYAi7iUcb+3iVN2GL8u
g4hEFX5j2qv7Nw6VEAw5BCheemJKAm4gD2wCgWgW6EFPxQ8+b/8+3rbZNSH9CL58FoSHdIeIO7Bt
PXrCsBXeOxQSQozCZg7NE2ggH8uh2TJhW7CkK0HU+fBsLbLDAEG43Typv0EVLayGV8Hg9GCtmD0a
qivrpzQVWcfohNLQDt33cSn2nF8tyl4ii+2VftPDVxuMopjcoyln2PIy8cAlCHJ7Y4mO5/5OYKGo
7IG8AFxYMp3m1NyiSuUYBBOJihx2g4ZtkwuNql/a0dm1XMmh7l4kdONYitKwDVFx1jG+Bnyd5VvJ
PgNzuuAL/XZb3D7Wt2uiHgaGi4O8ZpVh21uYrWvWVm2IIDLt1ioZ9vpIJFOb/iClmYIDJLJz2Ld1
qmMwXKjDEV70wO8v++33TGdwdY5FpGURl6j4HoRKcWi5cqUrS6ueF6KqIAAAZh+pGEpI38aC10GI
LP4PaV/W27audv2LBGgebinJQ2zHmZPmRmiTlpTEQaKo8de/y90Xp3GCGB8+7IONjVPUFKeHz7TW
WhmQUM5Q6JnMBbP1hcE+TeV/o5z5zsmi2ia0MIpfPcvoblxLpJzgA3HvdQSxCojcvOkS6eJnfx08
R0gDohUVVwH34OPMfBbPg0sxZlSvquRtrNaRuW6SFAxWF679F4cUugi4bIiHXKCLz0zm7AjfQ/Vw
2hc10Q9AxPNdcdQX4XZfbBXQZqir4V6DcP+ctsM48ZzUXb3sm8rGmvXHJtkvZZt/b8O+cBuQtDr1
1+ONwSDnD0DfGDONS7XsI3VUd3rfYFai2Xg9VJ6P4Jcz1oB9u/QqnDN1wnRiWADMwdQJwcBPNEAR
HMaolphdfLDIUW7Nys5VviAIsvLf/cpj6bx38ktJrc9b93HU05//c8dCoUD3FWDUDtyRLniMK+JP
EGB8oFWVmnJzYW0/u+Yfhzs7KeD6QF+lwXBLDRLQg685GfXDMF4VdzXIoyMr973c8pEwZiCLHX79
/w1/foJoHVqjNGLZm7f4EeRmldpY0WpjUr2mKwMZ7xMp64XL8fkafphyfHYNTbuwRkm57GXZpL79
0obP8wvYFdNx/PP99L4eCahDQECRFo/PTJnf9RyvhYVj0t9X1qNdvDL9xyt+q0v89+eVhv/O6gmM
EKLBxcGAH09NnAx92cxs2Vd9BG3rMq/bkuDBtZBIhDZJCx6ogmeDtZ8d67Z5HUx3oXjknOby8a3C
quI7/rbhItF8NteFL24zG77s2VblhmWKbRoHL1Nxz+6SqyK97+/lLft9CXD82Xc7DYueSWCwbfQh
nQ3rCtvYCcX5nQFoDUmPRlCwNfjEQMqgja7cu+939It34+N4Z++GK3ojdAxbNNsHa7nvfqoU+VM7
C8uYNMsW+ZILTsDXC4sFBe+O70G958wgNJEnVNSoZT+shlWYH/QRSqKnf7Y+kEzvVWoTeuF1/NIG
/TPkmVGIe2/q6Ngsezt1dn4WXQVo7rqUiTivVv13Zv83yjmWVUe0HtiCUfpcHt0UdNQsXTbHu18D
+UEzBwUrBKRrBQFgL33/fhu/PKz/DH1mAqLZ5qa2YQLMAvpNv4WGhQZT2ZHN2+8H+iLfg/Pyz0ju
x4sJTjfjBAoj+fbad9GSJJYsgF6B/aA4OtYfGgaS2mHt2jRtGmeLSCGdu63pLxja0/3/dDv/+Yyz
+FR3Mu6mBIcoKX6Uya/6Es/2l5bun98/tz+LBwpH1p72UjR3cfHEvaPbZrV/Kfb9IpMTITGIqwA3
H5Xq8GxBpQ6KjmucmmnFUv9pQQdkszEbnkWroyTelYOmrHAlr0Ao0j1fHP2r5/Lf0c/WcaR9N1gV
Rg+vAgi8tqlI2ao86A2YqdDEiw8Az6jO/EN1sLb+Dil2cqE+ec549/faoE/r5EciaA3PpRyFLBxF
Oyy1ge6DdZxWMRoHg6zLmxMJkZOFY2rAbwsYEV+NRKKj55I/9pV5gH4Y+gkd6Jfhwfl4plH+mruB
DctePZk+re/0g7xxf0ZDJq/HZ3dnUi8dEJHI3Xg06ff36a8i5PlB/nfss4MWBTyWvt0v+zZvybx2
13qrb6Zt8WfYd7dIu/hZQ7w1TX/+aNInwKazPn0/iZk/rq8fH2MI0ybpHSc/afpj/dCRbUk6YpEu
zX/uoSSR76/1tbsKUrO+fxx34d0ln/Iru/Pv158c6n+cu37hkasEVg7CD3uzE3vuk+8X6LzV6r/j
caLjhioUyNr+SqL+M0TTST7zboHtpvwQKAZAFJTkN5Zt87xxF+sgxh6gDNkNqQqbnEeq3Qrw6KI8
RL3V9x/zldUBcxIiEOj0gvru7HE29uDMbeku+7J9i9hR8gvW9bPVwSQTB/AMUBdBlurs9zkkYwqf
BfEerXQ39b7fy6uLTJdfjAFpipPibgwWWbiBH7esdDufR2MFKqbH9skGobUC5pqvJtDEuts5CwkY
4Hg+Pn+/cl+YOXQ9oWEO/XJoDQKVycdhA2YPsnN1sV81LF+eISeyHX75D3CpeJeuGzJv/WdoH9pF
tkDq8+ZS89wXjzPGh2gCuiBOTFv+2bQtQb2xF6YAlyjUo6/cJ+u6fpXvE3G3yWtyAHX3Q3tj1mjr
2ASpd2NfX9Jf/mxkQCCTuOA4swGZgHDcxwWImVMUjRsWeyrqDDRY7XwTWDdIkCGhOboXTNrfNOVH
s/JxtDMnyzGNkwCvWKBCrYh1LH9aZFolR3c95sGqvOsIX9XrMJtAhlCSh7swA9P69XNInq+dVNyM
2ym3M3c1rAFqIUsOxYHs+/Pw+SadmuyRw3WTCPwu57n6hC0Qdq9psWdg0fHNtp/vvh/gC0fl4whn
B660G16YyUr2/tpaBS/dGhqOYPAZnpNH6FTdy7Vzwy7l0r7wpj8OevaYF0KgGXbCtLo7s1vWOOmg
0IZeXnqpreKLW4x0CIRjoRwH4qvzRzMeGyamGPEP5M5I316LHFrePoAwZv39On51cU/MS7g04CGK
IKj28dwWyowmYo61FzPE0NnNsPV2/B4NhTbQY/a22LDreR88+jt6LK6tfXvBPTifKCqKHtrGTzgy
EA+55zSujgiHqW089LshRUfLd9lAVkTNRHtdqtoLk/1qMDgByNJhrkhln52Zwp7dUC0VPZhuK2/w
umwEXUgs24wtF1rHz83BaV7/DnV2Usystdvwmh68otiWU9wTq7VWbYdEHaWgdUKWwKaXQpTz4PJ8
0DNHZ5ppo6XA/PTDMa6y8hBua1hbHNFf35+aT07dfyP5J3OPGiVI0z6eGqQiPdkwC+eBg63YTZsV
z6pM75DS5XBaQjLlmqiVOCY33ebC2OcV9/OxT7v8j8cQdr0Pqj2MnXjow6YP4bIexw09lNup+UMX
hzTl+/dDfrmucN+hm4V6DsgkP444K7eIOgvr6pi1G2TtZBP7pVKQcCvu5m1UXrgTX68ujCYq3rCh
eFY+jqfq0eVLjcOzlPyeTyprB0mcDhIP3tZ7ZOLeLcEoTqZ416pjxW951KTdsB4g6cFAvdD8doH9
/H4JPmUX/676/77pvDcVHbAa9AxYgwR8vRBnKq56AIHmEVai3qt9dc3BbtscSptcEhM/b4zHA2J7
aIJGue6kqYec6sflYGaUPasbegiIow/VW/Nc/Ggg8ReldD9dLd6qg7bh3nucoWl+SSjvnO3y0+Bn
e++M0NKMGwzegmFI5OjyPIqfYBBP60O5D6BIT37OO5Dv319bN4NFxktyGKeb9O9Lj8n7gNadlGLB
ogoswsfJKx/msR99eqByLfpjx26n4sZ15gv7e2mYswvtyXF2WvBpH7o/wxWUUb8/PefuwN9JhH4E
iba/8glnhskOnFLCQYLhjYcfRam3tK8vJPTOiQRPG4UaReQj/Y3cvneO72O+6yDOHtih2sbrZhVf
oX/5qjsEm4OVh+/dASgWfpVky6G5rUhxLJCl2YDOUKNIxQ8JavrfT/mrC/Phe85eAC7jFno7Parb
+mmIX1EHJKrPzPymf8Tt49xlODx6zC393u1rID1aUorHALmd77/ji4fow2ecLX0MQWardLEsvABh
cbGA6PfWt7K6v/LqdRVcGO1T/Ra7EKDAcqKtc04cyWfnSAsWtVRN5YEBBprWqfNsQMc3kwWgXZ8s
kBiE1Il/nHIkHP7MOztjLVE7QKkuvRKnt/zs3uBDkN71/8qW//V7/nklxojPHgvH8pCgXT4g0rse
qYZAzkTYpj4i+XkILoUAXxmqAC5UgAAMIR5yPh/vqjMlXjglc3kQ3R4wlQmUcSsdXVX+qryd5MZL
Vn6bhcUDL98p0Nws3iMegoz19zv+Kbl+2oN/P+N0G/+ZusVFPdJwKQ8e/Tk6XdqgX7TojuKmEKje
7/rmwW2yRuah3wPL8/z96F+8lSHy+uihBtUxamxn9nLSjMJUR9WhDp9jBp7lIA2cgtSvCmDH0ily
2VyicPj7AHzYa/QlwLSAlu3E4wkW1Y8TdgIXom28nf6CjzukR8IU2p6pmw83Ybq84P9+/XXzY85q
HMiFPGtSZ4xA2Spv0MewwFv5baUDeV7AOYqG4k0PSc4RgVGaAQZMdjRrkCirkBq7FE+cbPen70Y2
AGLcKLkE50QKS5OAMg8tsIeheSgtiABpdJpduAifTO9pbeDhB2iid10orX1cGw7ybVqoYTr0UUNG
cGPW1aUskXOO2YoQ859ye8CB2tA6QXHj4yC9sUaeMDYf5vT1sBuyTfqis+Wtz+kGWU83/TWR55K8
Cqzgi5+D9kZm63CLvt70+HBMiEPI9vVh+waAS/Y8EJ3f3956JLvaD+mPP4JcjStILZIbpIYQwPJ0
c2qquXbW+E+d/RnSn3/6/MTbw9Mx/RMefeKuTuqy78MqwN9N9eo+BvY1JpCvJNdIsgVHpOjXe2/9
PGY/JHncc5L36f/jNThbkTMXLtY2OlFnihVZL91DYGX22yRxNCFXGW0TeSEf8BfrdH6S/tmA87qk
Naix9yMMtzu8QjoYTBRPimwP76/b9d0hOxy3Osf/9vnV1c/1/rdev2yy7+frn7b4uy84i61EOUHe
3cEXhK9AyuzDdPt6XP1erW7yDNB5sCbnA1mHZE3yTX69T582+5yQG3JF1j+zOL10JE83/ruvOXt8
w9n3abTga2rS5i9R2l2Y7mcX/eP+xmemfmBhWSUjBjB6C3QuxyP3p/9tvYV9rgSROPTbJe920DQu
b60GlCHyxaeXDP2lWZ4Z+i6OS0e0+AjV3NhozkWvs1uDHpvARw9nULtaxU4FyBlbO4reH5SOa4j7
Npecu0ufceaigi2koNLHZ6xOBF3k8HJUYLfa1eSQ4IY/EFy+FGfgZbUCpZIh+3V+c7Xe3z97abp7
vMUNfL+0/Z9fYgftJP6p3IDEMjBcZ/tfDEMyN+XAD8JFf8wWym6dkln7Wspn0OmqrsqEvaegEZkP
Y5HaQBQjyWyQNusgeM8v7NNf+smz05g4J6pjABUB0ToHVERWVI2BtfDDi0WGLDNbCull65ofp0zG
JNhUeJlAqLDWm3iLBTLrmJICxjLTKJVC1bY6mEd5qe3/izVyEVXAT3PRrQjmyrM1Qj5Cdo5k3aGU
kKFgqqUHPEaQaW4Ke524hcndgLZrB8THudGLefMlRCFlosR1HXGe8VmylYzdMpfJLNZjp6wDdFJo
vpT2JbTI55cS3wq2ofiUXkW26uykT66/RMqtukOjfvRelw3ivpouqcZ8NmGnQbBT4PxFiuicRRRA
a9YOCQYJT1nbhwRUsipFnTxUF6wH9CdO9uHjkUB9AWcihOzkqdpw9j5MylWtp63pAV4N8yGe6wcL
6YvSvfV76vyk/lC9LWzidhra0BgpLMv8nuc45GtAkwow0M9C7vUIRrOs1MJ51bJ1rufZKv8oXoeQ
i1NjgtDYm/oVb+COj4kqjgtSfU9ajg0Er8agdsmgB3RRDtoa6MZDUWU9Wi6d1k6/yAfWe1WQViGb
PNIWHI02gV336xn8tyjkT8pytjwY+DNg4rHMuKchgl2Nvnlvpyp+0qplHrTELQ9yqmYoq8yN+PJk
t13X1WnUCjU3+6DpppYS8Jza1R/mRQUFxi8ukmhAi2k3LivlB1Jtyz4R86oEeYtbEdb31S+wjgVw
5iApb7IqGBZ4EuUM7ZeQmmWG1ErtlRp5kNrviBOyECTyXVkF176Kldh2iQQgzmnKBplbZCVRG0BX
n4PovQ/bNMJKgr6mrWOxdpewLzf4CDTeWFSZd0NxbtCf7CvoHBedgwZ7G81wcYSfJEMVmmcVFxOu
c2DKcOeP1nKQonPYljlyumt5rQXpVdDsGQ/NkA2N091OwqbPC9QEf2lfuNDOGXVwcKs6MehfWuL7
NnKTdl3ZtrIIn30zZs48gG1K1QOw101XdeupiWsKKcdR/56cIHGyIFKaZ4BqtniaPCjQrebSqwtE
fXYAIgfh/m6DpLDW4FCwUHmWVp2XKp6A4I5OGz15fRSQmAvD0g6seHQNbTvxAGUEIJF6ExjI29R2
uI6kdpIMQJRuIR2qLz0QWlElVy0g4gfeJTBjo66bo5SM3+NvKQ6xtdIrV0I3hSHLzPWtKkqn2i3M
15hYw8y6HJsClMeW7c7Q20jMbpzsGYxTQNr8rkNVWltPFQJJVW3cbqUAPKnIrOzgvVI6UsSMiie5
a3ncI3qyvVvtjQWU7oagmDa97qOe6LazwYnn1+xNibh/S7wBeCToG5qW9MEENI2SMbgWOmeoyBQu
2DRKTW+nNHR1ibTbMoicN6xH17w/JEhU+7V+rGtIepMWlb85s0RXghktCSmIm4eyADJo7NvbcfLc
l6Br/XXFbPYnAFISAqp6DtZNxRwnDVQnn4NZd7gGJbZl1fhGscyLfMsl3uL089VY6t46RIDHxofO
AnQtd2SpkMQIFt9NUYwZfk6jTh6mwg5vRyzlbW+bZM2xU5BTrYbpfaBzVxG3RJY8dewF5bhSGe9p
8cvqUVgMmcUgZAVxpwTprH6gWANV4KyRaOrDZ1uMEXbVidrfgEdIhEnaW67A04nbb/AA1sQzgC2h
gd90PIXUsTIEGayEk6jjCrChaayfHKCp6xTpav1rktO0dSwxl4SKgO1kxJI2b+KBJukJrrYZK1lh
QCByaJqUBSKyKGAgP5qtwr12zdhwIqSMrXwpBMvtVp/edxVYkBN2kHqoa9E+Nk0g+v0QuxwLVZcW
DFriinduxrZM+77HN5ZLyOPUBMIpU6spwTzhKzuZ0asZFw/o62hRDikAHSDgOEekFvkieD8JKnWZ
HFmC+YahQCtioZ3HCODFOUMCIvylIwOvb+lAopQyu6wfZCmmn83Y1iyNy9kLNv5cxe2BJyUqklHV
dESMmnmnMwajkLhGX1kFMCikliHMFaSBIaO1RIvtbSqgNH/1U5NEgH0VdpB7TkvLPdpfuyu7ngtU
bhANjmS0vdpJfX/GHgxjMoa541RzkKGRdESU7C+mSe1CeC+hY5Sfaq9XA1D/s53kcqKuJmXZxbd9
JeFhVjXttzJk1RMTbWSto16K50R6lt7GSQfiX3vqm7UIWrB7VcVi1SuuRBIfGEtKaGXZAXUzqxNu
D5x8Ne6mnlan7BCAXETzkB+6pVUhxCAsc59AKukaCeGa34+u1VV7y+6Vgz5B31sDN0UBsoPNf0E5
epyJ5yzmV9dHicmRICh/QlJ9vJ8h7HyS74iD276PTJvGMtIPi+GoiXjNFAQpMMUe0EuRsIc1VBmT
JedJj3xySadebH2/6CDZGdNGrq2ShwOpaKsedI2y+8YJeytcd8FcHCcH70wa1gMmbfki+jV1sq2P
UNEZTCo4EAb3dqBRq/C9om0OU9fEhyZsKvThtxGut63RMgdpqsKpM3cM6LyzzMhYxmxnCEk3e1Lm
kpoEpfQCX586OJ9NGqJ/CctYVby46SFa8wA/A9QUoOUIlp1g7YzxtB/PQH4b2qSOixxyyiA9/ANt
0NGdKkf2AxHbWOF5drySBEk56X03Fm2/qYU13dZo0axWbWnDA+JBolDTWWYrt+3e1KvmNFimWezi
etcxpLmpacbUcys7eQJQBOwUMXUHmgVS9wOJQeP5SqFKM5ECCx0R2xr9n97QWF4qgf0/sKER7opJ
ZHFJ4djFtA1aDe11FAdLUEh1/UzvkYRP6kz0HRvTgXk2umUmFfIrOtc0uh1KKAqSRtiRSYfGHmAi
Tr3ZGcx5gBYnO4KcDpM43GmRdM0TmELsJq27yUKDNKemWoPryZc5uPnonymopyYXVRAd0U50ypt4
0VhnfLQgX9eFY4sLWqJXLCuQCtWZNSoX8oxNBOKelHoYZd3TFt0OrgWHZtKamSvshX20wmoudp3T
C7YJevzpeiqSIVwPjjIPURnLKh2KprNPDDd1u6Nlae2sgjbvsgr43RwM85QZxtFUsDBggPJuUZ6H
nKLyu22y+L7YK2s+cSNQGSU4kVCOIcpzB2dFJ2e4BZ3VQO+VV7f6GDcdow+BMe6jMApyEB0qZ90u
NO48LBB3gtgsMHatXT5JM9nI5foFikzwPmBuzNTOY+Zb8FHT2SwGbR2m6Z/V6Nh/loE3Mp2Bexk3
DQ1rvGSaNe6qMC2HpwcPFH08whsYYmQVDqu+dsorE9gyyVXUxg2Ax2YMNtR1WwomjcRlWdy0EpFa
3Tv8vpgKh2b2XFSPAJqoMaN2wf19NERLlS1d39D1wrRC/6ePn9winEEI7Ez1IH9aNInofYE7JIhl
oSksG/t4tOFl1fCh4CzE0Tjfq1oN7rXEV6lsiCbv2eB0vLpF6DSrYsG/RmaouFUlAkySoJn3xXOs
iaUe4DR3nUWXt8DYMcudIha3AnXDKzXEiFSGktf3tAiqdgvKDvvOm2KUgE/vLVxL7sbvSCewV5S5
5vlOFHUMZkFB24GMvQ7YymZyaVLWO9AdCRpFq7SUA3gwldXZh4Ta05vPhzgmY9lBdqw2JTQHrRB2
BQc/mT0C3T8ff+pS8c4KB7ByoXr9R3BVPLbRAKqpFqaRp14ZxIZ4MdB6qDVpWuaFiCCMPCwCRd5Z
DmIFQ2ZD5rGK6HWFXiMH9AOte4M3JOSkjmf5Q83zPKCdb0BIMZcj7tFULyCEFxSrTGKIOyeIPvgw
/3ZMVN06dbEA6mfEWwKrVuRtN8AwllWLNx5eRvLsyiDE+2+FsgewwJsPSdkxRC62t4gcJKHeujEs
ue2nSDw1k1Osa+minmMlwbpe7PiZWrXYD5Ycbm1tF0XK/cLxc2/QzmvCbORtWN9W2A4T+5ldBX69
iT0WYUNVH7J1RO3W5AysaPLK7e1myMtgBF3fZC/gH0GV3/ezzjd6vMYSwQcvY42kOk+0hVpT21hX
NEBYnAdT3T4VLmiZkfSHq08WDoVxYrEJaLrOuKBSMlOdRHmtFUNw14oB4Leg8Mss6JWtMoQyi4T7
vqBMhHQ6MFw8Yg1Lwa+UtL/nMcKaex1lkDisIB6+HqqkMzBbeH4OCL6UXusqENuA6rLeeNbgu5lr
Q6PhNkJnpsDFxJvF1z61hioD2ntYdREHmZa0++qoBh+JFJuePA3X43DP7MmLgG7XCKOJglxiSfB2
hi+9lMGzZyoEHY0/ui2x4qpFjGWG8drqdSLIGNZ1gAoAGu3Q7T9MOp0VjTlRtFnyAJbaSV2NcjsJ
WSDh6o0tXGGI4fU7GgBvLRBpILnlj2rv9qVI4Fk58VVb9hP6JEO02ZIltpqF1HYC7eG4jF6oW3qK
dHLu0XY7zQI+ti+T4+QpvyG8pSHKUn1Qh8TvBGS1Yl66E3yifn4raMRt4g0JrzJmQihTV6qRt6qu
rXc77iNk2JJBzNlgNJdpH8YywaHk6F9NoER6D/ygf9vx0cS53+moI61FJ0q0cKODxZKgTGcfZRIC
yDaqI60p4YmOaGL/o1G4AQuEP/hQgLOcJbWHgB+BMEPQLrxa/B7csb52akZlHjcaV7IKZVymHF4T
1KPL2osysNcFQFBUEt8U+MN8Y9us0ivbhaGBRWmjB5w8dj+MLEamzmbUypyEKzQGSlcfp0lRnfMF
eORsUlgA/IYabwT1obFM27pEBDXE1ZW3uDVP7bCRYxqOvbzuQ5QWqFMFI34UDixC2WkICBtGmxF4
4ObZeLy6i6B3hSxTCXfYVtCjXguUEl3CGrsFpxxuQ0kK38FiCbepf1dCO/bKDyjMIBviZM6TcGFv
c98td6YcfRCgFUhw4K9U1Q4rqym8QeiKiQCBK1Y9su5nl/s/HeUpO7d1FQJl6dRemLnoOKDEGejy
BGs9iaymVW02RcTmMIsR2P2IeeHb+ViF4ijKZQrzxOLsx4xgFUmhPjABaRu4Q4QzUEcBlivBR8Bn
WF1XW2VyNwa9p9Z+CQqxDEAYu89HCCTlvgsTvBGoo6KvXisOEVI/pj8c3x/kFYIJ5WQwPshalrGF
aBVtldAJVwVvVR7NDgXvqhfWm2as5igfR87eWj6IG4VsNMSF29prN63o2ua+SShHY/Vcl3WaDE0C
j7kVgj4oR+pyFbPFQCZYgXByaxyhX6ZaxXgZuyB5okI0C6j3bBkRfwERNOxdg5CFCr9xNuCDbeu1
KgJwQzoM/m5cTg5PFShjFjwenhOkneU4x5BWsNyTtLujdh0F57q2XNx7UMoqUijLZXulHd3vAt0j
VgRAENURtMcm8PWRvt+EoynmdKz1dLKULjCyDfMlnFgjvIaEOIJItE9VgeVy/WbIOjb5capLxAEZ
MsNP+DkQB9YL8k2MBv3zEis1pabVCsGYhULlUVh2hyyMQTKKJBOwHVde4EwlPCooYGeOl0RAdOEk
uKmjfeqQrgYqgURR1SlCETm3sFCdK3dhBXWVTNkjv/YSkTQEwRGs3WJL30tHj/pV6kUU3e51R1WU
F2qpwbAiZIvuzGLuwdtLSyjXOBW4JeWo4EvKE6SFzF5hQTKJh6ggIL+Osn2M8OS3vSjrx9IGxlmF
8K4NHs3a90iBsw74d9ib5NgwmhRI9dfRsdF0TJAknBwJ77LGNJTHwEeiNHXjDfcC8Zo47fLkWu4M
vMdgTX9csUyIZbweEYnvT3EaF3Nxl0BdOYATUeP9izyKZ7xHP8EzCNLB0+sENVJgCdJWLW6yBItb
DBNNEtDfwOotQFmuEE83aA3jfhceetB7gaBs5hEnllvCxvY1djTnlVWhQj9HfZeOUMyN06oA+0fK
ptD88Do5gXytotonCK+R7GFjv/yMx957l7MXInsjA/d+aOduJKyDb5SC/gyXWYGn1SNzqGq8oYkn
3oY6TGQanjx8pAa1gAHvqHdqxlC9TI1xgAXgCYcdG0sET4WYLQtx1xAB3+PW6liMoDvMY3tqaMYr
4XlHZyomk9YwB795Uyc2GXxbHZSWHtKDpeqeXSfg3lpCjfgQx60qM7DLA5Bdss6Wh6SuQ7YJo6Fz
Vu48eu6qsgZUg1ktJC6ZU3jDCpWeEUwkgWfACuJqm2YWhG+rzQDbfpMEFbcyt4TmB/GsKCrTFiJP
5TGYrarcjV4lKekcB/wpelSNS+o5Lv10bnvz5jHjNFnQ2CLOExftoGnjiDLOwY3s/ooBc8XeLHU7
pCW8HTdfPNrpdNDu+BxDi/dazGrAK+A2qk9d2upXq7cSeK9dH/TZIDmEKyWrwAM8Ok34MganNOSE
PsitSiw1bhtlszZtZsdTuSX7YJNAEHTOBEABDpFUQHO3RwCSJwkX5VrOQsQEhZ8EtpRa8XVrrKQn
LYNXpUCWCtOQRcDjAB0648G2ZuRneqr5XStqjoTxqCDLXRmPQaEXjlVMhjmeNJL9yptWs22XiswL
rkTqCGojtSxQV10lrQYqv0VcxjJOE+DZ2sCqM7RyijmdNfN3nd9GekPpKbRo6wlXrMATgVZ35DPR
LRcJbUD4PEVt1kt3eq1wylQ6cF7D6W3iEnnPBGrN4+BWV8hBCwutMpaHJAwWsb7qaryAcLP8ZqeG
GqmcCbnSa+gkjDpNELVtdOi5XVaryR6R+RZqb1hv4xOCHu0EoJAAOc+iyreYxbCBdLafkNSp58xR
sweHSQLyCVemVRVJALb8P4rOa1lSGwjDT0QVOdwOE0/O6YbaZKKEEEni6f3NlcveXe+cQai7/9QT
GaJ0bSBFU/qfV2ex3jn9MronXyWU1sYi9N8T4eHKM42I6HOPM/pn4XHRFdiwSk6JDZrqaw508YuO
zFZ51Zi6Ejs1KJ+NGsara3BdVzg3jSeH9bgt/GMHjwQDlwbz4JPtAzZ1TbtJgYXsbBP2ns6pPkZy
jF/bwWtv1rKLMRmrcIhI6Mch+1EuplXPJN6XnrtbN7f2d2mTtYgkW+TTgzHWQljNxW2zgark4CsB
ixy6ftn2ui2M2icgxF+2NnRIfd+sL2Usiq+o2qI/Q9Fs8quVtJlPIyUkevMp2vayFa1XPfEpTbXf
3DGitJFS59+6UeEXP2uvNx6YHNSdp1ax5DLrSvaLT+tCtFmQDO2+JCfkW2Ob4jCEMn0b1hSzQOEu
gubENYV8tapdudaEGIFX/dGW5El2Uy+ITkjHGBi+YLNs/7iGZuwvpT/1HjFXfTzI1846Hs9CLXH9
2DZN4+wj2lyetO7rl67razRYTEvL3042Uwo+DmHAmI/EQ8R3OiAEFHv15opjUVROllP3VrJF5iUq
55upcRKfC1tWzt6hW11vCAfx3gHHp/shYYC75l9m1aHUSxPd223Vv8su1RY7uAynh6BzyUgIKisA
r5kWGb2zPoWj5/8kLqJdluE8xcZ0+3lMzHKzwFVxTV/TJejcvPlejNqqj9HGXQ3y0MeYdwHg8X2O
Kjx3ZnbFeVp61Mk7Z5aVT5jpCg4vAsfhd6o5ZZAkMKG6Ue3GQ5sXx/2m42XBRZO2LmkfqYjWPTnn
2/WThTy0sq0YhmA44uQWxG4cD8XcbCzAblMHLyag6njO0k16eTstsXrRDEndoU65SPdB2RbDMWq8
sjhhDwnew4Q2he8trZ19PXX2p2LnLE3krIpiOWxIyKaTty5dc5nY1ilvjZfO8b5qkqbZx+0k6s91
4068NAX9DcH/YDWVBwYeTNG/gHBtRHWbF1+mMpxiApuD9BuTr/dFsKyyf+upTIo/QHUmeaa+Bkwh
Vl6FiVrQJVXecLOFfZ9AYNUdbawEqqG3r5zzGIY9SJeu+juvKcC2YATQKloDOqbDbDtzVWk33zLZ
E9a99Ju4daJKrMdKJfJxrL2hvi9iu7q0MC2MTVjOHvxGpf0urwclt5eWduTDaejzchvH3RtMOoRO
3jq9dW6yOlvST9X5xCENGy3FRjpWd7EbzydXqSvUvhzdPjnFYu2jx4zIVgJFVDv+9uogRpZr167d
KVZix+d07qbHZB2beGfHyTvETbjdF34t/YMq6PwOTGfiVg/xANVXZE1EfL1u/vpV6yb3Sz/M/AwK
PIxeNTZxzr0zVjdBsGj9EvW+genohYvLsmnpectWhCDTJhUAnVNaMZH4WCsWKbaLP6TNW1VzbA+d
E6MBnZduehnm3r4sNNn1BV0DKIOkRMY7pXoGo6pw/Q++0vSJQcPct9Ma/ywZj2zXh9VySuqtSHdJ
LMbvLcqmYCeijs6rGuKg5CwkA0p9VRMkrFYdP3vAmQLYIE6wfgwDUd5gAZaM6TV23lqQd2eHlLPg
1pcFJWEF/De7TNlEgE3XIVuQix5LSkKp5jUafHtIuLTfVqvkLw2K99QsE+2Y4+o+D1k6eak7IKiD
sgx8uddOfKY67PSwF+Hi/ieFF7BxSw3eV1c5/a/Sb515pxYjXkL6rHA/M3ubw+hr/bwSQVLsyFPd
PudO0rGpVEaHrbKDyftrnwmNEbcfVbwxm4u4gvGJ/ar4aLsxQu5wxesn5u+DQflQ09IOzbqvzFKv
+6Xt4oy3ItSvGUQ0UNVUW+SE4CkyHyuVfdkKeeWlYwZ42HASvpb1AotXeINDXv+62MfO0SDRnq2W
X2WR0PVXdYd6wwNAuxll08bH1ZPNpRhXC6kGNURQBYgmz5F5njPqhNkZJiiir2lYlLIOU/F76eb5
E7EPBFEKJQ7LVrAhw2ko8gxOs/oI+CK7nSso7TtHC8eCvNf+r3ge04exGxREhjcMbe6k08JVG/j6
Y8rc4tkLCWFIpy17s2nRujA8i3V2Xq3B+7u5A7gztaef8bZFrD5pKdsgeWX0OftrVZ+GxFSnii2H
9U5DR92ZVW78/a2tbwKTTZA0fdgsOo9pBC8mC0W/2yBp/pYJVMgODJS9QqXHViX2otkX8iDkekD/
P2Z521uXbDsPnDuPOnppRoml4ElXNrhJyH1rdoOplz+VKzFTUpvBa71oHciL9oIlBKuH1c6xzAu4
MxWa5qjGwn0aisFNdqsB7iK92fB859Bdp5NWPUjFVGMMMqsvYJSXzry3S9H8t6pskHkppwQyqZni
N+nIPiCnLeg/IP43uctWRuFcjl3an/ip/YeyCmsY8bXOTk1A4wAVUeB+FnX9oofNJzK5nThUISuT
e2ZFot94yW1/VkPTwXDYon2thnETe6/KjDxEM0lRuRvY9M/WBLjPZlGsL2gF2ie2RZjHuYxWTsR4
JTeYjaev3pn6O/CB8q9dqpEJkubt10S2971ofZCc1MY3wrsaWJYpi16Dqoqwbcgu/k+azc8OSzPH
8tUEMG6cQasu88Sx0m7ofzJiXJHzJUFotpSyvx3mqmNZQ+qPtEWuf6k6WySHMYgscrS4rX5lnZme
WwW8sJsYmu0RmNIUuVkD88sJpZRHO2v1hWCC5idl3Wq8p7t0IkQC83iz+pZczZUCPoBG1sNwaYVd
1bGh831NqmAbvtGdzg6OMdhzcQochLS5SJzh6JhSD7fzmME1x4G9njIWsG3gCn4VnqEt/ArC3BXi
MqvFyqOJTRCcqsnZ/HPTZeKz4VULAWx1FPwGkp28d5y1gf6mxSwRWqxE+QAx8ye3pm1MzsXtfYPD
y/g0mbF2Dx2r5fgCtYkdpin+ajD9BIXZPHvEN6CDnqInd0lqusK6UMNNtNHQ7v1ZNd+xhBzfF9xR
7kF2bYhwAoIfPTlDSH1mPCvWPDVrkR23bSKeKWxBqU5Z43UDJjM7gFUka/8vzeChAOCa6SNhNks5
7TFf5IJ6sc15IaY/XZoKgUJ8w9OUzavj3Qy0+PoYiBksfCeaQb7LEq7mT8ovJ7eqdp061yrIKJxo
CGZYiVIE+03Xil0UFgYk2euN/+Edd1qY3apibN67GRid+6RIniIbh//Ng3WLw5R6yoPJr5OfVHok
APTu7EIKQ8gf46hx1nNTYRZBE81ciqLJJQfZjuHSwpxOPchBWrXOeIhWwyVrHFDKIx7leDxw7AAH
oKxDxHSblbjqF4cXVVpHPAV9W9ePY9QDkcaAKGghQoQ2N7SvISlhdV+Q2lqHyIgKSq7IuyisZR5o
39LADmn06nrZtsAdWyZKxBytc9+JZFiZ+bIKRC1w2+4YtCtWeRuiO4L8TGQLXph6763vXemOjqCd
i7FrwSrbdIk97u0smvKuypiBZhr7dOckIKVrBtWbg8qnv3mPzbRr1DxBTJppLPekeKT23WcTH9nI
Yp2cA/op1dzo2m3SXbVVsGMLQor4sMQMrzkXajJjlSptsCc8nVF3to3o963wA/NYrqMH0auh6baD
44/NdpiVsNWT0WVMtNEIEfUUBaj/Ku7TJZmfVkC1dS+jfqtuerWI9lHHbuWelrDz10umV1B7MTau
87Q1xlTnOu6yhKnTyPt07MuJRG0nW5p3cLx2Yd5Run8JtK3da+B+qOo3r4jajHUnCdzL3DlRxDcM
2vxZVortSdITQPXZ5l6T77co3lWettcE3mrs9sZmqz1lRZ8A4zUOFvTeUeYvgjFQMTdokuUIpJ/o
79bdCD5eAmeej55TyH4v+9Sa3Nl0UeXXnbDbzvI5qLJDN5whXOmSMN4zGixkt1KV5FqYWzR3k8iR
5wEWVdECFuGCPwFbilVm+RwkcZrTdaxYkISPRU5MG46+dNJKvZSiAqanvK7bwWsjLBNDnV1FRe4a
21M7pNM3I075nJgSMsRP6tHPR0QMA7AHyVuHqZXLvYbkZ0GgM5Ql+Qm0E1+yZbPlzo0r4Rx5tGjg
ZAf1uxO4M6a9WlWfIanwt+yINq0Y7rKmYplKmAZrc6gNu1b5kIGBUVjoFRmERcI3gTRu/uDdVsPz
cmViSeEPg+F9zmpbn5Dh1ttprpii9qbJ/G3P1RIMl9R0YnnU+AbuB0fU06fnb4sicCkeeNMWCm9e
DDXpsaU3kmWrSsJJs11hVVO/CgFJkxch/gLysuF3wbWqrbi3sg9hjJKkxfJoqpgFXqQ+hzdyRGd7
ALOuzVHNGWZQgG/jHelO0/gAjiOvSzTarbjYutSPDjxWf7b4WZrXOQPP+nBTVfk3krJT/Z1lkk63
nsW3vGOPSWTOdm3jO69PpupUFkZsuaysR0xpjBblvjAdJm1klYRVzRs7K/eVk26M3PAK9bvjJsF4
5yNRyx6mzEnn71AFVA0nLFf/ZqPHIfG1CLXONT+s2G/T2sBIohmZCYZit/15a4skvUMrkmSn2UAx
nrtuylrgUtZmF/k08u6cIIPHeRcIP/SO5Fg29jAEUZFx1qYETUY0htWNTFfO5orEypyG3o3lP29w
txq1VoDUbVJZJqDFxt4472nYiujQzE7RnBBqmHbvRIunHrmRuyclPEpg7yVqfer48bKz1KYrPuTs
mOXFJeCdj06pKu7btaC1NWIp/3gOxuw7r024lWNgaucWApE9BR2QL0pMVXnN39XEPlsfxj7Qh9L0
IQQqUHxxYRs01asdNwMpxaVtusNm1s47utzL05sDqzNdmRsoP3rNFFUiOHVRXebSL/8ARqzS2aG7
CexealvEuwUar7vMkAEQypnQ/tGRmbMeIzcig936TVrexE4/+ado87a3RBY1+T0tH/sUmcrHsMPR
+SSNbjSHGdt5B1FCyWY9+cjXelW9MGgwIc/4rBJHzXvIceT4zjLFlI6MQo0+TftXNcmYTGennx19
y8uOliHdRNj+lh2z2M76gxcd1mzx4324zBFIkeermNw0FuDcxn2y3GZDw/hnJ4dcpincQnNZTMMa
JFeETn10bItmJIj6MMz9MULyS4WkpLrKMhLogj56aCFiTz3iY7MTNDx65y7p5OzR1pF6PRc+8rsa
3AcmA40WFpsM9vPQyCFuvtt+cn9kOCwDqIMutj3SC9gmvSbJNyRxmJyitPdemY0IObJDE3IBNuNQ
P8CbiPVkJGzPpZHB9V2eXMO73wgT76Y5NpRoHaLKHVqto1tnc1mNZSQW8BundHwOwRaBb/tR22w7
FV5nKz37gSVRVdr44qNQcc/O1jewsqKkGXPCKLh2DyNzKP7rKNvLAuUEI2CXkkc0b2W4q9U4/id6
f/uvvG46OQjoleetj8Frslm6+ICLZPvg5sBqNDCDPgcZfOhpKEbzvjoVDv+sl+MLmL56zNKhLhh/
Rvtak+ixnupBahbIMdhvCAqH4J9s/CraAfTQ1dReYENY0y2GX4xXD4FRlk7/Rc5ow3MZzx4/PKEf
LfiQrQnuSCLnFzzKVCO8U/HLaCHb8jlrtMgLOfk82tJd7gnJWIhfoTthdbrNMsIKJ2uHXWum6tOt
M/+byUw9LAKR925eM7fNF0TH3ll7c/TX8cNGoRyPhc5dG7XlHup1xFSYNMM9KcelydOqqUtOaT+9
J2gB+3NikQn91iDeM+rAhGOLgFzUN0AU4UD0pVjc3Wz6FGFZyZk/IBtjBSjTAweu1YMLsjDG5l+y
dNuAKW5UznEqF4QVphq97YSYzL1beHvavcyilfaVZwH5FAU0rnqs/RMJoBnqAJkK/yAD0LX9jGiX
OhMGllXVbq97oId2Ys9QXxP+x+uKtTqJpwY4J63cyxakDtb2JOgW8hrS6NZ1M6SKWrGJhFpA0UJk
YKryGM9N6ueLT8PBCzZK9oS6PopEE8PhMl5dJYSxPxu8aT0FE2Jh9SyrOwoOeLFYhh36ItecR9Es
DxWCcQkYRx9BGlZDFIYGXV4PtMXN2WHbs7qHRc/eMiQA3SEJZweh/CjiKGfX6xZcGhSp5gbygLfB
2RBWH0S90hGswSCRsjZAQnlclwNqQ5WY9zRmNsqBOL3ytMYdNH47Zro+6FiEXu5uiwvRJ+bhRTcu
7UaUpPJ7jSOFqtYuRXz255TPrM34EExt+i/qG+cVVU7ytBQauYEaEfzd8GHAvkzjd12u4nVBdD6k
hDkxAtg/UzJE8sto5apdIq0/7tq4KaMn+IqgIklPOMKHaSlDz7900HQcO/hlDzE+SuODdsdoe69S
sNsd6FNNJvUUEHPahmrujmO8RQ8eTyfLGT/K+UAOW3LfjOlkdldlzS8AcsG+uG2oxzyQfflSNJrG
XnDIbqBNeA2CiNHyKOtxfK1Y2MMGGAu1eJqmEtjXjm7xFZdyS490oluxF4UCodMjL3uebLJ172US
2HOwjSXKWztJOu56AmbmS2idryTZNANoW2OgWdYgLH4meKHzdaFEhGyD02xPkStGVP+6Na+OE06W
/ZMgHz9yCjRjixoI4yPT1vFI4udSBtFo7bMorETxFWt2USQKj8kx8HxtbgS33RusTPpHR2gdL106
zj8DiopqP0QhL5qP2ng91zoR2KWT0S7PPSuLzJ1f2bH6TMK1Wo98zZIbcQqcj2UckvjQlFzJ+dBN
kblZ+7LQCUqPMLhbcXYsSLN0gN2xjthhCJiwLcekLbL4uNRtf0Vn2uwnUV76W86+UWiCZfDmCD1+
hYPjYteCpmoOMi5mm8/1lj6Pqm0q1JLMxscubjwHM3tJ3hRyDgVZK9M2KB6QZ9bjflpSYsvoQKLh
FW6FtXBJj70mT9aYeHlXKeDtyQr3Zw6X6qkZq8DbDYEFcew6prYHP9uU3quyNmhjVmcgaVxOqb+/
ej8GgAyjP/xV+vhFKlu8rWsBh6qrui6pDtxpBwZkcSuSKaW+hSVgNC0WlgzTu92ndNX0F9tPa+77
VgPdJOsypwdH+311qXkK/6ZIte1P6GIQAZriEtov8wpoEWhNNc2Us7ECNCqr6RBXY9n+4gFWCLUZ
VOe9IUqDJFwKs9jHQdj+UlTKR3d1zQ+K3JatZVuEmmnwlmjMt9GNf80mGKLjxCVaMx/Gg/PutVfH
HEQ0BVv2RWZ/BxgaHluF8uy31o1xLiMaaXePeq8ebhsyBrfXrYTYzOu4AVyA8wUWPjSmFd0FULkY
/9IRhe5xSmPj37TGSPXoeFpzxZltvU5TK2RJpHXgoXvwija4nWw0FnvkgnNMVs60hC+RMiERHw33
wRkFLMs403KtUeYpf6lOehvX9liF49Cdo7EUyc1CtXYuQMXQoV4/wMrHXjh5ewpl5R5LP4ItL5nO
gD7Scnqpx4yh3Y3C4WOtFIvfVJzC/3ooqF7jbKq9PXWxI0DVx+KO0KKCHJ1EOnDPb7F6UNZBWR7D
RC1HBNken7qwiOTZyGGQ220BlwbU+CJPg3b68I7jmJQHMzHO56UHHr4bsFyEJ67Ebc4FXlrnnLke
mr4JjRhfb6vmvHRX54dAh+G105Oen7OxC8JDv7rF73hEf1J3UVfsV1lUf0sTFsGunIK6vjeJdcBl
sGdVdz7xyL8BOLLfS58wCbfGjdKXjqHfRXiCvq09tZBnCI7hDefXYsFDeOgqMdKJRpHhXdySwj2O
9WSryxohBuaecqsVIXswsL51HdPiznUL+mN/TX31xKqUqt7Peryq+Zo4GdOf0GFs4JB29nPtp9Y7
eZ5mjWtaqMy7W+INEsjIzQb3RYgc5ugl/kbPQWjfkqiDxHIxzOh9OuRugGHSXBvy2kYKeUPvKWCB
MEpIeoSj429ykBxLkYXOveeBzpa8vV6EJRlaWr0JCEh5FOACWz6Mhc/dkIn2b815q/IU7ll96Cip
CRPAFsEE4jZr8CtqlqV7kwOsZl6xqQUyPaIVW9dF/1YQYf8yG0pMhD7Bhi+OsbKs2FaadiAYyuq3
tpncjB7c8Z3+dnLblmupK9WnxvQGb7S4/femzPKmXTsHL5kpWQUFbym/fC3mMF/EtLJUU0ov/mKz
gEI7WqPn3fmVERy6bR1AERt6KT9fTWTTY5AShIFRJ9n6o7GjufVDzfSDUG2rHldAKu+QZoZgo1k4
a/0nVBuY8ZT2U8cuKhhAcRjXdPuwLD59EjiVNO2y3yT3LkiluCnCYirvFp+5/4COq27vQ1fL8tkE
cgs03VNWC7QMdFcWCWVv0meLyHl5hxr3vkcXcuhAhofTHaoJtQtXc5VQXLeYdKxSzuSGSC+q3kib
a5fz4qGzhuExRjwGhX913OC8W5n/2JVxKDqHSlF0VfMHat0F2UM2MGdPsSYs7rVLCYxkg/FITUFg
nX5PYyPe2gR6By+NECCyjK/ecWyzmBNUVJOfI4Wd7vo1YXgd+1A8oIC+WqvN6K8737PRt07cTTxB
gNI8GYKWy33ijeIHyCqgckFDov6Zox7vhAfmvsRN1uyirY5xTcirxNmtvTW9Q5EAy9bNyYg+ihms
g3Gu24xarGD/i4hf/Q/ktywvMVBSf6xjxEp0Gkjtubkmj/28DuTQfeF1lXeoaXiRwaTdgiyycwOx
PpY0jPVlTZptPrmu1D+NYozfx1tgF8Z+b6l3SVMN/0xk4p/KHRRXg/SavFnS9qkv1vTLwwzykziN
RopYelgMvSQdo72ce+yh2uvbH73OjndbRx5OCcTs9XLwy4zFvOsUpbsCtVx0F0xrPX81OpqLHa9t
wk4PeFS9T+IajfMcOuh/VRaQyN/ILoAMH0z6SVfd612MLYGUp6LElIbmH0VkVljDE0rmwlxdG7ba
8dXTYy3tFA059u/JpUePtN2rUXjr9zwGIIOd6E15TkMV4hnNrrY7eCT6+dyBPapwQVrhY45L9XOk
l+AesGKagVe76Y80aYLjJgIEBW3CSLP9o0cyHwaebT6WStGNHssEBa3cMUqtez+uOlLeGO+YvcPW
zFi+CtZPjEMv/X1RaYwWMqzEa5/FlUI8ImKdT0szENvvLU6PYqOQz7g3OWyZv7g39OlFunedoXpl
w0Ho3G6+8PS+MXNhH0aQPlpfrbJwn4Hvl7Rd8ShYIY4KO9famz5ZpTXG+ZxA9hVE1SyQc6n5LNhe
vH5uZgOH1n5cs+RcX4/pWrbhP9AankODAbM4u/M80HrzWvOUzBb4ObxhxJMMF7aKhGiz9skQOmRt
rFd8o9iu7dFQBjh1xwxCE0l97d7aOsPa7os6fBvKYWB/Y+ojxYnLcgROKx1nZiHRPL/B+UpUOR0u
BKD/uij2ia/XW9bDNGCjfJOPDOftYzwVmIoAonqRR6hm50O6NS6uy/Hqko4cFza3xu8Z7mA0/Vug
kflnab1l3ZmlsfeCma+m6BWFOcnlKtqEgHafjcuX8rBMkBUXGLVFERI4yj/I5xVTehTJB77AxgDS
oW6FAakDffSytodiWEIPixHCRlwS/aafRmdW3b7segZ+J+NDHKJQp7+CYMZwABKKDl2E/kz7XRI+
y+bODc83r4Ngq2xzFXeujmB6dFPpYuJFJpiDamafcZLFv6Xb9Pw7gPbn1LnuHVNsveU9hNNHWdAm
5+G69ZgH5qJ9HrGxeTuWrJOp3YDN7RCUA69QlFD9KrDmP9y+Q3lES49pkEdigqOpC+PtoqCzvO9l
RhQ4HdKc3NebOz2VtWOfKt+T7h4FkxhOscjMf2LAk7JrognqMGVCfYfCUO+YkChTadC10dkb0eHf
akjLP6It8C1sbbBEhyqu2hdiVRcm/iGYHyIFQ39VAszwHeMgXkOjO/9AShrayXIzzU3BnjY8edIl
1yVWUcLs7wWFlFzBtcruuYMd5F8FS+eREXhOrX5CFEkk4ODzGZtfNZpIJIucCHHjhWzQ3esoyrCO
lOxbeHZdxvCncJCpvuHuWv4jdSAc7hiu5uo0iEh+GragRSi8mn58a1TYO8dadulDDTxJba1dHiw/
CLK6xQUZIUogQIWgmhAujyl1Cm89XJEDhqfOhOtBSIDMj01E5dNq4PTuQDrdl9ZNO33bZDGg9hSo
oH5YkzHSt4UMrtLsOfOqQ2fo2LEitdsfPMRQR8w2NDOMfnDOcMTldzrSL/E7iui/IAHW3Tluh90g
5c90YGHIDs96W9Msl51fPBIuVc+HxWTj8+oYL7hEEMXeV6GL4C2cmvHXFnrrgFBpVtUu7BRjKlqF
bErQTojWqXZzm7GHMEmQ+1y027nbLX6YPn3GYG1fA9mihTDNMK/7azM23YwqqQyPscPoh98DIs10
TersG6UHJJT1GhQH3xUUC5RUxRmmYHmffBl8grw07A2ap4Zg9TFO07ysSv2zpWmAzHtxrbvD9lH/
0ls2fWeydXgBTYghxSA//evTIcEgjsA4OQJps3yuTjvD4s3cikdIoCC8Gz3DLIyraLrrsL9ikstK
riMG93af2d6EuzIViKYXcIiemrDBDs5B6OKbIB0zPoYuvf1ztq5Z9pTgG0Lnl6zliwNouDyaeM0I
ZwgYZySgu4PkFktnQSyVI9HTCGyqU+4OvQ7OYVChQmuZI5K9hdPL8iEsxzfZRgsOuhmjEKRvUhyW
MHDDyzD2ijSACnpLaWccT4vocLNW89ztPV3HMbd3IQf0+ewTpN1yv9WyuVDRUvXgrU0gzh5w79XI
psUBNCIaeX/MJvKl8Znd5tCvzmvHZXGDIb5A4V63zvpFtyOIXYLxqh9atDPTP0Y3SYhGVxAOtAMi
7RLqemUfFD6Cj9WfkM/KiV5iF/j+Orxa0txQ9G2oSvm4adR91Fky1xeyvZa/bYVFaYdWaeB+UEnw
HUnHPrSu5RD2da/a4zLM6t00RrwmdbcBQ6yD/Zkp1n8XFCrx1So1P8mqdtSejG7ro+930fUmqYle
o8KiIox0Gnx2lbpeBTYpRI7tTnY8D1q9fFWoK3f1MJGkM4UowvYZnzPZWe6ij4isCcRWui4/pqJq
69cAKRfUP/dq9zr4pnpvRWosasVpfgIc1oqjuGGnmUs3Xc7wQeDwUTmJ6Oh6GHZ3CvzxX2LpM/dj
sDUPky3w6G5zNSJ2wRz31pFBV6DS9YluYdWoxWZj6+5n2lRa7vrVQbBKafzl8nrrPTJS+ZMAv5M+
hRtx2WPnIMhArm6Sw06vnyTE2RA3YtM8ktefsXwvdR33NNFi3iOLqD4RIqGpj9TWEK9KdMcnJq9F
H4koLodTgeCpRCo+tsOvjTpOD+a2wSuzZVrlIpCo+9161M/ITkx9g2Sp5D/Hq5GXmHCZ/m7rxHwe
Nq05JTBKNWc3jJFCwwt8ktzPI0jGaXlotz780T6y010CnkeIrl5Bup0MSw9aohjBFMjw+BYymP/B
6yGmkyi09x/pHYN/MOx+smcLPc/WzKW8Po3Zr9HYE2q2zRB87hZhF1EKrndQfh/kSass8en/k3Ze
u7EjydZ+IgL05rbIslI5SdveENvSe8+nPx91gNMlqn7xn56b7gYGo6hkZkaGWWsFCxBORjlmnymK
yVPjr0u/4HTTU09MINqUaU2ipSpoypWh+sEvPEAjraCF9dbjgGwFnDw5tA6Ui+H7A4ZNoicVXYCW
ZWZUAMumNgkTrag7GirALFxejopoUBBSrYIoxuG0sVbpn1p02fwfEFc8f5vqbfgIckqxqCmibMSh
BZaRU6TsdxRUClrVfoOmghaCn7R1OWSm1qCKhmyPudHBDtBS6/cErjq2NBHE7cikeo2AvRjKh6mU
/COQGdoIOsFQPkWabFE672GLnTOpq4onmlWwzBJzEjcQgkgqT7GS1tG6MVLtax16A6LDRGdnl8YT
sTyYp6+5NEBraeV09HatEAwpI44HUmSrjVoaAJkXp1SLJtgGRXgOAlehgOQotiXxvlEwaj6tRu+M
ck/42Eg6TOwVDq6MnhOIe9ZJN7pUIkqrQ7jftqiKgiSekGIhjdhkYaG5pg1WRat+jgnz+EqHii14
2VViqkbXb5j3ivjLFUC+VEgXc2hgWG0lXw4SWD0wAhPvyRrQWCgeTAVUMJki+ZbirXU49ZoBRQV+
eLBnmp8pMLdZk2KBOLX0ix96ro8iGSCAJycK2hxqeqob7iZwGZ+TOlkpy8iShibRNwpQrZj+zSuv
AJRJ07rrjkJmqdYzKPXRXMtZ1xF5iQFCCkpWG+6qUaThj4KCS3YYXQIOOgxqnr50gZvkBx9PSELP
9InvFuJN4qWiqT/xtXHy5m+hTTrvIhuDRePGlCMLhco+iJt9JNDn36ZKx/znSUyEYkvnJd6PcdDL
ZD/kna/sauqc3tHqZFE/oPqHz5Sr0U+cTgyN/rnmTjOIODV0HXYGmgifi0YOx4fKjDT3CMcIxpVM
ggqPi5YoiAiJ21/LK7B4ELNWKbdLI26FRLKm8lEKTxRPIO/0Ef3bg4DEZr8SEYHh9oyoFKBjFIPL
8Wpr4M/SSW9XZN7dVNwrmIfZJSloOEuSLoj4RmDrm14aIRNbdAkAX4SftLbUf8jQaHgv8s56kvIx
ZaCxTJlzoL8IXShOQiIb3p2URNxytVVkuMNFdTW1PdOf4g3jRqqfKsVkBKfHHT+1QtsiecB2WwdB
K61fvV94PyM+wLj2QYaLFBqo7KybUq9+JX5H+NipAcVPI6GJ5CodfzNwxw7unCqP3/LRE9ydHOVC
uaOH139uU6PbpLouV9u6cvv2lPYluismoILn1qK4B3YCLvCud3N4p2gAdZwVI0L9tOUEnsaMF/bB
N8D+gJvEOyAbFLprut3lbkzGulhndZE9DcPre6dI/adCoRMHit6nlQmFJtVtH7uG7XeW1FMd1yLY
JkWj9js3i/wvyI4EZA1NYj1CaEXzpFPjbB2rkmasgFsAUw000OgrirZNtsO95/gstUX+Z/T9K8Uu
qVyRtlOiq0QysKlwJSnrCi7mM318+tNKEQvnwfcp1pZeAnndba3mb9fpNekpFyhfh4AqSNWpEWcU
BmGmnTxIoi7SD5nU7HtqKA/mWIOa7pnRzgBVRHzkh0bJTXDWXgWAQqQ/W3Chkj5c+0pesTTPrcdH
2aAACj29dFu7q6hHr+RWGklIKuSHL3Gp9MHWrEx/ImoVhfgotzALaBoI1O3ysm97R0zIuGzyXxEA
xRACxjKyCkqJ1yK1QFsuXHmVrGSOHHndH2A35H4uiFNEMn2jUbdZZXhQSXivtxlTQMY16mDak1+g
muCg3dFexc6kz924LokTAD3OWQzg7VPtFiodY6uqHEOlygx2TiyvSMAE1LNQaygfDYTGPg9Z17un
jKmzX0xxKJ1Ilpv226DQ96aCPlghcS9Ne+43zVoIswiCAnAsW2tFQ0dMbWRCkXiRQkqRa4AngFwV
RAZAXZCaSXA2S+1LPqU9jquhE8wv1vNkb6mj+6kUDXjPdG+1ZyMXBwdyeXsu2jLejCBdPYD0ev0b
Gj8AHhgiVN7R6SPZGCn4imuyePGM4Iw1MZZplq6oQEZw1iFxS2sBnhPiHQCRARECnIBemo902+Wk
jL9ESRe7D2YcCz0g71h0klBHMMCSTP7byjVUzjqtG48FSfuvDJ4BZHWhC5/8sdRkyHTQY1ZAkBuF
ZiXg4k0o0ebnnFnVQyZKrszkE6tMn3LVo46Simn1N5Xa/GdGaZhfUKYmSToVg+FnqyWlQR226M8J
pa1uFaSuYv3RRYHmkUKDfutJkcX4pkGqn5GR0PNV65sJWVGdpwlwgUI59GpJ96RKNd/bZ3pljo5F
8ylfm43MXB0T2P2DNEkNrYfMb8841jZa02ICkCbhDoTtNLlNOeVJM3QPUAFgTHRokEj7IoAjZpFU
AwQUq+png+9vHht6ou4lq4RAI08ZZUekDRCvgHaiHAfb0BfCnZ40kMEC1fB/QBkIgQRXVleffa/X
K7anB+8VVo2+qXNouWeE3uXuKLZuT6sERksQbQAzmBzcLoIaKMEC/hVQA/6Bjk7zE0nAKloTULQG
QkEWnEf+W86OBtwGYU/W0srwg+ssXhf0nzI0IWDSUJQIWuBGLrGUYFvMGIs2ZUzixM0K6AfaQakI
sqPHruke8HIoeWqKMCGJENdDj6Ydu+YCOR8hcw5+biJq4o2A/2pbC9RGOXuVkIJjgVEcdDxqPuSM
0pZw1skTNaARjiajx7RNV1tetrO0CIIibbZG2Yxoc6oPQ0e7baoEy3wdnl+H1HT07SCW6t9dUyiX
REXXOrathirPcWDQIGJUqS66uExvqIsHkDaJ+lVCUoL2ryYI3ZUSlV9+Bi7pe3DbgRKoTgjmBUiM
TGOQ2iDKKunnwGj1XzGOBgiIQo/CGFuVTk+nI/4Irs2Ina4Ehw4cnJbrJsmj2t3HHRjKLWo9ZbW1
OgIWHkSAHJYthmWUA3bWLRQ1+zJsDlmawEr221I59r0nehZVal9Sfo6pWj7KKdX9rwaoLulSg0IU
7XIcavMpzOvCfbQgS1K9yAUBnXTQmt22gHgrfJXUqs2Y58tfe44N6v07qyhp40N/kcHgQROP1MSR
Xa+41kKdyvuG2oKJCJMsP4dy4CEFL8oE10XUAe8RJkpkIXm1eBAA2kT7Hta2t8EhAwmoS4k00ypr
1AYSw/S/k2H21RbdzObSykZRrYNOb1qAyrXg7SEXe6Kdt9kAqwsagiQ8mFTv0e1yLd+9ulEu/wpz
wSv2uVnkJth0izQEjq/+HZ9SIzFU06dD0Mkz24hqg6GY9M0qgDHF12zkBcwh0iV+dPD9UKy/myIB
N8UBqPDrLBgK5aShT+fvshAQAhMqEJBaaVTymBAch170Ba2WzptQupr4lBVVnp0ZAsyMiVJRq+pS
WQWgt5E9E/cwhTyCdlnQlOJFbXKd7nRTUfVouzDonaTy1eRC3bzvD4oO+EdoFR0ugKFmLnS2plUJ
FXutO6I6Pf5WzVYLAObW4c+PlYelSftzLqUJrpsBCaLM+yvPlIejNpFM8E/1EeRwEzzLcbJOQOJh
EIiTuBoF78Ub402TSXtzV9s2O7Ugvyzdkyc1ZUBGItNBGBMy+wmFnhp5b/ETGGs3oHftrdEScYCE
HJM9Eytsb7M4XmBSZ323akVmwhJDQuArzhRRBZbVxobXHLu4GNZtyQiUEiAWreCO+YIwCcBTMKJz
G/VFsxF041sKaW0vtr589iApuAsat+/mR0iyBaaUgfeGiIbqXMpcaxDU8bOsOdL/WLfDLkz+WN5X
lLoWNvu91vBkB7V3PjbyP+bsS4+d1Miwk5qjee3rl8we+r1x1IR1bRvSS5AeS0fxtgmKDHbGOMdz
sjSa5c5Ov7E/E82lAuLLyCxAQv1BSp3XjDTV1hD6ht/asdsALt/ROvGljW8tfGDp7sqpYlqMx5ZZ
+3zlRsAsPrFuGMCS22NzGhHOINvxxC0iBBYvpZbDKfhL3kndeZ1PwON6Pyh/5U7Y5Fm0cOTffwcq
cKI4bfc0avp1FPzNjIGyhujZIl52pL1z9ooNPbRjWDx9vNt3jUgMz+R8G7o0P1Q0aZU+hsJwlNTk
CqLvQWmeQvX5XxghV6UPQGgmz2ePR6mn1LrqtkfUbD9buvQH+vrV9JUFlez5WrgWxCAQAg2LwqJm
zu6rLliVaGo5ckrBl1J6ko1PZrFgYn5CMCGJ4Ep0SdIIGqVpcNLNnkh5azFaXA7PoFHzel1CKNV3
ZbwDWPHxJ5tf9rmh2VEkhtZqk7DsHObXOnqK3L+y9bNszh9bufPF3ixndtUChhaMcSmF56r8KQe/
Tes8Lk3pWvpiMxV3zY9impV8sVi1q+as8HgNa2DgerngN5bWMtv9XOhdvw+U8GwEn1zt5Kq/1Wz3
8eda2pTpJ9zsPmpsvWq1fK7OvWjeiU0Rw6eh+g9vy3zrZ/Nd/FaBZiViBTFBO5YyBH++qvr146Us
fa1p226WEsAWIPjSwrMCDSUS/piA5tmkj41Mn/z2Af3flRBZKpIoc3NmKwEgkAu5qIfnSY5sRefs
INZQcT82cndTTLrxGo+iDsDt7UrI5EA1MxHl7OdnE1HZENVRKfhddvmCoXfPw7QcWcPBKAaVFEWZ
3RajTSXRH6L4HNSPlDeC6hGi/ToAOjjm3waNsh2NLoQyN6N8do2vEQrfSmLaPa0ZH9ilhR7Yx0uf
q6nPf9DsbvX1qKLRyw/yR3kdo4MWaDK9Xs8phRxSHdNUvnxs8N63vv0CszvGDAxXr6gKnVtrK/9I
kZhMTBqbi196Pn9uvrDZRRuNgqop2K9zhJBpAnIZrh3wIHTfrC26ehbky6jfGDAgPl7f64mcn1hT
MXj1FAmw9/zENmYkibBD4rOVCmeok4DpLqjswQdAwU94jp6Mn6SK7WNy0B8TdJuogy8NGrn3jU3V
pCk3BXuqPvvGoeJrzQBs75w7frP2BYapwO3X0qWlTi/Iu6Vqki7DM9BkQ5l940EyXfCGdXwu6idq
vitk02KyNOmbuzKu6gZlLVB8sb3wgeeziwyZ0U2EM7pIgKXL+swlRGC8SipMw0VmWpNIIluhC8GE
5rB90rsXKXugMhhSsWmMrSn/7Iv4Mu0FCJgBnbB8R6Vxo7XJwq9690bNftTMGdZBMPRovw2XBurl
0L8ESCFYaIw1lC+kbPPxJ3jnFCdjxNYKCjuWzPCMt/4qRwZUS1y+gOE9UfpZleWf/9yAzt+fZkOh
xDTPlKhZgjHS8uHS0cZTFLS6hW8fW3gNc96cHdZwa2K2BqHtNZPUfLgQD61089FXf7PmkxqtO/S7
6YvvEQFpC2thn/4fdsnEDEMjALNmd4OiLyKIaTtcovTU5t/QRXSEibxnnQUTPaSffYPu5NJ4t3cX
ksXyGQ1GBDLphBD27YZVEFoKmvrjRUBVuk4gSHAnga4cVX/hTt6zxGxsiWyTGRlMDnlrySxct+y8
Qryonkx2X9puuEdAHKTU8eMNXDI0/45W2keqF4uXBn2BEzRTgXolErpc3HhfD5bp/At7hkyB/jWZ
MWdv9MCYBDLiXrzIVbSK62eL+AmF/CLZf2zn3YMo61ONQJVlnaMvy7Ot0jzASQBfRCjwxrnWom1d
vHhFibaSSn9GvrSZ+PyxRfm978CkQWxDVYKkY+7QEtjtldoN4sXIEFiNVeFn5ermp2Sk15Mg/PWg
qUp2qOjbHdRqlH7LbT9s9Noy0SsOq1MS0tMaJbjCK9cLk4e+BuCOjJt2QEtk1dT59xqyC+Rsrd61
SFOsanofttAJp8TUwj3inv43SOb+wk279yEVCDAoY3HiZW12EkHTZHBPZPEidc/ptxB1S8keW6cu
T/nCUbxzp8ltEYukzoI7lOaTWCn/CVmVW1wv5MOjXNrkur4OxoNi9naOvk4PPacb0Xcah/XHe/d+
6yY3wlBzEydpENi9vW5ZFclM7+jHi6ELG/QP0P8QNm1y8AGwVcr3j429TkN86zPfWpt9Uoj+Ei9f
O17KXyDT62/jb+lZPFibcOM66l7etx5SiCvrR/LovTQv+aFceHde5928+wEy6Td5q6bprxPmbkJ+
VUC8BzTqeOkO3pNqAyRWV8JJe9KdcZt/PgWXhOGu1r7ahUcgWR+vXnoXbcisXlVMzbI0/iFPHunG
eIQwEhBhY7x4FfJN0KoefJ3RDGHyVUpo/iL4jEhc/TODLw1dzKmV8eu/+QUWhVbOtaxQJHj7C3pZ
Aw6P8silqgQuV/mZuu3e7Z0u1PbQ1b9DlgaMr5vRqiGu/dj4vZNGxMPsbU2a5FlnfqkJvDGsaPtf
lLR6MQ+VYVtp+pyMf818+19Zej2FN9/Zp+0OZ0V/PdPZSoU5T0P+kIzxXuggN5np54/tvX9JprIR
OQGFTo3ncbavqQLuyYo88cIKD43ublCDRhUifzLbBUt3HQXlX1i/PMY8/jNTFJ39URUTfNK50DOY
H7/C6oXBcCE8N8HNV0UsrovMWPJPd1d4Y3Z2bhAZVJKoxKxgVJuy3QZ1aQt6foxD98V1ZUDla9+r
jswFRyzaQeerEbpDYEXrnOp8uTR/fIrK55eY14YKpaEhz6bPTlIvZ22GUKt4Sbs42Fpt/5epQx2M
eWQCPt7Ze2eWDEgTLYl5Rtr8JCVyqgFnZd0qDbhoRKl5B3Iy7z5pcJg/NvVaypyv6tbWrNo1ln1e
qHEkXjqtgerFcBmb/vNOFdJPoCpOnawIdqj2j2NRXulqPSSj+pzE42OInpWN1HS4rhLQ0Bo6+yvD
QkkklRR4XOLZQy/aH+urF0gIGQrl6GRUEFG4oDHjSr99U9vK4BvtQnbXetuByparBcf/rnnCSGaD
R1QH7CtT/bRmizOKMAB/WhKUyBrSxkp9aqLmi6iNoZ3EKdOelPQnmsj7rFC/0xw8BqZ/iMtMhkes
7ABmjwtv+/sEhN+j8AJQLGWKsDULxgg9qYC7jXipiSVWnSaHNuBadcHKnetqEiBoJkAG0j1qlW/9
bd5YjN2KBOmSrZB2PXTbrFuHZwDBYbFB9u7jE/T+kr41NktmS5j8gqJ48sUsIVDk8mNinEZmrAHd
Fncfm7q/MGYH6PSFFFG2Zg5BQQxSyWH0XCCGdPomdIzv/gkpLgjzn/p/tTBNsWRZJHi2xNnCQESP
QUNFmptBPoqeoo+EKkgDuDgfL+u9Y+ELEsLiyS06XvOID1mheNQHDI1NhWqLXIzbmtlWWy9TvIUo
/a4pXeQQWsim6PIUfN68UYI0JHlDAnQpaYD/hTMW2F7Qpb/0QP/18aLe+zAWNaUDYP1kSzTnW4Uy
tWZ5WEpBZIDZQGrnoF8Q+GScWbzQGpCmAO6tE8OYZWqmpZsSicjMNUexGlVMLpEvOd0jiL4gPj4x
X2qnGi+18T0BRRAEn6E+orm6iyB3Kv7CfPb3FxusqE4Wgrs2aRHOzkrqQyEsOmaFmANYdkKcxEnF
RP8XB4UszlAJZSTAmzMryJtJtKY7+UJQLwKNUQEUyqktP328dfdu9K2Z2WuvlrDwmd0sX7IYJ3gQ
giu6roDBPrZyJy7lm00hDCvi3M97vHk15oKLHN0lVP4MgCOF6KVGUjVNdlH8B8TSSk0Yrw7I+/qx
4Xt34Nbu7CsOOfV3xRjki0cDV03UB6PbSXm9+diKJN85k7dmZl9R0XOlGxNJvqQZcgamqzCIEURb
VVL9n2ChDPWo2z1ZUHlCzzs4ID6ZHCMjCh4HdAkWfs1kbHZBmFlvqSpvD8/CfIa4Wqdw/TvPuAxA
d6g1kPmisrPySkNZo0LcrD9e/HTfZuYsg9zc4vlhZ+fmXNooeqQiANiG3xWExamV2V5/lXNObA21
x2se/KJauIPvjVoiLHtNNXXKe6QZ/Kgb3waXpoXHFhmXoJB2Qroan2Pl0g3SYxQ+mfrB0hfs3dlh
ZCpUi1BQIZHlXX9rUHHDHlBlZ11kqVkXKIBUwbWI9mi5I0dXrooW2EnzSVUk24D0i/NY+Mp38lpQ
yiaczMnzEZdOR/BmxRYcGjNUB/+aND806wxndaWGWwlMXNTbTbvzexQY+eQMOhCSKwDGcTga0KYQ
hCoQD2v0hNGUvy2tWKg53fsyhklWYimKqZPzzs5+BnUaKI/kXiI4N2CpxIr48QAyvQUZ7zNalcIQ
bOOv+iZYmtf8Dq0yPQTogktTpk08NZ/W3o5KDfTW865dI3/Oy30e2XWzocCIEP7RaPq1hThrKSBC
ZY3bLDlqwUUSdl5QLVy5O48SAA6CeJIzQhYi0be7A/0GlpQUeVdIk46ifRZHqirlc/ZLBrtxBMEr
Zp6N1o7T5d8Mb+H5fV9Femt89tDnqVa3CGZ41yg1N8WA0jlKC5b6Hd13Owf2J7lLY3+n0/72zvOx
0dtXeJ9ES9VntyEYRGCxmuJdkXCCeRgAa0NK0tqhlLLUp7lz06fggmsHtFA15n0aRniNgzEY3lU/
IiypBvu0PxmdtYr1aJ0V3wRz4aIt2ZstTQ0Zp8K0Nu+aN1MzCkmZ9LFhVh90fgcZ0Y995/uypgLw
BKwRxRrybaLct+cGMJ+sI34SXsfh5O1idT94RzX827KBUfjSqHTZkcbPN4PuneKOErIt9b9CB20m
wZaFrSU8VAgiu2ioFrlgF90WqqCPpnkcBkuJxrs9f/tTlVk+w1RFJPqjJrxmn/1vbLh5Kf4Un5CL
28cH0GifXLDqC5/nXaQ1Mznz8h2jYxlg2IXXqvumMNO7+fPx53/3Us7+/synIi5nVLrL31dblEbM
woYpXAQ/2ubbf27HlHWqvDrvozIPWc22rNNhHMJr3X1Ry+pk5rikRB+ugdcJC/v0LhZnTabKfSFw
5F0WZ9uUFlpXC5HLmowk3Yp9FiM/WpADj3m2q4am3UP8XIiy3udqCnAgog3cAd6YEv3bYywOJKYI
yI3Hxmacybrbcjr3kB+CRdjau+uJJYqrypRQU6CZh8WJBlMxaD3xSMXa6ffCCfbvRtwFC6/a+5Px
1szsURssw09CgaHXzaF3oh3gVXkpv31/uCcTFk0NUBVT/PT2m1mBkYiCGojHek912oG9tKqcX97F
PqAz9fj7Pz2Bb4zNO0PUKxmdN/LZop3vWLb8KO0/NvD+2L01MLuq8RQfDeLrvnRr9GYegQ8s7In8
3gO9tTG7roVooYvU+eLReIYYksBqgYDz1D/y+b6458B2WVnnBBeK3qful3V1V90eEsrGeGwWLtm7
F/f1FP7f3pnK272rmf5bJF0oHqu1RV/Bsq1D4BgL632fNM2sTCfoJuTroNdUCI1yQpxujWrdxnTU
Xyt5RS1rYT33b9U/65k9eqidJU0bsh4IaA+hI9jGVd4JzpKZu37i5sybs2uFfDF045QdrNageRwK
gviJ9Ee7XTqO0tIOzTwSwhgoCrdYcq/WrllPlxiCyTX6lD9YJ3mv2MVG/sL4L8tRFh6tpZswi8aY
Y494moxl2fbt/EFZe8vfcWl1M98xFm1UQOgSj+PG2iT9TvlJ+G2nD+pKspErtfWTdUGw1Wocb3F9
948lFU0CMsCsRC1vj2WRhmqg+fF0LJEiPMSOvC8ccCQbxj8teJX3ycV0BW5szdyKLLvMImRYw3Ha
xGEd7Yyd66Q7f6esMydef+zD7vqXG2Mz/5JqpjJOzKnj/mm39EJO/983EfNsITOPUVK0KhSgAMeW
kxisE8595/Rrm7zcCb58vI7710zXDdAjFAHohL3dIQRxEkFICxEMebRDsmWdP0SX/Oja4YLfWLQ0
c1GqgBq9r2BpumDVynUQADukB9deulWLlmYuSkLsWCymNXXrdl+tgjXxoKM+lttsAeB61xfefLyZ
j8qZSxN7Qz75qN5R7em5NA6Qu/7bTzf3UGkzZKbGgpBE3Pf70KlX0l8bRa+n//I0zBwSgiCWFCos
qNwg5LCqVtYpsiWbAVMLS1r6cjOv1DD3PnUjVtTwKsaQRogB7foqLizorvP7Z4PmjRU3FxpFt1hP
70yPr7yniW8veZ47XhxUIAG7hJOjlz3bHaD6tEdhOGPEt0OMDI/Jv7imb2zMNmYMmQXbmK9HGqEh
Z1WvVtle2C+9une+1xszs23JLUZgQTSZtoXhvbbI48c8ioW9f99+A2h388H02avgIYIQjAFDvIsV
/H27fmTUqBPiqwPkxyGTxLa5ZFJ571PfmJw9DozpUlW5YWHKWb9OflWwU5TkV40jOoe/S37h3rtH
O9giu6HmAWps9h0lxAHDrDWmd6/f59/yh55bZPwIHAb3LSztfbVv+pr/2JqjrTvGjxp5/WorObUo
Nz91eKOKcgRzxB7lZ/cs2dlveRUfxAf3adHZTm579lq9MT/7skzpKyFHvpqf3HrsAB99vc3FhgkN
tk+et+Ckpr/4ziJgR5CafF+gwfzvN7GuLOlSjEYfHzdYQTB/yNfqqreZ+m4jbLzg4e+eVbJVcKEU
EDVVmz30dUX5va4i6ZgksKz9SQj/qpGCfR27q+YdquQqg1BSXpiSu+rgfBuCvrTeOwnmlDD/30+Y
zvbNeiW/CCIEZiWeM9mOHeuU/oRh3X1zd/RVbfMkPLp29lMUF+y+Ugjn3/nW7uzBHntNQBMDu9Va
OKMsXjqBY9rjY3fiXX2UPwd2goQ2g+sc91z/QJTKqZYaeHeeCRpnlk7eSyv0XTUE8Re+PVhPcmuN
8b6O/xI8BU+Tl2Xa0iZ5ZG4bU8f8p/RUriJnyVHdvVo35ufPh1DFFNyYPnr0H7Vz7RzLR/VQPwa7
zUY6bZnP+4OJbn9Hjl66XTjj926VZukqFE/IDfx7tudal8niULHn12at7aqjz5vv7iY3Iq/kh+U8
4bUm9263byzOXJaot4OnBLV0RFyPUcXrzjaeu+0U0qS7yh7WJJYUbJCteuj33XZKZN3daFsIuv9i
tiIM+M1yfiTfCYWBuvzfZ9BmL0UoBJCLRz6DtdPO5pXu/rU5jBtmwRBsMak+/Vn9Yhr9NreZa0FC
X5BYLOzEnUj/zU+Y+bfODULE0fgJvRM7zCZwsqN7kfejHe7SI7OpbeFlKaC4l8q8sTlzOqRrlS4w
IpttyPNVtFNeE21I8w5wle7Z2i2scfqMH+z9HGlglIrWKWYpHb8rDz5xec8hy23LWTS0tJ8zl1Iz
Lj6JRRamcJ2yU2ULNqKwNuooncM47f3CuhZukTZLBErUWNxxWle3nvJ6lyAjObQsL7m4+AvvXyWh
b3ZulhGQZxllEk47x2WZ0tD+sbKNp3Q3OGDTl6LoxYMyCz2n+TCq4HI4/cfWSU6MNXrdvc5BjOiQ
Lz0IS59z5pT6epKKN3ARDQ9Ru4emxiQ2p3YQq1rLe3fn4gSEq0aIndsGh4cx4dS6Fnf17qNw4xRm
nsr00DEodXaVobyvdSFkpuz2PDkr1UHv2q4ukx+wHGGxmKdMb+0HN2UeuupMLbSS6WaaV/dQnHCF
a6ZsnrwvtQNMmq9+psx3BvK2s5gsu2oP8We9dEabcfXtyjg0TnyKTwxv/Zc1wNuzp888FZPSTUtr
OQzZ+nO1rqhxXrbaVVwtPYt3o1tQw5akw/cgrJ4dclj2UdhEnXTUj+Mv49VjMLB4zYyQ3WIh916w
d2trdsJLoen0CvmT1zKg9Nxvum27b53J/6c771KvjG18mp7FkAuNZszqYxcyHen3+/3PUmdHHvHw
hvEGmG8OCGHaFI559MIlQOvSImcnOtQVN0DfHT9lE7nb6Tm4Tm6R2QXnf5UJ3XzQ+ZOKr5cQmccW
XXfqqu2L67TT68n2ySv13yV7wCyhLACRBVw2O5WxElNgGqT/va3ho3kcHaqrazZv33IfzI2//njL
7kZthIw6egwqopb6bM+SzvCSlKGORwYn/u0d+bNS718KR9oWj8KwRm9plx+zjX/MSDSFrbYUs97b
TLwT0hCGjDLf/AM3AzpICfPUjhY3w+SEgnu1EctyiNKXspN7D/etrdnHLRpTjGvEp47Dloz9aNn9
U71KD/8fedB0z+YX4dbSLCRBFbCv1JBVGWfU4n+0L8Yu5EE1H+u/5Y/0VGxUmgCuPTx9vJnvYRsT
Ke/ma86SH/wMqrktK2Qw6DU7tcSk2oPrlH+Ng2crf8RVjdLIgs27OwiObkJFMdJz7uRd15WiUmtk
3jlh1Z6zg7dmF7fwpMWHf+NgrBtbsx2UkJAJirHmtOymZmjwp9oDaF8IYu+9mLdGZpvXalopRSgS
vt75yXUS1m81AryPP9ySmdleaWXVTWNgpu8WUXtvD8jBr0BxL1zwu+/P7XKmOOUmIS6HXKZh3co0
dttzdVUevHVGpardql+CBb780pJmEWQtd7IxMsD7tYfMWO3KYVYyp31phxbXNHtTA944k3a8zJs6
xfveenLLve2upGPx5eNtulcfh2P1z/mevakREzMzyWNRpQPZ5hSsfdoL/o7g7b88EDNPnKUjSkvT
4Uav/3GqSU1+n0UtucFpF945p5sFzd7PLJMqfZooySs9vWnRTv0xnKYkFTVFB2l9Z8y21u//7isa
s9xUaV2prnyMTi1XkcJMYo8HJPxsd8EfvdLAZstDqkVUKFWbzAWYY6aNBAnkWB1k2oTdKdoBZnhU
nF81KIDOgRv+4xMXbV08P3vO9br0ae8EQG9sz7awQlkzgRghHx++5hd5HT2MK0S57dbGsGYjX7tO
NvF26dtOnuKjFc82tDYKJZd7Vjw+0vZFMJfiPbNvHpNLf9IJMpWXhc28U2O7Xea80lOhbCdrMcs0
VkfJ8R7yzXl/Ween6vJp93vhm97xKW9szVx+OIJ/VkMW16xVKlkBVdpw1ey0hct3Lw56Y2fm9a2+
DxDkZU1fUQ//JtoCsIBxv/8D0Hf17Zu8QW6T4X4c1yWomnpn96RXkI9ugPSfwzyrIKplqy/4mGpz
SoryUxRH24UNu/NGyxLoJRW2Amw3dfoNN29AAO5HUoZquvL/23aJjvlDfZq69Ivgivvr+cfW7BFA
4ltBZ3myZb+WYP0V2tdTZDeVnujJOpawmGTdO5BgVSegtAXeT5ytrwmGsmmkUj6GegUFci2I34zk
r24sik7cMySLQGNBTSqTrNrbD9kkTZRIoSof1W1LJk8Xk+La/gl07FreUGt0RJ7whc2751Rubc4W
p0UqI2BibEpn95o8NZ/TvbhWnBcmJtnlOv0cn5KX+qSsu93Hhu9t5K3d2UaSimQCo4bkIzKjTGzY
VNqfjw3cC1fhBf3zNWfPOCNjPEONsCAgxjgJIhuOmz+ILrNZsnXanqp2W+Y/m1TY59oXs3BKRgAv
4c/v+Zfb3zB73lHQlNIahsFRtN1D9PAzWntr8Ti9T6h34kY7hzYGYzdBmyzd/HtYmjfrnz0Xrdww
Sa5V5CMDY9fRqd0rjxKU5nbVruIVIsKDo2+UdWnj7l4WPv3SoZq9GaqUy5AIppfq5/EnyrSrl6ft
9kJjoN8+d6ulLtS97sjtSl+9740DSjIOEsNlSL1sfTs6P4vV+Xvs7NFE4XHUeZnLKZ9+6Fa//9uP
/PrTbkz7NdLU0sBHZpoTfVphNe7PL9vLVAX5wQAlirfXpbLBwpl6LdTfmFRL2ehpn07utsNkuEFZ
lGr7UgbxXtAJIVLUNiYNAKhGylzp0CiFgEFR2nR+GCURPrab8+YcrP78KdflmllNPzz778K5mZ7B
eaxxa3L2TCo1QuiBx9ekVwu8IjsUlHnqQ/mk73J7saN11wXdLHDmbpmIVjd+wQJ9n4r05vjivV4N
+av4SzsIzv9w9l3LcSNNs0+ECAANe9twYzlDEkOjGwQlSvDe4+lPgvpid6aJM4j9VyvpQhEstKuu
rsrKLMz7o1szN//71bqJEqeGaQhzcpzTiX+Q8mjFwtdtfm/+GKeqdxFkJ7z/7UbJkKzQyg2s13wC
kk1l/IEQ0YrNxaOOLlYdemsSmgsYD8chxQLeAEU8Zm9+CmELs3gF7LYkFiSE78/f4r6/ssT4s7jN
e52UsEQgTjMZioycR4g78Vf7Ga5dxYs38ZUtxoHxSlVVYAXG7QT698NTD77mldfsyryxT5a69icJ
LZ3iEZqaaPYZYwqWIJ364PRcc1IrE8cSd8qhn8hqoM7v2TCl9RGKEMVIiW+MG4hR3l+kpQct3Iam
6DqIOYVvjc0kATFxLkfkmEae3QUHdBTpXWZ7Uw5VuE89fND4xiRFaq/YXXqmXNtltr5S95mearBb
l6iLK6Dv9o0SXe22hl9IWZ8gMrOy9ZdKPiJwsTzay9BBBya/2xMtQ1ynEOKAHPvRSjc9bhoJUVP9
C/rWEqgPjvr7qsl5GFcnHOSrMppKAT4H2yjK8GzHs9coStsG6uCKgYGYwpl/VVtiz38HxgBFHNEJ
disDnc/wN6PKXP7WVTBiEuaVVIzgCZdFbnCh066AjiwvI0vzRymkECVC6lEdgbifwNZ/f03ZkvPf
wV7ZZa6DofRBjBorg1uLIADqzDDrbbkghuSd1QQq27Hdc68CiOm7Y6tvoRMCDQoailTpZTNQ3lL4
WV/uoWVx5LL9WjMVmyb6+3V4VKEkDmJFrMXt6ieaXEtTh6Wo0C2qhJ9J8SBD31EDU+QWrHhqz9EK
GnGlsTIrzHPrr11dAiuUiiYukH0xdjmplyH9Nrhy0NlfTxJF2yse1IK1zIRUMvX9xCSJxXn7qqC8
cCwKN6pNAU5yakO4TrJXfeh3oNF0V8Cz3f+8pWnR0OEpgNQBqlaAct1+Xqf0EMwutNathocUOkJF
+IS9Okh4W6O1kIyuD8DMeJC39+0u7FE0ZBCQ6KKRBYLA7KyoJcTvaq5zJ/6lFnJnUpw6By1wllpk
jQSacajzCsCWMufC0QmC0sbtEFFT0Hof9N7QiDwVqCV3/UvM2Yp46LQ92Jelp/tDY33qX3tzvVrX
NTgcFhjcgelDngTSuSMuwWfw14vAIkgBKB4lg0efpEUStXyEalPxDAkadZdkWb6y65jr6u8nIP9O
QB+sCzz7xi+kJBGrUO/cJy2Y2dcgU507OfeZTIB6Rc79AZN5AhmHo6HvChQIqNsg789McAJtPw7s
/b0bK2P2MEky95SoDQdOtNhXjJ40+W7WHKWkgLqqD8UzCCLNv/XWCsdJPHCTVv7mFDIao9emu7jI
C7tVI81om7Ldt6F2icUAwici9EEmNQYbn1dkIMqDMwM7SGMRCGRCyaJwuBZU2hzIZCxpRC9/i5wg
RPVGGXjclsDfgJh+WklJLW1k+DwQ+ShQiUbv5O3mgjB46Ydp3Ltdkr2Cjv8RpGlq/9iVDzW53J9n
9gL7WlUQdcj4TyHo1WQusERr+jEBbaAreZYubaPc24LS0cigBlv0f6AgZ9ZpCgm03khVDprIyZqz
YOKs/30AaqBgjAVv4dcHXsXEBbqAJxXSl24p2d6gQZA7gGQkcmS5idb8fTVts3CXQmZFkX7x7XPe
ZrZWQsx4fMsi/3x/Npa2uCKCCgPNEQJKXUwEAdFzuZMgwuRy3o+y/TXqkJunlULV/AG6qvdtLXmQ
OcWDfj8NXI1sJXZUIVMYZG3vipAjmNQEok4KhY7PSfnVzey0vtGKKwHn8mJf2WQcs18NYpGLXe8S
j/tFNCfynFm2sPd3eVI73DSaUKu0Q2GgXjaZIhCd98fMJmT+LjbBFGNfow2QzUVOBcQHoSPSuyB0
kKJt2R7k5Bi3J/4oNFY4GDlo/qpiL0BUU5rM7DitFfgW7yZs9H++YF6Wq+3G9dAq0yN8wcjVG5Th
TB4ab4WyDUFlkanEEMaJal1gR1Bmk1ec2v9n/v8xzmYpvEGE7quENW8S+ziLYFo6Ou7erOnyXG9W
QqfFvQzvCRYHrDhGzAzUqzSuq2FLTd9LftPEz5Br5cYn4r2s5gkW4hEggMGoQmZrKvuSCaGlI4Z8
1bt99rsPj0qgGtDkBPloGh+gxpF79p+8+Y+Zgr97CdQOoMmZGRi/RRk5VGWaDpsZguujBuSPLUsO
FGe61uB02skbrW22bbMJft/fxOKie74yzLjMotS1JJd7bOJpKwRPECi+TBA/awAOhOYMDRSIo0Bz
lw9fcs7fJ9kWMnpFo210BEF9ExkQV9xGkhuU55J/Fr2WImAXIAnrDZCDhGCItFnlhlt0slefzNym
UJ1phjbHXCmdmWy1qaV+v2m4eiVEWJoaUDCB1QqMQsj5q/N3XJ2uYOihMU3qwY30owwsSdYapIa6
9IsnO8gGJICJ+jht6WPys77olctlmUUmDzIhQHFyx3x4VvIjL5Bd9aC052FyerIZmm7FDS0cjZkv
ChzlvABqPp75SjAkBELBzbMBLsXd4D3KBPpSiTlKpxIKnve3y7IxkH+g9QC3Cj//+9WUeOE0QNFQ
xjmEMjdwNqSnAk+V+Bef9jSDHOJ9cwsrjbH9a47xb4oAlaW8lXoXCPGD59jg27tvYGU8X5Hq1Xgg
6QgBkpLv3SKpjZJXrDH7gAqvI0PpJ+k7+761hTDwejhf7vzKWgl5RqkeMZy9DEjx/Z/NpjdnD3Lz
wxkXKRWkiSGWjis4evb42hLV2kkaaZv5KAVIjVk3Jw6Qtmar4aR4Ay/QUkqpWp0qr9qJYXOMkbNZ
+SYGQ/S/b1Ln9Amw7qAeuN0uMoAUPhqYsDf5/KyrXvEQjEkGvaNGhFBuP8bvnSD/RhCs7uSorjIK
RaxgJQxacHB40+B4oFVfAdqfOR+dBG46CMViicvHQHxCV5AHFLrvI6WxXRnuPMVMmH9jigl1o3LI
9YooOB2leiqzTfNWdoAIQDqA53bhr0o2oyMk2hCPrFyPixsLEfbXK1rB1XU7zwQ63lUlcDDc5hrl
9DlvM0DtemV8C8ma+Xn4jxkmoqwhwh2Nmte7/LjRwtHuoMlnDAUUzt791oFeSQsVSAiU0WRszSr7
WIPnfnHFfZ/gfz+AWcumEKIqgSSvm2wHu3PbmIYUKrlObTTnk2wT+wcKFuYxgnyQ+dBBqMUYHAiX
USVf7aRd3FaSBIoLbX6is1V93xuh6qfGSFwBIwrljlqmkMviKjOp3qLIgVovraWn8q2pge+aDG96
0Nunxmi99/uLwiI4/p6xqw9hklkl+I6mNMyRPjlBj/EN8y881emmUY+T4KQFzRKsyJMaGR3ed2J/
mOInobIbMGnGrdmU9iRD1ikQIIKZXe5/2uJ2QXoPDyHwtyKNcbsr6ygC6CQMB5d0+Vuol59jsw/S
j/tGFtdBBgIUWssz2QizJTTSjLIQYR2yQeBonoGIw+NDU6kyC6ppBz0aVk7B4llDfAgmFRUXLnvW
wKXe9RBhHNyyz6Idqaf4YwyibAXquTh3V1aYuRt04iWqUGLuIA9/8KCLvC9IAPVsudGf78+gRJbc
lgraSR7sWUhSMLa0ls+qsMEUIp7q7MYed6IjOuASvnB24BRv2C328MuMtvwOamzjKXf8w2u8HW39
R2v728JqbcEBi96f4APizXW7xZ+d9RzayXq78kJwjna5f7+VWW4iDURSCniASIRO/UgHAa9nD3y8
j1BWpVoJWdmn5vh/yVjdmGU8O5hrSKg02MpcAcnoH7n33JGtlp1kSHCn50KAl7m/KIvrfzVOJtDK
Yw2JeC0ZXLULx10+DJWVQxJuq4CMaO2Wnufsm1eFCgp0IhRoXbElLxSGmtQPq8HNrX4HrjYnOwsm
90t5nlc3+5MfFDtz6s39AS6e2yujzAA7bgDAh2Twn1zv7SOPQG29ytFJXwcyhUA1WIhnOZj7Rpfe
rFjHf4fKBJRpntVaFmCoYp9bw0ZuwAE5nKpNn9tVdpQTS/SQ/bS4dM1rLK/nP4bZR6XQItL0CLw0
LzcndPaDktTSuH7FGS4lBK7Hx5bGoOMsJ5ARGFxNRzr8HM/CA/wuBP5e/fTfuyygqvAM2dX70/qF
Cvi2g5DKBa0/BAvRVXfr6VNPjIXWh9mQ3/gpmAqQW2xCB5LhJpzxVh7QpeLZLY8gIfNNkFOZknCu
s3e9/ijVLffhc3/EYS+B2luR1p4sS2maWdXgn49jzq5QcV0WExyl1LP8yKnbxyZyNQkysdvUUltD
iwFXk+N91GoQCoW88H9PgN7YZ3Y6F+oZuLCw9EUGsL6V5odYtRoolKrFWhpu8SQjIoCiCMopyF7c
rgNHIDkgVbg1POlNHDdK+65wCQ2c/9Ny/2uGCTc9xc8mXpofxpwtSa86SgaS9tykp1oGKXtkygh5
RBoOmplgr8nYEJrk0xzxR6pu+Pw0cAVNwr0QdyDtE1bO+NocMLdZyEmlJnbN4HbIUEhxYGSeLXP5
Y4vA+/48sPCEv6HX1XQz237wcoBl+Ba3QpzbUXiI9YeyjN4L/ayjg9Mv9hP/TqanlN9FzcZrWzPi
6h2nHUqA+u5/ytKgJSSrvsTXUFkRbxceJOLNIOcQM+LVcviQwm62IwHNWyjCoUtTeW2W503Lnvhr
g8xOqxsdHRulPLj+Q62cCd9QMDC2oR3mu1RcS6sv3RUowaH+Ds416BwxXlsbGyIOuYcT/OHnP+tg
y0N3uC1Vp/95fxqXDKEWjWQPtA3AIscsqMfJvSYW/egOZQmZNzgxrr0UVb+Z8vCkSWveeul5rAKR
i6QNBBWgwnq7ahCXa6CTiRLilKtO3F76IbVTyCNr7Y7oe70QdiT8o2e1dX+US3fRtVlmOn2hIbEc
qKMbio9qvQvLtzi275tY2h5XJtha8iQPY55xyuh29VvfnapqMIXADhOJarFbgSr2vrmldUPWVEC1
HrqjYGG9nUgu9ErC5dzoNgHSONBAH8Ac1m60vt0EqKj9V2MQ94D4D/wfisIqK+nla9UQBQE/uNK4
GSu7Ez/Ij1ykarxyb3w/07d22COmxVES+rDD6TtQik/qWwF53qf7g/n+mrk1wrjypkvkZIxExP6S
CDi85EGuOx/5le2w8HCHGRmvJVRJkE1l09t6LIx8FxE8UgfBGLSfiH4AEuoHCwLuPmCGE8Bxb9Ak
5caXVN6r4+eIDEIRcKaM6nopRZug+RWEvyVAAMYdhJc3IkR0ctPHTdO3YB1dm5bv+/f2e5m5z/sw
lNV+gsfJz+P02Gxqs1NoDh17/+H+AqxZYhYgBaCj7ktYqtRtoG1jubRi/5XXZ9F3HqiGFQTvAgYF
I8MFgXTYLJyrMTcFBsUF8aBjZHFyJF2wqQur6p4HMtCyb58z3gF7b1/ztI8nCvBFJPGG7yPR4jkN
v4Umu5B9RNlHgMxvKm/FYKWq9903obsSmCAwU4A8HKqItye578D3NtTiiDoIpFag7zBCJYpD8iKO
ft+f+C8RotsrbPYWoIKfOW5AIcy4QZILWj33GLhShSsaCNfB9nNLHZ91+WlSrKI8dUoAtdTnykc3
SghhxseCe2wAxwn/RPI+CqJfqfapio9S9q60bwoxuNa382Zlgyy4gevPZDkzfaGAC/Mk0e2kWLQF
ZbLQwhLukHCNz+DYXesWY9vQEc7g/gMQBDpZKIEht3W7AhVupTRG/6K7zynSacAeK8bPnz8l4+f5
8Pr6+v7+/vDwsbsgxUb/9KAd+PzPywL7yOOgNxKbFPput/ZBYK30ujDJbnAAHoEqzmDLdm2kR98J
nWZPHM8mT6kzbZStYOUnxeIdNQIDUXRpN/c/ZQGnAmVQCazyCAfwrmFJbEPd15RETxRXRgGf2k1p
eegys7j3erPaePg9FkBZE/cJuIdEDdRO8xV3VRsQgkiFCruquPwueAf3waahxUNmQW965a5klcG+
FnhubCGqAJ7cb2m5kScRGVtdcXN6gvQm7Y23k09/SwDwnw/vu4D29OX+RH5hPG6PGgYHmm5oVczx
G6sBorZqXxRirrjm/lid3ZP9wz6Cr2qExCv9aW+Bwgak3qZwK0/1ebPZGJudZTno+a8M83G/cq8u
PAhvv4Y5+MGEsjmfF4qrgr8PZOj1BYC30I02hlEehl2CbNJuDQK0ZpTlrcaOFtA1hSnAg/PF+DH+
LBOLvJLD9JABpv3SxDR/9p9X5n2+pu7MOwt05MMIT/CgxLybR/PHEXj3U2bapwD9Wj9K+nOedDs1
NALCt+rBxLw/R9T4EGl+2jzK55ZuVjYC2zf2d++BNRm+BSGvwMI9qyxR/HGoFdc7tk9HuzokoX14
FW3dcqbeNITfj8BB/hl36hqMb17T7zPxr2HGqwTNiPSwCMOTYIpGftSfIe5Vxnj/2w15uz/tC1km
bDBlFqieZX159hkx6G2Zh3yDE5bS6dDpl36innIe/KP3qoZG9BTs43Flar+HwIDQQnIT/Q0y/v8q
Zl/5D3WIuD4cfM0tsKKydSmcNT30pS18Y2IOZa5MZKE+ZL3nqS7vSKCsCK3IDi3O6OjrK6ppG2mV
oWPVInNSAURoSeJzqovuCXBE+RvuodrHF+FJNHMbGxQ0SWsdsV9VCWanSLo8yxbySKIA2nM7SkUo
R9FPaozSAPBiHxi6VRo/5752zoCWIU3t3M7oU+mUu9Kpj0BD2PMcpA4UHe2nxAxBXjDQs+xUNLKi
x4CCPYTOXw+pY1qg/z6hnPEKmJ/R7+VtcuS2jeHbnhFsS6unz5y91l+zuDOuBsRsfSWt0pBTK9U1
C9t/vOSnNaqgrwIBM2VAbkOOBClkHG62z09Fmb5JO1V1GzCVkr135p4KKF1ixqxpE/8IzGkDOjtH
eIWkHtX2IMjYB7RxGgfyzmfvScQ88E678R769Xt1wQWiVoPXCzCIAOR9lc2vNm2kdWGmJaHmEjQ0
tdaPagvF9oNoUd9NQLnyev/oL2RCgY24MsecEZiDUl0WaW4LHrsaEHZbBe0tImkL7VOhHTmBhZga
fHb37bJcgrNjvbHLnBTfqwOpIhim4mi7Zps/hHSgHa2s1xKkD93DWp/lgj/9QiWjTUYWkcBgKvtT
FWrgKB4013Mik2yaPRYWBPjlSgi2ZoYJRolWCsiawgzCwM2w9R91J0LrlPq+Mn0LZ+RmOMyzIwEB
q1r2vea+ZVuQ/tnxI5CjT/5ROUxOa2ZQ0qE5kprvwprh+QezR4dAXQ4oPrAeYRkZb4NQPk/kUXOb
Q7lTPhTwWFeWBB7r8Tn+Ja9AIebNxxqTEIWhUApsLBSQbo3xkVcKfRfoLiktyMHCQ6GI5gNGv6Zb
uRQ5I/v8ryVmPv2GBOD5j3RXD8D2JwfAfx5qYsbts2L14BlcCelmF/Z9YOCxxCLi3mWVLWq0eDRT
muludoielWfRnP5PM/ePAbba3+SjMHqzAeXIbYCgfvIPPGhpVnbhwhtAlvDQQHs5+L8VNn0PUIqu
dkqpu9KR/yh34mf1J3rKLPFJXHlTLq4PogQAhmbRJCSxbndCm3oS2NZ63a3AxfwU/VLBAGmjmNkH
dPpQVyZv0TldW2NyHE2sdKHstTrSczNcDM0k+aP/CJqovfrAx0b1g0RUTOnaC3/pUF+bZW7yqOU0
DzpZ2ISn5hQ9S5/C75an99dsyUFd22AuVz0vVCGMOx0BbdDR/kN+0E7Vn9xu1ni8lra4PPfI4DWK
Bh0WdiCEHuQp08xzzRhMuOf+shXPo2nIRn0QrF14Si73B7aQKILMF0Bl0PiClCLe4rdbJOG7jNMa
GOR3Ki2dAE9Sed/i/gxQFQ6sgIp2CgwAMdITlCD2/U/Ovv8FSw/Vmy9g5jZrGn8YC3xBZaLx6ZGq
VmCTn7WjbF8fRDM19ffkEjnlf/YlwEHMxbOZVUyFKNLtuEetSoVJlT1X5Sfbg6hAJeymP1zTrwzv
+4ICjwY6fsiFgf8XNZtbO5VS1nVb1JzL68UOceivcvLVTZqlnQV+En4lQJh/2o2HhFAj5LAlJLvA
/ADusFtrI4mVkC9i0U04OOG4rzIz9+TKEklLjPvrJn07E0jDK3BkBA99RNFsMUoMAI8ZJyK73PQg
lDu+2GvRttCpio4tj3v1vM8w3OjRkQfMxH+ehrMMMV/xgijNUIkzfPL+R7tRveciMaaLgAo2/v5d
feT5Rtee+8rg0Rvk78chpK1ne+Crrc0GIH8lolVtJSltX+OENp2llAjMQa1cXIZ4T/wVhM63yxSj
xBWKuBLCpjiS8yxcBZZSWzVpNr8os0DzrLIeO7NUkUaMipazkjAqN4FY+FYJ0raVnbNkGdpKAOBq
SKh/Q/xK8kBkj6sUVxk4wRGH2KPoMS+29YBJDmU9ddQ6zh5lfVwr9C8t7dzJg8QsksdInzL3Rs9V
pR8hKwb4DXASoF/wPMrHOzm7oIm5OKaB3YLSLDaU6Dj5u0g7QS7cAMcy3xu8sAk4Ywqo/FMf99Nk
1xX1lbPQAo1Z/BD9TaxZpAtpbXP5S/InLI9p46HX0WmTdx/8EjJYNQxtL75lO1l65LXJDiPq9Xal
HaAqtOLWv8fxXztYmDPlc9cS20mkSKGMkALpuIgXz3g/VcAeJ8Rsy8LfFHUDLqYuEc24It22lOvH
JlF4E2zSz76StqYoeJoh6xDzSrM/6TxCyZ9VCQlEo6hIUkJL8IHTLlOH7f2z9x0AMmPtdCDT0L2L
IbDxJAnEXpl8LbmQWku2uiikDyKnbIMEavchAOzdAJZh4g22XuCsIQdf2HIa1SvT9z2+QFOvrKrz
Y3DOJLPOrcsBlI+qyXOLKM1pI+SP4EHYS1VPczQWlFjJWGnOgfoSCive53vyBaY1vNwlwGAVuFf2
XHoKKfmK9y9p7kCQjmx6we54p2/M8NI3O8AxZe+3tNqNNO/8WwcLsxizMAuBauA2v3UHSpwTPq4z
/xK1umbxHMpFvcd71ph3gVOHQgpxzrreTIEn7cSA62z0lUDieSpMjQToVuvLZi2cnINs5pPw7tVB
eAHJQmTTmcMqdU0Gbvfav1SxhExbVBsKH8sG2jJluyL5aLeAFJpxU2qO7vPgHo3qzG7CKNpqo7iG
UPieJIBqoo49ibtHRWzLpv78iA+LFvCfi/CsBUYaH8c/fA2peQONlxHeWZLZ91YWWgSiApJVQy+r
NXKppHx6SiBgeRDRJ11s0siCtEKE6tjn2DlytMtlSxX2MjF1/UW9+JKhcmvzOIen7DzOZLQqujeh
wcHuqFSWOz9Pe+yoFw+S3NAy2pBD+tiqD6UE5tbmLe9/j/toclJlWjlIXxnab7bx+kSFCn/qbBQ2
kl7s/KnwL6L2AOfhmf7TyAEaR4Ni12qG2G1i6dzINg9hBLP6SCBz0r9I1jiYcrSHLoSFxn1ylt1U
M3vQ/nGWrqxzYX+/8LG0Vx/JBGpSW4KPocz9ywC/cuJqZyAWAYkmmEFo2JwES9qnr9Mb8TfqIwev
X5mCwcsry/RVGGKmatY0n/NQmCjgN25PIEEHZd/Kmn+pe2hyPo7lS1Zag+94uaF4vxvu0BVO2b5n
U0SJdAjGXxVvKoKjAhc0yFTIHOQYOquPDiWeI3xhJZ0pcc40ojXhIUmsyDvnsSFVFhdvWh1yypb8
SD5RIfWe9acm2lY1uqaQ3OV+S8pjgFb9mal7NzXvqk4HH5rn2/A5HiHgme0aeQ3D+aU/em/wzNNe
4tJOSkPJvyjHWrFHDg29w1PoH/XOiHdh9FqWNNuk8StamnBpo4n9PTtH+SaWzSk4+I2tyK/iYI6f
ir/1uScJyPB8p45mC4+t1yfFSygBaw02UzZc0K49zt0jRtifVXAuSVT94Ulbtbsk8bbMTkAZBnB3
40FRbWk6ZsU+Aa40pB239TWjQOE4f8kqs1CtcthXTqg+Fm9oUrl/Ey7c4Cg0KQDoI0RDbkVmI161
bnyeU/xLE9tKCdVbWvrbiOpQaMnthIqhozXGeMwbtKtZaH8DNzL6uXaKZijjUapXPmfpWrr5HOZ+
SDI99/va8y/jMZXQHmvXsdmjiB7wNA9emtGQJEviY1MT12gnFk7njWXmQmwTcZhSifMvEKhOU6jE
VODfr1UqK3YNkr4spejMXhvugs+co384ewFYBZVNmKANmkhV5QeXhn/gcPNE03AMfGhLFsBTZHQg
EIyuRwrRtZ2AoLnTcByDcatrqwQu395ZiNLB5jPnOub8GtuanEaFWEotCS6QueqpiCrGg9yKg1N2
UAjvoet2qNVEc3OhP/sN3+whujuYeToOVAkE8S1XWt0Y+SQ2xVLIP6Efvwb1/g4jxBfKyPjweA1C
TpwVnUE/EoiUINd3aT2yqcLI1NXKAJS9Vp2itoO2s2pum0WdGeRPEfeSVAe9smMVcOWf98/M93oL
it2EQA0G3RSAbymMI1egUj8qaR5fFCcGpEl4Ve3xCGcVS4bobUV5g4zhe3ySt9FatmHe/oz/AucS
jOOGJagLMrFKByyGWOtBclHKh0y3K3+vKps8PqvehSi/IvWYQtYN7Rb8Q6NYtVabmce/FaI7oLM+
yCA3SHIATd96HsjqxDO0ItzBVEa5xiDyZ6CBUyVYeQB+Sy/Nk3X1yfMRuHoAClIicYi74ouopOQy
wA3ZUV/XQPEkopVWUWZIUPXZ3l+ihd2MOh8iERkgAYIg99YolwHjG/JVcqkAiTjUayQwS8tw/eOZ
ayQU+wo4dfx4YXxQx5f+UyW74qHTjLXE/ldN6HbBkYVAvw7ASMh9I8d0OxBIWXg5CeLkMibTzo+O
0rgTKvXotYfyUk6S1efvxbjpDMQWJid57v1pXHig4O08920pUCcE1ReTfUlFTmq9wAsulWBWIo16
Go/o+LS75JhVEU0rh19rZv2+X25NMocrGTXOEzo9uExBYcRiSxMioAHrfZrk3xySTPdH+D3hA8g7
/Io0k+pA4og5UEOaD6hOq+GFBD3EZdqppnwOotZejY37lr4X9ZEqg28Fsg+0+EgVMnOZl7U/CGoU
XfJsPyqPfjeBHge9ZuJvZHTkj66zkswqbSGi/UHRTnpjT0fw2NC2ppm4j9cquN/zhvgeAo7Y2d0L
qqAz36M2RRSJXBJdGu7YzzQMopFyT/KjZ3MTLbJtetJQkhxpfSYXXTlXw8YvkOYbqJqtTM33ptz5
UySkDwAXxWKwz/GCH9IqB6fUpZI+i8LtqseaO5NUNsbA8kOqeGjqjy7yYBLUiqWdpyM6izdiK1Ix
t+4v09L2mx0G8Jeo/eCyuT1wcV4OvcD3gEkRgnBIbzOnIhG0RVCp2URqCRJPCfPz342CxGjWHAfY
kOiMUTmuAyENwviSBJq2kbqa3/btu9B0e6CQJjzxIn3F4kIG5Is/ASsPrtSZK+J2nGPphbU3YlYn
6Zc0bkdVoFOK94ZU0/R5QDBeh5bQWtoaLHjpwMngt0ELPgTBkWu9tSv2bRHhER5dVKWbjgKYQOIU
vS5NNa34ru+hFRLGIGoSkGAR8TczQNL2/KhqQYwER0B5EsJ5rVwyS875xgQTO3vwzejyj+JLUAtU
0GLaTojbPwmgCy989j6SmdevBrf0QIeV0tTSNr0eHRMnKz7REQ6V8UUrZPVBzQbOiBIBkKRCxXNX
zTXQM6Wp89+3qYoXPnqXFCAe2QhsCgJh4vU6vjRjhIZZ1yOlGYBQMBoKnMd0bYt+v2WxgmjRQeEX
OCHc5Ldbxcu7OJhyjBHtqoKd95pIm2wod5MwPXFhxYGPSoWEFGLVjdCCPjGP0KorBW1oNlwFKgRt
yqwYGHu7rZVPNRoJKKC4cJ9O4mpL+3zhM9c0SoRI2ghgQcQziglyGhBjFOkkYDnSfQvFHw2telQj
D3WOruYdWlP52olXeW1mt8BaxRQRXtSRPEQ67XaC+FweiTTK8UVPa9Mf641ePnOTkWYuct2kslu8
0AdtX/Mmen55fy0Kmo/qN/Pz9YlQC6QaLNtMw3tiMYlFcuHzLjxyuYYWai1JzpEUXGIv5E/ZlE+O
rHmpMRb9+3/ei8hfoO4GhCZEIb9i9KuwUiZ+XAxFk1zaMEa37Z7IZl9aUgZKlh/3LX1vHccWvDbF
eBJuyHQvJnVymel+g+2bmtiNZ722b6EBAgErsdGEuStiQwUZf3qKYjpu/JOyWo2ezTDTDZwxnBnB
AZRQnrpd7c5LyRSHSXpBero2c1EAM1cM8ur/fgHemGEcdKnlSRr1cXpJpwhdyjtwMgXiHuwxw1qu
c+EdBQzzvyNig1ux9AO+1WCKPIvOlFP1VXuXfaqZnAruc6TAQnvoKWpfzysrKi5NJaIeNHKDwFP8
SopcbZ6AcFFXhUV6mQUVkXD/GC/1MbJ/R9ANsyNTA7ikN+uzsveR+9jj/lgLvhYuJ4Cl//2A+QOv
PkAelRAYwiy9VHym01HRE8uPx8y+P86FbAom+MoME1f4Ug7kfpGnl8JUvHMLdUZaiJaWgTPS5sRN
7YrVTsk2K1YX7qYbq4wzVLS6kiUdg1NPn9WvlKI2FZvS22AgE7ytDLIzrPHn432jC3cFbELnFxRu
ePB9YSuuJpT3RR8cBk164WK8KEEh+hOXRuZ4bRcbYRdyTtuLgyFl+Rqg9CtQYo8ldjGwkDxwkHjp
3i4lKjg+CkVtcknAYneKmqGAElriS63BK3EJJk6+QTKxb8dYNNouknJ3zsO9+Hw8QmEsySv5UOR5
kxvhGKcvgR91nzGn191nFwxgLqOVD/EsX04KqJx2LQemDl2rAnSVlCBi1Qt0OxgRCYbIiDJByWxf
nkAyElZ1oRiBnsufg5QExB7i/P+R9p29rSPLtr+IAHP42gxKFhVs2d77C2F7ezPn2Pz1b9Hv4ozU
IsR752AwGAwEuNipurpq1VpyjnyjodhCMgSf0hD6odUOURXvuzoZMjPPVFwXstJkvfV4bWbP+cQQ
hisctyMqTrdTJOaQPyqLMrkgzdBwnaXXRPDBneCdNMPsnxRUs3UT9NFJ0Jto/kXb6+MPEGduKun6
A5j3OsBEWZSAE+VCo3WrgAd51YYqSeNt7RNJMmPQtn6B4nFwoCpRoG7iBDVRdlzrFCuIa3HvwSvm
OmnOjY95x6ynzyWE9+SFeZr9TOCgwTGq4BVwRxvVoyuWFtGYgFrsO/zg19ETF8hgtq2csLW63lEr
0kHxUdPM0m/NSnnnPDcFTLszjSoxB0Tu8cbzbNQwsSmqeNMNmwoSwRkpNcJHLwuTOnfMobmO2EMG
lBPPtttVbZE958ZBSC45XZfqri1jEgcOkocSGp0j6bvtQ7tB4r+LBNLF7zQjsbcNxQEfR1RUN8uN
Lr0a4O6H5J7+RqMzBfYhtaqSI/1SRX7OPeCBhVc+HvvTu+72W7mgCnsaGckFJf/O8lu1sMqUesTA
lNuotaokgTLFuqq4JeqsmffOBCMEiGXq1jF+gosrx5RUuVfGqoxZUnl/XQ8SJJgkOrpKWhYLN/dc
gICqpIZisqaD0IyJlwut9JVqDOHtJUEGKXRL7cjIX1ED2vJxuVRLmb1cEPGKgPshPwTmGmZOEXyG
LUheLnyKHijBcKKWNODMal5U6qBYEL7Fo0WDpTttchasv702y1ydnh6EXlS26aVUiVoeNWXf8jvd
wQHl4l0xrGi1Wtjoc9ECGHCRdkaID4Q4c58NSlkLQTCmF9ohQQHYEfHqTxFI9pq04hsqJfoxQKgU
2RzUaKA160xMpkD8GyCEHv8KdOvJC580588ApgFXrAZcjfZT5rraVHwpcGHLcQicAgMabxQ4BqFR
nkWuVvYSbwQ7IS99k+fS0GzBmbzw9pzLHUhwUQZeZaibg0jrduVjzQtADB5nF64uiRq9axSlP6gP
altJWmVDs0r8U6XXdtgsOfJpqu8WH6kZGcKA8I9sDCwLKSBGHSz3ChnKU81nljECQRDZcZeaFZ+b
tfrWNU9o9Cd+6ihqDdeIh2Jhowd/FFDlC5zEAOmYO4SvemLxngmKvsf7ZeYYytguUyoHTzNkH25n
h6ONEgmpkF0aD+qW0savOxBm7I0l8M09XlQGvAnPcVDug4AdCJJbQ2XZqnoBYaRL8lQ9cxtw/Js+
4Ozns3D+qoi4RPQ4lzC8scecg37MuqYKYC8n+8CR/04dHefv0T3GTyp5K6Cyeamj/8XtPXPib+wy
F02WCbU+RmJ26b7wSIjlXRZ8ZNpKyQvwaYQrudKJp+xB4MUPzzW38/A5hZXE9oC+onaXF3aeLMBM
Z87fzRdNW+Dq/HHQcPDwJs0uqKBPLQSF1fEpdv1AhOC7HhaZRGbtAcfGg7wSHZ8s9RClSajVBezR
Ab2Va2RiySZfBc8D1hywe5MnZrGfWmjsrjTNdU+sP+nOq5caFH9gFMzxm2KT/3wHE+umHfqRAwM7
YAeOEmIQCdViAq5X7Lvv9teqtp4y4F0Lsr0895+n01Judi5PfGOfucbrrJNKoZzmnQDrCoLC6glP
mjxaDdsc2sckwIsxtE7+5+MTPVcGubbL0hKFtAUFRYhxtyZVCDrw8QI3E88OxpUlbR4bm9zDgzlm
uw9A8x8meoAx6tquA0Vs1Bw9+jr434uombn85c2wpovvahuneiznVMKwpEOK3hukadA23O3qHu9e
Uslu9LsHfnHvLaW75z3XP/uIrboovo+gIsCJpsI6LyHMZfJ7/pUft/E3YDtjbHHgZMnt8llUF5I5
s875yjLjw7B9+j4ZMbu8dFIF4OwiZxhMcTE4nvVZU54bDLBAVbBUG1WvcrLqA/CpcLsJEKk4qYBO
CNDIb7i8ItpU+Imd6kN84xW8FHXHiFwkL1NUEI1qgSxg7r7GOv/zMYy7ylohCQYB6xwV+w6iR3jX
cCakC9AjD0kwZZda3FLSbH4X/2OSuQSnFzGYZzDPkvIkRE4zCd28A3QsLPKMzIT2N4NjfJIojlVk
ZNhLTmah5xHqKAdz9NaPD+Vc8Q4clkCFT8U74MyYKez5SfKlkLPLqwNRrENg1ftwIE1KzO3kdkBx
su7XzyZ4fpeKYzMIHVzzV6aZqTQ4Dcoe2uR0Laf9RkkOLaWZMzGWb7J1Nprm32Sff/aF7TtxbVqP
Bz5/6V9ZZ6ZXbfs+zhoMvPqq7SIkgYJL9cWUXnlrC92Fyjn15IQsvLXEZT7vJFDAB0gUqZ07MvNQ
4oI07PGcSaQvUGsPUm6pJS65EW3wZ11/rUG62CTomtrAS1UJ6FWjhYNzz8eCCEtDoxHgUSKq7yxW
TpOTnmZ8lV6GjkT6Ckicpt77NoBdOL4m/U5jh0YWH69GeWOs4j1YgkszW8mOqm+yJ+F7TG1k2Zpd
FK6zpS61OU8GagIkneDOUHFgtkUf+Z3Yx3x6MYQGLaQ58hclzWA6KkAD0iyRys68Y2WocuBEy6Bp
A0Xw7V1BK0EuQV+MtPBA12OaZATApRM62FePNxwT6gCEhAqKDGyighwhitLsFR+VldxGsbQ3SgsF
BV62MoWEf+hLdBkWI2imbPP/jaEJHOUDiJVCH+B2UHkI9HebFdK+/euf03WHxmnJHV7jl9iRl0gV
Zwf2H1to+ru11XftqPRGBtUooCjxXn5RUR588f/klr4QrkwrfxVBMKNCif/WEuejKULrYUkHvL5z
6q/hb1GSRHQerxSb1ruzw4QPQEurYjzZQXFpH/5G7gy9JQVwcmZ8pOvqUn9qm14j6uWx3aWJZJ49
dcV7+ojugD1efFEIyIT0nY5Wo2/K4ImLdmX+9t/ZY0KGAHd84SUYJu5trwLk1dEqEh+jc7Xljv+d
Kealw4dGUg4R9iP3HJ9jiN57GclfKLCP9n9niDnNHtfxgt/kP2PSX4U3jyMhEign8BsLS2VK5oLG
NgFFqQEVXVT8gXBgSc6CfoyTCYSyHxrdjGIeqbbCFotDEpaEK/+Efrm0MacdcHsAgLMG1zMybshT
oNfg9gDEZVToQpd7eyUAUKRq7NKDPxY00oMuC2luIFi2cdURDrU6oTq2PmdRDgmkx3PMeMxp3Ddf
wRwP0DG1Pjinvb0mftN4lWcHUPH9dyaYo8CJWtxxAPLtW1l0IjSy9NsehYd/YWTiGcL6ASDFen40
clC0y3XevkbCqyuOTfnULpF/3p/pn8r5pMuAdzPwnbcrJiuUE5JxDFwdXVLvwqGQbD76UxuHJFNJ
XS2we00n9nZ/3Fpj9gfNqxGlQSFwfck3zDbN0KFVy4sMQvcbHyrEU54AsvEYEgvuDfoAqFotjNxm
BJoqf0YvOTCXeUJoSa2oeE0rH+DZ2EYGC4pHvVSSQCtIGCeHqCvsSO1sjy6xXEwH+3bot9/EDL0U
C66Jez9yI9nYltmz1BsbPzl1IO56vGvYxyW2v84DTIz2ImRN0ZXBuJikReuo3MeRq4cNWv7eCoiT
oZB68APLOPEkcEUkTr6NpbDohyGIGSEIm5CsFcHyCegIM0JpDOuGz9vEbW26omZqE+2cWZHjr3wb
fM12jfLuYFakWiGGs5AxWKlObDXORfijLyRK2drgNAc338K4gBGiQ6C66BI3wTs6OCJ7FeLFpUod
yVo87j+FODOzP5KyinQIPUCZGiVBLlnXtSly7w1I+3+HqaW3O46z+5Io0VuSPaeBNUkl+Qg1rag8
IB+R/JaqTYyuP/7NSJbe6vdnRUeiF+2pEg/anDttimiMqVhWauKWSf5HF3IERsPz461y7yhvTTAr
FhRIbzaJlrg+j+uu2wyqRasFnOfcdrwZB7MUstb5KuhqEpdfKV/tamxQEbOHbC3tR9tQoBBHxMKm
S0Hf0tAYB41GTYWKFFYVzor5HTB14mJL3TQ9zIZHvhlNV3irAIrD+k6+933Fq+vcRdepU2tHoXqW
wTLbhzGk8axE2RhRRfo6XgXtwvvoPtCEe7uyzCyc1w+tNKJ07ab6828pr2wdCW9sX7zHHu8QNgE3
HaQbS8zq1SCEywq/zV0ol2mC5evgTyYhCoX6qtlT8DEshBCzIwO9HJjIgWu66+ovpDSNjCbHyORf
XIOyK3TwxOJXCbBGKC4FSDM+WUaI9B9jjKfkgQJG42OBwYE3MooOUvuh5auqX6zDT7N0t1NQqAVv
IdRr0e+D36/yfVpUjlXcYr2CvjRrYaMGWwTtGqraXLQXvOcBKF+0zE2HcMETzi8gevhBTAzUi6gz
aQRjRBIq58rc9cZNBcJSvOp5UuWrpr5o/LHynoZoIZZmk8XTnlEkJMuhMYjHO7p9mdHWcdHrgVq4
4cfoZMdPzuyPskQUG1Ktlrgz2zXKwdZSZP1TgmIm+cbstLWuJpmvQ72lkVa4tP2Qv5EyNwO0hXE1
ulOexnyt9rb3JUYrWd/3BxobF3QNDMMvDX34qr8Q5bPItbspYGa9GfxGLlSpcLk1b0rgmkIXxiZc
DTvDjhMTsmShCc0VEtgg4QKfIQU3F2/qdv4mL7Y630d4t6sx/X41LSMtfMoXWI1oMzqlm48Ect5m
htYF/t3Yl0/R+u86M7mjbi9lLmbCMOwAlN6BDFKmhMmtZXD7ocUiywoXQoNI3+N1Sn0zHpxIhA52
MVXjF7zVrEGwHiAtg3gZGaxbgz1t/ACv8sKtlXdQ7ph8v4/AvxCpgIOiq2+JW2XGfSggrJhonSf9
KBbMVmojByC3WLgpDdzYy1acV5Icb2N0ZP3f3TAkfoFkQFIOORq2xXcEtYoQVmHp/kabkRWvkJwh
F/8gLpTX5mK4azts5OyrEpDGEex0TvLSvIzvJXZLdODs0up2MoI4BHMoQeqW5wzmB6SPnwNbX6fQ
32g//WdjUzmPBz4TBOF7AHKQwZyEfi/2TKtZBOeVlm5VRGaeR2a/VFyds4CHDzLZcJESsH+3e0Ys
IJWjSBnUXsNU2A0ArtuR1i5da+LMDYDCuTGBoXS85ljWPvDwdEJVNqVbbESzJJITr3lbtpXdQJ58
U12PdnIuzEsPZq1LYi7JmM8P8h/rjEfODS4vMrGFdUAE7TQrhKMYhHTB683kpcAwcDVIZrVkpU8r
0I6UrrjNXrh3oMMJx5PIWgmm/KRPfBj5rwU2nNmRTY1Ek7YAUIDM8lUZ+OxqEFu4MZgKqnRnxMOC
U2HT4T++XLkyMYWaVw5U8ZVSh/pQ6RprcRt90ZJ4v1QAVSdiI2+nfvpW+vl418/eoNcmmfUaa0EO
8xqjCjbKl/SOCX2NrOoz24UbChTcNjrr0Hs0LONlwfD03GfvUBCjYSYhkoJQhVnB0I/COjBw/pUM
APraRLLIs/hmZawyfy/glaBHS/rqcxEKUs5AA4OdAsgSlkJAyepAj+uodCd2RtF2jolbke2izMr0
6XdDmzCQGB86SHnmHkwgYM1JtC9dCZzN8TpxwIKD17AHgirJjIBXkP6g25n8jRbR1tNb44Hlnwm4
2kBVmlFQNsGychisajMQ5Zzs5MNofhhWu9MW1vDu5QMgIyiyAbmbIjDk/5jtWuRgbcrgMtF6lpuV
FrRrVaGJXeElZj3eLj8MHTcjY2wxF27gCUaU+XHppuBrj/58099BZzYW1+yoATi5fKhT3yxO0BNM
QWsCkrPf+C/9rIZtd/E3NXUSX1y6KpfGz6xzX7W+UOr4JlV6H3xLAG298MwFv8oxMHnwpW+6eBVp
Fih7OLoae1MTFu4stuoLPbnrFUDy7nYF0GU2oJcAX9D0f7215/1NqZmVh1ECtH10FO01H1+F0ljw
vnf7e8q6oN4tI88kIgJi1l0q+Cbs1LZ19T61C/XUCVsRDYPJAH4b/8/jhb+b40nddqJtgZOA1hnL
PhRqUluWqlq5ZZq8F7HvZOhhrNv29bGZyc3dbC+YmZrzASDV8Bj8uW+uDk42KL2SjDBTU9/OpedQ
KVZ9vu9pvrBp5sZzbYjxt3GNqU1bGOoV8SXKC1NPDcCM84VpmxkP7scpOQYsD3LUzLNdk+tCSasQ
4yncYgiIHly0wsmNJSDczFbARkCcgSAX6WPWiwuhHEdyTyuXvsoJkc3qWMp2aziPV2dm0m6sMIe/
UPtOz+WxcjU+AwjzGNojcsaPbdyfJRAPIOgF4zE6sZEEm+Kqqy3QREkhQT+xdgWVAxlGV0qgAxWq
Dv2xhZVHimrGtRebRReXpiH6JRlqLra7Jk4XRjs3p2j9R70Eejggk2HcCp92VV8oUunyWkcSiF/z
4VcsZ6anhZYMmvjH4773rBg3LisUwVGEB+c+s1WiLOrFRPcrdyx+jf5XXoqWEViSiEKbOT5Jfb7m
imOSB5ehgMxh3/irJrWo4Ab8WhE7E7UIVWvRlEiS7mAMWrn0fXeBws/3IT2J/kAUmditHFdxl/G9
XrptZaybLDPVrwDtl5L0W9iCTiN+KTQSSGuO3yZx6OjSphj2daCtQEVH5T2aBIPk9fGUyffOQgGr
nyjIgGKjn5fZKW07xs2ga4hxaflWGqHZALD42MTMjteggjTVSiQw+LAlcnQOBGAYLxu3EEZLDLeD
r5JYXXASMxsNNEGo38sS1IDvDm/Y1lo5xnXj5vFWGP+WhmFF4JMSgxEsv8lCdnbGI90YY85wkvto
XVGrxlUqdK+2h6D46orvcAn8Nf0ZxpFjTXAtTTrHaPdnbkRUWIauCvLWVZtPToqJblRoRBHBqrgX
+YuCUszjhbp/buExAH57ZPbQAwDSJea0Sr1fgOqrb10wa0hNhPqDn1pK/d40oJsy3HoD0Gqo2fQr
f+F38SZ/MbqLASIiR3fVXb1EnHu/b9A1CNIQCApIgo42k1snlqQJ5RI5bN00Ozbqt54+RVq+cCLn
bCC9CGz2Dy6dJbUM5DzhUilr3SpCscM/ZDnyTN3/Ne+MIUz5DiwiynRInd4OpMh4tY7aonVHp8H7
ICO+bE/ijUvP5fv9cmtnGuyV1xd0QanlBnZ0iuwZb+vRKkpXHaBX1cKRvvcakyWcaTxbAUP52UhX
liATJBcoFrVuK6mB2QjDQczyJW8+MxykssFZA1AiHlUsy0Jd+v4oCkrnQtwiNpFqJvJCmnfaz7cH
DAwlVxZY56eWRhSAB84FxMUpTfS0bXTntJQvZyWJkMGW0XQ8cVij+QjXEnOsQs3IK/Q2d2g6SPf9
i9ojgm82BrBXYAdKg9PYFu+glNjQ2tsmo009yInLTq3KZivZ/ktQ2D34AICay0ypfM5DSLeOiWPk
oPw6P/YAM+uKL9UQoKLvDeEw43F02gp4nJQgltdBTtQkXWh3Nf1+bIRlRvqf+fjHCnNLF9CNqwpa
d2467lsoVMtmgoaUUf4IjjIkWpWD32clMfLjwGevxV81cKLR9sVk/fg7ZgYLfDrO/VTwRls28xld
rnqFntXUjUQVBGItURYGykIhp4HCAnwqIkoeQDRm4btM6vki7SgSEhk86Ht8jl7a1+GpOYLmZ6Va
CfGP4RG0JcFo1xuR/FnSH5pxb5BwQDCLnntoELHuDZpgfcxBd8sFhSVR08AU8l1SN9bjiby/DjFM
Fa8OUM/g6mUZKdUkT/Nx8KgrZMNajVCz6NFbnr2JSwm5+2IFJhQkMOAQAMIUecdpSa/8Tt9kKt/U
1ehSc7SGjbQrngFv3Axmb2U23VESHn3zb7Ra6sCem8dru9PvV3bDNGwznitH9906LjyiZmL12zFN
s3v1t2UxasSowt82iLz67HYNSYhinmJnSdh0Jjq+tcS8dWmlcWgJhiVqfqYQeMj3+kYGKHdc1e+1
9VGv6YpzVBdZaahHVZZnL2nNzBwIhOWgu0S1AcQxcDC3Yx31UcvKPhfdgfaxmU3Ul9wbKESJ/A2N
2bQ1Ubw0NQ8CZOdcfK1qJ6+g2pD1hxDdIRqSlIU6rrv8aaS2qC+EAvfXDTBYPNwBqhN4Zv6s09U6
VEDvqqIvyO7IJaOZj4JsjaIarJOhgOKGnKoOp/IgeowkdfX4/MxbRoys4eGOZk9mXTQ9R4YWyUu3
AsakB/Yi01M0B638TV6/h/oSl+693wPAZRJ1AdYHsT/rlUD1FHFjFMluWKl7hSuchgsXIp6ZSHIi
g0U6DQE5stsSMySBailqiobsNoFdHEEuojWbUSf6Kv1O3PSpAH3x1FfbP1WpJclOA+pT4SigGUYw
u8VM4r1/uv0YZtdFHpr7Y0+XXXriSxO9v2g3RRudH5rhsKkhKOqk5cv4OgDp1KDlwWg3j9f3PjEN
NjLAqlCF4jUeQrSM28r1sqeg7JDBLMsB8GlKwinceVp2KUC4rbbbJNiL7TbWt4pAtFE39cSJlM+o
PS8p4d5Xqn6+BFevCBVA/Y54llNKrVTHSHHRQJ5YEjrSmnPsHzgzPCrhIVXsllul5b7cidtgi46a
k3qotsl5/IZso0jEN0FbA3plrCUwfuKMLFwk9/HYT8MqiuCg6JegFXnrHuKqFnOwfCkubb5ayGg3
ximV/v6Vu58u67x4W1iXuZOAPMl/7DH3MyfDGakp7A3dStv2T66x9cjlw33+szCwH/XY20gTI1MV
DAlXJMoETKzhp0kvZnGsuNKhTwgIBZrjMDr+ObRjZeqTT1bQPu6HM/B90O7wd+WrITjivvs1/ta6
PVpfZFsEwZp2UtR1xg1m4Y/gXuNWoVwtuMH7q+72S5mYuImrptPUVAFIpkPDck/GEczsx4WZn8Z7
Nx+oPaGAATcBsZLblRYDYfC1uldcj5pxhWYuGa+IcyiiTTaoyKQ8LjfEgIDxUkTEtoEjJsP4EOPq
YISSUWFnLBtKndOU6xQ3LL/AmeBZmWBl0IFNiUTXTXigAIW3/HkMF4Y8O69XdhkfoFBPaJW6UeD5
XqvwJcOKF/9q7SZ+GAxvCjqZ8L1qeo7G+ai4bdi4oxavO71ZScqw8PqbnPfd4l2ZYTYzioWBCtVD
xVUSZaX0iWpqtPiqkJRNjC61w6QtFoKkmRtyuqiQM8fagTCFib+EtPQSYIQUNyl+xdUubMCzq5wr
3Cs9F65BPGI/3p9zI4RirYg8IvIhgsLEZLkaa9Loq4rbD2gc8d8UsV9F3nOWg1S6ShcGN+eFJsAt
UnAIniEadXsW0rAaQjSyQGMGGXCIJhuanWeZtuCCZqI/gFonGQHcQBB5YKUEg5ZT2gyU8q6ahIgw
oN8Un9PkVQZBCC/bKjbKYBs8Gey+szNtRMEpzpzS2DSQtgwdQ/oF7hXS8BBsSKHgu7ClZgMGFQ3y
E3pt6qZhJkFpw7EVQTzhgvlkC+564qVo88P6okEjUKHDHeBh6HGm54H4e/xI0ADa1iswAErSi2+s
C+XNkCfO7oh0LeQnl1JjM6d3It3UQPAGcDS+8XaNogp0owB+qq4ODHJ1jsRNEi4kI2ZNKKg8INs3
oZCZPd5nQ6pySB+58njoQSIFxCCUyx7v65mtBgWHf2wws2z4dcWFjay6xdh/DULzxeVLMvT3cAY4
WBUsDajXgEMH9DC3U1XRsZF6KN+4Aq2IIpliTfqqXntWW5APzwKIvFXO4bHndIvyFzDaPB7i7NG9
Ms8McZCR2oRjQBg/pCVpAtrbUG0prdoP0c6pqECRGFSyHxudmVeIcyB1gpwpbjOWaZAvGq3XKK53
T6zrFVKBkSVTI3EeW9Gmb2cdL5RhELHgvQ3qPsbxagVaV+JeQlT9greQbcvkbJhPZ584vw3ifK1C
sufNDf5XcznLtO2n7Zv9TT6ePi7P7c6k5E9Atutne/X0a70+rdfvL39Pz685sXaW777vtp65Oy2B
y+aW4/qTmYNT6H3X1BTnuhkbcwCNJt31Wul0wkEAsOXx/NxjTrD1ro0xd7uX+mOtU1l2JTQjFNUW
0FBRu8iZI3xypQMqdjCQbPWnqNh5+hJSYub43tietsjV8xE1MKmOMqyNlPySkebtK6tdio/ZBs+f
4OV6gMzZ8j2+KJpBk93de04GB+0ChEcmJCfiKtlAz4uINngkwEinmUefiNBFeUIiQbMUaymZMBeq
g7IHm36qGUjsKY/BvS4lMW5kn/7Oh3U3RTQ+acZDWO94CJGACPjx4s4dMVSPRBT1QKaCFsjb+S0b
veTAoq66pccTBc1mwUKr/c8rjD1dSGfDd0HtBa8jZnKBvcgAeEtU19lsOHPzMpJv1ZLJl2Zr5rdn
fR9Ds7RUYk8N1M9rbZO8v05S5vT8Z6llcO6cX38J48N0Osji2E1jVXbU9SSQCoa/ARmxFqZ0bs9e
25kO79WerVU/oJmGEaeEblPy/m6Qz8NnDaaM6un903nZ6NZ3CrIMzzLM41f/DqEvSOUiFQ8KAucD
Yq9m7Jx2ud3uXltTWfi62Y9DA97Er8yj2ZWZhLEM9AzaMqrbeRJp6baT1nnaLeyq2Zm+MsLMAKc0
FYgdatUd4Ct0YFEFnbQh0fKPhame8dzQLvnPYJiXba0hr940GEzrg7uu1Wq01JQxXYgk56dMm1qY
wOODdNbtevKVnhljN6iupIh4Uj11dC1IS+mUuVgcSmGoySCahBIH49H7NO/8IMtUl+oAl76ie6O4
aCDb5JHGyT8fT9vs8lzZYhy6yHuKXEWp6vrGbvziI6soK1Ool54Xc84MLek/xXnc3iz7hdC1faVC
UN0tCtJH0qaueVB5l9YwnBB2Dii7Gsb58chm7kWsExIBuMYNIDWY3a0X0LUpEkl1DQVssLoQlHYT
CquxgNIL8mlmOYYLFmccKBriJ4H2iRcMyOvbzWFQWUt9Dk5FqoQ3IUIurKtfHg9qZrluTDD5FC3M
xYxv4U+EWCYSANAyEkyjk6ZLVL4zGx0k2QiTMSD8y8KPkzH0m1iAobL8AwxNUIaEDgtdl0s2pt+v
nOPY8JqvVbDRxFAyPbTaWhgWgOOz84W0rwx1Iywqi9M2VNolDcX2HhKIWnQjBdcmkiEyVyckRsPL
49WZ23Joi8MzBjxsPB5ZtwMS/SzN67FXXU7MA7sLcokII1jAITKNJrM0DFZtHiwc4B/lCuZSvXk4
MSmJtvCCVkjxcBqclOw1opHXaPVaWb09cTGFpDQPIGPS7NX5ePx11K0zodBhf4KYsGVC14Ws/0LD
gfyLibh6zDETkXKAXyYJ3GRpNC9NOJF56m1mlShZyRMBpFLICxZ/uKXvpuHq4cXcM43EVy0y+Wip
2NLta23jTW02mBG8pvFPTKr3nW6223eJVA5Cu5fv3OSm6YoxYWheyEFctjljU2xUNARNPM4Q1TS9
gIAjFmrg8SZ6VXEzv3Vm7RCerBXr9G8mTZWQEAH9BMAo7F7tapkONNfwAlZ82RH9RF35af5eUHUj
tmJ6UNEztRABzB0P5Ewn9g7g/yCWdrthEX3GQq8lmqto0BPZIK7Po8gUodf1eD/MnXTklSDRM/X1
a2xBJKUt7Ssh1HA5o4WBz8DcknSovve13i9shLkz+I8pFEtvh5RkSlUqCodHfl09R3L3Kg/imxYK
DVF9qphBO3TO48H95HXYrYfytjAhvH5ynrcm/USHzTDV3PfGmoDUOIFI51iJGeH1gG4vMwGLNEc6
p7F0uzffRVsgSEmvUQx4/CWz06yhHITeSPQZs41NGUh1h0SuNNfgtpx64vlvAzf6Yxuz8wtYCpTX
QfMJsO3tYDktVihk/cDcHIAOHDWwYw0241ZRkFOWjmO0emxudkj6BOyQICGIjOutOYALRjH0Gs2V
04go6EfL9Y9mvDw2Is6eA1RsoO4uAUbJMpdqNJA5cLppbuVREvS7vkGD51qgf4fmyCfg2HUMHc2R
/LFUkaGTV2ULsrddNkKIZR1y56GLCeocIESHipLX7/2gIF5i1e2RX4Ie33clgDMZEF2EbJNM2B2X
Sz80VV01VHO9IAVUXHKCZtfj+eJvxMZSBFNFe4ZZi8a/WAdw5aKcMGEAFTZ7WPWSDtYOSXOFHlqz
mtacOC5LVx4SeQuVzZ/KBHucrk1NO/AqLKggCFJzEUyB1h4MzIOjoFhOzZzgEY4WJaDIztlmsCa6
wZIccLmBQNj0nzp7RO9iQo7+6tu3yVOIWSCBYQbb06k1jX8Ru2iAfQDRCewR1IRvPxIJ9ExJwCDi
hqP6gqv9Ra200vQGcUmAmlWynDISyIpOgCE80lB0EG8tBWNSJDQ14KNxUyWbmHSW4FC7JgeUsdaC
dQjJd0e+EvKUbwqiE5BEoOor2PB1BAN/fFJ+oua7xbn6GvY8llkRFD6+JlEpgdyh8U7zP1y/UpqV
l+3U1I2C2pRUZKIM9Od8cgLg9zn0pTc0t+VeNLtxcECyRIQSsGxuZ0gb4JatQt1BrEKKIHiNR2Js
Nk1MJNB+BNt0UquOD3Xr1BykVPCmM1Wd8G6oooIFkYtehbCFv1EK0EYvcUTPxfPXMz/9frUROdDH
D+OgwSt0aDYMwSu0BBSY8zsoFaNePb1UkHW8tVDHcYEz7kOidDg2o0iS8EWXwLzeLlxRP8miu2WD
SBzSxSJcnMKcKRQt/DDIsGwVzk1O3sHJZEHJEJydEsGtBFoMcHc6qonNdPaefPv7SydfXzJRSYmD
1dgm/zWFP5ToNrjd8L4mVmQuFVBm3r0aUCu4ulA+hLgZ837qSrHRpCDSXcn/4OlHNvGX+x9l9mEo
EPLQU/vxXr4n45hO1pU95iqLyqGUoHmF2dc/eX/vSU6ZrNW6d7UAt3ZREr40057IiWXswqg3jcHx
sg3Ez4hKT40Yg4dmMBPBlqiEDbjDi9P0kAtMn+vSSoRfVADtoA8JLVKU56R71btnqLAoY7yOoSj5
eCxzN9hUdgKuBh3uqPYy/khvk47Lu0YHiQpwcJXotOn4LOMV0iTPkXQQvb3o23701aR/FekFykf0
awR7j4JbKvrFh9SEYo8g1aQSFVxloOMX/zS/Jt2nhUmfvb+mBZ66TQBeYTGnQ9vnfqmkupts9OGX
Bz2kAFWxjbzu4t0ou8NCUXguYw3+83/sse5Ti1UjKGGvaxpzzNM3xXjjJ+30gwKWWuNU6LhSwOIw
hrYan6DG7ilLjCksZeKPC7/+BtZpBmBUmNom3ME78IHpZc+aCCQdWD8FyC+v0KYiyieEWqakOWNq
Bv1ga/wHH1bnKlgXgUeE/0faee7GjTXd+ooIMIe/ZEeFbkmWbcl/iHFizplXfx7qHLxfN8XTxDsf
ZjzG2ICKO9WuXbVqrdX24mlvzx0CBWY4nKjWgJiePNOFb6tFXyyDiL3fsVFPSkECJvuV546u38Xe
oVjT8FvA4E2AAGq9PDOMKdl4ba+o8lTIvNw8JRr9m1vtSQMkd/L698KpkagcISrJjitnYlraz2P8
j815sZ4kd+7qXsa0A9WGa2jnO/1B2MIyZD+Z9ndET2x42zYoEZ/oGN8kKxXXzwwz+JeLMc/TAYNe
VH412Udxqq70+zZHGzVpHfrt9GrvD5VTV2cE7JL0XpU3VbbWwTo59Vvjn239pvfCWuuwX1j5nSK8
mYpjiEdRodHT91cc0OJ+IkSHC5LyHMn96/VF4UkbTLfkWCNxDM0VSrmbmNA5NO4F/UlGOQ/u/9vr
u+xKLmzO7udYyZVSAWF8UpStuu+MxDGYXCrWQDRsvf6ef5Xcv7dtTm7005RSdjUpkkAfMce2mFpY
KILZmadAEzd1+iYCG8qi19tGFteNVClCPSJvZnk2rqFsJDUrYekPw8QJ5IOLEKXhbmu1cgRvpdHm
44n/aUScEXDaJMh4nl8vnC60AOsrHAFt6pvwGB5Fh5ZJe7Q9G2ZiShOvFgGDD10VRbBxI9g/KUId
9Ien7KHbvE9gLtdOjg9fO/t37KTEnLC4UMSQd19/356VxR3Go5MMCRPz6WHvC7pcpR2OXPPTk+my
g4foHn03nku7aOh/RGVhe+nbbaNLIQkVz0lSbUJ4z+MmUcoaytEYNSvFTlG0ax+SfWPBEZcRPElf
b1tb3F0X1mZrUdRlFBYaG1rHJebyT1X+PfCsvG1kKVQAJcWzAjY24MofbuvC9Q9WEqWy4OP6hW8J
WqKx/rOtjk336nlvcX2Ia7sBgSgG3EaPYXpKpEOvGbCUZIBWfobW4zAxGjTwZQ35tlTy77VX78tg
n5v7vDvc/tbFIz7h+eAZk0iMzSVSPWmsi1xozZPkbX1tm2X75KUpUSwmbADOLL2gL3Db5NKKX1qc
XYxGonph6E8nPOB97Y3Cu5dC6u/W9GX9KqPureN2/t+ZnAXnjZs1YTxgcoii7agSi9evfXzO6Cz2
4m6rCtrKoV8b42yfJQxvrNp+Mnjn3iVV8BC5vwvvxQj0TRq0K4u4dHCp/fDEoYo9EWBeexitkZWq
JOtySnQSFuW9ZB46wdZBHkJ6a741wsoKLubj6JqemM+mRruPkPBig3dll1LHB1smA9Yw73peOt4h
f1J2sP3ZP9QtEiV3U3Zcsl/RAnNa+7VyRoPn6jaNV5Z22i0z74p4MbwOhOR0Js2lPySvHRANJ6fL
Rt4a3k85rw61YdoZIfbtTbRwaVxZmq1pLOQx/BhYit0ftVja0/tFMhtkL8hoCStLujgsFbVWOu64
B+czjCa4V4Stb5wogxBMhDtV9uxKzxxJXMvnfkBuPk3hR1sFSAiKa5PTvFjNKG9HrygCY8JBBOER
8P5oHPXs17hphfeo30Z+Ds17I9j1z0F6CKrBgbsBYEZzVPrXQd/L0VptbMkrmfTb6jr5H14wc5RQ
EVllKiQkfJMuofyGFvaLam59/UcuJEcje1K87JuifP8XC3xhdBbNRdQDdNSfjVMbQVTb/wFtuKmz
Pw29HVTSVnbTdCY/TTp3A6U/Lj+yvdeTLgqKngYNxsQAPbE4BvUnxMUaT8fiNrqwMnd8YxCL7ZiT
RJPuhoSaEBWcls71LrKDYa10v/QEgcuF8gPcWFBXzlPJnQKBH7cYqau3Wtz8HFF6cyHKCR/MF+9b
vIJ1WRwaU8cZ4fEJh/n1BI5SEcZpWJGKD9/NGieu/qyq77KwBq9YWiid4AQIx9S//ClWNIJYaZPB
OPXmazCezHol6lpyKxMq9iM0NFHlvh5HabRuTUeDcYI/2daKd8QDbSv9Vqie3WkrEI7JRc03Hb0x
03TRPvOpjb1QujAMaU2ji3M7yqWdyV/ikbrJc0XKec0zL6XEADH+x5o+KxRRw4hlMM/GKa3Mo5I9
ihlsUOF7KRyl9B8EEtFXLzU8mx/fh7G/yUsJXp7xro/LrSUbaJJ876vOEauj6X8zekQtrbPbPfvZ
tnUdAYb6nsR0cB8Vd5J4nFp3x+oOrogj/ORmy8F9oa0XRg87Fej2SB8gnm4GW0heDOTN5TWN7YUr
+GqsszwjdM1uAGGFcapk/6Wr96aO3Ec20v10T5tOd6yltTLR0r40OWkTqwhAgnkZrrPiUomodJ4S
YxKiFB9NIT/edohLR8zkXuUlxkNbnFeiLLdpBqgljRNKlqrdxrLlGArN+2JCciX3PGPl0lOmN+yn
/YmkKLVSOtjMOS7HEP0oaWrXOD2+afYG1AWgwG9TVv7tx+PPcPMzI6H6xn89mzKyM+XiVf7Z67HT
fr099IU2TXpc6HPiXUKxGC7u62PpQyWtdDKfovZbpbETY5Po95F/0JujOCLzGDndqa5g574TgV2N
PiH8rgQxgl7FGuXGkofAx/GUILWMGMTsHEWqMvrdwBPJqwZb799V9wUaEjvqnspwjT33Y1zzJbBw
D3T6EN9Z87JLZBlDxtYizUDVgNxhcfD9/WgcBgYX9j4Nj1yG0Sai4t/a/cgfykiuv2rd68oCTFHH
rQ+ZLYBlBoonmYV5EoqDXgcHodjqDHx4QZgksPbkO9Lwr6s4Je+rP7CeDGsl9aXsEnfZ/0zF7PIs
pL6PlYGp8OMfmbGrqubYBhDbaTtDs9vueWpSGf/kcWQn2bFfw9IvrQS1L0reFINEcLmTy7kIyxpV
8FqvqMyTa73xPPQSd9PSamim5aM2JI6pRrYV3ie14z8pVurk7mEYN/TPbKS1T1lwNRYcAwgf4gno
b5ilnlpPSoK8k3jPjlCRpHfxmt7DUuSABX4yZAgWDMCzxfY9Jcv1SjNPtblvjI11EOpnSXuc+GSK
51xX7aK6D9YaNhZ22JXR2fp2TVAVbqqaJyt91ayfU6GrVnYr23jBpVlTjgkiK2si9pnm9mIVyfa3
uZkJHF4xRF5Fb0YbhmrZFnLR36f4OgfR4XA3gnG1laimedlKjHsxbMxn3RB0W8qtf5G1xLMB5GRF
DUgwZg+ZSi7SRKpZzlp4lIq9+yRo9zGp8eTl9tgXog3yayD1UG8Czzkno6rqIlSLiPmNSLaIPCLk
6L6pDpQCPEJDf81jLC3npbnZsAYpG9yqVMgkBY+1/E8ePGrwcf/vhjQ7k5YQ5c04MKSwIaue2Wa+
k0rFlout8RD+i+CdDnOWSVImoiVxtnVMuY6jRs2sU0I/cSS9Kg0VQuGtkdc2xFJD4ZWlaWovNqkK
v1UWpSn0OHL+Paa1ZYjttFT3lbszuuo+QyW4+KdqeBdu6jUs7qKfQ3rIoK5GWojOoWvjUqZUVhMU
1kneq+M+ip5i1APcxlHkcyRZlPaOWvNSW3e58ipA6Rt+Vei0blZCj8nBzG6bjzQB+WBZnDTFrz9C
HVQlqLTKOrU09dcweowadfLScypzJTW0cJuDNADDqBGCQ+k7s5RmclCHo2DRZ5NuNO9hSNDwDY9S
8Gx2327v1qUT8T+mPtERpkgh9FbroVgt3lUuDAX0jIMMuG1kIVLCsclECjRs0hw+R9VlbhAOQsjm
CeIvhbZJ0Qdr3qSK10Xw6HXHGChCcOySHwYi426xtSBGbPYA4GrhYKxgRj6vIvmSSQKW37hJ5lmT
GKRd3eqcmDgX3zOpeAPlghyN0e1ipVp7wS8kKWjxpgGYzClc17ROXe8ZsZDoQ+skVlLSHOil8nIK
lDTifTPInSHeiba6Jjj9eUmxSQcJz1Hkn+UPkObFSe0icuh9HbqnmjDTq3eN7DvdCj5oeWAXRmb3
fVXLgxiYvnuq4r9h+GLt0tSGMVM/luMvQRE36bj2yP58VSCmgKwN1BEUA8z5VNJJP4gupYmTr9CY
6L5ngX4qPXXf+r/j9AFgyu09uzSL06rB/wSe8BMHS6vmPqwPoXUSadQcxrviKBbhWnFyCsuvXQpj
ujAyc6qVAg1CiXbrSdWaraQ8ZMg0GBYdTfI+DZ9767vu/h6EfOXML4RSmOW+0NHvI185Lz6k3MdV
NHIGuvSUyeGdi6obohh2eWwmnJCx6/x2X3rBZrUzc6Ft8tr07MKykqy2TKG0TiXlwT76+tzLNrWN
DZJQbrhPN+Zvq4Y5oN0Z2VbQXm+v6f9n4OSkKbgz7rkfMlRUAGJ/mm8pbey0+xMCaXpUZAQbuc1G
MqeO4nlfq1Fd2U0LzAikvCQwoSrUgNzUsxSOruV1GaRcHujHvLzCUATY+Zfh6MjeCE5PpQ+Vu61n
/xht/pd8+L582Qz31gawlTMcQG7vbk/F0mm6/J7Z+Q2LRGm96Xv0r1oH/6fnyPoW2XgwJ+/qKiHO
NLr5PldhyYakHqADge61G/QC8Ge6WXOYTIQWApAtgbYvxLfOtXZl6TtmuXNVnJVkOiWKwf2AruSj
0Y88m7TKGYKN2PwWy50Rk4iC77LaG2u8BdO++/yFcCLTbooqhThdGxdO05SUyNP90Tqluv7kC75n
l6X3cnvOP1/r7AEF7wtZP9jguWJ9JsV11Q1cBhbc0lUhMNCXKmvtgjfjKtPx4gKTDZgKPjT5GbOQ
iY7/zESChoNWKU4kHXkSeiBqTTOzKzm1Q9qUFeGMSGYg9LYg946p77N8pBMo2lamYavmqzestcku
XL40UynIYk49juBYr2dZjUtfNQKX6xCcm3bvkqWTkL6o6pXjtmZndu02clmNhUgAJTTqYxWkB7rf
7lTebuFKN/uaoWkVLrZNUPrwz5YYQgJcs1Ce3fu+s4ZhWdybF7M2CwcDKUtyq+Ku1dvoH9OPwM4g
0HJ7by5e6BdLo80ySCpPFljyGcnoOi4wO3XvsW++/jLCjdc8Dcbutr0FngYOg0kXAr8REs5xOZoR
irE0JO4psoUvIshH/7XfTKCHVzjQa1u1jb0ORdiDcXdqYaq5bX3pJEJZN7EcqNCjfNA0XCxbrPbq
hH9zT4bm2ymxH82QSvpdrAArtyvdT0uBxKWtmaelLVwS2iQlHOv2hvqjSJ4LbcXE0lmfCPAM4j1y
gHPkfFC5sUtZxT35PaC2jRVKdtPfu8pRUu70tZWbdtvcU9KtgiXKOCJ9JNdbXi9SKCLGCrhWIj4Q
nDi0rmwEX/ijk1UvTflB7n6V3cqLaMXonLGxDuog14fcPTVDCmyZHKt1X4q8/KDHrkcUrAcDkLns
rwWdi3ZRPiTZDJ85DUHXg3U5EllUli7AHPWuzidp6XFwXGlT3Wlr78vFjXJha3ZJNmqaJ6HIxHrp
3zx6NdXfhfBvAk6Kxf8Zz8wBJ27lCWrIeDQdXO+dfCy3iC/1w48weoR9MvO0taff0tV/aXHmihWl
hhdUxqLu9ue2flTJR4umR2nm0ctecnK1cOzq0kPfJbtS9g+3D/pCgpZXJ4T3MkTgE3ZltluzRM/H
IcG8SVnLlnQ0on/m0j+K92zlX6TkYNWKLSp2HN1Fg7JJ/8WNf2H9w+le+JlxnCAlee2C8pHsAvCO
1hsHo9skiADrK3fe0i0B3T7/wsFAnDXbqmGpppHk8eyjToaEgb+/PZOLJ4HW7knDRYdRb3Y/DDgC
rdFwYwHRnGPU1aYPNMPJWnffttv+rc4cdJ5WjC4kfli+6UfT48GUzAOGqissM08kdk9QOxlkotQ0
hEM/bmJUo9TirTZ3ue8E3o+A1rJdmDlF8b2RVjVDF+f24jNmm1ikYB3pHZ8RNQoiTnajfxlRdt8O
O23fb6C6cwGywPVXMCvCyh5acu4Gch0kK1RziuSuXVBlBl6fBTj3ITzU0TviVmB37Rxl9UpyMnTf
b6/z4on5kCEypliYnN+1vdA3oJcXWWhwIE6vJ19b9VhYjurqTpY+1HXgiND0lmK0zalxiDBrNv/i
Opt6t2X6L2FdnkOG03wIRWHE2dM16Ujhzsr39Ka4xUaWH8x85WZZ8rqXxmZxsim3TadJk7Hx69TC
VT6iE7Y2pzJzNr8zL41Mf3/hB8x4HLxEwLUTbrhluYnkH7ECG7f0PXATR+q8QwLtkt104y5PN2kf
r52jadHmH8DmYT5FFEgg37z+ALdRqthPDPcUkruMVQc0z4YmCCBQJNyS+7rdNfFPM39MA3SMgp0h
fLu9q5a8x4X9+f0NmSitkrHuooa5jSsem338UjiDuMu19ovI4z9Ya8ZY6DmY0GdgLNlD8DDNA8xB
DEOhlS3OTafvk+ikyb/G8nvp3otZvHfVDtdlbNDbk+qfhRdu4eZ81K3VzPW0feYTT4xL6ADjAhmA
2YUr12KdQ3ot4DbpsBi++M3RLGAdg3XQq+GW7FvboA2+UMJTlklfbs/6Qs/DVBOA5wW1Rfhr9Nmd
IJtdUeHThVP4MMkt9jvItEm3sAAIYpyivXkMtkKylbtd6hSHtXfL0pvCJNQggQ3Mn3fv7Gz5TVeV
kawK07bX42jjB7tEfWm30dmig27ryk8r413Ip2EQdlnaAS2U92a+sneNJI5iWThVhujUhbAFL9MM
SNJXtunujfyvaHWOsnq6Fhb5yuzsFSglkpqzesIpi7/00pPcwGpsmMAsbcgbdvBYErdWm9Jfo45f
nmBQcNT8Jeg15slsyQ98Zcwb7nwodaXAplEqGbe1CSrbru8bFdrVNRq/acPONjQaQqiugHWi7j1/
OgUctd4sMTkIkJcjjuUj7OFp95AqHG+v5sLFZxKzweMAm7wOXfu1z6qzptNDgUu3zcyjSZbCDO6T
xDyYeuBIyncDKtHbBhePy8T4AuUGQHxlXvXMw74qBlXGTQuUQSgswapG40+vHwMzoY/sGcF1B7WG
rZRB72bA4QxITiWDQ1S9CeW31Psie1+VtQhgofaGhgpgF3SVmIxPHYq+pwWykobCqY2RqhK2Wsqv
h1DBcfHmk1K7Gpq9V+3lpNsW2X+PLbm2PlsHTfK8pmp84WS4Y2JXFVgl7aTndtFq8H+t4ToXVx0K
CZV6CQiTeZk/iEsZ5Zgca2iB+iHbOmkOgxIQZoD8j3OEkaTVPPxCfEdrGMwBVBamhNns6ZXWjdCw
ngKNe0joyXKzSc9Wvcvcc+rmNu0HcNmSN/OhUM3u5eKcJvdZv3JFLg5cn9gxdRorkLS63u5K1MWN
EKTCqdf3ZlHvjCLYGJSMOc2l8hu1rpXdvhD4wMSBriVcnKj0qLOQoNIhAO/J+CDerIsbK6eAEwhS
ummNbI0XZNFPSUwuauWcY9JM12Ore9H1Iq/CFrkKh718EHyxP7ZguTZmnD16Fk37UZxpd13mD44P
Rm9ltIuzS62DpwtIAwpk118gDH48NL4onFx2rhWTNfApWd03EKGE9bsff19xJUs3EdYkpIZob6Xs
eW1vtLqhdxNWs0ru3TDaVH9V3dFq7Yzkg6FFNs9vca3aON1uc9d8aXO2ohGsSI0iYTMpbX3M7Xzb
gL+Kf7rO7cEtzSVa0ROjNAVjdT62rmzbWtAs4VTq7ntaZLs8hgkSRp/4B50gau2tlGyX7FEMByLC
25PLbvb0zCJJbpKItWsMJ6yDvXCu9lIjO2Lx2ieH22Nb8gSXtmb7JAoC0c2mfdL1ox00wPfX3OnS
BXppYXbOi7Q20jofhNM3v5a3ulMFwlYAeXp7HAsBN00XvJsR5SH4movw6aVeS4lF6KUX+mNvHrz+
1XSPeQEBvVRwgWz959sGF4cFDG0igKfA9oHbvHjiaGoWVhNo4ZSOaFIJllO7KMEo4l5c0/9ZclwU
1OnjIM2hIIF2fbSKRsrlNCHIy7Vvnf6QGm/+Wofh4o17aWN2lIqY3ViSuD25EFi72+rbaB6MyGEK
U9vYBMof64+5VpJbGZcx2+a9Wcfu2GLTkv/GzV/TOuft++1FWnTEF+Oau0FdEUik6GxvBR8kxvcS
DMjKSXQP5IvLP973sVwjDF06ULSigkIGT0av5iwkt4quDhpT9M5G3ImbUdEGe0zTNUqMpboy8S8A
eY2EAWKxsxs8CVzZK/MccM6msH2HCiOsW8Y2375/zaFvFA9rFpf2+6XB6e8v9ntRubkrKUBaitSC
oHnbWj/bUoLe3Vo5WItDg/AFkDFZdzBBsxk0c782zUCnVGs1m4iWrWD8p7ijhSLtQOTnd1H56Fu7
kUtmkMjAuw96+J6MLys7Z+lyufyK2anTMt8aBd8AgpX8aeBpuKvfSusrzw8A9L0NH7qIcMimz059
4LjyA18iNA9jtEZdsDTtE7cfMj+6DEBxdjBjEWLxTu7dEzRCdh6BAw0fi9Gy26he8aBLiTCSUP8x
Nb92dG80k9gcgbggMGrCRQYu4S7VwwPtoefOaklHvUQpVOKm9KipL2WzgrFZOjkoRExkP5Nw0/wx
W4V5paUp759KfBwEH4qGFW+wsKQczAllNmHMuGCvt3CrG5lhjql3riz4xgIPh8CdF/3wC5501WoQ
uLB0Fs84AOqQwBPYz8zFuVR5jRL75+SvekcT8xnyibtkGz32L3RmuF88eFhDOm53t3futCOuoiI0
TiehDYBDIlxZ8wqAN8ShUrSGf4YPvlc2E+pArRAEsbXgITd2RbcSrazY+3DBl45hGNOuzrAnBSla
lj98ObaF4WxV35BA3JTpXRk+3R7hp3WcVFxJ7jE+S4N3ZHY0G6n2ss5VvXNbxdsiVQ9lt4+j58JS
v7rC5ratT4s42QI3NClIf7QaXO+ZpMj/ny1QWEBl9gW8Y7Uh7FcxI2uGZg7d7JPGCyPTOzfuU9Ep
0DciVZzIdrHW6L9oiOcWG3LCIc/5kE0yVCUvBu/ct8ompOHIVJ/C0Tpm8s/bU/fZoUxzxxFQuZ/Q
+dOmA3+xM+JQhFG28/0zDE1lh+5kOGxIcmzUJLvrleA+jsG20eNPXxB7RMx+rI51aW9efsFsUqfu
+qzpI/8M/qJ3o6PQ3lU6aoBqsokqxAfjZCN5f24Pe2l+J9lJiScm1Yt54chQ8ipWrMQ/izwuYWtQ
O9ij3ONqbXPZjgFnPIA9zsL09xez21Z0cGt97p/V+CB6fyZCE0gh/P+a0ZZF5Hn+HzMzLxYW9N3q
NWZab9jmAXJ6EdRoUeVUBfwma5vzc8A2mZvgxkAVSGXPWwvzAlFoXmGYqwdHwoe9h0Fnu/7JM9ut
9nUQ3qJQWjnjn2Fyk1Fk9CZN0gUEaToMRR0PeGrowvbCoXsOH/yjX52Uvb5WWpt809w7m7pJin5S
BiFDfr1qRV63vS91PiS6dKk8eByERzf4Ksh7f20jWp+KINOwpr0Bd8gEyZ0tnSdoZjvUrX++f/th
2NX2fJbss2X/3u3Oxx2NZOfd2X7ZvqAsYL+8hJvdn1eYDiG78zevf7ZPrz+eTt//wEloP8BUc3dy
3k/bp9E5+dvff5+/Wcfn+8E5GHZj30Hr+n748vwb8vRn58uzs71bWaAlh385kJnDjzO6CI1pIN5J
fart8qDa41rCZJr4TwtzMVmTK7k4TpEyBkqb9djwQmIfvdEJ9Ly1oOAjiPpshquZuB2A+LwfGI5E
vYzgIz1LWmjr2T+tGth+BPpu+IU89KgGjpz0+zbfkpcrukM9lg4Uoo4YvZb6S4oCTydkNFopGzBf
+9uOa3KGtz5ttjVpgQFvJZQ4rju0k/5ZgWIszi/knTyXVTzjPN2nC30chNLonyMY+6IYqoCViH3J
AD2wqMpOAR439vUCNl2ktl1mcbJiDdde4Kr8oSw2tydpwetOmp+8uVDdIUadPVr1LALe7poEdS/2
k+bIK0H40v64+vnzfIwbkM+rp59PC+voJ7DXS1ujPlMwsI3Dn9x4NaWNHnwTkhgGa7tXN/lgR/lR
lP76cUzU8C+golTMLocsX09sWzdaYQ5MbNsm6tnMNemouN1K6/qS46cGQSWC8UE4YM2s+G3aBhS5
uKojn+YhOAIPqMeGyjMK2ZHNq2utNf8zRHka14XFWZK2MxQjllwsjr+AI9uv5ub15/kpciKnct4E
Gmp55tn13feH923vbH+bzp39z0HpV07dZ2ac2WfMjh2sKHXkK65/VqIH0USCAS69kUTmVG8qYh1s
+KM6hJvYaGyjMe8lxd/3KDRI94L5u5YyRxt+5vK77712PYx7+zbcNBoUWH7g4CXwQCvB98IFdjVr
s2MWJl3XerrABi0gHxQ3IVDCBuoPK/6exQUN6dn29olbcP5XBmdxTpR4lZiozA8lviffcjeVeG+5
/kbIVrbgQrCIIQTJqThBszFni1O6Sg78JkIrTnwvWiCZ6UaR4GmrNomCFpr2ro1vt4f2uWY/rT37
fZJbmVqfZt5E1cs0LLM4OCvlm2Ti2aUaQWxf3ssCTOGudYT2a2sJ/VEPvqqC4DT10ygDDOrWOI8W
nCdtXhKNXlNRCODR9RmvglKsMo+x94bkwyM5wBmZ5P81Xcw03Asrs71Tp+KQ1ig2ndvwh7oPtX3j
f6vTLZzZt+d1aSXhpcAafSxw4MzihaDhTVI3Q3iuR7q8Tpl357YpzJntzzTxbSuxRod3z22bS+fi
0uYsfnB1NxASAZsW8SNdr1t16zWPma85aA3896ZA2NJ9jCIgvdDTibkIVfRiCHghZuFZqp12Eh3f
gtQs1Ce3fhRW00KLblKTyWPQ+U5VVp8NrG1bCdaDGmuJuBXQcGzDqTbYvQr53vWkx6BFfBUpXf1Z
8HcFGIuSzigreO1DprzrTkX7pxOUX8lP9aGqnLL/B4nfIvjeUGjsCX7C6ujrBwMSnfoYyj9CdY3L
Z8l/ABJkvoi6eTrM/Eegj80ohEV4DsZ6TyEMIJuePCQSHJBrFfylUwQ/j8SWg94S5NH1wrh1EMWC
FYdnOfhNgjlcS9Mv7Wudki0IwY802eznV0UwaFbEUlgEpkI7HsPxsYgfkNSxwSR2NcoK9X8tPskp
Ip1Etz31aQKe2b0cGhVUYagWnVOdliGltcPwjsToyulZnLkLK7O7WOVFRE2oY+b00LKT2vxNpn5N
7W9x+i6MzJwck5bqktWEZzH72yePmrWR0m+iefD1yDaz93Ct+3opVoT7+APOAez/4312cU6lThkI
55g6ydv40UMshrahQqOUrnG9Lm3xS0OzgdW9VqE0iSHZ+CJq1VYyuP/PgVHtUnVz2/csmqIMRdw0
pVDnWEW6hPtAGCtOU11u5PbFaij0Co5VfguFP7dNLT3LoTEDvKdMouKkv6+PkwjxBpKdvJVkT3tK
hvRglqI9Sdy40bCN3HGjaDAbO6bwNQjWcNwLa4ftiYibmADHN7uq1FjtYkHGdqu85PkhRWkAl74m
Eb4wm1dWZr5J93rBIpPvnxtTyuwc5KkePigoVvej/hKpx5UJXTI3DWcSa6A5ba69BaWhKiHAHJy1
rhv3vVTktie07lGCSsiRpUHdxENU73zdcHf0UqXUNbPs29Dx1OzFgRRC2gAljOJiI8YG5Ph52mw9
MV5jSVo4p6gAUQbAW08vrZnLQb9McgmKCcQsb1/BeUGC/XetJnaf0BSuuBupqn+grP7P7emZlnT2
/oWmfGp6IH1H5mm+GALS5mrPtdr1+WsUJV9SeOYUZS2eXXrpwIk+EdlNIC9lnjDX5MqrQyOKz3D+
DHtY9gu7GUNENb2TAJxArj1Cv8xG1qchBs3XRHAXhomuH6fp/zJ4ze/DVpGVpEja+FxCex/1jv4+
ol19eyo/15P1STzwf4xMO/HC9UWjYQi11cTnbrCLAcZ3VbBh9Szs8J9sAyXZzt/etriwtTFIry1d
l9ABzfMqoZgGrktnzLkszWjLZhEfK1OyAM+l/pshVcWTpyZrzEBzoyQqwSFOZNbAULgmZw7K10U3
CSDAOHdyC6J3b3gnDThaoRv7UFnJn3zKpk/GaGSBB4q2+glkej2liuDrY61gzBPf8wZ2aUmw5Rxx
e4huzLNlbFrpvUGBKRFt15CcSF8pz833zWRfQwREh+ddhcB1Nthed60+Ld34rLixTV67BzASaf/G
yMTDwjJCnz6HcSSUQawI7Pi51Cpb1773ZW0Lq4qii0O5sDK7L70RZQsxCpLzQCWnY/6yicUDauzb
e/LT826aMn4BQp+eISzf9ZL1aleFXS3F5yiSdpWJmp6ffqXVSXUP0p0h7UUtPUqJuVOFGtGQCiI9
VKnXjuL8YfLxEZApgjCciEnnuHBJKoW2MZlSsIzmpnY3kHc5tQMO3hbuvvz+/Tc5d2A8bg996WRM
IgcEqhP5xLyWTIHVS8yYzZLV/gsEdqQ82Z/uToq3mbiG/Vk8GpOQDi9o0vhcbNfzbESyLyrlNMQR
0Y580xJokf6byuUx6Ykq6o+B1dsFr5MRtYXc/5vAJPwvRizzgJ44TABtzb4BXRa3KJHHOYvcIY7Z
yeK9R6C0HQy6kN28cu0464PDbaOf+oVYXIQ1eAKS36fHeF4ugRNidDsTqxq8LIL7IxsPcp+9x7Jj
dbB8wKvfbSAKVayfopZs7KFGQINit6Kt5E4+rfdUUAcGNWkemry2pr+/8Pdik7mxD2r1WRM9cVei
1YK6wGYcRo9MlQa9ZpZU+9tjnw7p5XUNExuxGTBWLmtyNh8NtxcmBc0X+kixguesHvxN5csSAHt5
XLlXPu+tyQyMflyXCvwfczyPWk7UXCpmYHCpuz91XjjKIO3SOtjpOXwF3feivveDFs7NU1Cc6rhe
cYmfUsIfA734grnjBdqmdbUZPOsxlDXxRhju2+hBU/N3ymJNK9nUGWMCuEr+1dPdQIPvXZNDe6bb
tfwouAf6bJS1b5reY1eT/5F/4KIlPDOAac92ez7C4J40rHeXSNkxyMJuH8WSdKe4dGoXXqnYY1hJ
oFulGlI+TX+M8qze1FUg70SUP59U35yaduu6uxtrabStyI0dIUf0UeTu3uRJ/c3X1J9Cg058YQXh
1vfJit3eQPMQf2Kq4fspNOIzNHm+soidFvGgx/VjI7nNNlVFfdNyAe3DPkSXAY3U4217nw7rh0GQ
YXhhepLYN9eHRBt9XxDqon70qWOlyYtZv8gER2350pa9bbQ/yk46Cmm3d79Xx86/b7SfeK/RN1bu
pY8E0eXqTR8CIQisHBLVQVzH9Yd4VpuaXVbVj2hnHD3pru6+IwCEsnXhO54XbNUCkRb33mrRnhYQ
MGmfPH/rPsXNT09rd7n3mKr6ISvfaUL0+QOPhp62Og/fdEHad2s0op865z++Fm1LPoYnC6RC11/b
ByTv6rivH8nt3PWZbTUqhMyGPcTILdavXtSgHftHp/uEPPGdko7bqtY2iFsk+rHL75Jyom4/+ZXm
pHDVatYXbegnptQVHMzH03c+qzQtfCC1iOvnIjNiWdbwyMbNY2wk+WiXnZY/p9IkOiuPfgOYyhMD
XlilHlt24xn+vTzEgWsXPaLlYkDJ26R3FgJDtZSD1yIHT23rjWrehYXbp9smKaVTGDU0exZumAKP
Eszk1xh64Nhzrwl//R/SznNHbizZ1k9EgN78JZmmTLKqpJL9Q6hbEr33fPrzsQb3TiUzkUSdg5np
EdCAIrlN7DBrragqbQhQ367L00g+8TNMapEqrlzHo6vmrTnvcyVRgArM2ZYq2zqewkOils/JRnqV
zv0aWDUkftL7plV6SWIhqZVmuq1/9VNN39++QetQZjkJKgU2ggpIQJA2z0+CqkboXGmUORu0V0s/
crX+by79bMMJ9ZJHc4uasX7U3swh3qJCCoUI/PY0vHthpHnq9MDAHPgwv+JGuHubM/XBb0KhnfcW
PiAwYhzSKhbVpREh7bAQTkHkn7LU55TX94Y2PyTCSU1aUjRf+nbb5IXjwyQtTIkgFx0Kct7zZQzn
QKlpIQsnPb6nuXw3tKeRTDRSv9y2s36hCQkUNmT5MgNoxXp8n9QFfZ9wQr3Esc0NH3b5DRSgIKER
9uG8KRScf0M3WsjOTyRcwlzbqVkf6+qeAU+7vpw2Yqwrh/vM0qojm5VDXjepHnizOTuyMIu2MLS/
hdbcaKxdnDbCjPdftHJzaVP1Aa0p7KjdI/GsW+bBgxZkcI/jf9N6q1+xvNBn3gpHSqy6qAsSRCKP
db6AU6kmRlCygOUjQdNp9F3EXLQvpCC99NFruzK1CmB6pVC6sMNUmPr3wyel2vndKcl+EkgSpWwc
7gsfsTK2ikwEqTBU+qQsYx7dm0wNQcnfLjMNFjfgs2a2kU29fcyvbNz7lVyXRPWgm1F/w6KafY4S
WjKm787oLcD2DYO/t21dOfZntlaHsdc7QU1KK/BEkCDR4Kj9Y05CM+kb+duVQ39mZ3UYx6gxejXF
zlz8AI6Abre8l8qNc3FRJeLdOLOyckTE7CMiDlgZhG+Rbn7r/exr7ssP8mv6UqmuEESf5BzSnTZ3
zFzcIMJfeqdz4yvHOxelpdSSz6k0vljDnyn7YEr09nEL0hgmIxHym0bku9dDL3x/yGYh8FILrYhR
0qLPnS4PTiDV5b6vysKrunGrbH1t31AxAEYBvhOh1JVb7DNhnoaoDb0hFQc7Bkp/nxlTztMvbpm6
5kCo0ixBJIUa2mvnDoSR5hHJRxN6rVrFwg4xDKLmoskAGpO0PadNFtQIWlbFeKjmqtv5YtBviRZe
uQ5LVsbIaJh2Klz/89+QpbiWYIoSLxiG6LsSEX2knT/spLEVnKmsm43O60Xtlk1lILAFsA6aEc2O
1UcXRmrNo9Um3tgzP0/2EZukgspExqAedsmcHGLfdzo98mRU3m5f/eu2QfFBKyFSAOZ0/rFVM6na
rEmJh6Jy+jW2CvEwKRVj3CwlcUbg5ohTSMKusoTvrTQMblUVwcZbeMW5ki5Q9KQ4zxyWdTOwNcpY
FkYl8Qqrr7L9OM/a56avAR6ZVlhUdA5UMXWUvMoj14+ScIsydM0+zyQTUPgZUDlX+90afi7o+Rx7
4qQwfC2u0oPWNf0XUQ5gvVAHeBBDoT0YeiZv8XquHDXYNjSRl8geBa/VzapmcZKSrstQuJeCpwLJ
uIPV1r6bF+a+ryv1cHu3r5kju+ZyIaaA5PnqoE1xJzdGXeVeMOfIn5E2F1nnVLhiCE1bE2EvCpUc
a0ibTD9lfxb+5rLu73xV3otmPYRz4cmt6RpBZw+pfudH0TGRT1kwO+gYDYJpd5LuZJLwpNLcbjLl
oTO2noQrG8zgD+hMy4AWcrHVKidN2IaqXpVeRSGrNFAxCIuDlZj3ZT12Thx3n2Qh2t1e6os+I1//
JpuB3MwiKr8uVsZLBaKRu8qrC/PYB7+E6qXKvhn+k8UgYSAKWtweo+lzIG/J6V/x1gDwDcrqMjuN
7Or5sptTAc9dyitPUvO/rRHsYm2AyhqnGw/t6jAxc41w3yQvo4y1lDpWMdGgJUY31EgDxuYvpbsP
KgvF8Wyf+fJGXWj1JrwZIpchmqQoBy1t9aZOPt447hr11JVTvlPhZ9jpothel2lx0MQy3pUMi98L
aRse+lHZimnX5/g/9smhYL0AwED+6nxBA6GMa6kf1VMRaQ8qLJtYjJ+ntjmOYvQQQL7ulTs1+hUh
HVGBvw40iVLTc094cftIrTb27XcsqsvQtiTmaK+BIIavjR3tKvVkWOkeAmdmG1b0gGzJ62071zZ2
efYWhpEGuGXlJSwxaetYLrWTxdBGq5kPk5juwOdRT9iwdPWL3llahWpyVJtFYBbaCXU4N22/RVl0
34gbHdhVJP22bLS3WBka1ORCy+e+c0PwGX0tAM0AvawhuR/GwSEx/ZIYvcm7ruvOJNHhur2E1z5s
UUKAFsZgCzBO5zbV3G/Im0ztNA6VehwmA1VGM1X3ZVv9L66h9p/WGTA4YsJV8J6Gio4qkaKegrJ8
ZqYB+F7xUat/V8ZW02flRpeF1OjAUo1fkE8MGzj/qKmMQqugIHSiBnMvGPelErmhmNuV9I9S/8m3
KGdvjax3yeR/7NEZXEYrU6le4xjR4unLrp20U6bNIp2eQJtkjrw0wVufx9oZq9B6CAor+W5mOToj
LR3VgyHkMZrgalU0x0GaNK+SrEiEDkTRwEk1pUb6wp+DHE3cNvytylmYuKiZD2j6BDNSjIZR6rYS
G9E/t0/EOi35z9dAnaMos7Am1jAJxZfQFYhk7SROjlxBq/UnOxWSQxn8GE3RiaXaLcWnLpHQSwEj
XG6FGusH6e0HLCVaSp50QSVxddlUpZJqs9a1kxEACCj8T0MKUbD5xpxyr/1miPdZN9htu0/D7bkH
i4tcb6VB4w4lcL7+ot8xVgn582xoJ3n8Fc0g3Gv/Z9I8I13mlBFVaiV2dJm53cZWP+fK24FcNHBY
gnmF2Zvq+ZnNksYYYw32vt8DbPfHoN+FGYL4eW/NR1K5YmfWpoR6ajkGdmqNyu72tl9xBHS34ebI
sApJJ5Z//875VMq8DBzp5VPX1YqLBl3qarFVOlWkbDWG375ltci8DcQdyCKTUKyZOX44a8oUGjIa
lPFOEVQ3tn5Ukf+UlLRlFWcKm10C+mMI+r1evwaQN4X+CACq1Lwy+JNOBwttJckfkcTjhQX+p0h7
o3WsWLm7vSjrpGM5imD/GFynqtQL4WSdr4pvQGJR9FQ5qdIPH4WWqrF+13nionvaSJnblf2+HpVj
kzT7DcuXbxu+C+klesgayg5vb/27/fBnJsTE8aifSj04ykpw8Gllqdp3s0RfKrV181Gkl6sm2sFQ
WtfvjmHUHv183NdaeExD/dPt33P5Ni0/B0oarzo/6o21/u7nRIAjMzRV9FMc7QZEzD1Pnr4VW7MM
rlrhLi1jMGilrg9hbSSzFtaifqIQWDi02aL7BKXLHVggcR+osuo0nfnhp5326dKoXyBB+PDVszQp
sVn6fmScimam9wTRH20nObOzHgXG24t4ecepA8tE2ECbVIW6yPlpqsWSskGr0g6sLadMlZcabc0h
K7x5VPZm0Dl1qhNdtM+3zV45Ssh0QEJdol9u+Opql6EWLjJE+knIX6f6ORz/TYNTgxu5bebq170z
s3p1ZSFPJzEw9ZMSF/uiKf9Is4TMcvcUD6rnE4mGge4OwkYda+vjVjeUi5tnHSHAiXc1OY7Gybg3
w43e1pVjueickEbQDGHyxMo392FXU25PjVNVD8ZBDvXgIRyZQpOmOYJGQtnuzLLZKnhcOmQOyzuj
q11rw1k3oMYZp5503AVuPdtqX3wPKr/d3d64K14OU0ANaSgAbSUEPT+XzJyaNPhj+im3foEj+2QA
HBNNR07FYy4/JPV9Hx7Dcuu8XP3Ad1ZX0XtV9lo2LrcBZ44eLLEuIonzRnV62Zrzp2b5NEpuVCIB
Ha6rRiXSUmGQ0YHX4TrPR4hVt9fu+kf89+9fHXq9VPVm6vn7SfHslHas9FX34/+jkdUZl9O6yYVu
uVkjkgKGzuwM7bHcwjZf/RRaImgJ07ICHXh+CgIr1gUm5eB8rSDYIY0nOV2W/0bns9/fXrSrm7Jg
6dAswmmvoQdBX44V09AZda6lyVGX4sopE2Gr73LNCsVg0JDLHKcLnQSzEusEJqpxGnJAGuYglS6a
ex+cXU6EsEB+aM2TuC3jppdVffcwJvqs6aHfmqdczJpdnVWik1pMOALa3Nyjhz+jmVf9k4bGlrDU
ZZKDM1pg9VCpiRLWVY2M/t8kiKN58od5Ap6d6XsJnBH1q2jejbGRHqVWbg5akm9BeNfjoZdvRgmM
GWSEBIRGayykogw5hcbBPGnl6ywibBXus2g4zhkUiejnaMW7RDqqmrDrtfueuV3EFLap13asTrbV
FMfQbO5pmh4iMbo3GqSy1XSjWnz1Jy7EDUI2VBgoWp5vS5ClcWlEAve+TeM/Q1CUr50g+gRufvWk
CioYtUpJYLjp6qHU58dq1glDTRAgvS8Jrhkq3b6SBg1GBq6pjlXzS2wNuhPoeuV2kvDPmM3Jp0gU
ho27ceUVRdmfqSkkP+Tl6xpz2ZWqmU54RWOWYH1qrpi7Rf8tFO/m4t+2epa0Hx++jEQkhEAgWxH4
X/fvpmiyysnPjdOkCUwlSo2ffptp7m0jb7W8lR8GaAPahtIm98Rc+Umj6ouC2Yr6KZ2qU2HtmGgY
yac2g+KbzHZghft5+kf3/+RxaCMeEfTe5LcPge4pfulJ+bCPzOGhIR2qAVQxd+C1M4+V/Fg0bm4x
jjyKSJzrjbjJuHLFWBRgCRpHCODF6m4Latk0Pl7xJM5SwdmmDf1Z0mvrFVGtNnPA34kHuTP6zI0z
lQuuyqEVIESbT387Neo7u1J0ad5L4hhldhhWxQ+/thDeMWRfrGzdSPM7XV204kMwnK0rZ0LlhVrW
/jvOGgz/fEgixZWSWf037iwtdGUlykWnIQ5v3B5cEMrSRdulTE5KssEtw7jLHKWOE9EN88n6qVUN
Y+81IatOCzwlsevAlytbTrW0gzMnz6kbWhOjDUzGqJplKn1Xw8SnBNHI1C8KLZE6fJkvoHKQSkns
5ElmHVJzUL8Fs1IPtjVq9Zc2zCD21H2Tf0uNllQtgElJ0qJZnZ1KQZm45VArXwpfFoBoWhGPY5NN
TedOw5AG93pvkF/WoIWSncbUoOhA30wv75q26X6KvSDJO6GNCvUAWaBi5qph/NAD5mvQfNH8wDG6
fB6OQWEaiPrPslbuUqXMP4udUhsbj/A6CEQkFiV8BAp4IqkBrKWdaQlb7dwIVMoisTyA7LPupHKM
XQtN/IdokNudH4ofjTz/Y9QCMbcg34GEn7sxsZYisegj/TQlx+6rWQAqLXZSs2+jj+b/iyULXIwI
nhZMyfqC1mIIWk4pSRIs1HdC/atVdXcUWj4Yri/T7UGJLShlJOJgGp9/EFNj1VLMROor8Lt1zZXR
mTeHg6I0Gx7nooq0WOLO4p9J7uiqrMLLNC+R1+tb7TTFv8emeVLi6jD0j1Ge2W2vPY2mchDzlzax
fiUIq912d2snvvSfKX4j+sNZ4UtXtrUK8bTZJ5Typ/YQyvG+Vmo7z7V7A6KLFPE/+hwflKhDPPnc
6OqsKFqAsAQSFCcl/BWmXyApatFHk5LFxhsITVaXoEpd2UgtvUlinpJTV8V22CIDKjROoI4b63fx
fGOHfhDyBItiho4m2vkx6brQl9BpMk9SkZuHtDFFbwDc7wiBLO3lrpXdAEwSuvJVcxeH5vy90Zty
b/bW98SQu4cpG6TT5BN6pLVW7ietVU6Crse20Cbxndpn9YOv5frel8Jw49yt8crLNjCukNCWIrRC
BLIK1qO5KxS1if1TlAbM76V/GQpMVQAXLvqPvnmo1AerNhzRaOzAFx6Hqd4xAsHOxc4pM1cTPhtD
sKsDya7D1InNrd93Ud6lnkrdjdEo/DRgDxdNZPRXRArU/kmS/oRsYlztpeYl2alV4ObivKuhQ+mo
TtRS81gAzL19M9ZB+WKdLqtBl4pKCDy8842VWzioDCcA69czQKuIBNEOfX0jpLn6jWgMUYxf7iBA
qnMrghQaZR1oPNxD9Vcxyp0Vy0f/j+A7wP4iv3nVgmGvBdI+7jMniMXX2x+5zqT4SBrXCiovlHqY
I7SKG8JCpptCbHgy1dwOxGwvhrGLNr7zfzOziqkU3Q+RhZqEEzLWdqsdhPK3FG2hpS+KA8vHyGi/
ow0BiJGOyvlagv1Tg8S3hBPMsoM89Ig/2vrA1DDtR92XuZ0i8WyWrYOC1EbZ5S3jfB80LqYV+jhk
VrD1QLyem87ilpEOOQhKXzrUJWOnVOOIdU1/9uH+T35tIzD6T6r0nwWkIbpM/RcIcNuqxDzjvZzr
VISfo9Qxp0+3F/4imn37YbToqYizOJCbzn9YSM050ass8PpmpwyegZiaAuoFbeRUuzPAZgu9G+Sf
Mrm0tXTfWrEtF59UZpf3vekyhkiqGSoTf4mLnWV96uq9HOe7cjzGcU9ht3ai8t5s1A3wzuWbRPxN
1saruOhySyu/VPRtrPhyyW8W9pMIVEgHBG93UbErYsMxRZauNG3Br7d09pdjuN5F2AOMdiGsoB+8
XqwwBrgDrdOzItkbjIHhXZUH/3SXZFsKBJem3hqngLEBDuDfFu/zLhlPJSOQ0rBPvMo3IXsZ8b5R
pXkX5D+net7fPgRvC3b+XYsx1P0INIADrfntQj0rgkCi6dUjGApbT4J6USAytRJoVCyNdtLRWVda
AcFUQSDWUUMrfTYE2UxsRk9ODwWz5h1xNuW90g9xaUu9NPy26jT4moEk27hMV5aGDVjU3xcZbyoW
q6WhciFl6px6FQJ9Nv29Y5D79/T6HFXbGvN+edQAJr+ztaonGnJaVkj+p948paD4TX9wi2lyLbUx
93lofo8Fdd6HUBDvAjFujrf35eqHWsSWC6oF/vry79+dgcrn9FO5SGETP4rBXi8e0zpyrW6ri3Ul
wNS4/zhFyIVIbq27zFSz68zK4swjN3M6JCmK+kup/qXwsJvp9Ka9PYSHKhdcrTA2oujLV1SzSNoZ
9vzGYBFXr6hijssEwCDz+GXt57RSpYdMS5SX2yu5Tn8XrjwROu8o1BPEMlcXt5p93zTGJPO03o/u
Rzp0TtgbpauZI/NHBkDaXzLqiChFMTJv43Zds03svkAbUT+gI3m+i6lfiPkoNJnnw+hCPFNUq8RB
JMPpGVqbyMpLqZTfP/65qJdQ1uLsLDIm5yYrNOYFq1MyLwCwGs2cWeVgxN9Z533CyNKk/3rb3mVC
CWaFjqus4kSAoa8+0ZSnIldGuDl5HysiZY8hZK5IWYxD/lxDxJcX5NdcH0EbJebv27avHSBExqBt
s7nMn1h5g3ZCrKpp5sybsylkxmFL91RB8enjVuircTVI9wmFFj/x7irKQlKASRIzDyJHhisWpSer
lKbdbStXoj2wK/DYQKVCY+NpOzcTZIOYJa2feXQWmbYQOozenNL+iH6HE4bjXtCCXavbYWZ+FoDe
p+ZWIHYl5mfgE2L4xNTLGJP1aRUNWgyWNmWMfZILW9Tjdl8ZmSca2S9Z64DJjnNoJ4WBOxpb38nV
+ZdRtce4Fqe93zT6AYbX68hVcxJyR7s3pMAJWrnbGUqm7iNar3e31+yakzQXOjt1BVgq4mrJqrnO
oyThB7eWsNcX4SsCkqZ+hsK7cZGvvQWoJ3GNmUuApPnqDFSilViVuixNvdel++YQ7KLhPs4POVTo
jeTimtMA70NOg1IPckeruDuGHmpayZB5atHFe02uhHuzQzKtSLXxOegH6ak0xtYNknTjOl27ymT5
XGZGSQMKX8VWRqdYuZ5xncT0j8WwK0BAjCCrhvs82AKrKte2ztKBYVN5p+p/wZhiYF+lzgILGgnl
S9KHw4McSOJRC6zsMUR1yu3bonDEjNlrVibgrtMud8Gnx4dYr4u9omTWIxlK7AzQQ5lpFPVuGtTC
S8bgHzuRGvM4Wa3hNk2oPQQapHH6uE8BM3p2apyXwI6V4F5UBh21JcStVBP6mdAWqVOIdWWXVAbv
JrkhQUdtfE95zz8G0EKOt8/v1Z0GLiMBkl1C8NVO92k05NQWc68T5j8kLa8hZD9JSvZcJkdl4Nkk
KuHG6bq68AuUlErcm/z2uZvJBNOX67HOvciSHmqk8WbhUQ3zk9H+uP1xl6cJV4ZjJkdGN5qDfG4o
YegiNFgehoLoSWz3mZS6LV4EWZGnrJ9fb1u7vKC87hKII8qLlFvM5al456T9mVzY0svcU/R/e+NY
VU7CQJl6+KsG6QPUvU/qFjHuAi8HyonukWSCggAsy2Sxc5PB2EaDCA+EQXF9wb51U1sw6DOyfrdh
QTugkDg2jq9YdYG0koGw19CkwpMSjsU3MSm0L7KBJKdt9OWMKmShK4gdiIlyN7e5/KNAWu2zFWrV
rwA4Se/GqQJRN8v18K8cz/4HRf2WkWUiXAigN2+glfUb1wfQqIVkyL2FKZyXzAfQasBq02tiDo7W
xVv2rm3XAg63gKtwsNdk0zEMmoR0sQBRod9Np1o/BTkieAxGDn3xCBdi3/Hn20fk8rYt4u+M9QCv
9TZ97ny/ph7ijjkFuafD4y2tfa7/rMziHmxCE4Y7iwLAbXtXQmsMIu2nQXpeEJzLVXx3Js1Mjgxg
2tCWRaGlIcH4je9Z1E73wVD6X3SGxPROpiTm5xDqgE6gllLCHfsirNxQY3zq/+b79QU6wwrAt1lF
avOcWiR3sBEY9Zc4akyrMMyRjx/7BPGZyipeUNfJQKQJ1oblxY+d55gsBGq+0HtgKV7kzh2tElFM
uJwmUreLUnySHJRQ/HBpgGUm2qcbxdLxppwvty+N3dj4U+4N0nEQwTHEn3r6PUMxO4Y4HIBl7SjF
fBCZsVwcYns0ixBYX47yuVHZSvpUZHqCpwwalZ0nMvqN8PPa4iH4soyRQoueeuy5hSoPLD+wityr
k/1QEAAmp3Sz/3/NWSsLZBuUAc3mdV4dGoyFIXCDqVIhqxmFSAZ8Gv3PPnCkYGsqy+ULpHMQYLfx
UUDr14Pf22CslGlUWDIl3c29SpTbQTead3LfbND3rpT9qPhRKkIKlqof93C1eNFUtyEcKi8Rigc/
+CyWX0QVfZ7IJnzLf03mz8aqd7fv/bIh69MORG05GYuYy9tvenfts15ugEQW2MwGf99AA3fjQaz2
t61c/zQ07bhSOpbWNeipHxs0e5rCY7K9k4Bw7p/DvHL86TU/GmLplqZmo8J82+q1w4i8IlcYBgpP
7cql9UqbGLNsFp5qPJTZa6rdozm74Tev+en3NlZhKMWcvA97q/CaeLLF8G4uD/lkB70NnMHptqqg
107+e2vLr3m3W82s1wayQ6VnaemuS2QnN0pbKb8yGOyoKcWHSx5sFXGKIqHGytuwuszi0C0Dfkny
NA3ESIyOrmMG5lbX8MoNkwwdQiekMxLKdcU5RRSwnfOk9AI9R5l3NhTm9/mdfJjGLDrmqap8un0s
rhx5vokUWabmQMls/bRYcVrmaVd6QlGG+4Dmtx3Bito4fFes8HABhSJngHC1vswjA6ViZhDXnjrK
/lPf6QtiUdhSvbpSEdVpjMuoYDAuFksrnyGAbE+Kaqy9PKGSPLyWY/iYiK9qPZDlls8p3fJWme6W
/w/jeafoS3O0PQRqzZT1fk/7wfVDdePgvKHJzrwKpUZKOhT9+FFMFFydU5LPXmv4Zq83uvEHEo9R
7JRxTw9xmJhj01ZKJDodrYzYVaJEQD5L0w+qUqiTK3VZpdmj7xu/EgASv9rJl+/7oGplm1NYN84U
T+pLPEc1RIXaQiVGHApjp7bhMDpV3YDZnLSqhSWhyepvoZPVYC/4cctsyEAf/sSdOY575mQP3aci
19vhWJd1otgodTWNbQyWHO0Co1/Kl7mf8Mdg0gFVlJvszssSyrJG1Nko0S9Tcda1bDmxysEqQ50o
tlLu9Ky880WmC0/NIN7lQBsdY26NyY7CsJHtpg6UfW+Js8PcywjhkSrdGAl/GQDyai+UJHA3oOuo
nZz7lrgKyUOB3nhsU2sXqXJXZK2rWAcpVVxDDu7TWdrPML6CJH6ZB38jILpw1m/mqXiRWgKL1VZH
JspTyewMlKuHJtjnlY7IVBc5oV9EH/XYiyEqBhzNpVu4VpeuqriL+7nUvcLMQcRkqPrUZBCZXbd7
aWofB9+97W8unohzg+sBDlZlKWC9Ct2D7gGhlQZUeTKa0mV8kW0kfwTr6217V3eS4vGSOlBqYq7N
+U5GphG2g8jtAx3e70inigclUv/OqKPsYRQg+BcVs/raVNAW+lxhuugw6AdBE6v/xZ4C3WZTwRNg
Z3WksixU+6SYQJTVkttZB1XaUbHb2M9rB4fiABU1OuxkDPL51xKgZXo7srwt6MaGrix9fPz+hjvf
srJa08yiXBP4OVaa+5bKppEf1C1Ju8uDwtGnGk5zk1Fj/PH8S1QjDcHsqYrnwxuFEChLRyZIlTX8
9vSrFJkb5/KtLXPupblpcExopSy3YV30CMU2ymstVj1CqMwBDDyXsOM0cZdFL3LyPKk/RPmrSJ1a
VHOnpWZVo/2uz+IpUOEQpVsv5rXPf/dz1ilRizaxEjT8HEV5VP3KLfTH1voKEX2MH4Z8o9FyGZEC
rSLoAPrACaXfsTo2nP0kNjTB8LJW1B/HJDfsoAQT6RPN7YGc1oxhRJgs4El56bVycirDj/e3b+pF
jMBvQJSNibu0AhF8WhVlZCVMgIcahsegGod2l5tk3z9ugTYAbzD4OZXW0vmRMmPViK25Mb1SZOB6
wmVHSLkUN67glZ2jDQDGlHrMMv559R1N0XTFzFp7zFrbC8ofUMCPQnRS7+QodUnTP+xWqIjQRgFs
AjxPMVcxdx8JidwLCctmiveaTB0910ZYi/rW7KTLSw98lpyMfwKfBUh7vnq5nJSSHDYG4g/9Q960
DC4vohcmuGzcxIsQeGkpvrOzvvhyQ7dCxE4yzLaZhiS1X0Ek78rh44/8YgmYDB0I/vQWlLxLICKO
uNlLE5NNcQp7s2sUWwyC1O4AJLt+6gt3fTujFStFmjv4o7DvulzD/eTm7vbBXM9cZe/o44JmZw+V
JQhfBa5i3IJyDXyd2Z8C091aJ8u+hvIuz9RXH85pdTBmtyrHp1jLP5fj+EqTcEG9pkm18UsuqnsL
PYzHcgk9cIJrZoQeVMBimZLlkaPQVJby5q5KjeE4KXmyI/DuYaD60r5qA+POn2Tp7vZCXDMPG3yR
FwEzT5nh/IyFSE/EVo55YbA0l1KjWxqEgXlsPDKN8m4WBVvPbVnQNj77IpV8w4LhAilsLqi5lf9r
6kLUYkWzvO4XI6tBzfgPo2pnGxWnq1/Hmv4/K6tnM+LyR8FiRXwRnf65+9LHDj2SP9VWj2a5iqu3
bJnB/f8NLa723cGWRhkVzxlDSmFTKvya/rm9TZfLRWOANJgCBrBgUADnf3/MwwznQ+s8dXryo+8a
Rclo/mPmd762kTxdLhkqN3h9lOgBYaF3dG7Jn4RE6+Z69GarcCShszsk0wX/GyXWalCpfQqOLm6V
uC89EEYXtBmDF9FOXjNbpkEJBy2QR0/SPoFxI/o4Gelzrm+NwLqyjOTCiy0Lmi96Fecf13RiM4mh
MXoVFMy2QpDVzOHqg8+XPktRtVFRe3Mi56dCpbZFoZOCJ03qdc/dGkM/oU0xMbMab/rDrOzRxIc7
lWp3qp3ojuD09uHHl8/dt/og3Kc/geK3h2gfjnb5Z/xTvpT3ubNFtr88qvwoDhLaKNT5LsoqZSB2
jT/EkwdL6XEA1lEK0wFRzY1H+dpSU7uE1KPSKbnI50YzRoa7LSavaaCwD89hCIA/t9vaKT+uH7Dk
su+NrV6wzoSFoY/55BlzyPF0xKJ2LTE4KWn2N1d/1c1jL5SPRXmMtgS5rq0mQccipLFAFtdcYlEQ
1d5HiMkL9bvIEO4YAaQDQ/rw7QdQ8V8jq9s/5wVEYrGaPKq3BwOBnnSYHrpHNGpnYWvfrlxFEOP8
l3rYQv5ehWwj5EbLSOrZU2KAutEPpZEdUfzHUDaCjisRMOIZRAGMWQKyBVbk/C7WBvcu17vZE2ow
ccbB/C6iBk9rhxjfbdNdnm7EbVdKHucWV29dMsgJQiFYNLp5b6rFp+55rhDqpB5VSO5YPI4mg09G
W+43LL8lgStHADgBHTHohuplkgghp4tEeZi9799Pkb0/vTwU9s+naBlOitwzg+xPo0uIz1z7ygl2
d8kuWf5gh/t//qnsZdQ9hKnd86dvj6/Fd4fZR7sfvv0ltCdbtusDCfQh3FHXtiNXtl+OXDfXcD/v
7E+Hx8f7vy8Pof3399/bJ/KN5Hjri1Yva22Zo9EwVMXT7IK5qg8P/V7eTTtAz461b07zA1iXJ2vH
rHrX+tk8tgdNc6Kn9sU5DvY9cH37qNgbj/31/X23yqtHOE7qUdeD5Tc9+Xm2q8tDRilrT21fT37V
L2DzmvnTVoix/KWrhWAsEAMcTa4//1g9KUksDFMlpaIXx9TEI2GXlMnGk/x259Y2kKSAzLyIQ0Bs
Pb8qcE3FxNcK0ZMYV/tPZlv8J3YjJ7W/ffkV2qLtqZ829veKG4Ae+F+Ti997F9BkjHGaBxT3PFX5
oTvJERV2h5668/p9ObA/EeOwm332XWGJPeev6Sl3gPZsfdfZsisy9YBRrzZvi7z/MWwNHlgPkCR2
Z5zqu9+28vbSFCeRIfHbxFTZaULpiZn5Mi1s7OFrPQeuLHSObwxuF/6ymoNpHZsKxIz2UMexPQ/7
zhAAPUcE10B4LQ+BIhtIi03LGwl/ml2Rviv73r69oJfHZEFu8hiSNgLfeyuavVvP2heTPKmq2dOF
OdubqHHbJiPBj7etXO7auZXVQ1Fklk4bgxvQ9+n4aERBzFhdn32TTeHO8tVhI3u4zLzZCcDlCokw
5J01qIzijtoDWBS9Ir43+u65L455dteY/1QNMzz9jaLJZWgKBxniPfpiPBuIfp6fSTCp9VTHgeSJ
vdu0j1bZ21npKYI7yb2TS8rOaH7fXs8rNSqI3kzk0pEUAAqw1u/IZjVtpUTH5GG0bHXOGN/HqJni
W/MnbAMbwSKG+3bI7u6ZEGtL1P80ohs/KzY29kpRdWGcQ8CiXE+VY41zV7TOpMCgSV7+KJjHWZXo
XEy7cfq3ty34wm3++X9IO68euZUkC/8iAvTmlSzT1Y4ldbfcCyFL7z1//X7UADtdZKEI7d55uIMR
RlGZjMwMc+KcUs/QQdvf3oB1FDebJVAEXkcXc9nDjJKWR601IWKvSdFiOLq/NSiFhm4ofLltae1K
l5YW92hXyI0UIcb5LDaR3X4X/VdZ/JSV8S649xAFuG3sSvAxWwPDY8zQLsYTL11J7Iwm1CLWVY/7
ybU49jDseFoP9bRkFxkk9dIvn/vhttlra2S/6OTTY0chZ7HG0IKpTlMz+dk0mIC1DkFzRrgIVsA2
/C6IGxt6bY34LCAFZIzgtVoS+FRiCBe5mcvPKfMJ0KOGta0yclCae2SpwvJJ6GI7GYuNNa6voJkd
YeZ4ooKM0sRiZ4sm0McpSuTnUnwCldvG9T4bX/2238gvruwldublETrSXl88AqUHyKvUK/l5KGrH
zL8HEhqAYQFEkZfR0u4TbcPglWdnXtl/LS6+XpIN3aQZNV8vR6EZQe8czbLuCwgkQXHKoTx2wk6t
LUcODJuSqC0EFoNAu5z/2gw/a6188Kxjk9p9WTsxblaHxjHz9SPSDo6mMMG0BcS96gFgYrkuZgUt
vO7Sy/MIVli9LeXnQjhEHmWWqNplB+D7UnnwR7SLDUgRvA0HuHZVEdIjVUPVZW6/LKKVYJQK4D8d
fhdovzw/cQYr3M/07hQTxF9k+bbFPGxrNPdMU9zdPmHrZ3bmqcDb6SMyDrIcNpa0qp/aqpXJXkwN
wqU6P0xeEh9uW7nyECHCQyQPYxzsQEvhi74qJzMNPDwhyl68YYK8VXHysN3B1QuRhMjnVGgb1BuX
8bWdhbmKGcd5oprPufieelD1lUBL4Tnvfg6C02NhFHaJZiukDyaCbLbyuxbk3e3VXjU7s3P9PWZA
q+RLNwq6Ui7qSqBRwwTTWB1qYdwNOkrtyDRLX4q4eNOFgxw+Qs65EdJf+5zvLS+yjJyBk9iIfe05
H0rUN9O+dkAHbqmJXvucPAPwqiB7gUzMYluVJFSyyAu058gDqhBDc9D8GcuTkKsOgg77/kMZGceN
PZ2z28uQnpAJ3Al5NrEs8KfLPRUnjXY6R/bZr21x34wvst84ZXTs8zekJg/9FNvS+bbN9WaSZSNZ
NfctZp7lxWaOcEYIkxlPz4kcKfu2DfVTLRjVRkh4zQqgHWKlmRpzdQLHQJ2UPCimZ3kiERpDSSbV
1reEUdavDP0QwJkywBNGRpcY3MGa5MRDZO7ZixT9W65Z40FChsBpNS+obIBK0cYhWNd5CAH/Mqb+
Jxhcxp56YFVkeoQnYNkY3vCagLlT+CGFvGy2koXZ4S6dw+BqIbRmshyHXHaYgmwAfIrg1HOFtqEx
UggYSPWjj5r/ezIflGjDGdebeWlu4f9DKfSIEE6YAwKqJaODazq19lb9e/vn0tB8EN8lQTLNLLXx
RQNEXP4zKZLHIIwmu5Vt2QhswXgQBC1yrLZ1Ve9rr2wxBM3v82pX5xYLjB7kKkuCIMMsdCsmInxO
oRH4Nfon/WuR/I4ho/zXc0axbh4qYwqdGa+lbyZ1GJSCF5vPU+X/SJm74Unw0o23YO2PGGHiFXgF
BQGK2pdbiejHMJh5aj5bSRo6YIVZE+1rRo6a/v+ynnemFnGPnmamXkBwRUfazGxDLbJ9OMBx/X/Y
tXdWFk7Y+1PU5SMLMr300DSTPeVb9HPXHOD9ni3cL6vMOut8Pkxq7DKhyJwUcEFrvJp6At9T9HZ7
QddO1Ttryw7jTDOU64wn0dNI6oPVeu3On5oXJH4f42rcku270mvAIWiDQ9dBpXFFY6tOdRV2Smk+
j2O2k+FdRJjuqbakvRiZu6m7t5r2GHfVSZVbR7yPx8QOW+ko5e03K/K+FB/jzviNKJ2tTEdFIk2g
+xjEkpsquj16OwMqNbzgODLbk6t2F3cEbx9vb9iVcHV2ZFTrDd5gHo9FnDFVoTqOIPSeh1zb5aFy
Cuv0EAe8hvKuQdPLO7X1S9wIW+K9S8E1HkRY6Xn8KSyQ7K7Yy6sk0keol5TnZqzgovocWXfM5af5
S1p8F6EV8rUPavBLLv5kDboAysfOeuniz4aZPHSCdqh/TfG9HNPTufNNRlUj8eftjVk/qeDzoCcm
UOD5ppt0edZrYca7C4Xy3MF3u6NBT8EqEreAaVe2n3EPtKuoLzKNRGh7acYvBYEpwVB/LpXCzuqd
KuzJo4xP8qGuXns3Cyrn9rrWJ4QmHHx2JrQvELr/nXt79xxYOaNmvleBz+okkbJG+blAqa0W469C
aXUboeQaqspMAOE6NB20/dnFxQWjtjGUXqEO4DGW92U2ASuQsyOoM3JGS/4BcnMWUUUOSu+SU+px
gpomPmo04rzwpMiFArNMUt2rUjfej5X24/ZeXKk0MbIwCw3DXsd3/huEv9sMs5WY5vMC49k3pYde
0B+rxnuBcsLOrU8yqYVuTju9bu+8OjnAlJyqj5pyX0vmXupceQu6/jcWvHwr518zjyoDv58hSpe+
0AtDb3keGBf500AIYsId8dWCvt1h2FVrf4Q/pd6xzkZ7d3sXVjc05I1gwthv3mE4dRY3dKvHcg2b
mfU8ddl+DL7kKQRA+dmYXiHgvm1q7e6Xtpb3cwmGlF4QthTo/T55fyp3QKl7h+pmadpb802zc13s
52yMmTGwBsBegJxc7icTHGqaRQ3GFH1f5y8N0shCBq03jZ38y1b1fnWwFtYWwYEidX7BPW89Z/of
VJ5tRkvhZPg6Ud+6vYmrKARDysyJAWc70F194SZSpY9CYgXec6Ije86DLQffrHaLh+3acuZKEhbY
Ocxcbp7e+xHqF6H3bMi72NoxB5AGD2axEeZcdQiguUC6/rJwL+cNKpbXJwZmJqAOH6a7prL91Ino
p3WJ47/8+85RJQN1BTwdSMfC08WoVaNCiDwSmAo+op2U/VDSjTtl9W5QFpvHT2A8JQwlI7vcN5nh
E10sfOFZ09N612u5YCu9nJ5ur2SlQTLPkc6sKIwaYImRqEszTZSocRskwrP3Vp2lV1Wi4+a0v1Gh
G8fDvf5R6/ZMIsOsv2F3lUKjygRLMLoBM5R6pYjIZFYlIPMlPIvVYwS8YNQ0lK+/6SnqPZmteju5
AP0nbbj8+ooi2zS5qElameJY8sNXVimEWqH4LnP2djf9spra7tofhvRFY+j09hLXtwZNDuqoXBhs
Lr5yubNl1EWxkE2B22e/h1B6NdsnMW53QAEhlFR3vbpx/a7HdGdbVJj4f4PCZ/zw0mBbBXU15W3o
qtxPaf29dWLRLbt5Agxql+mx0X720GK27UdGtezUYnRFaB4gZzuGcy/mS6c8GQgYpxYHpqIzscVo
dGXzwVxSNJmDNTLjhashr617VtiHruk9xoVP0Uk7CPXvwvsitMnGfbBmpAMOPZMw4mEzf9Jy9q7T
6G97CIm4WfcSZV+9/m0aH0coqz293vcSHv2rFOyQTIVJ+OxnVrkyhKDq565Q4OZCNlNBBqeZhzv8
LTj4+mQTDeL3MxkwL4a6cAyxYdxrTJXIlUKw2nVGNToZPGvjhK1UG4g5cXFON90D8O3L+vE0ehRP
oWFxNZnD3DS7RIxPc75ZwGboC+cmL09tIe6Mzx4yxdRc5AD4CyDf1EcAKPkspuC6yUTGYj9Gh+Yv
knyAgErbpeHWuZwvzMsXFjDzrPjE7PBM0rUo0AAZ9YxgFGO3DZw6e1Hz6lDOihL6j1bu77zUsrek
Iq44I+BfUlaaObQ+l4MVQSZLyWSYsVtZ90H1KrXn0L9v6kcmAjbugTWygV7K/A9ISXNmIFq8FvCZ
l9BMe5kb5N0BzLYdxigAs9Je1hBDrlzKDbiht4vHT5KXPZVDt3HLrxfL3sK6QFsHyDgjLIubIYyN
ovdK7VkQLCccQXrU8L/RSZCTo7kBl1nbgjh47iExxDXnBYtP6etjXMlmyLuVac0hTAWQLoMmP3q5
xBiZWqvosW1KlFw3Ck0pEcBM5Tjfxe/i7ykJpjQ0Y+E5LCQESdSgN53M8qX9lDB2II517TTMUn36
1xseBB5wAHAdHOfVCZNyvZMKeRCoFZnV5GRFqOkOib5ZccPntWfXo2fRkQzFWtwDNkvljTN+xbXo
mDBwRbkRCDKSRpfrppKVqlI/8Qs8P8jtIYGDBtRx8JhRbne6jIPaJWm2EyAUtrM0hqlMr+4IZeWj
1kAfd3s/1gElYo+Ek1Q+ZxL3ZZLWB2GWoQeZuIE4SPtMQGwSm3Tdi3YrfrhiivIqs7l09oFlLAfO
sh4QRhVYsVsPirKLZ2DrUDFnVw7jFqPimi2INcGrBcobRQIu1dn53jlXLoBwDdsodQuAJg0DbWZZ
Q7lbOd2DTqzCvSEPb5zjRy6RbtxllXHXJOmxqA8GarBVNRzGtPxRM7Isb5y1daY3q/IQW0ATSOi7
2nFJ6ZIgaNLUFT1rj6ioHUrHbkx3XsEQzjepah1DOyiTzeRmYzwkqfDPXxyaQHOehUXBi/tlcdi5
XdVGzo3U9cR7NVM5c8ku3Wq3rA430y2wy0KeYwJTAYl7uf++2nIGkN8irlHvA1V22vqDBR9Oq7l0
dQ+3fXidSCysLZakqULb+qOfu5PZncyyt0XvVAy7twiCWJhztGdZ2YoU10H4bJMwfE6Q+IjGwibh
WN1ZQ5W7NTQ5diB1+T6Ssw8MuX6v1LE+8FiFD1EXwnHfpuNOGWsQO4YBhbVo5bvCi4TvQSZs9YKv
7Tv1dnjAYOADtbV4t/xOGZuxG3OXbhReFBpMqDedwcBF9C3ok3I/qdscojIf8yISYCtIR2CdpWBG
kL4wWpmRXve1nrtZj0SUVqvyyVcZVC/71KeUVft3pu/zegmCsNPj1HvQM+FrLhnlqS8b88+GM8wh
6erXUEaZ8VFw4C6TV9Hse6Yt5dzVXow75SEqKCvZnT38UWCTt8NT3tgMfm6heNc923kTWLxOOY92
399q2LsbpxChqjdKNXeHKb8rJd32P1Rjsau72rYQg4z1+9ZCTm2HZN7tBV/95HN+BFmNiObX4j2x
whFWlckvXLFt3up2jPZeCQWHrE3qMcpEAybZKftx2+bqKmex8D9ywimEmqvhXU2g1ypMU+6GlJCZ
AIsEJyhawakYP9vfNrWKvGdTNG1BvBH7kYRc3iT6NNbEWlLhGt43RX7Trbfbf/8q5Vv8/YtzLAmB
pmeRWriysfM+RQ1KGnZVOllyxFFum5rPwcIzGc2bp4/IMmnMLb5UMlVT5CVG4cZ/ilNxjmPb3JWt
074G6v/T0vz93jljL6FQllhK4WqWa5invNs1CDjXH8cXQdtJzcb9e8UDL9Y1n8h31kJ50vtkXpea
vGjhXtI+BN/99HWzAHHlU81Th0RIvOjzvy/tlEjZxZo58qn03QhJcf+nJGIS/RfIUJ14KHe3P9cV
z7swNy/73bJMSxgJAjE3oWkbvbZb8IBr7gASDmgKnAkEYcrl328JppmFlP7dRK5soX7Vx/vY++OV
J6l0dA1JZIhgbq9oHXtQ1iCdJ8OkvGcgAndpEq7IrvFjnB3c5FQ8hYgCQer0SLH5l/cKj0luniLo
D7amja7tJDBSOD8p9cHIuTArU7Rk2hEHMbOHQPD3KnJ6t1e2ZWH+83ffqg5EmOpMLDDOKOzT2Ifs
bKSIf9vKNQf8DwsRwGKit8VdQbQEVASucxe2S+k1UU9KzYDiXTQe23bjTM2+vLwraJrrMNwTP1GS
ulwQCs2jFYd56fr6IYCjP/kgp8h0GxuDLtf27b2ZxZfpoNvL63o2gyM02X0g393esmsGmPtirAUC
J4Vg8HIdQ6OPBQlP6Zpm7UjpU7Yd689bsdgqThC4DZMsEgTP4lpIkHvVqFNVrtHeI8bCoJd+6ncx
Ib5iHMTwLMl33egM++HOqt/CQN3LdhTbvVO1O0060FZJtya+rny8i1+0vDmyqEzrwaDBITR3YizO
vmhnwZ9O/Od+AHUyOB9YPsQWDJUu/N4XcgI9yajd4RCZb0n/WGz1DK9c7hcWFk9JlLYNxNlYUPrR
Ebs/uvkQEs9KkY94zofbzjL/XYsvyWQsaTktSkgZl6JXg6gnZZEWjdtC6e1QawzIG6LkLolAW/y7
KZySEVKYjmiHLsKKXu+IHIO6cadeclT5SYooPIzH20au+AE8GHMkDj6AQ7xwfuyO5mQ0jZtCzx2n
UPHE8XcjH+/LvtiIAtdlhblias1CSlSrqKMu7qaor7like1wkQp7kOrjaOD86otivBjMPaZqdIgh
IvcE9a4W9GOQbLFJr9cKuQHVeSYQAUpCrnl50FXIsVFfKWuXHwLG9Xciv3rCblC2RHzXPkLeDNr1
LxcsLr/wR2RLwgjN6dqVBLQ7shxKcPko5FsVwPVVz/AIC6L6N2u9L+mGG6Qt5KybGjdTI7uXXvPo
pE/OqCCoMWbMk55ue8oVc1TAmFkFo84/yz7s0ChKAx6iIaDWPwntgTmSrnbE9rVyplLcasWuzzSk
gP+1turEDkBog0hq3PKP/wEVBCM4vHXJFsrjSlp+aWbhkhIU2IisjI2rZz/HiJFc46Eqv0rIbXq7
MCTU8FS7iX7d3skrfqigS0Iti39xJhZ3b5/XgyWkauOqR2iMPraPWzCjddjGqt4ZWBxq6EKtNo4w
AGOZozuSre+UY74LD7fXccXPL8zMP+NdROPFSZVW6DK7ITK9avcw16K8YuOCuuIIM66ZTBk2GEbQ
F2uRkrQoxtxr3KSAuwOmm54CqJeBmP/gGcXG7X7ly8yqNKhegkGh/LMw1nTUec2wb90xyn5NkD1F
wOeqSdpp/VZOfCXQhYnt7+QXAKO5OnG5e80o6r3qy60bnPzn4tT9FO9RuT429/Fj88f70m3s4zVX
v7C3uJXE1BOGSJRatzk0JyKPV/VU7JmVO0Gs+89+cWFp3uV3fiH1YlQ0iogl9c3yyx+TFX8b/H/H
o1A9AhBGjZwCF7XahZlW05OcMKZ1++jJi1xN8V8qbS8I93r1R+/hDfJpOVrSXTSl0NrnHzP/7vY6
/07LXAYD/AJ4A2DFhbcEnMDlQifRg3y7zVvXMhMYiO1eVOzAf5Dzg6edp2k3JZlTGfYYwL59bqjB
FdbjFoJ1dslbv2Fxmchy7o3T0LW8ApRqm8dWSR7Npr6rq5KJk+nrJG4J8lw59tBA6BTTQOXwECzu
zLyV656BwtaVx7tg/J0VgV3kh42tnd/i1bLeGVkkF10Gg78ZD62b9A+dARZTcgYNJhrxozIcE/9U
6Z/Dl9s256+1Mgk8F58CELYK0nM5SvUUElzcNnQU9EGRF8w+e9pWe+WqHQh9IbGkGgkomN/x7nhM
uhWkia60bhhZ33tEHM1A+JFGn0d1i77q6h0DIOJ/TS3umHYykh58desWB8KCZteYdlEd8vzQ9naQ
7Bi5qZrd8HVLfOVKpMfB0JV5DAZIK5oyiyV2kTSJBUu0ovwxjJ+aNtuXsIXQytmBp9n3E+1wfoPU
eTC9DW9iVru3P+a8stXHfPcLFv4j1EOlh8i3uklXnSO5edOCre949Ry8M7H4jm1kWn0GpMpF7WFf
S4FtdY+qvrGOvwH4rYUsPmHaliN0lFhR7sJvNdT6v34Eks2kMgz3pZ0CRHro7hLKx1RRv9CSr++K
3/mPbHB0RnxR2aQHPDjR700cytYGL54TxQvC3G9xrVHOdp20N/qt/b3uvXB2MjYG8hfliEsvkiAn
NFDRQzpettWY+fYh2FWnn/JwaDs7+h6f5I+3nebqyXxncP7zdyczVKBaCvV5TffJaTiITq9s5HTr
rt/8aL0zsbiu2z4UUWW25idDfU3Kp9CHb8ZBobFo7indn7REv89CR2XWiPmj59jUHn2doeKhPokF
fX21s1WBiWKUMs1+o9JyJWy8+G2L6Ccpied6k+WX+6IpKU980D9I8Rszifagn8dK3sgorl4ToH0p
uaDQDNHzwreDOm5rRfA7t20+iiPAGCt88sIZoSU/TcPHjML9RA0wFetjpYl3Q1BsMY5c++LED8Ba
mQAhaFmkhDrEc6MuT70r9JWt+Mda7m2l+qluacNcuytmcTAEahhN0pY4wqyGfyi2pJ4ohTILpfUf
UzluhF3XIgHUL6GdgaZpJhG89F4FJZdKNqLBLadyH4mPhrwfmvMweLti2G9JOV/zFQZfGeUkSaOl
trhfU6sVPFlPB1eIO6cPoqPGzCs3etlkD11k2CUU9eK4u30+r+UC740ubtxKoA2fpPFAtvY7iA+G
Aabqi56fSNxuG/rb51jcugSVyKTNaEKgnwvP7Dvo/HMdS0buO1VYO5lZ3bVi88pI+s6Lf6jZ16yx
y7B2Q8ZJ0QU/6tLXIvyeC903PTSPEwxyepXtBylxCsU7lEi6tS9NibSPmG5F9lecGIw4xQCQOIax
yiQkLQhQFeJbpOJdm+/0L2hq+sPeGhMnTX40+/RnyFz5bwjzBu9nUNrdRmFn3ozlZr23v7inIeAe
akBn+EIkn0pDeDGHf+c6ACENFxiJEvcEhe3F1WxUoZRoZTm4E48Akq7fTOVZ15qnNHeDybRrJsPy
9g9w+b0xaVsbPDvzcoEw0s8Na+DaVOMuT1bSaq0Kl8PoJq3VO7I53olIzjKdrXivQtj9EBWYs/xG
OIalXO4DEUXu1oh2wyT1GynHlTOuwSjFZlB1p86/2IZOIOtp0ohfoopfy/y3aLVnpJydXmBG7pto
bQ1IXLm3QDvSpac3QtlnmX3DvqypfdONtB4LR/KHO7XYd0bvDEFiTwGsrP490L6x+J6qn6vScqvv
re/dJ9EWbdp6FIIlA/dGW2HuSq4ET8ysNhO/nka3ydwIIro2sGXlweiOprEfm0NnWMcCAizoz0/z
nKwYHkSIcaXfmeZvePu1V4sxU3Aj9NDRzhIXV19nyobfiuPo1vlDWxBbFTursyeAl89ytzeeJvOL
4W/R/VxzQfo2dA+I54EMLM6YJ0wjjJTphHZVsR+QWg5aRHqQmJpoFQCuNCkwynbsT3aBHL1nWFsF
uStfgAGMmSQOVVu+wLKOr4f5UBmaMrll9BlS1cf6O1v0UEZW6ZQ9NFVe4QiiU4w24zKVcOe3cFT5
v7os+xXEP25fz+sLB8pD6sdQrvIdGK69PI+mMqKpKYuT2w7AafVyOsHWsdURXN+ql0YWkZoUZ1qA
9sTkJs19Dm1UQYdrv8nEfc0KWHXIGOBv4dFePGlB12tK1VSiq0W+kxuynaT2n6R7/fcNYyia7wZG
mPd6EdmZEYKrmlCKrj6OD71shLYCPdJtG1cKTIyS82qSbzK3ZS3PhVABoWR6UnSD9t4b7pB5C4Wn
JnpOUFuaiNwUy3cCdWuA+JovoOhHhxog3VwPv/QFuYhQCfKwihDnaPfTGO8NgOIbcfu1zwRDLQQS
TIvNZJGXVoLY0BJuJtHN+fur2DsC33tBAf17EYT72/t4dUHvTC0WNFlZIjaJJrqSOu278QkthY3F
bFmY//xdmmMiGK2UpYoFcQRaWOa2pSQbsf364aCG8hcoT+cKn1sE1kEUykalpeKMiYmRExTLp1ya
NhZyBdE0W/nPwDPTkMuoIMy7tC0MTk/WwZNnkRO1tnIv77L75in7VmyYW+8bdS+VkgbETyB+ljgf
I6g7iUXJro8oRFMdE2Scb3/79a7xVxNnUNEEbQEM9fLLWLUg1FGdKK44gdVLqn3PhF8KPuu2mbU3
E0mRcM0Nb16wZQNiqCjR5s2kumMBa414aphumrT7MN7C014xxF3AvNFMcUZasrhDDSGVuz6WVDdr
ykOkh+fCM/8oNbMkTfr59pqufBySOJTo4KdlUGXZLSV/y1I0WwyXl9IOxG8FF+ltC1e8DQAbmGja
h/R+UTK4/DrNqGrZ1OSma4DTSx+bcvxQexK3dm/ZddRmDIEI37WwB3ExPFmIF238gPVugk7hBmLc
Zb6Llh24kDHIYVJDyw3qp7YVkRZ50itKeOEG/nfDzrL3NoydXwddYLlCEDleGNkdWF/ZOnXJj9s7
uo5m5wWhPspu0k5fRpfDKMrV2MWWW1hPo3xPocD2YPtts++SL50YXf9429563nd2jzkBZ0iDGTFj
8QVzXctiSGsEVwsayHblu1q6F/P+XJmi3aadA7kMHFxMlT9Z0wfg/3Yt/Cp6hUAGRhYgtOG/h3WX
P2j+FO+uYstsZCMRTcGVP5SJLXzRGvvkNY7/mt13T9WTcLi9AVc2HDQXrDZ04RHYWm64Arn53BwP
zkYu7Cbhe9wqd5VQ7kNvZJwLCN4mlHvlSxhionEWR6d1TJv6coGm1vue7Jez0siLNaLeIviUnDtD
+NMjNX97dddtzXcaqREOJV/aaqq2SgOz159bUxvvw7p+M2ukCquyMg6RpiQbmzlfXhdZ4Uz+wpAA
WHniYrKBS3NVgSpvU2lQ8Xe7okXPQD92Vfei6t4nvYu3rK0KLvOs8DwTQmsSOKu4uEr9olCbGj6b
59b4ohufu9J/0Cq7MUp42Sldqaajtlsbul4hNomtOKH01/iOlytMKi+nHAM5RtVNkPCWzZnY8lh1
HoXnZNQczWLI7PY3XB/ReZ0cinnAjN7S8h7v40wq2rgxn8sK/mls3uWGXh9zX5TuwHY8KK0XPQax
0BzjPPuaU3JwoHYrbC2Y9JfcKtGkrM+gkTzX06dkV3ablFurR1ql1cdbNn93uAKXkBmjF6wQnh7z
ORIapoGh+fLbFJqC9GVjK5SVg2EICnQiW64ra7kVqSB1qK/6yAA8sd5PU3OELLtDyrd5YyTGDl+U
P+OJmqLabFU8Vo8pS5y5zEhwmRSGkeHyw9eVpQZdW6AAECX9QaoYXGTqz9yIEdcDCpghlSY8JG9g
Oxfhjmb5hVclqvVsiJX+bfRb3hopUK0vhjzVP8om5ZIee9/6MsFQUdqtF8a+LXDXFIdh7OEwacPA
SO6CKe+OaWX2WyIi17YB9R4ExREqoRw4//m729n0azFtZ10pGGSnR4S3cjuQx/648Z2vmNF5AZlL
ADRMo2OxDXoOD0UtewyZG03xMBH8W7ZUxeBqELG19UnPj7Exmns17rVnSQEqnemF7zR92u4FMzL2
RSsnqDzHW3yKqzsHYOfMwj1XF2cOtMUNV5dDEYtRnLqpLCcf1DCQjr6XNB88X6qdIGTWkckgeDHN
cmQuC2aM2xuzOmh/zSO1OotcAj9ebn8AQXZbBIwhGam1yzox3MeTF1LULP8ZDqlz25hEjhrNXxld
mssvPZZhAmmYGZxRpul/JSkBfhdK1d1YJyLjM0H7/fbS1skyBufNnccG5rR1kZHHeqa1SeiHZ73+
qQ6vPeLOkFYewrdCRi0uKA+e4AjqFmPZ6oVEa5krCydjGoMbduFpfoCKXBmb4TlT1OpOLmX/UE2N
uo/1urDDMduSwFjFGwt7ixe5R86uIG1nlcZD2X9EFDVmCESjRuukKLrd3tM1ZQ/WZtlQVAyQUYJ3
4PIj1k0TJDWV6HPvoEx3Z+2TXbeDFHdn7pId3JswqAvOoacp+lX+mZ5bydEyp9+CRc9WLsICoo85
3iGcZSoXGfrLXyFIKF+2DEifU42iXIY2cNRBk6JqP+An/REHvrkRh1z5qIR0xjzZMw8SLo+J3Kqq
ULZJclbCR2lCK3w6v431sLG71zz2wsziMpDKWkXmKE1QbfCPTIUZmf8g+eExj/e57zkJ3e9WMe8K
ydxIu1e3EBv6fn2LKARZsmQwYiE+i6jaa8NDlLjlAOfemR6UjSKAHhX725507RO+t7hwpF6IG5XD
mZyr8Vmwqh1Kpv6TUBwqRO5vW7ry7ahoI2FPSd8geV1sqiEgQSmHcnpWKwrqXXhMw09K2j9Pcr27
benK9+ORga5zJhIixlqSVJhVZDWTHOfnMTdgOdMc9jEcHPTFojS6kyQnY5pIixiK2zA8O/zlgQDF
DE6LngXDblw/lweir/JQ7o0Jyp66+VYOzjjZMLAb1kEO9k16kpLSrsSjFCZ3+ibv3np/L20vvqSV
NAMyVhK2h5cAQsEku0tb3xk/b6xxBVdi4ocEdnZUjY7hkjs6i/LGjOIyPwvSudYgfq394+A9RtYD
FWNqojAlnDXh522rfxPx9c7+1+p8ct7FJ+MYDkaW5/m544KL36oX7Uf8IXK7B3UH86uTH0FVP+YH
8YHRXXd8LJ6jfXKczuJH+eN4bA7aaeuoru/7i23464PvflA6lw6ats7PUiPsBHh5tEF10uokiai8
TJWDxOnX23uwvhwuLS5etCoYIl+c2Piu/uCLXPPTU1YfynAX9s+IIzJqcbxtcBWUEKWBReEQzQV7
aEAu97xJi6wjYsnPcAM5nSTsfFO+S7MNmaBrVng8+A9vGpXAOTV4t5FWXZpWmU/FWfFsoizh2yZ+
Z13NmsNN/BWFSspZQBgvTXj+kJGuB+VZ8GBPognR7XrUXG1FqZV9U/K/1UMs7vIB3ddEGdLPzPuk
Tu0bxen2jl45o3Q0IbFg1vtvUnX5Q7LRC4latOIcqj352iy1es8sCbTrW4QVV3aV6gD9Y42gg1x6
8e3ygkYtZbninLejnYnDuQKHFjE4cntB884tjiW50ywASokVuopFbGepaaxNXVqezSzpDmUgQv7c
TlsC5lc8n4FTmrLw1lETXFqpg6mMq3Asz7StD5rX30NV8SF6EMLxqySY38dkOpb+xmlb9z4JMt4b
nX/UO78Men9sc7Muz6OQn+LoU1lRFavuU6Gzs2qwDa0FCH4aCicThDe/Cs+3d/baB2TIFpelpwDG
fXEsOtkYgrSTyrPXaId2aJyua/eNkG+8lVfNzDUWSuM0rZYvljdR07IKtTwHAg3dEpyd0JiHsdB/
3V7OlesS5PJ/7SxeJzMItR68Q3nWjJNcVgzDv0oZNOiPeeIyl78B75r/tqVbmjPV3Dycyrzb4tv5
bZvGgVZV56HOmg9qHumf2jy2HLqGaGHlcrGPpGiL5O7aNQNogoRjnhRc00cZCaXWUk2rsxYFd2LD
4S5tTfpJbTVWPsLORX7VTtlRSLa4K69sLhzatFUBKNH51BabKwFRMAtYkc6TliPiaL52pZnvhiz+
oDHQGjam4VgCndDbn3R99ufmgIxR8hBqKLNrvTsgMSCENBHq+jwaFYgJKQk+1boefbht5UowN2u0
EtBpVCco5S5usqxMRSFMVRaXjvFdHYz6vVZa4U4RNB8qHrH+mJf98CkSWua39VY4xOS/dxs/Yn5b
Lx2KH0F9CNU8ePXpjF2uVY/NJk4kqz4rVSnbCK9Tc6us7xLEw6dpBNlodDN/iKelTp60+T7xK4tq
bPTPA5xzCYnqJNk0vRkgW5e/I6+hf6doUp9bKhF7wCPN3RSl5cbDf+3LvreyiDQ6s6JpFVJchKu2
35OzQLo21s3+9qauD+m8Fh7eWXANooaFFY9p7jpM2VOpLR+UxougctJ/RnJw9H1fcwK93YD4rO86
DEKIgUkQ25yXy82TyzBVBAuDmjgirB5IP2XJyxlZr4yNW3X9zpMQ6+QAMsClGY1waYkKp8EIY9Wc
6+pXN3xSUPlM3ypv4069soEXVuZs5N0BzKj8Dsr/cPalvZLiyra/yBLz8BXIcQ+V7KGmL6i6qovJ
gG3ADL/+Lkrv3bPTyU1UR91SS72lDDyFwxGx1uJNd0HqDqofYCgMMugkg+WwMoLaKgELqSH2dH/V
1L2BcARFYZSWcB+De17N4E0CiD+/t8UFfTMDxAw5KINpZm08hG98qWpGGZvRsXoeuYeGdq8FFxTI
kCDKPfybQMHUaGM3+3ea2hOQLs1f7hHVrnLtzgMbKVLF4uI7n4fi0E3vY/H5/gwuvuKjL/ljYplD
RKIoNagOLbVQGaZt2l7c8rvRQvke7aQQgt8BzgLWb6BrLDuAaPTGuv2Rs1bNwnOgWWXhOEDK+3q3
8LkSjCUT3LW1Lz7l78Y35y1/kufksf7thum5QcbICtywPdH0XIwbLkXdqwaAGXBbqJAjWbSUda6t
T5A6TJIEZZWcBvbPeshOhedEXLcjx/I3QqebznPVmOKtGc2MrEr17uJTJJH2GpgCoCNYT4CdSSha
BTMpp/M4wjsdrXp0nR0x6jYLu16AI9R27SQ/JLovF/Q6M+gx4a3rhbTMgY5zcqiFR0y22nw0HIo+
H5M5LQ35LOff9/eJ6kQwCjSAYqXQ1YiqiMqahXdl6nR0lhdzksWBoPxzKKfsASCk4phMot6641aW
aDnYuGqRzEMHg3LkctYMZkXpcAEy0HjKq468t1Plnpx8yHYJkS3cC5uRWNRaGZolIxFjJnh8nUKG
eN4ZYTMbx4Ix5BoJMU4FjCH0qjYRN2oCAvOyEDI6QNkjyoIrv95KKZmsEdTFw6XoEz9wjObB9kX7
jc66eKRmYQYj0oQ77jT5CaAd/Swg+rHRGHl7hJfur6W8jvYv3LKKf6+H2mRNYwyXfLCGM9I+zwRU
Cl8twbpdTsbmU58n725qPuvbUnp/SpHXB3kpIcHzI5uOV63a/E6NiaKObo6XIjX4J0GTcW8b5oTy
UTaHiFG0fWkCEtjrRD76M5R+nUpmR7R5s12VsuFHQYv6uexMIywGAnpOag9IYEBFzRxbNygHaEfS
jMPPMuGeoUTHwdoky2fQHw5h51tJgAcRSGabxA4dbXpx8tnfS02mRyKdV9FwGQLwuSOID4Oh6qDs
VNfNxrNz5XpANRb0vaBuXmJ8tQGvTktBMy0fL5n/T98YUTpBCTb7DGmqo1calzFBN5axRyD4ii+8
fyxXjsmVaeWGQJEYGi8TJH1rw362y+RVOPrX0S+fW3kuCVLu983dxL/LdkfpfcG9oyIObvrr7d4y
cN+NGh0velFA6cuKCpD6okM2pIYZNKQLza45EYa2ldTab9i+veyvbSv73Kpl7wq3Hi/SnaDYxQHM
mY1I0kNPflSJGxp+Ek01+DustjwM+d7VvBAt0ybdan1cm/Q/rxuw0QJZooZufqHNko8C6130AVCo
GuIACUzf1P5Gx8VG8LE2alxR+FhkAFCUVmbcnfzWbOWMA1YQ1B4TWz/awhd/v49A87jkaEy8n4CV
uV5Xz8wq3yu88eJUdiwzyP5aAAj+snxQv7xvrOPK9KEIZ6GpE/4KvnP5+4dIsXHTDkUkZ7rkHT/m
mR0I7zOfThaAOdNAAt2fz3brf6qhy5eh7oyxTn4WNO6xdX/WaPyuBT3c/yQ1FofvxkMVSQcUsZCY
U+d4GkViM57PlzSx8DrtxxasuWg/zidcxPdN3S7n0i8JPAUGj8tbfR370Mw067maLxCRHYIcwf8u
acw6um9lJejAVQR3BO4bNMojCaDMsbRrkuZCv5Sp7HaU5t2JaVYTMM8aDsNEjHhC4R6k0Gm6T7np
RsDEuxHYdb3IlrM86DRxH4vKH/ZeIvTHCuKbB1cb3DATPRQZM703Yx9EvhsB70pciEQJXIuNVC9Q
Fiq3hmR08qRXmJcprSJkLKxdFvX+b6sPHLa3Qb82hUUA3T7QYOQRCBbrr/Ny7kTAtpKJK67u+lOW
lfywTVEXd4ld4VOcsxPW+yy6iB9FkO/5VqizhDLXVyi0PhBHoykDpJ839CimP5SDbtbmBddfUO34
WY+K/U/znDzUYfl6f2Os7HTYwosPrhRUtyqcYe4bLXV02OoQ39fsM0RKhb/VvnQbK/4RL1laarH9
0Bx0PXOgSJVZW1TmRZTv4O/bF1O7owNEGrOtqVvc0s3UIZyzIVy+FAUUS7lpcq9zGvNCvznk6O74
YSoOtdgjp0bOcxMOR1sPqi2y6ZUzjDwoKK5RIED3jEpqWQw5Nmk+2xdhO+eJT1Zo26W/++uVgh9e
FDWXLh1PZTw3jSG3xlJ4l06XInLLjgaTEI9zl28p2q/sCey7P4o2oDxCJHu9XJYhqTGmhncpbJJH
tpt3kdVbVeQ3oLW5P6iVmQPiVEPDPqjeACdTLjPNbLsqK1zvQrjlQMrE8KCAOW5pqK0OaPHloKBE
B51qxSWt2bGReJeqNcVJIgrNcYv0xZcOkibx/RHd2ELcu2izoN8AaRSUN64nzyUpoyyn/qU1tCYu
k7Qx98SAIHsgAM7bpBK9NYdmGdR0TdAXL5tCiYFywN885roEsT4NfMjl+Ml31xwgl3sY+iowy/ky
8b0FnLYjeJCK5ID/tZMEZcl0o1v5Zi2x/3HucF8CEYQuYmUt9cG381bSNJ4a0F5A8up3OadbIgMr
RsA6DlJivACBN1DTch6HpDvxvSz+tNvwHVu/rOx6jfg6rn38MiKOcOsau/GASxvMh89e/NaHu8Pt
+qYCrjGLp/wLPMnJtj6RryX4s1twylEIVFsnu3xj2XOdTqEhnlJDexidUHj+RtC89iGAGmC74GWC
7mNle2p61bYFnHHcWcUxyylANKJjgMa6dVDmWyj7FWvIw+FfPARRjldBVSTRCQUzQxFzOQc4mGgq
lJGWgbZ9d//UrRqCVAuicFwg6FG7nl/4XFb2IilizyMP8zwc/Wr+p/DK0E032RCWKbq6Y8w/Yjeo
K5joosBL99qWXVHLA8i2iPMiu4zsWzUfNPna04Mc/7ERKGpOUOiQfQKUY0bODN2iKBEEAurrxb8O
oZf7I78hZ4C3QQIGa4lbHMVwXxl6XfX61GqyjCcEf4e8LWoz8P2BBWzIzn7h1y/jCOVuw0fWutAb
YI/tMjsN0h4eMJVZmNrtJhD65hrGtaGjX3mBJy7cv4vX+rjdfQah4dEq42SgbxAA/VR6/W7SZGC8
NcIMzeZQo6yM6FF6Wgau9TmgW8+k23BtYdFDgkpDzQmlX12JeCFKQLMOqmBx4zzgCftclDEvD5l1
atxTa2AbEvS5aGVwfzlW/DHegMhQAZ+MXOafuu2HkYOJK/WQVSljxM9BvigFsN99ttUXteKrcEMj
3EAdBMGAOjaZpZqw0SoZ57o3hrzW8OyUHonuj+WmBRxby10oy0FtC0VltD5fLyMrXCuxvYHGiVFB
OXsvbKTvs+5U2weT1CAbmkIqwZjRjIHe5ZHwHiT9hW7LSKAhzCJPVVJunPObuvefTwLnHWK7Jeto
KavqZDazkw5NsDSjr37inWQjftrD3q79n5zJcEqSgEzHyfwX0p5dOe3vT8naxCOMXYisl5K0ijwj
ZKgd2WRVXI/oA9ZHiCjZKTh471tZ8Wbgp1jawyB6iCSicqSLwqoHveqquIK4lcnz0zS/zVXxSqr/
ajzoPQGIHQ2wyNxdr7BE7VJmloPprBtIR5+6dNzYRGsHAjlI0G2gmIaxKNdqrs+DaeR5FQsgB8J2
cH4mYw/ecVJvYfbWTjyaL4Fxw+ThJlDj1pKi/ajnrI6ngwYil8HZl9NxdOIkf+mNC5neuPb3px10
eGhiwfDQjaSSFaP5da4qtMfHpTRsaHZKEvjEPGnG+/0NcZPRxSmHDDWubMiQ6Ia6IZjfpFNjFXVs
mW8dmIRDDQlF/70DY6F4EQbfGNbKDXdlTgkqE1G4M53qOtbsBuwekymjnnX/5hNI8an0xdn0UvL3
ex42kQRBDQaquZZi05GtnugzbBb6v3NP97bFQnuO879uhV6icyjj4VwhWICElOrUkqQiFm3rOM3D
rvD3+rQb3wE3q5FF0PAIvr9yf7iRlGgB5vAvlGvwnveUak9SewXkaqomLuicPpq5le+SrpQXo63H
SJu99jCk2hh1KaqIghnWngvDCF3iQGkkLce9heR12NiQSxPEbPeQrjIBtLf8cCyYc+LjqC0qEVlk
DI4dFFnRPGhVqx/9ZADlXQq9r9rp+r2Av9rn/jjtGJvKkyhY8djy3A4k0APvVJ/dMMGkoP9zgBNP
s/ql5Do9iGpMA9mj2Eh4F6XEyM5IbbOzgfT2p3YWEGRx+/5wf8oWF67OmImiO4RfNKQL/MUHf7hC
hYHbBn9s4smqqoOZ6PUeMf8Y2i5SzGNF9b0Urnj3ab+1728T99gbloaSFgJkxFNqdJzNvtlWFt5t
PWgbLD2UunHw5tOQx6N9KEURcW257tgecOfT/VGv+HzcKAC3gPYST7mbu5Z4s8e7ookHzwN86rPM
WewuPnnjnK25ko92lAvUsHujgQ57Eyd8b5bv9SfNIoGbfPUWynD5T7fFGr7mSz7aU/Z/B3x7iuab
Jhb5d0++DCCq988lReYRu+f+FK5cNUj9oJlyEU1YWjavN07jlim6ifw65kZunaSXo/LiQXN5oN2/
9y2tTiIYY5FjApX2jfpcIquG1hUGZcnHZrRDD4Vyp8hAr/cTae4v6BprtzKhxtrokI4HAgoxH2jS
lYUjvkTgKQkcZBbp7JTmWeCJH7n1Nhh9YNNil1ZHzy73XhM2SRYNCLiLwD7iVRqU5Jz2IaJsI486
/3HS6NmR0Hqz0V7ivd2fmhsuzsW/Is2C8B9rgUqg4si7zPOzwofDY9EC1g3RQNqIEIF2utNO7Vfg
W6D8lokAQN/X+6bXVuWjZeN6/d1+9vLELpu47ryQzc6+ZWU0o/ZDvGHPEr7TePYZMLiNE7W2wwFJ
W5hjUcQA3vXarMcrPTML1sQeYBGtrMKs/p37Px36Vvgv90e45ho/mFLDz541tRAG5tYWpsDVAH46
nQ5PnoNGT3M2xA7sGFATp9UWk+zGGNW0y4iaU03aBj55rF9npw8m/ZFxFo35V1r+uj/I1WU04fiX
V9si/nU9n6VZ97MjRRNnSR4w/qkBArz8pHnFzvDz54E+aWIrPbNm0sHaoYMPDc7Qrrw2iZeWwZy+
ZPEMfnxQp/FjbVdVoJvcCmk2Tg++tNMAlXpyyMZ5PHZZ1uy5DxWMwZzBTurkv+bB76OWW93R0yU9
1gmTRwNXfKJnVXR/gtauClAwoYyDJgXck+b110pfS5BQxC2VjL4ECK+qTh4FLjhtSApqRrHV4Lzm
eZbnFjh+AMAEDFax582MzqRi8bg/jeHfIu8Xf/Hx15VTO1M6mnmCXze9dq8Pr2X1jdqnJAERD/gm
D33zQ3ppxDwgVeL78/gHkKVGGhA4gZwdOu8hpa28s3pW+xMOEYu7me2S8gFkTa+d6YdW7u240b/2
5S/Q5TjjeRQvnPaBf5npw2TTEE9lRPvDQ6YdSAk1uOEMSnRQbp/TIqjIFufN2qMXv4jkN6oaKG2o
bAGZNba+r434TpnKQyZGPMEpgEIQEZvDQhj0nOEWCkZj5MfOtqdno5iqQ272foTinLG1Yst630wb
jiYQTEuuW21xsXqu9yVhLLZYuuP6seVBkp5q91yTcH4x3Ql6hM/lz43FWhbjxipAEgbqgaAXMZV9
gnzV1M1ezWIt1/doc29AGZH+ohkLvNT+V7CxCvnofS/rfVmPAfHSp2EYwoHNuIvJ1xQkaRZPj4z8
bk2IKW1Suay5EEDD0QGBtyco0pTPY9C5crSxZ/HAhu+IG/2QtCBzsLyqOxkMxCRm6aFZSxJrR/qm
3chL/Ln91dnBSqCSAhquhYn7+ox2Xl8Tr+YMPKEzCDz5WCEDWHhp/83H6+Nx4E6yYEtmaEVidx+l
5KAu86XZnrqiMFgwuSl70Kw2/cLqHkV3bCj5OBoWG5ZaFti8K7P8dn9FV6PtPy3hcGUAT6isBk6h
pZxZGvaRMZ0bezw5PAmKGkHokO6qV9N5yJJwFlYIMqmNO3stV4BQHxxZiMdA/q4ScengsGvK0cB8
fS0faODhHxOV5K0Ewf8xxv/YUS6zrhxLt/Bhx6l+u8lT5i26Gi+UfZuFF6KbYOc7ge61z/5W3H3r
tHFKFlL0hagG06v4Nk5bXrsVjkuO5kAw4LjZr2oTU7BlRLkZvJH6yCbDdxtxOjeBfGuTp3TwAilY
VBTHir6b31z7sUT0h7auqEFISDbu7uVqvt74eKuh6QbdKkCj3Cwkt3liddOAy8mie7OSb1LbotBa
2Sx4l0GFABk5VORxuK8PF2i9NTmKisf6lIUlUCi0sQIAO0559ZiloNtzp5Brn5tkY2y3Ude13eXv
H17CWlYO6HaEXcd5mMV51A+Wfyjc0Nxq41pbR+TolpZOE/BQtWGtakyP1GnN49b28ZLJ+iQktsmB
Tk03e6dv/TgGhUsX7hAJGIjbXQ9KjKQHYa3gcQ1J1byznhhE2t0FW5fiuuLsyAryYCQgk/Xry4bH
WSIjdbOAQBOUQ2ArXHqKrm3zZJ74CKhW7KN5FTh/XPuuljnoBCwCHwjJkU9N1DqgzS3alu7qMReh
Nw3tqWkFuIIhqR3c/6LbgB6TAfdjoViBHhc14ZDA29nToPHYrI1X9Kq+OLLG/Ls/G3s61VZ9dMct
z7dcROocLPk1GAWrLg7P9RzYhgRzxNDwWLbFzs0gyeCw0zTESGobfIoGBLooi4Ql+HXrCcKcybwx
5rXNBkDXkjRdEGSW8gFmD/QGakHYbE6POI86YMB3EDlApm9rrLeRMkgdPphaPuXDASq6qplLHQol
spm/j2OBUOF3OtDfKdPPsytCYQ6PueOHmjUFY1k9tNIK08xF/KIdJvs4sq0+rLWxo2yjozKFOsgN
SWJfcp+XLuUxiEwCjWoB6qKS1RszvDZsMLQuuVRoZuOFcD3s0qIQbEDmJXYSeWiZEbSa/y+z2BHc
Abv7G3jNNyJjhoayZUEtQGSvbVlcM/Ox90XsJWTHNRZq0otpJ4KxQq5sluStaQhom3n55GT7+8ZX
fD86wX0NxweIGfQvXdtGDaBxQdMo0Hn21jg/J3cjQlmZR2RcAKsy0JqHK3T5+4ftwwytHrW5FzHw
zMRAf8X8ZNCndKt9aGVTXJlRPGJm9T2zdZgRX83IuvRv92dp9efRkY6+AiTGUC2+HoVoJ7Of+1nE
FJAYje4mEIVDbuu/MILQE7l11HvBMnhtpNXcnDL0wMazJUKeQbAHBfHhbwFmCyQFzS7/a0XZbLxP
PX3qYUVEVvD3h+bjb6s1Fi2XHRQHsApFJfcuJaFm/ubGDy/7bzbVf8bgqzFTquWcDrAzdycvAY1S
KgK/OLByy8+udAYss4WeO4gJwNeriXRS98VQNAaOJkUvAqhsTIlsfhXkBA1BgQ/eZLDc1gdEn9m7
lN7h/o5YPTwfrCvbjuZ1OXDIlcZQxQlNEwk/B5TEEjh90ELfN7Usu3KlAfCAex0AHiRw1MdPPVp5
0rS0xeZztL3JCT0QQ4IjG80fdNAZmBkNbVGRr54ctJft7ltfO18mmJHQD4LrFBJZ11sf3VeN3gCi
E0/iBciXPZVFME/NhpWVJMACekSD1R+RI/TnXZshet32hsPamOc6wIhc7hvT2ENF68E2+r2fkkdW
HUFYdPKdPipmc2/b5Hh/pH9e9jcTDeZN6C0Ctoxq1vU3GC7IpXRPtDHYvL8x78lGl71GtN3k0wBi
jz3SH6wmkT0YgeG2dcB1/khm85iJdC/tNz3bSo2szj0eOAhZQduFNpjrD8oSx2tGMFzHAG7Ndh5I
wJmzeSPhsYzqZtQfjCgznzYTkJm6bGNC5sPk8MCbnk3xw0tfdA2sKRsLvTWkJYb9cOl4WWEQig66
mHQMYMm+DCYnroxm69Csnc/lbfj/p04Nw6hGCsTibdwlgVW/+d4cdMbXetMNLbfX7ewBaAqhKnC2
qvG+1JiV9QBCx3glQWvI2KXZCQRMQatbu8nemLz1Qf3HmLJB86qxKzuFsdr57fvfUu8dNWQTqdz7
B2HN4SylY7BloHPVUbfdyBsEDePUxRzvI63+Ke2vEo17w3jQyjcjfSibr/cN3p7+pd0R70x0viDt
66nP+dyUs2FDwhVROw/zoY5amwccMAi0u/vasXwsen6wyzyw0ffyt9Bk8Pgu7SEL9g69XIYKGPam
NM3LBrkt6r8joCtEF7TS+Ns5BW4GNPIAvSGcBO2ksnRpN9na7DhIWPQv4yk99c7eTQ46eTCpjLKt
PtKbU6ZYUyIJWpK+nDSboWsu1pM+HKw84MZWe/NtMWwxgxfIgmDA6qmXvVv7SZH4Hos5QR7GHRwe
Upefx1QjAd5g1mUwC0Aa8NA8Vl7dHAxikJ1He3Mvpu4BtyUPkOIZomypfd/fUqszgN6u5dWP7jg1
YvNBz1lmMmFxFlrlLzG/OVs8cDcnfxn8BwvKHE+0gOZaAQttjvckq/cm/CW1A6i+PpnpxnBuM23X
1tT4red2KvoW1igDIBRk2lbRhZAGC8vGe9IaGQhkF7siC+AduKsf78/mzVNEsa5cRKQbZtrNLott
koCc0pmTMHfZVvF+OQNXvhRW0EiFUgxcjw2aK+VuQJDjyQRj9KrDzI6FfZQEOMZThUKcu3EeV23p
gPchM6GDhE25h7S5cJqsIMhcuhNEgnk4Jk+efGw17cib4g0t/VvP1tUlRGABASgHgc4NCNxkU9H7
Y8ljGzQaAJ7/csUrH/QdK6H/GQlX37XT0C01tx3IK+L7K3j7kl0mFzJDuKfAfIs2jOvJrScQi1UC
S5hZ0DRpfgPzEDVW95bZTTwW5Em61hm8Oy/OvEXveXNr/bG84JyAGUYqU4kg56apdLtMedxx7dCB
Nov8EK1/ACHd6f4Y1848mmp0KGxByg2Ur9dDLDIBNiKB1ItGoWiecs8MM0+gTQLVxI3zeHsgcJoB
hgHT3SJWotZDZD9Jy2t0HtOZzuHocgdxTLelhbxlRdmkTU1s2eUOj0cjSkjAeXR/wla2JBKifygI
8ehEnVI5cYRSBzeqy+Psre2LoBm9YKAHUL9PmRk6yX7ke696puTzfbs3aoOockH+ElH+wgoGrg7F
d46d5RZ6m+P1JAz0ymQItO0RIVquMXIA2YuBarRTAPZfDtEA+hJgbaGGBGAE4hFJ39G4C0rGVLAX
08rGnai1txn01McJKqnhoA3VviJ8zxMNcZilvTRWmj2Vk2uCZIkOYIqx5D4XHqg6XSI2Nsby5dc+
bBkZDjgKruBUU3FM88ylZ9IMSRtT7AqR7QBu2TegIr8g49hD2Towerm7P51r2wSlct8B1SqKqOq7
xQb8oPQqhhQIlAxDqYEnoJs1vvFOuOE9XRYN/OrA/qATBG+k5TM+hO6kFg0ohxoRG/ZDmtEv49SG
6JNeSOuRSDp0rIgc4oPobIg0KDWn6fyczYAvQjTKy3+aToVVBDytCRkyvyX9xAZwBKDEzPjX+/Nx
63CWDwXwFFoQiMvVu7I0K4aieyXiqnydx4f0PQFiTt+Awd9e/zCC6GThgAXNpQoNRyPBOPsesnNG
cuHd/FjkMuwz64zsc+RnG5wHt54NxhZ+PpDa6A4kNa6nvk58MLKUAqk6Fy1HJT9qRYIwa0v5YdUM
SoYARi+FILVQknU4OkaribgDAVE0N16O4o+pHcF6sEW6vDp9eNOizo4uSCTvrkckTFA4jZYu4tY4
574GwqxjBowXTb+k3cbkrR1JVH/A5wFYOYoyipPLc87TAjxZcZ+TX9WisIBX9BBoAk0XOrLmGvui
8a02z1WjKAQBHoSeZmC5rsfXzE0K8AHyQ25/SBKwyco8AO1aE5qIZyr3UPa/7m/6WywxjifuvP9n
0VHfUNqsNQapHWzIg36iJPpihtZ+2peRDJKoCccQNP47cTBfvTDZcEBri/nRtLI9k8HpWDUTLCZJ
yKvt8x+Z3kVM8Cpwq6EG9YXpbRS7Vk1CYAIZI7gihI3X8ytcntbFkqvh5cnaUTjXTgda4pBWmyDE
5adUlw72T5Atg5Rm2azXpqCEoqOEiATJNH7PEXiHhbU3SifS7VPm2XuuvfhiS9HmhrN+cbZQRFhY
R+FfEGxcG2Vpi+xnnrWxrUfNd/7evE/vxafkREJ3B27brwaJ3C3eyrV7BG2NeAkjCIdaimLTy4zO
1BvexujAQONNF+l/S6P6Z1RwmeCOQRod0KXrUVUibWpLH1sEoS9F/X1sjxSoBT/bAaO9y9I6tLKt
hNNtoI+JBCMYSkVIoBkqk49HysKahIkcWmqf3a9F0x/0Fwq2ZVDEfMbzceP+3zK3/P3DJdmmtHeT
xGpjrZ2CBJoukoMEqax/CPNJNx4Ychr3z/2qQZRZUQoEfOKme4qmjUt6preoUNnzPvVKaG9D0vxQ
1nV19Iex2zUdamQJNPs2/OrabYHYbUnaoM6Kh/b1UD1hFuAcdDCzbb+Eilm7T92iipq0o9H9Qa7t
zAUOtRCCoKyrvtZkxsdJJHkX06nhu24w6sBNcWvct7IWN3y0snzFh7Uz9VkvNb/oYocmQV7YOyt7
SdN3i4uNNVs1hEt26fMCQaxaeXM6aftd0nex0HhokCwy5Xuuf+n8LUMr8wZxWX+BcqFLHdxf1yPK
mS/Kzs1kbFTFvNPKvn52k7TcaORY2QgIsvByh4Tn0iesOEhJkyFLJQQb4Off0Q8Uzxl0Me3scH95
VswgQbfA00DLA6S78hqqaO0Lk7ldLPM6QIk9wKyZutxYm5WLBd25AJ1CHg2bQQV3Ss1KJj+v+jhz
IOVO+roI2dD+lmh83FeABz6ywWk3nMbqyJBEQ/S2pKpUVH1ZVIbOSQab+T9d9smsnkm+8eRa2XK4
RFDnBeEjeEa8Zdgf9jZIZdvRQ/Nb3GooitHBNiLC0NnZQ3IwatGetjGNKzvPRMMHHuKozIJ8VtkT
aCXyJyOz+7hufb6fOmcGfxEIUu9vibXFwhkCMTFqp6hhK1vCTmY3ccqhR8YI9FuJeGxmOzRfdM72
Hq1f7htbey0DvgWXhoOENLF6lbRMalma20PsV/r4nHWVHflEGDFwkvaR4KUZZtwHZycnxp5quXGW
hiP3ogRH1v0vWRs26lPAHiP4WViZrheTWwVq3m4xxHrn1AeLoGNd6GPkdPWb4ZSfJmzvjR26kqFH
ux3ycgBhA+0Futtrk37L2ta3iIydOcfdiW7VSOh5vvdZ2aHuyZrnvqu1CLEFecZ9wx6q1EcyQQOc
Q3PJls75SnR99TXK1UOQ5hnl4Mh47DQWmU3S7aTjkxC0TnU0lmZ+7pkJhF3f9mddpltdRit3LjqM
EEygb3mh4lTM+7zLm6qqhrjGResK77vbPnWVE87d75nPxyzRtgTkVwf8waLiyAGR9CF/DYs0g0iV
/Mbfy0QcF4wTKPfcxyn7cn+HrbgLpGCBi0a+DlVf9cJtgAWoE6cZ4xlEu3U8+GOQTMjKbEmtr3g+
C9kzAI4Bp79Fw5mutG0oRoxxAeLyHtp0qNCda/3r/dGsWEFZ1wKqyAYgCCyc15vXQw+eoMYwxcJ2
H00CFHBq0R3p2i0WmxWvh9sWwrfopwRUV011akOXzuBtm+NCOuQMBYw24szgG4HXrZWl6cHH7sOt
i/8qZ5E7w8RBAytjkjdo1hSBtdVadjthsIDeWjxeARpBLuN6wniWkjRNsN3aie98DsyC6xYhlH23
3MryMrx+Wy2GEAOhxQCxnaYYKhGWSn3shlibnoiZPfIGlIlz8bIU/YyAzd/q7N9k+NkPWwTatxsc
FavlHeJBEQwXovLWsXJqWAltx3iEav1OogOqj3Rz4xJcm8YF5+MgKY0Fs5VTa6Yy0wF4HWMxcWhn
d4AXN2Hn/b6/u1e2A5ryUTCB2BKYlVVRqVYSKIVDtDzW0k+MFUE//3PfwK27w1YAhgS/DvEYPDOu
d4MuZSGcOtVi4TbDjhWahRyKM17Q6RfV1SJLCImu3TjY1caNu2bYQ1YTrzd04OHiuTbstrZOyznX
0PbvBWLaOyNkykg4amEu0adAt1ixV9YLtWCsFJCqyHSq2KzcS8rBktkc87EPtOHolDIYp8P92VxO
p7LlgTNCzhCOYkGBKae3RIoKPqGa42Y6Vu0/mWmFJRSz8YKymw1TK5t8UYZC2AdWdFCFK3mZidXj
YPpiBmrD249UvsyDEw2Q8XPJfLo/qpVNaEGiEulnTCBYqpWQBPlg4eWa1GJZUT90ey2LhOBb0sgr
C4TKGQDMOLN41KvZ9cSlkEzxRy1OqyGsaTynPHS3+LSW7awsELrhwcWLPQ96MFVTuswF6RJiajGv
dtP8iZReCJEmaIofTBP8qlWyM7Qf92dvZaFAAQhmedCFgUlIXSj0hSdlaRMt7kcbQkltBabfYpiD
0uGnrvS1jcVa2YIor4JpDaxhUCpRqSQSnVsWd7geV88C2mTcdfeJ/uCht2mstzg41myBJsew4QKR
K1AbZJre8FmbOHqMTHyej1E75mFeZp+Y8TC83p/FW0YXUHGAhgAyAZaPMqvKVGdOel8I2hoxI9Yh
GZ8ykoKJTwQOKDSZ9s/UBmC3B3WLvrfq5onKZKdl9W4e2KnP9GeWyr2W+F/uf9SKD/v4TSrZZm8D
1tqMzIhLlu/mPBqTPXHOnXWovPfe6rYu1Ntk5ZJeQ3YNSUOsroqeHDNvRsG11GLiHGlaBYn5lgsa
gSXNrZ5L8o7yKzCU+/tjXDn8uB4g97Voqt4qVueNsIbOrfW4q6YsGFw5AsyamBvebGUnXVlZDtGH
J6xbWdKd20KPl3E1NlBcegc5mDlMjSkwiw2+tzVrSKhjHg28fIDivLZWIeWVlVzqcauDJp6FRvIE
wO7YRVW7sUNWDv/yrjKXZ9VCt7I4vQ/jMuySaUlq6XEu3J1dyBJKAoUE/znaWWu6lc5e2Y9InRjw
Nv7S+K2Wkrg91IM9JXrsD22UOOkzmDQK+02X33UC9bkhvr81Vh6OiB+BLwJhIKqhiLiuRzcIt6Q1
RT+DgYQal29z89usu7DWp5Nt78aG/A9p37XjOrJk+0UE6M1r0shLJcNyL0RZeu/59Xex5uK0lOKI
6DO7NtANdKOC6cKuWAHKVdBIh1st1LaNM8d9P1EWGf1XJHJhbOEx0yYjUKpIVt0c7y/+7gP3pQcJ
I8aarJhKXmeKQHpAksJCWMBzsgKO/Si7XnflZpWnRxAP2r7lbbMTesEfb8s9Yy3ULvZk5LnClB+c
/+221BEGN+UKkgdpVRhCBJniU6EeudaK1Lcg8Eyk/lUUqsKfWiMu2igKQLYjuwHXdMn+gPp8G6Df
zNHmPmwCJzJ+GAC/gBlqoE6izisC5sAFfAz7heClx9ylwO2NwM+IotSmW6ukF0G9EvWLcnbm2YQa
UeCqIM+L8jngIpS7wuVtJFZqyx/rGqNpG6bJgVJn5qocU88NzVmgawINy9hQervzbStxCaBM/FHM
n7s2MKRyQCpDsJxkjsdsQoWMvx8QdeDE7nVxGfiCpwoxf0wGwQhj1wAOBSQ8LvFBi5Op5uMrNS0N
XrLKw2VGsHu7rtjtBDCR4ODiQFWsXEJY46It1upADUo6pCx+mdZL/r0ngTmvoNhCoeoPhX8r1Jfl
0FOUngfc4VlKFANQabNmdm1VL+RkLuszgTeEdUFICvd5jHdokhCx8OoKs+X5I8cMZooBjzXYXWRX
MAe2N0BxoDtytpT9vet/aFmwrtvvjFu2AshB+nbmAU/dIiRGQBqA+BuNqNRud3LL5QM/8Ee1X2nl
S9tcAuXcz82FmJQiImWhAKgGi0NpCa7pNaWrQF/NBtET13Q7oYjThaRWn44mz8FI7vHv0EljlxPI
8FCXuGvf6uUgTkNorGNcIvNdLLTQAjrckspw3bHl2fVPSfOVaWZVi2TQWJOPKiOKFfy7Yij5XNfm
xNrxQsETjSZmpAbowXND0nZJkETiMY0XWteCvicmUncBw9Tjd3PfSAIE17UgapNdRxKSqAshSNww
LRAqbmj0NYaua91WSMJzr57AOFJwq4THmKkheo5LZmZm2kRcg3ZtOBqwy4hu6MAzUJohA+RQPA6J
45p+lTZLJyhYPRXRWvB4uRNK9loUDY7BwG+fzYNOPMYpu2W66BKC3/CxiKmTG/tUgMQDlBNxJ6UU
QG2fxb4oHtmkkk4ljxJv3KbMqsM0dUucrwJMycMRIpOEqBC9ppS8BJPQpBav59j0iVlIlSErdiaJ
hlvNFLqm9u5a0PghV54aV7NhAH2AvcvB3ZL4pFWPj7du6iLgqQPFCA2HhoLxC64kqHURNR1fSkcU
g3KMCVcAoZ4BLk09cxQA/pFBbReGN2UKGxcSBHRmn+leudKYcMM5pdWzq4wHrnjI9lpk1N2TJjXr
ujhktd2yVoEGmMfLnTq560+hNpQdicVjoCdgISMz5Ut93FQfw1K0Oas/ubEwUnDkMfcAOLnbje2l
skfMiI2NIrB0JaBosvlgJi87qUnguyAFhxoJeCooIZqc5yADUKSjE1dRREKuhJ+ZSUhtKkVjoMm6
W7Wq2kDD8NW2YiNhxQEEKzjoUUlrJduqojfXdzC5w7DOaJUFgfAdf66kJUKaNI507OpFUm+acivZ
s7d2TghlDEEs5/Q52AiPKY8pVsPG8Z4iJ9D/u0O8WgyVD/RrAO3YRpOORZiROHgXQWjYMDMuzeRN
uRJCZbKQTov9EBMywGmx4DtM7DhhAM/jaz+lR1CH/c+hUK88rd3E9QqsA3tVil+tOoc1nzoQnDiG
jWlgHuFoe+JowNmwWiEfPe2r4AZgQt8GoUbo+vt4IRNyUE350/HgtbzjOHHAZdX4YgI5HpilSgwb
MjGesTDT0M936CWbW9dUhmdMmaIghd5PwPmoG6BkZVUErC8fW/aNLzH7Rtkr7SYpk33kuboMrtqw
l598eRHIJJaUpVqtGlsMQWdkJnMczJOLR5JpdFEwHJfOE9ZiOgQJKNmODkK4OD0xhWMoxV7r55o/
Jq4Lhuv+I4h6XnVRqxlQHrgusktQfgXb9r/3P3BRkLkBkAjpdrqOHqKKzw7OeI58R7IAuXUAz5zT
f3FZroRQt14aQaWem8vHgt/2ylaJN+BSaf91uzm4fgGsQdoWpXHAUigpIDCuVCer5fH5olZP8H5B
LT5jtyagAJAyhiIsyi7yHZ9lk1We1CPhccyjoN+2kmMzoBczmhyILyVKWFDca2ABRMiUrbhGVRfh
EIILHMCs0Hq8qxPqCsElD8wK7M2INr01bAIgu33aRMqR02xFwlxt2cpnq2WTQsbpdOChAWqP9rB6
v+3aXKkU5N1XIIAS+I1TPj1ex9RrQj/Af0TQ66jdLORSiNAEpNk87qPOXusIrSncDI59TtAYR1+5
WB7ndeh1yZWjULyFnmoMje3Wx6aeqwXPyaGdAcaRWbWuIadcDa10jt1+n/n+T8POeKVzh0PFL1Ki
Rk3hpApuPHpdO1J6KmbP/D4+nhkhdNjgt23kcGmmHAMW9Wb0Izf+OnaMx0LGLbmtvCABiiowoiDU
cXCdb49GqStHjnoNuUmMPzWh93hdDnvBLNJB0300VXi+6y09tZpLit6vbqQTAToVjFnw3+kk4SBU
Ua2liXDE8F3dCw4Kis+Ya/zvV4feVrAlI1IBlyblWAhBJyiOWAhHtf1QAJJrUY7wt6GzqlqzSefA
jPfpIMSLsJBgDMDgGTijt3vJlkXeKHwnHFFARTdm4Jt8HZWm6CtGhuEIQ9XMODX39x0CoW/xdwyo
aRJNresK1Kw44dh2ZlAfC/R7JNHa1eYGbt9bw1EOKkqAJiCBR3PkCy4Id1MUB48FUFA6omZwm7nc
HH5/ejX/SKEeVea3Ejo6eAHEQQ2RysVYa+hccGP1M+po6uqhFIzCPYj/kAmmjHtUxnkQgOzsKDKs
HoM81k8l4sgzUqaX848Uym9yuzyX4grLQQXNasN9IWBkDleQXJ6JgeaWQ11yxkOaIwXJwxG3j9TJ
ycufVeX98UOaugHyOIQC+RJYPJpZb+gHX6oEPKQSWZtNEPvNYSQFmimlTSkjJC9AQYrMAlwE6mBS
rW4jfqjEY62dVfcgocn2pIE5KeObs8sIOfH5rpuJPaYeLbCFY6QGXcTS+CEhz+qgwaSZI4hwTbX4
AZneEINSuukNzLu2Hm/j1J24FkZpCNXpyijIGNwJfpf5b2K28grdkWYuxNSS0MMwBt3g5EIi81YP
MU1VDRgHKx75NniWOnPQMN10y8neskLl5fGK/rAT1wYE6ET8jCknqFjQRI5LvrLtQh+mYgMYpC1n
uvLZgIyZeYoxU5HT2WfuzckJ+1NmnV62JMvWIIr3LKawBjDlf3UgN8gMJTAixxww7lpcu/6S49fh
C78VTzn/VGEucafzv25sDqHhzdbJxofx6NOp00CrQFjVXp3YGM3cjmyfrS4D3dWCD1ivN0ywSnKS
LtvD3NDtPwKXO8GYJYeYCphKvKvbPfPRGOm4Cp/YjqwrW40jl9Ax/MZ4SnVMeiNpv6iIB9rgb39R
2hgU3zcmXxFJ/wKhfrkFFXktLR4f41/z16NPGpXM1TGiAcDzkAZL7MoyehNEGj/WSn5aJKQhX9mv
uFxmemyxxFvUOj8TpPx1MT6STV0h6HnFyzGqwQ5W8jH8eBV/D/5J2cireOvrxcbFXHLzVy8NfR2f
fUta7TndPehg11xUFm/4c8m6UcvQn6Oht1MDP+NfIel2K1gm7as+j1Nb9PowXwVKzQCD4gjxa9Nw
7HPll31jCCD9w9Pl/eRcDzH73Fdq/JoKWjQXidIqY3xfwGoCLodvGTEyt1/Te/hvpTqkdl15g8WW
KUY2ivFXWbHSuSnYuUQyrTsgDoBN8HqNDacYQkIZYa1TgloqldQGvklcqT7HWxmbc4bCaIB552pM
MAFJnLl9d2Szf1LRLD/GIuhqocuQfM+FXFZXqc1HhoxxrYGJJ4kBV8IJzCDg7OhPopHvCnkjcEsl
IyGoypdzrOt3iY6/jwD2VhwJx8YukdudFnqv5yW0M9vMUuZ2fEEwcCnf5qEl9QS7XhtgmxfNRIVX
Zw2YhvWlzJiiuxB3/AKUzWEhAKhBBYo6a9FzecWT8tT+/AxNkGW+p5dKzy3/8/Fjv0tH/4+cMXOP
kVrKnc3LEl4YWA8rdYqIYKHlcMm9nFS4TXnI6+AjjWVScZIeugypC1cfBlN6DrVaR41zxubfVRj/
PgYZMyBRATPDSLHbbcfQTYz4AzjI5gurStf2+swYa3HrEcM1vp9nAre7fPGfNCSxRnJuIM3obH+B
8SSdK/WpHSKtQ8JdsSnAT5ro0h5kHjVREitjyEyMdVfg/xMKdYL8I8wxWkZvl6g2IYNCBpsio59h
+HjeK2hJ58QlJk/1hEnB+q40AnBTnnppNddZDA07R85y1/+Pb8DjwmFjRB94Y2gMZMPlgYOXj29w
HPal813mO+ngHxsJ74D+lStSTyNi1LYXZhjar6oJM8dwEmnkQQgxaHCRO00YGqE3JDVBEcsd9Lyv
62CL5EEZGkmYBq81O3ivSpdgDiHrlQi2RMXnYDjAZ7YFSyYGR2h86z07GS89F0nZlFasMKItNMls
aX7KoKFNHDEfCnzyCHC43XOQwIsFsBqZnXp6IJvgbEPFzwDpVZUlgFV/8m/4HGbNY6j4U5unpOZ0
+bN9zS3Z0VVObwOJyOwcgc1djylOAdUqfA/cW8Ah6Ooy3w1xAeCba2titlBMjoS8xe1lZdF5erV2
V+BeUBwSwWcT5mLFe82OZic4uChKjGytdHQKqkNRDbvEt43X995MVrvBqFYMeU/JOzaCHEo9x0+q
ewZmoJEvQvSz8Xs86muHtMZ2C11oNHpE3nR9ecSfZU/O50Q/o5hFEj3T1+u1fl7OvJx744dXA7Q4
YERj/oE2fjV6nHNBc5wLl78lrUvKahV6T94cYmlqa67FUBGU56SSWveMc6lZyXSjfVkEBOlwPR42
QjzXIHg3d0VDvH4tjfL+3DSH9QkhzW2NXs9WCkGh6jfb7nY765Lqq5+vXiMYEaCT7fAbPkkzcenE
y7iVT2kjrqmKlh3lG/Ki8snO+ix1l7hkJT49vbBWRmR4VTwOtSb1jLIff/Wta3UrmvL0VD5UlXAU
rTioSv9y4SGU5moE4/Y9kjEe9pUn67qZi25/yPAiO68RM1YzL2nCfGIVyBtgqhjIFADou5XAtJ3T
DkLKXOKl8/Sz6NbNet8S7XsnkI1k9OSxtaaD4r/rgn6NURx6++hsM5vLbiNg/uEFPZoAQ67QikZ6
Zq/kn5X80koz3u/kCUE3jbYKEDl6up7DF+LA9OBk06SSROUiVp6FPp1Z0oSjg1ZPdozx8bhRLqNa
QfqhBRgmYUDla4ZmvFC3Kln/uoaq/1tOwnHzRsIwAK4V+Jc09FLOW1UpO4e5dG5sddk6KAVSlru8
+vd+860gyosRSjGV/AyCtKRFAIcmdJElAoY0++xXFM0ysU5prOt1URqrBBKwBJ0Hc9lIJDy1Jo8h
w1CPLfnidDMx9bW8OT6+hlPPCn4pylVwmkDrQXnHhZAL0QASoEukNabMeERC8P5YxMTdG2sdCHgQ
bsIzpURkUQk2Rz927UguXgq/2OaMiMlOfmw+ljPxogAVADAWy0G084efvdIQKto4g2YoXSCz0zXv
cgfMeHrVEv9TyHuSg6wX/Ckzz2rC/QIN4ZVM6sA6sfM8QU1de2cdAPA0XIJ/dOTnZ0UWKwJjq6+X
zj5CYHuecXn/4O6UQrwRTakrrpDkEvzsrv36yurPsvnc6v0iXUrEsKyVZuITPi+j/kfSAdjTZCMa
MqkNvVocW1IuN5lh/C4fH8DE7b35ovEiXB2AwghaIFW5a/u+tgSzndlI7DbvOCMuKr0s+ZnNnxQH
JTOGVqgB0KWGgMtUTAAErUCI8iBv+rWky+oyrDZZOsfjOWVcUUkZU4mqgATzn/G/WhrfhGXViapr
1+tc1Uv0PmB6cgI06Co4VE+JITl6CdbACAbWTcGFT0QwjRPxowXjQfrmlHOadtQ79OFffw9lcati
4HI0R7u2UZvc6y4AlYol7LrfAJUQ3ZmxjGNy4JEwyvR2biGFTam5djks8lOzZbnNh4RskrTrsxkv
ZiJsBIkgj5gGZXjwp9CDDhi0Icd5GHn2Jia7gXCc2X9/b54jJKi+26XAzGzklNd2I4+KJwLHkxrW
h7w2WDXVhlPscOOB19snAUt8Z4kkgQ90bB0ZkScYgrhp/APHvsbaiq82rcmyJGPWSmIq0tjygxqU
MudbTanP6x2hUje9Fw0O2wSebYh6TjTLSklKJAL38ttd63vunQ+MCoREP5fDwTptmUW0189H43W3
WZ7FT//gG4m+dMxvxQADJFnmL48f/fTT+OfEJMroJ4KSDWjw8GyQmQU8qV7KwNBK4st6oKwDaZWu
ey9AOmLFG9Gxl3f5peRI91GdMJq2V46ZN1P+nsg63VwhugUM0Ebfb0scqaTuKueNYzhT0paCk6Fh
T7Ol1EpLgCWQgGILowjXJdreDUX7KVTQVrokAtX64x2aiA7xQWMbJAJ1EJzRzZdsL3cYvR17Nqur
a9EsF8ML/+Tr7GtrxIbj6JHOzrzYKVN4LZEySz3wtXHlpZ6tFEtQyfalFWFIxzvy88D2zKxuUhYQ
f2jxGXNcdHtPjTQvZpNgu3MRc3V0PjbEc7EHs38MjO8efeiG4h1KFhWBBaDm6NwddO0y8w2T6hCl
HvTgodUCLuGt5al7uYi1tMaRV4tBLkyGFdaB+9G6es4jyZsEqxj8AryjkIgtdcmZMXxTji8G1YB3
HUAVYH5oTgepwTiWKIH8fiGR/DfFkE+SpoTT9dCasfuTGhKbjYTPCBS7m5vZDB5qkEnv2TETW275
HA5mjDmeDXvk/U0gi7D2ui8QiX/LM+IyII3ARNznmQ2fUkrXHzEeyJU9HDKN9bp48OxaOdeqrqlL
LtiqHVFToz+G3hHQWINLfUMMrX7FI8SXizk85l9jAG2WQBwBFiOYC+BdqG8Is4GLhgrfkPnEiiMD
deU3QU/2yd627Rh0banlkV+ovBmXefoExnQyj4Imsj2UxutKtA24rAyNp8emYgUGozvLRWOaH5L+
nX5KM/njSRsFJ+c/8igH2i8BsukkyKvXRrctLslTaFZbZZnuZMP7KJbCflgziz149DMdI/5I/eka
kT535FNvDAzV4JdAvDoWc2+PvHABIomj0reZ5hyxhn9UCpNLCe+uFW0fh1v3m1kLGXl80Sa93Gup
lPXzPSnoigZSQaNqvb7vvK96UeolsUY7+IrIPFn1ukJ6U/bNJ5mAPBbU5vre3qtLoPuIfe5fNnPz
g6c0Hhh4x2H1uHiAxt3uxEjUosWK49l+tvCqS1FvEv5NETZel5K5XR81NX3JR6UysqOAdIMeWREm
bjZEAov0Xmv6xF33O5+ola7veaJIOvff2E4olrHMDPzC3SQbDcPLCiFkfBvIWlMSv1yFCLyZdSXR
NKuWn0D/65cmk/5W+U++jQPDYwJdFvW4WGDE28zhj1qbWjt2Fx0rI/oGkT61z6iF5bnv8oGtVQs5
WnLssXUWwRwhz0QYgSFLyMRAAFq56VbnTggEdA0Kgd1Ua0bQKzSYmb33pA7fj6/y+LXUasD9oKAp
CBjXcazZ7a3hxVpVK4mJ7LDGPNzOJ0j4iPXK3xXC0uddIojBTOA9sX9gPBwJTkZkJUKzW4k+18he
2GkR9NShWvdWf3q8oomqCzK4VwJGlXFlBYoy6AFchoB0P2wSg//JNlFB4O8RzdAu7SdjPRY4vaCR
AwtTVJBspy5EnsAFqETIwxiupnyRlH0yrIPk47EUfuJGgGlk5A9QwRKLhuLbZXFxXPBlHsT2c2mC
E6YyMObtUm2bLUj2t4ipB3JqSGY+JSRdJYlZPXNIk59nfIpRCH1drj+CCqY9UPu6TY2PEGvBFIeO
pO7n43VO7CYKhWjxZ+Gbgo2ECutavla4tsxDm+tguIeVDyximx/dmVs4sRAYDTR+Q9BIHTt+xvUl
SZwo61MspGjiZ4WtVIsrirkG0SkP7EYKtZhG40RPrPzYjrRD06yFreNHehC/RtyuT1+FYVF2Hinn
fLHR0lOHdCOVsol1gUbKIfNiePahcpaGX3DHBPk+cS9ciXhoFbSrx2c2oUTg4Y6dhSyPPATtehSp
rzVJGMZ2K5G6CkkQnvruraisjq/BVnmci8fv7ggUIgSNbPMgCkE/7O3hAfcY5amcJrbfBzrXRRlq
xws0jvlgFP+3XGxgoL2RRR2hqBZxxwVhYnOlYgSNRjzWistm4TudUbNfjzfy7lZCGJzoMS0JUkcs
7nZhaaL0peIDJNRAWbnNZ1OU348l3Id9o4gR/YDGdFQW6FJlxkVBw3FNYj8DXeGhJtS8vnIOKAIs
94nfbOYGnN67pWDwxfMaGX5ACouS4O2ShCwP/DASM9TAobBWjcEQZIPIj0yUxaBjNgj5fbzC+9Cf
kkid2Ejc3oWMkNmbrNt8oht70ei+/hNYDQZbmfqxJt9LPfwyZmdcTZzemPSDUUOLJ3s3NCD1HT8M
XD+3Ed0Y79oGJPaORVze+KgWWmB8z9Ub7p4dFgpEBTq/YEjRL0MZOtcHTNYBcN8WFymK3aZnSZhZ
GJLsp5tJat75lpQkKnIPYnB5qwok1f53JBvnmiXnfo4rbm454/ZeqWQpYPikGYXEROz1RFzKGrFV
x5gJlObE0CZMZkK+AEWOnZvgGXEDJKI1M/QI9yZdQHj4+DLeOyPjzmFOLIoMmESi/ln1q0XBT5TG
7hvw+RH5XX234net3Nerj2ZxbkEXZv4X4oDABfJibCcC98/tHsqVV1aZWBR2FSH+2PgfeWqVovEi
J+TsGoBsz0E97vNaWCAkQZ+AkAaEStTVYB0xK323LWxU13oyINqLLBZDUQ8KslYksMSLpCepoTh6
E50rDI/+GeY8yr8ayo3Bo76BujnoMR0QAlaFvYP9cXd1bWQxqTxdzwAU6CTj8SaPe/hIGrXHmaI0
Tq51hV1Y7jLazBFaT2nomx2lNCaL/g4hlcvCzv0V3jUxdpaaY+7PWxcaS+FJuczR+9y7KdT+URoT
BAAhn7p1YSfaTpIXzSvD4/YE8TF31loJ7CyZSwXOXhvKRwmUTAorAddGSHccYwwxMKgvopnFVvCV
8URsDmlck5jP9QToQMKBYlR4A1RGmn0yd94SFg9EsYaeYcxEw6iw2yeDkR2AITJxaXPuKe6MCM2a
CubrOnrVLkHBOphzNfY7yhq4FBi3iBBFA40HC1/3ViJ8+L72Q6e0u+I1BCbOjl4kpCTjVcuTYK8S
ZZds2pYMa9USkCh6fHvHs6RuL9hRoI/Q4Aa4m0y9FZZthCDStNLO6teg1htDbs5xRlRxRs6EycA0
ohFKgFETKO9TBwzEX6xyaVzZQXDCDEXFdosdLlJLvG6mOvPXD0AvCdEk6jKgswEKnbKDyInkNYPc
uY2eIuRgPoEzUix37duXXVAQlXyseWRfdEyCIMnCPSS6bp7Oxc/mNSdGSNqZhU/5H2j9RS4KBNM8
ND71foe816RxZIIdgZgkthgrzs1k62+U7hcnu4xIvRi0TVitpGHJg04L+XbGEPfqb/RahObj075P
R+KuXX8M9bTdwQ+atlArGNXmO9x8ohUJWFcyWBrcMFQ8CAmBS/NMhbQb19jMpW7G20QfDXgiAPGA
fyAgV3h71bkykxsm62u7kBlQzGrCoMeZOLvKu3wUVgm4I6LiEW4IB+9WTNHGglMzo5ihINyS4Z+j
YuUvtIaUsRlwurL0GqIoIFoyxXaRA1FdEikNSPOhti+eugnETV3r6dyw3D8Qwe3yMXMQVh8wBoyT
QmPY7XchmA9qJeY7u+CIfMKI6X7RFKbwFRrKMmLI4C48kYCioc23A2+0qckJhyggMbtUEqMNN0CE
14ueM7Ly2zE4xhQxfic1neE7nB32dzf+B6yEN99K7WEchWnIuWxnl2SHW4kEwzuqBiNyYCDIr5mX
ZJPtJf0c6fAkvmeu6b1TdiucuqbIMvpqmg8dQtb3SN/1JnKWIemMzzF5etlp5P3FJ28f0oLTbX3/
8jEj/x6OjcWDwWnkocG7BZnr7UExmtglai51cNMwpSY0h2UM+GFYGAlxLdfA1D/dwc+M2HFL6etx
LZV6HbGgVWDb1zq76va9BP8sKo1UW8bcXKQg3L/D2/VRXhovDaLol1ifFRPrYLz3emfV5mBgairg
F6a+RZb6k0cGG1w8ekF4oyA6u9Ghrclcnvq+IYXa6/Fbr1xiLYk7cFM6nR0/J1vhRcT4mmF5iiDK
gz7K9QoXzv3WAmIcUTYwzHxGQd8jpKkPoF7lAMplnqvxAW7+zVWbxCOVuA1BesQnb2GQjcDPyJ2z
+pPvC5RWUIQ8KnJI490um/HdlGc5Bssm3JflnZ/eV8xXtQosmWQfH4ICNKxzcPYCiRYs5moDnzbz
xu4tMu4Aj2wyrDEaH+g7Lrm+xg+q29sQ30dkd/DRCrR2yelH/F6cVtF5kQy6pPOf4v57+atjEPrL
4y+4b98aNx7QpJHhAcpapU6eYaJAdOK4t583r4edv/kUrHx/QKnKJ6dss1gs9ua5J+v1R7na2+vI
9AhAv8fl8+PPGI/37tVdfQV1/FxU8anDR9gHXm+KFwU0E2ntk8dCph4cjlNA5Ic+E+DCb08b0INM
Kcqst/3BdErFjLi5/vOp47yWQD3ponRS2Svy3i7BldtJEREEPNxw4XKKIYUIN/t2Zk3Sve84lu//
WRR1flwfdBqvpL2dGc+7HYoFKdn0x9fX3bunHy757gITbyScfurIaiArZ+WSi7BZxfqCENO0U47Y
3hrWjmhPy3NA1mayXwfE/k30b+Px9k9pVgHttnBxx4l2dIZQZMYCbYzH1mIgWCuBfv49E00/Vme2
ZFIOYJ+IHQCXBZH+7TEHzjAE8fimMuTCx9SnCueKlQGgqH4fr2jq1o6FdfTRAOiFISK3kjJHyJpe
C3sb/1NLwKqv1zLfkgYZ0P+TIJoJoGyxd9H4SLX4zeE3FWsLc3z9k7v2z1ro1lvkeMqsFoPeVkDA
7bnbGIEBF7642VytbmbTaIBxU0suZnlg02qxQ4CV4B0m6YC+I2/1eNOmnvvV6WjUY5SqtGd6BYKc
FjGVhjp/Okf9O7UWtNXAxYXqBJqZsh81GMdTDD7t7SYElX0E8Ki7l4KZ2sEfGJpWjtdSKEeoVbqW
zxNIQapoG4/ByevuwJoH6ylbNuTUbU6nRn9rzLcPkScfLDHQn/F4K//qZY8+gVKdwE40oFHABcyM
101KQO6Som/AOpxgqhbD/gnd02T7YabGeQkcRaTPqI6po/xrnEH3uQp8A/WkexDN/s/9rzuAxNME
o0pn+tunTxJ9Jv9fwqjZrxygMgtkN+iwwDIEZsEzZPc54+YQev/LSf4jhVYYUswrZQQpfrCMyfMu
HdEJh9VJQkbcPrVPXyJp4Xs0Zmvs4e2Ne4kejBn9OLPUP1fsaqlKG4DLWsVHVKN+1H4kO5ojPJwS
gSIeYj90UWJ+D/UuwJqZ14rb412ghbtMJMvJ1VU+S5w7EUmjWAhMj4iuNtBG0xX5CHPmhJpvBuBd
KmNEO3YrdKAbq3BHzC2GEOvFWvnI9OUc7+tEdvNGMF1d8zQhkaUKggVSeAv5ww835Tv7lGPuIxrl
xKX2lH4+foJTrgWcRHZs2YRR+8OXX50ayxVBJaTlYMcAMYFzUQQoIKhPiJPfw2AmezMV+UEOGvrR
h4rpLdRjSPo8ycuWH2y1T0gdnWsuMzKBsK9MAKqgbB3ncz07k8HetUjqZQRVgpHVpTAg2Nv0eo1Y
k9fd5btgXCzXJnGtJ8A9zGGGJqMOZN1AvMxigPVdLgAz7cJAbdTBHkJLi6y8Y0kXpkYsvIz8Ley2
rk20rM7YpYn6AyYHX0kdTfHVUbqYSJ5ouTPYTa33MkkaEyBiRdSb+pfTtfjJf8LMUjF+dfjl4zs0
ea5Xgik1Cp7LnOUzCOa1J3/N8SQK39j0zRMWxTqe442bckyvV0ldolRxwHybjMLcY8u4RPrJ0kXU
HeewJcJox2nbNCL7WGgB8BfR1Y4Q3bVuLEiDvduV+sZCFmnZXHKbMRfoYtQxFc+wOf2rt8yPIzjs
Sb3MFr+BWW+OM0ZqcsHg/RlH6uCh0g22XO4Ifqtpg41MvaBa1VLw9ESfraxMHuKVGHpfy7QWtR5i
kmzXHPocPEMkSIimq9pzxc89kckQGWOuMdp5ZLMEJcDtZS1rzgeyzGNtjqxWjHlyzcvh811C0+jh
c7U6rUiFEZTgSZ/BJd9bfNAiIyOPDBCSYIBP3orN6zqp64ppbHbgbUbCXDFhTssJ91ZqlIG2UlAr
wFGkyaHSwvXyog5aGx4NLLGsa5/cBpaYJIfVT7L8eknIAPzcuqzIeWk7xFt+rJctOSqG+/L4YU7k
X24/hdplIAwyJXLD1n4WiHAAAwjhLARwgBDFCyClV+xq8fKGHrl9eTgf8zmc6j2OaSShvtqJcaeu
NJLKKHHSY/C7rdqv/S8IAPQDR6xROPw7efv1Ih5k8rbfV3pPvPdfVOsfr3/6tP85CUojDqFYymGF
k8j6l7g65MpMrXziFt8ukNJ8FajUFFfEAjOjMBrr1RL1Yey+qlzyZCYo82zX+nL5rZrajMqdUPa3
kqnnqtZsq2CIewvHsiRVzCIiNTTXiLVQj8DmopRLLQLT1aGQnqJkg4nyM97e7NIpyzpUKju0IfZW
IK/h/h3FGM+4CMvViojGwmStdbY+QyPOeZkTvtnNwmkfUPEwPZ0b5W4auGZWYkTW5ecUvJgOWeue
uWSelmiWfXyPJpL7t0KpUAkDQzHXM4XQVpdqYnTG++6zOV/C4yVdr1YLyXyJkLxOCGu9wTkkNTeW
4FtizHUyThil2w+hAqYeIz9S/0+35Ob4nFvz/b26YMLCmKDZyfolME6LZEPi7fbt/5H2Xb2NY122
v4gAc3g9TMqyLFOW/ULYrjJzOMzkr59FD2ZKonlF3G9Q3Y1GG+3Nk3dYe61MMg+4w8l5bLuJ7T8L
W3DpdP9s0ZvTzWs1JN5SbH5mdbmC9ILCt5J1a+0a1dY3nv8q5s5U0OXPE87ZnDTjtHC6Fz9gPP43
H1B3TZ8kPlaF30PLhYzeHd4PTEJA1h2x89UTo+ivprnBDMT7k28vRNC/X+b7xZhcb32vSkkDojzH
R3uh227V3OHAb+JChYUuxJG/REYQh9xepT+94zdjDVWt7rTxKqVmgpLeXjSPa5NfP5nc5qDzeEiM
pU2/OL2Ty00o87yuc5gEKkGyOGPtnz3SjH4B4spnwJ12u8TAxb1BR//rn5PwR35e6uufSSPfD3ty
zSmRywQBP552kBpsR6AC0ArsBuqw5D3a4q7dRrqiP72+1oYKCglT6IkJuu6UuMecAKKOpV+tFpb9
h0br3jO8/6jJ1RelCfWKZvyofWsekWvE247057P9RXDxBU+48z3s9iU63J8S4gO7P3vkZg8Mms8k
0WgXZMn7hBjVbm8p6LV1jefn7nlHmBO2AlB2iEsXjtrCTv+5lG8su6DXcSMWlgVK18hXWX2ebYPK
08NosLJmSQt4BjZxN8NTuFtRlJmf5LBXGFf6sRd28AeJ3Voo0T1hiGfPMhYWdSZmuzc58QwzzeeZ
KIZJSPHsXVuygo27Eo/utl+6Nxf8wylLW5z8zws29mrt981uyMjxmBqJ7hF3Zz8h5ZbK5CCYZ2yj
7ZKQ5dJSTi6tSuvKTBtPFEiVq9J20XGfFHo8rJlo6bX63Zx+f2lNU/MR2JvzQoOt3obuELniiaLE
QvkJA10/Pyn6l3p+y3CPGc73CfQG24Vt+yMs8uvEKGAl0lgO1M7iZFHVPi5DCI+0jrjfXmukNqlu
PUf7Z/UlaHXbR0bntPatais8o2qR4egElp6exsdqpQ4jZm8RyDkDGcE+u/mkyaNFvUAtqhCf1J/E
CEQoe1zlZK0MwI+61hc5IEV31hELLEzF7LLfmJ0sO1oDE5oIWApwVBmynqtvSZDrLrUTTn/sLP2g
qB5N+sTrzqCKEjca3g2J9KfmawyOWTj/vP6ZogsUS4+/ue1LgV2wxqk+HHgDxd8MFUB06VrFZfcq
AMbLgiyoIX+Lijzz69faegsP0sYESZBxQpsAv2d2cr80SePcP/ryyYvHx+BMF8WkdWqXP9QR6zCc
sFSfn4/JsBVHQPuo+TvxJamb0kBTR7cJGSll9FiQjXJx+hVzOACRhq4OEz0sqxTFs633uaKL7WO/
9wLo1FkQ7kJTAH1W0/rSQPmyUSoULGs2NsKqWtcuU+ismxzA009SVomNx1uCG8d0P7F3FqeFJpo2
XBv6ae8YDA8dtDDUQ1PcnhgDm3HB1O/b9d7UZHp78FRFg4/BtTprS8ftVtW3e3BhwWfxDbpwqn5X
t2AMRVLcMGP+a4qw4xpIvjUQ2nRcXw8oQb+rsXCaZtCTowkZdaBRAQKygvdOblCi268fUIgFvcbY
dP/+7q1ASzCQ1/6o1uSgQ2jIejyHM3cUkPMgEWNVIMqgCTGxqaFm14XQv8Yc1mYLwNjn8XlYyUZp
AeebrYnuhGZLvkN9yd+beYWBpodq1ahChraFaR+zGyGiYGqpd8J600OgWJFBTXQoK0C6QP6qVF8g
bCBpvpRUHN3I6f68NTtxMxue9/mAwiwypyZ+OwMncxd6+qIgydzuvDU0cR1DWiiNj25154IkW2oc
kQ+Jti8gy0PPn7Yt9c/SPgZmqXPINsZGuT+udya/3QSG05PKdjJLXjX2ZtPYB2qdKx1/bTLrzBKW
9Oi9XQKyzG1vUBwhXTZ2GYN85H7vyVU4xLnkDw7Xn9MtpY4WWFHrL2zxmUADi35jZryWb7xLTiyp
VrTYbvymPlERXRxfMbFN8zAWqr7PsamvKmt1Xn1ERmw/3upzVyHygbiKRYieYr/fm+ZpnuSJkA6O
53p6pR1dAXi0cMsICdoh1QVjM4GDCnIqaDyoEBBHhn8SvWtuiCpkhrpAumO2OUjysAUYBA/Piv6J
Gt0rFBmJS5g9sieFvYSF+p3gvTc+WUzeLYuijpHg9eKVfMllODsKsrz8d4lrq6BwQKpF4om5e/92
wJOVbTRfa7wEA+Z2HVp485Wi6AEDEuQCap2ohr5Cu+Hxgs7dIGhAknltJDVDKDJxdLg2jRsh5hpH
ecWVD17jzKKiIWr7xnGTNd70x/ZmZvXO3MTZqYuEoV7HQplmExroiQPxJpfoTPnk+bZbLWSvZ3br
nbHx5zcHRYwHqYpLjE3UFcbqU4MWV3qsvIU63ewcwjMYkbwo2aIx+d6O1lRyqGZV63RsHD/JUrRX
24wS3+0ls6YFs27DhCMiaKyT2tdsSeyZpWd83BmTGxkHBXqJ4FcbEbWTZxwIVVlEYbZxoDPNhraU
j0yWzCZ55Z+zT/optCT5fLyS8szdfGdyMuokkLm8cWFSBDN88VZ/MtynGOh5sGVTwlEjgPYQt/a7
NxbL3BlSvqfpKQeZbWp32j52L0l/rACnlEB8+zfSKpC+btRO7/p95j6L+L8hqCnDK8HiSaf+HdQF
cmf5A/SG9JLqgWrHqV3npD0PGwFVyeoPxHuqTcrqtHr14y9Z+krbZyhjCu1aKks9cXdybnbKOthA
YxgcJ5UOdle5X9AT+s1KKIFqgMdlhaYm9PZJk3uj6WrUSAqUTMR8O5xLTmesWjxG/dhSlfmbugOb
symoIGh/StGC/Qp9x8cLM/M4333A5BJB4qGPhTRA2qM1xJ4k373/jRJ10tj1krbCTH8BBgsN0LE5
BE7Xzx65OWECm1d8hcfI4aklkXzXGPlOMKzw2FiFldrxeqv6um8N28RxrSFGWlHQXStBCHtW3juI
6RLwYDAL78acD3j3VZNLJs47puF6fBXoLa+SS/aAzY7wWca8MiDqK4Nt7dt67izcpTPXDTh1WFUG
ZzmEz3+yNDeTkci5DE7huHPSQcYWZfW0hnOElDJF2154fbzKMwde4BR0w6IoN5IFTFwwFGDVOGtp
5ygVE1waRKdElDt3YTfPlA9UiKiBow+El2ARmfaqSFrm864KmL4SZ6TgRCt2Da3zDVA15Q0pFGdA
eRVVehcebmIEEDDqWz1uFV3sz3KxKUtw1xXMKvdN6Aw/noG5k4a+ulEKA2cNHS6TCyhUPa6PBqVz
QnRBdVaR7EQpJ9B2/MuDCwPFSjAKI5aG1jejU2p77MJBmwlNIfZy8wHTo56EAS5kQMeTCxi+rPfW
vBreZ0RO3ytUVlbgdaWezr81EAHtt/gvSzm4mZMOFoARMA0sFpicJu8bTxsEWwXCqQLYdWSL3NbY
RyvrOBD2KB/bXfBUrsPN6vG0z4DQMOobq5OdV7UD+Jx4AJe2lRUDMUGiAyWCdbRenhP7b0V2rbX7
UnTAWtv1pts7+sIHzEXHdx8wCQowF3BPxTE6xjvAWaD0aYzug/cA0TovvKtzM4zCtwjSALTTgxTz
/mXvM5aRvZ6FB4r+MwmFiu6SDi9Dsuq1taIuHbaZF1VArx2AxFDywJ6e3NwyXIW07LjB8RNduNYf
EWAUSL49Edn4en09NCbaY0Gd+PdcRBjp0rQuWR9/fnN9KT5D1VaB9YruwcGJe1NA4w/R3IH0gk7h
yoDYJVopvs6/+PTgm4/31UyJdhRmReJxPFSj6sG9/TiK5CivekCroOG99zmiet8AAmx9RLKxu/Ok
49CsvIr07ILlmUW+MzwdeNEq4GvqEE+FK57beDLh1Z0iNiTjdT9biN5mYkR00kBwBKBUaVQPvx+l
RvOaUQuEFZWwaz5F7bvoXjRlYUQzcHRERmNaANKjoAyZxmkUESJXaXgdBHLp9daUruEf+bvbcRYo
73XJouR9sBqD1YedarcfnLV/sQFtGPT8A6803TXm7g1tDhvT3u3Mj37NmaJvlOvXQd+9bTbfp4Wb
bG4FRAWM/DzIHXCVTS5SJW3YNsz43onzE+gqNWpoETptKqjOwGl+vM9mykLQE7kxNtlnBZpaWSWA
se3+KH/EBujWHaI8V6sv2zbRFQ0CSQac6/xru3hhz0Q/d6YnO63RhBoQTK53eJvCLQrIp7X9c9mX
6CKLL5q9+WDW0sINNndb3tmcbLi2zFO3kmAzIfSikGu43nOH/BIuXB9zwboIBDaUNEGZBKDSxE4s
ViUzNJhWCKGCQzDTZcQcoJSGDrCO3lP0P1iVqV4Tgx6ZtfL0R3oB7cXLkqbPTCkMq3vzGZM3sXFD
t/dbfAYI4znw+B4qTC6/Ga6meGSc5hO9lh2a98D5uj5z6CeUFrbXuHsmgRgg6PgD/Sy0hCiTJRbd
MsMs4OT12d8yPJTq8+Pt+wOm/W0AwQWP7uzfCNQhHFBM7crOAZzjvVkLxrATL+oG2H0ZcILYQLnA
LsxoTQtDsZ0zSiOa8T2KBIBcjXlq0MBYQUKoR+pk6RTPD/3fl03eZYTAlE26qnMChS23kSepB0mN
z4/HP87fg+H/YLtvXqmq1SqBywsYcfk3nvfqC03hXaJrKV2Q75odDtrdAHUHDfuv3KrXo3Ghppho
P/TPVEWvvbD04C+ZGO/Fm8EIUik1oVt3zqXu9QQCEFjSY279YIJ2yRrth7Kgv23OqFE/nsXZ0yrd
DG66VnzHDNyP5Su/2VsC+swy+zmw4bgb1DDfeOyP1be2jlFVWcqszS7hP9vTdLmcCmpD66ZzGlla
teyF1T5ZeTAfj3Dunb0ZoDLx3NiK6cBPhM3oZX8rqBN3r1xghX5i/Adm0HKCJDV2CiqV9yvYlSDw
aYSuc/Lc09Xq0xOsJj+XCL0f25kLduAv/DM02SrJEIFHhe87R+VKM0nRrS25BcEOykiKxm0fwOEo
QDIt5L+FUNFzMO81DcpTriRaVOnWHi9etC5Z2MGj1V+n8earJttIkACG11gs5YAi5gtfqpHlxwWA
khXwJ75Po1PfiJ8FowoLUMKZWBvTgaoHegjRtymNJ+vm5CSQBnElBl3RZV6dWj4wKT31w0VK+S2r
LWXcZ2DxqO6g1YBHBIz20GkiuksZRP0UeVm3BFgmMOSCpBoQ46SEkt7wR6zQ2reJXyswuYCuo/uW
E30QwHy4kM+cfctHYoyxfoY3dnpyJKnRIFwDFDD9Tryry4lGLJhZsw+FD0W0oLJKMqjqDNp1YfON
af3pMo8kZmNRTRVRv7ufbd/nG9ZtPBZgD1bPkCbeMwfI0D+5r/5CDmUulwoay1EHEhIHwCBM3Ii0
7xov5ZPBMbhXDqQmn3aNYndKytd64Q6cccbwgkKIB0VCCX7yxJIQyUPhpqhlhOuq1jujBAKu60n8
vBTZgDj69/wBPY2OVwksDCIS7ffzV0elWEU5nH4NiiV7rRtc2SwrJIMt0BtzKolpxfs6HVyxs2Je
YT5pJ7rXPusaxmbVtJOJNwaGJPJxJPRM8CXQyDYyk/3tBL+KXuoU6obokVBFj7AewO86hEij9Bmq
6SVARwVFHiKIszzeqZUSyKaci1pmZgmyt3+iOHJZC5JyjIoEq5oFuipKbG8UYsOmx85PpFF3DB3L
5thSmlppDSQr4YUKpAsaRCEE4kV9Hxhd64Xyuh1a7SQkTSwcMyXr4q3YZ7y3L/ygYAzZZ1yBJByf
s/aQoY6yBbECHx6TtJKKq5IpTfbUhEGhrSnT5ozt5WCW18tGbDi9HtpYtLQuFrhtlvd9seET2R1r
CLwr73mOpWhOaV2Bs9K49F5wB/rdOemDuNz7kuQregHOb0jaSRSEs1kRhIjyNBGk55osBtVTV4UA
7VcdkwmHPnarRheHvEdrRp9AAi9wmQhMPHzM1qbk8oK/4gq1C0DrRNnIycS4Sb8kKQGSnXS9GASf
8I97EEtFbsb4B9QHxBwS1a0mrpQOxPwnhdY+esr6QmAIX/E0M+NSiXtMfdEFg662SZa8p2Csks0A
CYPyq1J5r/gSyzrxwF41lEy6qjNRazcew0jhBYw2fmj66IKNX7Io5CNKihKddFA0SEL50DSKFDiQ
X/DQxoYaEJrotajLUe8pGg1Jec+rlUBvSjnlnr2srQcjxr/TilCpxj9zLU2dSOOi3Gxzr/G2ZYHE
yHfscUHcbsomlvwDU9ey9IZfkwMekSht814JVVVBwy7VXuIh7nvSQdGQN2mdxJnhUhAym3ySafgi
LVS6Q1Uwvm/WfcjLtpfFQbiroSMPnTBedCNphwQNE2zdwmXTPRMjIWbjAlHxS9FhvhUGsWZI0jRZ
Z/ZBlnomm7klTfSyyKRIVyn6gUF/VaZ98eJB4lAIoZyitek5z3Nl2KUKheBIzHcxo4sM2qNWQhrx
gikrmCSO5EhWtAa+pfLWFURWU7B1pyln1kwhJFuasSkmz28rCZKp8Go4tL5VkdoRNEtqDGnKNqHr
JGk5+gQGglgBvLenfb9yA6Zkz5LaATIzaHKhvnutooSfQ1bkku31jFyi8CEHjdm4sdbrPB80vsXJ
XiRgqYROPAwyWJLkoKjphvN7GaQVOV+zdlwWcQrGFsppX0yaQBCB9WpPMgbovf3VkOLxLUhZev7R
L3KfOXBFykVmnHi0Mhk16DKLC3g2L0jDMvFgeGhGUb/bNGVM0LUMrx2ofTyoHrXd34VHZuZJB10y
iq7gSkMvyJT7SRyaCK9wNjhBFaCorG2b0GHZtRI4qFESTdp36XujvtDoE3gcQv3gu+tyQ3P/Bgl4
XrXvhc+ZefP+m/lKAIMbCt6T56FIhhRAk7HU7VlMRSBax9lIJ6uEkwyV2o+tjb9s8sCiqo7kH2pG
GP20STrVOJcB7yrrpLKaWAKjXiQ1sFK2Do2Q7RPrsbWZsANPHmSs4LWA0WMquAD9aDjgDZoY+1Ci
RloFngnczNtjI9ysFXSDQkQBcAUQD98/ekJVqyHro30xZtBgjnC8zg9cjemrkJyXXqQBjRgVQeBV
mbEHSg2tMDJVNeTF/tQ53xkXLg9qMawo1NMnzy/K3l4UcXDfkoN88caccb1Rim1mhcMa/URA/TOt
ru2igvRLJf25QGtsjB31VMGfg4D9fhaUOI7lkNas03gfHX/O4tegEgmqneLwkQRQP2if/DLa+JF4
roJmHTKuTUeetWuNQlVS6WqwokC7VR/UzwzJ+5YGZPeX0PL8zPaDCBg6Wjk4QoBn3X/kMMgxH4nI
gIr7/RWF1vetC4qhr85ycxK/Ds8Z2H4OKGVAixBI7cvCRpk5afKN9al31HsQ48DdPDhduamfW4Uk
yivLWJ1wCkoA5oslDZmZtmEQNWNJRsJ0YcwV3Q83zdQGEsIy3PmO9Eqod55muoFr9tGBxY0t+nvU
+DbsS8KbPJAtj4c7032uggYVSWDQFfDwmybJzpgGSdZV6MhEQrsmrmuqGyCa43O8a1bDlaF2eVHX
ssFtE1WX9yW0guyuMxQU0T1bLTcVmDRy8+JbSF2FpyWneCagAzAPpGQQx1RUTpocWi/rAGcMGtZx
qVzobUNRReMi8PDgqSB8h/0QDaA4DTqGLgTsc1VbqO6C11oCJy7kE8ZNehPSaQON0pZrWeRbCH8a
1OeuBI9C/6lsisjWOCsQ9e67s9tcR8mxOgQvfrAQX8256diIY3IeTPq/uNJEnhZRhOSVE0txawxN
0hOegn4gd5slVoy52xFSWKjcItKReLQ+3o+WleACAlrO/qTxkI4H3Pq9vOZkky88LTOo8lG1+p+l
cdQ381rWYDsW2IRFArgBXRcofcj4b7XZGd5KtqE2qwMzQVC2DxqyAaBWssH5U7/0xvfjnT+7wrdf
Mjl3QaykciXhS1CrHD9ij2ZW+wndnaWx24To0l0oK8wlg++GProcN0PPKzg1qfDfBkdWeKNpCPL9
4/ga09N1HTqvC8f7x02ZPOV3NicnKCw9XvBqLCxgtJ+f2sHeeIYOUuDFYsJ4TzwyNLm0g1ap6w7u
Jzr7LGPY5pa41hOj2RtLIfnMQy4BzzA+oDz4fKad3VKY5GoDjL6TES/Q3/3CLPAmRMDjuGTsRK2N
P+GCMzh3DckcAGkiSsko504WLg7djC/KjnUsidG5Z2bQNyd+Sb1xychkpWQkNSQaw0i8htDrTsOp
0AFd0oyFbT9+7HShbgczWahYYcqO53CnQnApe43foOd+CbWTfwQCGrQ7WwgPIYKIQ7NSTV8h4tIp
mNsosoLXBmVHEKyqkwugzTQEKn3LOWj6q1wSQUIY1IqxpV4Pjh4ttV3N7RYVRSCQHiPRIU3FGGRK
VbV1xd5hMm6dlVsuYa3HEzpXwQPdyD8TkwFRRU6kgRF6ZzjDT7lEH+8W+qTXxRY05s8QrCLaHoKV
KTkAhHFCsPtnwf6Mu3Rnf3KPZRGjQrwSQ1QdqUB/ofH+gojFVo3AjtrN2NiKy2XF4G5xTenPUkvv
0gRPzgbLdW0Sq8BE53F3UOVsVTPISj4e4jiC6Za9neHJ0ShzHMu2UFCo9CzwZpuIw9ScWqVLX/4D
QyiFg6MUlV9hKsQtFb4kDkIIxKs/wni06jsbLFFcP7YizK0YEpioyAGpNtJ+3D8EQRx0Saa6wJEL
BO8Ad+31a3E1rsCTg5kt0Tl0aLZvgW6aOYGQdr89O+WTvnRlj/tyOqu3XzFZORopSViEDMi98pMv
7Rl52y5RlM0t3K2JycLFAYe+JWglAJSZkUjpgX6EB12DQ1XQH8/pXDIa8Tq4/BHbAPonT661KhD4
DDrmY/5UuiYrboveo/AzWYMyOQYo/fOxuVm3+cbcr9w3bVUfmtUgM0LKCD0qAKF1BvrZ15mOqtUO
XE2m8+YeX7/gsEHZ63yqyaJs3UykcjvkaVGpTQIvEQcfSJF+TxUQtOUnVjU81F5b9LBL5UdQm0wU
LM30zL4BAwewIniDRzKnye4NZTao/YoZ+ZVK89pZRtbbMWOCthk4hQaNgObjuZ5raLkzONmoQ58O
nSp5rNNRoDqBrq1aPWuQ/IiM7rOOBqLGegFkY958eZ6d5weGOzKCIcOjlO1WtIvARGJP7DTdW6rF
zDymMjp7kIIGU/eo+n1/kiFtwlRMAuo9pMPfVdAIfJTRQlFr1gQwBLjjgUSCbNi9iaJyQ61oELIn
hNHIsNKc7hI7C1M843wgb/jPyGRNoZhaVzLSdej6KwweDKfBJrGxlWXdsAYr36VraWe1sg6NDISg
lY2kAT37G3ab7gNrKeqbj4ihnI0OO2gVgC3sfsioqDe8p+Ss4yniV1gHJl+uizYymfgbwrhya4XM
3zqwoD9E0kWEyox/IiNDwoMFGqW1X5AJJUu7UBgo67QdQ7r6GhC2ZnVWJlEMuPRAEIwRP+WszB8I
k1/i8OnxWsyV92QRdKTo3kIRFYmx+9HX8ZCoqY+1cMNzLV9zJOvt+qJ6uu9DpEE8CygLiSULWU67
9CHkYFT1UQCX0uPPGO/LyesAJCecNOikQN9sSgiO1GguB7HMOrxMBPaJXgrNCNalb4iQPe0XehbG
PfzbGCJ8QRyp9qY8ZopaDmKLDL7DqYDp4xwJIhLkC57nzGOEEf0zMnkhekr5LmxgRCvtTr6AcZ5D
JrC5Pp63uZLhrZlpii1qaMmLDIP90yu6or1VzSUJt75/UqV93JkNsrbcgkMxO31jVliAeihK/5OR
ZZ3CITnucw7E9rRD4y38enF25v79/umQqoiij4DNeEfwPLknJSsGJ5ZVct7yWDlOSeANaU/SMB0+
uLZIzgykFESC2kxKjRCeM6oPGvL3RPQg7W21fR6boeSC6LPVEPGYEaj5t3hQGRy1WBNK0occcupu
VcOTHKDXKhFWpVDMzl1wTppJy0R/uiSu331U5FvSFQPeBYTyg0fUFv1DejpUGg9yuD4KSVC2XGpz
UtNWeg7vDpT6DCIQPc0T6cg2SGqaiRCLl4xLVdHowR0Lbm0pqDI77wffCuUBjL2uRJlr0RZdZ/0n
u+VmaidXXdlkiYbKK6KhqkTcp6xA7YR0wKD3PjQQHhubi1SQ3fnfffLjl94kINhW6CnThJxT7DjD
KqEpEa8HK1ipfy1er47DM/SXD/1OBTuav61fQjRILHzBjMty9wXj5XvzBTUrosWXjjuVfVIZCO2i
InWUhB2NzXx4QhGuy1dqqhpxYbH0Ksqa0cipIbqn3reiCtQK6pMWLzV1zz1+t9Myhjg3H+VnEmqe
Mi6GuDRx/7CDHruv/CLQaO4hvzUzecj7skINN4cZUJaHwk7xzUazBYT4SblwYGfT/ECvimPnDVjh
pgUcbRgFhTkstEQkaGohnbZFVwYkChLcqyEQtexOXPmEX8Wb8NR+QveVjqm+xezTuHt/3es33zGZ
2Sj30wyd6ZyTNEb1VEG4cqvu0oGYKC2/Pt5ac5muEeSIzOLIT/lLdpH1467us5RzWKi52miT5Bok
iw3t5F037ld5zKFocV4tGJ2J5O6MTtbUHWjS93LGOf4azllJUnmc4gKYFEM9Nk6RW/GShsbsZSxA
pEMZ8dS/INu857sQEM45pBv4TZYadWny/sLjP3sibmxMXBDPy8sk52ADiqbsSU5NNnUy1MNIv9Sg
Nvt0QdUHjxYKPehXuj97WLNUKtEM6qix7cafkrxlswXnYnz9fm1CVRh1YOFD/4ICV9nQCh3qTE6W
mRTqBWiB8na5TNgnqVsHS0SeS9YmU9f7Xh0LGawVrt0B3n50x/gzQrd3vhCIzd4nN+MaF/Hm2mKH
KvL4BpbU2KjgCftPNDSb5hONh493+dxuAJpPgVc84oWmbf180Xt+Be/JCb4jD5SIVQBg31vGggtc
/k/ew1tbk0FlSEm0aV3wznBk4VNoAWG4LwEdXFqmZ8diky+Fs3Mb8NbguJ43syjXgaT0GgxGaLEI
05UgXeO/j+dvbkvcmJjmCtQBTBOCCxM1CFzNYffebNOLyhn+QuF0Nm66NTRxJvIWnGqSB0MSBSOQ
p+r+cHHBPV98DFgz0JB34rk+U78mXSCvHw9y1u+9NT5elTcTqXaZ18RZyju+BlEuA4sHRXEO6ccT
ICpLwqKLQ504Ei6IkMqGx1DLwoorPYvXXv7ElJt8F2TPA9vpcWUF9apcVIqd3y8jwQW4NSAXMf78
ZphiKdKEj0veSSDhOJaFDRXUn+KqyI/dS2xJ6bqrPFPNDYCRZGtYRN7O5FtB/QJWEUio/0jx3Nvn
y4xxcUZRwa/0ojqn4I0wOl0yhWzDhTYr70px3YmG9qQFC/HTXNryzvTkqDB8X1QV4lZH+rKilWQN
axzPYgd5JNA4WlCxT3WqR+AlWisncQVKoHjDb3mW8PjD2Iwt7gYd8MnKfrzz5h7EfzMCOOr9jIQS
dDWQFYT8ATT4kPdCj8FjA3PnF40kgFMDcjrWY+8NeAzNO7ctOKcFJMPOfaPNCfrZvRegNRYc5Lm2
M3ScoWdwTMagW2py//UZOAI8sYMvanCfrgFy1Q1S96dR0+j/f1B4PFAWAXmGDEL2+0F1fRFHXstx
Dkr+bdSsXC0zOr402yYyioISoBDBHrJgdK7OLKMjRhJQkmC5X3IfuauwTZ+riMFBdT8AjNib5ZN0
cYHeNaPzNtsu+fZzeWHQQKM3GR4TILzTXHsjCM3QAy44cogXu31rxwqhlu4Z4vPjCZ11QFGlAGcw
QloWoKH7GaVdEQFj7nIQO35vmb+Msm69P3K5Ts3cLkKd9w2WNYtCD97Cdku5hUd6bpPeWh9Pyc29
xIhlr7nZaF3e1pktflDvNVLXhXeUACdZbDaeuYbQIIfsEJq9kQSect13QYkf9QEPcrho0HlIo2mE
DlchNdHHASA60kVmsU+jVfJVUvMsxiboboEHX0lrqEh23nfqjTzYb4/XYOarRu1i9McARQUA8OQB
LAewPWVjR9uYRRhoAP72pXrX3Am9szF55+o+aWQ+hQ2mFK2WSSyREXdy6bT1qiv2obfvGMMvVD3P
WiujR674P3/B5OhC9IOvhwgFx6wHUq6xiwGReimaHbwzjtlWrrdtKMD3bkXKtrNELVnTcgGcMjvT
YFoAuYAiIhaZbDfQ8ZRd3bG90wvNe+cqOhOGC4s5Q1IMJeobGxNXWlWyXKEDZrq3ezvc+Wt/XZrv
0LnDH7si3TNyTOsfEurNuSZLieC5sgPMA/+IqvHPybo/UcAHQ7G8Q2UTskmfHvr2GB2ki6tIt1FR
dUa+JrAJrHz7tCQANvOg3RqeAgT7CgVyWUNBt4buvHxQ6o82vcbyQl1hycrkrKjZkLVNgV1UJUGi
a7R+KhN1NYTIubE1Yz0+mP+PyQR6HeqfPC7iyanJ/f+ZzFqvjP3+mFqlHZgDeSaYTZCY12tQYp3+
LJFYzm1TBH6Ag6AJfxR2nqxhx0o9CLtQ0JU3kffMAwX/eGA/F90kukRM9L8Wps49J3RhgawW0Jyk
7XV1D1VetEIeX7A5oap80fbavtMr8pXoHfYtaOQN3uzWYHFHdeXvK2E2lS3pnI4ku84IpF1K48/x
I9x932SZmbiSvDTA9wHlhPwisn6xFVqZne3dJ3dU/DIP4IOLrMJOrNhEFhctdoyV6nA6Hs/U3Et8
9yWTLZCorYZ684BeGm8l6uDmeEdf7n449OF/stlu12RyQcpKwaHlHADSBEMux0nHkNW1bzQEaAiQ
fINWG15iuwUnzIKH8+MMPtoP4468eYcj3CaJJv/Yfn8ZYBs0S8RfJwRuB8Gid+Tpq7ZysyHV6u/u
FeRdBA2VqR7vPaPcLsIzZp8r1HE4bkT8goNw8j2iWAqC6w9jw3WBboxVdlKNtjiIwjnhOAOo7lol
Eags1wurPZPphdTaP7sTbwhKOLVaxbDL29BRvJZ/XY2g03dl/B/tjNfczXw3QSu0XgQ7EaksdmNI
AwgOW/JnwczcbamAugC8hgoAwFNisgYyHjyVWxZmpK8jNPRsaOaxoTFc0A0G7Wf3sBBtzR6XW4uT
gQ1onBK4FhZp/l/UfdeS61aS7a8o9A4NvJmY7oi7YenJYtFUvSBYDt57fP1dKLX6kCgGMa23kR6k
o1Iht9+5M1eutY0FVL/wahMinIia/HrprhRhbU/BNe694WV4dMABsyhbR/bxdjApmhczvgUGbVVr
CP29elApnCkiqVC2ok+M6L0Fcm1r9NLxEBeW2aDDs60iq3Mjo0Zf6leaPikcfof/H68N9IiVsQsY
eCu3vZLdzlayhgG4lZbVysykpYJdyMyjmUmeBtVcozDUr3glg9nD3C245yO/PipaUuAonJrVYbuN
jwfo0YBNBdRsqCYYP1aLvo8ZHr1e+WdnJ6nMXC3NQcX3C5t/YtFydyKE6PgvY6Ozv5FCu3HyYToX
vfH2arxWZmPKcwNL9+lJUWsSLrbPn/pJv2TqKTfbQ6haoa5ozn76vXkP/SqjLfQgci0Lwhgq0bRy
ECoUcgFlzceLLoi0XAllzHmP6kNAmucCW7ma0rfJhqacgemlkxZBLCZHT4zpmYDUnOnTvbSuE2+o
OksbE5VW0qbAX8SrHGXiBLvrssgy+HtQaivAbxmdYFTvuWlP2UNcQbNNiSY8tIVpzbc03I3KbJe8
fVEa5CpmFZHVKdDLvamTFaAfkMEB6GOMcgWLgOw2CSLwRa/3zBvHPHeU4ZJU6CYurClDw4K9Oj9l
P+JcG8H+Qy0dXvkqVb16l2JA0ylm6bvu/HWXRuPpi1yCLiGMIsUEgoHwRypkgPX8xZWJgFo+aGWS
YCsvUpWiyId1nDhv7u28gYJ3yJmADnU8nRGKC50wgvk0d9RQWgncJ++Dw9vzUGb39c2hjIK7OkPG
kRTpnHH0gO+fHzfi7ppCfGCovgUkFdXit6NdxqkdykHJHGLHHBQQlMupMMwSgjNgTHVe1vP5TnrB
qcNMSTYxdy4w0KiDPQrFbDgOx56wHFGc1OfygNoKCHS7i0bvO4w3aHWsHbetyIS7d2+6IQ8lIewy
DDqqdG+72gZyyHvDeC84lEy35JR/DdJJEHYgSIXEqqJli1jlZkfLejzIg08/OmIVBOnw0Bi471DN
cGs4a3H+cDmL6rXGUOLXzHkvm2UIjR0AmzlfAx3KxBtg6Mkjg6MtJLAx6iYRaDv470yykphcE+Wp
KqE72xQPbYYGbybqmnEg3XYqYkH9lWSwEdWrrtZ71etRKjdBY3APenRjZbQ8eTEpUteDlb5QnfnG
2wUWrYPO7p1VHCgDiRbuRCtqjnSqTyyXe5HBIZKAEB0KLllcE7cd9ESX95Qap60cQ49D3ivMMon0
CLWgMcnaSsupjLSfYJTuKDUsDlNKine6jsMBlE9DYQG81jGFg5fyTFT3JYuiM3YnvQ9QjEA3GWlN
n22PWEAhFLqt99vHa/WOMsyt2dG89rxLxSBrZQ9xvhM7R2NjYOtWiiE3Vl4TGWT5qWQoGpoQuRfh
iUacQ9D4ZX1UAvDHTngnP88INIZFdTr6j0T6WF+tdpoiwFuWhfs384i7mEjE3nmL3H5/tFEQQuea
sIJ2G1CTRJRmvOeqCC2qQr+I8z0vQjGuWCm+lnWzpF+V9dQa+7lRb+2PBhtBiLaOhv6xHUlO7bYQ
nu1As6OnwL70l0DcSI0qfSQgmwGM9fFE33Gtb22PtlYqdTWXCeh7CA6B3KiLlFDJtj1lhZWjwFLn
i6lUws8jAxZ5APWQuQCUcVy1UrFlFwjg9zpwQRkCtEnXkUSkKkTlmtSI/J4KuAgsXHXfC2oTuwIE
7XPQuhA+o4EuDNywdk3AAPxVHwVpCsbnpn0L+qa7JHTUfySSk0X640GaavHoSdCDH4FVRKCDct4F
U6ZocSj2DNyF0BaqL4cT1u6sBiDFB+juAPf8QSPCMGUqJ6hQOXjCic9msv8cVcbjDv28iiD7BIFE
wKUH8pBx9UkVyg0Xd/WAf4HCVRGqXVbMKDfQpPTIhVoTRmqSTIU/fjo6CHUBvzrwlAMLPxZqlZRK
qSqeB0AkyH1Q8YSXtnapCbfxjj8BKyzyKSBHAaPf99vjym+MGz5ybM9lD2KBmuBwXuTE41eVC4WI
0DbqOvNJkfeaXBledM5Ds4p2EdjzBP99isDpTuIFTeE4ASyNiEajdOP26nCKoBKDOmIP9ip9Bn+e
JuigVU4XhabLpNdjnnATftyd9DNMDqBvlIrgwhiHAyhX7ipaQJqu2yUEbM7QY+Q1Zt2q60AT/obv
hgg0qmAHmn0G1D+jfYEHkyR5TQgAAVQFdEAY0w/6wqqRCooOBuLCpDqL+I9Pzck3Hy/gO682ZCIx
skAbgeENtZm3Y+t1ImVTcDwObkKQwwIboWXPyoUEIjso1ZX6/DObAXl/wLNx9tj00Klbr+rG8lgv
C7VwUeiwKXdg6kClUpMGgV8D2Kbeg1VuihRnqp/syP2g2L5JKAr9pL9SLVtz2syZRypK8OxNrvOo
ybERPCzNwCXZVC7t7la6GuPvR8PVVirlno/sALZTEL+Qyow1Z8Gh0EmlXV2lwMyywPiq0elvhHtu
h3jkKZfw3qtAgmEp1YILr4YboV0KKv0M5yKcUqy/dwMipgTlHIQFUaEjjZZSXCKwJist0Cntoq3V
WiEfjmCkigZ4dONe+mIKDnPvgL8yOKYdZXtGgUR9jSsXwGKQs7Bgb9HEJeqKhXmzvNineYj3x9TL
fcrqaCUhyN2WWQuroDejY7WoQHT+t3qGWn0RT7lBW3B0IFANW5WBzwFrwx5Lip9xTK+V4I8U2EPG
EZmaRbT8ysRfhQ0CJ4P1Lcq2mmLiChjma7RBBfCiAN6JW5QBKfft0RC6QZLSXswdGrWdhW/VzDEw
nlN+05AVeGBlPIkpWJtQ9AUrg2ge/9pqlcm8ZudkhhT+VPD+Tkk47ns8WofaYlAsj5/ntku5kQtG
QOBmW+NceobYzNsO5SfqjrIYZLj1gKRaAp6QZ3HCG7lz3N2YHnyjq0OgLXohSASYDlB4o6iet+Xm
NiRC3yY5f+9dXjemRqvHzxk6pDiYWgDusdtJ+wT+n8q/I6M5Cb+4sxtQO4KHlSgO6MFvpPJVtypW
dBKFSziQgsfPrGpEFmgdC4029OQF86c9vjPuveJuzA3NuTLXcZ0tdTa6pkHSdyWdHb2IVXtJb6q9
JWjCs9XvJyzeXZ/8ALMGrIUGjvXWIjQ2vSxKK3TQiUnN6ay88t+8HQgtCL+t8ye6XxZxohWTt8bd
BQORJ/CkgKUIrKAjw1CjYZqgYQ8aODN7PCF8dQ3Cr0OzR0BnNzWRd8BfQ+wIJzSUzME8zo/ebqUc
VJ1bpgB8RHpKa4Gi2pWnhXQIUpJAd0JZA2MQRFqWaeqRJk2Iy+0YCc6R2+h1d2DChdvPQ3BYF4lV
ApyRLgMWshf7hlH5XBVfOeh7dRpdf4TIb0wJBd3d2Ayi/8qQfkb0eTRYbgo0cyNU7OEI3jRSW7NA
rS0aBxdeXqCmjZ/YhVZIiOOCYeTxArlDeIGBuzI93m1NJgSRg/ug27HQms+1UrN3taYQwSPcic51
/QUxMZX3yMuLua5XkI6bqvS9u+PhpLPIXKGsDW777VppHdRcKSyuXo5AydFJVJsB7y7KNXfN33hj
D++Bf5sajbRoe8Dv9jB11LQzP88cElCEWdFwniyLn0Ch3JGIxOAi2qcMQmd464ysISomOXmAa084
Fxf6KC1arX7m1oH+LKnmkgGnhkvcXX7Y77nDIYdM5Cm2lhAtn+93UCF9PNN3oic3bRlNtNR2OFMp
GTBp1IGCo8YQeEw3PxVJuLfvwTKKUmdg2iDuNcog1UImBZ3cc4dSePIVEsWmo7dw22LdCw6Pe3TP
KwYf5S9bI1+mo1rWBrkeDjcNRSvKHgLpb96B0jtjGV+gPD+3UvVLnbB6LyZ2Y3V0pNbIQhR+w3KH
ITQPEtmlPRfn9TN0B7b6cplDZvLS96prCWrx8bjD924rEHzgxS6CmwIo29t94tll3FeBiFeArNa1
Q5q937w8NnFvlYDBDYFGFpAU4fsxe3VD5b0HQrsCnQs7gGUVkOZWSz+auxOhvDu1XsOTAuwCiBcP
0Z/RamRLR5YiCl1pUObVHZ0TKnu3BSrUa4tAYPwdCxTP1XeIdFL6G1cQtzOZidEU7w3ndRtGHmIh
8C5YGWXukAhgniRsUISCGXO9clIyNzuUQdKBAVGQPkVbESstqWwUc/OUK61ap0eNnpLVZaSXTQd+
wyzMOo4IAbwMIqYB/cZGPAAzSY1kD8kyqhBUzgFpI+o77BhlsYwfIobkCPF7KPJRaIh2JOk5Vb31
KAVZd26VQgw776sX4OSrWc+0VaZFCiUcJLYQn0FcG27ZJK8RTijZNFPBBJslKheLHFwKII0c/Lvb
vfiJlCOGyaSpRfFRgdJ0SQEQ3PXlVSBwoZWGUm+5qeh8sAJysWrFCyDXj8uYIX1Ul3M5ZqlZmIKz
kYRMKtVqyoZVjGr2kG70OEeVJAE3GCDNsZtf6LDJaSI2TWWrqKMN3iIMVUEGKbWaPF6ld2+MX1MH
rZHbndB4NSouIYxx8J8zGeBjYa+ANJNNCDVzF7auOIbjTgTL7qQArpcs/MVbm50sFl2MVOjBXYqq
u9/4mrNjTAZEb6EemsLERryTi4M5ZHZR34zd/gPJj1LRWPFjG6tTd5dabaygVpMBMJSQs7ABJdQl
SUEYqomhqlKJqU3cFvd7KyLuiFzHwMc32hwC79md2Eb8ga+1mtr1yS448ijgyQk9w5qSODC4FKuq
XXdTmLXhy+MnFffL8vgGcRI2SnvB4w/KmU3VgHC5ySbLpDaLejvhDtw9AeBbgKgZZ6owhl6gVhM0
tG3M4zF8VrpVVSOZP5FVuH/SXdngb5dNlHasJ9CwkRurBdgCQaLiak+ftuEsa+j+zK39lyXNjvLk
2/Ru5wBl5BlgnfFkHH5+dZRTXE91jNPzh4UHM4834OC4/Jijq2+PPLYKYV2JG77dHfT5wQUw7/H3
72/wKwMjz0kSWh/cljAg+5ZtugD8nZMaqTYeaTYpJT23SyqRKMmyKSectm9v81HfRldTBubWKM1g
OtFXq9eNARQVaTLgcEC/tlxms/V6zhJtL/kECuqPu33XGx/gp3/N2WjXtY6f+o5L80M5wKr7esV7
hPA6CndmT+HCTL9OL9Hzen4AsmNncRAEfmz+/qb/ZX6MFqWYlOYaH12vz8xyMzwAbA36od1mXwKV
aPoTq+iuPTzY4PfjfQrw+2ioW/BaM4yHIzUYCO6g6iBopd49z0Gc+WFPEdzd80yvjY3GVmkb3+k7
gTtAFD2YS2r4ZDEvEwM43AHjtYO5w4kCDlfE3Uf7Iq4Dp7SrkD+sEDpc0IZq7T6sKSHjO9gF+LwA
3iC8xcBVo8ceKPaFLEg4Ib1ctb+Mt4zENu6FN2Wxmb3Uuvsk59paBVXyoT4E2kRI4Z6HCADewIgL
oVm04PZYCaUq4qClxh988S3rLl3yHFGXjtUfj+QdoCr6eGVm1EeK4+JQLDicXufh1HTVeusDyZSR
t2eIbWM/8IQsqZ1MmqVaqmIANj8PQi0UBFxAZlQhG/C4QXdXDzAbQI0yQDqM78PUZTOa7ST+QL9S
m7AxxWqWsBoqG8SJnPt9QyJ0zRQ8GzG9t+MrsaCiTmRXOJSaLBrcG21bcazXgZVOsTZz3L3VipzU
QKQsoPJ45EVRjkOlUQRTiV5Ah4ja90bPqeHsdQW1pXSPYtpPZ8ijhITZhV86KNqfwS0YbVEt7Gng
Ojs8HuJ7mQbkgUFTJHEI24Jo87brdkQpjONiaWmrRl3ly4Qg3a7mp3ARLYW5K0ISfGrH3tGHxiq+
sjm6nmUBUdUyhE04Goh+gE+XvOKO2RtYZsR8J0u9zFTdGjgpd9pxosP3JgDFQICVAIUEWOvouChK
fmAgwHlL7dNQMbjwLLtPHFh82lgHkbHfpuBjN+F+UVjdUwHyu3fstfXRHct7dZ/wcjd0faXlW+Uk
0SjJJbKvfoEOzJro67CYxkcjvAJxwO8idj2O0PWy3TKUJ/KHCGUq5QwSk7kau5IW+DXqtWWt9bXS
fX9s9O5dfm105ANVXhcXKdxb+OzHs70CxIqsNgWZfTbb7faULJeculYtSz1OHRd3HCTU8iN3D/8d
xMniaBcHmW/7YhEJB/YL5CFNY1YaqGTaKfXWof2jQb0xM9oxCe+EQQlxAkRb+tTsfRljSnm+2tmQ
WXk8lveiLYBcw5MFLzjYRsdPdgeCg0JfZ8IBsUgyUEg+mVtTzYk7yCsuJrbGsO1uOobLDdawL6Bv
gktmdMsEPZ01oeA0h1gOHc2t0LGqcauJW+Zn4HUwAwU7aD4M1+m4TqwR5FjIHbk+tJtgzWicFa0Q
Gf8Em5bpqcLqVOq8VmhKvZvonvJjN4wMj/ae4Al+DKaZ5uCIaztfUPtyxkUzzzWANq3Li8R+RJ3q
quISxTCJEbjGm3IJeR1yzqHywhZgg9eiJ8hGr7JDV80C7wTeiJBVw6Vr5jYpalRNFBqSC5TuPCeb
JFTrpXJg/JMcqa4Gjcg83LSpKWRq4YGty0r3YrbNmZLkKByjiG/FF8gK7grFcFi8c3krRfnt3AM4
019GjNawWqQGyB9C2cchgqw3HKAibAl103aoql9lQkRQsINEeEmdwDKCuACvuyv+zS8mS86HrfRj
qVzN4XChXr1zFNtDoliW6oOAQvsjVE65EvywSwZce2iMtBMovXD1KWm5H9f09wTykOBEkhp8/eN7
I3C7WhomkDHcjYRYlQ1J1Ykzc8rG6PSqEyTeITvRHBa8iaq0dMFO7en7y/BXL0YXEDQhOjlzsM3A
3q3FG2h/1ccAS4RkC/sycX78OKtGIzZa8k2XxULNDLYIiviExOJCXditbZISRs2MZsGoe+U/1twa
jAKegjcwnDdwTd8ujqgTs6KkAxgti8qo7DAkHRO0etLM8ghooLaESK1LTzFJ/cz0fduF/4raU0BG
vznLrhZllPgRhDoxdb7/SveoI2NRpbKOPWbA+SLbxoEQsjXFD49dpp/0Jpc18KwTvto+HvQfsZRR
M0ZjDjxjF9Ox3wyZ+NigkKLO0WVb95DPyTaRNCUz/Z0w/bEZkcT5q9+jzegLSc+3Jcabz4zSJYKC
nK3nz3JeK98TgUg9GNUTMLKp4hbK7tEskKzknfmsIYCGJ7ZOfzBA+CWnx6MwORujp1/helUiQX8H
Sy8JraB6EhjVfXPSZ0WNIPszq86NtwwwJJDOErWAWnjd0+Mm/HzZYyYksCbA1YOSAfKrtwsRKl3Q
I0qF5lCIC09EjHgbbxVOLSEUnr4IdkxaS4hJOMsEkM2jlMMnyhPjnVrO6CB5haJMFKUIiOU2hPNN
rlmJ/EyYxMDcO0qHe3Dgl4QTPo7+d8iO8WwsopE5Eed+iwkUdzE/E0vTac3QmwfCa6FsBW7/eHR+
BgJgFNQEA4MFJ0GxbTRBHF6VBSVCgNDFwe09FX2r9i34eDNv63OvrUiDameeswYD6XTKQ+OU17ya
QKSOnwIoPgRhu4waOkiR0njejtZuQNlSIVQofjrz5hkrRPaJ/IKHpZmYkelVKlBknRUYKM9Y2U9A
PWniKgbMA4l7/P14QIZz92ob/WjKaDwowL2Asu/pAw24ORc0JKDXAFnb0USfx2+AsSFmdD5yoEao
AwqGcjAPesxHa2/lLCXgnNOFXDDKSI0WXAXt8vK1q2LjcS9Hp9MP4yMnz/H6mk8Kmj6UyXNysaN9
T8+92vIYjSkNkZoIro1u0x/WRi45Q1NySXWY3gDJHPHZaxroiFRalG8iSIA97tnkuI62O0So6DYR
UB4Zz2jdKYyMtmLo5oEIx1dLnP6WoLeTtBffszVeNsBbgPCAEcFh8v3gv7p1GC/vpJ7FbCIdWssm
9CoMH/o4oM8HMpJ5m2KeudvLgWoIRwWUSADBvD3UKp8GZykg8gef14VQFUrLnymclXVbOJFu+FUo
Zo4bl7HfJ4b33spBjJlG2BAsMcDW3hrug0yCdDHKwrjKtY9i1TVmyyKjBjkzlnCR2712Xh0dIaXp
zxha6qyE9Rs1rbNEk/MwRy18vwqYqDELiU92IdBqmz5hEx0HxCXt/MR63N572xnpcNQZcazIK2M0
chvRbhLaaK5XGBXuRJcxE42TY/WxmXHQ7HuJD/4GcCQi1OHHb+y6tosGSQ3QdeYaskWqvwWH5jba
ibr/0Zgl2L8pXdCXkuHNBLPRohltZEiYgXp0F2jKDFzu8No9g5o4zb5fa+N1ed2u8TpJGNbmOLRL
Yj/FKLRqoyw8vUVwx3FepQaPGS5W/3WG/td7+9/OZ7L98/vFP/8Hf36HiGHugeZt9Md/mp8oCbqU
3iX8TbuUl9/0D6/8n+EL//6N29//5/+rijK/hN4l/o1U+eel+i35+m1f4hNF6b0X49+9+RSM/6tx
g62bP+jQBSu7XfWZd0+fRRWW32bRjeH//N/+8LfP7688d+nnP35/T6q4HL7mQKPv93/9aPbxj9/B
eANyaBnl0QoDoT8Oap1Xq+h7FP78zvoS4TuzIrz8tk7yryQMJj/zeSnKf/yOF/MfkHhDThAiAUOg
Gydt8/nvn6CWAKHbgeWGH34SJ3np/uN3ipXxS0hjymBNEYHLHBZvkVR//kz5AzoDiPcqQzCOEeXf
/xqfm2n+Ne2/xVW0Tby4LNDh8d2JEBO+NDBUcVCOkoZ74OoQDGVH5hs7c0/VvMvBclGc+6m8xejZ
hBLJWxOj67lkuDJnepjQ5INzqc/hppZgqdFAHno1Gf/q3HVnRo+msaUx5COUpCRQZFhK9NzaTiJK
73ZEGRKgiP8izDI6R524igPebdxTo+aQMVr3J9ugn9O1N3HTf4fHb06AYcSuDGHyryeFZ1rZT9nW
PcXg1gBJcg+uj5whyhtC+TXh5sK8REmEva0QUq9mEFRdczo4hkVNNgLoeyVGpBiMpD8e3G9/9lGr
RudS6LeOCLlN95SDWqZUA8tIPhW9MkoIJOSX9li/tjwRp0qNx1GnPyf1ajCGFXy1Qt3cZvlMgll6
zmj5czvrlz5k9U7FoV4wc4RvtkWt+gKJ53Pp+W90GaUaQ24BYlrAu9/apjLKF3m/dE/MOySZ5Zwk
r4lavcgu4Z9zVFFuAsOD7weP8+2x5eHD47G+NjzalgrYEHOaGZZap0tggspJf3yfumh/eiRYZ9dW
Rjuz4GoX0j61e4LqNFAr6QsNucsIat+DQR413S7xKLWewoGP8affU4ooE7JyLFSFQb54O6y1l8DR
YhT3BArNPC5Kw3G6Xm9kJSWpwEI2rOFoFbGCXST4qLNqZxzIvUmUiyhWATu6WnlSBkryKkdVRZus
QoZfK2UQaEEr7X0qf0UZJgIzsq9HdmTDl2tNQHO+kk5yLUgBg1iwpjywPbJaEBenvusLnelTZ+oe
H3bpzzn81cvRcREzrtS1NOueWJPalFuQiT15KrN2SH3s3pgX4J0mfPbvA+iRxdG5EftOhxKJ3j1x
e15WobYImnY90kGlvqFcVT7L7MSB+9OH+l5Bv/o4OhPsLszrPGPcU6ZHl8yC0CFYOXRITS9pVULR
i6LX256EWqSDYBZPVNQ8OboCQF5geWDKACoPpFvhrLBCE38ONpTGApH0eC8Ne+XHqKDQCllCnNzs
93P66gDp5Zp24xJtzJf9QllHmv/62MA37+DYggwFblAeQ2EQRKK367krUVTF5553ikiniiaKfVfB
U/KUf5QAX5AMfuR7A6bug/zSL1yt25QnqAJRuvdaLrpqVcqGOOu27B58FAQR5ZOj2XrrQ5SRSDPK
YPbtNrNoidifvqqAUED4QIAoYPQdrWXb6iPY2sQnzaJDaDBiibO9NJP53G9Cj0c9HK3lEJK/dImK
CiAPK92d1Qh/girUyEDWCsZQWm+eaBAjz929PAOCrzN61SYIexv8m0hy1X2liY1/QmZER7JMm8rx
j7Mt3wfK9QSMFn7XdX3MM7Z7GrjlujntqsUxsCqztspEkyBrWZrtnJnTS3fObZXlJBfmd0X5o/EZ
7YO4Thu6trECUFOy5OfuS6j1VqLmi2YbqM+S5Q9s6VoAZpY5MiTqsCiyeaaWc2iIG/mi3cVv28t7
uwt1D4U3vnqugPTkXmSQXmluS/xVcmKfikVDk3TVLKZYCMfwuT/HD+W48EMHmOm4ttVlAw/wYNc7
lUC0x7Oc1fAafhcMRhvYtiQdZ3Kqi/terzbeR6mWB2dSwXFYQT9GEG4tGC3gKaMpt3uIdR0KoEHf
O3lH9sh+Uk/8hwh+2Xkc6UGvAX2NmuZmSjH151sL5xcESf9tdeRc9IUDaGcceSffSDeCRZFtsQSH
z7xZTOU4J02NfIk8lVLFpmAKke2SRCucCDaelrFur3FwTlWujWPLf07pVc9GHkTGKUkA/RvvxJv2
vNVQGr+2QdfXLlvIVFLr9g3I7xd6BhlcDS/8WbFHIbPmnR6fjPc35lUrRh6G1EVhL0XoNDYl+IpS
qzfDN+iDQ73SmSO+o6erGhzuK3tN4+w0H1sfQ3/+HANhKOwFTGKgq7ldU3EYt0xkYwwgYK6Fmr8J
NW8Raq5Godo2/WpeMq3SkFIBtbGj5eAylFVo+j1uBNIX91a2iGApCxAQRIBGUcOuUpwUySnvdJ69
RSCRO+9Xb0fDWwOIpGHFQboDmJ232epNIosCmFUG6UKdBQrRTJEu3s54FAdvWJVWo3lEzqL5WhDf
iMxnnCGu8aQHqrV0NWMAhUGybIsc7MCN93Z0jH1ENvYMt7BqLFQAkZGJ5sjKgYmCvO5WkrFIzFdU
F216/K5ADAm8m7xJk12rhcvWWG1qrdELVMuqIVHNTtt+GtuXp3e92yDYy+pQGwE+AIwPBCJTZFFr
4nwDtNjrswt05hcyGWR1fNVAlHcEAzF5z7VO3ayACQd/npWQ55DAPmEMjpwNe0bp0fcAMAbgwhq+
WuCrPfncvA4gk10Cgcn9uiMfq9ceXdAWlKY/bcC3twR9FBFmmrGbH1FhR1bozwfK142D9eEYMhoX
qimxQNduqx9nWz++2qDDSNStgOsrVPfIsEAha4OxHFZHu3jDfDggFozQZwSAyEwguxWk0LTVrCTP
ZkteO/N1oX60Gof/hBLGDsOLgk0Nd7mClhfmBqBVBT6XggI51ezRw2BVkicRs9ptRXxlKC/HvjPw
/ZKgHhmJ4OFf3hFs0k2ZqO2cQzmPPl8PifXZ1mjJi4Wa4T2nmrU6K8gWSWis2+VpvV+E6ppsQcXt
qUtrroDVNNP0+XKuPy1R0aFo54wsrIrsc32GSBaMqPC0iGpjeX1dAElW4ZEOND7mC094rLitowPH
TnC8ryqyBjWqBSVoTC4LMNF6zxJLd8lHbwgYUG7+7mpmY1Bzbj5UcZD1odMC4ICAPotMEQOnP+Ef
kB12hrnzyRE0LBpy4MiXpmT5CSk9qJTYC33OqEPLPhPV0OihNFsVN+slDKGdaqquNp6mf+na3Pwc
HB19/bGq1HmlK+SAA40mzVaPdfOzV30r01fVfNepILyrjVpjjFKzAmKtOLSfnR+xuzssq9XmudaM
Tu30XDscVxuBnC0JO6LWZJM2dWtQ8z2uFju0PNDgkekgOEKob1Hpm2OgkUT74sj+/IGVPGwjiXxF
mm4djqq+nQ8ssmvzBcMXka+jdW4IRrfT/PUFlS4yWYOt8qUzWn2ul7tOG/gMap1CcNMl/sImuNvx
NyhU4cQZFgY7nbtAzeKrw/cqkCwJYCtDgw76Aa1Dvb6t7nfnN1BMtaASwPAS7DyjIPns+UhjxkRz
QPuDHDM80AT1C+t8Hqvzwnp8wH2riv+4ua/Ot1FigqVk0QORvneScLycqcW5195WBVbNETOFDQuC
1BWvDuDcRH17NkskMt8RNshmJ5ksB9+11jODU/d/zytUZA5PXBaFwOOqytS3GYGicg+Rg+/Egqfa
ZjpzAmQyfKNEAKrZiJackFiHhBQW3ONxGedR/7x9rsyPbmDFVVyRj4vBJ2R3r8m6nUk4B8GUy61t
S9yIRjoPNlMEGj9i/XBoEHcHvwM31HqN+0y7Aao9uMY7FbmX6qFMLV3PeZcZ0Ep3HqpR4j5N1JjJ
AtVpfFGd6PI9Jw5CkuDqwqNeEOXRQyiK5KRhKFgHIdmM/pK/+JfmzJ7xLElX0pZ6/he78n8Utf4P
g9A34WxEvIfA7v+FSPVQkv9ffwV67wami99Wl7D24ktxHZoefu/PSDQlSH9IyD6hxBhAuyEWDU/l
z1A0RNz+AOMKUsmQi2cAOBwcub9i0QLzB0DnMg+ufwjpQkoXG/yvWLTA/oH0CfBtHD450HKy/0kw
eoRppfA2R+EnCAhGjlruVaFdRwHQBq2Aiqs+I2kJsVNP8DijLXPulS4C6iBxYXv2gjRQE69vDBAd
isDuIfNNhZ1i0n3q6TVtM8cApV7a1Whu/zzNriPLI0f2V8tGK9qlfISeZD6wQs6NFizfoda5zeEt
IKK/YuMAV1CuCHrmSDTCSl24L7n+UFMuY7C0A4WizoZoF98DlkfToG+wWS/TOAD5TSmRWz1E5P9p
oqW3UepfLR0dwzRKPNxSCfDstRnUx+QVwvlALJNECtx3OuTdhci3iV73bgBAkc17WpkVyQQR+Sip
+sv6yMnl5MJWajcHx1zGCoYopY1GeY6gy5nAqrlbRlaRpKHqNk2qpUxTL8TMnpL/uQ30/Ns2PZyJ
VwGeJOa8HuH0wOpjx49JKtbeznESsDMJqCQUGoV+8jivU1DQh1jq4+EenqW/Lr9fNkeHe60kNEsx
YONIgyoymgj1NYkch6vEpj8eWxgFwH+ZGD0YQdVBRXTfBBZwYO6iTzMXqgAxKghEr7H8HnBBnw9q
VXE6xNrSKLaivi4N2enXQdhoikC1msLH7UoJirc4E6EQ77HAhFOMPTHp34Q69wZh9HqmKGgEFWLj
W2zgtyquOl8X5aQwQplTwPdFx/NGCP8/dV+2JSeubftDlzMQvV6B6LJ1uivbLxpuBUiIRhJIfP2d
6XPP3lmxHRnj1Nt9rBq2CSGxtJrZiBuoH/dVzrLmfRaBFcfJRHeDDTk+Xg6DyFnmh1g4ONCuJHoY
N+tu42n0p1BTW2F2jc6v89eIS5f27azN0Ou1NbA4V8eNub7qaDrVDk6iBzXm717ft/j52P3prTzX
gy+Oo20El0m3Dke5hPKmyeMJHrNFcEzl6G6XfnJlNLfDIdBwaYHX5nyy89TfLD1ZytBZ8lTMrd81
sC9/HMQEo+BmEX8ZBVgpHxt7zDtvqiUikMLY+HSIU9g1OwfCX9qQpiLakp2QvpqSyKH9zaL9YjZ1
myx2OrkRsPExxZJnTdxtwsEP0xB+qS3HNQFe5X3EbbGHzHB8RYzy0ts+i+udTzcMUGAkr9gWVsPY
5rXPNrAiR59fGZpdijzn/J5pBp+PeofXnXd638oprBfE6soo+zDy/q+VzZ8T06h6jTE1KPrYX9no
szHKvz/Qs4g7BszmyZwMR9Fm1pVZ2iVZtUK1+mPIm+VnvxRQxy06mWMwl3uRVHYk9KCp4VM5ZS4N
MUYjwLS9fu4u/pyzEDy6YoQPBKCisEON79ZNLLKkuu2P3qc5wB7JjSq43E1pjILIDusuIEJUUk/u
uCS9ufYznlf/n8c/PkenLQqI+D4kw5FT3h5V1EE1YvFzNXMGQaM1rlvVTzsfGoBe1qnYbTMtDkWx
XUv/n4PPn55/FpnBL0jgixrIY7Eu0OQGkAk26hL6tCG89eBixHevv+8/n+34XK6C+QJf1lIAn9G5
/qB9BjlTaJPXIZnev/6E50D/p5WchddZUrqxkYqjMLarGZD/dScCih0ksNiIO7LrIk+utOziC+cH
mgl/j1u966xCLaWOUDr3P+BnpXg55bm/yVLY7O516pQGUD6D6ZIFUOlW8rAADcUyZ8sxoXBuK0wG
B+BsnLNToMV9l614O61hWSWXQtw7OWcC9BUffk8jw75OPSO2Dpu4+yy8tp+bcEGl25hhn9osxNhg
bqDRBtZ3t5aryaE46FVDxQG6JPmbsLAzWhOUkal6BrSHpXfRvbaLf4iZjNDxk5aepNcF8o+WBNtO
9iwvylCJ0dUZUrRDpiArVrdxbN8E0AVAGzRX+SNPC+C747XpbltqJalc1iuMl3UU/OWTWfyiRdC7
naH50N/5yfHPKfKK29Z2rnhYKOQN0swlMUbSPUfbHOrFFD6tz8UWbfIp2zWj4vsYDnvmEDVD9j62
3dBiZcP2K2BdgElRS3cRC4oU0DAVP03FBgX1kcKZaAbN973XkFHZkYS1Ix7qFas59BLhUDLY+VNK
2RqUtMHySthmbPOuh35yeuc3iBwEwBjraGiONpY3MtwCWSrXYuBrsglyBSSy3dcujN37uO3Fo9DL
eJqUhKcJj6DxauYUOw9L5hGkCzkCJAf01toetddtUKuIzs+wiCU9bEKRT1m4YG68jqIQ1Uoy8Zh1
OQ1uGpPqn0OWyl9rN9LbecpHC/0grXZIEoYdYK+LroBZBY1sUoZBsi+1vajI7Ir3fbFhl4lY5VvV
K4WW5Rihes/aPvsEgfdBlLNOgP5E61uMZb6Q/tPatyB7+q1NyC4ZhUJDNeJBf6SuiT91PluOcSHm
D53quq8EeqnfoUPR6dLywasPkwmz7zRd4AyIqsWZulsix5+yNlZTRcZgaCrRFUg4IxENb5O+7z/y
CJi6apORCI9istNYxcSE+wY6qOlJdQs9iYAHkNGEWsUOCq3TpzYfw3c69TQu42AR6FyO7cIgOr3i
xbgmtE+JUUgZlAXHpypaHb2zSRDxujVgjmGmqiA9OqboLtKGlNlM6W06DwCGxBvbEcJWA9gCSChF
h+IJI8Vu+0x9OqF1DGNhVUXMmXfTmCpVpokPun1oR1OtRdIcErfaqUoaap44wbGuLCtw1qXhv9JG
jaZM0tWlFSddupsHwYFXt9t0BCux3zs9jd3jCoPBd6Zx9tMcBqPZQfUaxxAnBzBgF+Oyhll996Sb
BiI7Gi5J3wZ8alOZyzl/x+yofgWxzr4XfCGmBoEk/QnVkAwj9AmeotUy2eVDF+iog/pwTr+ZRZum
SnWsfg486T60g5YgnYc+BpkMPhhJSeLEk3IiFnSdkNsHC2TzX95Zu4+C2b7P0DDRpWY8PpliYOOO
pQEjFWuih0IXO+5GzKNGa9tfjqfjruuLtATzdLzh0rv3hvQcbIGun77mOE2ibPpwno4RTFD3Ym0w
+JZDEX9etHXNTvHhZgXM8TQZNpPKdGSCVbaTA0ROfOeOJpF5BE0usn2Dqsxojl53AEhEvAvumN5W
XSIm9G8ZDNcRNA1wGwSTlptwZOF9a+PtNNnGoBs35sPHRHfYeEt9cUemTZidmKd9UgTrjGPO2gcy
4evFRk7HdFpdVq7pAPQ2FWgYEQie1L5vAUpVxrfHxScGKkiO0p/pELZs18s1/N5zOY0l6slUnBR1
9tuEjFXtixGxE4LXhPdVlgTy3tPBAAqQzRngMmbsylnlzYGNvEArLhiTzyE1/ddFrgi28OSMMfrs
p3YsMyFwnjXgmgwhHCETHth0hh5M06Qw/0jwGb5+3V640IuzxMF4MuRuBtp4Y120n7jAaC4VSy1g
N3IlOXouAf5woz+DDV+WBqOnG0jvfEAt4AC9bTXE5OAgcAVxdyHzOSfIFmxttj7P1HGa0rmCvu77
Ye7prZYrGtOer1fe05/rG4iB/H0RalkLNRGijo0bQUIx4fogeXDPR7/d9UGKFNgTqMDZFBu/sKuQ
k0urOyurlOsdaSC/d+xZOH0URYsFZXCq02Ugk+1TC4HNpiRhx5EJrBzCoLNkQ1zmot9A/J8CcWfk
rH3JWCt+Qad9+DgkyA7AYVnm4NANC3Dt0DVFlhF43JGbkm65jdNpOPixX9+MvVs+zdSlSJ4jNBdq
licNK2OG7+8QCrieVHkwUYTUws9PBCrbvOyT2aSVM3p5apkVH2GO3S/wMoSS4pW9uHRm47/vxbTG
NrXjjJzfeA3D2pifJMugiL7FrH79s7h0ZqO/P8LZXvdTPwzHTPj5sBofH3nn/fH1f/1M+eV/iigo
XP39n2+3aKBbHqmj6we5I0qEh4SOsLZPua8SMeh3MpXrfouAR0MrJ6kci7MbOyPdpgMooIKkrC5S
S8ouAWeqQeK2T7au/TguOTkEkelrJyFr3aXQIEHYQWK4iu1mSgr9EM5dcuXLvnA6zxEUs2vzeSo0
hlA+qlwXQEVa4StogvaHi31+5SkXtvuc88/zrQ34NAI8tcTJHdduqeceifeaXe/lX6rfzvZbqS0L
ZOzkEZQaYFPWBlrCbYyWrB9IXue4ecDM6PwbpSB4NtqBntZig1sxj9jP18/E77bvH8IkPTsT+RgY
uqB5cgysGU4j8/4QUXiiE2Hap4kbCCuj1/hBEWVRdcfpfTf16dM2ianyGkcTxiz94fXfcqkGOyuq
1cxbloKjdwyQMJeFDEFxCgH4HOQQVATMxV1O/fKP2iVxcdbIRKMmF53B9WAxwqmyDK7fQzwEu3hm
w9vX13MGR/n393a2INetwCmZTR47u3Z34ZZq6LgHbd1FybJvN092mg/PmQzVpwkl6EGyyd2Rcbkm
WnLh+jiXGs6bdO5FMbXH1HfhY7ck7N6tY/cJYNsNkbvXdctjjq1XzaHbuN+/vvAzcPW/Fn6OdPe5
hwmCTaB53nXTjy5eTbpv1VwCprmOdxY2nWmZcsumcpn6FRoBif5q0KrALML6JTxAqC5G8KYaANJ8
c0A0khWihkhcIeLexOGKGzCA5dKmFFxWsnTxO6clfx9IKIaWDZKf+yReyU+IWAhQzQ1uF7nmAwqd
JGZI0xIgjF9f6qU3fJZlqGTsBqSwzbGxLkJp2Ty3i0dpdtatGmrIE050mUUjT0oVMvWj0d1wDf16
IUKdawRs86BMFm/8SFXWf844FJd9MLsaUk3jNTre81H9Q3jIn5/9ssGqFPKcCc9AQwKMT5GJJyny
AC1y9EcFyXQdFXFzCpLxF8wT4ODjOvXu9Vd7xlD99yk6y0LQDim8n0xwaNtG3egRznpjIMU9qh7/
wXUFenpZbg+YQcSsZGPEHRpCSw+ev1wcSA8hWASw7yATrzGlpQ/KMxbXc+rtsU3Xfh+g63KM+5aM
lcM9+E2ERf8J3irjgdqwMVUQ9ZgqTSgJ57pNvOPoVIz+cTIZvebFfiHk5Wc5BTUrRlpSQEpswD8v
xTbuR222u1gWsO5oRfdpaiS/krM+J9d/2suz2yYjazwOxdgeRbT9jGPztG1Eo0bsHmSwkIOGst+X
hAPC+fr+XQp/+dnVEmYdCGsF5lTKNneksPYpHPoQDyxYmUftuLe6oXtJxVe25cEnCpHK0uJjffP6
8y99HmfRVxAmx8114phoCsgKH/Jdi6HiPuple2Uqc+ER5+ZgM+YuhVtUc8Q8zp5YG4UVXIGHW5n1
25WU8MIJAQPpbx/gVigBmeyAH03cxyVfJyA4oIx8N85kPLlpsaiyk+D7P3pl5z6WikLi1dOCH1Gg
66pYwwysSUqr1YXXKC4Xkrff+O4XAaXJlYNzIUanPZp6b8AFCMpCQRHMGLEdmFmunb7kwmk/B7lS
M6UumBG5CMvUbTf6uNLZwGoyJMleBXFwbwstbnRoHwmKiTd51ve7nAzjR6si8nVYexg6N+SnQk5c
qgEI/8KE74HkUMelhLvHeARSG/qvXPy1tW2234yE/lcP64I1CFzpLRf7YAbAdYBbkBn7dLeANorm
0iIePUm/d4huaCO0oKamAT0uA4/LMIfYgB2Qarqs6Z8UtnfH4Eazy7tV3Aqr50rrKKu3jH3JTTvt
cxT6Vw7apc/1N7byxc4YOQ6AM0RIB4oRPZVODcCxmDmrMjlk9SQxOmhgD3ecgxVGNZMMPnM92Sru
ZXilQLl01s+i4bBkPd1iwo+6z/mXKN/Uuy2aZBXZkFRLIND7mIdk+fn6YT+Drv7rfjmXQsqnJRjg
9cSP0uThfZ7pYRcztR1HPc+nFRjtg8l0hHxDR3WSw4modei79tGSlKzNoCXrhg+0CSjyEgEVoHQO
98nqkp3uk+1LhnnL85ywq9NIRjXqxr5c/HANe3zpVZ3FVrpQHeSt5cfcOb2LIxWWCET+YevTv0wr
2iewx9or23LxZJxFUu+56KA8yY9Rj+Ixib0+hNL4b/nil9t2aZebJRP6tpENdOkFpIC2ptP11LbX
VnuhLk7PkvVO0LYNQoPVmiCrfTvDUr7lYfX6Qbgw1gR8+e8xdtIzXSKOZIATjhZ5RNrjsK3zLt9w
C1Pn8tsRkP1d1G8QDIGOeEmSMLuSYV24Qs4V9kOyteMyoisSphK4ButUHYqurVcVzVfWdyHknms/
orPXJZsPQMjyPvoUs8jdh5p918WmlgrF/rWm3hka718fVPq8xhcRpPAKmKIMzC+RAwECJ3H/FK9b
f7vOxtTRwKJDkcpwv0pO6q1z7ZOKLKg5WYsOUjZ2GBVhflJqF/jdwvP4xsMiEvYCGfuH7/osoYw5
j40vcF3LWXVPLELPnWwRgOpxSj6+fpYubedZCGt9MUAh27ZH0wh6MIFdqiYs0sfEJumVvOrCxZae
pXF6laHL4xaP0J2+yVcCME4g6D5Ke3pIxjaqBCd2h7ncNUOtS4s6CzYBdDW3sTDtEdsHSUsXiRsc
WV0l2XhNFukCAges37+fndgZviSSolTNg+Y9+tz9YaFz9EbOz8pfPIhrPw3LOzx3OmHS3hzB2Z2q
lBfbfs6VrV1CxC7NHaT2qZN1ojJboV1j6nl217qxFz6k5CwMWTqZFQO4Ft3YFC3zNRWV73K/HzJM
0vJ2mw6vH6JLzzmLRyybgijniN8z8Skm6r2/3QYKPS/U1VXTe3nlyr+wr+cAVtorAMWmtEW70W4n
FE3g+jIa7OZng73Xl3Ihcp/LTQ2YuBqyAaGwLCtsQA1N7s2k/O71f/3SAp7//4uAQ7LFKZx6dZwz
SBdBdCDdsQg3ROExuv9njziLGWIaTGwlQEydglENXJ3yBz1uj0VG1yvX66VFnIUMTj1EBL3EIhpa
PI5iAM5smLc3y9Jf24VLB+osZARNu0ECgfZHPjHzkTH40I5OkFMW6hFu0sycXn9ZF7KS5CxQ4KfP
zoq4OwJs+S7T4wPvdFaSIZD1MgJ1D5feK+fq0ks7Cxdbhotl9SgjEoUGdqTarezyiWAo0dArj7gE
0vgNOntxugyPlCnGpTt2HcB8a+DYTehA0u4WFR3WVZtqep6LRZhWwEPkWaMQlhI3c1/kO5kXV/Py
C5v328vlxc8omhRtAYUyuhmm0ZUrLYyuIJlAvrBpGMcy8t18WiJmwYmZ7ddeD+RLajWw54tN4u/G
B+sNFdDwSgRqDuDjJMqIghPMY17f9d+/5A+NhXPq/hC0Kcp7AHdjO5Wi28J3PrHAR3RuH81i3hmH
xjbwh0D2ZkNR6djTCrN6u6fcrmUiYc0L/JZ/aCW2cZWJwkg9n/6ynBQHk0ZNufTM7QDA3OoebhC7
jncgzMPgdF713bT0YDtAmKu0CS9DjGTvFs+zv7KmWA49j8Xe8vkWOwi9WhPQOml59OBCXZP5Woy4
cCPHzzv3YofkOHXRSHBQgLGITh1xqFNoB/BtOKNY3KJfwTaidp9n+s8C928K8YsHWkEC6ljCjymg
EeAFN3BFir3ZE+uu9R3O+Kr/SuZ+09FfPgOw2yZuNnGc45jWsJPz+5HjxoOIEP/OZkx4hm5bgXid
tt2gGP9sM8ysOheCrxZt/kZGTJasmPlhWw3wkZqye8Ztu++lB1KS0zdDIuWTMMP3OaXXdD0ufSxn
wbTgbks2il/NijF/oplFewHRoYroBljXnCdXgvaFSHduXyZ42AueRfmhof4N1GWGg6DaltBzZSXe
0mGDPOmVzysJL1yiz6SAl+cL2NxGFDBHOa4bDQFxt0NxC/e0cCglMu6tdqHlh7SQGa1G0F7vSTss
FvMwzIZ3cdq2NXoFwHgVAGHMVYu0ipS5G5E+QVJflXMa0xuMBpcqSoP9MnOO1qPCh1QFXK5fsF1x
Xi5DwA5GFPoUtSgCyx7z+x/NwuYVclrz/CadguUR7eH4nYyJe2OnLP3RTKohcHBbpK4gq5TdrwB2
tCWF4GVTwYWRPT4bxwxw8aDrWw6wwlLzMRvsPuDfgTtQQ9V7FoHBS6BXgBobo71o62+g0T12Nd0M
PLLSGE3f3IfgJLQYbrodaQWHWlSRyyPctDCzDPIAxqcU2pr5juk4fLZ5LPqfGbp2tcvTAERcF+vP
8xK2XwtYioZVMM0UYz7ID3j8tI19DfFZfRzC/q3JmvUm9Zj+akIfRw7PkWLzEcRJZvjiVAtMXzGw
03l0N6wqBA8sbJKlZFQD4YL1tT+slHBl6jhLqyy2zNZAnc37bBqar1E+a0xdWQdwZtr2stnFoNl/
Ss0U3chGTbumKfR0CHuFvhSJ8rgrxQpn8KoY2XSMAyynXSEmWRXIU5o3PUI/qRSzXVwBZ+F+DuFo
lrfAyk5vu7xbAD4pqGTPqDH6fWJaxtWWUnnkYRIPtSIZsyVQBn2Apjef1wdDA/lDjXP6SXq0HMog
Ezmr8i3pPhZdG8K6LmrEX2vbpHnl1sKx2m5rAf0847pq2fj4rbMecXETcgNXH+IZJ+K62JYh8CkV
UD5TtAfmDRqkcosyDKeAa5ElDuT6yRMy8JuWLMWHMWLtrwBYwvagdN+DRt1rdnRGdfC0mhWALokH
sOlZ1KQDgAga6rAU48YmByn8+h7lpQIo0LZTt0f5mW7AhPeJO4gVqqNxvMTRDi4XSVKlTd7er1m7
EZTla/i08mbLqyEzRdlGtPnAY4I/UBAFQkw4ujA+wQ08JKXwXKrd0MNK+jTpQH1rTZJNlbOGfllz
umcFMBMV1H/9mwK+QAKezzQ/LCGOZcXbZ3HNTC8bVFSkvlvl6MUeLczps19a/lWHGwTQFtk9tywb
eApnOqQ3C6bUQzXBmnM3ro0E1qkl0VLFaGs92ZyPxRG5PAbKxRzkcmfnERuKqzr5RrvGfgiY7l2J
ryK/6SLiXCWUCsFczsPuMRtS+4nZabnFeAnSzVExp12FIS19x1sdCCCsMfvCQJPO3VuMFYaD6oL0
+5L5scZZgKSrZT1UVY2Y2g9WMRjE21QgQ+t6h1dCNdRJWqMG4OInoEz2Bq4qHFc0G+/56lqxjwOp
n2BEFfqqQJMrrTZBIUc6F7PFWAfkFl4OzZYCnWRX8T6YwD8v0arrPwAEHySlE03xrSAD2goiS6YN
5JRnxBvMtdLHrXimbQxiycBUzw07AH06N7uAshRCG+gcP8jeiaV0iCBtKegGDZF0XALwiaQGPtNK
D0p/HIykljF4IrthK8w+Cdn4HiQpAPyXML8T8SqKfUN78+PZi4rCWyvf9r6lISBC0BtCFymB3vCW
RLIoow6ngZoFQ5HYrPdLoguY77KxqCLH+HFmuoturN3GBL5eK3C4YzPLH5QuK4QiV2L3Gh3mzzSZ
Q4QuYTze0LQsxSlOgDgse51iBTi+y63bBC9KwN3SxxAuueBOz2Y99bGDwWFB2/QJX/0ETG5Dp67q
cZJ97XmxVsOm7HzgGNl8S9PlvuinjzzM2rkmkHy7dVHAf/b4+zgJgMdBmkq1jwlkfL8ziE3AXLAb
x7nssig9wdKR5Pu4QZza0a0FsEGFaf40Oi3a/RA+t7idzKFuNSF7KpvRLgx5rcGQSCvha0o7jjlr
TwhM0ac8/MT8Gsmj6dnj1Mb5Yx8v5H07YIi/CYgbllM0ZjiKnaSgfKDTx4BmVMmdBFILB31c2RsX
yhSUbDOSz/lA7bBLNcB7QCdOj5pF5t61/gMQwM/DcvhevQ/EFnQAKjf6h3TZAJozoJKgbVvRf5FU
4scNrfCk6lgy36Cd3G8VwZGt/TjAk9q1RQjhHQOpX2A817dNR90XPiTaHwoTB9EuE+kMmfCpXT0K
DUkhNcOCEPimgUOpE6+gXKhU31w7L++3QfUPYyxNAvAl38ZSqXVqawfrcTC7cXCO4aA9xI/EAA+1
MHeNhUGubePDCAri9wbf7mckBnNU9pjbjgCuagYI78JniKaoCaPzkDJqMGHP2SmxCp1dACXsHeAi
oPSvOj5gVBKUgIDCHHoeIRWcRvrt/6ELDgayhuKwqK7/C2gi/LQmUONfr9cbZ+K8/0pNo7N8OwRM
OAvQYjwsZH3PYb9a+aUB3UascRXxcKmjJW13cBFpywhR5CSnNbxdp7XYjYlQdaxlsBfh8vX1n3Mh
+z/XGnVbNPbjsmZwWh8QJvmS7edN6QfaNsMB0FVZsbC1e45L9coTLyS5v/VIXqTmCPNGZJEAlSPo
xMcITKY67h3uSHxgJ0zr3T8bb55repBhDeMoWvNDahKQtmUk75ELLfUYteLp9Zd3oY7/XX28WMoG
8VEBuZbisG0erSGaPUrnAXJm2z+E7f0m1L14gu56EgeYbB2yIvhgujh+00migGXy4ZWux6XtOOtF
TL2SGOihGsvbKYK0mu5vBzcQKNzS4UBs4a4UAhdqjt+82RcrYXOc6LGBVQcXzSdU2KeArECb982P
qR38SWQmvwKO+t0B/ENF/7tL++JRGaRoQ7AymiOz4JROg+RvcjovjxiDZeVmdHaMMwt8su7UPVhy
cTXMnOyipnE1mebgiOwcJd8645JtjbhbYLHysevXGDSkeK0jpPK7ggOvmQyBr7mFWyVg8dkukm32
JoZvyL7NMQnO0DUHnEblpzXo5sp4aNgtS97sJzJNNSyL5SPfSHuI81HcM7guwjXer3dLMLpdA/zn
qZfwW15li2tAJdtOrR0UjkBWqHMLDjFKJwPYk/bXGkbP9dif3trzxr14axOXHfA9MjhMmdIngsRo
h7q5qcGz1HXCkq5WhQcXWIjgRrcmfNsQggyigPvm61/TJTTfb9L3i1/AOpnivlTskLKUgagwLPwB
M8x4LmfwaQ5QOJ2iujCSwtgg0fprxgg8Pwu3/lgL4qFxzToPw3ZFr0xcLrDN43PhdgybhM17zENc
wiFdBgBh1S9i3f83V3kz+Zs5zr67YorvpE/SI20xuojaMKlHpBNvYkLdA7Bk2HyW0Hcy2MTn11/V
hZr6XKkubjhMjoK1Oc5yIgfVBuMTYHDXfCwuhIT/cHcoFkvmIWKHcHbLHZT7dIUkd91HRQiKHHgf
V+QIL909ZxOJ314+NszoAWgoeN+05HuySv1Ikcafes4SgHpQdC3C0n94JTz/kBcHDFWEgysFHojS
DNrMIJn9Qn8/O+Wy/f76xlyaxkZnX9EaJrpJ0pQe8gXTQBXHYT30jdhnLdHfTJYDx28WifOh52ML
SGBt5OC+/X74/0rs4r79Pg96+PW6LvPj+FO9M/PPn+b+6/j/gQozLBRe7MN/iFscrP+qkIb8txLz
s2zz77/wP6oW2X/BsYTARxA+fhiKPo+SX6haQHWL5GgiQY0Eihf/UrUo/gs1FVybofwWwi6dPsOk
/p+oBfkv/AVodcHXAe7y+EP/K4FlSDb/LfKmGUFCQnKozBVwN4fuxnNkfnE8YU5YZAL2JlXjQPIu
WzQrVQXedTJWs4NbcgnVgu3LspHkAxCMBMCegnYwVIJkMpgxzizv1tY54K+JiL/opmjfhBFqr3Jq
VPDeiy3+sW4jjaCsqW4mlGdvMcsGAckEbl3KATXobTwSYDF4vPC3A4MqaxWoTTxZa9I78AhzmBe5
Of3oRIuSetzUsALoPK5plSc+kUAAEngj6Y2H71YeQqM1QrfoEwp+84BKtI1rvTJYEAAKgRXlTOhP
EJFnK8adMYi+EWBaX+fE8qdpZAuAsDYWP7lutga4GR6jt+7EbHfdatIymBH+Z2i6QvR1fkbNphm0
Nw6BUvntFLEU7FAwEXk9yj7DZCPBw3YkGgpSZyvhn43m9n4xcPlCj5f6pFx4758alH3JAV0yfdOH
RYDStF+CR3h3J3KvcwN6coS+3lKKHAVo2Vsw/moFshx73pc+PY1bGB05h6TFA1ouyYZWqss/k9Qw
XiXoZgQ104ICbgriEoq6fIEWscF/8BIklBY9oGnWQO1Ay/s4ZrlIT/GavsNUir0NuoTbA0oWW5SA
55K3Qd9wWU95kd8n+H28Bus1tRWP8+0Dn0E4KcFxKU5h1jPYTuUTZNiaAOj4MkiaqKvwDlHvSBgD
fstmFzfVmKXmG3HAr8MWAxDuYxT26bvUtB51dSCX96uQOQzlUOmhj24nBsZhh+repjetElDkXeFr
DPwHhUpfv2IiIs2Kc+yCnPwqgFbrS4bGmyrtRDQEtLhkogxXGnQlKJAJ5C27OfN1voAzWg0+ANrb
Jv5HrIfh57Jl4S83bOFjNnsMqZmKYmhahZCBqcYVKLadQB8KUglJYLBlk2+/Ndlq1nJGHx80skIv
XxbHxi+5GhooSfxf9s5rt24lW9evsnHu2SBZDMXLPaOyaFuON4STmHMxvtZ5hPNi56Pc3VuTEjTh
vt7dWEADbq+aJCuM+scfkIsg35msmXaOk1ub2R5uZ33U4r3eFlBzBpmgMzPnpvmWDFKSKTO0W7M0
+/hgWKmy9sBVzpWtKEPAbgN33sxLuOIe6Qs3fscsq+bHpAXZXTB7GRqSyG0vuzjENVn2WW7toYXY
9tE1+2ympdiZ885s7WsjEXmwD6uqerD0XMhtEUeIcBPTqYvtGPcFt8QQgdKxbJL+XeNNeXLpWrqH
i2wBZr2V2ix/VMWM0U1jAaJtvN4onbtRM4GbYlod90AOpUI22GW/lCHb5rrx3OimclBwbCx9HPWj
4VRTvMeWRre21cy34DJdVo+AttHv1MyCL6jQ5u9ayaff0qd2vhYZWtOt0q3qaxZpcCHLMOm1nT5M
urbRkTVjZTt7MXZ2QTQ+SO61CfCO2d/1FVLODdVv941EYvF9SJGU7qjYE0zvhiK9L+ZZ++52ti12
oyE97HFHnAlCZ2wfUK9KUt3Y/shHTpr+Q0IC0TvmmMAhpDVTfdvMwK/7TBsBL+XkQbUfUYN+klxk
CxiuTNxNQ+poeOjcKA/3RWlW3bWyKs+46vRqGO96Kx5dQDpXYgQ29p26ckqP12HVDXy+3DaiaNuZ
0PXxE5obcuPrKBVYkFY15mc7K0nY5IIuL8edZRkdXqx6md7ZVRuTRR+1erzrFRyj22SIQuseOaj+
Q0tcE+fbLArkMctmB0fDWF/Yd4T3jPe1LUv0QqLS05sS0W6BN0Zl+12mTepdOYOtbq22iIMd2eKW
+94ytIhObjSV+pVWxzR+my63nYAkGsfozI3V12SQb9ycuhEAzYjbfTt1+kd3Hhy8FyFbadvCcgdi
K0ON+R1FAocMU4ZT8wnTSpX9TjNcWDaehfj4gLdXv+RpSjkdU4pDdokpsz7LKJd+y1zEqNLk7+/y
0TR+hHap/aBvgi97E1Rge6mIBx0ULlcPA+8G802rLohXqVt3hOIeOxjWTVF0ZxM2dtViDvIlTvIA
x7rZS25n7KaMYyD7vtzQHNZoCQ1l9TNU4fzTbtPmvqzT5FtVQ4GLIsf4HLCgfxogzfN2UN5IMKkz
uc0OlZf7yx2G7qOwwxIqIhknaiuW9gPyoSDCa1knAhIvlEBiNpla8rPoR6+8digoaQ7NOdfFWjXt
3pT1nHNKsOV0wxyJTeCU7DbEdop5hzC3hAhKgs3MeemAOkGB/GA6hTVdDG1lfyqHIQNEH7vpo1ll
zL0+zcIQgDmkDyOGocBkXQFpHIhXh6ENKsALrCEJ11dGHI7cOOeASEOjp8m1SaPRHVBi190n/cll
QCMlKtjYRhcTaThLA+oEfYaPsTu02B26HvIVJTxdcVwkjJp4QXozeznPw37s7DU7nJlmcWl+Mzt4
WpuSDQWn+yzN+kOSe/Y3J7TzRzcE5aan61TNQevwayjKcvxkm4mN9UOgOz/gJKgH/LdNTlBrzHJC
uFpvsW5X7U+31LzLXnntLxlPqe/VXcmGYfXw6Bq79fJ9FdnZu6mIk3I8ctp6hX5d5FXwqUuCGigz
VDUESNrkjymso8deD71Hw6p0dqfcukOa5pQbyK7tvV0g7UctVt7SQVBfCllzz0WAXz7ErV2nmxnB
EVRm8oovYwQW7oXUeu5+BQ3hm0wJkLkmLoTauzocwJ0xZ+oiCFzR4Q5v5mIbweApNioS+i9nGOdp
R7sS8xfMVYJmJ5Iwu9TH3iMZNzHNByk66wG2cggHDsUBBt16EtDHCytqrjGRD6oNCmcbe2mDRrUq
aJgIJOFf9MLpv3h6ocTSncOJH4mLwI8fMd4deD1+GW3XtZfwE6W1iassueuINe3v8jwBd7GTPPzI
iaKnl4mXGp9ctzaHrRjb4BC1DsD+CGPV2k2RNMO9cLtJHMyxwEGoKBrnoxI0Wo4zldOXxo0yLE5F
RIhxolc+Vh7E0PW6xo1uDNPshk09+g5zqv+Vd2n4i2p2+pHhZPFNzim0B/oXfDp8uTCmADYxiy1r
3kVsVVUty9wJlB+7QfQRWF0G27CjHNsM9EwxANXS9GFIuoCMHc9wvk5dMl8XYWzXB1sMnndVudgK
bJohUMZlGwcVovkkND7VeV/68JbK/AKjsfEXQUxRuxPInK6NgDTUXWMVRk+XrwOAj4LavcRUpTc3
ykiMq2GekwwMNnGu8BADHQePRuzVRq1L81S1KYemSUsMyXwVHKXo2RtnMor3s27b4SGsaPdtwnI0
vlAj5BF0eYrEnay99nOkHIDvNoBiv6nCJsVqVHk0uCBLasmFF2CatdWswMQbtZm991MxT/RupTs8
WElNkonwqmqr5UVA+ERBmEChTcNv6SY4yhUppdOmMGxYNimEl+vUyqN3HU0+0hGGwX3IqwSJAGd8
eBfTolrk0eQ1bb1iRH2uAWqiaKwi7252jVjsE5ZZITrtiyg0V1wkmpiNbdkNxZU2pDWZ4vZkX6YY
iX1MaJ2wwTbYrhN+1gb3dCn5DUMR0DnpJ4NYKSA1AS+ji2gT/O81WE1/brVv3YI/fM/L7//13/nv
Jv754jr8b49H4oD+YVgkgv/zWrvcRv95G+ZW+w9dEvBsmbhQu0T3/fs2rBn8keXKJdZcl1yJF3Xk
vzweDYu7ssRWVJiWY+He5PyNx+Mp+mS7Lglkpg7oxkiwIta8rEZ5dW/ZvfsB7x1zF06sZXuYsKXI
gIeCRLWXz16S/wfhfO7c+ARr/Q/wyXM6pHvhXEn4A2lizlozbWrCq/O57B8Q6iKKj3uVsdEbkbxC
y9nt5GCZN5wO4UFHiHlRelaImZPWFzvDCqOrJOjVZuxIIN4I2VuXIhbT76LqvmL/EQ4b1zCs9401
Zd/EFLacBX32GROoMduLNo8vJ1bK99GCmbOlRzheFSj0XYTqErFCPdMeH+v869vPe4od/nlcPK5s
Cyf/JaZohTaQHZYHU96rh8hSDQX9GB8Dkk/OkLxO4f5lFDAVaWOtbgOUWE8Y/TNMw1N61gjl5A+F
GwMDQJ6/JN/XwBRBQcKyMDy/7obQPLz9bCv47c+wtkXRbAtLF3KtHRZRVAL1jflDUwscNuMOb2Pl
NTvkH4tRlJnuynBIt46Kbgp3/Dk57fjw9k9YUc/+/AQHEEenDHYE0NEpmqPj0NJYZp4/iLow78K6
iY+jVB6MpfyudHlk2H3DvtJkeIj0+Z0etd2lNzDx9DRN92lLVqRKteHoYP/zNbWQWmuViZyU28WV
2T9aTV4dJq6pt1kzmRdv//jThpZNqC9WyOT76sK1DI9FePrbw7kTAjq79iHRPztmuC21KzP9uzTO
P4OAwjGAzWAvFniPAAvnz1T7gFrs6MS/VV4dWfXHMfn09DT/i4f+n2UPO+f1++F7Vub/7/+epNkt
f+8PKmq4+j/oNRHnTFasDYXhX6eAYdv/sA3y5Cz8UP6Jlv7b6JfjAQ9ggE++HhmVLPp/nwHmPyDc
LJgoa95hJbl/cwas2Mtk2rlUMJL4WhOnYctbCytM2AG4fuaxX44TRDGaO6g7jWmne1nyodTrap97
OK91RZFC/Ec/MVRz6RdjkXyZk7M2E0C9z1pjf36NXCghTFl2tnVjxM3DUVlen/jQvtwvgVUa1ia3
x+xBkEP5e5gyYtj7JL+1rRFbNdt2w3f5pMxfThfQOGyDFMQvkFy1m0rkuHZhnEVkC+x5/DGsGEbg
NCbYFhFHMZzpRzx1u//ncPvz02HJGyaO2wR7rs0WRVp3TmpOsZ/pyqMn0Q/VQ9OXdbuNM1fz5RTh
1lZPlXdZxHn/njZ2iRFc6PzA2Mi800fD/NhXcnzAj2u2N7y15ncWlcERlCV4N5le+mgGffzTtqL5
49Sm1YfUHN/r2Mv9Wcsn6ZPPT+nTU+tfz+EuM9Vzhbv2HjQi1ehW1MS+Yw7JpYS9sXVt2zhzfpzu
f0+jkPppmkI3baLH3OVXPDu1oLTJuFZj7OeNlu56yyDldKzr6yaBzPlsSb5Sdjgv55RHJWU5zG9O
CXf582dD9WnsVRJ6pa/F3WMG9WOjAuwJtYWR79kf3x7steei0FgOZCo3zA1OB5MdITYSUMbvpbKu
w7KbtrZVlj4AWX739lCvfCjcwQEy2NpJQrRWvAIKrTif5ybxkyKKDwOOFvt5qofdfzAK/HwKTsfg
a60eaMptPSbHOvGzEP80/h/NfgRwPvONXj4Lm5nLMDRoiABdN/VMwxmCcTYSnw0Kq8uu7iBDJufa
rauiZZl1Nv8QMsu/Bld+d1UxqNGK4wJffl8D88YoMY8uNOpclLv6xg1zXmBtmhuMJcb9PJbQ3Ggd
nml1n7ag/vwEk3YWJu2m63ABOJ0giV0krtOniT9E5mNXJc1RmD0y8CikTTPj99b3DRyA0j234l4u
A+KVeMtAuqaUTzGmz5eBkeY2d1vJh9T1T6DR1rZI3Y+z6r8b8CvPfM/XBkNi4lLc2DjJr40rSiMj
GFDFiZ9P1We9JjA+jaaDbWi/dWrR7dtT9LVXSplj0oo0bRKdlz9/vsATGU0tTiu+ajJj3/TK3s8F
AHnNjXonRq++mS0APjpV5ZnFsZKyPn1NLPfZWXA2tvHcXzWjsXWQxQA92pfjN1w6b61J7IFnsBrW
L7tce0gyXMjCYDviDYqjP/mhH6Ip+d7ARR0nAMLU3aXdr7dfx8stiBuB5XGppG6g8litWKevI9Mu
58j3Mi3+NJUwspogmA6JHTTHt4daSb6X518cHblK0sKVMOmWdf3s1QdC4fsJ3Xg53tJdgQnKroAX
fRg8Az+eKHIRoGvJV30IwL7yvL1PaJceKqsc/3oOOPR1l/lNvcUkXwqLZz9kMKxGBn2S+FGE4LWq
wA5TpWPrj7cjBLvCOtjxHL+HRn9OzvxyqjOyzc5Cc9njTr963bkwtLwamX0jWo99OcXWLnbKfu8B
2d6DpOrn3vmyr58WGlx3qDTI8uK9k5R8+qihRE5Ddy72myAyIOZkzvvS0+SNM9kJnNxB2GRN0hFI
tulU55daFh8aPQVk//tvT42KopF2Gsq1tXaTVpZYXCgT38VL+1qo1ts7VDGbqmvxBO3T4rILGvUh
GenMDRjx7nFfC0DKMPJ4+5c8qWlO3whwyQK1COTjRDWvLlN4eU+qn3KATFhTuGyUAJPIj8yy23e9
YTZ7TOAyJHpeGV6TQrN3pl7i+93Qy9gSBzbBvsm13reCrAj2ZZCnLT4cCTGKJRoe7EDb0elpfYnY
wy4zkDeNKsyvZRFFgCahJzf5WKgvbm+N7/Okkx2mbE1xA+Fce++ORvM+zwBZN0OHMfVGhlXziItV
55z5HC+nIXXzshz5L4tfX/782QKIsTIHckxbv9R6An4yStDWCOBG27O3meA+f3j7pb88sSkJwLBc
8nyI1F7zJgOd7dgpx9avrRqFuZ55hynIzh1aL/cyRmEPkzpEBVCv1Vw3uqqesGjiqTrj0YkoPkr4
9/tUz+Izk8h8uayWGkdfTi1Ma8DGTl/gFBPAXUda61PDX4wu3tbjj4kggJD7gsRUJSnML2mvb/EN
ujDkV3gFe4v5g2bh4FiIr53ina3XRy/vfrWkEqdcmt5+46++C9clHt1xFtBuVTlEdR85vSiVjxNN
jFaDmw1rG0I2NPnd20O98nEXhA6ri+UA19d1Eh8k4dxolZ9WA43esSj2soSt+fejSNPgHgsVR3CA
nL5xOalItVXc+XkQObdpic9tBdfhzId9WR1I7PvYF5B3s186qzJZUTB4yp063+ocb0NXJtvqTOer
ORnm68QJw/08i3xLa/bcmfTaW1yu8JDl+V6EMZ0+n+Pi7+9ieuxjr5tvBxq7W+je5/bhV6YFvCUb
GBnXedhVqyWyeFvakIYan7ipaYssQ9vh/EqT1baLMx9sxahfjntoWAs6zWVKCKbi6ROJvJW9mMfG
T+CQ0LwIwr0mlH6cmZl7aC24u5rKu8EzZNxqiU0mbWzW+yGs0f3VGDQ6vTt+NAclzliWvfIOHKow
Lt/AaaAYq5k0wQtWzFRFBWiPe2HMBBpU2bQhVPqck5/xylhcVSSnPSefKdYcWlXR5NMbm7VBS/GT
NqFg3rShVQzbtBmwcypG6o25YHfo8ZYDUR+mHHVzYpMl1w9hguF9q9oDRiOf404zaTB7ZV7s/3pp
URoImgXLt5JrA+V8CtGdNSVLy0Vx6qWyurTHuDvz2lc84qf5cDLMaj64boVbWsQwRhPJgz2J8N6K
NCSLNl2+AMfXy3BwDb+yPe3e1UlRtsIBg18SpLaJEY4IBKNzxmFPB8+qGFhSa03Jmlgm7GqbxH03
CuDbYxNcatVNkrf1RiAh6HZD0A8/HYP25SZCgEGvryYv70AwT+ODOVUEXfYKQ9NU6qW5Hcocg8rY
g3xxDDLLDjcKoysSH5yuPUS2Zg4bu8iMdAsCU/lOSUF2Zr8Xy8pdPwllJa4H3BSXQ/B0tcliHjGo
9jo/rkW7T6MmOfTTItscHAm5xKbX7iS/ExdwK2jb/ipQV0N6VN1gbhLMvfcY0oeHuXPbXYM9y0ZM
JrBUlpkPJSZVv4YilzuoLvaWfrRJwJf9GCGF9KXVh+QTJeZNEYzF5ZAM3lHGUu6GqCXHyfT0/Qin
f4dOeDi8PWtfLi22S4vLiwkqBAiw2soq3e24nuuDr2utto1oJ3x2nKbcpIs5/dtDvdybPd3gnUID
5epGdXH6buux6y1ndgdfayZxjNrsdw3z/+I/GMQFe3r6x12vQk3UqiHvfPTB8JA6aJG7BTs8Z8P9
svIDSXOpCSQ4nAlefPook+LkpGYY/chJvrhSO8Ayu1Ko7zembvVnJuVrn2jp4HHf86RFe/J0sGCw
bBy8gpEqqcH8cu6nQ57qoKtanZ3Zw1aigGV3IT5RXxDVZTSoMadjefGUBJOdTn4T2hXhWjK+rOPU
POD5Zu76QquvvCltvxuxY+K1gVrzWiItxoWlLVsPmluOTjtOGuwJLDz6zaNy0+ExERKt+19/ZwMR
ojC4gfLX1zehoXWZYBzCvpiGaqt3XrR1Gsz23x7lld0WrIHrtrCMBTlaY6Y1jFs3N3gfdeMocxNA
ZqoJ4bBgRbZJo366TRJ9bmPL6TZJ5eGYnlXtvUI586NOOwzp4sLUb6vagmj39i97ZQYC/EkEqdwr
YTmtPpSNcVYj4mr2hzk2vsvEcTcagMx9gWh9R/V4Dl16BXbwTgZcTflIhgnS5Hr2gcT1ywke6JFO
YLzNMie8mmJaAzQkiwvIY/Z7nro6qCwTBwdGz5kd65VtZCG0045fmOvgXadTNApdBwXZOPuoodWF
a8Di6Yh9OPN+X8EteV4WALx17vvc+0+HyWIpTGewZ2AmKY49sPOOyLDwOk0beUHGg7U33UE/kv1h
XGEXWT0EjXEuNf1la4bfIBcGPzU7F8zV5qxVjSwmjKD8iRWLu1U+3ZKwwr04wQSdRtFEgoma9jzH
z6bptTOlxmsvmrguqA/O4l6wrroMcHWV0MX1zTn7IuqyPDipJc7sOE+18umJC4zwbJTVe4YdRid5
0Aw/d6bsNtATXLUMs138JAyl7mfLAUbJgqyrYdW0ho8Ulnijrsqd46zk6G0EGNtDqDJLbiaiYXtY
woSZA9R75UHDsu+njHud5DhERfrNrOFlABFIJjdFDbtoW1dRWJ+r2V8szieCALoHGyYCCMl6cbrR
CC9JE34j0/pAVJF29KI29yMrNDQ4FyRh7Dx9arA4GM3ynddW+ucpLfV+U9UySA9WZ89HN/bcR6xG
NR1xwaB9SHEE/vT2JrL+wkgv4HVDSPFoahJ+upw8zwGMWDrTnJStHxiaTXko5uOAk9uZpfRyFJcr
viRXlfFsJvPpKGj8U6FU0/kCW4IezW+zUdMi+Hz7YdYvHVSMKx9tIOKO2a/Xtvl5o3JZN83gQ09w
b0IumBsctbyPWoxaUXOm7sPb4z21DZ7PXBwlqGLomlL10tlYZzdUmaEEVYzuB7Vwfyr4w8GmNtxQ
23R534fbDI1CtSmpePst/w5TbcJMwKSB7BD+akVKO6BpETZs+j4iPrruWgOedeFhr2+0CGFmuyMa
KKeaIT9SRQ6s6jjj2K+d+FvL3ya6mVArAoCKrv3RNEZI/lcFKxizW5yAIlsnHoDMqBA2fQBuFhtN
G2+rskFan6B1pOFppu1MpW73mJNU2JRHg4UdlQ0SGm+VHWEEE9miuo01LKM3STJWP99+hU+W/qev
kDY4ZouSJi4ypvUG13WGjr9F2/mIDCHPc3WdL7xB6ndW/VOLhPYRo63pK5YmzqUs4nrRFmTljr5E
ghONlXhXOkL2XyQhLJ4Qc6fluzyJRbZpIAR+nojAgD4/uPpV1ExtdUM68HwZo6/UIdRa6gf+LVV9
dF3lXfB5+TL54EW+3jjNQ5RJ2ghhJp1tNze4YCedqsQt3i2YxwcqV1d5B2F0I5xJB2GcEA9tMGQJ
630neutTR4ZWswnbRDvmKY6IBJhlGMY4iTncku8rym1UTu2nak6MGaEuqMUWiN1Nt23R4RE5yM5+
R8ev8khTMyJcNxVhlWYQzHucmwrsSLxpVltLuc18rQ1JZkKesdRHMy2AWvqu7eQ2bOokupaIZW61
cO7flaWcCTAL9W/MMITCetQZGD1kAazTCfZStoncaJDbVBA4dLTNgasjBrPlZWH2UIhTPEOwkRkJ
NMu9KkVKHBa2sRmtiqiPfCJVLQbnJ9UoaD6ZFncKWKDRhM/FLL4EjjHiH6PbjTwDNK23Fso/yxEe
yBz3F0dfN85b4pnw1DQ7X+8cRXyKaPYVXci/rDgYBRiLRqy7ML9sa/kVz7ZJ9Fa2WRY4xDSWTGGc
jvOl18z1meP2RcXxZxgCQUF5KF2faCPPhglKlXeB1k1+1rbVhe6oeZ9qhKipKDaPQev6RsaSjr1y
OiB1mTetl55Ls18O29V6tFmGS6uSvgpQ5OmTBnVtZGHP9Xf2qnwb69XnsgR/Tdh5ydnTuqPjlN/e
3gNe9POWx2YXoJCnkKWwW41Zqt4Vmqx7H+UA+QymNJDY5LyDJRjL8x4LVfWPXoh4jN8xO3eNI6Y9
Zt/B5xZb7m0wVXeI42g2dqLr95MxNYS+PUUgKWVmf6XqpRBcfiwdJzYtbmSwKU5fUFv0+oyMq/fH
njQ+JH/xMTcGCMigKtvUCCto8dhz2K1bnbmKrG+BTyMDxy9HNk2/tdVAFwK2joHT+5nHSTJqyEq0
qkW/k5/F29bwLUMB7Ol0NaDLAi4sJ+2zidgqkfZjCSbQEDuDgp80mpHwvRmXbZf0v68xIYIEHk91
9KjwLqn//klZZQvTijh2dj1xOrzopxZrLDn6baTXl+Fkxu/sor8c0Ds1Z2qGV/YPh+oWyJ3mA3rX
FZhWBmHQTsqYfPKzoy0n0bApAkxvzkzx5RevlhXD0CfXQSUWwPT0iVTdIKMKw9knb3C8lJFpXVvs
Nlt2XHWFqzkNBX1K9wGhhtvCxlStnjRMg7qg3ec4329h2pyru1/cbPnI3B6ZSMtuw01y9ehZY8cG
uYXcb3q6Gm4ZoWkE0KiTmETfSj0mIFd9S4Tj0GCs1Ifpd5iVClui1MJBKRnP3ANe2XmY3Db9IL4E
W/TqFRUWX3wQBT+H3spGH4vuHj3WgHOXSctPIDubu0nfvf1hnv6tqw+zlIoUwWDsy6Q//TAkcSaV
ILnNR100H2O9+506E6bXVdoeh1kLLhu6kbeWZumbJsnaPYlp/c6KlHzHhcnFa4dgyDZK6xsrsdGh
xqG6hh2kHZpudi977D9+Tl48IOwjCG4kLRcbHMO66nXr0zSLaI/ZBBcBszI2nLHaNamwA85sw7CP
CfgES0QcwwIhxFSl+3pss51RTOLWQjl5xjvglRVP52lp2PAy7BcXlrzWu5SPMvthY5O0COqxQ9iJ
MWDV5Lso97AhMzGbTzWU/29/gnXVzjT0LJ0boGNwCnCQn36BWuV2mHbB7FeqHm4NeJB7kk+pscwc
qnjUlMe3x3tlxVNrgvBCEmfmPy2LZ3ubG83zbOqJ7oeh1u8wXS/38AvO2VG/sll7YMi0hE3IYsgG
Tp8KKrKF+KdnlNx1mb64IA+xCScl0eWZ3fIFMLO8QdT9T1xXXOme/vzZExWzoDJvI8MPMCHCZCqM
agHJsR6uwnHsP9texCYToNx7X4YYsm3rzHbrg5Zaer3Nykb7D/ZU3hilEi04bAfkak31JS6XuSZ1
v5nZU4e5p8Ktz1pvvkAqocXS56NKAQKDzL2GgUqbTNfYLUw/JWV9P/IVKjzfbAsjfaDHjSgB5gBM
pw5vG3txUqus6KtG9FZItGhNPwEuX7tzZNTeEffmthsXFb23tSwtlGf2/5dzjp/q0RharqgW/aHT
2UDwLXjVZINd6BP9OdWwwAPMPN+e2S9XEvA6BDtECTYs93UtzA1ezk5Xmr7rsI10qAXuypAAzNhU
0aWVpWSm/AcDAsEupzQEkPVS4sQL56mdTd8JZLSTMaYMQ2IY+4Dpvu2DLDizdF/QBZZPTuf63wOu
ZhZ3f6OoO2H6hZg2iM+TnRTzVWy5N0kVo2QfSnnR5SLGVKfOua86Eo9b3A+AY9Jd15X1e9COYhcO
tnEFsv11TGWyr+kOXBYOMcfE+b79gl7uAvxeLFzlwvMWuGqcfvcWP0jRzfxe/AFmXBI164Dvbrod
K7KL3x7q1Y//bKilAnm2CWB3K/FWdUyMb3O1A1yYyQOZbZwhJgxX8+RcMMdrU5rV7SC4ohYGgz4d
b8JrYoqs3PQr4ZSXStO4CqLxPbNwloVxejw/rWy+gAsdxXFW22hQYR2Ktp4ZZtcORrq16xdOmvC/
ioLUl8baQgTzPr/9Kl+ehbRAWEI6iqlFKLYatNCN3stlKnw1C9JcVfaoV7Z8wBnDejAEbn80Lufv
Qay5Z572tW/oItRyvIVCCDXx9J0Kx5xYZonwR5tEMHbtaUejd76zclxhvcnszoz32tuV7EqspwVm
XqN/dkTN6429oJMqP+BdV+6mqRwuy5xWp4Wnwj52bXWmB/jKkmDKcKdAi+Nwz1xhgfWccTKIbPbj
qdZ3ptNY+4L2Ci4Icjhzn35lisJLhHYMw4gB13hgEPfjENvN7Cei1o9F5N5CZq3O3AdfeR6YvZLP
xSB0iFbfrBAjYdLSmP2uy+oL6rRoN5v0QgLc1/6DoTy0iwvflnbgEyPv+RL3cqPBj2L2NSXNe9ka
3Sc3NvMblWAs+/YSeO2pPJidXHEpYNz1U5ExT0wzAUZ+PrR3QRT0X6rW+lymsfDfHugVzMOjcmHy
4bHAjF8fWlPZGpUdO7rvVPp8bAeveSdI7MKaK9APrNPoEMqaIO1M9gdbNWQODql2+faPeOVp+Q0Y
KImlYkEedLruCkN1U84J7kuQ+kPcl92GRFlxFKCnZ06EV+Yk5ZrOhUO4kov16gSLq1A5DnRZv6ca
vIa6m4DTNfqZHewFZ4iDcmmPcS30aOhSiJ0+UVmXMu+XgmNyZfVTaDhhj4uTqV0E5lWrZ9E1dkXD
FXFe1pYc1PYiVol+lyehea9VwrgYpqo4FAS3795+008gxWpDX8S5XOwXAsCLulg2iZxaPdf9yeuS
i9Adoht7SPqLuOU0Ro11hG0VX2UZFqVhUdy4U2UfqxFYFyNp+7M2QfVWnKMQQCB216S97LWiaXaq
SAGLzhypr00LPhZyYQEyRRfs9CWS8p0utja67yrZHLWqy9/3rtVwQQ/O6X9eOXKWViPQG9yZJb7v
dChztgIns0PDJx0H6ytaCbdjkxV3yknaLbonYxFg6RwJpvr19hd57SE5ApylwbnQm1d1A5eSNkow
30KdoYINoSTfWnuwL7LE6Pdvj/TKPYUrJv8B7seUzNBXy0wGak75+qY/y+quBNg/GmGufjgExuBQ
T9JW1mSk8dJW+WaMpfnRbrPpQrjxmWPhlVOPjY2rrm4ay0a6euIRz65ybnrTD81m2CSzdVcM0tl1
YCUkYNGbCkLjw9uP/rRfrqY9zWqOBwlfhHNv+U3Ptu7KJSlvDGzhVwZBaYgkouzGGtFHkWzm4NfF
pnaVxw5iNYkDtrmRcWO7h3LIiphuDK4hRW0/0i5sIjK7YnPvTbr32fE054emdbFGClFYpvytCsym
c9PiMUkGIpZy2VbpNugx6t/g6iKSvXQ1ietB7ZlfjC6f7iZ7HI7zRITbrWW30RUBfDLbMM3rbSrz
/DpIBwicYk5qBfCM288OH2drJvR16K/RFfV0n3DrREimR1m+w/tgrjZITuhMj5Hh3IuATtit4U54
Wg5cj7C0KdEGbx27a8dthjO3dqGYKkfbJRFSx+rsJ0ovx8HqOdbuKaAbc4MesjzOoxdjqk6u72eh
Dbq5wzVHYlQRVf3nasYaBuV78ivAR6jC2SK01SYaG8za8rCiw6K8Mjm6QRCeY4C/Nqlh5OC/tyAn
jqevdtqZvhLE3Vb40F/u3bkybjBEmj/Oxdg9WpM+XCnUhzuXFt5XwoYJoczHqr0z5jK7eHuOvXKy
cP2BxsV5jbnHenUNVqppZjAIv8d77ZK2IBJCV4bHvx5lWcIm2lUu31h8nE7kwm1xv9MC4eOGLQ9S
75O9FYU//nKQReBuwLjRMVtwwGVPBzHVkLilUI6vrEjfRzjK417SnMNNXux8jOIKD+qba5uoSFaV
KMYqFXCb4fq9FzziDmTepZVrXNQdIMDbz/Nid6c1xcJf1MWU2RSLp88zYAQmCIDU/NJN8FDJqvep
Pima06Z+hR23je4Xk15plefYS68MvBC6uFCw8yItXRWnGd1VAwNuzZ+aiCSEWLUXblMNWJnnFPdz
/kuTpdwktpF+fPuJ/9z9T3Y8OOYLZQXNn7nQC1Y7Xg2tc9YEntSS7A1/QXGiA0Zr2W3XajG2UWLW
Frelpr+ls5dc2K1N/lU8Q+jNEYpiTDuwpLHyu7eU5/0kaN79FM9dfd/jI2Bt8Y0pywfQlHjeVOlU
BAcjHJz2/7N3Hst1K9mafpWOGnUPcAPeDGoCsw39pkSJ1AQhQ8F7j6fvD6w23CCDCJXpGxV9S3VO
1TkyCSAzV65c6zc7kp7CqxB497kiYgXr1YqcOEbTjMVFpctyhdZQkXUu0dW4TSSj7Wyr0zEhx9cA
uHidhP2hnsugtAN5HiFGWgG6ZkkanXTB6k9pxv5zpqLP7ygwWDd1kKffY4h3xO3GanCLzqLuLsGI
42scvvAYsmF41uu5m1H6b+RnyaCyqU0D1Yl2sC5DfG+ba4JojNWzVE1fW20IFAfD1SzYNQ3aOjYJ
wPhr7DTlV1YH4u8C6q5+hcmgXNoLYNNCTSGCrxxymTtOWoScAUzR5jnJ0qNAYCL6Bz68G6XV4vmA
ttBwNcWW+qnVZoGXjFL9UA0zJUNbn4zZ66wk8IwMyAHiP9qEalCrdL96vPUwqRn6wAt6Wel3YmLl
jUcvKjpIQioH7oxJpoZcGl14I+/9nV/I+U4MhG+dkiZfs0UwgrmBMfXyVvEF1Tz1Dvme+KtqVk3o
CD7C907Xh81jqzZV5aFv192Z3RzvVKsMjpWVJE9p3Smi3ZedchNqUFTssE0XzUYA58HGjn0bG1i9
VB1oCDHH1AHOdyxE+1zPMXQ8MQmRi5Zc4cYR9odTIm+ZIb/cLs53ClxNGIOEVaQNrTWdURSqxRjR
TE6AMSKigxV8h943OZUglIfGGqKd7vcoDxU008N4lg8KPPp5TqRLo9GjjTvmmxIEDGauJ5RbaMfC
3V4+zKtEpROq2ewof5wUvR9sruqo56s4tMfjoNpi02Zb978lyp6/PRApEUIjVVEYx+tWYywN3MmM
pjgVPSUkBWegPday2gNaZ83t3JvTpZjooie2XeIKgv+ADc90j/xp/PxxxHpzfMpUJVTu78wFZ/kb
XRNTCE0zj+WTEfjFpTml/aUuZ9PGleKdURZVCtKEhXZNH+L882L1U1c6Usp3EQVVch4NPXDwFhur
991RONAolUIdkdfc3LI2McktJ/WuzujYg7AJ7WD0Te/jL/b2cNGpKpIKAHx6mb3zd9GQ853FOlHv
5gZ+RUjXcMqneJ/jVuQNPc7ulUyJu/T1LeHydwcG9gKojPoR94nzgfMpjLIhang92aodXCea78FY
qTtrsKaLRB8GOLF0dQzUNjeyn3f2KkXtBS5OXVcm01ptj0aeNFxWMu3Oz6YvU9Lqn41Oj11k9MIL
KUHmtqimIyEldHW1sG5GKT5aeornbLiRIr3dpzwIxRmOdjhBb/p1eqnrqdVp2l3j992tNnNbtsu+
lg/oSFJTKOFOPHw83UuScr5RKUtCvoEVSKkGLMz5V+ckjMssUrQ7IPyzY3ZRhtTjGByxPh1ui9rE
zj2F+huHCP9uuru+TbNlRoddQkeNPjoov/PR+yw0xiwiJYQBUd6JeVQe+mBqbvsSQUt7nrKASwtq
c2qjIm8ZZdUJeE3qjXK8VRp7b3O9fpLVEuAaLkRmImh3uUbeQCcWxuqgxsePv/ZL1D//3KjN6HD0
YHqTXa3RHiPw+6FDqeSuFjOMnbAwSB4VPc6+a5wB91oJrtRpRTMNnLZslUcSBKlx/Tapgd/LU9hi
RoQtoxMYQp7uuqHJUPEFVPpIhgCkDSsYFKQrYKalHUeYQJKPomU5ccOBYNBGwiPgdmxkGlqzh1SS
EAtOgKD+HGuSmI/f9J2pJS2m9wtPkKEBU55PbYU5mGDVpn43jbS7i0YQMBOurZtFEXUHqBcxvQld
VlXufwZF+zCVzew0kiz+KXyUHgNLm8hMUUCEzr5aYo1cDP1QVPodMLb6lOfWM5t5OKCma14O8pht
HAXLOllPMAgMmgy0BgE9KeevXVhxjKHaoN9VGarVmmg0V4nQoli+dP43PvHbiAlnHOgzEhh0ZaGN
n4+lLRhqopVxp1aC9gOwOhf1KTxJkWzdyhiJ2IHQons4Cc3nPp3Ga5ynLtvYEn5BsSJFlrNA8wLZ
NxNXlDP/DgOiwBVx2YocNCWnDSjCex9GBouxcEcJN+t8yEjFqOzMSb8bjACla+rQXgOeEEJdsyWo
tlxCVnNASFlumC/4n/UmS/QSQ7lSMe6SoZj3AYKbe4Gq6mXVSqEnV6gbpXE/bKRY70wG3AWSDYvV
zhV3ef9XKRbC1u0cG2Fw0sIqOgAqYeQg073UQpx9CnN6ISKeKDSu84284G2xHQkUjkzAdkiyLBiv
86EbHSVdA5us09CEp0UM3cv6Cp1dyyxdfHIwaJuH2U4m3zopffykoK6wsRTfnlvLE2hg+JZsl4r7
+RMUKt6xYqGFpz5daN7w5p2yjjobP+ps1wHr3fjY745Hag3GhPBCR+N8vETMMO3GzeUU0/LfK2az
+C1nqtPXJvpAM434j7fa2xW1AGhgJOmcyRrQ8PPxQvC9KZft6CQaMToHmYASSXwsRyu3J4CVdhrG
zUYgeYuf5JpCLRNOzII2gcZ3PmYHArkROik6yf44fkKQoljMEbJUvQ4mAXsxP0/LzxAPgeAmcoui
a9AXqWyHFUKJiPwHKIcTXIfBVlAIP7WzrjxnIVYHrj412W2MQeMWcOCd041HJn0B4kdkohdy/sj4
2tDLUsr4FE6G4KIKj4hsksmPM4rrezEX8DhoTelQSjVPa/rlMVEqA7C8Inzinmx6aI4pB91MzEMk
dYY3deiPSH7ZnQwUwy9aZZo8WM93Iv7GFnB7pbkwGrM56OAzL8AVSQgLYFKIynD35+uN/hFqEHTp
AOSsI63sS0adCEl8UpQfINdbew4zw7EwLdzNobax2N5Z3LRDQOuiI0ca/LIwXkUSOdB7igJRfKI6
0nqKOLZOOFk/LCrG+ykLHz5e2svSPQ+WXFpQDJDQiVuuxKtlllI0z6TZjJCqrnErRNT5qhDDzAmS
ptn4im9zLIbi+1l0yDgE1kXVMIL0JEd1fAoUfwIy1+v7MRIl9+MXevfzvRplVZZrhw4Kv9zEpy62
ogNnNGrT+EEesA4zoLLnP/6O4aj9LzmsTu9v9f1E7EgMsxfjkzFp6qeqK2ennybDMULBukCheasg
/E4oomiuGwpSDFRr152ddNBG1FYh8WJKrHlwMlu3KPVwjyts62gjsjBQPbeYT+8tkqVfDIb9hTi3
iu/4TAYdNIX4VEMWvDRr6REhCt0zzHiLc/7e7NEwQAFpUaGBf3MeQqhA5b1MafVk+pNF+S37JlfS
DzNtjxhFPH48de+sR3o2XNflRewV5OD5WGHTdxrODMCQpbLcIdane2U29Rvr8cXBbbXDdMI49XsE
dcAMrRdk7jd+KKoEci2GbAHmvv2aQ3IR7SEhVuEqImhHkZTMpYtMLbMbcIOx/T4swXgpCkpxgyo+
dyM8s3keCsxo5kbzTByld21vzdyT8iHZcr57Zx4gYLBHIY8vmpqrUD4m+LP6AoXevga8n0Vqt5vl
ULBlqxt3EwRK+8/nAqYQdA/alQrQ7dVcIPNTV2aSEGH18khCg7a8P8S7Px4FTDgM7gUCRCq6vPWr
0Jr4TFOFpu0JNSKVVhi52MRF688DOBhsmoLw1ijTaMtuejWKnk2SWnRqdrLEuLnANZgtqluJV4hz
5Zm1uanF905MWAYjTYC9zvpZfbxsrCdIHEF+GiT6KZFRLknXGNhCj1OKCTpgX4fFcMpG1TqoBUJp
eLRq30t5zl2u/Ro8J8q0zZSOu7hXpKu6M6sbdfat/cdf/50oggcN1SUqLJw1awTp0JkZjkNTforT
Lrk0xdm6nOoqd9sW5fiPh3pnazPLVPxoOVF9XAMyWlPN4rllqKyODbfOBZqxehkcPh7lDcmVhB/2
IzgCYv9LgnA+03HoL0y3pDiJYqkA+1a0C5/l9ThX/ctuxiIkK5qLXtM1j1yn2JXgra8RBaXOoaH9
X2LLtzOE8rkui2gH3CnHj5Np6OckOup9+oQXRYu4Yjn/RGS/cFRhDjfuZe99KZAG9DgRfSPtWF0e
tC5AzhCQ2Gmem9xWk2l2GzoQG/PxRkpk+VKk0FxXF34N+K3zLxXAywObZ5WnvFUTlmPcR3vMXNFX
E4B2pm6nlHghJRB43UpulS/4BZSGPWAD8p0Og3TqR3l88OWg/JTPuv7Dz6em2VnQ9E+FJvs/4bnh
xqCTL+O/GLcYhiSmv3Xhfu9TLWXtpZb8olJ4/g6zVSnYfyblSVGL1JHQL8PRscmsp49X1XvD0N9b
tIxhLnLxOB9GanMlTH0r4rJWl7aKc447ReHWrXH5U1anErVkmpd0Qih6istTvApSSjplzFYen/Si
RIm4KMdjrCn4mcdWs7fm4feUG7vOb+sHBS+NDbDGW5YKcJiFFoIJI1A0usHno0tJJcaQ4PJTrfQG
rE1p/KKEiFZB6dH3sSLRjykVMXY0sQivB5Q+vVLvMZbt0tjRw1rzclUpNkRg3zmoiU2ogqmQlEDt
WKszr8OLB/sgioyGMgbf64a9YCvgq54mvccVTKgwZbPFyQxQgVOjy7iqlYOqQGHDQEMSfS/iV/1I
DYlrzhjFMEDaavw9jAtlNM59kWacKOJI/vFqedEoPJ9IUOFUOmhCA1dEveT8U8Z+NqbwObniNWp9
r1Sh/pAGS2EwoJWAaBL6jYVryp3lOwbM5SMzUu5Rf46wD4sg5ziV5nfJrso79Ufhi9J1y8vt5Hxk
8SWj0IOh0fEU8SZfKASnATWO1RdeYGDqJzm56wUVAo1RCs2TFGX8HOQ8c7AXKzgvUcf4Fh/WyXRL
pRpKT4KJnLitFU/XWhcGmpuH2GR52J53+M2R+4EvLwV9p1STDLXCbLBn6WrEN9xZrIzBDgEUHQXM
TjCLmsNmT91DxpUHAaiTLtUq1Nl6rn+ZsHRLng75Lq5y+LUZNwj7QEUZwFHM2qz/LBBKqWxfFerP
XYufuCOL4fBdrA01cQBjKqinNUn+0/f74qnF4mrwUJPID62JIImTND5OvSMt3ZSA3PugfUYcaC6i
IUEupGHs2pEI3gji+gbQEFyLtVObaJVM3TaYfuFtGFbOZDV0OWOUhHQE7kKwMV3TmL8ntaRx+vES
sd5ElGWrUd1exHp1alOrha0IqoYNkTaf9CoB5UM8QH6xKkoxxcjUTOH8zoaO29xs5XvBSgfxIdbE
dNfLOXJ4gDmk5JIOHvamTVErz/I4+p+1vvU7OiRxgIVZge879l4inud9Kn8r+9lvHahuwyVMdzF3
UqbgPsIOR/PgO8pPkdmGWDXNNdxsVakRBJyk8VIeWzx2mhDfsh1/DOY0YOu+ozkyfynElI1T9VWp
uH4qpncS8lK0htopSb3Oj1LfKYooL71kLLMfKvKlslvIZiu7AzteA9o9DXAnUpPbmdGXytMYYRvc
AqLAI6sAMbXX4n7q7VpVqTuMaSvXDoipYGc0E1CrQuktbWd2ZS/ZAlSGFqr4hDqOEeYilmxT5sZy
jDGUUqF+UAVa+MsvgwJ7ujoI8WBLJT28gIAnkNXHSvhbnNvgK1qZ8Scp7EbqkrVeH4SSMr+jKsIk
2rRbLG/IZiBkQHYXJ0Qlmy8TaMq5x+mnPiET6xMsuyD47lcBtPcBUpJdD9CgcMAaNMERhMq/DjnZ
i5ugTeQByw9N7PfmBDRsN9dF8enjNbakmGdRCNWUBRRC9FgAOIv16evjRMt0FZ/4tiGzxhdMK0vj
QpXrE0ZAxU5F8WDnz9NPsSilDQ3od5a2AeGLLjPNlEWM+XxcRJirGhun+qSHc78rNLF0pQK038dv
994oUMSp/nAwczlZvZ2BSFCMFg79A79XLlhA9CHLeQt19nYU3AgWsCaQHgoJ6xypmTN2h5j1py7V
JidS5J9poZTux6/yJglfdJW4x1NQNEGHrtkB+EvhbCV33alAVsjlMgCDkT7BLqnqbOO2tZw852uC
aikQJWaHuj/1s/O5GaSmzMjLxlOOeq7Ddpw9OIfmpTGlBmQZgOEfv9rbQjiV4NcDru5BsVKA6enG
8TSro+RZsOccawqwx0tklB44iPYScM4vmsaJWIZxbVNSLzYuf+98Xw3BCy46gA4sBH7OXxrv1Lip
TWs8WUr+u7C05DqfZrzj2Tkbi/Jti43Xlbk0k4uyXriunw+l13FSabUwnkZZKvZCpveXNRw9r1aH
6RIDYNOpgiG+zwu/PgQ8NO5/9CIEHBo3nuSdhbvwulF7XRgMoO7OHyS0JGGKEDU99f7MjTpOpMNS
IN1Yue+NsmDtREB3y4uvvmzex1Ov9fl4EmchuEgE+ZGutLFxHXpn+viY4PpoF1IjWCffCE5F5kwF
8WTpY7rX5yJL7bZpffw7RPP+4/X63ljsCu6OGBpR81q9EOJvnYH023RauIV2JMjKbRaEP0Mu4ht4
nLeVecomOj1CrBugXIHtOJ8hPfEzAQNP6TQAV+WKJBq5uFPJYHK7t6wucqMhLpEhHTMSx2yRyHsQ
BUm4ipqxLZyYLybbs6EVdxXHz2BPnY8jA1lpvMhxguNv/QyrtVjSf8y+r92mEUeYU4/D73Eukp/E
7m66zAZhPkJq5YAzxlmNrmcfc+GNpbjElFXMQd+AQqxJSY8DYfnmr6416lj0SjDp06kLUlwdQx27
YQpwtl/izWXUxbVYl/pGGeC9eaQB+zeMEZW+1fIX+q4XpkSYTtbUTxgDQ1Ol0a97mH1uUQ/fHrPU
dkHmwG7n0gRU5vz1aCZqI4nkdGpSUOYoR4nkGxiV2sLM/0VH/CkVi9wmZ8q2wHPvRHMDlAz9Zlhl
8JRW0ZyG0qyFXTqfNHJ05Clot9U6qnmYJDLw+KcSzcsxBZKfJbugUsCQnb9phZNUbxiTeLIgk0CI
qh6UTGmP4wDV+eNt+E4cBYy2MGrIJLhKKavTvcugcZZpqp1m8AoPvkXnPLZMFnBVQSCyexRZj4VA
y9/O9RQ9EGu2RkzeygTADN6vXz5+nLdhjrI+93LOaNAKfIPzF1eroCcoGP0pKfIE8mptOdYg/zEs
AkHqhXZLUWYpMizOeK/3SS5bUVXJlXaq1TDZDX3NO8vgXaTWRBO8b6WNy/U7b2Vy0deW5AbpuXVP
HmfOtOqiWj3RPJwOhSl+SVMU0D7+dG+X6FJdAj4FD58Wwss96NXm78qmFou40U95reUXCdSLQxco
4d7AF2hvIANy+6fjkRNSbwWDvUzUWivZb6p0ntRJP1H5l5xMMoHaikPs4BluHdpq2kIAvt39UE3A
D1GlRoeb/z2ftDEK0M3tQ+NkdChgxQkd4cFshWMlyT/QCcR+uLOifZgWzx+/51t+FzGH6QMgh36o
Cqz1fGA9bNGsqPmw+CkNv1W1Mk6BkNae1gkPfOHmvqQl7UaNKV+Hk08FUeGyS89R9eDhTzcSVriO
FSs/GhIuROLC/GQiTrvzW2MxUtXyjYD8trzE84K5RUCBgEXfdhUmmwRDqLFTjFOVCrmnw01xjK6J
n/wCyS9xoLlg+UPkYnVl3WhTYrpGE0Se1GJ7z5vKbjIAgvn4G5pLN+n8ZIJ1TJBAhoNNoK4braCT
Bi1W1fBeoPB1wsJY4KI3dkAIpLIdvhejr56MitupM1OTN3dxgKqME0USZqcK+neJTbJe3KbyrMPF
CSPzB25CnXxh4ndzyLHk3Yfx4lxs+nU02WMZBQOFlaaa3Umz2tNUaRhD6Tn3OFvU4lrF8kvLviDh
PF/qel7jwjyHFoD4ClzA0q+aPSOMk0NsWX32ZKDeUi0CCxgOp4aeetQEiq9WB327r8PkntJv9ssI
IrU9iMKQP1S1asVeXkbyvT8bxo6sPfsuVkVY28Psj5mr8zLPdKTF2UYFZn6SlQTnpaadlBdpmvpi
LLva9wapko6AHuJfUSnFIocNFFbHzNS6QpNMLy+bro5/V+RqaEjLwfy1KmT9Nq66DNPEOVFuMhkl
ub1h4FiC6vLYB3aHjtro4Ogdpvt0yHsnDVPdSYaKOh6AobH15BQ7YyHwQyBKpTp0wPT0RNpIVN7U
X7m0ksqyGoAMUZ9RzrcUSoldZaRtdB/KWu0JgqldK5nRPjaqgIqH0rcXtSEoXlHRKsGLe9yowL47
/EtZiO4I/bDVaY7gjYGUhhjd65P8EAK2ZUklumMMkb4cN9IhBI/uqEOQuVbTbpkivMnSkM8keQFn
DCYdmdvVy+sRDiMdveZ7+gL19VgY+OqEOoKrlF52mh8H15CChY0d+OaVNfJWTlW2H41srmbnX1xI
2ZvsKfk+q8Pgs27yiSNco7ygTsWdViT+rsRMys6TsvgFYbPaOCxe0oizAMD4XF9w2SSWimT95+O3
tSwNPIF6j8Q/eKyxMzXBi2VtuB3NSbqR4pCCoo9ElmLratABc+m1J6XBVhX6YNUjVl4XzWUfZNOw
6/NcvamtAS2fPJvFwS1JW9APRKmeyhW25rshDrB7F6NwtKV86AJPG3U1dtVCtY4J2T5J4oyyuStJ
eQkbgLJr7sQ1KGxwthUC7IHR1s3GDLw5n/n0BEH+hsUTl5pVokwRpR5qko57ZPY08EoWMBO4COjI
iHBDqJBt3BjfnJdLuealaEN7DoW11RcPBHSecTJS7htMx6+RmJcW6fah/VyJxeekFuWnqhi0J8zs
mj8tSy0jIyW39Dk5MNf9jdQIangmk3KvIW/lyo2oOak//P74SHmbuDIKwDukV/mW1HZX3zPDcXuQ
y0q5j6aguBCtdvgiKAO80QAZwXROTcztNeVKYm6/ccw9mq0aHdEe3sq73lyAlucAqsT1ksyE/t75
yk5LtYujoFPu+1mWHnO1j3ZWSRspbIXgy8fv/CaPXA21SoFItDJVjVvlPjPxfBxLIXPIV7bwfm9D
BXdX8mKKVqiiAkk4f6HIkESEdjr9Ppxw5E3EKDsCmVbu8DGnW5G31T6QFaizpd/fFnnZ7j5+ybeF
LPAvVFNpXwMWf4v9i9SB81731ftSHU0vNrN9FMaprbbVJVDOpz4Xb5q5PxZqfdsbW/Y97y0rNMPo
0sNq1unKrr5xPxiC2Oahdj/P43zdJZJyQio1vO6TdnbRIBguk7TMbxJFzL7VafqQF9GiTlrHf5zG
0SBcsI8gG4Ch0Mo/n4bG6ozZgO1yL9Zk9bZkDENro8jR3tb8HOY9qAnaVT6WimM2qvF7CLpDS4yF
WDg0kzO3ZSS51WzFPzbmZ/kCr0O5utTdYPxwlsjAlNagryYJgB8DKzrJ3RTsR1G7MoNJORhqoRRY
k2TTBfqszZ2WAL2o4kzwFCHJvzeBEm1th/XWU5mhpX7EqbKYVq/BReASo1CnqHrKS7kKXTy+y8ST
Q1JqK6mS3MlJ5on96GDMV1YphFC6s6qenEC12keT3+u7I6LbE8inTlLcWTHTpcUyqJFXz2jy2KLa
6CQHXNdDBxuN/Mo30sGw0UcXDjVmHj8rYOhX1OeHGmpg1DyZnKKd3SpDOdhRZPY/1G5Wv1piGV1V
BTHKVpAgsZwihwrmZPVSToqDZPxiKlMLqDXOLrF801w6Vrlsk7aVsltzsRD2hV7OIzXMNI8petBQ
tCXII1seQG8EyJbrDXnCIljI2qOKe77oxKDNpaGskk+BmtTycZyBbNhtGCD1F/VmI9uE++S5T+T0
M7YsDcWsOWk/yW2nHEi80x+RFKtAciN8bOwstoLQEXXcQ2wJj5OtA2AdDXlW7BzoVcN4Bu6yvlOg
BFU0WcyzdiOVUTAPaev0fSXtlTy6z6IxchQhmz2llWJMuv3U84PaupoWKUP6/L0rDUniUBvc0th4
cwHDOoMuAxiGhZzAObjKtZBSjYD2CPInAe8GJLEPtAI8Sf+G3QAi1fpuUfco9O+ZFN9oM5+w6A/q
uMXBXB//PASQfDwzkUuBdrCeSTIlQbDoqHwa6JA7Y4GlYU/afZE1mHQWTa1/SsxxtOVE2igiv0G7
kNlSDnwhVnE0E0bP11DbtZpv6JnxaZbvovS6kW4Lmn+m0rmqL7giJVUV0dU4vtdbC8+sxylRgWmX
TqBdZ8axqk1PzSXbkr/GebwXs9p7iV//5TH+l0USZ8tj3Cl+Fs1/+++Xz89plAf/A3PxvI3a6fjr
ry+//W9W45b+H6ApqLJYAMjA4C8tv+G5af/6F37GBC7F7ZhSN9B85vZ/W41L0n/Q/uT3gAYAybjw
QBG3acO//kWQ5P+gw8NvQCSIVglloz+xGn9xB3t1AIH/lXEIWfSxATEC+lvtL5TT43TkWrkHK25r
/WUcHKL6Ev2oLDu2tasjmI76Sk5JWMUpSjyM7UFXLhE+sqdcgUZwkXOSpw6Wd4gBlRHqpAcRW1H9
ojZxKfB0Cjeq05Ru1Xzq470i7AX/UCdebjhadZWh+iiZbqjvjPiizo/KcOXrxyH0/M7RUldv99l4
WSLJXux8NICmz1kNLuI6vDS+NJ+zX+N37ff4HaSBejNlpyh+mtRj5m9hzfXzI/rNF1rlxmiSIMEf
qvLeFLzm2/RsfC2+Vd9k3dG+is99aBs/pNI1fhTfim/dc47JYGLPP0bY55+4lPi7bnqeIjAEbFq7
6FytOAzxZRf/1BMAu9U+nq8bhU7XbkIlL0Hx5qB1T6nwe6JOkA2hPcZ3w7Rxm1l7c65f6aXC9Kq8
aeBBo/gBkz4Yj2V9MtODaF5qwkMp36m6fTP/Fk7mY3eVfZ6/JE+KJ6R28oTuUNU7SMtblSNmDjzA
8n5AlxhRoBrmha3wG19tqbu/LcLXpuebj7lKH/+THlPdWCDrRu2/wQLZigprO9v//6LCO3OObArn
8dLiJX1fVb1MEYkUPdOV/SgPmpuWJYr0S67pa0SzeYtKvzXaKkj/g6Otk44lPCCKiOQNVRYI5GtH
yVqdi4Crt7rvHH0/ObgmOrEbu2x6x/II8c7MD82JXFhZbuBqG+GJfPNtyH39AOt8K0uTufSzUN2r
+8FDxw2rkw5Ent2k6F/Y2uPktFdAzlp4ep/N7+MvH++Lh4XwQA5W2UILtspOLspPMCNQ8w3mPYQk
5Ud0gSi94rtLq/Mhew5OLa0W3QkKJ3kQbhTDbi+jBxGam0Fl3yYzP6Ti//oHtbRHw8YwZogBuUBu
sg0vKWzqyknjxa3d+o7+Obhqf4eZKzwI1/H9EIFxs5WL4C54mr+Xo9uh3H4zuP19oDp+6lz5dndV
f9FTp0ztK6O29UfpS/Or3ye309fhMnCz+8rWUzu6h8hNr0PU7M/KbuRSWDlz6hRYVMbOEO7mJ1pt
oYuiZPQ75Gd/lz/zn+XPGtZDsPxXKW395pd4o3DsLuYHPLCjlA8UqgHcpckeJGaNJoxqd6adf5Mv
I7cx7QE2IuW7T+3eh/iZOsgBhna6UcPbnuZVfP+vaf53nOataLL2Lf5nR5NVh+BvwWzRFERYT6aI
usTWV7lO1Y+SCRBG3Zdy8DzIKjICVWS3RoOREOpPjqCoW9fFrSFXh8M/Y8h1qe1vrwk7jDIbeDx6
1uevmWhyUgEUU/eUFR36t87nr4Dkbpxuo9u0OdAqHf67B5LfO/TwF+FSQmkKH4rVV4zkIpTNplL3
vY9lumIWWG8Y2DoBLjjI0TjumnIMDobV6I6C2N9OoMJj13qi2XU9md4iMujK+ZQdJyUsL0IsGhwV
fC96hGG10ycib31TlXRJdZOQHPtJ7vrJ51FWU/Sr2j+lNL9M0OvXWU1Q3iS4k0SxurcUJ3PCwRZH
Z+bWNNsVIjWmk/ZOkLtp5HKY9Wh32eIjVZexuuPg8HubGpAxXuff08w2AFs6W4fuu9v09fOt5jXI
UhEVep5vIrM/Ir4GeS618biKP9W35qN+MA/yY8ndwLwdfvTX476+jjYaW1tTvlbu+Tefcm11vv2/
nvJlxa2u/uR2/2eDrVGDRZjloiyQ5lXfKyQ+IMp8bzo7vN4iCG0trXX1/V+xtLbeddWH+bvfda2s
/LLNF3V2GbDZ8p9V1Gr6MI1nBB33j4+ic3uLQ7X99PTw6dNGVeJlctaT93qcVTgJzFzvrWWc6SK4
b49AzGzxwt8Hh/b4ozzWR5hYnu6QIB8be7T3wl5xfLu0ye2uypvc/v79wvWEvXeh8y9pCN+U9lfV
1u3cvsFXyLY2k3p5QfZ89MDr+FKPZoTdvLovqGnfE/98GDknaxfeoaWSOFXhiMd6dnI0Y07lRXVb
iw7+hwbkmgfj+HFhYetZXrpmr3KC4F/4LFsL5uW8ffUsf++CeffcfrVgXqTLXo2jhQGlyIwF0+8Q
ctYvmm9HDplij9NEiRDWlsHN5jdetdyGuGpEum3qvnXHn9noWrfpZ0jrmuwqoRtGLucd+ITWsOOD
EjmW8jnpKR46lQuZKeW6tAUZ2NoxLxPx6gP8p++YzRlb1f7/0Rlbi9etQ9caKNvondUnESskz5xi
L3ItdvyDqrrSb8UJE4waXeEfXiWrcPkvXyWbH2EVV/8ZH+G9AiJoU5TNFsqT9YZ+oUBzmAcAYnvX
/VbY38rdsL/+hgKs+7iLXfs58OzGbVzz9sk5NZ5iHz59uqFPbU/u4XJyHg/u4SG2Dx+HSIC778Xr
//tQa//wtGtN9Hh5KHFPk9bloHH0k2aPu/Czvu8mu3fDnn9qLorL5oKN/Khf07c9Fb+xNHP00hEO
E1u/3Sn2F2H3qzooT5rbOdbBd6pDYiNf8OBzOTn53ukLFOg73ZsuqJccjjDOHNPVj7qLD87BdKN9
axsOf3mtvb+j6bcbL8PdM+IoHjpvbuk915cqNmif7yhNCR6583Nx7bvqXWs/C87+mOwNr+cD6rbj
PbV2wh+fOOYv031OOe08p7YvEMbbhT84qn8E+2YX8acCEdhHzs877drOru5AdXqad7Q4oQyn5Dl0
N7W9Ztfa4rF3DP61yq+ARe5Ee/8q/4q/kKe72r1xs5TLpL14/Br/bi+63dfeGS94n5+J81N3r54G
9+uNaX+lvOV8vbvPnL3KcLldHJGo5DDef+Wn0Au3tYsLz7T55cpFutTexB2uq/bFzafTCbSlDdLN
1r3Lxlt+PCKRbF/+Gm+RdN91Tu02Xuteds6vLzKhP7NRNHZj55fG70NB2avd/Cqz+93jZWdfp0dA
tS4HhDs4j9eX8bF2K4/q0G14dZlfLX9Y6da78Dhc9I8VevN2WdiDM13EV/GxA5Dp0Pmxu4vYwSvp
TqZ8GF9NF8rtMuzyhL7j89eXxFb4kdi/bp60vX9r2t8Pvzv7yxfxf7L3ZcuNI1mWv1LW70jDvox1
t9m4Y+NOihKliBeYFJKw7zu+fo4zqiolhEaYms7szLQOYygkkRTh8OXec9dzCtFHlvCElFt0GcQc
F1Zt8g/Wl3jVWCrprHz1pTZbszendW9rO0wzRwey8okzkpG4GXV73N/CSZiFxr+LxTcHYYbiixZZ
dihAkx2F1FaCO8UN7OxV7oTksAProJ1te8s8ag5qYNdf6pUlrDFEe7Qtai6gviVJMa9c+m+RFEvz
M1P0VVOWDUq82fywTeXttENv7dAbkpT0q2BOpkFSun4ct9SSHJyBjPC2f9yu1+fTwvQsC60ZzP8p
tH4Krf+ZQmuGHX/PQ7kkH2YO2N9TfqLt3QeoBmEtkPWwJpM/ZKtzcuNNAfqUQDdVZmXyDtOPtdXZ
nd1arTXZE76nl8EebMSeKHttXJfQkuDMw88sIsVeQ0qgnT9mK8EWbH09mSIVTMUWrYCmVmyFVmRy
VudqN53buRxVTQAa08D3EIhaOSHiI7ZUq+zs0poDVcm2Na3OUtad9eibhqlbTJOifcmqt7jzCC2K
BCu7x7MFTU3EaWCzAzEkQDWQpvuIBOTuUaKPBZ5nJj5Ag/OSUv2YQzvexM7xRjYbAKOO3OR0K7Yk
3hr78pvkTHQLTZuR7XF7/0WFUyAgbgL4cMmJQaar1oaaft5c0LiLwJ+hESDAkSrk1JJnNh+vbEDn
V6hvvN7jdQYqnp+fExqtKTLFbN9OnBTgVSaj3dqFxaYFyYV3pTnaqp2ahcNAAYpqzMT5XG9jPRfW
egblQ30IMr/K4fnH6rWYvZbq+GIrL0GVs5XcdCaLcLJllNe9Vayyle4Uq8EcLclGV3lLhBOlAAoP
LXAe2b4V2BF+y+BfT63AjLHgkqnZAZafPVc64FKEMyOyQ6umCV7Hu+2chtbkpk6MVwc33sHmBeUL
f0hzQBrengBB0TVlOz6AaRX/5IPgVFZv16vJGk0gfc8SiWgPFhLdgaYLYDDcDB4CRhVaHm4D7Q/t
0QJ6MzUg7tJqabopLemgOoLNwxGUrDq7MMF5AQSuYNvrWJncbqjoFpRmyKexApeUt/xq2kunfFuu
xG3j0MDyTeR90ohMGI6wztyQEMBzq3QyO7XsftXsmz1v82a2xiftTiZqhmiwBhkXRYt8bGEGPRuT
pwmAJIAhDS8dfk+s3BzwiR2iyUh9pjL2cWM1mIoN/E4AoKKTW7ql4kvDDQG0s8MDx4CrbY1taLsG
7Yh6Ox5am4Qrf0XRRsYJlrbPoqiYOax+ioq/rKhAtdTnomJu7HqtzMWhDlHR2TUERW2pTgeBP9je
afi7YvBwlkTICPaK8uA5TD4IJm+NOIGew9MRWRKZGdmpw9FvHQxWbFprFUo0f6hhDrTmZKVmiP2s
4RAmNHHWZrZrdv1KfRiwn2XiwQ87rccD0g5MnArfymykUTP7Aqd3pAj+4yPlA0/24kNw09Bkbawa
p3Fw+GzJQfbVCny+KwT1qX49OZB21uciFW0LFuZpZgtVXYRyy76SHQkuAXaiWwpLftdTph5bS/k2
2Z1ZQC1OtvKQrCZIJRkSUjKZnGQPlQpEpa2TmMjihcSUrcSsncgOMG8+fvYhKX3LM5FMju++lTv+
OrQSu3ZKR3hisjeGZM0gXyMzd4Iz+7sU2SnsveEphPJFSp1Z7vB3kL3CE/sEwY3sEn8fmFgbK6We
yWHCu03qsHd9f2f9wt6R4xHY7H9/ndjhGmxPDr7jiqFV0tpJMe4Q65LYYMbG/zFGFlupVdgYE+4x
gxZAN32MgEl9zwxwH6mDr13qsPthngt/HZmTm7Px2Ow7xok7yfEuduXr14HpCfZ3ELb7zk0hcpnY
1QAgNDgUQnqMVykwwxb8ZsAPCTFOyrpeJTfRjfyQryC+oVubfX0rrHtzsNHtzGmvIGeAZc/ADBKV
TMFsnQyrINOAxtByrQWNAfmNRuNOfpXRudnsJwvSnTLtImK9fJftxwFrwOOUeFZBG1pR3kT7qRuF
CggoxGZgccfQjm2Q11smGjgDnHAmB/XOVFcJhVDZnjW6ieNDpY32aKZ4rbHhSfgOsHC+bKaqA4f5
KdB5BEoABaA3oynQrW4XrwqAhUeDHbqQmSNRjojtrn3znCPrxwFJIM0c/SZyQhNq3oNe8yhAyYiz
ZYGiiCqYSYRkDHiBcsrtNEehhlOu6m291ZzzroSqrKDGdj10qIiBVzQ2HwRbwU3XmKDaKrDt2flC
kzYkP8W2RH0kQm3cjbHqyYXdoY6JwZAxfNNtXcRzoXJbHBCM1qys1szh2ios7YTKBVzbsAhUX0eI
Bq/BRO9cD3oeuMyFK3xVr6R1vRUc8UH+pn6rzfGbj51Zm/FW33buCnZ1TidmaBORAn6lZANXjrmb
7Ae7s7gdlhbI03ckJzxy68FJLPqKHlr09TWhp2eE0+n5bv8Ykbu7njwD9XlYMNq60Z26NzcM7Qlk
IjfMxVKTW3aVEj/kuJYBeIieirjg8/PFcCsTbhCTbbPS6l3j6GOFdcxUCTw9YmuxJVVMHW+vbPib
nN7NNzkWhslCNlselqbEPhgJSmsJdoe5ReIV3Hu9La0Dd42VZHA8x/T3lG0mRMuxhTwaUYBlbAfw
IEO4TlYJnEk1J19pjoCJk9bqAwfXUObgtuheNBU6YmK2NHCZe49YhmNJVnrwD6+5FQNEeNj7GR7I
a8MtMEEt4VkDS6iZqhXgY7gFl4VyTX+Zx8XeWCRzl45cgJWxG2rESa7eutISrzYJO7AMobJDgQjK
1T4ZHpjtwQ50vofysX0XjK02yO9uFVswwXW9FSBg272/0fB7s+ItKSS+K1N2dlW6YzBV2Rb2k0Da
O0gxMztckSqkGpNjQKx2Zsfr1gFvCWRxfBrvWqc6o6fmrnbAD4fnmDSEJN6AcNFlkjmCBM6hq5is
A/KFbzNmWYJ4wMww0DvvMJzEs3gOt+0XYa/s4q2/Uvbdfe4MhMNfGRZzkcKzejRgGzBZyOSwQDA2
JmWhGWInxrlVIQu/fzaH3/ytTCpYTDIwLLaN69s6DhlbJeZgBLbeCNZAg0tv411w53b4m/7YUXU1
bCCZneTsW2yMjQuHrQnHXWMBwWZ3vpkAY8Mvfd/fV05rlsCdIeRbjM/HLrAiR4d4iXCIRyjtCbvp
saIUsLrC9sQ6YQUDp35KYNQUpniCHYfzz0ygyBFW8IZiF8JdytAtvnc2W+kKrlamOploZt519hPc
jFD5JRJ5KjhjYZ1iIwIzOOFhhI+TwydmDgp88SnXh4VOlpBNzK0K2YXJCLCrBfjHW8BqHhLWcHqY
W8XrHrmQtrZlTlrtKsZ8YHe8ZIoE1N44P6PNkHgLF+uAWWN/PlgTbAUDNodE2BFmx9WAwDZgpvqY
kQRzjnZ1x/QeYm7l0RTmDNYKOyGFaGMGLwxPZIyyAEaDz2fmTrviCYUEx3HSrqroOjMuh4/UvvQb
bhXgMF8fdrLunIYaq2zPI1kyu3RrZYflYk53EjxyJyhyyzurCA5gK+09U1/h67oVdaSrfleoAynu
YwyBGRHKXjclfDHlGt95K+4GinmT3nXusGGKmW049gloYIRPZKACoMTOzNBlxuCEQ/QEy7te1Sh/
CAn0EB5sNSIIbdHeirZmfWMbOQQo6J0AJiBAB6Yg3aL88VA4bmhnlCYvLRzVOla3RSCkxPoZZoit
3DjgHCgJfcY+xgSx2ZZv0HQE88ws5PKezTa0Iowd7PVbpoa4W/Ze9qxOQd6In5VV5Ig3THMyazBw
YEbBGsS7KbbdAiBctLHn9fc/beyfNnabHtExs6n/49+EJXNi5q5HzSSKMHt44yKAX6Y4aoC8RyYm
xd1SUuay8cJG8yYB4Kfx8tN4+Wm8/DRefhovw//yX/IPCvSYB/Qz02UW2RG4NPUNJr6RagCf9MrR
gIkXigCXrjFLEPr/usayETYLFfw0wn4aYT+NMOCun0bYH2+ELaLoWaDqv4SitQV5PC/R4PkyTo0B
kRL0dLvGPYoVC5xnW+nAAqsscwzxRwJnBaK7yjWGWMA21eA3nkzZEhHHUOBrmuCHYf7t714j5Onp
5rcX5peN6UtuEP75flrDvY16SUtxergNQBFAByQ95qaP9DfmkGE+j+9+1g2zj5fyvhbvdBbr+Ove
6WL46xpJf2MZ/Q8Nf6Fp5EeAB33/WEcmNB2cp5D3VYcuNV3DNj+8dfDXMZ/b5fJ8GekTnKo5kh8u
eKIw4U3fIE2wx/8Sc60zfx/8UKvJfLqZyKHEW2sKp/otRw5IJVhnh+xQO/qxuReP0l7aDSf5trAK
OLRLZI5oCFfVcC2R4/H4Dc27yBFezYQc4Yqa1tOaXyEndT05panA1d/aObyjgS3QfDUimbU0WUrI
AOM6sAn+uiPT+ktCtNPr6zkgZ4QBMFbOfA7N0ytiABLuIUZgD6wa9MLSNjl7c9nA8b1tiUefnyOK
3A9E/uD9v1TmBaEN+AUVdsNI4URWSMu+s1fY3Z8umIvrHOGTwQxwfQdLKjg9fx6Z/NiL/mZlZrZ9
EsZGrMetjFxl9tgg5EO/9tZg5uRBI/YtCnHuwSdLbgZye61ld5C8TKwtQf7LFhk0d6iRscCqYYKD
hbCwXYfgip0heBVZIQITuJcIPtfLM1JtxuusvSL3JbJel1h4WGuXH0H1mzuZgeoBLMvKICIeoH4t
HrwXpFk7/Vo7h4/qCV3CTsMRHDkZGQKT0W+rlDcIOmZzE9F2+hnFgTJYGCJWTTM85d9UBPlMDrnY
IGXzUOFFUTgonlSr60n35fMVkFia5w/GwJtxz4C60dboOOvhbKBLb4g47QsLgab0m4CYkemTcAcG
nrvUTu3E4sz4HJ+DHThmEbkLERFiPm2WH/z5mK4Fdp+NaQbrwZoiS3HBYiuIUMkUkSiEQiS72erI
42LxPCTEkNq95prQBmX8gpUjE0i47+01cpdQMYXIJqKA9TUoI2HPRxgqcmIQI+oRwkx2iBkBNWWO
8gUlqguZx+gFtDCn7PU3cjlCa2Mt5DB+Fi3QMV4WpEXcYMdSfkaEbFl0gMWHMiQu9ZZ/w9KXOkTi
vAtiP8hHaw4sG62+S/CdhbdZkNlD+JmF01k6Ewt/syR7tt9DmiL67lSF5cumdPJvK2NTymaJZuVw
PI9uhPTrGhHM2gy3A7x0j+phslyW8qPTAuoegV+soo7AaY24X2dfw2lwQrMRJ6vhmpZkmDHy1+QD
y1foLGnNAyJkCBS/Fk6/eX72rNfXu+1L6twcs5hkGcH5g4wKTfwX4AyeXw2zRoYa844znzfT++x/
sLAjPofO0KvWZb+zKBDzlSO8COd6dY0nI2T7X9xe4qzBWytnoTdK2PIp4a85CKjXddn09neSWxIW
PQtJQEOIEgje9RoS41zQkRT0jid3qXl3d87N1L7eIWTi6fk5Q+0dk6Kfn4OPEeKvZ/NaoPlmH/FD
FnZSi4GWN8lBVoG6kGnmdE7OssCcCos0bcX7hYsuactrhdibq/7Ulv9d2nJxP8xS9n+T/bAkjMWZ
s/+POy1LYveaGfhm4/4Uu38usTtDSH8yrb4ElMQ/ACgtgU5xBpT+LKBzCfbPm9b+eWG/9iHsR4tx
1lFMQWHCTDoqeemj6Qignn762iFz55AP7uqQneud4CLJ23xBJoWVkJd45wPJIffAbO+QRk/DNeCF
m66R20OQ7APz7ttAFadGLhl6VjmqPe1yeGIigkS9bhdf8yoyyqoMgjsDyDuMaXAqHFD9RKeqJKcE
lh6KNReg7OLtzeyzv9jtXWlAfjA00KhdENBCGbxYrBThjcbQ0zoN0asVxbIjzW5bpMjI95r5wKA5
y4UdTIBxWt3C/IABErvxRr3mipa03bE80MhmZSJgjVTBaUJAHJmwvD1WPGBGByRZ2enOgMnPUo5a
RMhZwiVSeaiENUXrcgfMmSQXSK86imAbrfU5kFu8uRla+EvdnPRh5veblZudu5GP/UxED10HbgKF
bE4X+DUuD7CjkXvHwwviOEcZHpeOXr2TR+d4KlAuI1DYIwvmBFNbn+2h2REpPXQyShSM5GCv1ufP
13DxNmc683e8TYXN6Gf3OdN/ipSHalvBVVNaLJc03k9w0tghpNcTc748rfYiefyydXzUj4br1R4u
G3SnwSuHJyQ74m05hQ+NuRVG66vk1CvZTo/iVnXVje6mZ78hufv57LERfTbimXYEf72W6wNGjN62
9gYOvc8//koF+Nnnz8z8BsRnuahBelQg00Ux0EjjyxMrJhO2MuXxPUMGpuKyDE2WiZ6YgmsLG5Y2
ziz4wA7MmxrNsV8rVOXDY9FvJSpAOHhEosnNZFUEyWmk6y3v5vOBL8yLMbd/B5Xnggnzkp6+oHTs
tGRgf6w1fj2cc/6AohyCRipxgU2DKmIwUZjolkVz+PbgQuXILdsZE2zvJ/hV7RVxUMmW4QnFfgIr
CnnBv5cjet3cVeRLAUxbEYwSBW3MQxjACl9X5Aa6EAVOZ/jxXkHohLS814XVldgsfLK6c8orrpi4
iA9wE5AqIwb/YJCHEg5g5i3+umPPdCY4iCDfWRHU9gtbPM6piPn5Yi2dO2Mmxv/8525OnvGvnrul
7TsTuO1vvn1nQvevuX1n4vr32r4L2nHOkPcvacclAXz1ZL2Bb38aASx+PCsIRGmgzGFEL5A9bwae
xZxQK2ovO08BypNqJ0fjHjgb7yHr6BkQ5Q7yzkQtBQtSLVQuCDwTGD8Ktl8vPguQJlMj5pw0oL42
peU+QkXRhFrY0dpdO3sdUktyMyTbs3R+A8VUA5pNIc/zrKAQ6mlTnX2wJpcEDHogIDRL1HQxCY+e
GpLbmd4XpKTb+z2oyKlovka4C1COb3iEf9FoGVU5uSnRM48fx9XgsFKjCA770OZd8IwQMLWi4ufM
HK2RJbox7J/UjqwUKdZ4EdUfIgC0aPKmaD4yHF3ihc+FLfpuLkzOzCIYyxBdKD2sjKmhknpEMQ2T
+JscqmcErGS/8hD9u6/8tZqG1dag2hjPaOThH1EsVoU9oLZcspmOyAmrDfhq4C9LPM1QE6vEYfWI
7NO+lgSvfX8ER/Ye9A+GUXiLEjAk8bM0/wLBDIQMLRHBQZ2g2pAOKO9iUXa03GK/I90fFUkoC9dQ
MdBdCyxACIZXrIwYzvfsfWEtQEEN6Efz+ZT9X/TTr9tppp9SX0jbPMZ24mElleTJJ6uS3tyC74RB
w5pkps2eYHsktbLV16/3o3kvUXSuKwB6Hh+f0cEGOjwiz6fXdYhdX9AAmyE1l9Z2ceMzhPvm1P1P
2vgfto3S9V9XcaZUy8rLuiLFKl7hPPNUsAdbNAbfIvt2dYsaItQSoYD8CvpDrO/t0xPof8np9XJB
64GXFx29n2LYw96KITzU027Xr6+vqCU8u/SVQziWLe5aJOw80zNK9EKU6BSow8scFLixeG20PgfW
SBZk3uLdzTT6X+vuloXWTNf/FFqLQmtmGv5hQmsRKcxszN8UKXwItA2BF0BoI4ig434vLz1PDZNx
gC6Elqpx3H2Y8NBWOUTC+lG1wV67XpDRH7ac1d9ccna7ocg1aiTikoEmPA+8jq4UegUCluZJDlB+
2gmdk0ZCZcZxmtrg4iODLKDVqBwTMEA99D0a7ZdpVlOOL45pJz4VQUm7bKwcRYtrYvQdvzTiDwHD
ryOWZ1AujeJY8WoITnQi6VCHi5ScgBYriYw7+AcbFPa6BdqA3D2ypIT13kd//gUNfPXy/wDo3gxh
BujSSgMFtYwhwLBmIvrGt1ihHGtnlxDWFobVDfrIEzoBXZ1fE+RCfI4BRIaKPhvBDDWlQ1vHQYkR
7Jh1/HzasYaIBxs9/RrW1eZuHZHTwiWX5n0OO377eb92Mv/srmd4oi7apuc43LVgl0ByyAsrKXxf
cHWUSCsonQnnhTVGQCefjvTmHnV8DBqm5JQhmyA0kSAxulgShn4VuP3h5UCS0uvl85n6WNa92R4z
1T7oHceJGYZ5gbZ+YggTqAywEy4NBmkfTKej6EdUkCNrsvhNRmMh1rbR2VfMDmGF3a57y5AAG3rP
/DEUheiXy+v59fORLm5ktuZvANpvv5EXl3SmSf+gJV0Sk4z07O1E/fFicum0zuR66sdSHxfYgynZ
Hbfu5/tm4cPnuc3/2odfiSY+OeXX/Ig3mzIaJIX3eqgknJYaB1hAmxI0JqHxLrpvyJZVwYc02edI
qWrRcgz9NdDuqyB7NGdgGU/PLOLwxfr8jpfO9Dzz948708ICiJg3kf8tQMSCNrpO3psV+w200eIm
mcnYdApVrajYJuEpWon5SOQFWoIGqClrfct0Ake+DiZsfkdBEt0IB0hse3vkIjrIZTyjNp8uIJPF
Mc2l6Z9hTDP5+lsept+BDPN/t3VTPSbhY/Y30lYvj+3f8te/nZvHJqyb8Fv97+yS3/JirEI/aP7z
/a/1999RoWc+No/vfrGu9JOn9qUab15qsBf/57/jg/7+zv/XF/9OYnk7Fi//8W/f8jZr2Kf5YZ69
5bdkgmKJHnP3WOEOH+u/Pb8kf9vnVfMy/4TvDJmCrP4CdmogCx0szRpI7f/BkCnI8i94CrQ2INAE
G66Crfd3ikyR/0VRwBHO8wKIMFXwav6TIlOQfxEEUQR/GejhZVXW5X+FIXMmd/D5YHwHpY4ggO8N
XJkzjSOAbzkfPGU4xlwlmTwnfNXiEnwxGa+BMTqbaFAh+PZmto7flcJb5kMG+N6oClxTE1VwMeui
IiiqMJfKRa1rmQTy4OPUtZ0d8uDYDEoQcn5+lTk5OLuMJOtQOzo4nw18vdf+QhElfSoK3bESgmwb
RKk7BdFgJpMsmhE3dCSoRX8X9/FqyPSzmhS+szCCHyZXVHSBsQ4LEqPAvsbO3kjYXO/acZrG6qjn
DYh7i9iw+0JRbN7o0ACzVuJ1mvLw1gY+spPLTlxxMWjXpNxI3Fio0HBYrcZNG0jxTmgEf+N3hf8k
qV2wMFNzQMnzIuNHFiVNY1SpIPx7P1P8FMiRKsjZMZKywFazCEA78zmnz1LFncSpg0041TJoDMp9
yCE5n5+KL0IQRDSVp+cGx/xbJjbSPuKrcp16ybALvMhwE1FrbfCMS07h65EN/uPClfn22Ktj/yBI
YGLTFWPEMggdjRs++6pGw3lhCWbhSdyaLmD6rzTkYP1WZ3Znlo7c2ElyclSMWF6XmTBQbVLCLd/7
NTWqhKetXPV7GdzOVpCNvJ0ZoGf4fBAMZr7b72jFir73MninRdEA7+376c1rtQePfRQf+6wRN0mi
3Eeg9rakXm3tUTsYk494tlot9Xj88QAougHpYfBg5pUZPfz76za8UXdqlvrHXhsDOunCfRK0aBwU
KZzpRbXhhk1w1jwFMQc/rk2u6jjy+Z3PLV6UERmQfYy2C3LO0OXZGcwEI88iNTMOoLaqHc3nkHFf
TtqNn4W9pYMi3RHGs+xHh1ocEdUA/2odVp4ttCICACBU2cRSGdh6l4ynuNLdIEwdMePQhq4RHppE
pA06JWmTsVCV/YOAUkB7iaCTKDOucIWfqd+4kYt+4ETjUIWGdh6VvrOasfQW0KnA5v/dvsCn6xLm
R5cVgdfmAEwc8tzPNX06hFG6GvyWcwYBmxQZSaSNlcgWmmp4lAr5KWzRhmhSR5K2urYgjOdGEs+r
Ai6ta2x9JEau9n6XcHEVZF0+iYdM8vi916LDuZR4D11joGDLK8BLWUpg/hZBnqWSiO+eFKVUA7Mt
NB0bp4zzL4qyC2qjz6kweX1r8SCMXlV6hB7/QVcMbtCUTJfI1deprSRo0X9q3g90yRw4s+HrGuOi
F3QoMl6bwTc/l1Wlig3+EKTKtuJC/0stYW9F4FxHgylh7JA02BrRDoQt+U4LZc0jw9B5K61TeMmW
gxhE9WMgfFV6td4hWcNDRydp9HeZx09L+mBmgWGsoqQIGq+gxg5k6/NmaKIxxGmddc1BitLyRlSU
xulLTwP4jQWb43y0x+0ybZONxXCX5kVNvFTI4QLpdIjaMupqGssZuFiLNGoOnCaVdpBlRvf90P4O
QO9QvGTnpnp5aXaPxXsc96eEdYz++5+bi+HLv6PB/WMKNGiHY/gWwrF3f4dwnKDpv4gSLzNK3H+i
N03+RYVe16BgJB1qBpjxnwTn4i8QHRC9MlSrxhsGdsI/GM5F4RdNUlVQNvKKKBu8KP0r+E2Q3gkR
RdNlHrtJxn4CKGTa5f3xLfUkbBQU1F1GqRzXhg9SWClDEhqRogGdxepKOQRSNh1iNR1NT9PbPYdq
mVU8BAMdGm76loxRevtm3j46lO8l23VQCiCewAN3geFwzh/MRX7g8z2nXWQxklaNjO6VdRLlG3nS
DNIZOppZcnlmT5GoW0mY+CHhCpF6TZwucO69l+TXgeiAmRpWSOINbY4BvUmUvMxohYuXVYkV+AG6
S45T7X5+v9ek9l8lObuMgMUExMR6QtHPXStjonJeI3behfMSH3y2EurAUh7B6EBTSew1ujOozUYW
jYmK9dS/DEWFKkxP0VZqFEdUiqvEToWydYYULIlqNvkrvfc8N+sM0WnqMDG9tBs2asINdlyUsi3w
QX2XNkWakTqNDEvOqtIC5fkShJ21if5+ZzogOi8y8wAZwO+3lzI2YtrJsnbhsmxTtJyphNU+F8Jt
mYGJUstcwEaijopZ5Ih6BCGVxs6UWwitoXQDv7Vk3rNFCS08Mw1oN7ejSHOHvDs3ikIKznM4EXw6
3O7zBflx2WFtCbCbdBhVEn58P2rR83Opbxr9Eohq6XJ6bJCxKOsFef7hVQDnoGE0TRd5iIa37sV0
8HJVDzP9MiqtQrVInMhYa4P9+b3MypmuS8D49sBVDbtPV+XZZXypBFVoIgb3QEHhqRUS1UcZ49AB
NPtJfapqueRtSY/Cy1gVbW4aYl/tAp2v0FEX+gJNaSuxnywvkRJUR0+tkFq5KkfRwjg/mA1R5g2o
NQVgE7yL72cjTqqklrTUu0RFwVkGh4JTcayVJUT53qb6PhsyFL6m8yBOVeYnui8qHl4FzrvoMPvc
Lg+LTSnyBeUzpaGRoAi0qCOwVkdF7UzZoNOxKcWzUcbZF0UMR5PLFPSMr4LQHvPsOQRwcfshm45R
o8YMsDR0bFVpaxQ1Z7dTN5lRoQr22KYZeEkb/pSO07AWIzHfLizzh/MHaltRMCBNxPn8ZWkoiu2E
+eO9pF9XI+4E5t+ToMmxo6tZRts8AY3DUKBpaxlXu0zLS5LniXzDRYK6bnmfo0oYhwsTzvTHO9Gm
4fQrsFx0RYAMvWaLvLFhlcGX9TZq/HtflP3NEApo+8jx0kb3gM7HSsopxFq1q9O6NT+fkfdoCSvN
rqwaKDiQ4ZwAY/v7DdVIU6uGQeTfpzpoowRDPWtc9FJlHrdqInWJQO+HfYWrqYipqlCjUOjXMoG3
99nnsSR1OGVGElfUyLXJbHsJRdJ5WptFWYB7PSylBcXBLL/Z5DL4ygxvBiCuvsk3F2XgVTdyQ794
MKH2QVhoNJPkDCTAWf6gBYZmjXJ2L7XT5Chd3y2cWCY45leHPBHxT5PAGMKm5M3VI2GK4bArIL/8
ToEFmnwN+BwdlMd4iQhvFjC6rqUK1lB0LQRLNTxis0uVcI8piRIaF66rWrQgKGvV8eECeurKNnBL
qd9qva65Ql8+6cY0nrxWcKdqUEzD1147PkWfCEnNj1Iofm0Hb3K5Uv4CcKXZEye2ZBTjzhyTjLMT
OX6NZSPcS7JRUiGL0U4bDjDYkl61UVrpfuJH3iqMqCHjKMqW0HLaJqzz0Br1qthMAg86ikm1ZK09
lolRrfKUQ3uEPEwfx1xBS11eaVZ51aO7d12gpWsV1VSQJ7BkCCO/cPI+2JGaAuUlS0CSIpwY75en
1pRBgv2kXTKlMmyxS0orTT20fihT9MVQdWTNpelSH8kPdqRmwFOJg844XuelPpHi84VUqMZFknJ1
O3SqZApaxrkpZOkqH0ewdExlYcIY0w5e2bcLB+KDMw+WQB0QSsfxl+a1qY3Co+I8ibFPAoknbSo2
x07qXIkHTVyote3qcxEzc5Fc96UuMpQg6Tz+F5j0e3MEqjCOVGMMjIsaTtlRb/nWlEKJN2u1Rv5h
oPR2rFWgq9FHicZdXhO16cf1wiB+QMtwCktwVQIvayr8ADO0MqR133NKzl2SPJXNqtHybVoIpRNX
6UA8TarW4pRIW3EM0Qt6aAy7DfLArfkyWPB7fDT7Og9fDbQ4vGbzXP4w7uRByQvtMtRC4sjAp8SI
8nwfjcpNM/GC9fmNf7DBkUuHhBnASwnu4BliiMZe7rJM0i9VOICoFzTndqTn/JaTRtVJolHc94b6
/Pk1f9CyuC0Z9hg0Gg9pNAdTfdJXkyz0+qXmA5AyhtljNcT6gub60SjTRB66BARNWFNsq9nRbbTO
SOOmD+9zruhIPpVwIMXSuOp7Vb3xtKp2BckY1n5aQqlVdegEgsiti9Bo9ikKQqyO64sFS2jmbWJb
HXpUgZqUmcUKc/H9Vk/4DN7HvAa+aLPMUuEZ2UZdP5lC7CVuo4y8E0gS6D7CMjTLUO/XdS/0TtkE
48KyfzQSeEFwwmUDoEKe4+Y8F5LUz/PwHmGAAHI7aFwjL7oDDFjvq6aInRUOWubkimy4SpDG66zr
BHiQgsb5fDP8iG1EtI3Q4GWGaxJfTBi+Of0Is/Hi4JXhvcJFJXqEN7FwWwp+EMJaDZAjxVBfQ6rU
D+4bvc0l+vnlr/W77xWwDKtUloH6ZEwDPAHvri8PKIvtjK679+JyonkhSlYPnyDV5bqkgKi923Ne
d1+GCRqTx1PmoE6gPOtCpt9Hnjxs26GrvyqqURxiWfTP7ch3RG+Sal1PUIhdVqfHsNZrM1MDjrSq
p5FuHCq3TMSJxqkiOJHRZiSLeXTdTqrOhPtRXVBiP4oUWYYjC95UjWdHYnaLQp4EYy7w6X2Ze4NZ
VIno6JGomnlpdE49iMPCnP54vmFdA62ih5XGXO6zXa5UyVQXWoAlTbuQVMh9cyQukBfU1I82mQZk
JioGzjczL6+lXW92jlom/4e9L1uSG8ey/JW2fkcbQYAE+DAvXNxjX7R4SHqhKVMSAe77gq+fw8i0
KTk9Jmia5+myziqzKgs4sdzl3HPPLXPjseplcRfpJ41zYxeejUDBzBFLFxY2ZgYSCqz6sXCm5Njo
7sekbevvNMv1tewLyK7LTp9sh8U7v+0yqkOajnm7MOJIgS5CrarISV/YZfZi64SFZVJlYdVW7Nmq
IZX0/gW+fD9cMATLCBawGjDY8/vbsqGe7couX8xSlk9TW9V/DUva+LKoIQ/fSf1M7X44aM+IPQt7
6TO5wMvlDA9ndZubgHKSjuyM3eUvYBTYHxMHBoKJmURW7y7QiJqqv9KYsgDhY/WjB7siFJKgnbij
9I8v+Jqx2fh82BLPstYL+dtNaCZHob/WKV8IaqkBHWOMnXWrUJRe7XdWXe5s+SUgAwPouAD9bL6i
jtbGaTp2kaelXWAMLzPzS++Y9NgVVn/bsw5VOynG54ZOeOhFC42ktpseBks9jajFX4s5R4dn7CC7
UciQS1WQG13PCGzSCeMPcp3cdxKT+zTmCx6dQi5hWsSW7y3DfMvcun2um0nvfM5lCAAjjp1Db48n
pNxm80mVWzEtOvXSzVP+qUsxNdDiiQzHpvWOo921oXFSuRdwrXt0bneBHGBMIsM24p/bzs6iklKr
OE9f4Cuzpzin4qaKR+uYOt+k+1drlW1UkHS5TU0xPqSlaHbuzKWRQkkYQKGE/1tB4M3l7Xrbmry0
yF/gHvuQL0D6J1WPO3t7aQiwioNXCUQGhYtt/rwUljBuI7IXbnU5sLl5vM3SWhxR9Wp3XPqbSyFw
tTyGOqNrbQ2BcsU8DXn+kldV4XcibkKWss+p44qdld4IrVzk5xwVM5hfBO3s/L15mrjEWbLiZUoS
zIEBPnAgQ4PhEBPD0ImMYBhUN3whopaHpV/6pyGbMR5pmFTUulxHXulNO2n05WmirAPQwJOUIbZy
Vyv5mwXQ2Uxanhb4RXHnHQvgeIHxyF6yfvlSXFwUV0JGzcHnv1Zaf1tF0JguNZ2Kl1HW+m4UIyY3
yrk8dJUqrjw+OCEottPORb3w3uCYoIDhucDPOUDO7bniUuVGyeUFxaafg9OqwyANj+rUsChrh3zH
dV2mY1gPhA0EzuBtoPS62UrLSmRvZZV5GYpcR7PrjRFgVeDgSVPeJKiT+8T0kFVl83BXDiYBRMP3
eCMXxylfnRleJiqi9sVvsNfYVMbcfpmEjVmYYpz9DDXsncd54TpRt4GaJtBjC4Ub1EnOLw3woKa0
CKtfRhummXTUubPmZQqrmA8REQPa2Z0uvrL1HiPi/EgRaaL0hL21hFjBZNR7zxfOKJ/aQXrd58Rx
7+iQPndTOvmFoiddFr/ejw82zuqfxUAnQWeEwKGy1zbC3y7twpe+oHUyfC4MIjNf9E7tE7fNjq7H
MPW+8pZjLns3bECciryW8scEBdIoE8S5rno7PnDTlkcrjV0fTC5MMlVjd8yKvg0KqTPUFkp6h+gu
RtS7lCESKYwwKhd5bJzOCZqum3c8x2ubwn88Bz5IMoRVcPPASDj+ubE+Gg+QmNgMp6UmxU1BMpAY
cVnu47wp0O+p7chbpjFgpAHIngA3YTbrrkaNIgl3cnHqha0ji/M6KmU6RtKFR82KMjtZIi+PQzO1
D7jb8iafHRn13ZR9JIhmI9k0kBjmceunUEy8RVXj15x687EpY/Zip6IJgJanf0sPRB6/n6GPSUuR
3XDMA76VSQsZAeXQSOdWfZibCWqCFEjj+2d9/mz+2Rm06K73aw2Jt7XtvJ/o0kgxnKYuRb+q22Mg
3oSl3l9lE3ivyyDkw81Fcm2htLOlVNmxKryex9ZpGaWN718wqm0ueTiM1fjFLBmETY12Dk1LnKtY
y3y9GfpI5lz7NpKRu65oi0M7uH24MFHv/LrLPeAAjhFV4PZyIACbtyVj0i6FO+HHeRB45BTSpSiB
eXsu8OIJYw9QiRag0MEJovJ0/oTLFIwpPTjWSU4JZnUhNA35OLT+kPP8ERVsfCuNlYwY6+sA+9J8
s2wifUMWjNlyLDQmOYMbxLWkuT842QMKD9POTpzDiOsxAUtb8QYw/ABsu5t3wpUeLS0JPWWp44RI
02RA9ASqBXXGwBlKCEk2jjoOJPkhOzyT92/JeTjyz+oIrVAqQz18rUadb1AdV4pUbmKfcjmnN4OY
MYc3AWpZKNPvHMblWaxFfMB2sKoWGtU3djzua9PWeclOyCyKAx8o5mpVeRmwGtzCAjH6zsaurILf
YtfXb0M+jZAODfEe0JzNggx14Bl+nwG0j/nXpeDs2mpZ/ejRDnrGgBTCdCnMWuln14QYTMdri/hg
hix7yrJ2/qMA4d9fA00oEMwQYsJjnu+0sjKisTnspKd6CQGJY8gbsiGfgUMVlgOkfP/4ZHHjAYgL
VBmROqwv8DeHYoPOm2SNYCcY+PgWUSLuUDXTB5C5ir2dPnfR/3wbCvvAJlF/Qmy3eWZOPMhiHHCH
h64SjwYocThO5NmdEjcyfBIPyqqtF0uk4sDyHMNUvdYOkLIuQG3aT3aFU0j/goIPaKARcSgGts10
zyG9+RvxxkDfBQsEbJTz/XDzQtUm5vQ0jTb/wFk5309dhfGR9QCxWlR/D0VaibAaTfr0/kmsO33u
CTFh3gN3DF2PDio7m5MgyJ8SXnoUts62D1NmYxqhNO31H68CNMNCVEgl/k2uL/2383aE4ZnRhJ9k
r6ifSqCpncqznaN+41twfVf6BirLLkpu56uIWaWeSnLn1IGxHPGq/NTycQ8UfsMocUTvIIEzQGGA
xM4XoaStqJwW50Rd5V4nFsHoyqEqb11wrZ//fNfAtQQ/nMIwgQV9vtSSgSnEDJbqS4UxtiWKlyUr
hh2P/8bdA4CLc8HtQ/lyW7ZAIqagdDXzk0agczSJEMeiSp3naZmy26Wq57vKQu2atZ61c1701a5s
bp8L3iTCc6CL4Hps7n1auX06Mpef6DB7KrJismB+ZdEn3/Mctx6c4pKwgIADfqv1mH5ueyI/AMZq
btxCy78RFzf3de56L1QlbRmYkcbfSdmR54Q59WNf57LzSSkOPbdQZU8boeOgzFPzV7GAPhtYjpV9
N4g5aeQuupCBnblACVC/re88Y2OQfTOmcAITzaBKUcv2O3UY8EiiHXlbjtKJpPBKHzYIyekyxLUK
e1PPre+1vfN3rGPxl9eM6OjtDIOESOL0C7tTSkMsowSuGebOUFcRFZ3b3LY58PRAy9b6ztkofmCy
e+1Es5kxnTMtSB9ktGowelpl3ceF9/oj40PNUdWr4qeYdfeqyqo86NlSWtdtz8Xf4MaiGqPrbooQ
ME76mJoE+HFKuwxy93GV3npONnl+7OkR4zBL2t9lTVyXfgPkvA1mqxRflwnXEs0htgRFUVPQgRaG
WDnOx85EXT6zLmwqlj80iMSOa0cQ5j923PRQB3Talz6TQKQa1MTVYWomuFNnjsvvpgBfqEetLLku
Jxv7F7OF/RjnHsgXwjoY3650HxrU8/Qhr4eyDYZimjO/8tKUAdaqWnhIoyx9ZVtD/HHE9ue+m5Xj
KRmJ+8sbcnKlWVo9rnnKNawqLa7HpGx/sLiQic+KGgLzMxltC9L08fDZztMZM9Fjt/9cN2bCeFja
D1/kLJ2r1J4d6jusFT8ylZs7NncN6s616BGbVekIpZK+zBC260U9NLTJG38gTpMHNY/NNR9NjQI1
L5entuiPYpm5fbWk3cpVHWJW+MXcLl/GhtgisNCkf5MnrJr9uXJ60BTSBL0NuR03X23cRyTLtIf2
TEGdJhCkbaEvAm7Mr6maga5Rndu9b1mGvci6zT7EyhjPb1PN7/rEsqBLs6QiC7k7y0e7r+MATRfq
Cy0K1vvornMPSV+mQwAsu0PGZky1k0Geox6vPhieHuQAlNKstYpwbsmIGckITBPEOviWz3O1gPDm
NTMBiReX38/A9IqGkuvD+wZ0q2+zxq+ovQPYR7lsLZxtPEIuunpWsROfXDk5942OmxevJHbmj077
q2kdSLRXQxolqOqF9TQ04Zjz+CopbP4sHV1GtqxBS2iQ++FJypusYnrHM253BoVFWHGBMiZ34X23
ucbQxjaryqw/Zc6oH7KkyyM5piLgpksC9DrQDwhH9tDntxZ14JCBIQBVBNZ3fhwW4jJpDcWIaFek
QWoLiPwkNqaoQ43EO4ix/PH+OWyj6/UjgRGiYLkeAgjZ5+uNtT0sM2nGU2yaYyuR2c/pkoAJRdsr
kIN2HJp9jgujFWuNNODKUAwECAqY8Xy5hpfuwkZnPE1mnA7cNX2Yg9/6qCo9XqXwDEHndBB+8jRG
ARVpfKWQ4wVxy+wgrdMm7FHHDoTKvQg/vIlK1B0DUhVppHTa3XuxwBTiYVl2vOEbhwIGwxq9vFbY
thwGnnedpxw9nTJ7cQ9jweUTVTbFYy/pld0MGBM/sT223xsnw9ZIBhgsasqgRp9vFeCXKe+bcjp5
TdtcLZKQqxGcPx881ClM+7HYCfzfWG9lFSLiRPILCv0mehqzvO+Y6uZTkrgfdGo3KIgmTpDV3k3C
l3ZntfXX/x5e4CLIVacYcPbatbftUCt6oybAVPOpa8kQKaWSwPXavQzjjW/C9wBMQvQOFHCriTGy
hEzZ3Mynsm8wAsNZipt+cj/AHfS3SNH3Hu+bywmcFTrSKIhum9uNcM0Sibbnk0nbIgDpZI4c0KKv
F1L/APBU7bymN/YQIBnINYjSgP5t+YzVPE5TbMrlNEmuDiAtYxyDSOjnP7YQ8A7Cg6EGrwzfdn4P
S5fIGF1qy8nqne9OPjx59vgzWeafYh7LnVz/tRq1uRYg+zKYI5SYvQvCb6KkmGsQSE6FWIbQzlLI
lghiojGFsvUianU1IeLyiRz19ThqSJmUbA6FKpOgyzULastRYYkY4f092GYWANw8WCtAidBmhqfc
lAQ9nZO2XOhwIsk4HmqZsrAnlryyKrj895e6gB/WtQSsJNhZaGfh23eIAp2jdSyH04AQ3Ad5m3xq
0Ox3N9VuHbGuAm+BzeCEeiMGmXl0uZl5Vx9jU+fXPSLx4//Lz4FdAGSPohAKoufHn9MKlEWuRuAB
pLk2Nlwv2BrTQ6H47C8G2FM3VgxkfHD37HjmYTGYJhxo2V3poZx2+FP25Z3H7qBxd73xa/CwsVL1
WBWJ6AngYTCub60RLRfOjFDWAychdG2jfa4KANpLLtHEo8eHWcfesVl7peJlsoK2biNhegyXRzk3
kCSzHzuTy8ipHfIwdGV+Y3IbM4bQDBWACjiHg1KZ3+fVtMMW2uZ26zHDsANSWL8H7RPn+zp4xTgS
0EJPdm7SoKo89pBxpFhK9ZYvlYcBNKgj3PKUn94/UfbWZUajxmqn4FuAB56vbI2shYeuxhNMRx0i
rzOfQFNFeDwL6yMbU4zIablzmJxmOXb2nB2Xwvuq09h+Hkxdv1ROKiKCkDDgiaWPwIKJ72XUidoJ
hW/JCEF3goeb6/AuHFrFD24zxkHlOoVvPFV9lvkg/QKPDeUn3fpUtcMtrRnCf6FMVLscw9HaJX8i
to0xQ92y7MR1l1eIg51lo7qPQhhjW2ZJpnoQaCe9nBy5pAfDqgmJp3Z2zvdylzkMBgDStXUBMdaG
JrO0lTUV2jWnxKmGAJ2fwgcTqbxuINWzYzLe+CB7rXHbqOetIfzGOkFRHhlzb1mnAczOY2fG5pDL
Ig7fvzdvfZCDaHilb8M8r630vwNFCUq0yMQzegL7RfoOmqF8U3tPsqC7gvH4S+dOAIxp8HHRfI84
BLHp+UoZEy3qHw3Q95FeWRltApcWz/Xi3LgA/3Y27/IdotBNwQ4DJxMA34VpB7JL27hjp8zNhE+S
BaLti9veWxT4Xtyn1tVSWdVLbpk9jOUyWsDKcHboXAZ7AGD6+Wca0g7I4RU7eVMiPnUJ/06VZf0g
2htCT4hpx5K/cX4ISkA9RskVwP2rNOFvQF/HS9nXycJOVmHR0Gq1OGoJ5QGbuMPn968KbsTlESLs
Qusdx60ASrY5QurOSbuksTgpmdx2TV3KSLd9ctdXAKvQIcLFpzntuyzgGZEfKVcWiFRu38jATG55
49kxWObVgiB06DmCXuRADgM+INFOjumhpUJeb6VfAdcmn1uBlo2rjtOWhowjfw1Sr66BjRdF6jet
HGu/L2fFAmhUTC5QinJKI04QVsCJcrb4EmLyN2LKxAdwIeG77NrzO1QaT32vwVlckgpoL0JVkNTJ
Vd2J6oOIi35Au4Jy0LzSjB/qKa/cIJmw8b4NXKoLXaPsL25F2QxW0EK/KN58mJw5g5a63aeYoliQ
/GvKs3Q4SjQf9H4CV5qHVbeAVV9r/LZk7si1jdbz1ld5r0NRC6TDg9U/OynI+cBcltG+4nBhnwYE
6j9QkyZP01yYIZCijj8vS+Z5yN+tUQUN2Fs3VlMhnFJqjBEKWwXGFbQtWPot6P6Y7QhMi8Ll5D33
m8qrUWXQzgAoJQPkGmTuND8vjQVgzjG6XjGcJLuFgAgFt7HKvtJhIX/BOgCAQ2NYDXuau1c0M7D7
du1One9UmZp9z06Lb2ALAYtZcU8nqBZDvpbgg35qG56hzc3Vdunn8JzgB7Wm+wz4dgIXHkSqj5Y1
J7c9SfJjuyT9x86S5hsVZGqPnSop5Nlz3gJ045NxjxK8zzTIwU6ZI7cbFf9cGt3Ej7GXjNC3r7V6
BOtC/1knz5rdcnTTgFjhgfuEesEmVqLAnmv01JhTqbugF259VWaZPPSKkcOCd+ajcEVDYaU7T/vS
AWCiKKoEQKQRMyKTP7ckjXaqfFbEOzUzyKeY1eAiRtztlri0V2sXLIDXtSIKntvmTdfcxGSsenJC
eNbfcM/tjvZUkUA6jYoKh+9FwpcGC+sh/kXj55rA8Y19nKpYCQ3NuFMtQWKOKz37Y8ceOrQdHvbs
1YW5wlIod6EFyltdwWYpGqNddG4FOelOqFvlURNRIJqhJXqUdhqGwYSpl3xIe90/9rwvfyV1UoSe
M7EwdWuy16h2Tr1c79H6c4S36kqgvrqt/KDSNyBMsMmphSRB2KtGP3VtvNygQQB9/ixuDnj6yjc8
cW5atwbIidsd9EbvYQJvXSywQOGFkWWibrMJYmhJMp3YSfICecEsHLgBUAn9gh0s4I2DhidE0gMq
ENoito1hQKlbPYnePdlKoeOH5SrqFts+unU/X71/0m98kOsKvkoaoA3jogUwdtyFVPHgndJ84Nd2
UmZhrcBAf3+VDcvq9QDdFUaB4IOF6uba0v57rFR4UybHDD0+3Faxbw26u52LojvABC+R7aFw4ZbK
jkwyYQxJZZzQVQvZKR9umgBefwS4NBCeADMcEZu7sUZp02YZS1r1EqsRxP5OlPEdspwFM1Q1rxKQ
F1Y3accFRBG8of5s0Fpb3+AVyM+2R9Av8v6mrEboPKpbu17Qg4K+fQw42obdTdZYSawqtDmK1tgB
Oq6S5mCb2qlCRWLNojofeuumaxIv+eOlUaSDL5eAEpH5bJvlE1vOcwm7eSLUHUKNmlUA3roXdFnx
NevYT4wjJ9H7X7uiIudfC/0Bb1UNAJsYrmCT3qVksFyz9qs388J+5iAGr20OXXNSPCdgMMTNyFBC
8PoqcB1tY7JuCarYTmx7edvR0AwmI3iwoDOCPnl+Dd1q8LQGyeuUWlyFvE+7G07QivD+p74B2pwv
s0GIjAviSVpgmcarUamCAJ0vYDpuRWPTJ0EKDI+dZfu5yMGKxfRrEyJjEX6eafVQty5aAYeleVya
VO6kYBsm6/oCYEnhGlF0tuGvtocwdDE1g7bIidhudcD/LL/nFqovhVL1Xe4aL8rQnxRqXbRBmQyY
+ErM/I3YzYzu5BQDCZIp2Uk+39oswN6rnQPn00JN/PxM2saLTTLOa78Lm44Z+lOieI1zCVQigm4Z
UXIpIS7cy+kn+MTeY80nN0ScCJs/cxZw2eV+78npjw0j8rfXKhB8rgfjdf6zqjixXVSYUAYa2eQD
Li3CGn15O69iqyWznggyxzVYQWIAksnGoagC/Y6zrtFUQIr0E2kM+WVru14i3dDcAmOeptBD6+Fv
B2YwUi4uhyOz0iHxa8VSz7d55z15KPc+E7BFRNjV2vFpOls66uNZ7KBNb/1cSA9gY9DsArTa2dhx
qmLhlplMX9iSyQdjUJ4jS5Y8wLpDW8GAIMME6T50KtY3zoKAQS1jccMtkfmZy7tD1Vj10XLR1ewM
bRp4Ro+DP4OosPPQ37pVwJyhA4JqmnWpL7YIQF3KnuWpXgxG8+aFCzzUbh44muz/SuZ4/KHmln+t
krwPO9ojdne6GSxQtD6u6hlo33Uq4DjAi/aI65dRIwwuiFQoWwHuEhcdWCYdCIdQClovM4LaifkK
Ig3zE04gT1p5auceXxBiwZehCORe0VqX4/TOL7ImkLPyBhOfaksW15ndJqj4dlOAzgo3aoa+CNKq
iP1WLebYJU5xHPI4eQR3ALO58SyOTJRTMNOW+NaItsGuVOqmACLxoRnsxc8RxXweG9kfHW+ywIqw
8JchvRZ5YiBBkhT56X3jemnCUS5j0I6yQH1HhXZjW+tRVRZEVbKXDASKq0koeUOr6vv7i6x7cu6s
VrIX4k0BJjropZs94zymM5ms7EXNtuerpHBCYJ9D2FK57IXal44RBCCURnAVYAhAxD0/HzvV5UKS
OHupqXL9ZoA6H0nL9q4tqj6y8D6uCOKqu6pu2xDDYawbEc8jYMWB+gomLEpM4T6i95JGsnC7UCRp
EnXMi48OSmQfE8vsdta/cYOB+YOi5oF8C5r+xmYBvs2TujTpC0JHF6TnWOdfinlu7FXGfcpWyknz
CH5F/eIMcMe+5WX59dh2M0gyfBnQ7sPrQz1X6m6Kl/iTM4lY+aWTFh9gS2agoI7JTqOKveepqLN7
MsMW+dA0BKmttGv1AZ0WFhr6s4aAYTuw+C714qYIaNVDCSfpOv0dGGehQMDUuCY9gHeKPXZDr9CQ
4sOfuJFZWfRIucfiY8tlg1Et/ULbwO3nIQdybqORCg+YErAeIJ1V0nz4ajVJCbpN3o97LW1vbSfC
MPgAEEfXYPz8AnSOQ3K4xvTFKak6eE7RhjWQqb+mrFIR1k6j9y/3W+uBHQ+hKKAvK7X8fD0S26iJ
cZKiFch1Q9bUOpTQSwo4b73IXuZ5Jxl/I/hHWXMtAqLNAhZoy2CvZiJMTdMeeh6dDfBmkd6LGsTy
aZxG1UQCRf97tPmjE7jIcwLaj6Wh6DOWebwnDkgvH5sHgBtSJyjto8rgbR42/qLj9Q0ZXwCutNcl
t/inSk7eoZ7qGxftRDeIQZwn9A9gMJJM/m4U+NvaA4fdGtr22lAniawFT82b6YS4GQKDgEbTKJ3M
N2Q+xY6m0IUZAskRLgKMBORnFAqB5yclQS6f87SHMkKBCFID4sqMPxX/RsX/X33tv9f+/v+7+lrU
9d9/VN1/HX7++Nm+/qcfP//rXv/dVuVPGInfhdnWP/Svtq7L/gfIIboyEBWurHsc2vSz6//XfyON
+h+4JpDjV2EF6OfCLv6rzkat/1nTXraqAEj8h7XG+a84G8V/swo+oo0TqDAMk/sn2mybnBLvC6Eq
bi2IOugWxt89vzErlazw6jK7h3pFQGUfJRnxRwsQYmH7iffpt+16+schvqeq+7oahJFW3Tk4BGtz
P41eKFnSMbuvyHjVDgzdMTvIz8bbA76x4SFQZYFUMdrWX9/zbxj9PDYNWHUFv4dQpB2oYioC1J53
x2JiV35z9+sqDmodK6kZZvFinEohBRkdmff3tZPXfjY4PGraYjhOQ62ixgC/lQ3le7H06iY3qyKI
AY8AYTTwrS2zqdelriu0Rd13CJXuaFz+qsWShxnEea7bcloQbfDkGr2+abgYSFsj4pdzUI7un44p
Wb8fknm4l4DXUC3bTuvzbDYRlH/b+77U8lAZjD6OWUu/kEwkV/HUJ5GX2/zANYtD9BliOBqgk6gb
uzForJFez3OWRUvOslvhrB3/GmFJuTQ1pEPGL1XJq3CoJmgCNIM80gLkMV+7fLx1UWf6EBOVKtSo
qz7Ii5k+53DmO5doa/X//b7VuSJkhOL0Bg42A/FA47chtln1IYuhroJwGThm0ieHFOpWz4U1Y9Tf
kE4RmpBBcBxXaBzsq5BCvysS9vIJzPzqCzD55SmGzEbozi6KCNXYX+eTdHcc5sZB4+cibUHqiWu/
SpQ4GwddlAtUIOAa7qFo4R4nMYjDDEIUIOzJi5wWdcb3n/HlemjMQ+4J0wQ/jersudEwTSEKQ5i+
J+m3JmUIhjTKHyGK4TsLbdNHfNn5SpukerIWMc8uVuI34Eqvg3jdoAoQ9GBWq8QUniT125sqrIMf
f/6FqPKh+raqbkC89fwLa4u4yQwN5nvdH4RRd7pEsUcutwukZt9f6bWkcf6qIfeCEh9DJQo2a4sb
2L3K2myx9X1/cI/6Q/rJeyzv3BvcefolvSt861jezY/2URzqAzoif3r33vND/VBd24+YVM6HwPk1
YU7bow7f/2GbyOd163//XZtLlYFpqBs0Ntyz6XahGSj6bkTa/hhP5pBqjO8FpTxVOwHMhfmGXAC6
0zxoSqFOgl69833nhjR2POj5Hry9Xzxbjg76pHZ2/OL2vq6BNASsNrwbtslG6NDVVskgAO42qU9l
GzgDTBB/mrOf7+/gFj8GHrp+zX9Wss+/Jk0ViNctVmI+pKJvQLkO/3YwMb573EsJLg4LKyFKRbsh
vDna2zeYWIJG+txdRc1TFJFYPIGSjk7U5ftoXnQ3RjkeaSN2wMH17Z1d3Nc10eC0oqNoq9+EDjw3
LB7Rt3Hv5cCZwDtGP1ck1L30PnY5DZxmxyrvrbcNHkjPvJFiPRWjIpBX96MpDwn95fbxdeLV93a2
s+BblxEqe5AGR3i0/tv58Vn2KObGreZ7Oqn5esJpByKXZuc6XhwdZNdRp3plPAJt8TbGNMmrIZ+c
rnkQI2axKjQdaBl6sHZomveTAUo7lbqGiM4O4HWxm6/LIvp7ZRFb27Z5g35APqdN80A8/WyR7NDH
OjCiixq7+gZ9QT/p7T//UtB/IaO11nXAzNs8h0YQCr0ufCkk7iNASNeo4R06BwJ5VhvEdvE8OOVN
512//wovnjtSYZBu0AO2ykth8fNTLHTr9WD+LQ+axyG6vaO4PYqUgg1d/v3+SltGPt7f2ugDoQUK
R4t/bY5SVnnLFTPsnt+TR34zPWQ3gDvsT3EJjlZAj+iojrjwBytgzs5xrn/698f4z9LropgjgdbL
jbWeK7bYXuewewN6t4tY0AHWuyAD7ArIz2PF9z/1zeVWOAfyySgLbUNRzIbQbE4Iu0+kFaTTE3SI
jvm03KIIldkNMqX/k2Q9/fMV72UNr9/222KbE3Q1dPh0/brYrSTfaPzhT//+2lS3/h8eOWg9m2Oz
Rd0zbUHgt5niIRoqg6E+C5qR319lNYfnJ4SyOIJ2/D80sC8a+FZyjbaLKnkoISt1KJvuW5Vn+VW6
aHZ4f6Wt3UK7BVZBEI4EEnZFbJxoBUpAYZTRD2g60vcKtKVwVGwP1du+K1h9EIwZ5ETstdXiNXT7
LdNK6LISF5fyUREGKTwl2Scz1vQvrWbQRa382/sftbVXWA6pLto4Ed6i4XUbkfF2TJWB2uUjkHDQ
WdTjVDAf0Eq4dPbHqab+MO485zc+EKnq63EB90KEdm446kaZJm3G7pGxvPJ7Ol07icE040TcNqPY
uYMXtwOfhzgTZV0GMSiAbOeLdVVVosjQdo89zDFnE+bncohRe87O/NyLuwFnA04XZGRXgiBc9/k6
cVaDqcm67nHIq1s93BaWd3z/oPZW2LwmCNSl2RxjhUaAi2Y9yjLbMT5v7NXa9IBrbAPjwm6df0Nd
jcIek757FAjeiHVjd9dE7+kkbEuf8PjYqf+sslVxKGhnYi/DKvxz/Sgs37xkVUAwZeZZQyHNz39O
cVjt1Zsv7Opm0U1sCvmrpQKM3z2C1os2PEKjGCUxUN72/MUbzwlvF4pLIKLiH1uv2Hmk6eR636q5
RnJaPfGYTH6aYUoklKVIj1Gs0/jj/ZuxjXTWHUU9zIO5RtRhv5bgfrMYKqE51IdM+yiXwG588cDS
qw4SHIk/qKAbdqzgRRK/LgeuBFQ4VolmSCycXxPXxODvOU6LA3Su6qfE+N6B3Zrb7D45mmN2zW68
G/ON/JjAc/9Zvbz/rW+9gt8X3xgP3hbowRixuIWeT1Y9QaI1fH+Ft04QRDkwMla1YkznOv+8Iq6m
cSywAvxJqBwo0kCYlSWOhuUwD/FSfqtKvWOE33gU6KhHNQ2CepB3uMidAOpJe2RkepwpxbiX8Qns
q7uOdiGteDDaE+BDfmizb7OVRW7l+dPkoMFkJ6K7fP8OIHkgMxA/gtjUtq8LjSTjIlptHiktA9HG
YT9fO97OZX3rU+Fx/jd1X7Icua5k+SttveczziTMqmoBkjEopAjNUuaGJimVHMAJnEDin/or+sf6
UHnvSwVDHax8b1WLe81kSoUHAAfgcD9+DnoIgR4D/eVJtFq7Q4KpHw+aTkMUeTTPNKj+5j4Pe0H5
a/9YPxRL5YbTKwcj+2Rz5jWNxsCWIyKMDO04NYgRcvTRFj22//V555nyx8fRyEQnDAgR7m284IBY
OPYeLhNkNStNHnIcND21Oc1dX//hfO8zWuR+c2k8yCVetNM9cWxzWtdP+z8EE0rE1FFC7APw6eGp
apeYoT/euUdB1mxYs+vN0FDEz4BQORirxjN2/GqgClJFeC/ulK3iJ1CzT9ZQcUpKmmzrdf4zXpN7
t1jYmksDnV2BTVNFeCQM8kDi5EIfNsCxLjxNPwLsk4FOKZIJmYb2iNlFIXWHdWjYlofxQkWD+Lp8
jH/09TYugcWmYp3duXd7LVBu1Lewo8qNcpPu60d2z30S2DTcdQthxUmqA3UnJFQgrgDmR+CE5nUE
GYIdi1u5emCPyDpAK6wKJuaeO0OhzrelJ92Xe/Oztdkyswqk22BTgbWf/Q/L2Fp8TRrgAKkJiU5G
gcMYN2WyChceInNmJ8QEx6OcLawRu2ZnCNjNfya31ipemT7b2tfOLr5LLuOd5FR9Gha26uk5P9kk
aOZA6IsG81m0A5h5PEYKbKo/TeeS9Zt8mxl3uKyNBUMnydZpdACNA9wJr5qaOY73Z8etEreWPR6G
53aVvDj38o3sylsW0WSnPoy1j14HMKTZgMc/L5Gqf7Vlpm4ulG3Q0gFK2GPblhISkozheJC6TQfF
0+VS1PhFPDAN77eJ2eI5ZlY5wK6NB/XCgnrrsBp/VpfFpb5uLoptujXXbMPNwNgX6Tap6BITydIA
Z9f1KOJcz+tYAjafKbQalBXvsiXGvi+NgFV3CluR9ZirJbgZ6EsLiBccFBPbQTCv4QtxzVd378RC
/beF2TCUHIwOVYZzp6kfZcJ22ehseK5uzl9PX9yDyBSBlAfRDbKMcx7wJOlAXDId4x3Zk3HViae6
CNChcN7KtOCzM3RCMuMaxHMIwPWZv0uXp2U6hnIfReZ+jFZd+gD+7ptRXhLFDM7bOo19p2gJEC7U
Cyelw5l/uzIdtZQU1l5PCRh44wcIX6nJjoQhipQDrdvCl/1SyuGLcxJAIaA4J6ZlA+Ws2WrxkbV1
yrsOHCbappJyO0KOInSVn52yHZ02yFs7yIpi1devve76ILPBS2eJFfR0MVFGA4YXAhGApZ50S9qx
AbQhU4c9enLHnT46K+T+uZfw5r5xlaWyxWlkMykVoJAy6RVMJbHZzViBQ0YRgx4dQjxF6dCaQQky
ljYrtm4WrmPkq8YwBdtcvHWj277uoLSxhJY+2SSo6ACgCdwjrsOpvn98mIV9ipJoZJJ9wl3sQbNC
5cTi0cpkUbJQFP7SFKAyLmDyQOzNGZuMgg8iQbC+Dy1pBVkGnky1CV0KKUv2py6Ml/ZHtyfE4vBs
nNcYsqFVky5Sx4OQkqqoBA3xezI8gPz4Us176Bge4nahxHCyayaT0zt/AgKhQjY7sk1u6DXABOOh
4aDdsYrNQDQ/MY1rZFC8UW+3YyPXUiyp+kzb4uhgmLL+U1PjlNlC1/5s/aDX5GQDEfWh17nujUrf
70gWymCIY52mqboHh4a27e2xXJ0/Jb5wXlhG2gG9BpNG1RwggYoXsJAZb2CZrcvE2ViQMFM0PMsj
K35FYSeIUnXVRz4cb92HrkZt4J3Pf4kvRo85xfVB4DdgfJgdi1lTD2Ps8PrApKKCpSc3WZA1pAKm
kzQ/bNWKcFxV2nWv1UtZiROhT4j8IDeA7YtjC0+7eU+31cdqx7KuPtSWksSU2Eq2Lh1GDpZTFlca
AKQ7h8QSok5j7lVABFPRSjQtEq0O0CMJucB0fFITqOnIGnIoUCYwPVC+ylVSppEn0am3ZbU9UKfK
+fr8tJ3cvdNXn444sJ7rU1p8tullIeM6C+tDIkgXAHSV+INik4UdMcfGqdMMIXGHZy+KDLAyWx2T
V3IoCDJEaUoQJrVaFdhW98xYqu16VyS+KeVNVGS1J1LDDVK35n9Yo/34BkBKAwKDKs7JVSaTAgSn
odoc7L7qtrLOitUg3GxhOk+3PhKi0yZAj/mUqJyPkwC24IL769A0thmgVTF/EWFBPHscxR3LWAcS
my7ZQHZX7EtuZrfnV/OrTYB9CDIXHDtTUeB4NWtT8LYDPPYgUtNc2wVHn1rZQyUaxTitEunK7gEm
VUxl9M4bnj54dvbgOJ/aTWAaqz1zI1cJQerEhL1nLSo4HTH4Wm9E54Xwe09JVWMDJdm3P7SJJgpQ
oACgigvTxv47HmyOqpYWO5GBXfeqKFeJCD10Sfpa9iiiJbrukwtrZms2vgF63UpXhfqBJLnHXHMH
1e5d6SwV+U+m8cPMVGkEXxLozGfxVikjV+ugOHIwLWq/R8g2jlS76p7OT9zXg/ltZeYl4P5uWzVF
1NTzYVOWjpf0F3EkFx7XJ76IsRCciMCHgD8FKdTj5cHbiEHoFzwbol7ZcjMaF0ONnR9o5XW7pE1y
EqwhaQmgPJ6c6Pwxcfsd21LaMVMzZ8CIntEBYWUB2IyM7flZO9nakw2w0KMgSwDzndcqNRDzNS0m
7hCbkFYPG/bAWkldYEqk2XihVoK7btS3RR355w2fXq/HlufwEiSHOk0SruJ9hIaYrkw2iJM8CMzW
eXJbqg6oHxpft5WgBTy3U300pCywc0/zd7S9p28AnDSQNRNr6zyiwe3usmiotANxspWjREFMnkZ0
03f5TRsZCzf5afw/WZtO6YklBd25s9WsEZxCZ4Zrh2zQfOHY6yrNgibWfdGmj+bwHGb6c1zeWegQ
FwqjsgPTUpktBDVfuRQCODBroOykfegMf077FblWshRkXwdLKn7TfDfyhDrND7VZYvH4yq+A00AE
hQMLXZuzsE0y4qZ1XWsH4y6FCmX9nSe78kcW3nLzAIjPeV/6alSAy2p4z+AWnlC4R8nMRNXGhjHN
OIAq89aR6g4sjldtnT/XzFnYL1+cMmB6+21qtopDmgwJGXQDtRr9Fiwiq64ddsOwxIf9lWtOjxYA
lRHJYA6PR8RzkDhAbxEnM1gVPLRrP4c9+Atas3s0mNhwyM8tzOFpSgZvU0R5KqZv6h2fv08hDdyB
D4W3BxUEpc/ZqEHYvIZyoKHHoxfleb3FcfieqcwJHGaWgSi6oI/7S3ANlTRUcVWFSe7LMuFXI+gI
rirWvIFpNFknVtM/nV/w0+QfWNYA7lBx3H+AEmcrDj5RXQvbrMUt2U9thMU3TtoqKFsIU0ZofvdM
hKK7Hp2/NFZbNcicqg9GLjvQ1oBuowPDHc07cG+VGdFX57/c6dpNhIC4JsBXhahhTmRW43oQVZ4h
Wupd9GS06WUK3iC/twYZGLYCJdS0Cs6b/ADBHh9lyKZNEohQTwCsfd5sQGId6nET8BVNOc73yO3i
H4K12d0oQJlOkYkX34fcIKUnZZ5/K7vEsGmbKgxpYdRv7gbuJntXMYuGlhYK+3QER9cDy1Lle8VV
LcezxwE2WBlJ8t1INFlRASchNAp1/SaNWxXQyFiXFyJtrRuz0pXGq6E17IIjI4MUPXqIwnsX5Cj4
4EGXoGe1rWZfKBXSmZqWsG/Ino8pZa7ifDdTXdwwbWTgqao68To2Niq7fQ7RcRVpbQB3M7t/BHgk
fxWiq3ta8Dw6DALljIUdMT9VUJIFoAIX8KTVjZ6BWXSkVlED5IjNDzi6/WgIRh2kTnHrQeXu/OrN
z5S5odlmF4oqGoPDUOeqYGIDmjY7kHBYGM70dT+7yNzKbMsUyPOUfQErlgoMLUguyqZcuNPnM4YE
AXJ3uOPQtgiu0XmqEOwtWltoaX/I8nQfxWDDTUgKjmKooeQM2bXz0zYfEEqtQDpil0GiAGxuc1qC
tACErcr6/pDEyOyMatV4jQvM/3krJxcZ0qtIsOB9hWZCsLjMpq237aHXlAQgjbgP6kbEtG+d25YL
sBMadOwlypFu4YFL6g+9Au8sGAYXPkhbpz7Y2UPAFfbQljzH49K0aVkX1OEJ7d2F4c1978MKqvNI
b2A6cX0eXzR4zwHEZhRIcii9r3cHV0toCQTP+Uk8XSqM5ZOVmYenSYgWPbvEMzXNwLhHwifUHpZ0
leZtwygPw8r0RIQlPKHmOeTOkkKN3RTvxDb0s9Q58FLStn1HHddjsoLIiLmpiMDZJWPcWCM1jGHA
b8SmUpa2wqnbIPZB9RjlN3wvlIuO53XMM+gMmGF8PSiZVxAblL6VLxkgUnrrhZa54u0NWhUXtsTJ
1YMGGDARgysbHQEgdtSPrZrQ9hhROkquoU1ukVUyXFigXjK3+dOfrieuNiQ/JlT4lOCdraeZ142m
F0pynWmtslKljdK4pS+l/k7yK3hh4fkzyVghhzsBHI+HE9mZk2ToOzygJXagJtM1oHzEuOqnvlQB
MmHcWybSO81LM+LFkpTVErBu7rj4Bh+FD0R8KjJgc/nXQiQc6qdae+gBvQbBUy5AxJ2XC0HlkpXZ
GQMhQOCbS7U9DATN2zkA/ui0WKq5fWXEgjLFNKfIGc8FwQaB/swBOdyDEdm4NplaVA8KBKxX511j
fgdMM4bLElyEYBdG7/7MBR0EPW4J+mJsQqdYoU+9hoyKUvto509WvOF84QA7GRZCLLClIeQBM8ZU
1Tn2EaMyU6swNH6I7B5H809uPZwf0OTLs3sTBoBWhiNMvDOznYzY3C7VHk3RmRNRkiCOQYkofvz3
jMw8fagLeAAY1w8J+vVT/iTkHXeWeBW+nqrfI5ktDcTNa3BcIgLQyu+geKOJHBfO+fmphxjjaK5m
d1bOYxs86AY/gNd12OYNNbFRU1SpadgGf6hHj0TMzNo03k8YFgjEuhlAVvyQG/eTcEIpdkhg/OGR
OjcyO+q0CkIH6bT81RvGI7fcBJU8XugLZpbWZnYETMoxLVqSwBzTvxoAHCZLT4QlN56ujk+TZSSE
mFD84wdIWVIlv3ase839+e958Wwvov87T9IMNqIReGD3xcgfrW4h4700jskFP40jKW3pyB4uluYQ
fNcAzYKK5GI5emE55oBTIZu0qQhG0rsJeutjys0l9viTg/LYe+etT1mDQVRc5wdHSzfcEWhLOAgd
pMjV6/lVmQcFHx6M23MSf0WP6BzqqbZgzLJqbHs8LQIXtRpLfHdGI3DIbfiHPLG/tuQnW7Pd4iZ5
6BTl9JSpidc5l1r/YOexf35AX7rAJyOzvVIrapIJfTrHQIaZGRvVVTztX3n+oTfg97TNNkwrGKmb
Dyt67FVgxm4UncK01xV/7tIAUKK8gUQkiuXGbDy2otekUVQc/nblmRCCwHuZQpnp/Kx9cTYjmQQ0
ER60E2Xw7B7jXZOGVd3wg0FQMcbjGozS0LijwkBV1XOXnptfLBLMISIHJg5JiZMSHIj9UI8XcG/+
DbRVlBkMYi2r82M6SarCt4+szP1tsLIMySB+gH7i9HLZV9fsJh2pCjHlnvI3eRXf6EsPzy+HBvKg
KZJCRWPekczaRFf0uMN6kcwPQ/Fud71vZsVCevpLM5/yD7Pr2nGRIUclAoFH+jIA65Upe9b9OD+B
XxxCRzmO2YWtmxprLQU20jCDkvJNrT00LWiw82whMvh6pT6NZradoDYt+rbBcSdAbqCjnEelO1zV
Qn8us8g3ShdVvG6NgvStBRGajKQXvWOsez1auGiXRjy7o5ySIa0qphMqbaEjqvtGiw52FTLzi9rb
Jw/SD+/8NObZXaW5rNTQosIPTQyGQL8IaXvf3Dob9hBmnpH7qIOVuVeuwj9kupyO4c/LOhesZpqS
MdAw44RMM7/NQtqPN+cd5/RtNjMxj1g7qJUgb8EPIDwgz52k2ivjlLXoOfNJtMqtBQdaWLe5dnyk
aeVIAIU4GIPls/FKTxjgpcWqVf6lk+v3qs2hl4nFcHomsJToPDCTC876lcYez8/fwuYmUwDyKYzJ
8y6qm48Vgral1e2gVbJVl0RXvrj5j9xgdjqGSqObpYE1UnOx1vqaSjsK9E5Qhe1rLVqfH9KXF8yn
eZtW8NOQtKpOFGuatx4c5wMLgQFeV7L0ifkAGSvIKYSADS29aZbcYnas9PJvo8Cx41g5xOLBHZ5k
s9BsMS/7/tpQqJlN9ENTPfZ4bNDJLYquRXjeFuWKWSpFKpraADk7BBK5bbnv5NP52fzaIpT/8I7G
f3N/L1Gn43kmcX9WxA/T9LIqRq8oQDdpubfgwvZ4uwQ2OgGO/xrlb5uz26CNEiLsGG/pwlQ8YTyD
RNh3jR4s5smqLEG8oG81AtWOC+OPm1hBSDYppYAzF5UnpJZml12aQjOiMhRrLxyTiqajBipdo+m7
6g811hYCyBNPnRmbjbOPIs0tssjeq+2rA7lw0CdQQK0o0oD7KETHRe36TrukTXl6ZM7Mzvd8Yiqa
EcJs99MF+Z7p2a7HRl/U/hA9k/f4T/fjZA54HXTMQDAIjGHHPqsqriGgLWjvSbRmInBA/l5SHWq+
nR82oFJbOKC/nNRP5mYXgtStHElBmMtqv783wHxJVsNLMdCyoMP7+c1x6qnT2CY87aTxqQOVdDw2
ZuSGCxUrez/AWE9J7I+tXytB0gZhSy1fv7KD8yang+QoDTSzOLvL1WyEImEJi3wkN3pxr0kIzke9
X4ePEpoq542d3A7HxuYlRJUUMY8bzCVEADKQWNpT/bAuNv+eldmKZYoswpphSGWzilIQbaIcV2pv
542cnGOzocw2tgDa2MhtDCWJ87UOguCuIBujHgIoFfo2rymE+hZweSd3wodJEDOhBIAi0fwCd7ms
UesKrX3mhjTPBs9ivpJdxEuNW1+v0m87s/2cZJneS+la+yRCK5Oxr9S1zhceAUtjmb7Dp0tVlJnU
mpJY+7a8z/LOB0MrddE0VVir8+t0GqzOZm12xclQNcoGNbA9VB3UG/LW3hUqTS71bfbavQmoR1I3
p91SpLo0h7P7GyISg1qjtr0vmiCuBYXKAjQ8Hs6PbcnI7LQwuBal4Aq39qZCAjdJVmn+3qR6cN7K
/+dQ+u0PsyNCUQGtgdaHtW+KoDcPSuWRF/cHXjP2k6L6XbKyq4Uj/rx36OrsiC8boLIR3lt7Xq4N
sssgvIImAvAMnh/ZkpnZQSHHyoyzCItkRZUHAkpPjM/F4OtkiV73yzsE/R+/du5J/UpFa1VqjFgo
0FomEcV5NDV7r8FDoipeXP7pU/DI4wGJOt5braqoJXMxe635FtrmRcVf8aL3RG38ebwBTRwgaKFU
A0aBeQYud3pFlM2AA6nz0t7LbwfQj9HkB+n9ZYLX03tqEk0CPzpufR19JseDMkeAwmtUevfEgM4L
eH+xa897wxe7CRamqh/uXpAoztycAPkNWSxYUGMeIv+WNauxBM2ew6ylS3fB1DyEUXK7N2O0DO1z
O/UKHqR67RnJz39rPHPUggsVnoQDkbJXERwxiNzaTeXlzpJvL41ldhHqKVBKRo+xOI7wTJQR1OSl
7JfaXU7zLADBARQ1YY+mtsF5csomMgffuWrttbt8PxH2g/cBb3PTtyCqXNGaUwj4gvjmX5nD31Zn
J2wpR7UEvbG1Lyeg0X1rPdvt9ryJ6TadBWBHA5u5HZTYq7iCusRezx/z5KVaus0XPn+ORxVFW+QV
ZLn2agoxFCAIADdYOHC+doF/ztJcRU3yoQTDIYZg698ycm/bG3VcUu2ZD8PCxnTxXgQ8eeLkn7Nf
Q5cibJOId9dNKjMfjX3vyqAu9QTOFbHUaetPGEHwtgEyeAIbcQHu07JG66+ZUqiD7w6h8t116/6Z
jbL7FoPnFABiW2tBY5HlyF3mZtdAIGmIxGPcddyTAB7nNBEa0OBjpovvml1ZgwfURJThGRaSJ6NK
IHo0IL880hycWAXNlaZV0CDP24UQdR7aT4MBOFd3sGeA1Zjzb5DOqNoIWlHXMdQL7/uC9zSteY7k
oxN7BUS9J/bNhQ0zD4s/bILrA/fBpIkzv7mNrMtLToz2Ggd2/66JVHgArSa0EOCKtKC79I2p/cNg
WAu7aO6CsDup4k7aCBCpgbcdXw8waWlcVcV1STS2i/MUWOQOJQAwji29P7+Y1mlG4YQgUsRDbRY1
jBngj0Ja4jp0QRIah/270hEfmkz3rSGvwi7rF7bXPEyZxvbZ4OyETS3w5nLDEdcodcSByJR7ktuC
6iM6p5om/MNXBqxhUKAknfSNVHATHc+k5lZ2GqmDuCZhrOMdX6e3digey8wJfzR1v0Qx8sXggLRx
AKaGPQAeZicsbg/dzqJCXFsOSHyMsWv9CJxtXl6y0FdK7i6ElifRLDregHoDqBQANNRY5siwyLKa
KkYO4TpzfiZGdGuBbpNV5oapCMlC3R8sd6eL/Crl1aUJDaDzp/3J/gDgDTUqEH4ATgKq5smPP717
SO1aSoqmuGtjTL8PZhNtRzVqPZzSj8gTQd6zih2aVkuESSddCRj1kd1Z+CRCW2TjYGDUqfY0jOYq
toydUHS0j1ZUli1tgJytm3CbCg2I1cFA38xSJuXkCJ8oTtAwDvDYRHc6h7TUmasqiXTsa4uprl8a
VoGM2LhUxfrSCpwG2UUTYenHTHyaYQ2rW08dZddQ8OHrIjcgGMPQbnF+HU+Q2hMPLsqAaNzUQU8L
/cvjhXTc0ujKTkluwB3bPei566ZYRYccSDlIRlV0yIJGFhjigWZZC3W+yjKyZxma45agTX+Xju02
akq2kpHKL2SqpL9O/z8iUD9U78VdW7+/t1cv1X9Mf/pWgpQ5ieL2v45/bH79HL2X/kv7cvRDUEAw
bbzp3uvx9r2BXOB//Qc+6K9/+d/95f96//iU+7F6/8///VZ2RTt9GrQci8+M5hMx5T9Z+6Yv8tef
7V9y/Nm6e8nn//ov/nPT/AceISBgwv9VPA4QRP3Ff47fQEZs6sCfGM6x3f5mPzf+gX4A4Ksgx4fq
tDV1yfzNfm78AwcRumPBOw2XRavln7Cff3RLfg7wgEAF2cXHlwNtOD752FOiSTtPF1F+EFbV3rt5
123C2khfUbioXRoZffGUQGGUbFRHzbZCCqgPlIMBfusUgrFoPh3rTaJfJWNcDgFvWXSbE6LcGoix
ABYh+tM4KMm9ZjXh96gURgC0IIU0HdujyWnsV0MEXPrIzIdIGTpIM/bKLbSTDD8ZwuEBzQYp2qIG
g13GtcPfQnVYuaxvbxKwZyOkrs3eCXSzL2NPWNK9yPVqgGAOBB4R5Ah+aWF7uL9CiD9y3A/C+6b8
2R576Yfn/Xbh/2nujYTuOf++72re/d//8/LZxz/+5JeTw5PRxwKuX7yCnL+c+ZeT69Y/AI39uFXA
0QVYKU73v9zc1P+BPmH8Cs09yJgDIfFPNzcsfN4HhSjafiA1CyjD3zv7+pf/4lD4tdP/+vkzgebx
Pe7oeDiDgmGyPiGu0RJ27OUO6Rq7AumKx6r0G/pQLvuM7HJcLvkgMOJ/7vqvTH3kiX9vqV/G8FSf
xuNgV88jW9Y1eltALtVrSyWXd3laadVFU2iAgHUAlxcUbqprV7FF0p+1rAt3nceG6AOt6SAH3+QK
FFZzHA8UDZxhdaO4vLO2LIrS5lrnlltsiqRs4xUkXwply5vcHnY6D1u+sR3hXBlJxsvDpFB9aTVJ
C7bNOE1Q7yD1wHexNUIxT5poEPH73I1GX2+l1aw0RQUNlpbWMmAcvSI+oA/TH1n6ADX00DLYuu3a
9jppocqz6g1WGBcdOsiZl6ETJN+YwkRxvdL7wxh1E6HWUPSpZ1d59Y0wF9xakOEwFI83Dp7gdR9j
KtKuMa7TEsJHXsWEFVO7lhCR4fgAT+hZH61IKaEy3KspIsnWVWPlSiBvucX5WkJXqBXohsEz22S4
R6GSm1/2EPIqTD/rVAf0D9IO261OijT08rGzwMRWJR3z3EYj9TpGx1RLNTSBDF4TYRGpqyLwoVbT
RY9i7GSxlWVvPuHiM6nZRxDASoF10ZSbqrdsH1QfgLrk7eixplICkYQa1RuQH2Um+BHBOY9PYmHh
Vwos9i5UkkUHueAC6rha00IPfoio3SJbVDloZ4uhThsiwlIA1mnBkh8o0P2F2su9Paa3FXjR8VqB
uo7OflgKkXTsWL+VeuonTKYrePyWj661JbkVQr8HEIBGkshjME3ThF8kdndBRiCo+kFfGa7KqGa0
6zKH/A8Kx17qKId+EJu+l5BnEeYma4raZ0zcDDzdSTVP/DhVVg0eThRyREioDqEPribXR7sclFWa
CHQbeErpaSDUfqQgvtzkMtev9MG6NQuQYqOD5yVu9IvRia4qN6t81ti9z2WYr7WiWZncukYPu58O
XeWnmrLvtW4l3fp21CCSJmtlk2n6hRwjGrpoWVUdlClZWl/ZZrox1Dj1h2JcO2LcSDCxahLWqxLa
T3Z/benxO15jXhTX9X3d9XcooAZWMe5HyIOiES18MNp+p5oh5KJSGUBwXmDuwq000hRUKWpMdSfx
pT4iYAKBAr5T4pXo+ELn8UjrSD7kxDxkTEVHljO4ELyTNQREINFrMghI19geflbET2YdKVQhHVCN
Y+k5LfqxQIbtkxgKTgr5oSmkhM7IsHfw9F7HVvPeDHpG1bB3qBjjOyCk/TqTq1BqA0UG4KrS8nsb
RTFqcbITuryELvF1qUforNAcr5fqfgiLiOajJWAIbIR5gYdCWJXDKjTKnLq69qhXAFElLsI/NJ+v
3ayjlt0+44teQucSDWSt+kYUFnA1Lq9lEv+UUXfXCQUd5KRf19zeFVn3bBvDBrzBEGIuFEhHWc1r
XJPei8ewWxldAX6SMlT8sTauICaxc0YMWlYS+QZQ6gYxS9OrtuLSH+302qhKcw0p0WsJ9AS0FfmP
TkCGpU77lPZcbjqldNEG5rxrhr3KS7fcQULvttLQ/R0PtggAjpfU5GVNITrkQghTXpqRUXu5XkrP
MECSNhoFPom8SjZ6fatgrOEVG0ZrG5I+DMICrPQZSDATotFIh14HUayVZXaBNaSQg4EMFq1d4mdJ
nNDG0Q+9NCbOomTXxJDnSxR7habe2BsdF/yheb+SqfTcOL+IR2MLpbId0lsFZQTyZH1407DOpNCQ
sOBg+U0aogpYJxYUta2s9ZhhPaJ1n+F3UN1uhel6qjRHPx/su7B0rnWLudehoztBWxV6kJbOPZiV
yQb0w2inHh4bLgavjfgmjevAFXyL3JBJDbCaeToDnlaJNXnLcE1TGTVXnSvJOmFgII2GPFsL6BKP
WfFY2s4P6KmsC02NfalC+BxcEwZ49SGui1PjTUKDGoLsOjXJAKlu1kE2h+srMGUPl2rDLaB3+3Rb
9MrF4I74pnHbNF7EmfoI4ox40zndKoyqwDQASzPT8AYo/72d12/cgqOXYGAsoYseEJcHeQM+T8cN
VQ8R5T3Ien2QQTjUFm3s1Vbd4NyN9g13g3GsnQCw1yHAJVHs4fRloKmi1q4gnArGKdEoBxRFG590
MVoKs5RTo+JY256tMru5cKBXG9RhaNGU9LuSZxe8MtBRSZyfBro6gRRmDPdipGdB4mqti2nhW7dQ
LnhaqDvLbVFbMEO2QQdSvNGL5CbK6m8QP7oqcw25F4gJ5aWzriEJJNAP6jwVhBuoh+XKvkBOkUqR
XTmg9C/iDph6Q1peZo0rt+GvpIrvIZJtvqO9SfUtAIscuxtvGB+z9WAkK1x+r9Ipv7UVjmiS83Gb
Kuom1LPBt8JqE3cFKHuKyg1qUW4LW1EhUxC+jkO0Edz6ieDZ8PS+cjepGVfXaPkUO6QFwWIOeilc
kUV+H4W4MTvHNL0uywxMFBYJ+ceHAiTy6GSNA9IIvCPt6la3RsM3E+1KltnPvJDNCqLAFYV87T5h
2FS52UCtIykgVSqhJpcUFq7ZugPJWRNBbGmsCz/Ki6cCsZpXVY27r1OGeIF0jyEJIXjMHHBzxiA3
LHJIWTt1tesiUm/VmiUepOp2KXyDFhFyJbGTfkNuudtWqvXsjhUJ1FJ+j6r8RsE5FaJjh4qa1Fc6
Oqh8I2HmpWow6ekDQLO9yRU/x/UCiMEF2mpurLK+cp3iznLB7q6NEXTxdAfCN7Fu3oJOL6QGxCc8
UGODdNKW36yh09GjaK7DMsuxlmqyUSKF+1qfdze8qdKdqStXFaDuPnKU3yLsCJpoandpk3TEsW47
ARE5aHmN7K0bhnKvDeBaTMDlFToIeQgaPh+hrb4qhJWszQry6SBs/yaRSAeYFGICbYySipZj2bky
GgcDRFWNHFpaoEU66NVwy1oDyocxMqzdAXQFL8IcruDh5qXd570PFY1Vl0VoP7bIvstH7JPRLT00
Nnc0ZxpCZseheOj5kSl3GiMFsCb9j1LNAvC/7bLEqqlB2IvNjIOsyQGC5/dVb/qaml3VMfpSoip7
Y4RTJUTWOSpt1U+kugGV+jV4WW5ama9H3Xwe0OIZOggxEMjhGHS5S4dMfWldEJeWnfWI0YLpkw+v
vdAfVOCGaOKIXV5r9wSOmOtqfWF29tTVKxS/q6PkACpZuCKpe69s+LcqBYQRGp/6vsSXGbZpHSEo
M6sx69ZuPVTxTeKmOa4XtEcPXm+L4j0R4BzdxjHvp8xjlt9Gqs6GKxzMQvMSZgFyX0vL2lVJrtpr
BfJU6HRPkfjaIB+tFi+sluxJpF2Jqv4I6ubeMyNiXDWdiTp1bKhQZKgbfIjpFGgNVWsjJAv57ynt
c/wyASAJBE14ooHCEC+V42dQVOiYvixWvTJHgz9Ne730SzjdZQHtyAjttCOa+FMrbBayth/MCceG
HbQMm+iFMEGQDC3rY8NV3fYdKMc6z9TKSYKyUsyEom+dA3QMPhCDKpw4qZeOyJhBQ/X/EXYly3Hr
2PKLEMEZ5JZkzRpKs+QNwpZtkiAIgAMAEl//snr1bndE98ZxfUNWVbEwnJOZJxO+B6VE8RjgORdz
DSC4fwHsag9kFPFnz6J275IQSgk6LA0GPJdc1DmiNQNUhj69tAGu6yHuKcfwvIwjKO/TAP2tApHe
EPu//En/86kirBGDcMidgv0AlFH//HCjpC0VlppqAenyPqeFeLeBOJIhwi1MNkI/s7HPg/+F8d2Q
/H8+U0B8tzxKhIPnt1zyf75sT/wSN4ELqoxbAdcrqeM3iC4QGTyt6y2eNrIY71dph500DCu6jBXx
puntfBEV1jxcGv575/tP9PjW9yIH42acCswR0Oa/yzVtU6QWUxVBZbCaLwOV+WWFFeE9QoC6K9Ea
8RKKMlsRR/j/eOn/6O//BTrcHOvAvwKtv31F/x9WBWRuChBKlaCu+WWbXOO4kB7BvXHE8a1P1Gd5
/d8/LtCRfzz/27wlDLLg63KDWP/DlMhFEGpSljS1Ef480KP8V3TG539/EbBS/7684Ed1o3JgYAmh
Zgz+/5+fredDx2ijWLW046Xo1WvLUPvoHuMPMVXsZW2hZRQkPa9t/6iH9KQXnHtD3s3HTWhfosa6
XYqtLMcFZ4yixXxeafs3I+bEkFjeV8PCUb2ouH+KJt/W4Sw4CkbEi2uEUOdjog9JJuqb/Zafs/2M
jj3d1IsS6Zl22VVzV2chCHzoOJcpOi5Cz2VGppMaY1VqjslrOWygEHNclnEMd3bUZ3d51kc7T9Zb
uQzuKGafU8B2iHJ9gUPCt4+HS25zCAwVexAZ3E9TTFULBBqmm/1gxn1F8/oVWP3B4ujMY3khONpq
vvAd1Wju1nA82YGMMNItXhsX1UMz1kha3vcdnKKT9RRAb1vYhF7mPP/mEdn7ZYIIpbnxDZjFKK3g
L2E7POgk22+dO8wU8GKc1xlMZ+CO8MOx8aVdsp/dyO5c3xw3Fz93CtNXFmOEaTZ/DSEqs3j6wFN5
VdaYElP0ezgqHBB3ch5I+ony6H4mzUM7bBhPxw+TZiknbT4sRKLwspMYFhr3yLg+pC357nG5RWE3
4Iayf1SiXnFIFhD++4Pr3JkB462wNUBJsTeZw0Yp18vOt3PVd/S5jaPPtAdGaoZ3X6izGRJ4GAd9
UN7gUpqPVasz5KT3JzVFtdXFl1zTU+Oxh/n4EG38wzXdrTA99tbtO2Z/Dq6wpYnVc9y5F8FZOQ7x
LpjDHySjR0hEUTzii7UCJrmzeEXswXlIRsxEIMPJJ9bhbM6V2jdeopHg8ivryAq7HfT/GWqkigbt
C6q5N7fMYw04bKxEgFV0czx9MgS9vVsel1i+NmZz+3Fc57Jjk/iWKqb7KQjvGFcHH8lLNpidChw4
7DgYaka6u8TT81p4hMUN+I4hHvLIqpxR5+UHMkGnK/vloIW/29Iurkw8PxETLw8SbgLo7vkD1K8X
dKOPSI7Akt+GfE/a5MwzfUFveEYyuyvNRvleFwq5atbTg5lEvCNN1EHt3G+PsCO4s7w/MGYQsZNw
u2Cinh+FbffUzKi4Yr+dkom8JYCmTsloyBMgkr9cWH9rWj/gvfNDJQutPNl8FQzDcjLYbbtOdV9L
sbxmAxuqdcvWesazCKg/4DxYqm1Tadni0JCDuiMyA+/cP+K51lKpGZHYIUwF/WrB2SqMbynkJ3UT
iq4AHC7wuGmXiO6ezuwolI/et9Vz/EbzWmhcL+PGasRTqo9c4yYagXHdTa5glUKNVqZ6EbVYXH4L
SDSXeR3/sig9SwP9gSSIah5DkFF0Su6Ltnh2s/kgs3t27YRI6tZXlEHPTGMAVRq7vVQs+UygMT2T
sT36XML/u0W21FDca77twjh/Bem2E/D7r6nypGJ495lNH4PMPqRr8zX3EUZXx8MEP3pEah40vHWW
OdUlLDI/vEI8lgkfWZHuI6yUSUEnpJezgLw5IgbRymlFxnWvwZXJrX80W/drQIgXotWPnUiuaxZU
U+4v89akZSgw1lWow5iHX8b/DNvww3jNzwVfkumQDIK0H/MU2MPi6FzSGLW5m1Q9S0N2yk1a4wM3
eHPduDO0QP5n9icjrhDotnWwF+EG1wXe+RPDDP68y4wmP5HRzUs2Na5CuLJ8gYVD+mwcn4DH4qEX
OBubSF9CYuXTuHT6AVznetgKeIyPc/+eoDHD4t/694K24GdmOHTIKOKvYdGPVyC4vxcSnrwlDBhG
WKeO/CUmQ7BFbjEXhHTKxZ08vGZ2blquFBGtVbjGwd/VA6E4t4sBzMgEULA1D+5VjzI97wu0+PBR
TRt4Pou1x/ZB2wSQ04bPQcBnSIg7+mY6YnZ8hieewOzpVfJQFFWET3nJJ4ViMqbLL+RtjGfO9XZP
WEC7UjQ9qyTdorrJl0cHNOMwivmUFd1F2iCpyAKtusq9rxCPgkLcZfedteNNuXCXu/y6uCipGJqT
mmbo/1uGlqwx/CybMCkHiqDXzKGwRGbl+zLHn+O6inKZYJyU0jmqMPFLznE+Psyre9rscpdskpiS
0kV9R9vyOx4WDAWxLKzsCOlqOYwM+FIIq5avIrCqWqkU5JdoEwgItwUQpPVwBtzU+BU4rc9ygZtY
mUIJWIZTn8DQhM1xV412cXcFWr75YWpo8YO5Tj93pCOwyW1gYxtEuS43Vnhd8SBb4tPECIaeAcNP
budxFe8YrDHljjX9fBizfrj3kx4BSA03C/WChFh7czomRWn5aP6kBeIjj3nhY1oyJ/0Dn+KFVBtZ
dAfUvnOnBv3N4wQZ+oCrAbR6xeAKE+68HWldyJz/nhxnb6FLxIvanDxvyO3NdwauH5VK4cQBMF58
mnzK4Wmb9K+IeUDICl+BH2PxZBMKSazFU7HRDAkEoX7FnZffRfhs55gomwFlXcMHIXNYUk6gMdAR
1Szu8wuk702lp3WfGvKIqpoecqLeLeDkNUdQQ+4jKNAC2e04oMHKbvqQt6SvVEfcR5tOz2FhEL7q
cPDB3Ct7GjEsVM2WFp9kaWOgSh1L/krAm69wHU+X3bglB5eRh8ErlCOYm5BtcLDrLc6oCC4TYGig
8lIdGCD205xMADkNDHueCUmOZPT5SaabfOtZ+pTFVqFLi4rl3dBeAQdfoIDAzp+OKE0BzaQTv1qH
szqz93MS8zqyUHLBaXEtMfN2mROsgxRny95RhysNWQtbRedhyHcq7OMvB07vGE1p+Nh1G7BlSTFw
pEH3ntKFHINmsFd4UPxZgkbVPCXJXWyBWuQAiEuqOMaa2YwbaxAtFiYIlf26Be+j0FMCCD/bDswG
0KwGlzhdfiTb8GMZ0weTL9+T14cGRUUUcloTGfM9yZIGP0tbewoTmfy2aSvvWIPEVSo18Ow0WE+T
mdihKWAlhxvT+mQfR1Zc1ggHp7yNU3hQUBeQMkiTnBm+Km5VnTjrT3mePrE+m0vikTww0lRfFd0O
OevmJ5lOO+eH8EhtsVOd0CeQEUGJJaouxvl7K9lWQYaLbKjRQZEy9T9x4w9HE7jd1o45DJb7n0vT
gKsqRFqPkbvOg67bPLxh8bRsnPnTZOlzFpEZvcJ0jiS/c5FDsnJirn1efI+88DXhprzlysG5boEW
208QkDbhkY+8nmJgraTH4iONuw8kFH7cFWdOgN6Sdrkf8/za9KTq/NwfE1tgHtCuhzXpLGZmwKGB
RcAN2E3HBjHaJTHev+UhextFbysOYViJCO1XwaD4jVOFu1YKGQLwR90A2XMOMZeJfjgUXrDJRBUZ
O+6PCiHBwYl3odvpMfF41gV8kIwDyTn7WKACcKLs0/wKX+j4HqHdyQG54cEn8MHlzGZRJXKgpY4K
sVtG1KxwbUegMcBXaYDAr2NF/ZRSWCxvsoQxxFbNkh7dmvtKGB98T1PbQswL5uY3zG/EgQAfwLBg
/CREsj70Mo9fgput57jmVz2LYZ8OifyRufneroMtMdp6cDHxT6NEddqk/dtY8Pcl7bYyZdwApEwe
KUM0pwxHDEnE27mZALg2bvqRZ8u8GwJk1eFSowgRM5v9K/tR15tdvzi39Mxz5BbNgf2UPUOD4Pvu
bmhMVrNg3I4pGvD9OG26YjPKVIwNd/UcdbxOGIayhxijvYNtrrczuwIC9aACJX7PelifoqindUhh
WfGv9p6pk0f4S98NT6iswfsOy15y8u4lfVJ2wuPW+6YwVdZsIQDXGZHFLsTlMPtKLrBCDdZlKBlr
YWZPTP5rgSYGsCErUMHdChEc5KdWWFh5p7joukpge77EsYXJYZK698wuEjsYwLe52gzjk6VeJKlX
jEfsvEQJbzaAc1mC+xtuyg2GUTvcj5FjDxBf7owtDqip9dHH3ROIw7K9mZVh+nKd+K4n+hl2nJUG
jnKAztnsYYS/VdNc/J36HH4Ni1w+EgfjPrfSCrgZDlQIYvdb2OGWU5pUZmvEfubwIYuUlmXro51u
3HBoFtIdMxA0OFp+2nCGoiyI7lWUXEKjzoByvsEdJBhC7nZdQ5NdnuGKdkADMX+qbUnc6Mt2na4w
ZbqYGStAWf4ipLqLwTMOeYSYNeX6ckplFWkQWLSZHsYlmq5rUlwKOvXPiZhFGUmUC4yKkx3dVWTN
XN7arRHYP4R2/WqqQQcf3bb40wQD4tUGEfzTZFhPUfRzFNEbXJHTZ1DdKKKSxX3RcItK2k0rHkzf
4FsePhh8rcEhLl+KtMgKj0Ry6jr/CkNJ9VQ0LYp7GJvtXJoj3HGTbI/tc0pn+FV2UaP3MQcMkLF2
BPu5BjWAvfCBKnRqvG0/A4USsbAS3AzSD+KNDTuToq525n6LccxgTYLRlyy7RJmN9xFY6LLooqdm
hv8JwWMf6d8pCjERyYsnumJCGtMAKH8U4n4TgrY8lQ+F3KKDyBeY7weu2iSkwr64wBhqOHXJghKs
QBPE48afhUbmPLcNP2PvSigJluJP3JHrgOrbeIw/p6H8Gc/ZZRz4dO0V8ABL32HhX6KNQDUEDvgk
5vgcSvA5Ydzk2LzT+7hFulxAljwnOb/2IHbubYPM76RxqoqdubPEpIemn8CDA7eMKlN4JGO6CQBz
q89bxvoy2bTfR8MGl8RJimMD//4js80L6ARSwi41OKIA2TOdLc0+4OSpm9KTIXb4RG5fg2pLWZRV
MT6vZPXUgjrUDoa0gX1ZxglihmZ+EHD8fLUpBy3d+6aGEKLbaRGEuBu8wjc8v6+zWY8mN9m56Fv0
UfMmj3BwTatWsmOkul+Jl+tv5RKF6MO0OK+9/xVMUX4u1FbBSfRrHBNAP1R/DfF09YGWu6XJyIkO
Tux6h8DmodevkLn8YR1yGjzO2B2UjT/TrpeVzpewWkFKz62ju5xDQrDOkKLr7tzOY1RGa3MVneRV
3uNrWgjZQzb5QLfVVje0Aequl3w1j3hCXW2z4bhac5wNCJY2zS7/cslN2dgfRhzHQHofuWUKRbUu
HoGM/kDUGsbvk/xtM+FfEHwIAlPqhMz7axva5Bj13aeAZu+AnhdTrBBAgX7KZLWmUXZwTly3hoPm
ED4/FgOUr7oD8xgH4y+NmdtqWcBQo7p/mJPkCmh4rKTukdMBgxcOh3FkcKW/UsrxEjRpTz7zTTVq
/dzbOK+g0RF1aIKLHOyhF60p22nl59aF8rcQMjos+Cc2458mwuZsHL1T2Kr3Qq8vfQtwe8zRqZtZ
P0Rrgnfiu7VuI/02jsEbAm6uzbCWa6divJForVlKMMCTRFDhdY9GY0OTQDyBZ/6RLqiFipRfdLxu
mD0foWsw3SVclzUus15M2DDw4UnX8DHV/e8mwc5B5G3d9rHG6gFvPYw3V5sO4+rEwi1wm26dDVTE
1eYQPIEDebd53CgbIqjrBP+vFGy7mzf91o7ixVMIE0ZOXmcrPlTSHvEU0zJI8R+buK5afrpUnIoR
XS0lNwhxWnuMHBOYwINorsfYDBWgM5AKC9mlo35BAfwmtlts6Dw+8Q6p7EpPFz4293Hgjobb6cgE
VyUyNq6MhRcMCSCsfX6WXGBIZ07fE4h6qom0A/qk4UMGKdBV8ch9+0bh44UFYPeJ2k4rEz+TfH1D
EsohK6CC6uLhEzn3/D2AnBO5ocG+xYO5Azw/A8YbVJnh1kagOL9bjYSKAtAivvGEnyAX/R5Xjbnt
he/jRV47Q/G69jNFgTrzHu3FwIOyQfJqhCT2ikQJcDOgSGt6AE/9mDUQHZgZ4pWmgfpo/Wkndbzl
tZQz12rvRGHxVwCySgcvVrfvyPT9g82dXBIlOFKRmdg1bNz1s2JAxfKnXtgXipVbhCB3HQ3tPrfL
MTT8MVtRUZJ0YmWK7K6GAMRH/QUCHc38vp26K6jjDt2Qj1Gx5NctGUbASkLtQVHecpb6z4JHCI5E
lnDtcAQlGzg9sfAM/szDuEPeNJaT5D9FM99BLWcPg+j2OoIAYZCureVqr2M2DvAMuI1E2meXp59j
AfGcSPoSu6teZFHDFHMvVmB6qsM/5AVwBQi+UTpnxRFp0ygek2n6ka7Tt2iL9IAey+NURNxa4hvA
MCKOILJvZbqc4aGIifZ47VHqB9d8CIGkszQEbcket1TcbYG9A8d034yApOLJDOjJVhihp9ubW9GI
Ydjka+iDHsRUfAgydoaIjpdw7TQY90ZBz2DIHgx5+9B6W0ANl/3MTbjh6sDLDkyzXW7cE9IqonKh
0D2lYlwqCATOfeHeA9W8qhkNazEOdzCzxdxm0L8mW8KwIORRoEWuDWdpBboTUKi7h4r7Qbv8QbP4
EiiCRF3RCajg7Pcy4whojXhpZXAQ8Bgtvc1RMI325BIPG5YZNVQL0tWyOSmFmhHTpYL3JcGt3uaY
auNRhwmBbQQ8HokasehwrM57UjcanQx0fTAKB7EKZ5IqKObjSiDugOziKfLQCwtQNvdBLF+20aW4
LJv82IRoCOJOImDJR+mO5es7IbJCovLP4uYgG81sfQwQhoTrasCpFl8b+ISU2yyDZwzmAsfqo46c
t5UhDRKSg2j0w691CMk9XbSoTFDsQscuEMLFQD7l9hwyD/y6MBc1FRkkQpipXOeguLRKxAepMU/s
pu5x5gFwMZYCcOxw2GzUvM6MYMEIQ6De0+GeTATzi6F+ZFiyZdJlGYK5qUXdmUNQN7dEv0OfOr9m
TM1XZEywqyOh2ulJmvWOZRAuhCESLct1hitYa+naXPIl3fH4swB7t1eGA4lBcZ/TuM4iCXE1qOIh
GOkdaXG9o2cswQtAqhZOIeSSPfKghyFFy73w55QBQB6H5Kfg+Xa0PmdH1H81oo8wUcy+Z6Ky05im
b5iV60roocYyzMXvfmi6qp18WPaZ+/I9dBe+za79Gmx1GJn3JjMhWJ8Gok0DOrc1C9ulffYFqNLt
4Ax/sXqeywBkwk5uGdB3wpI62EJWJq38Bk3UV3zQiLKhSM7NOO74QJyXTMV700Z7qIVkPU3zX586
cAK39zuJ7IrBrZ0uzHbRMzlKhSmNVQH1477pjj5V13wN35sBM9LYJ3cDqPQagxZ/RohtUE1Ndh9o
TKEv3VcKNc4u8eoS4Flf5r458Xg8Qaf4HQ6De5gUAr1GD8BzYBliWtY2A+5xk9Ul208Xz88jgkIq
SAqmyqpQVYkAvcOlTe8G1C64S/qzXv3FbMsVW/vJS9U+Ry4uDk28WXxJ1IKEJcL+kgmsT0gYPaZt
x+/TdFxvpwLklYAznhM1/97QUQMB7EcYhxtYZy0HviIhu8qyDvxOuITRcEhtN8gdXhSXgLViQqMb
t92FwIS/RpYS37Ebdt2GM/rWXh/HSD9IP3B0uZna+XGCdg6Z6NWSxddRg6vCsXOyku41UpUfgPT4
PUC7Eehflw77WKMSCoGr2BANLkVbWBuy7aLB4cuzH5ZkvwZtwCBS+JFqVbxF44z1VLwQ4OaieQMK
8ViYQTxs0LfWZivGI076HhLJ5LhCcAYpFEEx2yaY+8l8D7Asgj0BGDFWrx5ugLDnOS2FBqYxfKWs
OAAEb0Fzi3uZYsJWdDQtKVlOg4c4DIbu0Fm7w6SK1ylGt9L7COvTvhdO3tsMrUWGZgmwxWZYtc0p
XaBCaj7g3fhpnUczB+BzHfJgj9CUN0BiLy5EnKs2Ww3oDbBtsVulPCwtispm/jG0NgDBJZMdc1h4
C6R7mCDbqpGpd2hEdouVp42ze2ODb5gCP09reKdjFgFomCGq3ZamErF9kJD1FNTXLol3Rk+qTFX/
LIYZa3qBuBHv+C8Eq5iYbeeDYPapdy6qZNZDXjmsAi8psPviY+PzC5ugCUs5arS+t3AG9TiOLNLC
VnliY4xttQJ+0vYatz+GGDb/QGjORMKugYga7+wDTPMrm/+4DW0vOqeWDFUyfTd8wd1VAEFERNlR
0eTTYXkrOoJua3A6jcOlAXw6R/MZbeXRrNOP0HtY3/udRhjEPC+gW/NnM2JCkS7LfZ8h74a2jyvw
AawaTJmoQ6q7H9TPuowg4TiJlR6XNIQ4cj21Iay1aYvc4pa++BVyozlSlwV53/sREDh6SA81RMf/
CNb81enwF0jqFebfsHQPPvpOXELdyJqS+L0JBCSdFEORsOtG7e4JtCK0D90d8tshnk1R8iWRe+PD
9oQqbCmjNtwjmONSDKJGDlmLfaxUtucuy/FggPtWPSI7o6Qz9+GyAWQbrP0aowxtAeZvn2HkwF6S
HJux7F0H9/wkPPd6Aie/YKyti/VQJ5yEABdy+NYRasROkCX7O4uoeSuaqdn3fjQQdixLJU0wuBML
ZIVTL95FwImjDrGEdgihTgPROxmzMy6guo4HbmuZh5BO9q082EwH9a2H7/KWVYzRb9a48UXBcFch
hz5jVSxSB9gppMgaQaYi5Pr4uFzHVdb60zJZhyWZ0k5WEKWsFW0Aywin7SFOgh+ASyfsxvaY43J9
9DTGEaGD8IDK7nsWmEDLY/3pE9A4AeselnaWJe7RGYqwnO+DxeyaNgmeuyZK63jL7jwEBtA/7DbQ
PUuCqeRYT/qlG+FMgKgD7LzElUEP+XGsye9Id3ktMQ9aFzPUYWuq1UOrwwwFSXGANPkQrN7uaORb
KFnT7wkt04NtklfK2idGUcpN/htQZopcqZHsfNJSfOIG8N+tCYpp89tASl6TmWIuso1gq9+80y05
iUK/zDo9O22qPlW3YzIYfsrhlngCwruLYjCnqYBk3PTnYdIgNsy2X9cZUACA2UPMDfnF4SCwK2Q0
7vUY54AsR9JBvZbB/hjSZaB9+fyUCEQQQyYgL65vjwLz2TXYqTvMG4xlAxkyURC1cpb1x3bBUIdC
O1gZnn8SQt58ph+DDSYIawRubzArKMcsrVK1hnhQSJdBdh+kuAiR1q6f6jRCj+GLJ5QGCMdoTNm1
8csgCnBCq60bIj8aOX+P/YCCTYEQpHeDT0rWpLwKe+zXZLliADHaUUExPCDMDo46oCMyiPcbnsF/
KAXBiUr0wjUGK+Jmo1WUD2oXJNPZE7drvdyHC1t3SwSiV/vC7+fRnLY8Hnb4zs98G8fTpACRc0Ye
JsvPJIk/Bglt5kyKYN/NzdXHxt6TjX9N3fKmHN1Oy5wzIBIIQoTJ51bqdHmmcDMsBFxOxNyusEnq
sUuCZD9pJO6kwEtA9CUDRm+hMjB2vASh+YS2G8sMvwYJPPh4dR7esgaTwZeScXrhMOfXRmYllKLs
JcypuY22fEJCYypU3Vcuwr3rMwYtT7L+Dgz52GaDd2yQ6BOGJgNRB14NDVV7wNNAwCOGNz/XJPjT
gmV7SazEEIGEzyrpIw8iHpqQbUV1jwiQCsXNJeVQE8cDKaqt99eubeLnCPr7BSYbKW4akNbVBLl8
1bZbcTvi3tzU3qWewuZuRuWt8vcZOUilntCw9kUP7nzErTgCwyhzu5kagOdJqDaCvmo8Z8Rnp60j
mMIIhlf0vU/9kA01DF0QKr1BckRlSsIKiiLDq8lIgfZ+btkE6FcHUK4hTAQ/aJLIli0+U3PBd+8R
oaApRMQMgkn5FQoNMZsbw2272IQ2QFYRR5FeRHtDugLTw54J8nKM4vTDFD1GIkj7+y1TeBHpVxRS
pElspUcTdK9rBHByt/aY+ziD3S/oLkzlgsw6GK5gu8TgxJFxhNkoFEHbTxrRTe0WFSK9NszQMe1S
ZznWwZYZsKaN6h9tT4Y/1qCiIaPGoT0u+KV3XUq3eUdRLt7GW3psxblAcYEWivM/Wbdy+S5X7G8M
OkBLVC9hZ8wfZBfhqkfobHoEG+qnjwlQq1iUeAcwiufemOX2Z7NA5Sjjrd+APaeoluQYkvi4DgVR
FXC/38hnh4NmzHWHC9eomlk1DHdrm9vpDFIIsqKw2YqvZpJ4X2tmYUzXQFj+awwXvn27yNr8e4XY
5L11LOh2CfYA3lYSZEffjE4+WxeqpI780N/HoaVbBbdTdVgx17DdB6YQcA+EiloeMtfE4w7yWwxe
QH0FiUaONqmvwgkjMy9paJdDxKiZ9tYgPuSIO3PFc/eBY/t+yjZ6xWxsUVx6H+TmC7Vep6oZYkpV
MTEEeemK3JFPPnc6KNfMo29t+yULADS0AODI7NFGTF7g03WQs+8S6MR6KDQ0Q002xf7QbAL6ebCW
4WtCWdHtME0R+oMVkixjaWfT3euMkvZUGHjnAifu1PAbeEy7HlrgMlAV8cygsG2d0TGQ2F5aduYL
xlqqVThkx6aYVhpeZpJlKKnAE69PaujNdgYTO8hajEmUnJuEYXbWUQylARcB2cE0ByjSTzEJKrIF
6JzW0NlvIFjSodDKdXCPdgW1fADbK2DWQR8Fz2G2pZ9LM7ltF48GAgXY/hY3LR8REuI57vY5widA
hrYz3DqnMYxqcxNqngMztxOoW4HYeaCRWpkyT+C/gaEK9BbRYwj5uH3OhM+S49wgFHPP7YbNaHSu
6B0VDTQhkL5OFR5lhLZ/1ZutCRRvOfgtxFghVwEV+12PrB38roluFxVIH53gfazog88Erg8c6FAi
F6Gy7tj7GVrNwM4AVklrV0xUKIaDA7LB9iXpPSCYoM/0G3IR2xR0mfDqfgx0fuHQ8/wmmza4MdNG
HUEquDvI4+95BPKxxP0HlQmydpanQQ+wBVar1OAS021580QlD2sOgfyOB7nuDksze8w9qEgCJ1VW
6/0wSwH680ZX5muHq1AAcS7XdgEnm7cSmbs0bXhnsQ5v+ViYivgFQ/7/o+68eiNH0jX9Vxrnnr3B
oAfO7kUynaSSzUyVuSGkKonee/76faiasyOlBOWp3ptdYAborlYpGMFgxGdeUxOTdC/QS6IpBQWO
xtDvC6MT1VoH1FtcyhhbO1gt5Gtg4lmZm5RjbC4/Fs94A03ZJgttDsleDMDSIpCz2pldm/KrYkAZ
wEfCgkwR9AM5ql/bbXQGgpRcPZJpAoovajpjW9ghFILWVIY7wwz2Ma7Nc2IJkQuBDq+XAErMtH/2
GTe+yqiUUGYLEjKVSs877ywNaFNBg9T3NSWOElRWDKhBFqMywUIIK+wGDD34aWEIYy6yKMStNVPt
hzROipuhc+obQ1eo5gQyohtH7Yra0uCPBysa+IydOm7k9RDxONiWacmZEfU2SXakNz8R7AHcXQ1t
Ii87YH1bPUlhxEwI3EA5M9LmnGAhphNTCw5OMfjxeRtUcU+QpgHWIlzGCw1AOn1XPZSsryYGjk0V
DBWEghd4uRmCeh9TNdrYdebR86hm9PjoDe2SYlR5BYmY45GWyqFpauglmkTkrc7LuNyGI96wrlMM
4P0yu1H2Buwcfxlpmrb1tDT40lDsvckFXCMM6VPLVQEflOvGStW9HJ2242ERv1qiF31We/24a4Nc
vRk1SaG8KKlSupXI0qWdhIV/lqsan2VH9U+nOEV5bWO2Gaca/mvdNSCs/BvAWo4Pikl1DJtPJ6rU
xBQ0iJz5nI1kTh7CWumoPUHz0IKlVoW622A62C0jb1ScpeaDm25D2niUeLJqXQgz/1KFk90sHGfM
z1LV7L6ZyMqQ8Boqd1A1UFTO85zLNrd5T0Nu9j8qDONS19RTG+1h4ot+oddqfRmgjPYIpIl4H51X
6hV64F+DqeGv6ZwQ0EoGkQO8dBIHuwdgIs8pGGPXCeFwu16vQom1o9DWF/5ELXPF0TJU6zCDp7UY
ITJGi6R1OnNVZMQg56iuKZAg+RoWcVArD8kUdd+BDQHbtfvhBk6xbS+J7ZN7WoXJuOrVGmSnUICG
0t/1waq0Jue3KvCQWhZ1bj+LumiuOgduFmFvcdU4NZempo4N4iBRan/v8qHYT4bZXoYWJOGqZCO4
UAHYS6lMoImGfm3u6swE3AnYD76cPtoP3hTq30DT8bOZJHq4scmwgiWSxDEdF08J7pyqyAEh1Fay
94L6i94kdbMi+yZGr5thnzVj8M2pywr8qJXqIEyGaFJ/WHg13Q6KEI9GAtog6dr0MTTVWVnJgB+t
ILFNE2UqqPeghHRH1wRgnVAK5Ba6XiDDVujdWd1W5nNYFARRoyAiadJeroUckntgqAGEHyPweTMT
kJxUdEJb9upg7Fos25WtTovlirpLt5J9UTIjLejvyHD3TYJRlUvgDmi5McZoP1Ze9tR2yUNrUeU1
9S6dQIfdEez7N5Kb6NamXxhfRFYFEBzzT/jSgQP1tTIrt6QjCrLEi1Ya1oQ3ZZC3XzSUjJdUEiML
VqbSXE1h0gItD9TgZ+g7HngRvc4PYRKSUk5gelxafDGU287mTlGn6hZ4hP2Lafu3uuYBLGr8XMFl
sxaHqrXCnzlIE4XiX+vY6452MO09y2h0UGV5exbalMuJBJRwHfiUc0EOCrY2pixcZ1KbWbBJNVJG
rKEkXEUkE9VqAvM8bBIKGnxQL+yEcLANmFqwTxf4LKo30pzYl0R67Ht1GDMTMGgauZqd0GoYa8eX
55nRU0LxZR1dq34SUc0XsIZ//0VcAOnaQr0ol8AopovOKZwfbdioP8UE+WtJRa64s4acrksd5wDv
aPtWZ7EiODTCIeWISTKNfQwyMNhongbOprZA79dRye2Tcz0DNjL4MTF/UHoWIqpmlaV31pQy43RH
3mBhQBq99UpyGN8biLZR12357ZQHIOM2KXUDGiTysQJNszTUyLgQpcmx2+kJtsgBtbDzrFTAuTVA
tX4OY6fV66Y1ksxNIQg8kVV4lzlc36UVDuNa+Fa8jBBLcIkZ6AFaE1XGxSBiG/6LggoJuNw6Buda
JeMaZZKuXtTQYLMVDMjksc9I2Jf0EpJ7DWiZtR4BVrYrJ3TMZ1DJ0lxovmre93zJnGVqUvaQYy29
cCfblN0u1myH3p2WVWBHS7VcOr3o5K/mZbGaZgqmewooyT1fMKopBXkIKptJM1Bv9aA/ZZPacnkS
PJuVnUEHTFiRRqWexT/a3iXAcGUpemxxMscZbioRjlG0AAQN5YBng9kfpzkMrjTyM+dg2r6/gdit
72ROx3RoB+M+MHGTR5c3xsAnIpH7pqtDBoVQt4EsmU1wG9TDdAW0St72CNZXS9FkMzwdnmZ4a4KJ
pWpviFJfOYpPfFSNQXBrtQiDnWtNOq3bkrpGQrPoPnAsOARhdahyIMmVXca/1Kn0uY6BTFPUNS8n
NSdcD0VtZvCzKsnfNiHFllDYk3WGjAHlMdGxXbIx4QOaPBK7BVqXUizyKW/v1HSszoEWhle0N3+q
aGy0rvBVx175HfoW97mMR3MFQ4MXmqQxF0lcNVIHKIklGn6EM7usD1uA1ZAf+bZC0OzLQh+Hm6kN
gsK1vYod3lFe6S50X4VZ7gwG6aT1wjBz5rvmMquVWluno1dXC0j+VJZffgHFb76IHB4sWIMI9dEb
s/SJuTRnTtvMFnmt817m/Ik+DHz5ceywL6Gqq9jqmXmgNC6ALPEYz3sFSD1kQkOIcd2YUyQvTcvR
48tmRPhvPam6cWG0DSaHRtIxo9gr+SUQLLmh+mYcYvSekxLh+DgzwGNMLWmxbPou3hbBwM//PgV8
VfHMcxvyPp5OdoxwZVrpMczKlxMMToE1GhSgutB2vaYHKtcGukdlJAklg4GLBQmT5wyJtBaejnx0
nVRb187aXBdbwJuA5wEq0CwhRKGYFp9POMd46w5cnYD7Z6aj7sKzpaDv2i8RYc3hIw5pM8XFBZUB
LcXMsXUit2mBIrowUWW89pGhcbYokTfVRjVnIGTPh7qZvIzDa0QdOsPWIYnvlTQsa5dyL86MNbAe
djUAzSen4kKl0aZKtDi6xrTctiGSWoylNwk3C0iq3BCzZ0JBUSTZl2IccItqE8ZeVIgiBktFyauv
7CGTWmY+GP5qSIaWgpRXAT/RsLPTXak7/q6pK4S2nKbxz4swC+FBmLWA0RzGUDdKKccZV21D150m
CiWbQA1hfS9ABMrmYHQF6FziIjpFbWkCkYLez86JrC65//0OK2rv9Tqp/bjddlksjEXJT+cuyarz
k85kp20oANEMFlpd38jQSFpOFbtBUiAQAvRKO8ACSgLPoHmlOQZIaZjityQMnrUxh1DAROjT9Kdm
UtfkzB/H1JXTSJXV6Bux97NKL3cDsBzvnLSe7adXA60X0FDxPe6RbPmQsku2TK3YO+Py6uU1AAsv
IUkM0MKgppjUS8JrGPNOOyBRXg+q9oMw3/4Wl94qspVp3anGbsoSCDChsvF6x7/3Qzks4jy56nod
RodGzkMNYuGMqX/nR7SuoZQ1QJSaZ1k53yHpcRoaBjf1uhHD1xd+3h/JQe3zlP99qgX131OM2jzl
s5ZYffyr5qf5+V/SaP9vaKGhP/qKyPhODO2qfeoe/nIfkqdfeRa+0Yx6+Zv/Ekaz5N8CNU50SUwJ
j3UWq+zpvv7P/1AN+2+pgVxAGI0c17L5L//SjFJU+29tdudA3g5SDyoEkEH/pY2mSPm3pVJSdazZ
501HwvBPVKPeMjxnP3HHmgE7M6cUQv0xXTq3LRRK6dncpcVjHy1N8TXIv7xalpvfdN3XwlRvyZ3/
GoJ58sSGKtGOfUvuVKo2GQN98GDSiVVUfANQTMntQfX3TaefIMmqbxnDvweTsBpwVNUtCN7zfF+x
ZD2MRhxbU5W7nujKHa+ccjWUGwglVuim+jbbUMT58+nBC0DUAu07jUvj7YjQ9tRCz3Xlrn3Of+QH
fYf0xslB3pJ/f08LwrGN869QVUqRbwcxIKDaWmZ4d0VElQe/0JSejW5EiBee0vn94HVhQMbxbdpy
lvQ7GspDlNTHSs67a2i8KfqhSL6ZCFxI2iZm+If+zfP2c4RpOszQwopXHImPWtWQI+nRhDtqtysT
C9nqlBb78QYndmB3m0AHbZAy7wx2+oZ+4BCM/q7wxBdbXgkfCmnbrz7fBG954XAqjkaZF/XVttNL
SbzpT/7O6wAiLEztKzCldUfiYZ0SMD2S13wZiqvflgZfLrTso88J6knr2UBF6Md1FR2BdYlslvv5
dF547P8m3v+eDxkcKgY2lQxhyrfzGXpNy6IiDXbVLxs84uCOxbrKzobH/Ew+BtRZoQgNC/kV13KQ
QL2z/nz84+0+L6dlC6ZpwQbH8P3t8LLQsqyRebDrksPI/Rv0+RYOz8++POVeeuyd83s5Xw11dGCA
k4kstS+h43ZAfxbWnVin1+VafkH14uLzWX345l4NdfTm0O41LKK1YEe16ayC/ek38g8PIxYO1WxE
HyEcSD6po/cmgCvRn6iYjfCx8yB8DgNijNRtwOMF2amz7/3HNb+fWaubAxAx3yPp9Lo2tIKing+E
VIJG4nBtls4pk4OPBuG7NZz5NuSMnY/8V99WG0wIb6BDtcsDUCESCFR0COEU/enLsebrFl1gHDNV
VO7fjgKTRUg1kMGubIwIuakgdgOLOtWJF/R+DzAMAiVEBLpjvrsMxYBWWGEbwc5OQ8L4EhopWqMn
5vLRiiHFOocWyFEhV/h2LrVDnaQzfU5VQJptckVf76YLos0fr5iuqpK+odDRrzxWGk9L8N4UQcOd
mrhqF9Nz1ZXxxEzk+5PAejPI0VSaMi0G2mDhbnl5vYe+py+cr901Ckyuv328u6E7vBTLfFmc61Bj
FvlOXoyL238wTyItMWt4whE9egQ6dTmFsTrcaT6qq02MlVfWrP7vxjj6bmlChA6kKd6YnmztEZWu
/oTfzwcbT1dfzUJ7uyfGCOpqAHl11zd2tQoMsiQa78t/Mg1sApBmxkLLOjrh+rrLe/R1w10WV1vo
GlNwylrq42n8e4Sji7YZojylSsYIHHC1AOVwyh31JUR8e/ex5eS/hziOSSj5gPIewl21lpthbW6m
ZbjYp669DJ+8ghsiPNz8tDb98mpcjI895cM72jRX/2AlEUgXNqERokJHJ6sRYGpaiSnc0fxHpyIG
j5L/+VGEBtj/GeLlZnx1rvphmSsBJc0dgCU73NSZsv58DvJ9VMRK6qg6sRc4vl8kvF+NAHzMirxe
4+N9BEC5SbfFut7kl/GlceXtrdXP7+dbi3LFwrxLLuO13OZrZEtX4+LX58/x4Z559RhHuxIvAjq7
sRqiXLbL2jmMNU7sezmfAe/2zKshjrZloqpTn8VWuBtdb+Odj081ypKmSxWRkoYL3mWZrZJVsaE4
MRtO2Iv82l9HJw7LD+eJtJFJDDBHbkfznJoIxQME03a+WW76tkwf0Jn2nj5fzPmXvJuphdgx6ry6
ZjjzQ7x6p03RBsTxZrgL86tZvCJRLkZkE3Hg+Cfb89VA8yX3aiAV4dA+71hSe6Q1Cbk/PTnEhxtU
SnIdnf9LIpi3YwwBRReNm3F3+ZieJ2v1Qv2K41q3tVblElFNN11mLh3xVXvhL6lQLdrFbb8NzsXF
9h/cMQT06PI7qsnTHE22pQ1uBMCVd8Chr7QovRrAzX/+4oz5d7x9czguYJths6gGoKOjc83M23CK
rLje+VlnPdWT0u3UaEBVLte0eqZo98P3DnXK52Lok2/jZDQPdawlBzpm0SVCqBLIYhyeV9oIBLui
QQX1CC7aT3so0S+xpzxFPCJqysvWixDG8NXxJ2UzES5M5Ioue2F4M+1b1SaqsJwLwL86ZKATWev7
pJTA+pNEyW7NzBCXEgYBahPVpDmQgwbKXfTbZ8SgGHU4mU4NVM0J1ezKqwb0B7H9QKWQWvilDRhF
pQWPoPpqaIy5yptUYLtk33n0GSrZg5uNIWYtKMYhJtzo3oRZuaHm30abBjr/aFp0D1Iwdaiy1/bz
5y/hXX0CdpcDqEpXbWoGunlcb0HNATmlrnf2Ld0tZ9mYVNAva8cr6DolbbdvQT2FyzJAQhGOP7kr
ddHa1jcTQhN0fdCdvf/8ieaT6c2uwGic4pSNariBKYM4OjTSTKfYj3zAThre1Vjc5brxjB7wMqOz
Yok/vdVU1SA9QbxMztGBfXRMTiHkyR48KIMhbKc2C6V6+nw6WAMczUeqlBM0djq5gq4fu4uIQpd+
muvh3k5mjOkIB+M7rXHtVz56Te3aOiQaRauUDoqXBo3ETAzrvEK/7TkNY/+mdUqCPNnEEnk+ZUyq
Q+t3deSGg27de80LVRi+4i/PlukN7c3imbK6+CXrqf0xprJ3IJp3tBAbY6hpNLR2Ua7E1KLrkEVG
fGeWjgHzJKe/vqhV+C++IdNb2GXDwUbdFnR6VIYZTUUtS1aKl8lsUcVFBmwXJvsiSWlNb4aQxJyG
QxKKE0fusUkJun7UIhGq1/CCeakxvj0PLVSfgPx04V6xEZsBK4SZGHIQLuZJIBjCHm0m06qVc9vL
BQpL4C79zP8JtBo0q2Pmm8/fpZyDnDd7k8dBdmFOlQxLFdZREITKjtOWZR7vaaEW6zJV/SX4eRvB
QVGsAJT7F9ICmKaqlraDyW8t2lHLD5qISgC/GEOtEM3trirDGxBiKOAt5Imycwo/WDuA2SgM9tbO
QwpU6cf8EpJCuxZDqa6T0RjPOSORK+pbVDGAdC+DXu9Qs0JV9PM5GnM57e0c0djhLMBSjayTtP3t
ktNj8CGOqmLvWBBmodXrzXNndz4yA7kqL8Jc0b+nBcIemlop/QJRCf22x7um21a0L6990m+kYcbq
oTWn8Qa9/OCem07dQ0DVgM3S0B0Rqe6LmwZrcA3ArBXCZC1g9OzHqC9vYTATWVppG1+aolLDxVR6
KBFDtrSfVM0avgVVXQGazbLwCSFdmpWmHbQ0xpQSIQrFjLvSDYWCQhDfgP9UeLnzVYkj5yaoQZos
RNSBy+3ojnyTXVj+xCrDgwZWFGinUFPdoZPYABNrW6A/pqMsPQiMEK0+X+T3RR5OXbJuAmnq0Brb
++0id7UHrXiInH1sjg0o67JeAZZNXjQ5lcu2svRrIiXlIg0iFOs07oGCHvjXz5/iXXiGn4lGHUMS
HlnaOwFHJAlo72odJMYk8s+4rgwg6KF/IpI4tlvlG3Zs6N2S/gGljHc5GF3i2S09zfYeWNRF2bcm
anFKtyx8sY2ZtJs6qxSB3403sxrtqRmu+xTl4RAnIBhuvXEDseBUQe+DuTvUo4DQWkjYUTR4+wIA
sQdGqvXZPutte101ubGaJtDkn6/w+3iOromum5xelFa4ao5S9TSu1cBUi9nRFkGgwBTela345tae
k/ZijHd4U6RfVB/FC7SwuGEV1I5T30jdVh/i1diiFl9qE0CRRNJi80S6VQVUUpDAd3ZNr7/th3Rr
mp6xbess2IK3LC4aoyxdO4rhQVhSXRFpQBH2cD36fHLvwrd5btzSKmVsii2zU8/reNi3fVDqdZnv
+9L3lzXAXbfWYT3hjnnKYO3ductQLB4lPXYRPY2jc7dBTR2B6CnfA1qJLhwP/rJV4AEwREjTAx+2
3LRL4r2joqGCs+EpP/N3m2Ue3hF0owycWmmqvJ2paSa5B16j2BOYKmAGBg9H0LA90ZY6thq0OV7Q
NRVzNGJifvZSenqVYBQF8IzCacp9ASbCRWwdmZMYKTLsQcxgI9OwWeuUj+9Aoprc6uolnkEw/1Vd
2cokGc/TdkyRl4zVc0AuyIGgQ/kcKrTxYTANi4woOuDGTkPXFr5cQ/Uflp/viPmNv7k6yKzZ6NT4
VLSs1NlA6fWOUCA6KFnYlXtnaCdXNSrsVAS+GEZt7JoCuxGpNCcW7V1G/zKk/XtYKJpHryZAHZ+7
eir3sWJoQKhVb2s3kwbMcGCNFPjeRLKku3Gintj+H03W0ml7GpbQKMMdxamNdDq0hqdq78QpmiZe
gwV3PU3JSq8y/DaE3u5yWxYnRv1gK7K2FP1ovjHb44tDVKmO5qdW7aM6B5kxhJ6rj4Fx4tx6/2mT
TpN+YkcNgBbfv7cvUm19vSnYXHt/iKKlNQSPTTNH/j0OfH+6ZbAy5B2CG+X7sox5vq/2fOvXXWEG
hgaugU/LcSJvxf0+bUYccaHbWnJpKJp/YtOo8654u1HZohSC6H6rgIqPN6r07VaYfa7sQYPnK10x
zmpE+GGu1kuz6c8bx75Qg3ZfwQxrPBtF2864azwd2H4cnIi33r9QsmuK4nL+dIgs5dsFqLRaD2H0
KfsA/vgSSbZn4O75iVWe9+LRfOk2smcM1bapvx+tMipwad0EkX/A0ctZmRJ0M+Yl4RLmUbrqIs/f
fP5W38ftxDcvkACiG03Q6Hw7K3vUbUUYjbWvQ/MHJJ+N71VY4+gBklM7AzpRTdUp68H1Z6jbBwZY
urg88am8n7RBz2G2FZxFo/GzevsMlKVIMzGa3GuZYwD6HafzkfCErkA+brDwEGcnJj1/FW9X2XAQ
JZ+zPEAQqEq/HTDNuL64Le19EMK4X6J9Jb+DzdduagkoGmMVO7vTRxCSSF4MxoSuSN4Haw8p01+o
Y6Hb/PnzzPN7+zj0S7ktLVTaATq8aFy/+rTSMhk6yyhw3wXLuxCIh7hYiDx/PsiL0PrRKDO2ai6/
0QHmbn476bESuFZ5enoIvQIror5DwGBpR80WxLOK3FfSNWdihD+MvE6r925cWnj7QO/I6aWGERaT
qd09isJRVVcPMGla2jqUAbcIJb0u0tVrAZFzTYYcf5tSy4IG2xbUuAPV8JWFb3r2DQlZ9hWPRwwx
6I1UzhKZ8Ho5GkN8g/RCdY23VgXjKxlbkl4Ynmeyhca9SGJPuSdtBjkbhbWDejQs2wWQMmAGuYGP
1lKJS+VOryZ5yJ0JAHDlZAC44NKBFsUlrPWX2Qv0r45CDWZj7DjXoyyjweUbVEwXE+e7RJTi1+dL
/kHJxjI4+y2JFL3Ooh8teaB1Zt2VTXFA/L1dlw6IMWRBZ1Q9X+LMJ01dw0tmRg7aXB2Gf35UILPn
Ydzz+ZO832E2JRc+cfqUNoYAx0E0sksWPmsRcnOJfzGaqFKA4qhOHSbvMlLahmTbpk5MAczgOC4S
Ri3UKvaiA4p90bYMhX3hW2ZKvQZ5DmP2f/EQXkdLChC/2vbWgo1WLz+f6vvDxOayoYQNNAmIqj0v
xauPKfcQ4ZtyMzwIp3IuaWYPKM5U4ipF5EDDwaE68fF+MB41cwcUFBcVOdp8g70ar5C2jPNpCA9p
rGL/E/jddpLzTYQW59rwg1PduPcAC+5hYZMIcVTOMK6j2I20Xhkg9kUHhC6a7Vg3ndtCm1thi4ko
Ulai2jvNHHQnN+FcOck699D4UbwOfoWNGeQAN33XD019FvjIhkQkDScahu9DvfkJOcfJpMjbjpck
07FDohoWIaDJKzAqpPFHhncJ9fRtE2NyNXRtecjCk2X5D/Y5XVYMwuZkGeTc0cEuSqOMtMmODpSp
gm1PkLmmmniq4f/BpWlbIMXkbKZA3HXcnTIDODAdwoeH0KJ0ZYpGXdMlHdcohkUbvw21ddFZGqoS
ZoVaOrx2GHAW5LGZDwJy48SOfx/fku9YgDco/4O5OfbmLdWhrJQsiw9h6lwP8fhs2jlCOv53z4qu
6rx7/PwDex9yEgfilGMZ4HtwXzg6S2wKIVaImOWhn4ziAoUb406xp2+ULdUTE3ufTAJ/JHW1ba5o
YqKjT7nxPSNNa5kdjMn5EfuiuXF6K7mKeh2lS7XuV6qn9Wdpo9a4tYXmiXjvg3mSMVALsB0Vz+nZ
mPP1h223dh7GdDoP1mQJlAko+xXCxOA1NU5hDzXxPs51BORlHRjJ3Gm3joJLs5B5NDledYA8GhRb
0YXaUmAusdDyqE5Xha7EBcZtWv9jwkVKbDxUpJAibaP8IUOqrL2wvCRJsTvoZApPuEhxSCtyA4J9
6d+MqjL5KxPlybVm5gmtirCv9r1U8lUncCNZKajZXpmwyuylrEzxoIIdRlefWkWnFpV+bvpt8IBI
FUrGobDIaS3YKVgmWS3yoXAZVXXpV3b43UHotd1YPdi/nqz40ZaQaxZ2GyIB3476Y+bHTuiOfKCr
1EQP1G1wJPmiFZnTz4HGeOcF/NyiI8W/w5tS2yekGUhjQik91L4YFxmf43LmyXjnooCLvDCYWo2O
o9G1C83A28Pt+sTa1blRXlpGC3I7iOoA8mkrkdg1ywwOnEEJYjsWvIbF3FagckUF78xCNvHcp7q5
R97CeyYBhjEZDq2A6F8q3Tc4KPScwOcnK7QbxAR+zhpSN8xy/kQAmUGIQczQAtFOgdjEatEjEIsV
KfSLERr0YoKWRoCJ1MLGUWg2zTRiBCnUeJyuK5SJv5d2I5Au0dUOMphVahBGB2O0l30eSboraCii
+qHViAsQMeKKRAlqVujxiq8TUkVyNXYkmO7AezNvlDKnR1LUkZTQB0XbLSA0IRlVa0iYLOPATAaU
/avsKyd1g3QSDDYLBQNVaVY5tSh70fTleIFTovMYUsR9xAUghfI2y6LaTpWbK0PxoQCLfha2iDPp
hctWN8Kz0GkVYKapHh64I2QKN9PG7sGxOu3KIbhE8yCZ3eHZGNl3+OfRusmpUAv0PlYcAQYawhgi
T47auL6BbqOcdMN3h8CbMGPtsYFMDVFcmzUk8IVF9T9bhrmFNiYU9xBe4JDs0BeLGnROJv8cmYwU
ATV7fIimWDcB56NWtI0MxJEXtWJpEK/aUV3X2Lg92UaKaBPsEn9fOR6MOmH7wW3Dh/e9jT3re9Ha
5Q1EjeSpxeftS6VDkV0EaD5eDKKUDpj92n9EZ9P/SstSMZd2kYmbCVBzvqjr8KD3eryBF5Uny0oD
yoe6jZ3eW7neXpTmGGxs9HLaBXI6SNHWkwhTnAeK8T4fyeZZImTC3SrQ4bD6MjPPR9D82LgQ13yN
6qK8y+Fk/ChrLNu4+8PqrqwqaOoVmh3IfXudcek0YdW4kT0F60I3lWwVNfqqGpv4gJtYd1WoYQ+p
PPOb4jpU0SKBv4dRH+FDH/7IFNu8xo3Ef8zQqeXbV0wtOYdCOb9o57rLbPObRze8IuRRVIoQyjT8
oItKzj7ZQwGxxUdwvUoS06GUBcEUs5G4M7FUzMdfpT0roQ2RxBilZxlGZJZilLqWPTIxX+JemL8C
OF8IM+Wt9lVoU3/N62Dn+RTd4P8rHUzy3M+1+5D/hn2hyJ1ZQNRs99NAmL+P+0nt3bpxpl+DGqvX
LaJVv3zp5MrsyVfsHD+x9sKrp0fLGHS6bFI1XMhdyWb0LX/l6xp+fLyd6bkzTLgnylUXOWeOSMdt
rHv1L5NexVJP0VWXoAG++nps4sgytbBWtMbG3NMnswE/7iEBGOuNIL0LK5p8toqjyuB3WoO0yyie
ZVd6N0Rr/c73lPE+Vcvx3MmI1lFU9rAIxhxiJvgE5fgUwWRn+ZCV81hyTv0il2g0WiB2eGVeEsIH
ntVtFsQvKLTqMDpjzjhkiyGpddFthvzdF5xVchXdIzOzF1id6l8r1UB89PNQ4X0g6BiCUMGh7PbC
SHh7hTaIvahlPJYHFPzSc3+WWMlt3Mh4dd4igve8bPtu3LY+MlWfj/xSjXmb7QIPp1dOTYM8QD+G
KFWDqcUw5tpDTHKNdATX7jbQM38Vt9LooWVaeEh4XpOgVTCOXGlFH429q2gppmtZXV/XnoASpkcS
+pRBqUnE1vQw8/bPRqu2OsiBqq8vqK1W+SbBR+YaWxuJf4Mh4FU2qCIeErSIRldK4s9atcJkQdE7
CTaBPZgK+7uGyi4HqsioKKv+bWsmGFN9vgrvMZCsOuVpMiIAvSSgR7mCrseRdFq1OkhZoEwRjeZt
3+gPqaNVV4ZTilVe5ZmrlVm4ibS+WVaIKbp9aiUr4hG+A9Nq3NyT3hev9rpLEyWLLX9eLug0I2UM
bXVLTSHfFKDnN10byRWqmPYZCqvDXYqq6BnE1+5EUPg+LJsLNiBheb+WQXPu7Z7Cf88cUP2rDh0s
ZjQJ4HiGgdK6LabgJ5Zvji+P9tCrod5Fuo7MBcBNq0IgOfBXuDkZS2eaTtkOfjAhpC2hTUiKfvQU
jqLcQejBiJZudvCU4qHvsEKGiF+6uJgYz59vhw/mA0oIKgONPtDKx32gAmx864dmfqiawVoM1HgX
RqwnJ6oAH4xCGDtnRUS0FH6Pih6hB8vY7HxEjAfuObTuCaBM9U+5DKaQNOuESZmCY4zP/O02GNEl
oE3dlfcx14WbI7HpFg3Ii89X7CWTe70FGIHFQpzOot8Dq+XoA5ryxmhG6XX3+eLHEo/vxbRAYMot
Fs/BKnNPoiiO98LxcEdrZ5pF6A0mwwkX+2OXeM0NV8qKA52xotU5lMH15zOcs5jjCVLVBy1hsi84
Md+uI9EAgBo02+/NwsE3jPBcK6LHJG6flDo/UXc93hnz7F6PdZTkeNjW1FJXuvsu/aIbP8No//lc
XiBQn03mqBYjUacb4oHlu3AWuP0uILCuuuXZIw4LC3uhuneBu+F8W8p1sIiXYnGCpXFcFyCFE/R7
IMPN64kt4dFugQ+Sm5nUhkNcZpgJenEOhVWMNrZYRYzeoxoX4MqKLGrEKs5DWYAoGy1MbQeR6Kh1
TcZ1ItC2WX2+LurRPfzyXJwvBMR0K6138E6BWpqn5OV48LDq/tZiN4btCPksCk7TWVvqWELlmndn
5cicQrlqzppcopsDs/96zApz3TpVdV2W3S2aIMmXZqwaZGCEvwz1OL77/FmP9sjLo6KEOLeZVGgT
6tES4pMFNTUwhwNuAVjTjiWwkoH88vNRjnY9nzKAdi4RMnsof6ZztBNrvdOUtGutw0jAfRumCErF
BYJBCBVYW8/si9/nyB8RYf97LNfr4inbNdXTU3P5UPz/QHUVnGH/43/9JyRc/yl/R3U9q5OH+q/t
00P166/xr8ufyzx7SH79x19PWRM249kvyKzzL/jNeLW0vy2OIR3kFgVcuDS8lt+MV6iwNC0gpMDG
g5RHUfHfjFdD/k2XVZNUpQzQqbTj/814NbS/qRvNrxs8CyahlJD+61Fvfh8cEIZ/P/q//v01HfWo
HgVqGZgjvDLKQvpMeZ131atSL+pBTY1bp3KmCc9eZ8QC55ZlwrSfKuQuyN9ULw6hZFffcyc4cbbp
RxUiQ6dlBYCDqiZfBxn4fHW8GtxpJhtwjRedd3Fd3RQCJxL6cl7+FSJm+oDKgnKHFh8VHctr+IB1
qA4u64mmXIeD2f9m70x2I0eyKPsrhV4XE5yN3DTQ9EGja543hKRQcCaNpJFG8uv7MLKyMkJZHYFE
r7pRqwRSUshdbjR79t6996R1MzI/ldYZgcvcqDkIrLMMEbO170qzeSK22wwJKxgTOsdzHLyXIzqF
JPSXmwVUxp2Tk/081mF6Py9p+xUO05FbLmBYYmsALkI298FaKv3qFuIOBUzSE0JCzj0NFtt4mtEa
XJVhdlTXQ821y6nIbLK1on1jMoSJUth0l4IZ0/23pfbfp+5/WKuc4OdP3T8IH896Vb32Pzxt6w/+
y19uer/RNGbqiM2LM2HtOf7LX85XGEXiCGSXZFi0Os//7S83f8PigoyI3j7fwm34z6fNMn9b/y1O
QIZMwbd/8dPT9bOn7dts/7vT3KfyYB5M5WXy5HGB4Tf9sOKdJSmK1LWOWwl9xi6LDj4CkWkEIUpv
22QhpCG6gDPZbE7qbsLmoUzc4CwY+vGmGh0CzrsuIJ2xN99ykcuT1E+upsQhVkfbt5klioKo0DG9
oC0737emRnTeThaJzxZhPbVLsDIX/APRe8XvWua/tS7/19Cr7rXMXut/REP38Tr8o/n6j1v1qvjM
sve/hBx8n3HwP0lC6CXf+Vr+49uGu/uSqf8XjorVTfh/XrQQRD9+WKrrt/++VA2E2b8xcAgAea/r
Cm3EH2v125fY4oX3TRduUX99t1iD3+B/e+z862FvcWf4brGGvzG84VigGe+wvlh+f2exrnXyn4uV
Fgd9RI4sHibu2qu75cfFunilSMrQkPckhtF8z3zRiS0bm7WLvdR7g5qaHFSGLJvos5nW/TD6OWFL
tnXE7JhomJngU+Sw1ZKc6y5MwM3qqr4J8kXRlKiAO5krOomIzv5A7Fb6hgayOPx3u/xXjRFwPfzJ
ynsduuGHpbd+/792Sd9nDRH/ja+X4oQP+I+VZ61fQT1CmYrkkRAOFtcfuyQbIbtmwC3bZCtkXLYK
m/6I4eCL3u+G4TXK0kP15v9fLD1WHTOjNa+C0T56FkraH5ce9+MyZU4VXyGCI3s2RcHS928z/Dwi
Lu1jpyAzDUPLAjFHMxwS5nkW6GdXJczfvWUblo4HRKlLHwnXyRZU8b40yj1ynUcmHtxfFEl9/11p
f6w0PuifrLRvyS8vH+Vr/eX1xxXHz/2x2Qn/t1Xsxm3N8uw1euLPJef9RhkccFwjhWNZcXv6Y8nZ
7Gfr9JdDG93rt/iSPxYcFbLvrUs0QARJ54yB/N/Y6j71RFadA+1UPOJIiNAqcaH/cb1B52qUL0f1
bHp6WjbprMnMlItv3U5tBoBt7MoKI4rjKkxhrqY9Hkv4XyIWtHmFaP0vPohNdr/ckw95P09faqT/
xS+ueJ8u4+vLpIL45pbHj8K14tNN0vClu5A75T7Te4O943pD+EjWt3cWqxziROgovAkkfEAxIEP6
2TK0e9F7o/Hc+Bb6qAnC39fvPuv/cH/4NjL+7pBgiM1lk2E9XQIXhcxnGc6Y2mXiBKP9NjcGVhK4
VeLrHOag5YYuDXqinQeixjtnCq+CurLQTjG4fayrsHirrVCehSq0h60BVNiJusGCFkED35uOV/+o
xMKyiEM8ldCWxzQRd3jsK3reQpwhiUpuusIZbhQU7delBb0cUno/LzCIpx2uUF1v57BqnoJQ1Bdu
wLRu5vIMJCevTf7lxaTWMgr8G8cl4dSXlZ48gBSIUGZrTsFVdsGJIQwapFkKcGErSr+4msdOvJPo
150kw+i+qUEbH/SqcfnNkEmA0871LcFYy3WQmfnVoqw62VshyOnzQHYkACb+pB4bt7C6rWXKxcbD
1zbhCaq+8RkwYXFGkKy6aca+IcCyN1YowcxGH+WpDyHn5x/dJ2s343+LEgIVPR+hQxHyWaOYWioI
1uDpN+DOJrYrp06J2pwJohRrbqjVtSNkO6YZQBkc64o5MYAppwuIxzcQzvVEtObdhciT4HrGAJmT
vpkZ9Hy6Lr5KC6/9SInCVBHe3Ar4WSKFjdOGFGpHV/aNIBvvYp5HfdJyzaSK+vcO9B9W5XoUfVe6
rLURxQ/vzVnN64QffWo6qmkabXtYqmfIbp2HVUkyhJxDo3lB6omMj0DZ6VYHc/FOVZP6G12MVhpV
Qz29eGR0X/tNgtjFBb1w9ItXxgn64yujNYOICFQoekz72yH6/Q2A9NVmAJNevEyEOdw3+cBkMkSn
8ESmX2sBVKDhtnGqpLleOIZvzNYA3wCqTAQwAN2OKWFqEk79i1f1qQ3A+EFwDWeogoSU17fejr5/
VcLntxpOUL/o0rdgzxbkG3lkTT5Q2BFJiXrShyRMahxwGd/IXkZXigtSippXZdFA2OauYT+sifNt
ROK6+1B2S+sB7unH98qry0vcecmAPq/0y1+99B+rVD5qlNvU0NS9uBzZhihmvn/plW1QLkOqewmk
YbyC0vFuUpChr8AFcrKEqzZht1y8t8HzeycKLLXe1DG94pm1guJXspfPhqP15YRcMb31PLMcEqp+
fDlZGCaVhEr20i5QQiTyERZenZGK3QTtck++sUyI6C8HL1osvzIw5q5LoCPn+EuTeRgLC6G986EA
kbyR7QJH++ef9bdD4s8de/2DBeuEgb8XBwhX0E/PxuxUTprOsX5xQ6L/ciBkj1VnmNk+s0n+ibBy
ynBvGsayHch8JQ+4k4znh85/wCMTn2p/Ee/LMmQwGqgxa2jjor91AOdeDnaon0dnRjEyj2F8JoYR
PFEHofCrMMwRIJXujXtEruNz3gvByFLl03kyBOM+o3l7mbh+CkR2bI3H2FR8WnMfdMZunGT6NaRJ
denGY/9QOBWqmnFJ6l89m5Qan57NgPA5WmE+SVJ8hp+qTm2ZFVg9c3mB0pLiuA6Ffghzr7kk+hrl
j+7iu0QV1os9DUkAlKIvTyqzJBpeLcJaH5g+viXm3yFtdHr7+af213VFk47djKKYTwx7hP3juir7
wQ5qN4lfqJeJvySQVvdR4PKgRUKZnI9NkFd3pT1MFyUz6oewJg5/oweXcXvdr7NcWy5vMu39DwRM
0/Kr0mR9zH5YVeGqnnNNFhdJfJR6P76+1o8lVXpSvzIXn0+GqiffVnCju5IyT25sHMFv7LwejG3d
ZpdKW9lLbCbhY4Po7YIY8vnAVi4qBrqdOWycu5//+Xz38+vDScImYa9NQA4+hmw/vj6hwwmOT+m+
gusyYKkww473QkyAfion6Z7gdcRUEEsFOrXuaRTt6zqPy800ycE7CUip73eGzM3lSKI1x5+ZI5c5
9ikV5FlmaoKKzcqs5SZraWBiTR/6hSenV7e2bbkf5PLHhJ9SmZy2eSefqkrmd2XKaOyUJsD0Phbe
WjEFvVmdLKO7ZHsHy2m4V1KoF1kMrbeBoi6nrdF55Zcxt/MbhJyFItzc12fhKtg6zzC6nkqORcRj
odlDLLE69GCTUwDbzidJ3reS4fJGFDEIcRwoX9jKm+DJxN1f7yhMSBVvCjW8+9LnZqWTDI+kOyEA
22Z1UJ0RyyDZw3WVgd6wF1rGBB5RFGcF2io066QRD3nYET/czv4DWPnSJkHUQA1Cy2649/25N3e2
mQfBGYcKghGYCHl7CESHLAu3ZKzPu4rj+ojg/cm9hHbnVUeIBJW96e1h+JLEZXhtZrhGoqXV4XEC
xcTYzpmYk42uNeu89Z35Osc/fKcQ4nRRO7bksk34YONNICp5Q7J1dzPzAKnz1PebGxO+2kNLQfpE
ebVUx732rAur6hKXaidhM1x6Qqr3A7UdMbNh2Z7kC3G022SynVeQE06y0zpFP1XZhD5Qd5cpmmVZ
wyaK41t2BtQhcvHE00xCULU108FXe2UH2UmS+gREd9Jo4fXR6z8azTq46jFfPlnCsJ7droJS51Wi
RmEYT+/DUJGfCu7NeOkAJd6acQNXdFDhSODcMnOnBVQSOhsBuRMwR8K44bitGovg1gnRT9Qqfzh2
gky5B7Jp3cvaSrx0V6RjQi5u1tbXeiirL/YEtTXqqBjn5xzOTBKh+NNs4WbqtdtmYO+j5K0fO7Zs
8ozMIf6Cp0Scu2nvnuMUbZIIVwW2/0DgmYgIrCAJ3JmH4auoY4TZsqpWtoHIXOqYNqhhZwhx6AoB
krRPYrA9I993a3SBdTlC2TpMeeYh4lMp4DIb2Mppr4Yw3lahKNJnkD19eDqIpk/2tkvId9QBFH1U
nQbbuNSheMwIIr5GmYNeP7NkfWXUdn/hmeNi3VZWmvAs+zzlFVX4mD5pRBg3qZPUV90aIxuXBlSE
tA0wXWgmD1EOocCLGivtkshhJVVQLT3nBeVu8VE3RrEaQPCioNY0wW2LlghgkK3CO61Flr7YgNyC
k5z05+XSG60hw11P8Ac1p1s6t72VJE94IkEoCz2zwrEVWlNkMTD0YcoZ7VmJBoq9dSkfdO06N2NY
zl9VvRrjwoL1kbF7XpCHMOa7MFnmWwOXO59kk2Vv8JMJXCB8XdzJKe9OPQruIJKpPzCq9eAU2LPZ
PzNuMq9NbC2vaLDaZwt0M8o84q4v2QahH3Rcul6QYMqb0hegR9H3pFeAGnwgYI7dyU1ttRZ/WySG
uF/G7tWx8uStY0s/6yprKCJQ6/Y5BlCXKAnERkUk7Dg4EzpfHuCzF12EgqMyeIjs9hhbWv1l7lIm
UfiUMe6YIRZ0kulj+7lVgdlu04YyflsOmby0YcIBE0OhP2JXVnaIyQrNGtFCY3CbuG551bZ6mrYc
n7mKAqPHJmxLczybSj956obRXo35sQXnoTGs6ZxifGl2cTM0nASyDS6E6wPMqO20fa3EmL1V8Vy1
Wy/G4blJWpivm3TxLEANrpWHO2Ut6jFucyvb6U4D67KQK1539dI+1g7osiTOywyAC82N9drRn7C3
mvhJikH5FNd28OjVdfNg+i0JnX0qLjzGXFWk+7Z8zckWaHcL4EY3IiEi4YgpZqA3zmKNm07EvIik
D9JDkujkRvGxppswX7AH5XM4xVExhStGL/bTAPme8q+Q6bFzZP6SfWFBqVMzMb0PbeP8ANLTKsBk
tXgNRB8Swcx3RSCMqzuOUWhSKhsekHb6ZLDO5UuXUvjuEhxR8R4VqRlcDxLfE5+mHp+qPgO4aJt+
7239iux6VhwR7BioCw7SrpPiJrHy6Xkx0/Cy5QBDndiEzvPYeche12T889Rq/Qw2Xz93G0L3UWCT
q60enDjs56PM7Or7ZEq03qK6ZNMKzDr5ajaue9d0KxewTezhTtl5xXFOihIy0tmsTkFm1jBUXfem
RcW4SfGO7e2lq04tiXokEviU30MgkFVEjkJ46cfG9FX38oksk1MnD6cVtVfoXeV66SHsfX5PJsgO
hxS1vOV9XD1y0HbTMZces945tjJe3TFJbptpDMworD1xYjVp1hMG3/n7JvDpOBEIBNHRyGylUSAv
EFKUDs0P16UXTz8FxUI4JtxfRIlPc5foWo67sLe4pqV2ddvMS38xApj3d3YRV1cUAcSz6UJc5ny6
+UYo3BM7RrH2bedUVIcd1/Ebc2z8O952uWyLrEaOq5oFXFluLQfkdO4JegVtXgRp5aV77tXGnT8S
bL4t2V+ybRcj8UxBQ6Yb31u3GS+P+duNXBuPkeFn18IdB2fHcxveIlp1FdDLvD8tMMxUm26Bu7Hh
wfDO54roiygR7GkkzojzOdXBHUi9NeV7KeYHVIYu4N+lM++IRPKfFrta3gzdFKCIMxnQ5E2dIcOO
XgfJoxgKE4TBOnm/mjSserhOqYSdyC4Q+DzTHRTBYPS9dGPasX9X5Y3jRvWMCSyKTQ0y1TXSNrsm
B6k8hkQRVnCF6+a0nGVOP8OchHsyJs6gkCtXUu56wZR624H8ru5cus28tQVlCXpg8i39+JFY/mY8
ZBSg3K40/2AkMTWOm9Ra+tegGUOXH3bArFf46rITWSHl+KqGdvYeCoIUgPcIqR6JhTfNs25IhbVP
sAySyEWuBcE9rlnml3NXVx1nVCK9XdDF9oVD/KD7Pi0BxbjnjAev1J19OiBtnXcZ5XhHi3Do3J0v
i+SyZ3u1T9ysR3E/j/bDOC3NPgHsMG3kgNdxk+XpwhQdnswzO16B0J8Vnx8re5qbbVKnznSsqzS5
6WEkXpKJlhecLbloI9lOKUP92WzG28DI5/i0WWZB1BHdfXEiWRzuzvM8LGwrnv0896DeRUEi+xpa
IvzuEzXS7N/SbjBeWBPygK0DBGkTNihb83DgD2B3eT0djYiU5JEjZe1s+kR15hHRr/okN5zSPSr6
2LvCiBmE2xYRxHDcMo3MTtpsTvRZ3zcCMK6iYbTpelBjZ4Y3zOZ2UKNxO5i2t+yyqkcmyuC2SvYd
CNh5bwPYAUdjVMCMBalVyUlLgQsHmLPGO8rpOPSbOshLoJByjp+CRM+vJVzHsGLDy81kV9NUdS7S
vC0gkBXTWJ96XSuz66KxErmP1xDeMzrP7WUDpY++pFVt7TlpEy5IuFLmLAV4ktlxcVbVYfMkyP/Z
sU3N4Q6Nt8QvF+scz2gMUQBTwTIc08xGLJ2bsR42rlcEj6K3/Fu6I8ZlnlQZKVskqH51Q1U8x6mT
OxEK5OFU5Q5NzwzTQYT7LVs2KijVmSwqKMDGFBDpEOAZOapmUz2EfaKf+h7X6Imbdnhe/HCywD/q
Aat12XC+bKQhpyNNt5HjVcdptOa/Pfb0zIk7i42qiYzSr589yIDWTY7PtDyEXhrYW9ZP+76kXvfG
HbOV+waCz02M9THf/RM2H4kuaTy+0G6cQKZbOGKQfdiDjv5ZtI2Tg7caXwxVJafMMb/Wjs3ftze6
q3/CPKpT2Xt0Bf1UXJdT7MS7XjdTiBElqH/RlPykXMYxxIQDIRBNNtJEGJd96lSFzihF26nwxVxm
49gZwuzcCqf5uFOWG/nSNk49ADORHBZwpMIztmMv5L0bd/2xRSvtuCxTc6vb2N53npz2XCmTXYtf
5NCzjXGK9/2ZbUgoKok178gzbbemBd4Lhlu8M8o2eJyBl/6im/Qtq+bPe//6phA0rPM6blFolT77
zpdwpFfICfy65A4XCLzmnM1SLI+KBD84d0k7vBB4A8QBNt5DOXTtk+dg6KFZPPe4snL/mN1neEOr
qa+6ZjHex3htiEm7zDl1guG9s+qcd8uF+v7nTYHwxy7xt9fOOBOXPoMLk5vGp3FKPqrMIwKqfm0F
v2TbDgC0NpJYj5M2H6t7fs5jpGOa9hEsspg27NxZ/c4twuqmGCv5GpiVuEYgiq0kbr3xpqnEclCA
+5BmgrwjQGX0hpORuL1HyWySa1EnzRWNVJsFEkDb2BULEdgRZpsZ5a3R2Ke0FvGXsxVlD6Fj1csK
iQ5XGmsz3ocZblNsFv7yYswcx1CSDP8sLTL5AOASCXs2ddmwCTvdXBm25GbniqB/6Gvd1xti9rxx
U9WZprRJwzS/9rUAI+7DtUkib/SbiyDDNLAL9Fg+UfEvMH/yurE3E+OSKxWH1ivIT4Kg675yxsgq
fPtcUEDc8SjXTWSSEfSus2A4eGPqXS7a9opNvCzTIQ9cFI/CntUB9EH3JQaD9NR1WXzAGJeBL8eF
ABSEFIHySCzBiErX59JFC8Xv9loGauey/2RsfLV3Lrx+GLB5Geoeoq9HBFji9cfmkodgv/oQVn0x
PgYgKi58eyZrq2vt7JXkRJ1vxoIHSQxWdVkOepnY4LxF/WKm8qlNx5Ii2GlNPGA8jqTtL20w4MWy
VsNYvQZ8sF+qSaXPTZ3Ut84w2O9cxNMs8lSQXvZlwB10qAQcYDmMl2zlyw3MP/+6ioV1rjPSfn7R
ovM/L3fkoTZtLcwrDmo78dlmQO0M+qeI3ddA1Umza3j79zHAqGSvZ9+67AXYuqOW5/JZtqVzTcuC
eHFzpMxrLG841ioezuSc9NyzF9fm4GV6f2QQzn8JhJQV3biyP6Ef4D9PXdGMnOiOoiPZjndGmIZH
Xuszd8ubknKNnQ2QUMagEEpQ2janXV3OV2s76ojuOjKTsc2A+nFTmp6rsqKEKNrUv5hN2fUb/OiY
r3rglFGqpiWPFFfgdjOPXk0WDhGmF2Ga2Q+4wBSrS4zdnUjNodwuDqahoBvIFA3a9rJLk7LadqTL
kQxXUGdEMYz2i5myZ94o3szJYrpkOXD/UCQbdMwO6SJ46lpyPyu4jLJ1HGvm3Q8NYKBfLKRvISXf
76u4NAQTBIaTmAqRgn6ayDhea0oVxtYX02zAQ5naOsJQiz9YDPKkTPr2OIjT8sLNMdGmADce2iJU
RzDnulPS2u2jfBRrUES/lGxbroHDdND7BUzUzsyr6XwxOx/8SNU4wMGsZq+hCW1pGnlci+B78/CB
Qovtcod+Pz+oPm2himUUVZJpj9e36pRdQe6YELhbLT37+Odb81/OSpvYXOZbawYQmSZYL35s1y5i
UXXVOvFbkSehs4uHJLnqe+YF+7yR04csdPdkkJb15MzCJUJPt3W5ra3SuuEGYribInTHQ1xxs97G
wZSb+7gwzXYDlaq9NluBQ7YxenkZu0F6nbN8z426Ik+/NKw3VeLKrrPePF3Phn5Pq8v+xaQBQcwP
7XLWsLuKf8k6pMpjIPM5uaTHwrTk7jS8uqHOX2jTp6ecs92y9egXPup2Di5GCwnBJreHAo8Ohkty
pZqpPLdGBUYtsSb/DmntSDTDNOoWdmoxXVW5FTx7/PSdpbw4iCA+9/6+ngf3fsjC4t53G8Cp9NGo
6113uG8cWiWRmNV8A0V3OPacHDmlAaw+C+SwJ2TE3jA/TpNjFZaDwhNcmu8wMZNp6yVW69zR4aiI
KZJSX1HE4oHOuyG8Q0oxWQdYThOUMqTM1fvA2/xwp8r5augxwdE8eFjISjHpY5tuNkSNeO4l+HF7
hOlK/NJZM1rZlddDsNot9pReyVQ4BwI5rachrNRZqvr6RrbhfOHRK6LlRGzDx+rj2uJbLtjAJk4i
k7rxkAGdv+pm6Z4VwsZZWYWueNS6IPKmpvdwntXYIaNZJPIjw2fxhQZS/TzMBDEAlWbCFc2yp4wf
uXmf6bLJP5ylCyDYOc1k7aAhSyzRoQ/ktyPlRxyBmKXkdqY2mO+4HegFWLvsVnVy6cXnXuENMMSJ
AY9aElfvlir2aIqITNmXMZKE8VqtYcVYSRDkBfuECwCctqJXoj4aQAvKhExMh7tIXHrhh111OjnN
rYZnOXN780ljjsZ6IfzyHGuqAU9Y+nolqcKSnP22urSWOb/rybecNxOG42sBquA+S6f8SorJtCJC
RmoC/iZLlXvk2F6/ccsYCk0waTvfcPu1irNSxTA/kQ6ud4aRiyL7C1Sh2mqC8oidyAqOBvQGsAnA
rz7r0GviTYygAWS8EUAIa+a6LUnpqcZLtjj/TBj0jU/trK7d07Sp7fKxckPCP60hLau9zC3j0MN+
H70oa9sWw/yU95epl0isck020GAOm+yttwO6kpke5nnHbCy9oL0Tvtu+Ts8n4gGPF6dPnD0aj+Ag
w0S1RwWBUAWK7zFf9mUSiuOBcIYrPxhpUI6uAuuWum0fn3hShoQTzEAPNm0Q5+NuVj4s2anpEEkM
CTCiDYQ8Hwys5wdwZbkSvtGYKu7MZfSXfdbRJCtAuWcbLOVus7dps9yztJbpOC9Wm6h0kvJMjbOe
aEI1VG0GfLW97rUEmuiVDDa6pSASAAbMdN4hMC7OpOYK6Sth3zLpgHvqEL67T/s2vC1q2Vwso6X8
rQ8A7y5oJ1QcgZXYN36BUiZSfTbSHSjUdULIxm1gpeLUAsPmRUMj2zzKlB8uUR945KokZMvAtOGi
d2FyK6RXVdrVgRwyh+IYEqRpaqH2I1vEltc5nCaK4PfIcSf7mh1srEG4ueOTDVDeo4nPq5lKhjbr
E7WcpzKRE42ZgsjqyWmqi4VJUnIU+yPAyqHT5UU5LuI2TZV9yPKpcG5F1cgzOmGLuUtnWnj02yEy
b8eyko/htOhlR6pSe9YuXiOJU6urL5k5jHqHCTWYNspuCxWpEru1NWVMUNAtnZaoFbKNaEozO46n
WL+CXRcXua38XSEZEG+VPUi2WLfJ9C6Jl6KKiiSUmu2gVB/IT9RJl4eov5y2eU0nWT3EluLcHdO+
h7kHibrb2tMSEoTc+PldYoRM8qhs6gMpien7MPnVHpi1JlGiVPow+ElZbsqwZv6X5tNRD9/4w6es
ynZV2GX+ZrKC/MWsxm8+e09GYAoSrseSJI/rTHptzDgurq5HqxyeVNeAEC6d5GbOBo9F5KvkYV6m
5lC39GO2E0xlHQUtDbKdWRhow61BtB+CVTVsMeZb+ab2Uit8ZE/PnAvd5pV5RDaq4tbPdL+6co1u
ojmlGJ3u48AbksMwpr5BCH6M+dgobBvas4Gvf5/WWtv0ew1ZHjtofjyOW9+eVnETSVyFnOxnbaWT
YizWhgRFwpYV+R6EYXwBfbHEK0jY1E2rUBlT0Cl93Vc1C7Moe+fWRM+g97aTtgbL3CrHU2dg72+T
WLwyTMjOm54ubpTFFBk7BqDOEvmE2pBGkBpWe06bqj/tLC4tkbRUTqfGDdMrZ7BkdW0L0n8/0NzR
PwA92w17oghEfcLpsWRvjPwdIknKJL/3nMot2NxrmPZtUkw2nE/tvgyDmLJLKLXlHWG3ZbOt2g7s
M/Ee+Vc/793woiNXhKBmi+nVnosckgZNOvaFNxa2+yTzonho0Szme5JHvWyTDm1ablTV4O3qpQHm
0YqX5LhUJpIsyjHt39N5aPNjc4rFfNCFtuyLSnRGcZJQUM9bi+cGo35T8SeNA1Dk28xJvSPdOsG9
afYThcfg78ELxHQ1cw8CsInIe9hPQTwYjAw6j5mU20gvKrKhJhfbaW+tbF5uenMeaNUmorV2NMDi
4hT/C8KIKpiGBiS5LtZOIgTkqFK6fBdCMVAjDcK+CovMeyYkz+GhgUQkz/RsM99paOjMkSCnXkYp
sVE3OrAZjgX9Im8Jj25uHPZorgm1mB98PVe3mYiZDbS14xRbwvF9sTP7rDjlIzLPG7M0vbNq1gyq
E3usnT0AdtfYBHa6+I+4ixK6FQ2XWPw/5XGqtALeic1nB840Sx9hpYXu0dhwQEds5lI+Sm7O9/kq
3duIlqd5F+eLLrYwcuUVHeTuS+FxhYp04TG+Y7KaPg1jsLrnKz9DupHm1sGSdnrqzL117TVDErM9
uu5XiAKKrL7CKE9zUKbvppkWbbRKs/gIKHQjs2YojrgGyUc0aMW+4ThyoTOdcbAWUqF0NqUV7sPM
bglvmUQ+M7FM2hcfVgzt+6yiR2yMDV2hpSY9C/uT0YIaGJJ7MUz5szRL674tR/9B1XarzgoEkgds
23F55GljJrdOSD/beUxp1MYNi9ZcJX3qolSydbaJkstFyCj+ofRaxjx9bqityXKQOwcwt7fP6B8Z
ewqNkSAT2KcRsLaJ0J16cTnvdZ7fh5UXHGVMaoxdCPV214dpcu7QqHlgbTDZ5qNsDtKYifEL/crj
HThlehc0erhNzHQ+eESBmZEWRj7t5r5zr5dazw/AtB/zhPlQGBAcFKk60MQQmYMUW61DfWNM2rsh
OXUi1oB2Eb7kbmwOqlJ5HcVux5+ZWQD/m4lzdmciDjrKeh95byNj4CYkOvn7SpducJvD+852ZVKM
2y5viou6HJyz0SzSZWcPjuKzpqO1XxyZfKmdmdrs27Xpb7lw/j/1ZK5olX9LQP/iybx6lcOr8TuE
9GjI6o/XH5To6w//y/vghb+5+AmIjkBOhPnhTyG6a/5GwBubh7NKwb995Q8hOl8RcOTAM+KNIJiW
4Ok/vQ+W9ZvP8BsROu0eAgmBpf0NKTqv7HsdFWJ2QemMgYd/EAPGZ+Ckdibi48GUnvfkEtLacJTx
teZK8IsL9o/3z1UzT4+K45DOJ65u73M4VxUvjVH2Mjg3GLLcAwlYti5B5BcdzY3HxLDcx0YZ9olj
VeYjnRf/F3F6f32XIQi7AMIGqk16HJ+u90YTdr1Xe8mhNhd1ZBVBta0mffPdErj6vVnyvbf1P/0S
PFLE29KlDv8S3J2aQpVsfumBPkG8MXCPbEqGRZuf/5ZPwjL+kitTDrUVLL71v+ur+M7EaixzQiso
Sw8m4UUEDtXVbgkW8jsZ629//qv+0xtCbADVkLxLhHafNGzIwFjWTAAP+ZwP72ETGIjOOudXktr/
9GtCjD5MeMi7CO1PH45KA28OB94RNwcqSE09XnrFr8KzPyeJrn844rJW1S7eN2Yin8YhGSJ3wxpN
1AphIw+905BD4ZhrtqP9ofuJVCn6wDsapwH9ybTZrkPJXVf54d9fi9xVMJ8QVkcs8+dwD6Le3NjQ
qCbSXgynaQCJAMtC+fLzz44N4tNzzSrnzo6XDqnyN4bx98uEBn8VT6QZHdrC/KIFqqbQl9cewsBo
tif/768UrOOsE7YqAhI+uzIG/uZd9r9JO68muY31DP+irkIOtxM3DZZBYrpBkSKJnDN+vZ+mXfYO
Bl545XOjOmKJPd3o8IU3uFZ4iTqjo3JA6pY1JOmvz2ll60MSVGAnsPU5yQsksV9HvUUNIr7o8+if
R/Bxhyqbfg00GTcO2c2WlMBScFrS9gT/tz9M8heHLEtqFWmrOLu0eeITIbF57sB+qBs3xs1HArJN
YQ6iDfQ3DFe167OMjHqWOHbJjUFf5mAFWfITXdl2Z3WZ854Kxpbwz+20VBRKbPmBVPbecrxJxWoK
SbPo4s9RcgglugAUfnZ8/TPdjqJhoK7wzQEQA3CWs36xeBXtjsqJEbsbNVO9p0/X74sy2fJuuT3P
KAnQtFYQhueRNJcI28JkhmCQsktpgdUgNVQOsVaNP5ETdE9hG2jP09y/p/Te/C6BhD/7ROL7YqaZ
/tbpmsh42hqAIlveXovri4rJBEgvDy9GaEzHsBM/fZzg3nrA4DnS+JOatRKY/cdO4cWaIvpSdFXE
AXP9tjv6eR0dJtuq/p+jLKYCrMBvUn0KL62WuPtQM0ZYjU69McrtrregE5uI5bDvUf1djDIJOEJ9
WGQXiAfVHaq6zckSIrpHUG46JDT7/pOU+79qTtxcGzxhPC+cL0CFNk3U6/2oFM7gEE0jvpgBQdD1
sPd3pCvtJ7I2IDhv3Q08ZVyD4L4RW8TW/XowkdSA0EVZXCykAx/b1geR0Kfp878YxWTtwOBwcyxF
yfRkGvsW9b8LhTax0zPIEc2UbPH/bheOudC3QyqDS5Atfj0XJ8SFWqhmcaFH45T7XhNdRrmrAXk9
tW0U3L8+KXl9/08LihiRxosKy1KFKoIqwtLuwQZW2PRzUl7sBmIw0BbApymwUf+UObPjBTRrf06i
sy5jKcCxvT747aYkACHOVsAUIGS3HBxSiVHoo11dihYW3SFBzDPYpXkdfw2paX0LUwX7kdeHvFle
oh3YE1xhWCIw7GJ5NUBpTRVkzSUYTTJdCoTvZjeO0TNXzY39sjYUPCviX9PiIlnGHLodRGbeFS2x
jzr8wvRbuVSjPpzHXvwXBf7/ftqgbZtcU6whxwB1lOtNM0xwKNU87S+zxK0ZjT2csw68UkCV7svr
C3jzzYg4yEqkuAVgCuAR10NBeK2xs6i7S+1k9E35UA/DWKH874j2zoBuuBG5rawiUvRkXQSqqgWt
+Ho8lGjxdXGb7iI0JtQAlDjkdT7sRwofG/nSzVmQU5OaCgQFJIdLegvbrx6VpOsuREHq9wHI3V4E
aH6N9LE8kv6ChqIL8NLGP2njupSzuDqGcmgCQtj60jBwyc2bZ+rnLXQa6nm5cqog733L9XDeMCOU
WJfXRll8O6uKqqCDinvRM+UrSrbjUTMi9y4Thf9XHKfDfvbj4a3x45+ZEV8DC0dzfOmfo+fUrjSM
5i6Dk9gHIxJfqjisj8jgBRsxwepOQSySCiLeIBCVrneKpc1SltTuLm6ZzftCj/QdZRt9j4rfVvix
OhR3tCVdOKSozPVQOU3afnKs7jIPfQHEV1G+KL4yP0SNkW98swUfnBuahaNSQA6P3honYXEAGs3q
oeloPb3WCruy0nJib8aF7gFmYnBRulHL78bSNkEi4agNtCzItF9g0PLnqk7U93VoptrGJbqyWx3O
v45NENKPPB3X0y/xDFR4DPvLNICfn/3BeDD6yN94mtZGQRBAgrYQALj5nnM0i3ZuGWXuU38nqm48
JYSfxzffZ+TzFEf+uJ3Dw7meC33Rtps0c7hoIE/3Ec/gWanj6t5G9fhL1zTxm+8zCPSgc5ADo4pE
HnI93jC5YSNaZb4MMcQh4LP13oYEvkdzuTy8dWpsGiRmSArICfjH9VCQFvJiRnH7Eis111bWNJpK
I5I6xkFUgw1ZLR6zZGNv3F6iBogOgglEFgBALO1eAzvzK/D57sXoRne6xCr9/bNo87S+p58sew49
MsXIaulJcUkpuNgbP+D2kpOwC1l1Iq5RaeFfz7oLaS1AvREXy6mdhwH/kOcpE80ZtqKkujdiNA5A
90Hiv77at9v1j7QrFElCQ0wI5e96kS2gluNTpSr8ywzo54gdPBSEwg833qjbUeTrQCVDxQkIsUH5
5y9GAQQ6jVbh+DRo2/k0GVp4xNVgqwhFmZC/5+qpsAmjNUQyENikhLrMfcxSGCkfWnuuehbs/WiP
sP4bZzCd94ELsf4ki6S0+yrYDE+BW2sGVgN5QYciLt0xO8VYtwBFVDPsDmZ/ViwciWs01ZV9hq8N
/g6dTkFENwZF3BPQ1PrBxJK22MHTHOOD2fX+J2HlgjLNpBvAsulWaYe6FwUfUsUbFjBmWTWHbozU
EUzT4ER4e4EN+VbHczbtSz+bP6e5FiXvki7ijGlR2ViPud9EwFKDMSkLmlqdCyuo7HXzVPdZF3+P
kn5oT3qvGRAeOpS6n5PYbH6bTa32u9BNRfiUF05p3Gu527XvuzQocc02g6wFaA9s5k5vMyWBKN81
X4Jstu1DBu8veHIcaI27cdSxAIOgDqssTAEhPEVqWj4pyph+alu71o8xFaroL2tCkB7Op6J/H4GB
aF6YAGR/Dpt0BNafz863hrLSZ6FRwDrPbtKGpwamZ3Cek8HvPqdJlYinMR5j+56eXoBbAkLRvvo+
Hugb7ooMk7vn2ejFcFK4qr7rxgSDMMyQ174v8kbqnI+dM99VdgmwpUInGcFMPE3tXV+4RnvfGzGE
p5yGiXPyNTF+RDVZTQ8luhxf6jYrQXzDICqOjcFTtdcB/2eHwPWj7yUAPUnDM5GgaKnk3os2SOKD
CuSroY2VQQ7JEr/54Q+a9aEdRgqDhJM9mt+tUYTHsjTcX6D9nBkLzxRqYtSSNZz9EKbWYbZEaVxE
3pvDKZltGs07F5h/fgwpVNjPmS6sdl+JtLN/8B5CLRKJ3QUAf2liOUegzHq0L4Rb/LBmp/lh1UWp
7XFSSLuT0QxB8j6pI20Eipgp2reRclz4a7bdQbsTdLvQ0faVtDmOfVjaaGBYId2fEdrdyTbjVLn3
NSrXp8akU7t33MQG1EuxLpmPjhJW4wMCSY11n7Q6PnQ7M3U6Yxe5fTsc8rbScZVKFJEemhnA175J
2qR9tHDnxWAW2AEGzGDdmpM7DDrU/kSnL4UoRTk8NLT8mmY36eaYPzrmADmyEibbPe6bLHqEApEm
F6jBrfpzQEQ+L4+xE4flpRtTc9gXDYBJ3gtg6PetqVjRGcBdKb4D2yjyXWm7aX8oNKVIz+C9kXdH
Qsx6TxchdMJ9RMFX2Vl+FZj3lhtqwclOy6I+zx02HPdRwn+8m6A3APmq2y7Yl+0QKg+8lAZglj6F
j0utIvKPQwci2QKqgXL/QHPjuanrNtlZo5OX3+KxCinZ0Xao80/w4iz/5wwmI/gykSUNKPqnwVji
naVkYXdfzgle7juBtn/zvUwrs/2QcNqnJ1GS5ZwTO6Pu3ZY6dQM0WFCHqQ/wlZqfHSZfbIs8LhTu
rJOS540VPsymPqFNNfxG7/7HGFJnS9S01XZtVwJw1dRfoWp+bWv7OXDD9GCV5kcwP+w3H4ZNU5vK
EXRz9rvpRvwRckAYLnX4XY5wTSaA9AMFr7szep3erGmf88ZgK0UBGtGx9twivGLvzDlBvYYQZRdR
U3/ouvKcwZkDyEmVGSnebKf7Qen5lTqc3NkwdnE1FQAqjY6mNPad6hhW74FPttitzM4uhX0SlVDj
Ovqpd05X4DAfUa4Tk4mhfT2ANbEucR0gVO6b4kNWFcZ9qrnPeu7nxx5n87tZ1X9MYT8cEls86Wbb
HPE9KE8mlawzshfBQZ9oOU36iIQmdacvlt7e2U5cnhxAKX91Q/HkAs86jhNmJtEcx3cEtD1MU+3d
bIQxDJ1cPU998qiYvi3/NbZ+MJvOTjM1zyn2aETEQXg0rBzekJp90zNT3Qfx9L6C3LcXvdmc8LCs
Hil0BF8gzCSHfJy+NKpGmU1Tht1MVv1ghWl+rqv4NDsZWBzzlA6+fwd7EkgYhq/VCCWgznTdvVM7
7Ez2tQVTG5CF3g7Fx7INKiR/47Yr3g1Z7M53qPMb6Xso6Ka7F1WkigfuSbd7sNKgj+7qINPNvYVy
EqITcHhyGFz5PL6D3mWbB0VImZB9rET58AsEVNH/TqJJ6z+4SRG0HhoFM9V3KiX6uaxFqP3KNEwd
YKyV5jz/NeUQUZGXFEHTP1Q4Ytb/pMWo1O+UAlrAQeFEx8em7FL3IZs68BgumJUPgn1un9Nh1qez
GncZHsCxSsrWUzYyT22TBsXvrMrgbOxD3trYOWRI2buQjIZRf/ID2/gHFnPkfve5pMGsNUrV4fAS
Y+ld5A49f+AOUavfxYhmUm3kRJklHAxTg6vp23DokEewvvSp6IYnXi8bpEQYh8lBaEHiFc3o1kcK
VYjE2U3vfkI/wOHBRef7p4u6iQasAhTqo5s12EuMhZVBGBgHB5cNVDeNO1CFroKQ3Fy6ezfMbD4b
XitkS7li/M5bH3GNITOR5emISFNckuPoG0861HYERKocPlMXPoQwwgBfVDokKm1ywCxWQ6q8Gzuk
x7HZ6ACdwyUWxl8GNPZ/qgzw0B4Kuh49Vcin8Aw6PNQHiIGd4rWI5aR7J4eIeWBdCN4mZzRK0oCg
/NkOja8eiqybS2w2JvpiMAoN610+ZnN950ZThCT9KIC5nXzYdNO59qGQPtVjqED6KGpVH5/i1g4o
isN4sw6ZVqvi3hkDC4J1resw1noLp8y5rfBV32Xp6OI+EsdqMO66KuYBA3Fhvq/qMQ72gdoBwHUp
+fAyK8n0HGKoPh6KymyMDx00zPpdXaVxfQBHY9mHWB9QIOVabwrPLYEfIo4xuCT9sAKqu0gdVP88
2MWgPdh12Iv3mV5iop5VSvmNqMB6F6b0WXe5NjQuJEeg6MeUIP8bUb5k8nIkSeg1PW5/dqhKPhm4
kEA+jMJUm888Fma8b7sk6cedDnCphZfim/l5rMD57Ys+9GEIIkyV7vu+ULQdDzBgJl5m+Kz62BCn
CyeuwxPiLCi/pTaez+GugauhPNIaG6adK6j0nWpurt+wJ+MIuZA6gnoOQ7mpyxFeZj/KWCKsxzLZ
O2UiMM4dCwkTi0x2jYnag/iQ6xX+qPY08S6AXsNlaNeoDdcET0vZPI55Wv40ZaB53wN7yndxFMaS
FAvlE/l3julwrgpVny4qCJXiVM65Pp99urfdWct6qO8GIu3ZPouzBNrDAPHz3m1F+Cmys1qachX2
xxybHnSmiqoqzk7nuz+jSMXnu6k1NPDmFhvvXV3OwXfKJlV+NxHT56c0TrRmpwdtvOVUcJOtUXCD
qOJyqaJ3Q+nrOp+hXh85aoSabY7MrQfuHwDdpObPPGT+MdNaKORGB5L69Vztpn7zZ1S4BwR/NB2X
rVOC+qQucMfwkKzI72szj44Y9dqHqhBbE7ypl8qhHJ1CPjLc9EEWCRsFdFUt2zn0AFpDhBe4s0wO
llO7bPa1fa0V0Yaa/02GyIAUTXSN/Uh9YSmraQcqtTi0jDyQ+PaXAFDDV4gSxUbZZHUUOrUWZhkm
E1xku0o1duWo22jozVrV3AmztPxnd4Lev1HVWxtIln8VGFe0HpdOFr1l9DWgt8irTL2619JmPupT
vGUBurYhSKsho1CnRBZqUTssIb+gptFEHpiV4M4FhkCkGecXKQi4USdY2xBsB7w/ZBuaPsT1jk/r
iWB9GCJ0NOoPbepyTeRIOxHqfaW9++XtG11WtCGhcLaov14PFhehXYP0iLy8SY1nJRig2DZjvdcn
batQv/qhqGchEik/1xLqkad5WugthE4CwoBHtu795pNAQ6X/6/U5rQ5E8ZVOB9cGpfrrOaVGBH+h
NSLPB6dMqiFs65OuDG77L7a4xAqAYKKcjKXjYhxeBWSk4hgL1qT7bE+oJx2KuUzzt5Z0INXSB0NR
l3IdrbhFwWqucl+bOzaEHZrdIQhV7TTZTvjxratGY9VGwBOtAPmVFqPgzj3xmlaJ59Tj+JRWvfKU
WShKvT7K7TlCuZRqESKwWPZaS1uWFBm3UXF7+9IBt9/7AGX2BEFYRSEU9ebPcz3UopmhNGnvlNNk
09Hu1Aueys4zzal846VY2WyyfQeYkFIqZdvFAUKlIKuMfHAvZSzs+6oDLu2T8m6Uum+XDXgBPVD2
ALvtxu8KogF28mkdeGUfDvupyBB+bYwKKHVaufGn17/RypR0k4fPBZMiGayLnWD3tpZ0mRt4Ig2U
+jkHI5hdaPEap9fHWXnar8ZZPBGzNWduKLLQa7Uey71cHNXml7ARh7J9cz41zqbw5toyAguhc47p
qrwcrk8sMGMnkgG4hz182u21ZMgedBAe0d1gTuE/r09vZRnRHYUVj6Kmjmyf/DEvKrGTNsQCc9fQ
Q/dR9Wy1TWyi5LH8/fowt3OiXAykDJlJJLmcpbEMxU8MoYlWvSZIEb6N+upkdgW5firmLd+1rbFk
UfjFlGInxfvCmhMPNuT8HkypcSgaBXJNCmnn9Wndrp4sK8NSQ1UYhMgf658XQ3VU+/xgHCOvzXT/
E4UBDD2KyH5rswWCrezS0abiO900IzKr1I06ymIPgnNjH1Vky7oPNWg2PEaS2dE3jvHqpPhUQHtN
oCjLy0Lx1cA2O50oYhioCIxjs2/Vztq4kmQsclWaR4uZurzByyQRX8riXGmy3m92PLR+H40kg8BI
Ki4ls7+rFad46pwhfkIsQ3iGUYxUP9TM8Td+wspGwX8aUJujy5a1u9goZhNTB5qq2LMbSuakbDMM
q66Ii89qIN14X98r8m+7mTBK2LLrQYAm3RBebkuEvsohFHXsGR0SjGRBNDmlWpe0CXyw4q59DPJG
u6tdOr6vj7zyQdEKlS0dIlz5v+uRoz6KXJjpsYf+VXpwK/S+ukGbNnbp2iiqgpOeBXwJs5zFTWI6
Y6IgCxR7OGz2ny0lDrMD/zIK9q/PRl7sy3VEFdOSy0jLc7lxfEodvjmyjkIf5o9Wa5QfYzvw98h6
FvBpYkpdrw+4tk0IoDh7iDUDfVy8NJk9DXMwiMgrGwC3kyP6E4LX7kOLvO7H14eSX+JmblzClnxF
3ZusB3ZJXMWGH3lJ0MBlMpwA7OgF3oryqUAe4BCjuPlvZic/GFGVJdGk15tjoBqfRiKKYXKpxikj
k3ywxSh2tW43G7fl2gmgm0kAj50fcdziBNRRC25j5B7rojb9aIVV+li1InsYWoQ7e9WMTSkD5D40
id0fX1/Y1W8Ij0BOlHKINDd5efhGyuKGiX+TN6LG9k132xjGQDNjqT3pKNJvHIXVLYpxuWKyPRHY
WFwsYZjBKWUMz+kwn0N/vzyEc5Icc1S/Hi1lNr6+PrvVbfNiPHnXvniGsrKmsEXdy8uGyaAbn/4K
OgGlbYzjBxpX2ZMKdXUD0bG2ohpfU7rL0qiGSnI1pp6n4eAKWdn0fbyq49CBahp2udRkUrSNu1OV
BZTlwXg52mLrUHaiu4WWrKfWTWkcxrzCr7kX/ru4g3yax3lIT5FC8NQ6nb1rbD3/DG1kK7JYirXD
p7Ec2snESeiim/ayzuP64ewOkc1LPAxUPPPUzn9WSUg9qbXRqaO3GPTpPocHa9HCKob3tan575B+
DO6yUo/vx1qZjyG6cP9lcfe/QufWdoCGTjvPmJSRdxd3lOM0g+XHSuxNcNFxN4yH5pSrCQVicAxd
gpKV/YPHvtyo0qxuAoMIiv9WIqMWGw9ogu93HY3wzqTXU+T6pzn2lWOVWmLj7lh7XcjHiLIkvB6E
4PV2Q9u09p2Wu0MfaQ71fh4frKlXTq8fpLUbiuIWbds/ockSL9AWTZI33RR7BcAZTwmt5mMa9s2T
ZgzZh9lu3UfdN9o7tfKDt8Is5c4ywSQiQkPJa6l4Y9SJgpKcGnuJm5goJc7VEf6n/gDmpNoIB9Yi
LwAl2IiZknJ0A6J2RBcRhiceohe/Mpet2jbV/KupdO0rtb/pHIbO9LVwiuwXPc9mAyO4eoZw0ZNS
IgC5TU1u5ReXVaoEFX/iJx7Wd+5ZYK8ElQVVpBA/5rL+mJRR+9nO4M7vqkH9OWbm1ynvjVPpdPrH
WhF0f0NzmDdu0LUPDwsFlz8NnBYuiNc/KpmmmtIxIZJS6BRPa1WdT345t9+1Yeop1aX5N7oKzQeh
atbGgqwOLZWTOUegVZbRGVYavVsowOHswh8QaMUtjRZITJ/sUGcK1iBCN2n8qlhgIyObuW63cbTW
7g4k3nDYgGoH+nxxiIXuhyQDTexpMxbtFdCKv+EXxRd1FMEBtyvz7IZI5W/EHWtvJBh+uCuUEOWZ
vl5xF+tBqm9l7KW5gVaIWRiFbF6F4rmnUn6v56rYONxrl5VBLZlcirAfedrrEYMpHBM6WrFX62qF
EHfWFe4hHQVu6PiDp1vRztqyGohYQTgilSfyuB6un30lc1KXJyusHcYZqh9NEkiZUJjapwE27++Q
TOvT6zfY6rLClpR6Pfg//xHBe3G6YMt0VgRJ0uv6kX7qjHAULXN6rmdJkOxOyAU0f78+5Nq6Sti2
rAITsi7XdcTQZ8J8nSFHPX+2w2CcDujI9CFwdCN5/y8GM2GmyZYH3crFtokCB2WovCW5N+v0k9mB
DjwVY5T+qO2EBvrrg92iVrmVGUzBxR3mpbNczdHNESpxWM2mII8RiOjSix+CIx3ZeW+pCKmkhvo+
Upr8YKNnc0BhnPZPgMzqTozhVhNGzm0ZBAHK44UANUWxYbGjZJmqs6MsoffaoX2Zta2XFCHFSeId
x9OTsXruugRBC52+65Pp0ATYeDpumVNyQaT1hCxD8KkXZ6iCPlSZgp9QS7VXF3dHBLp6czrESG4+
lw6i4fs5RGJJbY0nEdnqTgnVDmLCMGzlgWv3Jghp+kCkZBRq5Ul4sdPxTAkr7BASD3Uc50ThChUY
Yw6qxw6V3VOHtOs/yDill7IorK19sRaOSlYwWAmsCm7iwAbN0CAVSerlyN4XGFkJ40vrxN0X0Zpx
vcc/oDnrfYd4+TyUbblP82o0Af/CpN641NZuGbIpqhiwQdioiz2BpxyOU3OXeGo3Ae+LavpLe+Rx
aUHPExX/U5sE/m8hUmXeiP3WRrZp0GmkOdyoy8ZCy7yQdIlTifFR7V1Q5kp47ERrfEg7oAnoTwzF
vpMG7hurv3bfwCiWLU/M0aWr8NWHN0a3mAxEmL3ULBAZGytUjZS8+tBrkb2Rd6zNEQ4nW4zAjKku
0g5hzWEElIN2A+D2kz+2+Z6ilnUP7lc8Nln4Kc57ZWNd16f3P2MuIt3GdIAFlnmCjlEfoTESfABL
kD/6RZndv369rb0VVC3pWaO0CCZf/pIXJ6gA4lcpoA08H4n6cTdoyTSfq7zr0ArRclyQhk7UG9HO
6piQEV0KOAC6lxcI0jZQlKYy8YacdvzOaGeEnjjhsKcS3T0Wvb317K/dEwSUMrjCgs9c1mgRN+2q
RNcSb4zAraHSYiBvlfvVnaYl1uOAIHi7a3glD8Ktt5pvq/uHiIqyioy2dfnnL1Y47EFvIdqfeCKo
HwrF9yz8bPb4YbwXkd8cpmyrzrGaKKMX8d8jLi5orCRSFRVB9Dw08LMGodehKSsf+UPszOym7Q+z
nX/NtNE9a20/n6Ow23JrW0vV8P2hBQi1AsDj4nxSswUMW7KttCw3z5GLlCa2Jv1GjWX1s0pi2h9U
AlXH66VN51Cfq6xJvDC3k5NJbX/XYJF3CEQfPqGAE576dnLKnZjA3r5+blZP6IuhF18VTwISKF+l
mUF3WOxcKw3/rhwwjzvFliDi10dbXU6pOiAPDQCCxRdFQL2vjSZNvUnMPg4jfU9kVVbDuFXdWJsW
QDmJlAelgHHe9YpqLQV5NZKJmVOqxS62zLEF/KtmFBRqpD03YonV4YjG6QkZ+LovO08lJk8Rhnzs
VIuOAz53afUZEGzzW1h+l248k2uLSG4nW9OyU6MvwsZ0jEORz4KrrkvLQwNefz8XY7ixJ1enhA+x
hPnSPlmS5GEGNEXgRqnX0tNQ9kYINvaMV2H7cWjQN/4XGRShIEx4OEwIeyxAR6KhS+52dep1hZ58
bI12+lrrbvgFWRbD2TeUEP5FlYmEDW0IFeIPueoi2PBzNUfZYk490xY2MX5Wnnu3BYuYAk3fF+Fk
vKv8Zrp7/QCsrKoLz5VkhgI8XqKLk448aOroOcGWMetSBs7WU5qH4NOkQ4q2kV+sRbgu0AKZjGPu
C732+hRwY/tWjWcZ5Ykc3kZvNQ+Rkab31ZRPZyuoNVyR/OwpBnmGh0SNAJiAqfolVZt8YzetPJU4
HNMxQneBa26JqLAaX2DlaqZe3Btjed/VPohCP1PAitZ4N/zV5nXz7fWlXnmv0BuS5XlYXWwr+Sle
vFd1DmGhnxE0xJCr+aEWAZyVOlKOmdLrz1C+/BMAeLvfuAlWDidlS8lX5WwqyjKna0LpPTgqfOAc
ufkDZjotGEkk0JLj69Nbqz1xw2ncbQSsVPkWsRUkRMSc8zrzxnoykqNauzTgLK1I/57bgnQZSH98
F/fVPu7N+EjYkB3CKoBhjerKxU+RMrbyUbx7/VetfWfZNTM5xcSYS8rVXLt+RQadeYCf1GNb9VG6
E2pRnSHSKPeQUcuvrw+4FiRI8W+KfwaJ9A0ZU/OHts9m7ikiIH+PN5O7n0ttgumgDJJVoewRf9U7
KDCgYhF7z/9SRJJvTHttr3FVEnrSj+ERWLxr9JeAB7kca8qq819RNX93RDrdCaO3P5bg9REJhQf6
+szl4V1k0IhmyW49xolQ6BdP3JikBja5Xeo5mT596ALFmh8xA6zrvUtN4YBA0eeEltQE0qcLsP1B
7nn+9PpPWPvahIOUsuEV0tRf3KHlALHEHDnVyRQH9sEacxNfEdLDX3ad9+2jO3dmsfFSrMRKfGlq
X7AoSduXGlZ1rYdWYlip14i0/1uLccTzU925x3PryZ768oCQtLgLoQSeXp/s2jemJgTXjyIKwjuL
/GkczUnHwibzbK0vjpC4xFlBAPBeTZUK+omIv0obo42NtVC2p77nAEMjWaPXbvLmL9mFAtnftBVm
5ulxVHym4BsBGreHT/VcDGdFDzBtiqYj8H0MjAw/OFioOu1p65T3GGKFmNIUxhnp7ngjkFu9fXB4
pbhP2E0ZZ3H7+IWIuLeVzMsdaAQYA7gHoHlDtHfABeyFCvfL12EK9Zi9HAytoRGaY26Mf+m+qDAJ
VJUw3nhb13YjqQnZNGEEYjSLnzTFUzngFpbhOh3Yww5XN9VidTpJRIyUmpemn3J1YyHWTqFsPciM
mn8uaxZqi2Sm5WqZJ6ZSPZkYH9y7wGbuofFXp9EEN+A6AuXtbPSR/C6HaWuDrG1LkyeVBj0hxU1a
lkZDmOd0nj3LQHDiMHT06na9rkMlANM+n90pNC9srn0FyxMdG4rfFgTMHRdLvUejtHqIm3r6HY4A
p3Zj7RQ//TYoIS5pQ/rz9RN0+zZy6mSWIzuOGk3H6xcZcaDawKgq8roSe5o9jAn1bz2tjXnjpN4G
WbB9ZU+T25FC57ILkcQjuiqyv9ZWVO4m/q/JQ1h2xYOa2lAW3zwr2IIABeW2Y7DFtqvmzoWyYAHo
TQ0rOFR45M1nI4hQAn37QC5iUgq3AAHkEruBwSV+WBGdcScBv6n7Bd5E1MQ3Rrm9X3lRVJA9dA4J
LG7KRJreMFtKDDTBiwgImFM6B6AkERbxyNZ+ypDsh0XXAFjZVYqb9N9fn+XtgWJ8iwqOBOBqiBpc
bxKH2AJ4GI4QoK3sdy7spfmYa72CUaOoS+qR0I//aQTa7ZjYt01zHEQxvZmxjooKdUiJMVUlDFj+
yBexYxXSlYjEkHh2NKXoW1s4wzWgvBJOjDqBeqowYRqrVPv6+uRvrzAeNQAIEkjNGVmGT+jTBAXh
CqldPWr+Hk20OTiO6FFPZzNj+APGD+XbUaEMCtrVIO/isy/RD9gUQ9ka+eI1Qrw/KQnOe7s3e0Ta
9eqJ5Dz6Urm9u/GZV2YKAJ4mHc0WKUy1CB2ECKyy6yh8YmyKD2M0OLq/T9Ic6qU+uhF0qFRxNkKH
lXtBxqREiypPKi3q66+KYOQ8F1CtPCirI+rBOUnu2XXJ/fDV0YaN/GNthjQ2JKKSC8/QlevRKioC
he9kJJjWoEMXzuE4zc4o/naadvCouLdbrlAr86MLic6hYXK9AvC6HrEATmGVrp96qtYq1v3cKtVw
bGnBlJ/QfKjf/NxihmCCF0esg5Lrsss/G3FnTpqee3o6FwcFnQWvx8N3H1DOOht0Kv5+89mgMK+Q
UwCXo0a9iHen0Ulyx0lhw8ZWeje3uo6phDb9ynHgQmcePuvWVXj7tKKzKAVBJMJLI8a+Xk+B/UEc
zV3uQa7QxKEc/Wcf8Y5dZmEFYfad++imqroF0Vt5JSkRcAFTlSD8W+JyqFeEAGjn3OMC0v4WkOZ+
VFU43b++mqujoLyFCCho+htlJRWzZZwtlNwrxqI4YjLQ7x0xbIWJK2eAtYO+w/pJSN5iR6LcmldG
NWKNMJITn4wIzNFuiMxYO82aE2qnRpvUZOMFux0UDCysQGR6SE7go1x/Nj0M8ONq3NzDrM/8YIez
8VFHeODXHPrmx7ToLPPw1rWEpUTWB1BUQt2XVKU4l1q0il54nWWJY1dCEff7Vmz0UtamhXQrlXc6
degGLnZjjqduHFoOo2Q27EQthQmeFT4MXJyRm1nTT/9iVhLKAQxEBhyLb4dppN06KAV4lhj0S9hC
yNSLaeMZuD1i/P2GfH3Iq4CfLy7JVgg6bXVSeUOaxw+5P6dHP+h73tlMA3LbROMXP3B8dWOL3N6U
cljKJ4jhwo5Z9ltLH7zmqLulh4hK/2wGsfpAexxRAAt9cfH27QHUCK0oHUQM4JDFQuLC2/oaFgte
bfX/dGXWnafg7Vo3qEiy8+RJQz7wZndU0MMntx9qL+5Q40ew3ay+TA3Vv+Pru2JlFxJau8iNgj29
VWTDmtgIUopanqZBKcNaMXhQHe23lpa5N4pyC+59Oxw3MHV8DagtgLLlBTIVBsIbyTx4YRF8xd3H
3guleW+ZvbNv02mLCHgb+/657//EYNSGl5pvWVvlCvoWo6cWwgKz5ivl3lfiNjnyfLtPeZ+FLmpe
VVYdh9wdtlrxt4eByxIKFf09HlaqOtcXl4M5sZon1cQJR/w5d+rPuFp/QtXe3Vfm8JyXSnV649fk
UQPuKLEuFBhIzK5H7EwdykXliktY21DfR+MoNKQtwtzhfZvVt0YMf0azOXYgHVjfxQ2mYm3UI/4k
LlGqKXckaC00tKid73jwrXLncz9sjHhzzik6E/D9SQQ1Gk6LFY3GTinSiowTObfZOoyFEC1GkJr9
s1bC0dw4GzdvKqPxbsukickRS1+vJo1YLIWEZND0E64WYyfeG920BTpcm5PUyUf4nANhLLvO41AH
OrdA5A2Y7xwSrBUOTuaIB5Hmw1uDBCYk6W+cdymKv3xy0tCMc3SSY68qxvIBNE96nNRB22ijy49w
VchkFKQ2ZT5H4HNDU+W293sTPSavo7zyVwFoFC3XKK6tHeaxfv5jyKNESXcNaizBY6f7Y4Fte625
W+p2awtLHEvDi+VDqk/eDi+SvlAoPiYy4OopO/rFsdOwKz4g9WD2F8yG/oOzM9t122i69hUR4Dyc
kpL2YG/JQ+wkPiESx+E8j82r/572C/y/RQoiFOQgAYy41c0eqlatWmv4D5sFiibxLPcosKL8Nb+M
5nWjNTjWSDZfQrbW8RtMDn1V9v3O63NrVrwIkkRHJEZZ4nqcqRWFgGsDqSZ30sWn3Ov+k7j6Emgh
6jX/aTD4IwBwpHZrDnXYhxpdHQwGEXQENfDS6IhiQPtpKQpsTB69vH52dOG8hfwvt/UqdphQ2+nt
SaFCWTQe/VZWizkzzN/0O43jyUW3i/Th88CIPERUscAmtHVIVNQImoBcFWdqCbJLZ3JK5YQxEApd
j0+NMijK6zzn9NivbpIxLcPYakEV27wfG5RktELxEVWqxMEZ6yTym0YiEPcH3Tw/7BJ2PwRWUkim
udr/9kL+mDRFdI5w6TknqqKeFBSw0GVpi+el7v7Ex8/Yif827zslOpJxecGAIW+KWCkFjBTPxxhH
zTk59m1t/ll5zfSJOz09KCG6jDuT3B4Hk89HOyDlUPjJhvxBvxy72q28eZ4oH2QzqMTBq5zuu6JG
4rdWEWi33F/R7eyoVFAfoc+CaJNs7nqwplLN2IbVdi5mBeNVXW/V+jDVAvMft3diBKOsotlzxth+
RsQF4KtIEjYZ0FreIvXM3LaLPj97ixW+oq6MgFcuzP4T3rSG36dzhFTZkGg7t/iNucKkhD9I2ES1
a60qa5fQ2BaHyh++wj96I07+zcty+OqaZQOJk9Lz5/tru/qQ1FZJg1BDlOxZOrXXZ3GBRdgpWPO9
cQ+FgSbrXi6KRIe4d/YUquVp++WBkkOxV3RKPtBFHTpTrj+jCulIrV1bvJUYKX1uk8oGhVySnVjl
1igUL/Ce4RcDUa2OX7+gr1TiFPum4inpY1GMU6xp5Dtb0pS34moy8qiBrMLpoIly9e5Y4TS3VWyJ
N9kHkwWGljb6sfRaJBCThl188MbOmQOnccS/Ua/XlQ9FxH4fkVDhRoee4Z9aVDmfKrVv5mNXFoaO
QloeIqWU4K58YA6q4kcwqXAaK6CRvkwq0lyvZoUr1Vs3sneDCvfS/ETV1pyedGFU8UnNw8K+DO3U
jAfdjL0fU0lGSvGojFEFE6YTRe9T2+nit6x2u/Lo1aKdgkhtVVbKJOF5VqGriJfSa4ovWRY7ix+2
tTGf7u+51R6XG0FS4ImUQYUQt199okXXasSNXPWtGcqOsmPtHbUiR6PMSxvUyBr9sUYaOR5AM7QY
yhjkx2skQysyxVSKSXszpsYMNKO2jpIU6A+Lke7ti+22wFWBEIEkleLqOkwAzR9tES7am5r1Pf6a
sAWWLtp71+QCrTafC9maCh1bEFHW1QKaDqpuWTsbb1h+KCgTtjOOm06nHSMtUwJdDP/2qWZXJzHS
enb/2904XiykDEocSD+bcrmhTGORzPn81lhlcSiVMvqIUaSzs0NWly9fDCgQrhJgFwUE4Lvrq4KD
oNoYlWlvKFT9ZieIT82u6jdl/CNCjsUX4V42sJ2WqXPyKKtJ4gFlz+sBlXKY7LZUtLcUub3nLi2/
CLPeayW7OchPIQyABTbIalZe1Q19ajf6W9RDfR8iLT5xXyyH+19oe6ODJ+ugnqAyHtWnVTzX53Vv
KNSb3yAPhNVprJfO8iElgymj4rrbhXfjUwE80UyOai+E1vWkHKdvQhGO5tsce9qfA4p/Lwbt5K9U
+SMsjw3zNENr2Hklb8wRHinD0vIBOWktc6VYWicQuDPfSCSVf0y3Db8sU0JjFH4jzWOcK/YiZGhO
myldbqjurEos1iS0pE1d8w1xLTTBFQurcfycgxjpvENIIWvnhG1vR8aTRSupQQCWIHfRL6FVVthT
FAJivKVhNh3m0CoCZ+7QXqzGwUeScf54f79sP6CMVX96ZVCuo1h3PV5SJTTcoTHxRpTqjEEojLp/
cRS3bF80r3Oadx39LZDc8yKzdqLI7T1mGfj60AtgwqgHzLgeulcJvqZFs94SpDyDcFbDvyEQQzKC
X/Q0t5H4ZNIFGMzauCe+dWORJRsTSitZM92VxvXIKVXgSGBKiZh3Mx3qNOwRYhShD0sT4/Fyth/+
qCAN3NSYKHOjccNcj4fedYMBJJhN7EQl1q9F9oQLaxwYSZ6NfjOK8d/7X3V71zAeWuEkjxBPCdKv
BxTeEpt50itvrL7p932Jnobb7EH2a2okh4NhaD2SE6NWsLaOQU7MzJzMVt4sxTqXZrYcurH+a7LU
f63eiHw36T8nsdsdHFVcJs16dtN53tlEK9zjfz+Blg8OKbPl3rueKXxriJJENufBtIcY9lRoT5+z
ijOG5KLn9uio0o9fPKGJHYc/Bk1DbdFRESHcuXe354i8i+IF2RAJJ5Xn69+xmHqDCW4Wnb0m9HzR
DrVGbbur/7JrGlfrlI4/M56bPWBiO33pEEhaBLpHurKWpR8db6a4WCTnyhb2M6T6ThzNuqhVv4t1
W6AKqdp/GbqwLL9ejP5LqTXmj0f3GvA/YKQhizc81qtj7Dit6iQTlK4Ycaa3LtPSo1U2086O3h5Z
8BcJl2NRxIZb85LS2QmzHJ7tuVR0TFLT6ZV6i4tPu/JK7X0vi9+eH2kfBPpIPGCSS6wOLJdV36RR
X5yxoCn/zIzSPLpeOj3fX7mf2ch1JCeHYfEQl6PXe41Vx2hwm4uuVOckdRdb9xtWL/PbFjDxaRi0
5EdVmupywJa2RrZTQUx8eo1QkpgObonKo12roxPYBW5Dn9HFVmLfEhNwsObB2w3SDpPfg9C8yHjh
ynHSnaaHW2sERMvzC9Yu8fbrHV+kg1OVg1ecU22wAyrmCmbkSOPeX6PtWw8rSFoP0qkDUXeD8M1Y
uwgM0c+OopsYYbr2YQpzO6jhD5/uD7WZEHA6lCf4r8Sc5HarAG0IF7sunbA695qXBNMY47KMwupO
BXJzUTAKh4VNRRJE0Wx1YVVhOpRaPtWc2CI5Na1BLNEKW/HDEJcaHxb5eBpsPd7ZazcmJ4UgCJjo
c2aaqx1tGFNuIwHSnHu7X4JOGWhXNbX5+PASkmCREGMoC6C4RhPzAnd6gXvAeQq1Mei7PiLvrJPD
/VE2ewJ1N3nNUj7jQcVw5HrnIYtuJU0yMRe0c58XYadvObHNAVBmr1K3HQploZ/BJg2u9Iutlm1e
8FAZvaU+L1NnP3WDiW93ZNPvp8QPvyBEQPRs0NcAsCZpY9ezAorJDGRxm/OgzfrvfJsM+RC8+o4o
nc+J30xDiF7Moj8a4MphMb7CAPEn/W41QxWfaD2u2+ac6gadaL1I0T8Plz/DLC5OHmbWD7b50A7J
gFT6iaVJtoggrueZ9I2EIsrmrLp5/exCb36Ks6w/DpnzYK3s51AspiRMUmYF0Lseara0wcxbjaES
rX5WUzQuu8Qcjhng0LsUDdSP9zfm9pAhRkI0BHRHiodvyvV4plOnnhIazRlOr32sCqs8FZryIDPz
f7MCIuQIwJUHQ7kexUKWO8lHrzmj3akeIlcr/Hyyl5Oli3oncL05IXBIakv4vtIFdj2Uo2X21C9u
c14sLfwLetL0oevFsnPHb69Elu2XUVafiToRpgNoFp3pr7CCxHb6OTBSvcVQAjLoP4o1fR/sMf3y
Hz4Wcu7yruKTrTO7xiktjY7o9rxEbvQ6SalyAyeIx1eQ7Q7ORiKJOMHa99gy+1CJW7s9D2jicpRT
fEjiRDx8IxKSSD6w1OyiX2/1Foeo2Dety0bvwjQLTHRXz24Tza8Ouv4f7i/bjRsR622qTrJhlydi
tcdHVBXo+FqaczR60ee8XdQXocXvIpGMO0/WzZEAFeCQSsLqGstNwO2ssncaZC/V4eB2iENqceoG
IgH6vz+pG/tcmklx70IxkZzn631OGNMbY5G2536OlKCo9fKkR8an/zAIUKSEEyhZrkPYQrUHjDzL
9qzJ1L4vlsnvhbZ3mDaB8s+dQOwrWyxAIVf3eTsiUF8PIxuOk/rS1AjkNwLvD4K15iUqyj275ltf
SZfsEhnGSj/I66VzEmAtbxDMKgnnlDhQDMqpVJL+MoxWNezsiVsfCrodFC6pvgFidz2aQY9mWIil
pW/aqJ+SSMWt18I05/6Xuj2n/zfKmlAVevR0IU7anrskaQ/g/GXQpJi6VHH04/5It+ZDCYEghsDM
oHB+PR+a9/oFZLI9t0oyvqTTYgZRN4fH/zAKKSIfie234QlHelmh4Oe15xpNuEOrie9agR3DfxhE
qsxQDiFiX0fqSdtMSjRl3TnUY/MQTf30FAvr8SCd4JmXj48DrW5DmEWyz/UGt+rOsAzcb5oxWt6L
icOl/vQfZkPnqGwO4y1fZ7V4OPX2EhYdEqu48PpeNqu235Zls6c5enMHwEX92YxFNUTuxV8Av96z
erqgEpatEOJAauD4OHs9nNByZ9NHKdtXaWTlzbseJR+sORlNNNkwiTKOYd3huuTAX3h40cjR6LaS
Gk6Q//XVKCOEYqu1UX7LRy1I00Q5GPXw+A1HMAIJQ9owy3+vRonG1MZ704Jqj4fDBz1J1O+0jxkf
o6XPXmYuob/uz0rGU1dZOrgS86HQB94FrL56XN1yrJzZhcG8OLU6PCfFMGWfCqyWiks4iap5K+cw
tE+Jg731MzXiPno4RAc6BAo2iJGkxvlqwlPBks/mWJ+ztgOjjaNI+1Hn2DEGtFQpf6DMM+zdgNtX
hKyHEaXQMHtmHVCYXorJlDA5ZkQwQ1CWilmcoBgsT4aFi4jv6EWxhwdvx5SCUZLpDHRDpLQ6CepA
h2UKt+wcCXWKD56aN/bv+WKM0RfFbBXjrzpLox0QQ/6d19/2ekz5m345fVE3jTOgb3/uB1V/r+Fl
f7AAFL+JjBj0/jbaHnR5nXDVU3LXULtbfUXXXTpTQRzxTJuTcphbqMd5E9U7D+StRWSrIoIOWIYm
/mpCyaj1o9o1w1kY2dfC7AYf76n3w6K/DGm1F9zeWj1pE0uRm75ddDCvV6+qtCUD0x3OOLR1ryhx
/Q0dWDy5C67e9xdvM5K8vdjREPepa/HEXI+kGEB/dT/3Z7eqlUOKzCZdPEbnJ4tod4bafCfuLV5k
KMYm4cymYaEQTZXYGCSfwxK5rCz1hkPa13sH7MaEiAJhTcOAkpTj1YXcNfOoJTiCIRmSNLof9ck/
cxYWuIVbeHc/vHjA4zaMBc4ylc7VnjCxmm4mVx/hB9kV7d01DZ54B3laHTRYPu5NbXNf/qSh69xT
Mg8GG77+VsRNVtsV5nTW3YlnYICfVwbYTNjtMzZeFnVj0WFARa1u/NqQ8g07gch2aQlEpYwl7xBg
14ZwKbC94BOrZzvPk+MI1BJ0Wjg8TYu1J1SwyVyBiNmYdLdxtim8roJteEdL3EyFATUWd05M3Cqy
Ezc94WlsnvW8df7OjTB5tPxJxYy7mTdJaiaTOl+vrxvNDaXc1jkPLg0FT5SAIusJMXMN/9tREXuS
RdvzAOqKbjF7h3IZRdDr4eZpGLOor1w6gkc16GPN9lV993bcfjTpFkIVnsYyzt46bVEMhME8I13O
eUw/9qF1e3an03duiWUiils7h1wer6t7H0VVCldU4+Dhyw7X60nVWiqdDYRxxsPbPMQVnCdbuO1J
t2YVO+ZGD7ohoaAMCPzcNfreW7DZN6j1/RSephrILbPWhbFjSBzF4Cxn1NHa6OROLUN0Rtfn76hz
tRaOnMQXhyXGqOV0/zLYnE6GhjUCOQXsmTTKuJ65qcUYU4aVhry3W9endDRi7eTVcawfOanjfODZ
tdzAiud8OdZKZz6oUiMpUyY9sQAifGnUB1YJY2MTRVXaaJ7TBds2K/PcD1o8LG/x1GmfMTHdq7Js
PjW8M0g55Ar8Qyl0ddP2Q+Ely2JbNBYp7bOuhJn9YlVWTp2SN/KYlQmOd1PjwI0wex3LMJNM2Tje
X/XNIZI/QrpxyxYnh9D4etUVaBKFyDMLgAHFGq6k/HUpLX2ntrA5RPDm0V0mXwFj1WFMXo9SdPXi
ji6qYlOsVa+TcLJDDe5/GKxd//abQ8l6K3xzLllvdYColJC0aG54trzeFKce85UiiPDsWwJzQEjV
f3T90OIFpeYfwmAg5OuZOUbjFPPYO+fZqyPfjtAobpKk3kn6NsGTVIUj2YP0CYqy0ZSudY9iU+Y6
5xGc7uK4rf7dgcnyUk+YentFqe50t24XkU1BtgzxkoXkw13PKh8VY+kH1zvHws3o3UBDIKCim3+0
0St79MbjdQJ0l+V6CMrktddjtbqV44/ZhWca0EvkyRXRHpS6rY9qZ1r4bOKNC1dScQv9qCmxnaMa
by4763tjvhSfKHlKvXRZvLn+DWltudRT2DQVYunPlTYMh6So3OPoDOLj/Q3zs+H66obHCwIwHoIH
OCVV+dVYtpHLFoUpu7Sh1vR+TIG0fkr58MYlU5uhPdoJF+4BH0LMRloihf6ktm1rPtWjEMozN2Ju
Hmwr6mhfmKSxZmrEqfiCMErZnpQ0mUJfL3s7e9cuRjtC3PSsf9uusSq/wjhB4MCaF+Po202NenOc
ecbwtRWJySgoibeHdMiH/iDytELZSHCaTD+LWnoRaY0qw98y0wynZzWr3MhvuVAUf9Ls7kkAUIcB
ejym8ZSZ/XzRCtj7H0PPDsOXdIAv916blKZ906KmbQ+dVyNCMZeJabyUulWl2HOafQGDLjeL32kK
E8upNdtwDkS6zMVvg0NH61MbqVF0TPW+Ww6qRV7ku7k9/4UoSpkGqsGBOCZFgbJendLtenSLaHb9
yV2M5mPW6SP+yK1tKc/I8YZjwDmbohPrqprHJUPn5uNQUrrrfE2IyTupidO1v8dDht61n5ONGehu
NE1vXlplav4c+F7jl3Rs3eLbrA9D8UFJWnDgqI6y8Le5wVoMN/ZwjsNX10jK4UM466r45BlVJyCl
JFr0skytVvs1uk71Ewwni/iXyNP+CHPWrZ7vb7rt/QG2C5YHcZvCJLHM9f6GfNrBiSmyC+Gm8W1q
muVrbOBOYNRucVLUutyJBLdvOdkrBS7MCqnNIJ55PV45awsKRmN9qabceqfxYo+HEF3w3wGf49eJ
Su0b3KvxRzdr807ifGtoiSjyVEkO6johy/KowBzUbC4lHWnjc13mCEvSlL9g3CEMp3oSNO73r5M2
L97TAvC9w+rdRlAUv0gJ8f3mJ9BxcT310DA7MSry/bFz/YBFUfVbq6KqeywHBb8csys9C8w7Hf+4
/4m3VxjQPcuNVBZb11g3w6HrkLQYGKUXpUmnOdDwYQp0VGGjwMX4eee+3O4nqh9osaI/TzWRMvT1
JJsqM9WBl/UyZT0XwVjp+b85nb5fOaGQndpcs+rjw/ODOgpSSDbvogW7eiaMWMeerTGyi5ItlX7S
MUvPjyW9vuP7Rc0X9/n+cNu4iFQMvUepciZJxasXMKkAklwV1YMCbepjPgrtFBaPNrMTcsJFgMoj
w17+w1udy3KeooU2xvCcGWb/VEPg/FQNy/isImh3zOBpDA+HKwzIB5NSILJaIXfvL7CSbqZmiuVL
eKYfTn/yUswpsHp60GFRTos+SZgkvKg/NbWuRymAyUrbTtKLx1G/GEtsB44SOQ9/IpfyKK822SYl
l7Ws8+gkRE2VUV9iLCKOHaaSfq1H3c6+224ENDfo2wXgZC+Qb67mYnVFnQ/5dAFdHD7WhTke01jf
K53fGEVOAjAE0h/EK/nnv3yXPNIXoAN7uph6KV5Rig79AnTm4RXDPE8mzWQ3P9ld16OEGUi+beXz
5SfJsymU5Mdc18uesoZckusIB+CBs0rcyB5D7Pt6mBLiGH1B43xJ2/JdHCpOkPVRivEMrTX3T+la
QE2i3hQNSMvJX+AIryGd2rZmrsVUXDxLgSzbk8y4T6M+Le6Huota9UjkYTUf5szuNX+iS2X6KyoU
kLNmWsrIT61BcY8Y3U/vrSlSrH8WLGiKnR10YzlkexHRHl22/MjVVaI4eaQR74gLoY/EIHP1edb6
4eI6xDH31+PGNkKYnUtS0rhkCeJ65SNDHYeFXrcL/RdO64eR6ZRHxZ7a7nR/oFtzIsQhn0Nohwt5
lfYYYdZOmZUulzEbxldaB4tAACge3MXRdpbvxpw80kbZwY4YDZSZ6zmFbaZEZp8VF1Wo2nMfLXEQ
ZXm2s3LbZ5snm/sKjXigT3Kt61GcRDUWJZqLy9CMw7OemvVXuhetowIQ6HvoPh7yYRA79ZNbU4N0
LcXFEfXZ5KpSOz2avZ5Ba9rV66QsAh1QdO+Q3PhYUC+AsJAX4eFchwZROw6pkpblJanBDzwqF0+Q
j8pgUo3sgymW+ttAu3zh0yY2PYXt9Dqr5vTNTKP8NcfR8B3l8vYYVfDabLPY04DYrAHopJQhliQR
2u9+ShH+cvMhQix04QzaZSxKUAHL7XxVcfSX+/t1O4rEzOGCQucBpFwfDMpwtJRFWNbGApbukmTa
0YVpv7NVt9cRHDkZ98kOJEk9Xe2ilCS3yvR+OOd6IWzfMwkFfyCEMHTvo8Vq1LdyIId9pgYtaMJb
HLd+yhV3cV+bqIz0IBzStD/iWb7M/mxPI3jJIoo9+bPNdpDaQwTa7HJQRuie11vd1qgKDm07nHVF
b3C8NyDWIX3jK3qm72y97bLLxgIwNdj+gMNrdATaABkXPdVnSidtMDpx9WSkmXd49OPKI8sIchAp
+XI9obEYK9dZmhHNBFEeipScBvVn/dHQSXb7SiIO1GLwwbWNr2pmnQZ7Xj0viq29VmNWHNRBKDtb
aBNZ/xyF/g+AQXwc1+Tlhi42mPEto5A1+ENq/T0Yy3PVYNFih9Getel2K4BasREoSMiq3BqXs6aU
bDM3NMBtL0x8I6MBxOqaCGg7N36//5VujiWL49LBCQOQ1dmowo6mTUQhz0qZosPdxmZQKbwbng3C
e3+o7bZjWtJ8Bm0veKvr4B1nuXxAqkA7T31kB5oahYdkafbKwpsng08F2ZeWYXQ6uMRXj+2S5VOv
Lywe7mvVYRpKASAzKJ97g2ad1qjqk2Yne21fN6cGVKvKrGubXs62G3dghdp5EaI7GSUgYJwNe5jc
zVGIJOgagdDMO399orShj7q4MrVzbNhFMHRl884Yoj0LiNujwJlBxlu2aawAcLufxdxA4MQBqreC
ME2bF0Xp9nqqbo5CZze3EC0TGzplZsUIWQqXfdc6KN2n3MtNr+xxP25uBjq2ZLML6emafViIrLRH
4IgzfktLoBfJxVbD3/LK+C2t6rexDB8ztSS2Y/P9//HWuH2sphZOMnyhtO6/lRGmIIMX1QerHPbo
35syhRyJJIsiN9DRxsSmQ2R4MIWinY0J28pRd5+TqHx2YkQ5jGb50izVt3AIP+KM8KCaw885spr0
vpKLU8aUX/aX0KDLW6tPE/YH2uDhkz6MAlKxVz7ngEqPxrNMUvKpYNOQSoB4Xw+V9WyLZWGTxIOn
B1hKu37lGcCPU7+Xs9zaj1y4ML95RohIVvegCsLcUZ/VMcD08O/zCuXVpm/66f4VeOu2tcHeJO8N
vG/NRUpmc7BE2+jnNnTcI4Y1P0L4EAc3yvaq6mvrMT4TFCCQbAq5cEioUlyvHd0bXR0O1XIujSxG
5XOGbCRqPcgrp3yaMH64DEs8vw2jNp5qrQ9PAJz1c9lHE7ins6c3tF1eWOHEkUhjID1KW9b1rylK
Q1jmYi7n2YpEUOYektRLaTwc2JB0QrqSJB0Ktmu7HIo9bYQYp34uWdZD1I/frLnZEyTYToVrkf2I
AA4Vg41WJDXeDNjWEOdIqZWTFo04hrm9ubNTNhEHMiKQL6hvyxZzHufrBQvDeNBiL3bOSWO/F671
NtK86ceIXFFv3tssmylZlFcQb6YnEhIQHIzrwbwZ0c0x7awzwlPmYSpMDGIKY0+Y8tYoNFJKTiHl
HL7R9SgwfcfUm0frbLVW49v66J3MbNjriL45CggonarwD6B0XI/iui3sGxoDzjS2J7QJKwZe8FH4
+f5BvjGKVKOQjyRCAFTIrkep4VmYC22h58iolgOW6dpx7JX5cH+UzXVBDY7mF8RsJUF7E0LPwuu7
WUlddKS6/nOTUyZKjKz/jhLKsHN0bg2FzhItmXweycm8npCbIHvc8kPOxTCWfrXo45NjUlVMvLR9
tOzMrGAwSa9QYiKy3+uhwCBzVJ0KSotKFh9wKh18oaLi3RXLHg/sxmfCGkj2gVJQZ9uthkqqqi+U
jipmpGKNOoTa8Ka5vXj01ZcTol0IQJpEh9Ls9YTaGGwvMRIm5Jl/JhgovxiDh9CAOz+KFEqpBqhI
mK0RayJpcD1Q2aPckkRFdDEUbTi6tf69QrptJ6Oi846/5gopJBMA9SZ3A7vbtlypJbGUbg/ueWpb
UR1q3Y0+NDi6zcFAccyE16xXzoXHtMkPscim6Gsiqtn96OCmqL9GwPbT73miZuVRlA0SZDbhYx1Q
VdTPdZuN4e/aNNWLHxs9Fc9KU0bL19PRNl5qS3FbHzl9elP83u5mrIVR5i2fsAjNukPhCZH7latG
ykHHTWYOMpuI+BT2eWf7mp5O5rFS58k4FR6NrSdP66biKcJHcH4dRtdunjwnLE4J0l6O8KlVzPon
UVTL9AfsNiqqdjO7r1EWm80zUqVe/DJ5WfVvzhn8QQBraKdlSt3ovVfGZnKSMuxD78/moiaHqYbA
8mmeids/hpkZx09i0lowGiUR7Xt9ci1MAUBgKSyXXSZoMq+Sb1UxsOEJUD2VJn98EvykKgt87WF8
BnNt6plfIalbvucpn9tTY6bLJzXvnD8zbcorfm1ex4d5Ucxvrgl4cHRFueif7dGweljHbq4H9Hop
uo8eRIMEsBPWtn60oSzU/3TFkH2EGqJpCH8Qep3K3sJUtmjxmrqkGppjr6Ktp+lp7jAmOmUpjeDP
Idkhkg+IlI0fp0Qb/1TE0EOO4S208sCLldD8AfwYqYG9zLn4F0szRw9SDDv6oJyLugtyOw2dTwsh
lndqRrMeg7IYl/HJ0korfe5tZ6YBv6jEpLzxJNLAaLZm9KFiiZK/PWcKs6MKahafGjcz/oit0jQC
uvny+uhNWeF8VDOR0989hvGnaFK8PKjtrlYQWlKb5jA66aSyMYZRP0xzHOO6Sbe2+S7Lxkx7LaZQ
JCSKwks/9LQli2ezLbPF52Mo1N07p3GDgpZ+EVDdT+N/FxH1buBFbfE9jLrykx3hz+VbxFpdUEdT
+mkQxqz+li+D8SbUOccjmJ2meWiD2WoaiNJSqgPGo9Xy0vdq0SPu7+nxR2sx8/TQx6aSXDQzV9Kn
lNwyeoIWYsfHRalc/SjifoCGIT/D702tdfoJgEC3AjVNp/o0V2mtPkEKGfRAy5y48alwe/MTVddU
+HGSL98Q1LNHaYzBefLNJjTzQ4KyzLdRw9fn0EGCqH3a9Gf94BqNZh1qzNOtY9t3qv1D05pCDWKj
1TMIGZ7+oTHUxP6gqVVXZT4tWN0fGedWC2wri3ToYrnWn6rOVL/ffxm3FzvXC9Qwarm0y23wyaGJ
EsBVjdL5VH7CFzX+oqBP+enBQXjFAdE1ACaHEtOaA0NBd0jGbCkvo0rttu3QI3d0ZQruj7J5eW0Q
JakdT28y5NA1YKFN6jTlStVeIiCsU+/VybOVKPrXtkf49v5Qm1WTwQpGD7CWCJPJH6/fD/w5rFjv
uvZi1b39HI9TERijZhzuj7IJXeUosp5FYzcvyLpqVvZ0fmEV3V4a8qBXKOwtLYZkOXDNT8iD/3N/
tO2cYCmBYbJyxONEfNdzahQvVPMpHS5eNQkUyOzKVyO1OT44CsVGiqc0ZpKOSiLo9ShoF4SUOMb+
knmjax2KaVLfWbM3P2j6TRsU7dwg72w8uCHAwNfj6J0xi5pmNUQo6cess3gsfFiW6RdqI+ZxhlJ0
iuyhjHY+mUwGr1986nVICMF5lCY+65aRPInnsJ/INhpnDF8c5+9Um/APizq6eLOSin7c277eDmhG
PLqu0vSDwhiJKvJF64gmUhF+WmrbPpe1Nj+Z0jAN9aTP9wfZzo5Ik2T7Z9phQXW8XtTWWIxC6o6d
DTdUTrZiGu9SyooHq3bNU57p7/IE+Rmvm4yH4zViXNJdVC0Jeojdrgc2hobX0ui989SwfhG0sXcd
dmg78fTmvKHpBqhAFiIN4DY+f+RVTTPZinduhzD96GVOetLMWvm9jym7I3SwfLm/nNt6ikQ60X6l
1VbKnawpuXRQOkPEtXURSlFOvqaU2Ew1dURneZhq+uBnruHGxy4rhuIfzRNSUzVTQjh02VR178s8
q+ZT3tAp/pY5uTX4eJ+He1W87bXKjwRG52WU3Kp1U6ZW8xfHoTdduH1VopY2PaSEwn48zHsOqzeG
IsGjukT0zz20LrtGEV83ntXhUlhiPKBEl31BJ9N4V1fKsFObvDkUCDM0RSqG9PZf7yglboQ3xeZw
aZNodgIuBSAdK4oGYkW1bezTzqeW983VxQCIIotz0k6F5MOUv+cXsE/Uea/qwpkuPV+RBjY9VjCR
WnILDUgXA7SgG/jfXkqrdXS/Mka1+eKauNtCZ6xTB5FsLYme8Q6nYjJpcbKHxWwyFX4eLG3uTLah
NGa9/nnupPQ9RPzx4ihaEhhTStxKGe19onv0MVsN/ZizsldhuPHiAEjS9kOPOcCaLn/UL2sSG8h6
CAqvFy7TAREdlFI/hKzJztpvP7V819hRsm9xm5GLHKXNrFjmiz5QEg4MpVouGJZ6yWEQixntXMQ3
Rvtfm4sj+cUbuFAUyaKBnS0XOiLFc5IMsFZD7P1o/vn7/p7afjPZGgnMKrNlZKhWt7FXYQFbiHC+
8HIrH1FnjKwXMHP9UBauUZzQf2lEkGdTG+8EWjcGptgOiszV9VPB9vq75U4E0wRq6gX4oT4AqSt+
rCnTYVC96qI1Tf48yXj+/mw3lzNeKDLoAiyXL50j//yXzeIsCGRXYyQuZS68T8m4RO9KxfIQ6EvG
912Robt+f8AbHxJwkgSdKwJH1LVeqmYOHZlhyYAs/lvkpIiYoM/9JQx3+Ybbg8DjBk7JhwTr99Z1
SrsMNWNxCnHpVDd+p6cZuoNFsucncGsFeT1pEEa/dAu1VaYRaWRn4mKGsfjqWEl3iDQrf1KHNDwM
qFXvUEVvzEqKRdIQQRERxtTqi3Veiw1mUqqXDBrqZ+61wo+cpPl6/zPdHEVKOklZc8nMu94XAESi
DEWjXvKhQHLPSOqT1+t7cu03RpHkeVBKyoVck+sApMjzuER3+mJNvfmSTZ54A8bZ03S4NQqXMFge
yCG52GrFprLrqEy32qVzIEpkeT/TRToXh/sr9tMq7PotYgYAu6i9cudTN7xesslJIsV1QvUyUi40
DmFtwJGrwFxQDKxm9W9ldqGv9zB8P4o2brwTNP8uigCMasV7Fq2qZ4EeevNX4cxi+Uufytw5lqoz
WAH+mZN7afVSzQPVhkn4moVt+90JE7t/rZpkdL+QhtYqOmIJRUrDiuP0JOJRedBDncyMwoX0MoY0
x3KuSRM9Smz/x915NDeuZdn6r1TUHLfhzYuuHgCgk0iRokyaCUKZqYT3Hr/+fVDd7k6SCvFp+gZ1
KxUyhzg4Zu+1114r6bJS2qtpaNyR1iCvHxfhTD6UpC8fT+g8X2fzOTc2sntnr+qL6HSoUs6PSJT2
SS7Soy1pkE9t+uiUAxhxVS+qJJL1K7Hq5VLhOmRXAYTNJm3nBVKzQapsGDKMVYRYXslmCIVpUusr
S+Ui4J+BbFqmmca5NVc+W/axLHVZjCDD3tLz7kei1d2ShascswlIaxwq/YuK+fVGGkX1Cs/98vQl
gYMvSo6N5gQ3/+kabT0FtlDAGkUwo9gm1Sg9tzHMl34Ev/z49b0zlQxFCRh4glancwIjd00j1DlD
eUrS7xSWyk0ot8bm41EuL02CAUAJukc5QND8On0go0GgGq90ZQ/mW7mZ1mvLdMjM3SBX/kMc6skv
C4P15ceDXj4a8tsoqEFVpcsThu/poMgqJ1WeycqeAozl4B4YPptWoH06lp5JULwl9N+poJ9biI1F
pI453kp7XA/DLda1bHWz13d6aVyj+F4uCxAXaKYcksTT/Pv0gdLBsAqB+ufeEoMf1WQ1G7EtxmUf
1NdKee+ckijPwYumNIU0IQfm6VCBrmB7XSraHhZ4LGD6SzNftIgjRJ42koohohuqfUGnEa5D0o0e
TFPtlnqZ70WrNKuFHA7F+CUMBwtZ0k6di1uDKkZr3+jCQznG/uiOlVD+whTZD+8NKCL+WkZOI13o
mRgGtCOZOCJLbRpaNnSV0qPVKanHa1HOPGGnZxcbnJ479OBYA+BMp0+JGHvm9Wau7Ks6/J03peIY
arspPJp95LB+GbtgM8YVpl/Clej1naU5d+yQaxONzFyw04H1pJ56AG95r1i5vp1UQXhJtEq6sgHe
KHhnz0eRnUsA/RXGOUfqOtRXqsmstD3tT6YD9K/dJabeun7UNPeSUdd7Ecne1ai1uTOMfXHAYyB0
c725ZqR2uXJnX1/udOJJKpHSfD78Eb+Sv7UhkgPm3sBjwgaoFJxqKHOA+ylefHbXz11+82bkApyV
tU6HavTcTz3KaHtVMMOFgpMFBRGqIh+P8s4DwSaGtwLCNrNL5oz3jwcafbExAz3VSD+CxpmSTLTz
NBQpNOnWlYTj8hoy5gI+MesMHF6UohFyi622qLW95BuCO/pt86RLcef4lQnoIZkB3X+DNEbuoCTF
lV6vy3XK2ODjHNysVhDZ08e00oqQD6nbfSHkkYtHqb8y+3G88srenUzMC2iyBQ1HmPp0FJPmKSwo
Om3fF1D6osbw9q0elcsyt6Irp/XljueBjJkDPvsyQBo7HaqshAHPUVHbj7Ax0QnljjhaYVp/CVi2
bqwo6a+kitqvHlCgb/u+bl1TK33vYWcHW3wuqThc3BdqqAZdUQhMKcbdD4MQdDt0Ff0vLKZrkN47
+58rF2E+WCaQsC+MSfJKRZbCk/U94j2dsa7KNvbtwsNkxpaMKDKc3Ar657wOq5TgdUi6lWjVYbnT
K8mc3BIuVrb6eN+8N/8EzNxiJO/EqWcLSo1HA7XPSt+rfj0CsSd8Enl8LOpyoea6Ztee9KO2/KWU
J58W9YUmT48kjBEJBApS/umrn/A36Wc7mj2hs+l0oehBRverVVg17ZWnfO8dzxor3KFMPw0Ap0PV
1ExAUQNj32WDbENn0vdCo6NHEnvq8eMJvWRo8ViI1LCgiEAAes7GanpMy0u/N1hPTSe47dT1r1FS
osiYCul030v1ONrG1Cb7sY/DwaWj1ouXTd60xzpK9WGlxHJwDSR559xgbRN4ASCAHp5TqLrMb+oy
D8x9L1bqXQ6LezdAJHv8+NnfGYUcB7FGtE9np6azN6qHfkH7SGvtjb4doJtkdf690/Tx82f93MJA
vxNZNi/rjHGk54HRTkJqcqOkMYyjcTz2mtQvpUBXrzzRHHCcXthASmSmcPtmke5zUNCI1MloO9Hc
J2bTPXVa4N3CrKNyaySiLape+/zpGUS0BiYwnSMUOtWzkzcT8lIGzjL3uuEldtEkdPGazTXH8He2
A4VP9vssqcm9fDaBbVcrvmXG1j5Os3bhmW3rSLmRIr4rVldCnneWxFtjGnygWUbsXF+VjssWnlZi
7fVE6txOpdTk4UV05Up+bxSgYtoTkbvkXD07xXxRqAQaH1l4sV46WhhajiKq7aezXPIxthFhDFcj
kfjpKTJIQUb8EfuHqWi1VZb3rS0q3rW+lneeBR4Vq4D1NrvInYVmOtrBSGog/1T0SuK0oRFvYk7I
K3DYmyfLycpmn74J+lIxJjg7dxA1o14yUjxnD2pqtpM7cmhNT1JcZ4mta5THNzPVpXRVL9N+dqk0
6YdeS8XBiXI5K+4RLJeHI6aS0C6IsKrEITbHnXpWlBAiW+OU+xaK6KvYJR6vlou1k8W/4zYT1okH
VrUzzT6HyiEaGRWVUNPSpwrNkkPD0RJiSKs3om21PYpbCCmMyY8cR8tqlxuoJ9iS7yfHrI3b8bHP
0MOPbVmPVNXhCZT6tqg82ECKL4SIKeB3admxrEU/+xj/zWMYaU2+ruRc1hYqIkb97YB8lWGLEhjx
t74Swwl5KmnUbwU1lIx9aCV5uQkxTfBoQOkRkcrk0aK0ONXTaON80RW2gBppXLk+TEH1h9Tgu/P6
yUPBgFT8Bq1z5l1KaXVEAAiDjOa+5f53dSX13SZFMf7jUS6OunkUWnrojZvjk/NIrBYESaYZytyb
eRsddKyJ7LTz1dtEGYaF1yf114/Hu1jns7w+mKsBrkKnz/kpbqmllfNdaR+1Yb4sZdRpg0rVPv1U
c6chMSawA6C2frabNNo1RDQm5H3lG5WbG1GxpBdNuNWKQdhocnmtt/hyFkkh5x5meNESGNxZtpNG
otDqVa3s8VpSD3jdWYEdwNJ+9j1F8G2xxfD443mcn+B0IwNz8GSIA8wU3HNsaqytpoiVjgiuSlPD
1YyifIXgLMQrOW00eeXLcp6ttZrCyPrjkd+U/c6GpiEHLiuMZvqMzsuW8Ahn/znL2qf10I53xWAl
P2Mji79WRh/7SyOW2+9YC1HDS+LBHxBztBBSaS2vfS2atBY2VoJNlK3oiWC5rEkTxqBC3fkp0M1a
XpEvVpMbhvTVOn05NMU3xUh9NOPaaNScIq7acJED9lRuG2p582ARSP/25M74Qlup0tnhiBihLcJB
fOlqirZXrra3a/Ls8aErUeuiU2NuvT9bW5Igja1Oq/wetY/CLqm07SOr11Q7Gi3th9KNz5nZuSMS
+j+rvKu/qZVeXDvGz1/+jN8R0gH3QPEmsDu9kqoAKhf6BdZeiOJw1TeVVFExlv3YGZs4voKCXiS+
VE8UYLtZCR585pwd7fUKqWdVW3vLh8TYkzPZ9K1+1wdKHZlQrrJMvvdNLoGPl9nFQUFiSIM1DBY4
HrSAzVvuj9S+UypaUECn9jILetnUpKSpT7vIZ0cBDYH5ABxKbq9fzGRlpKIWh9GhD/P2ay/kiY1w
sfz88SgXkZfJKHRLSBAteJJzdFcrJyy84iw61B0b1EglcUv3ZLwE4bqWXl2cROTtDARSAGIAmnZ+
Ell9naKoBu6SWBhH6MO3IfYNx6MHv2m74MopdPlg9LfO2Bb3lIy0wtlofpANuV8U/qHqu8LpGHJb
JIVyJ6Xtp+0HQT9gZoOP81CASvLpekiHAUE87CoO0ZBT4ymrdNklvfrpVcdToJcINgEYSdJ4OooA
VkekU3ITVl7iEHcEmzzyrdVn1wPVDMp4M9GB8q56hjuWgZEbcR/ETFus+G6RW8V3c6KR147qLBDd
j0e7uCqomXDT8kQGcsAUNE6fSfPCXk97bndR8ydbSxFRs0rhZ1V0t0LU5Su4pNckFt9ZF9yE8M1R
d5lv4LMhW04kfYqb+ADBvdh4WkPla2yEhN3VeN23j5/v8qRAzpDiCdf93IP4xoD/46QIjMFXRb9A
Hyqv/Z2FDvVjpKb54vOjUHuVueVnhafzWezkEUQqMdMDqrCoaNWNteis8dq7eu9Z5uorEpVsKyDp
03cV+JGUIVmQHuTW9JZ0pugvPiby3z/7LOhGqRCkZs1xkOCzUfQa/wul99KD7g0x3iH4pcUNWpQf
j3J5cTCKxkuhTQzlyvMdOxniJOd1lh3yRJlWKf1cC2uMpyXiTc1GFfClLZEKv23KVL9GgLlc8iR6
b+YRZCRzK8fpNHq9VMCcDtJDLhldf5SrVI/u6IqRh0OFHVf2OMpF+0MvPC36tKb7m/kCmimIFoJu
na/GukhqKerr/JAEem86eWFhOoeh7ue3GMVzakKERrxBRFpOHzEJR8+YTD8/eN2UoS6AWaSWonNm
Jbrx6UNxFlvg/uLmQqL1PNZUojSHe97kh6yY2iXgiH7Ioya/gglfwqSzpgPNUQjaEL3AsDl9orCO
lFYQkvzQRXG/1mM1XgaG4K3IxcKF3Be6m6bwZoHHTWfAY2rRmb16l3HmXTmeL+9Q+vXZ6pS15wLG
+ephbyfAlEZ+KHDVWfVlpttpH2QLRag8V4opo328US43PePRrQ9qCPJ+gWPk5aiVmh8VBy8PI5q0
yhH/4Oxa4PreU5HUcmHPYiAXddhMTlSOr7Y40NfjO5NiRU5meXSTyl6xSCexXn/8VO/sQRoEIT6T
pkBvPM+JSF2maqyM4sBWURyuJ2URUt1eWgn8RnMSUUAoG//l40HfmUrigxnynDueAPFO1xDntoeg
4ixH5MmW4yF8qTkyEax55ZW9M5kgWyDY9G/hxnROBpbgNQ/aKJaHvMnE36Ge5cc01rPnGje/hVyE
n2al0iRGoxZ3KQ6IiNCdxSWmXPWc2GZxgJ2r3Mzy2Ut5UKnSKOrXj2fwojTASJwrwJEcX0SsZ1hk
VZVQPn2eDBhGWdR+UnYO2Q49VqUcI2ESJqn4pI/0bFtd0GyqqMivfIJ3Fg5gMq1qsNA4Qa35+3/c
53Url900RfWBMy5XFpzXlbxQpL5Nb6xcKsoNqgbCMctFLb+SDbx1Lp/kdjN1hgIpl8ccAp6rpQdB
GMEJarVDUuKZYXBBaQWCqegeFP4NWp9luLEKiFHbADHz6ndhDJOxEvs0qh8yY6J5zo5zfdJ/S3qd
l7fCoFjjqhnksp47k8Rs8/GrOl+E9C6wFHhHM79iTtFOJ6rtYVp3k5QcOiOr3W6Kb3zBO2Sq/4Xa
8WczpXkwCDhgRXM2eKGpKkt5KxlTlB2CvJawd006DFfFz6YvjIJMM4fUTGUiVzp7pDop5CbNmuqA
U6HuaJpgrVhqT5pV5A5MiebKnXO+2OfhYOyRx5NZUKObZ/iPpVaokDZNc6wPYSEYq0bljkmsTlrQ
F9Y5vTkkq3rszUVV6b4jj2Vw5RQ5P60Ynq48giTCI+7xc72bpCnqhsCrOSgCPjNKIvlLQafB7uNl
cjkK+/hN5IFTkSP57OzQa6R+lclvDwjUmLuSlrd0PaRlfy1CfiuL/Ll7ZLrcJRAR5BDAy/XzOEGv
EyGz2rY/AA/hmCMr0WCuamsSb9CWnbJlYk7RN1UTSuk+qNCamFw6l5CKhRnQIJNkim1dgmDIdPcm
hR8+Rp0iTiu686LBMbsedZmxQ2iGRlEriuw21s1p5Xup/iM2xPQx9MAm7LQKImyVTd/6OqL7SleD
KDwpeq1HnwyKeFhgA/LeWa5oBilOl44S07A4lNlwyC3hu9ypwSrII/3KDr/ozphHMTkFUQ9gKLb5
2SilL5tpWIwgs50kLapBa1S7hPQ2upOQIfhkDQOomDA0Fsq8/uBnh0Rh968izTfrJabWEVosFdQ6
e0DWRnApNCn9J1Oj2WeBlcy2pbALinKW7RWl2QP6TcWhs0yC7VQy7oS0pXD/to7/4+fwf/zXnCwA
nn1W/9d/8vXPvBhpegiasy//a1+8Zg9N9fra7F6K/5x/9X9+9L9Ov+Q3//7L7kvzcvLFImvCZrxv
X6vx+Fq3SfM2Jp9h/sn/12/+4/XtrzyOxeu//vkzbzmU+Gs+Xb3//Ptbm1//+icA6R+bdf77f3/z
7iXl9w4vyUteX/zC60vd8LuK+hc0cwo1b9ARMc0//9G//vs70l/UBt6SRA0QYe5gy3J6CP/1T/Ov
mWUEggFtTAEJIvOp83b+jvwXbrqgGoizqcRk/MA///u5T+b+f9/FPzJElfMwa2r+Lgvvf/c6KSO0
HlAmgusZh75AvDsZUfs8N8YttI3GxVKhtgPVpDgihag4F2NjFwp21CFcsj8m6O8P8ufA82I6HVhj
aCI8aHGzscXZaWZZsR6NaV9tM7mNnE6PdLopZHjxMirSHw91enDOz8hQhDaUKpD85Xo53XxdUgZj
22fVNvfoP46bTl8Omh5eeSB1PinOngjBXWims0ItAeX8Mf64hEK/9luMF9qtSW+9LVZmsKxFLXnC
4rO7aUKxX2pxIsmLphoA8eQItcRBVwO6tFWrfwnR+1j0aq3r7iSX1UqYZK9xdCkvclueDHlfKi1N
ylI+RL8KRaHkEhilnTXj+CR1Y/0l7sr+VxcGwjdDUBJbm0pLs8Mh6u66SsiBioZgPEapLD+pbV9+
a3zJuPWD4YdWR+I9pmi9K3dDC4fHE8vM9pR0+G5NkvA5OPjtXczxADE3OS9y12dBoSzVqUx3bbMt
wyxfT0I4Lbx2uGZqdBpR/XsUdg/Li/9BADh7FXokQojpzXqrTcFzV7pKe4fHS7FSdO8a4/eNEXL2
2kHukQyfuYf0S84L/Y/XXrf+EGqFV29pVl+Wo+jIfuqWnrKM6Jhpf/rRspA1zOfoQUdQaNSqZds1
xCOibTaoDFVARC+xGG3CMn/1BXUR9CYgy16pB7uX77TaQidodIJecbX02cR6py1Tu5+Ia5StVB26
8EZsnKI+emJkB+J3NfwSdTd17iSZIyBlEBjiwo/lBZY+jhm1S6GL7GhaSUHB6vtSe/soH+/x7sX1
cRsRvQzR/ai/es3zOEW3fXjkUFom0o2Hq2qBZJcxOr2+VEx/IXc9/3wxlGSP6MU6a49VVLkf79w3
ZsvF5JLCz4AgKfy5OQ/+LTi31VK9zYNQWvHlUjczcRnF2WsY5yMUICnc6v70kpa5sDImizJk0wWP
UhzfhVkhLjUvENw08PTbvEp7O/VEO7NGZZXCQ3HSLqvuo1oMDx7SY/jVTreDECaLJlAUR6qH0DF7
6VdSaM0mNrTu1so7Y6erNfuO4MetaOl5UGK92MRD2PN6snFFeT24Ejy8xf8XkwA4NCuKAdOb3AV/
rjBowmIRtXqz1WpTcel/CJccQuPNVEyao2ZK99vqB85tI+lsVAqVr4gfyJsMrQPb7y3d6Ty9tEMp
klwNHpUjEPbZkthZDgIPreNxwqwHr+Yvz4K+qko1/OO3eFZq+/d2pNcX7z2EE7m6zqIfoQ20oDGk
ZpuOvQoj0S+d2rf0VVOM6qI2+2yVmGN8S6A+2IXUfqH1dFx9/BneuW6gfMyC6IDLIKZn6XCfqZ0Y
y3G7FUy4TZ4lRLeoo2srU/OuqZa9OxT36dwTQ0x5fg9kalCW9dS220hPfSdRgspNSwnInLrNtZmd
D7LzpUEPFokWraAzd/Z0aYhSY9YadNZtUojNXWqmpgvMp9z3XdPfMhmKHQeT6Rh9FW8DSSwWRVup
NigglM0215d+HeH0OAbplWLjW8pz+sFoY+EmhNDLfy96SnwDBZcaxZitX3nyogZDtVGdDRIqI4WJ
XgeOYYZvotbRKF+9MlRc+kS9tZb1/TKDrrLSk35agyJisDd1IhaG4zXB1cvIB6juLfond5yV2U6n
TvX8APKZUmzzoQH1yap8EcRDcqNPVbYyxiDeRGhybCXKpp9K5NgOgCHooUFFIkygH5Wo78/9XPqi
1BpBlt3Sf2IujDEuXJ8ywWejHnAz+OEEPlCRiEvOop6is4quHCL1NhWrYSmmIXNvZMLy4311cdOS
3yOvRPJLNMcRfbavdF/Up2Tsptt0lFZKUVXrdhLBFSSjRLnlb+3B/89TB2b+P/47RL9IHTZ18lL/
Y/dS1cFLkpymEPzi3ymEIf1Fyw0sZ9Jx1PTmROHvFEIX/5qJ7POLpimA1P9/UghJ/UunIE5wrVOK
QuicFf53DqH+NSd5oLqoeAPM0Zn1mRzidA2wdej5kKh+AhAzFkjI6XrupTRJezFMj9UgVo5USvYk
mg9dryt2MJTmlZP8dN/+ezQq4rMJlzZ3055dJnrk90MiFOkR2+p4md7Lk7/vlYhG92aXK0Fog86H
6z9eyTvJyjtjcpjTLsAUk62c2/WlkRfIbTrEx2409kNocWE2w6qow4XY5cYqlOPb0LommvfOtL5V
yUkMAYovprXTO6vNpSQ5ypM2rbvG3DSD9aURTKQx9GvS8dwWvKX/PbGZVxQ9QduB3ed55eY6fYvE
7JkZJaJ+tPZat0RPRQldM/4lDrY0+HYd/QohlGfZ19Z/kCJoX3dms1egJsV25Tmi78o0bkgv1mTP
HcDBL9P/ZeZPQ4kx0EHsNk33W1E3ZrTAMakJlkn0qNZ7PbhNaKTRFmHnGIFTpSuz/jY1vp35RKeV
Iz+21aYOXHUb3efBYlR+jfmj2j0EGSrM+8n4ht/bVKxMc+VpR8VAFO1eVI+mFtm15INzy9Bc7htR
WCFp1xrrcDXIa8HHYhEmoHI0vY2yMm4U6uhBaiOeZj1PL3rgplrjcA+E39Qv8Q+5cGLhMGk/EyHd
hXrh0M1a5oeeHjE1fTXFb6P5oJkvJfXHsWttyJVy+QO6uFvnER4br533nVY8Yk7bb5e1sunyDB3x
BD3Yr95072UuUmliD+ey7XhiEKDxqxEltqR8EcLbarjR9YkbsLAt6VYs0J6x60OGW41Hq5iT+77j
W0vWAnK2VXyreq7Rf2sFR1dXqLGF+Qbq1ccb4SyU+/cq4caaXVzfGIdncFkZ+ZWfElQe+zAtHV33
VHx6Rs+lazNgIXjq0qxDZZv1JUwBoXzMG/VaO+7FvmAzzGVv+LXwti5w0NFoIEeNunpszJdmbAKn
6evJ0YvesgE55Csh1nujwXyYLTNgMVHWO90WmoBGfQ6l45i01pMXFIFt6G3hZF20HaqguTLaxUED
x+NNI5ugCeGfGSr6MzTweqMTWmVIHgdCWRtg0lUb48kovE3Tp7e6FT6NVXYNH3kjJZ9sfUaFo0C5
BNQeiupZCjt6Pm5ksRE/VqP2rTHWQUpvtdWQK4VmXC4kAiG7CvQB9Zh+DeOWtVwEj2Ha3et9Ztp1
ayqbtInzBcUWqgnR8eNF91aoPfl8QGEY7eKihDD+jOCczkooa7QKyL71kBU7o13xtg3Facy1JrsW
iVpoq+J6jNfSctiI/aLw0JWzg2IhvMYsQgvapt1Bdnto1pHgRMt0V91KN+VGuzEApe2WlLF0rJ3e
8owOP1hVNr8n9W5J/7WDdBVwCsLDS9GOwGxFW/glbOubfK0Vtn5X//Afghv5tvqe3PjLYOUtyoUM
z1iwZcOWItc7at8+no23g/hyNuDWEnLByz+/AP2CittYxtaD+dSPjvKTbCpC54UtUIHdOd5v4zZ/
ShpbPiS3TMSAAJDoFmgVWjaejtUzhjlC6ZQPxa6/jV7zHzyHUdjAAh9/zjdDmY8+5xnUgwVdD0wR
WA/Rptiqow2LIthUy/w2XwvrjGP0t8Tcfo3vpqV3332V9tl2vGkXhu1h8iSvKGl7u2BjrakUyEdl
o8y+vMswX1vtIk9coXSTwEVscYq3keqYw1MTuJli96U9NLZWO9xgnWnH4Cm2sTZuvU1/kO6HI12v
jWEXQCilO4CQBW7ZrhLdVqa9OtxO2rL2dlZ+GBHZyr81zTErHaWy1a/JnWfnS3WNAeF9scv36Bbk
D9UuWl2LqN9C5vN5A/Cl/wi8cu5qO13tMf2tKV5d5kP4LN5Ie2kz7aNtfZfeWba2Fr6oz7Wd3rcl
q9WOY9sfbK2xp9pBuVeQSK6d/ns6LEB/zNyph03VH6oK6wwnk1DLc/i9pFq1pB3hkvQ3KDEGc83e
CVt3jMiGHa+w24zm1oUUOPU2utViN/vOvYM0thDclAWbbpl8Lx+Em3Zjfom+61+kXXeHNd6Bi0fB
JOOeKk+KmSCHx0Mr2pr6YHWbQHPZD2W+VlRXyPFexMnZtboFblRiY6eBHV1ptVROM2MuKs6MWTYZ
oQ2sB2DWnM7iGBHjpMQ8D97O24XP7Y2yCZ48p3CTbRk44rAQ6DHNl0Ht0EkGEyzd6Zt2mdxmt+Gq
dK37fDMs5KW6FDNb/gIMnuyuOQ1S9+Ez/PmmASRIBkkEIYlZiO6cnbuFmiPq75XjfWKuwnSVSzeR
ZeNgrLMf/UTm/L+NC8+urUXqb3z/pgg3iXGvd/dRthGtG/of6uKbaj2ZzU2Nqpi/00ZHVNzRW0eh
U/4szKXf2RB8mt/jPvBcGs+V+6yxK9GWJVv9FZe29UKnym9ZX7T5kz9+Nau9NCz4PmBhMtpRgKq7
Y7YLzXD6HlXYZZW7ofww5W5dumN/k0d3FAaqxPXCVRIskZVqjIzYJnCwKLYtBRWLm058gimLO+Xd
FO+KchWA9nMa1/swMuwpu2vU0GkNy5WzJ13B/cRlY3ZQzM1l2awAL6MjIp7tD4rViv4Qt7eRvMzj
+05Y6eOPkVhRz+j5gJeuZ3ZpKIsY9SfEYuxE5RH5MGpO3b8iEowcL7UFzkhFc1iiWRBDLkccB1M+
zdVr38Zw166MbTocjeDQtbvaDJed+Rwaj8iz2GnEbF2TmTwPLugT0oGl2OqQYUmhzra6l8o1WvqB
eMTSE43dIdp4+qgsSk+u6YcxrtwcF6OBwVE5gleDsCDFqLPgQkwjVc9DFDkBXn7VFaGbEseRLaLU
yXUpX4OAzncgZRDADUgGc3o4EwdPdyAVD72GHuI/gIOVdiuVdANk2U/KAnOcf4Nrq+iExibrOmXr
IwYL7cJVJ7/Ct9W4qXLlmlPHeRF2ZviQS5GoElpR4T6n2gl9pIYimnBHPI+/VH2gLQkcgU31ra+0
4HO+t2oULlUhRbBPQOTduNf0PCUbEe+Nkc7+jy/I81iPj0NYg7IjUReELusssuRsGnwkEKcjPlIr
FfHwQO0bFITRSKbw4k5p7tkzK+vKvXwKTyKBos0i6YQPEGMgyp+TRodQaQyahMRjGxb1Qoxr0ekk
v0bcmJX32SecK+tEKTQJM/HnoKvgJ2rgo6h8bLARsXNv0QzUF6nJBGSW3xUl0t1YUpcfD0pwfn6s
0gCAj9Lsdse5Tyn7dOENlVwoVVHIxzhGPMRJo02g/rISxYnzuynB12TdWneG/4LOsa10FuUQDgXx
zhR3mhXbRf5NKx/V5ugVz5l4GIbbbHgYi+ex/lE2rJLhIUi2ffMj1G/VZku0HGe3iGyZ4zord+O0
hrwgqZRbApK42g7V1PlKY0+Tdk60Mcp1LOccfmR45n6i1D+tq8geinsjZNcfsnan6etU/CaWHOCq
cFdOa3XcxcLvnJxjQlC4lkMbvUyDq1f9qvvH1joa+XNpkAmtDT6IuRf8paz8TPJnbVzkw13tu72+
5o7rjPtE3FjabZW6UvbbMiLigS1dl6bBQ6eugHpX2NkdTmajPQkLS/hiRk/ydCcHRzJsQ3c9nilk
FoUbWX312pXWvUg5Vhb3YfmYkN4iyxRJq6Av3G7cRMyVwEVbuYawDal0FSkEHNNzFW2HX0L7M8gF
rIxfpBkZ175jcoBys13oq0RyghqR7ftsJNlZ482aa5sCNp66IX/WjceufQz40TDWnUp5qEdnMJ9b
aykpC1lZg1GEHonzfFbXxUKhhnVNoubi1iYsm3m0yF6BqrKfTpcXhcvex2VFPQahn5CwY/tTFGZj
Zxhs2qMmVE4oFde4uxfRNLQMPHEo+XOQMux5rBBM/tyVLSrHSf+VdfBjJsw6FmLp22Z+G5e/a+EO
FpdKzar175XmxkflN1tJ3k4tn5t0yYFSD98Ec5kYu3TYof4Zyiica/cmqYB2P0rfPd9RVbsATyBo
rG76hLKhXek3I+0uakRZgZkdb8p82VludyMb28xOlSeiuungeY5u3VtduxADey5U+stOWco0XQpO
bd7gyWAX4k0m3gz1q58tVW3RJIv8l6evROZOvLHuu3h3Nyl21e+D6Gs+araWVHYZImfQoudyXxi5
bVTPhnLjd05Y7RNlaQx2Fl5pEabT/+LooPmFJp+3ShGI31nOYtYopo6ZIh9D5YZqLdFCt002SEku
Eqf/3aGMv5s6u/qqGsjpON6IpgX9YrrdeffidDPkpY2aueIMxq4Iton6Y/7Cx8MrTJ+pM6Wdm2T2
VLiygkaag+C68DDe5dNNZOyCbLfPwdpiR2wzomZ1o3I3K+Pr0CHfpnxtTaYg5/+oV2xSqVjSImcl
363wZYx2FpgPNFkcm8OHAJL1sBZ+FAep3iFxIvm3fudm+rM3PnVt55g+8uPji6/eK0VHorTDIl7Q
94ViK8QBopQ6ac+BUO3H8cVst1YukjAdhZB26XbbuXnpeM1RFMDscgcp1cyUITK5vmbDA6v0VaDY
qf9Yazl1/R8SZdFIiG2tesRYap6ykXywjdci10C1k0muI3L40IaXV8aDrRvu+CxtW3lXKiv5/7J3
XrtxZFuafqIohDe3YdLSJJNkktRNQJTE8N7H0/cXrNMzYlLNhPpugDkQqgoSj8LtvfYyvxlsXbxR
o2P9fUBd8DBAOJ472xSuU121g+pW82/8eHAjtOrrnwqxLbyWu3ETtQjiD9pVXh8a7SQF/iYJKMfL
26r1vmv47mjdazFqV8i4bdENtc2xsssRdWU3M36JemhX8AGbOUQ1Y53XqKZWK6P9AQ3SyHzi+gpn
7KUU8lEymtHur4mZyWQL6kNW7vxpO2LN2NHX67pDoEw2sLYy/akpD7KNxbwwrrWEOTY58yZePJo4
C0jzV4VpP/Ix1/m3k/wqlKsQooW/EkU3PgqPnehKP8ERmBQv1QrYl1U4VgKI7DoJ15wH/V17M86U
wCsUKwCQOnG6RmopXvnGuhAjpHS8KtlNqVs+tnjdOxRwqT17I1iy0laCrejC9loPSNZiAuQFzXXU
eaGx0jeW23jEh/AFnZPiW7C3VsVN8l04VKGdSXZ/HL1uO2wAjTS3Hb1UfWvQdzmG34LcHgVb3FT3
UczdTSpnmRNty338pNqi70x3teqqT5es1M+Gjktqg6LnAvlfWAdU0Gd9ooJcPkuwdDjGNfDtPipF
ewT2TIEY2rqiItIqWV4s5jIblL5WkHYuLOY9DgiqjaXPTahKj41gXDVicgGg+ikXpn8IEvkdjg0S
6VyhyoLmFgkAXY5xmHZOoMmFm+T9Ja/xTxklj44JGKgaXQXUeA5FUdrIr8x4Eo8xysp2qXUnMRQP
uMdT5M/fW3E+DLF1IWYiKHQeM+lV0rRcjCt588wQPp6HoH0EOY4n6ZiBAJ0d0XAzcUMjKpqJBKsq
d+l/jwp8j00u38TCOmSdzqeUGEsXvtyav6TIfSX8lO3SsujSvSEdgxgJLaBMVeWM/U2kETP2U/ir
0w/z8EvKno1mL6avfXeA4lfEp7x/m80V0+4ehFSNXahdCTaThiR2EZIk55TowttGtWINxOEqn5x6
AnLpFWRS8S6qt7nhjiCgOieNHHbMAK15spk8hOnOpK28Amexkfc0NDYkIneNRzHp0C90aV2tpdXk
VF6/arzgxrzzvxVv/mPyVj4XnuYWe+Yo/BxTo1Xl6V7/kjxlr9JLtZe28rfpTuDf2mHA0gc4kMgY
Bedll195sJmlVTIfe2Ez5VvFuBqHu3xtKpsye+2TH1OG2N9e7IHzXIvxbTtshSa3EXO2o3LTa/dx
dSUWz5mbV1ds8FleRdVOSvYWTZxgm0abXFlZyRq4BQc25s6gpPlnfxQfqheMJrKXiTZ3gXybzTBP
UAmBdjraxkv0+nWuTqH7efEAaGEQv3RAPlcjUwso0Uy7+RhKrlJtRn0Tx1equpLGlW95JJX8vqq7
crRlBGeLpcPCVr9ZlVurXl8+5MZrV9zQizfn65bEGu8Mad1Hdhl64bzSIjugfIvtoHSaY/oiPJeZ
U9w0Dsk1HQK0Mu5b3xskN848+da/n5518IHTqihs7U597k/SW3jMTxmr4S64Kjfc0K66DlcJf4H1
LR3cEb72FfJaK8PjHrf5qfyunfo1dmC5LWhOck+4f9NqG9QUXWVMnyPJ7Uo74gY34a2xSUtb/A7m
39jo2xKHO+kBPaVVuQu/5QC4VDv1mm37RieQg1OymxftOuHWrpVrzbMcwcvWyVp3m1VwpdscJo64
gpqX2ML3mAYNGyp2FBR8bPHev/IfxIF+B10f8ae8DdYxPZ4YQJhdXRe74UbZ9Bv9Z0O09oqV/Co/
xXukOrQ7SBPqQwVu6pk9lZdePLtJ4g3TTqOHKnlzvhGZWfU/S+Nu6reTch+W81obr6xwFTcOf4aM
x3Io5LZxFF/yp+Raf+kGzFrt4Dp7rCqbX0bp8QtKli5s9GKFT4nU2o3uhImDpt3A5YaNtdj27M3+
uhhEunXPzbQDz28Q31/7jbE2M6ed6dp7Q7gGS9LfgWeTHoef2q/+Wm6ZYtg1f5NpZ8woE48OktBv
at1JA8fHaC9ZN9pabm+S9Fo0V4bq8sNF4uSqHf4KIcfjixY7Y+yakyt2K1/b+ZZbx3u8hzRp5Stb
SVqZxS4c7hJarMFG797UiHzqXmFE3G+iat2o17h2Kc3tQGkSe23r8pudYeNpXBRuOxDqbKBcCf57
qcsQcWBqwfiOSeSF2v9zCwTbwWXSA29MZd5zzslRtTqDWpXNx6wzkPgf2OF+NKZ20jPvgCu3a5Oj
VF/pcnfICw+0oewK/M+BXU+LV0kudGk/daS4HY4N/NoW7RIGXh+PjlqpR3R4QukoPVvA8jxRK5mw
Fow1RvPCOcWo71OoARBDZmAtPme0Bs6abWLqK7gKlfNxdLNNtetuxqvhBDByZXnDga0RVfYsOVm4
68aHMnEgK0m0iB/lg/owxbZ5oEse9weUwGI65gL1CJXwCkXNJnfkaG2GtvljfgTW6WjfMzxcNFtv
ndSwU8y6zFXD2j7Ihpe1t2njDL1nZMsB1cXeWLg1ZVlri4f4bdnot9NL12+U+CFQb6beUwjPh+lQ
7uWXehNss6vWm3fBOlpbx2QteO1+Oqhusqa3+sTP3RLeT/n34aq8kVcDcUm5Ae1XxTcGS9J3m9jT
ZgxZdlO0bpPruT2MyXWmch+uehhjh46vWi3h0FcYf3mCcSdx5EiOavBtnOEgPC6x8Vo8cPvBN+y5
gkfxwHxNfFbeBGJkuqdPbAS2/zLPLnMYCiJijH5Qjrqru4Uj2dpqviK/Xak2560rr+Y3iCOiZQuP
+StURgypuN/kcWDfmXb1ixe9hJrNvNOfw2NT2NFD8UApJOzKu7Rig/b5cmpaP63DIDiqBLTM5veb
156gxSgpocCwu7fCy6+r2+iZtsnOvOl21kY/xr8CzudhV1+lD9qPaSdfJ6+QfAm7xoGmMP8Wxl38
qCiMlV21o4S2W2mvKctWBRiW9neNvzebm8FyhVVS7NJ+M41I1t517SFSrwN1FYH11V1BcUtpFZkE
HcKDmwprq1lbiit0mzla4/AFT4Yuhlo6+jca1npD4HazxtFiVoudPFm5vSALBFv3pvZQdteyvJm6
lTwdZfU6aZxQdxqeO78Suuu0RRoPZo12bUUnuG5+YxsX+rp/2LNMKgAhLUoR0BjPBitmh/uDP7bz
cUY35VZQonyPwtSIMNioelWrTX8dIwBVI6UFuJFZCZv3Y4yIC32Kh0FIjti26E4bmUTMutoVYvJz
MoVL4M139+EPMxmaO+QcIOdgdBEnzqKEFZcKbmZmcowbv3TxlH/V5Lw7KDhZwWn6AbbNjyaqpLAt
oMGDuAjHHKx1zpGKYK/TZvDhOa10axLW0HYw7bRAUFtB8+Pr1On8M/Dm6QYt3XVxUbGRz5qc1Qgb
oI2z6FjOVsFop2OZ6nrrUuw48yB3268v987H+P29LNeDUspMcoFBIEvy8TMkpZXNZZNGRzOah31a
TVdj7JurpAkbRH7mH5VORTXFSuRN5sygJTSNFa3h3CnUtN73NTUjz1PbQqz6G2TSOtp6pXGFLeiF
M+4dTfzhTpHiQGgLzBvcGmqTszfTZEKFopcy38vfOq4n2cCi0wfhVl1r9/7a3GVecce8NLwPdsUv
5YlQz1A0+pYmjpDRr7Vr4NXxQS1WCOPQrkkBQHQ3GQ2XaCVEqyRxSUk035Vp/UgR5/99p96o/cY6
ZvE+kPa572i4zyIplDpxbePCo2grC4nM2dPMHjmpLZZbXU0SsWL0aQ3k126VXecyzds7wT8OpPux
F1UePQESkWnPfyqCHb0W3nQH9L8y4OUsUYJORq/QInEi0iVyOc6jp5boB8bKcCCgh7FbkwSitTRc
eMXvoJfzVwyHg7HOuwCYehYDEl0yaL+m4v1cQuDpssRVjFFz0pCDshRG2WbXfu9zzs8yIbvKxFtV
8t9inBu3DEUOXy/N856djnkIBlKLxyeCHjAFPq5MSuFQZ8vm9zLi2Uxx0ltVHfq1H/3A9ois9XHq
i008jJeUhM/7wO/XhTRFcMJwCemcj9fNFbz69CbK73tLWLUSoK5yjGc70n07kyOZZpbeXBiofNr0
POoiZEnBxIQDCeOPlxRUqW0kpcru4yLuvdrYTzBaKPLI5uMsWX39Xv9wsWUjoYfGLB2pybPAi+SX
FpWaxnuNq+cozEmwFfNXIXWPUxpdykzPkzP+epoIQBtIB5dj5SwTVLAspLkdDPf+nNByyxtybZmR
zdeP9H5YfFy4CFHRR2c0tLCFz9meMVzPRqr0/h6xfJpZBXyXhzC2B90WZ7Y/SZ9jUvRGGzM9aHia
iB5y0BqA1vyxi7ZFvo/Do2DdluO+1LzYXxeW5mjpKtU8OYMF63WjO1Q3Sv1QNm6K5HqzHgXXUjdN
4rYRZJR9K+H+tc2tfaB6kB/qeWP5nqUxonalN8pJptZYgZA54r0bPWQP0skYcb/wlMgpb8i9+PP0
lPS2WNhV6EmVg6Ka3Dtd6xSMDNMbiPZtBC34JjZQsl+KeDhApuCgvV4jAa14gbGO9222Ef11Mqz7
63x9ybX4vAvFp1zwcshBEx7MT/wHVRQyLC3F7l5MZsfS+1tmfPZsyaPTt/VzpxW36CZdikhLxPn4
YZHdZM7MMloW67lHR26EOIfAMLiHjBBTBo7ulBmhB9sVbFffqC60eFpC/bjJhTbwqqK8NF7+/NiL
TJcCRBsWsWq8H0u/8cDEYMbUVhvz+1RQT2mURU6thr4TV3nltbEsu3HxhmVheuHJP+9SQjB4zMWX
EPD1uTlh0yGpH/VlfT8hXLhrzbUAFk8LNSeTAmH99fb5hP6kp0gOAM5fX4x4wJmdxZ9W7PyhLrjY
YN5XorRBcDRmJPAWDodCyFHTlBAMmy1GSGlZXEgE/3B1kKeLEBAoQErXcx5nwXkf5nj33gu5aDGz
mF2Uka+VTqtcRGOvp6uhimOGgMGJydzz14/++TUjmgdnEQk7ONKE3o9PLqtRGfRmXt83WbOvmnea
u0W86HR7tJqLcerTauZqtMXQPlpQ/eeNbGsQayB+WnMPtKLd0Mga2u0Im8/uZP2kLALT8MwmBsyJ
eWE5fcKCAgHnKfnENHJBpSjyxwcNeRpDKJmAZXhIyUktPoTgofPuvmuFfV6j3NfLjKTH1hAgNSLh
A0LUhCC81a0ACGaZiqt2FlfGoOr3DXP2rz/Dp/Sc20PPROG0Z7CPB8PZYR+XqQAYNxCPU4XXbzBO
b2FfNSu9KBtbTpjukwwYQNcZZVqweairKaKr8KmNZIZdaqauWrMrvEwn3SuVI8IynVdnIN7K+MKt
floxwFWRE0DGiI1Jpn52pz2+NvqY6+W9VYLfnhsmJlZZSYjZJD9wDGwvfLhPB+iCyUYCkQUqoZx0
btppNV0j5dCu7jFSUoCUg1tJ/S69sAe1T3EWUQggNPRtGASAxD1LrgetVopGTqP7CrBaZGeW/KJI
47EJ521YRcWVroJWC6aZIbBalXtd4z4sIVWux06/9cXAOkDCRjFxBt4zGtqux37ypsSpfZ+gaGzr
87NqZox261i/xb0a3NDc4fEt/zAB8gqh/2oFobDlNuiW0hSW0/HGqjS63TirOVj7gDYQSVRaVdgJ
iV8crSx3Y6XlA8yzui4Nsbnr6I76rdnfzYaXIi90BFYwISx8MCpc6NvoQnr6hyVrQpJiMSxIKA6n
M5xPE2EM1zVpfD+3WewEeN84vVgVrpFKhSPOtPySuFcdsYHvjZwzqF2lyBi6itYvsRWv0XXylFHt
nzA/cOaaVkAtW/UK+rN6ITs6I5riH8DHXQQnF6H9xUbxbO9Xch50lplH99ogRGtl6JVbqS0EL+hb
Gd0/VlTnFwAKSqqigt6pwoBRrNn+YVcJbqlIiSs0PYBAJJznZI62M0KSmYFMXKJ2ayxnmitVCPat
L8mbr+PCp8OXtQglAK2ERQqPTfcxaildXguhNvQLtMtaK6yOK4ZsdiCCYTetobBTE7Pjv78mkRIx
S0yzQJOeXXOQNaC6Zl8f5bj9MafNryxMn1I/2Wamz2nIAEwQw9XX15TO1dUWl2jUAllJJDu4JJ0f
DXhq1LKOm9sxj1wlh418b1j4loynPMfMtrMD6VnLriEktdUu0wHvANKMbN4KxWqAEG/lRRFWHBB7
pswRIWdEZuMqlGzNBMDAn+1gBpMhvxotOOBXHT3YQtnXdP4gAcn9bY92bKpu4hzr9KM83vTAfMpk
40+HNnWNycsTik4qolOTVk5fPmbS61B5DXO8TtviaW+Fb+B/05AWob72aa1n6qNebMynXHeH/FlR
9gOMm0W82mkOmul1EyMxkD/MS3VP75x3xZjxTSiP+E/YWeXmI9zsa1W/NepHn0ae/qSmqmcmt4io
2PURq5q+WJUBBjm0ZG+m0p1MW3gh/DL5irStb6xgKrKpUHZOclgWjOFARK6l8kJ8/nwcWFSiiDtB
/ASGeY6GTMUJZ3sd2fVGUYBQjHQ5/egmAF9bDH1yYWn+q9vxIR9mmSw7weJYQC7knN0aaVkmRpU6
HDt1Nch3hW77823T8PFEJPYbT0vpGGjPhvndKq99PmLh34ftc9jtGuVFUX9J6q9xoNdVHoLyVypc
hz4SyZ6aPM0dQsUM3fa+yDDmUTIfp6lDSfgp6GWn7SwbHedVxLxMiJ3WZ7QBuqIHPDIkW787DuF1
gai1+dxZYKXKn3JTI2FHI4Mv1HSRI6Hv01Yl6/nJ8ndTWNsatJ5B15wpp8FOS2Vs2m0fCp4yYADi
DCDp1KGjhzLQnaPDnLTu1IOTYKhmFRAbYkTtJ5qTogpQGLGhLLAF5Zek/YyE0s6lg/U8UlXVEMAE
EP05bYPguSqydc+tTzS2a/5Uhss0+CKN1hPwGFuMsFppOFYSJt39i/YNDsFAU76241MPail1ZPOu
Lo9x8lNlipzIFo2BrQn32QoerOAuql8K/SgCnQmfC0A8+r6yKHlhFoF4y+Kjz82o1tYq1l35Ao4K
PPPopgowClZst8Yj2wSgTku62pqyPZ8KDj/HD23Lcmi4MFDrHuU36X4MXUbhkgrKK7mSoSyojsEN
h15X3gl3jAf7V2WP8gaN+mhd5I5ae1jP05LCxrahcQOMTXYLIH2clqKbmK+DfBIsrwg8hkJZ6PaY
tCZeoDjIaend2og32NtYFMn+LgLPOHyzGnqTW9nYVtMqrlfDQsubapAh6Ewsvz1Ot2hm8Yb5/fFJ
DCcGcy9d8TIy0AWOO4SucRp+zvgIRV5nrmEZMqmt5Qcr2aHpm8u7oH0OzG06fzP67zMr04TFYpJ3
LEPrLvQS4hjrhPGotS46TzFdc9wDjCcU8ivvr2rhPgEilWwpzkbcJVMQBFdZ58XljQ5iJG9ek2Ww
PNpJs82lO5WbF8qfvXTXp/f+eB8zdWwwIhj3Zr3VOdqL5DEPr3P/RpHWcrAOs50arP34Kul2cbqr
uqXOV+YNMMl8vpXyvS65ubrKtOM0PMHoU/rHLl1l2664ncz1qK7K6KFO4Agepe7QgQDwn3BKsOdx
q1meZV6BaM+0DZI5SDyE4KF2OpPJS2Jg6nLmnwUSAzgcxR465eR9n9LYAlfcduqPM5PACJBpGre2
ge7MapLE+zhOh+1c6cOt2laq3WQBithy5PooUq5DkXZK1ck0iJNxMXIAOlcl5MFGr7SOoWcAGjKf
WYrdWf2DGecPrb8McuXCSw0RGMSCCMtBbbVZOK6rMaAV06Pp0TccU6klJo4WPiEgINmlkVXAZlE4
JBnRq9aJUh3g51yskx6M1oUz+FMOTGYE9XApCPFdQsvxY7IhlGjmSKGQ3su+OBz0sHcrJXdl1e/t
uZc4jHtYLWbwOnYNOkBicMkPSfr0TbiBhSi4kCCXMny5wd9aDVon9casaek9VZx6FZQH2gLTqmzV
t6gBQ9i2XQfLhy5xPY2DkyfzT9jjDJ9KFvrX72L5+h9Wx3InCN/IzIEQlX9vFP92J8OchlaK5sj9
nIovgTZzdk+UXgU571pHvcYirn99xfe06tMldQx2wPJr1IFnlXieKdj9ySo90GZoXbPIB6dNjB9K
aZmHTA1gUHTyVq/zDGBs43u+Wt/Wo/ygcBjuKnMC2qdnjwFCnDAIp5oUKO+dtk5sS/5ljBxa0KDH
C2/pHd718Z6hGyxKXmT/gNPOE+to9qNkiqoEPBzro5fycN2PouwMfte70hC1Xpn2sy0H1E06sF2k
qYNDC9YiYO7Y5Wm/UgNLWk+i2K3lTrW1CoGfBJOPVeA3+krLC2ttGgsZJotBZTRts26kUt9MBfAr
1DB/TLnRXE1Sth4m+S+1rvkQi4w7QQK+FXyOc631ZipHv1Dn5F6GXWGjuvQw4U154at/SvDPLnL2
1f1AS2Q58UHUNCITDxyuV5FUlwBq+IdqQv0zAhlZnJSebIq2l95Yz1V3m49puYoNjJHwqnAknERG
E6LQ0IP9YvzkiGAa3BnhdJJYToYRElOGWCwgfnNTqgH8hFIwVpbL11UupfKfd/HSVZdpZ2GjBnbx
bBeXkamjizMLR70F4YQ08+xVYk+XwAyGbVhStOjkBV1wpY1LnzcIavi1pg5SazAvLNBzwdTlGzLC
0EFNLrOMT1LJraX6E2WScOyqdK21Sr+uWt6iMKvbQpNhK8g4o87A89QEIV5pUm6tqCVJgDDhBRpJ
mJYxcomNS4jGP94YZmGLZBgNTtQqPoa6vBzyOK1r4VhZ0+y0wXBU5mpLfpC6xDZYwHn70ne+O/p8
wywU9iINBceYgEv1mBOiKRfeF9n4fGE5LrXd2YZmN8vsZL4bVf1Z7Vd3CDJOQRncp76Z38zUs7rS
rf3UHPZz7m91HyGqMjEDZ1RH0VH5KUdvSn2vaZIXC/uxuFIYl6oihkpB02bkCvpbboXTqppyEfPQ
4t/F9lfCKdcRRiVN8dZ+FFj8KNT4/5wyI3qrv327T/IqD0W+aE//K/K4KDm+//y/qiqCZCj/0JlB
04P9BxlqkeX8V1aFP7L+AZqEEzHcPFzJFpf2/0gzCpL2z/LTiL2xMhkwy5yK/xFWEWT1H9R2Fu6+
SbmHA8BfqTOe4bU0htiLky6F3NJ4Rg3kLPsysDTRwmjUHkezsK7Utmi2VpwJbh7D/dHSsd/IiZg/
oM8IgbFIECZRc3nc4rdSOwQTvHVajG3sUKrnC1nQkuT83x3AndEBRN8KBiuBAzWRs4CcjaUYBJHQ
PvoiAld+Swld6ZV0YLiWrGpBTS+ES/VP1+Nz0JRGooT278dAEPbMdOcp6B8RN+u8dIC7gFyzdKFK
P5sx/PtYTCHRq0bLBsra2QsP/TKR/DzsH0sDoGMuWAXw3dAUoKNbwxGvNUjssYmSmawrbms0vSNU
dXf4bYke/n2Lv2tjLu/uw7tF1gKvR6agINU4Uc+CXpTEauNbZkFPZ5g2TTsFL1MFfh95r+5JUEvq
hsL3URopkG5UgWp9ffnPL4H2MdkcPiPM0zkPzq4vqFozS8XSU2qhUfkFcLZOHs2DIrbSTaEZPajq
WN4rVTPexKP63CWgcr++h0+fG7UjAutiOQFunnH3x8+dt4kwN2nQnmpZ9kF8UkS0taFfuMryIB9f
NFdh/3LuYW78iYA9jvFQSeHYnipdqbdylICRDXEHrGOcDr9+oLOknZVFwQDnVGYXA70E0vTxieay
HyT8rqaToqXzdp6ZzgkF6FExMa1dL2thaBdlCBCyFZ71ASaNELUJTaLAlzMnUlL9AiXhY+r+7/2A
H5IMUWRSK2tnbWmVkinOuno46YrwrWPyRts238Sjdoe8kh1G5aWh1ueXjW08Q1qyRGIjLIWPL0A2
8dvTy3Q6IWHKpBz+phugEY34TmRcWMGfLkVdJkksXXRNgLqeT4PbSpsaLS36U9rB5cki6FozMvdQ
Xpq/k5HjNXIpclNT4XqL3toSJ3+rgPKyisvQH7pTJ+TZajQsYed3eu34taYdi0kXPcmoDWwGs0vs
2j89JGnn0rVfJHzP8+647cJSTerxhKKqupHaToDGXqQrVZsu+UN9CvZLnYv9HjoKsrUoKnx8yBGD
qMia5fHkq/6V0STPuKim9mhEKHw1yuvXO+XTwuRinJ00HdC/0XmpHy9mlDJClj3mrMlYQg2D85M7
CcLEm3LKyqs5ErJ9l4MC/OurIhNMGkzc5XyRz75jPc8JRVIonuYk81+TAaI6HutrJZKFjdAt6piT
oLx9fc3ltX0IPyQXVExg1bDdojg82xHchdr3ViWe+gBeozX4iTPzF1yonf5wlXcdfhX9ULAC78zS
31doPyA01PrzSW9Cywu1prVNZfRXXz/LGfnqfSPw3jSRwA38g6zl42fz8XjoS63XT3FpXmcg/MsA
QktbYv8Ab7D2JAVpIYRw402YnkZsQ2JxQkZtgvtH6jCevr6dP2yOJUugtlrI/uRvH++mUsISC5pM
P5lg4BpAhnMxujLi9V9f5o9PvWCJTGI6pi/nILApMdC4ofN8gtPOPHJA2WsfXZv3g+opTBpteVv9
QGQo+AmK17+EQPvTQ/5+8bOdgilSiqd8o59y61rtrgzjJggvwOY/X0KWFyceoADIJoAz/fgeeyXP
xVSI2yfUZNN1OmPXliUGOrOplvz1OuUUZuOTU4IE5b8+XkoYMlUNk846VYM+eIkMwxdEbXmhf3Rm
e7msU/ndYWxZGWTv6tm5h1N7HdFas06m2RcJeMyi/RVgzeo7fsy4APJHHUMQ1PJkW7Zt+IYHwcgH
VBKYr0Wlqi9il1lUxL4eJi5jvvxnpuWowuWtBO7VR/2Vqs9MonYdaqnhw51KUkRUlHbaq2XVH4CM
gAk1geoCZVFhe3VCIW6CqGKZNOoiuqUgmvRmFlF2KcZ9jgQ8OsJtoHeWjt17tfFbJNCkpKLDNBin
vEkLr8x8hZ5gc8lG4HP6yBsmblMfAGJZ0FAfP2SO20ktm411mhZV4cSX4Kv7bWHIO9mKhq0ymeVs
T6rmd143QEqM/WRRGWvS7K8gGMunpmGNzAZVOkYW0F0+3siMzh8izkJw0gbZ2o70Y11ZTJKNMBS5
l4Q0/L+OBp/fL+JpIpk77rGYSaj6x+vRBKsyqW6Tk1gHiWvMCJzoGYDhr6/yqTqgT2Px12NrAzQI
cciPV5FHyR9juUlOIWc1o1yl1NAar6A5D712yIO+3gc5TQilYqo7BUF5IST88fpLUcqwffFxP3tK
NOLUdMYn9oRed3QzZrRUBTHQN1FBnqNnmMEO4wiVXCmE5yqULjWAzybgy1fl+UHa6fSDkLM555uO
6WAKYajHpxRy1oC6IydsvTfwOvJGZSof4jCAUD4xeIGqkDt6NaebapLUC4vrDx97cVQFLcVQF4Ts
2WfwK6loFZ/PQBc5cXoTTS3IRdPfL6nFQJWsGWozjmpnS3iYA6uqDJZUUbWZ16TjuCvF+JJWzx+f
hZBrcXBbC5j645JKhwwnQTNJTnoLXn4YwhIOkNFcCL1nrfv3L0c6J5lwCZiAs1E+Xqbze1wjezE+
ReWYgteS4uRXKyB+b6dGxPSkGKrwOs2s7BGjS/EHfsOIf/j+6Ck5qnbG2L8ZYgcmaBwMxsfCnE9v
UiLIa3VUZkQG2nry0ihBTMSHief3EoPkv956PABYy+UJlgr94wPIY0BX0O/iUzbTJ+0MNjgOdsxL
BYmR4ySrjuAXrxlOumU/XcKbfK4gWe1gsRe1IPxIQNh+vHqRQb/ANxm6c1prXhdlKMfovbGzfLX3
klKK15MyGpsZk5PruPDlddH703H0xWgVJH74v1j/KKEsvVksgtTzd6HT7LGGLI9PVioaW0T0CwDH
ar7++o0vb/RjiswzkxK8X4eu2lmK3FvGWLf9HJ1mc0gcPxlRGbOCbBtlGUV0oY0XrveHl7xom/KK
2XUQjs6zZfrQNUu0bk7W0L+UBuTdIpQ1e5D0aTuPiv4stf1zryKr0xdDvJU6ERKq2Dd7pS4S7+uH
/3SSLhMuEi+yS3NBkC2Nxt+LyzDKGLdOeXsK8PCukE5omx31UeYFVhOuWfXNEy8OU4RABdhQhgvy
tRIvLPpPTcjlLjjG0ZqiIUOZe7bqK4HvnChGu3QKTAj6VftEVhpsB5Gx+iDCnslyuhk4mOerCY+T
17ZTpgdfkH/lFsY0U3vE9cK60CMzltX+28og/i8tFcS8FjUeUo2z3SAVg5mDtOqfDY74q6Ar42e9
aQDw+NBFENswTOSdmhpUpA30RrsOzLR61qtJbdHlnJH5mFIlvanyzv8WSu0iSGKk2rVuhEpj9wOQ
caQ7Uh3gYNBLD5k6AhkSprC4bRE8BynF/PkZSdJutOd2yB8qLO2QBqW3c2iGRrqjwwYiIAKI+iA3
pTJCAqpQw6mLoPoWRGn4A5Eb9SHNihh25twATRmpzgCWlDPzdVnzq2M/CPm3PKul02RaSFVqHSYY
tqr4KOiBkwm/y2I7g+IJE2tfjHp+TeYa/MD/ISe0ojDxqszIJRdSqPwErAuNMU4y+VXp8WV3ZH1U
XyUrqO7UWUR6Dq/FgHFOKZLIzqwlFJuU8EdpGRn8+YGcXNG6ZXpvWfWD0BQgarK4tGYG8DMiT0VY
xi9invn/VgT/f2rBFIJN9D+Lwj90/fe0+zi24P/wf8YW1j8IQFFr07Rk4y+zif+owRv6PyKuw+wJ
Rhq0Tkm9/3tqof2Dgi7d+ndXAA6wpSn231MLSfwHKfjl7MdphbNZ+Rs5+PeZ3H+xd15LciNXGn4X
3YMBk0gAt+WrHbubnjeIpoNJJLx/+v3AGWlY1dyu5V5LIYVGoRlmAUhz8j+/+WVlUqiQLMHOuWjM
uTOKs/q/8UTZuqXbQmeBqKOhvV2PDoQZV3fikHSNf8ybUe9lVBf3du+UV6IMy102yfm+ccb+ulMq
Q0uW76MIprtfVOomCNrqrWWN+Y2XU+dJLMkPom7m68SaTYxt3CbE1hNzNcy26wtly+kVeLnZU+Ti
YQcWDiLPuXC6CZuidrG5dsQbl477JtK5v019/yuu3cbxl498/9cr+hX3X+qff17c3yMRTwLwFQC0
nXO4O90E6VB27htboyiK49HnyMElJndLDUkslrdlt0RyBZk1X9jkf/OQjMhlaYlQtLHOO33I2C+L
0ddm+MZNsGXFUDO6zkIBucSV04VT7dlQTDJ/IW+Ahy+n7Nn7TJk3fdDr6q0xyHYXT/JJy9gk+85y
L3w5Z6nBT14o7SkSEJiGiJIgypydXF5hykjLqXqrPHOno+YIXLzz5/Ymr8xtNeod4Qgr1znmERW8
+MAO/WAV9jpFyBk+4QYFpLaujeYQD+3VpO/NGtpbL45agIJkb9wufjeS1+zoxcmjuUaNe133EDdi
TJk627pw4i0/9vRhBFDzUnhC/OH2dVak++OUytjOFOFGA741JhSQMcztlZ7aYp0I4xK29Ww2IvSx
AezBfWiQMDNOp0Q5YJKUAlG8hYAk93M4olUzRhT+OsyP5TgED8rwYAPUF2fI6XWEdcDIS9uTlQcz
AWz9dGQvTUfUJBydnQcSFJU5xgV2qC+stnNuAcNwc8ODkx4b1HHTW37GL3CIVVpFaqBWfduFFgpR
I1YHQdtpr7SH3YqfbWB4NzRgoO1FNWyIJozlqhaEW6a6Tu5w+XK2BpFPXfX0h/sATkqBB8kModNi
DHq2gZZjlXVFGkbvkjAq1mHWdq89C0J5WMIvtSBrb3sLHaKHPcPLA/9UjZ/MseUSKKn2+A9Nmp/g
2a+vhLRWM5Zu/a4VEFoh0dKWQkU45A9VM32onf5tmk3T2osCc6mfvrQEPwwO/kZahLjsdPfxQPkE
++KpIMNcdfb3yHLaFRDtFwJ1IerM+7Hkno5z0cu//KxUZs5QKXM94E62uATAez79mAb0LxEBxb6r
XPs2JEFoyMpN4Qd3TYDNeS7WbpuvEkN8sP6Wxv+3SvkX2TC/fIVn3Io3T7pgZv/CrVj+/v8UKdYr
enxkVbJfcfVfLlr/4VbYr/AfJq4KEIm1zgHx7yLFcl6RisTRQEsSNSOr85ciRVDb0JMGVlqq/sV4
89+pOn+frX+ljP4++PInzvvPVOcXsa0BUdLS4kdQ8pydeFHVGVr7s4W7cwJ3qEZyhHosnMtvZRJi
H9W67sqIrGhccyZnxdq35hDKOVkvi2exWQ140Zc51jhegPPXMOh51WRS3gtqYgIATKdR60hNtrch
zax4k87G57pvwDpyeyi+mCAW02IZCvyKGMp4BEqd4wU+7vXKzvqp3HamG3/TsvS5fea5S3xTXONy
ptusvE8cjqCqHfpqPSy5jdsyqSrjExqY4HUyRlT0GqjlqLKennmU4xpVTeN84UA63aaXN0gcHY1P
2isC6evPJfnLZlHzZRNwEOttZiYhzrRdvdZa9Jtf5tTfH+7Xouj02PtrFAuaOpD8Ip34ecb/MkpW
s/1VZcIdLBfNNo+Lejc6DUGGyCC3Tq8v+e+L0/pkGZBHodJbfJm5pnlnO0ln65yIcHd6K81yAkot
+k+j4xvObgiDSq5K2A4Z3j0que3qyAn3ueUNetU4JYKXsaDvU7YhNO3EGa4xCEEqNTXOHdIFga1T
5XsHOHOFt269AUFVNBXijUgI3lnbpZjedd7kIoxznKnYJiUc1nwa6mZLxwHtC0p9VWzm2cJwVHXD
3K7j0svlClVj+rqxGlzRhFNO2KSRoGAECOc2UpQYB4Ve9SjjcPyMOYKHzUXTOU9uIusfQquU00zA
n14JWq569YffbukEYhYjLDoOy/s83ZRJJaQtPcrxbRvlP8K5uI4M3tJsBwfEeclfR8B/9+F/LRe8
//2yuP/OvT452YiXf+CvfVhIsocBp4HQ6KhBWuMT/LUNC/OVaS1n5r+Javw/f2/Dwnnl+i7exmiA
XSpNmz/u38lh1it2Z4gO9NBY9C496z/YhPkpzIB/dmHKSvZ/aksqyOXkhlR/OkPgoARe73T1dvbb
Su2zKaU0GLxSvk9cumG7uAvNZl1FvSN3UtTjO7vP/Cd+8XgM/QJvpx4ohyCMuBN4vMrZ7q64F6fZ
daOc4CMtJmw52lYHau0ngXL3VPoDoqK571+PttdUGPjayBm5G/if2wwS56oJzAmTqqAKb3M/oFle
D2282MQXRrGm94lTpTKH8aZtLSck6K6z15EH5f/10IfpIenN4Mar2xBP+SGKV8JNqx+cE4sPbmw+
zfNEy4YGpPpUBHnm4AyYDZjjZbF5l6CS+NRWvfcuyPWQ7GOAHjKY05h0CjlFmAaGg/Ca1ZDpGevW
SDdPeO5Y3+JcW3hVzYn+YLf0V1fmxNh03GaND6vVV+GGyHAyNixo7h/dWM7XOe4t8miAKe4TK3tt
ixqb124I6is7Zk/Y6yY37urMhYMcFGn6LU6VQaNeiOmqliW1n9m3niRaZWqIL1aAhmvXbjHoFbXR
9xta8k2yasPcAa8y4Ods08xx4OLnXQlYiXPKbVEmUY9XTGd/Fk1uEd8ms/oBqma0SHbwrkxb7qAb
U4nMXVV267+ulUPmVRb58byudINXxiiwz98ahqg/OIUbfIEOqRBAOQooq9GD9dQDy9frKAYm3Kjl
DtfHtS8PIVo8uqxlqsmpsPMWsUQlKn/l6W6+lw1x0mBe01Ae/FSkzSryyIjfGUNuH9jfB3sjzYHY
ssKa/XdUonlO2IWNQ8/Yua0i1NeaEtjoeWLsuzHAgFkIw6uuqqZEJ5e5JtlCVV5UiJMKRNuEs3al
fWgrnH1HEaDe4A7o99s4iPnD6qTGiSxIa/uNP+DCnI9tjBRp9kH1x9hfJXbuTGvpMMcgY04NVqdN
/25UNfHAnpfi4mkFnZZXc5yn3TrlCvSURZMJ092T3nXld2G9naRf6LXthwuLW7qe3rq6xG4EZM+/
9eZCqrUYPCLB7TK0UARmhiRWx2vm+ZBWREetRALV6VD4yPJR6SGfgNGlcKGehDV+zsms+1QaNolD
ovUz3k8jGsSIwdTz19kw7cypDr7Uc8ufVHXoB+OprG9nJwcNILPWPLS6JyVmSAvWrSPHwUYxF2Pt
wV10+qHIKf/kdTMKPWTGLRhnysl9jEnKcteByRZBFmFV/7BAf511SrtebSx0uwt6z/VrlTlGka27
JHQ/eLrI1doRY4oEMRAVL1OI+n2TJ9mPDCz2s27ainyhugy/t2WJdTUrcLhze3tON1lJu2bdNQVJ
J3RosGlSQZ11SDyt+IOvApusZKeS1tobYzNawyvourVKrGgGzElximlmkWKgZPmzyd0zx5hGLZNn
iehtvCviQSp7JdpYxGtH9Rg2lgJMfu8GxnwPMDBgaOrGWm9Mv0U6zhrF+crzDS7Oedx45lGSspvu
W2yBicDJ4Antirmwh91kRGxNEjzcOUyBQhkMXM9+6ESiznCnqbk4JaLUhA+Ug1HjS516/S6sxgz3
ql6Jj4Vb4+3s+2Py3u0GTA/pjpGyZaF6qq/dTMzY7HRt+zYYJ5lgTN0reejK1s63zoRjwS40Uo/I
18mKSnYd00m/8lPG7phInZBaKhvxeQwElqE8dPcYeyqKt7o0+uFQF93s7KNsttpHUcfMDsOYXHlf
gxJizR2EBKfncCDUbhgaMgk82mffjFQ269Srgl2qJY49ZfQQpA6JwF7VpQQPFJ5W2HmXh5zO18oN
MT2s54RvCqeBb+cGCO1csv6kq/cJxd7NXNBrG2w0hzo8unx3Hz88v5juQfe2QTThJWQNK0t3dypC
28Ma1mX/WlTm16ZMHkwXKx8nta5U3e2dLkY4Fw6rWOr20Kth4/iIBEHkoXxjBR8g4C3RtyV09Jva
/Ui4yLepyd+MymGFlrvesp+s6L5vq1utJryYp4PTxMemJX8rCrYTF4sZpaiFQdaYTFtdxR/r3jc2
rVtVB68e3nZ5SJZamowHR+JSneePVNfRGn8FrCT82zx27HVGWqOJp7bXffV1QqpED4MlYLTMxAGv
RpI9hP5V4KQf3MmJd21mwhVKgVKwBDBQ+g2KBKhZZfjTTlfJXKor0TjGla+7t5ESeuWKZoMBaHEY
1MEuNMt0qo8qQgUe5/6B7MFd5vePDZf4XgZXgVWy8aQkF4xf5p4c9HzwpiP//Iewjj40qQC+ycWb
TCVXvRdf+8q5Uf2Ee5I/EwtnTvu+GunamPyxZSQe4mz86hppvtV9TO764Fo98CC9wByLyVyzSut2
awh7Bxud9Tlfp4QXZLl1PVgGzqE5QkRXvO6wAVrXbDcmgvJFn1WufL/6WBsYutLwLmSAzic7dKl9
MCf/fdksRKc5xl5Q++r9bGIFIcvXjZ1srYSuzezrWzYinN5GnWzjMSWneKYXGud4QxWAGq21lDFZ
+zUp7Me60rTo2iJYk8OLGUa2q4rqbW+nH9lL1/QN4qNBe7rHYYa6qGADSHBJFhW0rB2Fz5vKK66r
Knuys/jDiEsGkhLLejvm8a5z8ffGHDBAZoOIjRzt24bm3yYNYrT9xfjQo/dccZNQ26KrcNA2EEtc
wzD+6gtkdYXXW7eDZU2rdvwoSoz1glR+Z7hN6qu7OKmx4G57N8D0NqRA09ZtSoyKE4fV3qfW2Nil
8W1G+4wiaDtnc3hll3X5phEedYk9c/NaDD/uRYrpVe48piY6vyzoML+3JcYGZi8+dXU/38wq2qgK
PlZWdSuVTw+2GHY6RSud25j1+XxDwKJ7nZf7ur6roz46ApPd5TN2MUZ7rLM84M0nX+Ykvp2x55zh
bDpjdGdI99hO8t5rUzKzOGHRR2zQKr6xXdzG4wGzUxltY+FhrY8fzGKTF60mhWusWbX2RtCuX7VK
H1oi02xD3U51dK0UlrGWfsxhkTUepoNNv4/M4N7mkHEDUgoti0C3UB2CiskWVPto2uBcSV7h51jh
cVw376gwPiZYewfx17z0b0T2kEx3BvdWoIc33eRcyZDPT5ALFaCxTtCbObiDO9E83HfR+ww3dM+q
d2GNY2HwzSjamwl3ra4Nw1soCNdmm+6MDHWAP4UA3t8Hy8EKU1jbKlZ4sMbEC3DAlAQ22vjw1d2B
nKFtCniy6Zeh8M77HJK1J2CKWvvQwd8IKs8mUjLY9YMihpYDOpC7rAnZme35q6ombNCUO2+4b3ar
qaYSMef2W06IaoEiZJPOHfVxLpBE67vBbYjuqfONythOmuSjHlCq8GhYWgwKPbJbPVFX49xYPI32
cjGV5gThWCI3/uy1fKBjNJveNwdTVWsIq5hLQdtidmKYdkO71jdzksi6esJKWqvP6JFxeUxl5qfE
pGEunzStiYN8IQekpmFnQJxMOQuaskvwixwave6TRJBaJrX4WrupfrKExvCXNk1YbqUXyhr/Ba3H
dYjWlzorz5N6g/TNOriyxws1GCVHYos72IoOWnNd+ppERVRvzhXXl+4771b1R1uGXrKRSYhefCx9
+ZBGWv/IXIuoXt2b+IcYPg6Zpl8NhOrA3/+A5wsZQVGadiON5kH6dzJM2nsPBn0MBakXb0o7snzk
CoHINvFIzB4hKGP5jQWG+c5YZzXdFiTKyEZy/MlWo8/jbUqvpR1ocUA8DIPdNGurbafXRDkTcAJt
LnAxDNbjQHbdaPqo+yKIBYNIl5+Jy1h2ZZYSCCX27aW2DDJbXhUqMT4Mc2HcUZtM1bWapNrqZvK+
WXTpgWrKDowFUe/85ecF+79Qw7+Q2ryENTx2zSnS8PPv/zfkK4NXsLogmEIY/lsz93dfOnjFyUBX
ERbbQlhecOK/sQbfegXghssZ3WkTibQAhvgHa4CkawEHgzNgdgn5+A+wBuDhX6EGXMbFImWC07PQ
9RYmyynUEDpFbBILObP3miJCVm0mch11ad19HEVbZkAJaanaXVFBc743IVfIx9D30/TABSyYlsKy
dCAM00X3NV0PpfsDjSBiBzJiDHD5DmvzQRVB8R4Coo+PrIa7w01SJe62iGUoH0TshuEOKYgRY3GS
534tKPCNYmx2jcKlDPuNFOnPtqrs7hGMwuSuYxvmPb5zzdfAbA1swI0g5egbLY48rslcFoqEuGeY
HBjjh6JzP1qd00IASWFJbcwBLJ1Kpcxu3SHkTFZJAvNlEC31RN7l+IbKxIubXZq46tGAZYRpf9qX
2c60e0seTZgymdjJZuJVZUZQcTy2QR1xk/1lFv0G5P3dt4HSuTTk+NBYUJ1+m8rIe5t35qUIZaK0
hrFT19Bw5jK41sqqk83Lw51xSJe5sPAQoSb8/Dfc/dPxwiRqmHKtSFcpu4PA2ShCYYaoUgxfTFtT
CsxtUsXXRV5M2dc5aKy3fTk0H6ehYQpMSTNe8tQ9BcL4RWy4C5uX7ht/IZ2zX9RExpxGUU4B3qQm
0ihhFPaG5GnDxgjcGWYMVoaYOJ4saCiGqnzE0lx70aWfYS9d5H8AOSGxdyMcMRCYyMFzZGmevhkp
8242shDoIMYWCF16Ehb2a5UrnO5V3A7mToRGSIQUILq6HiPpfDetrNpYo2EDS6vSnp+cqIf9zZSn
JbcHlYmrfKX8rpzZl/EMexStM8RvhnCewq9uPzZ4FJvAR+6ltHK2jrNnYaGDVYLCgDKizjh9FjP1
4ymBioJvDrbhn2c4dnorYwfPypfn02mPYnlp6F54Z6iw0OygAzkdyM2dkNkRgrHF3thKsqysybtL
C8IW1rnmtsVdQnOlennU80XDqCwZMlXwAlssR88aFdofcGID1ycCbjGjjhUafUcWIeEUQX14eaxn
T4jNCeQIlgvOI0tv+PQJI8j1ma0ywlVDmY0lhgj40h3aKe/9K6wYXfu67aB9Bxf2hYXgeDIb4SnR
nyewAqcTgbHs6bD0sHxHN5Gk+olmuR6tRt3rMKV2z4OweW9NdbNr6ZGBjv8HQP8/bEcQfehAwjAH
lUaOck5AmG09TIUtXIY157laW+4w3na+X3arBBHn15dHW5bU6UMKD7YDMD3Dct6dPSTsbrufZy+N
iF1U3aGuS28fdo6zN8IsuG+Qx+JX6cwkjIzjhSkEdvlscLqsQP149f5M4DgbPAxVZSeVw/xpwrHM
o7UKAGQfm5orz1NGa6cJUGjxu/e+O2MKF6to6X9ZvZERJaxKFG7hSjStJC+6UHBB7r0x7fPbqXfI
cDHzLrNfV6Mhqboz6Fkp7vjdXMwPQ9GMxT7kA+uHYs65YcjBmoDycZitpseyNSWGKKE05MMc9sn8
w0mq0h0OZiPVYu4weOb8rkp6o/8O83+OSIwYei6n6eSn6lYMiS3uEvCf6gESqhzXkR0VxLgMmRN5
18rEIQL7FWvwSSMbsmIiJ7MQejv6Y1VPu2hO7Llbd1aeEIXDvUf2x0BEWhCOnXpB9i6eM7DteIxm
a6SwjTG2T515nMnns5NsE/VuTsaxKiPJbd7rYsM/llk24LwcmU58B+6SpwQYF1oc+DOiYN7FxliE
/RrXRDv9kuUxHQR7AeHwvbMCto7GlIZf3MVe6qf6yMz1CKwqR3cMNu3c4/iLYZZh0OjtPDt0t1ll
69G5J5gBxuuP3JH5UB+qUmdGsikcslZsxO2iir1154QTBXw09QRNRYk2/O+BoQNMxOpBgbBKt/Si
1VjEXvnFIJ/FXuMFjp9fgpV23G4DazCa71Q2XrvxpjlOvwdBluVXhhNSk4CapJV9Y4x5KTHZj+YY
30vLHNF3iTYlvlwMTVes7dTPsw/Cnrkf1RJq75XdSR0chmjQoBZR2RIhnveGcccVLeL0MTDLaN4s
bsD5PbVL+QM6qh88RrUxEIfRlUidPoINRDFnOhAUwIUaJ/OWqjCx8QQMAue6H6em2DmdPYHlK5m4
V36LjTAZTXBhx3eg0OMhCrxQ7Upk2/wuS2X46pc6JVE09vL6bWJq8uQK6L/cnTMj6uT8xc8N1DnE
aMLgQSTnF0LtB6tx8vamqezYkvsyp+VSboJBxTM6sAhHkMzwCnI7K0+5RGRqlR2HkiNlJD6mTTo/
uvIjw/WqrZcGIn3reY7u3gPpz1O3rurUjI80xI2YWetbetwp28lKvLhME5ucVesCPNMY6oR5VfRR
L/Wqx6JvBhgfM7cgiwnHCM9ZdUMruXsLQw84OE4iPULFLI31AnUD7I/INOx7X068VC5+1Sy+2HVk
Eeonq7jcihAK9UZHtULkpVxqUXMgzvrzaEP327lgUN1dadMHu5kn35pupe7ArMG3DBgMyh4q74DD
Xj/eTIVnxXt/8Kzo1nL9KHnvZUmkuts+1aXfbNGmFO20Zl6I8VgmZhv6X7IalO0dV1SF6/4MjQO9
Xkx7HdmZP4ZB/K7pRZIcpGjKobvSuHbIY6885UQ7f8zb2n5dT5kB6mTq1iseCtDsxthkjcMmAcBj
iezTxI21/QBjxCdhbTYs8732OrO79kxNHKdRO214a4QxSPQ4CPF1aiGTXzoLl534n2OCyxNOJOyz
XF0gQgScGKdnYZi7sTJ8DCuriW4KzYrm2Oii2owelP9y9PoLZ8Pz8RatIKKjxS5/8Uc4HS9dZO9d
PwU7FQ7xAeJFcyg8fOd9h/15nolR/5NjcHk+e6nGFyMxJtxy2zuh4xmh7Pt28AMCuUhtZjaOuzHu
Z/pGYXODvMoiyDL0N4Z0Lukiz64DP4dG2AFZ1GbfhD92Vih2BSVFZs/czbq4ia8Uu8S4nsYsvDbN
uPpgSgKNM8T/ZGnUtUuiqx70Lq1SbP1lkVsXnBmela3Uk/CjAhhQaNwg452+CCtyjIR2TfgjppF7
lXaWfXQXqf3Lr/tZaeXxZ7vQAiDGejT7z0aBz9/MbabrH7GpasDgRpfZdqSnfTUMnoFFvpN1+a4p
ApJbXh75/KqDoQdEBAACvvNyDztTtcgQrKgADPpRsdR6cu7yXO1r20zHHXf0AdpSoggxwhxy5n4a
Tu3RDxGLf3z5V5xOb2p2RsePA/seKMgo/89+xejKKvSdeCl8Ytqhzr4cI5zAiUD1nfq24n4Y6RW5
FE71h/NcYrBlScwDcaZgSZ9/XvzpJ9tGSHxw+gQ/xzBGWrL37c56zNki431BeO4KxLRf0o5wxr5Q
yZ8WfMtcN/Hu519o2KB2nCdtGHYkO4Sb3m7CvfyQOXZ1FdlDfBfmFEoXvvRvxgLYgcW34DjoYZfK
91fult3OTso1dUeNHdxgdotpBCSm+1Km4/blz/l8KHiGy3RiQjsQ2M/q2Kwz+2FyKwMRWuSRLz/C
AYkKg8awif33hQys07Xzc7/glIWkC2jF+pHO6XNNxLsQjBJF+yat/WNaK5oCgqxEu+zI+fNzU66g
FjsX9oXfjAodm2sJfDs8W85dOCK/ofh1hEHcSNY+FLY9HKVEZmhjJfgmM3y1towewdrLL/aMWcvD
LgYjmH/S50B3DFX39GF9uAwONumYxHqzMvc67QcKeziN2YruhKRtFBmEh1voDudtlpW6WDeT6Q2r
wKzT6JLP/bPvDDSC2JDfRH+T33U2paKuDyOAYEKUU8sY1mUHQfB931W4+09V0v7pK2ej4gpI0hmJ
UiBCZ5tEWiMNs7uGHpRf9/UuUbqi2W0NazEpvfHpKX/rZOJnF7aI072JV85zcQFlV+JAAhQ9G1b0
VTHGVdjsBzVisurYw6OZNwPpuF1nrMBuyCl9+Suf7sk/R1ystQBKuGxb8L5OP7KpLMPpqAH30WBt
7VpHr3M68/vcbssPTOqPtkjzR91G401ETffw8uDLNzupbCj5kXJT2iwfFQXK6eBjKcyskmG7nwou
nSpDsqeSonmbCUIbhhyawGCUJPSmarzwfc+0jctz24hDuHd7sI0Bvpbp9ssOFUa5EcX92O/7Lpr3
iU+MaDDq4Gs999ioJQJ/5KFVaxrNyTbru+EgYU7tFRy5jZcQTmh38J260Ca38OV38myeM41w4OJT
4iwEu/bsgxSl5HBo62lvVCPeMG5X7o1mfuo11pUvj/Ts7TOS+Gk/g6MtxhBnb99NKt0VzTztswS/
3jG3TfhCuGyr1DU+tUbc3IwTj5eGtpFfGPp3D7nEPQHNwxT/STf/9e0XIsprMQfTnqKMQs/t4Tw5
WfQU8G6/vfyUZwF2fGkiPxcPCMiQeCb4544wwsAKgv6btcejFUZtRmSh2dZEvNN1P1YZvJDCpj9l
+1V0NwaTtW+bVK59szbfIOuXuzmrPghtl+sI829Ib5aGZqHi77mBofPLv/X0i1ByL+IPyJcQ1AFj
2e1PJ2WrdcVAfrpxE7TKV5kxivmzYWQQELsoVK+90mse6d3JApIT3eYLX+V8+MXRV7jIwZbj1ISb
eTq8Gvyxzzx33g007Y+5UeYPbtU/KSvu9yAI2bqJh+Aqx59s9/Jznx5wnDHLwDyzoCriBiDPntuF
1ackBCkyeK38W2aoQW9irzbHtXa8EmqfkP37hHbRu5fHPd1ul3GXWxUaBbwMPf7H2biWrYrIqydz
1yW+vQd0tzHYG+19FuOLHjRDdvx/jIeOn4XNDYtVfvqCy8kZAXuA0t2QIHMPafstxCSxr+f0S2yN
5oXt9XePx3xa/OdofWH/cjqc4ZRQ0fzKhEBbBK9zt+bqBgHNpWVflMBuqBsv1Ay/HRG4FjNZyhTY
+6cjYowRJNYSAzQIBEJQE+z9BGy4dcI+XelRFBcsSU73kb8+oI2Z7sIhZhs/b+dkwuibsbR5oQIK
WxRjV46Ce9z0cvL/H0NBcsEUibPKAYI/fbTFVKgTdjjvUIPQDZ8mw10VaCe3KhxD448Ogb+ei90R
VdNC06a3ejpYaw3RJPzE2qXD6N40buzfyKomuAC07vHlOfn8FS5yG5YedS0H4XnfRw9SzkPqmjvE
md42iAO1MlGhv1NNdSlB9vkyhwy5uEkh2+cKtnR8f9312wCCaWpJc6fwxN26oiNxO0ox1iQwaYfo
BYLTQEbQnz8f1+rly/GJwC5OB+1kPJi935pEdSdeADlZFG9HMTjZkbpIXwpqfL6FEi5o4U+zNIXw
U17KrV/KCjvoVB/3ib1LPKOrXluFV02rJG99xP1j3TjVJovtkGQBgQn52zQqR9JFX37g37xltlMQ
TZ4X9cy5jR5+2cY094Qn2bPR0J6DR5KXuGFX/L2kXUHfFnOa/dHFaJmw2HX8bLk5GKgyY0+f25sz
bbsDg1bSw4QbCOAY0XYgTN6DFeRM7kZ3U/3HS3KRhVE9kEsFVnW+v/FyO4IsSb1KUvmxN7NhZ02L
4E/7zes/f6fogrhhBvRLuBGcPp7RJGMHY5h8LYdi3M6z7si9iRoxU/O+Nxb6FOkAm5cH/c3KRC9N
wYJ7prU85OmgCfyB1J0bh9NpijethK3dVbM6NAsX8+Whnu/b8mdkGe4BNDRZK2dDOaC5hpxIq9ba
XseJ4dwNXjLchKMRP2Y21L6Xx/vNozFDIXVhS4jZ4/mi1LLojSFlPLuAHWvN7XgvYv1NVWN7eHmk
5SX9c8X4OTGXiyw9YCqqAAvSsyerykGpbpp3WEq2H80uh7tnZnl64WR/PgzabKA7suyJYQMaOB0m
IOYNxhm+/I0Zi4muCRDT2i5s58PLj/N8cXsoFxcfMFY3hgFnB0M8qK6NMSHb+Y2bA5q76oNRVflN
kmCQU7biXTXm6AtfHvT5pgaYA42HaLEFNzq3N/Nh3Btwaq2dmWG4T+5GsJsBoL+ZMfzwPsTjEVCt
36UQhi+cg8/n5cIPwhzdptONv8TZtjL7RotN32ztcIE2dnnl/PDpStwYvf1pDit5YcH9bjQwUbqi
BKHxpGcLLueyYiH4ttAZ5hXXPK+Ltohp6rWTZd5VlUxe84cjLri+wIQXCBxYkEv46bQJSawudDS3
i+E0YUiB9b2zvatRloiqZTRceJvnq47R8AgRrDnAQLSvZ42E3NJ9UJgBHrxGbx4rCtG9oYswW2m4
i/mFSXP+Mn8ORnmNoTQ2+c/c6lzux0XcMljZ2fHeRjy0UbqrruYeZa1ZFvLCQj8FMhZMm4fjMPDg
MlPOnHct/ATxY9+LFii7dTF2KKeHLshCdzN15HMzXoM6vA6PdiPdj/xV9Ydb2jI+sjpiqEHLFtHq
6adsFPUaziCE1kTZuAbETXcTTWUiCev5wqx59h3hffD1FsLJzz3g7DuOQR9CunDK7dDI6VOfZmV8
X1Zdk15JfMLuX178vxuMoDtOWWA3Qg/OdjYHmpxjJYLarMzT69BX+TYoaMu2QVP++XOBcS74hwtd
j/86fYV4xXSiQrm6na24qqEARz0k/bBYLO6HKv/8xw+2xFxTpsHgYbSzD6Y6GcI+Y+1F9PF3XM38
96oK0k0boxx4eajzXRskZwmAwcNjgTywVT19MDyMMc8KPeiuYdteyUYeuc+I7WKCjHuck67Lcr4U
4PTTjvHXk49B5RI/SlYFf0HH53TQxHfoimdFs/XKIL83XKYJCpO6PcwDnWWc8qxrz+7CHbQ7M1yD
D07bDl3RriHLeE3/zXyDJXq969uRaGMk2Ee8Q9FD/vGbwXZmEVtTBsDMO/sIY6BaZNTQCcgdznf5
OAfZuhLFtI1ACw8Su41dTR7LpfDkZx+EP47PAMgB7EXf7+wYbVMROZBV8Bjp3Qm6IbxGUSPkgjY2
H822Bvew2uPLj/psIS1jLkxHvguQ13k5F0b/w9l57ciNQ+v6iQQoh3Opih0c211tz41ge2zlLCo9
/f7Y++CgS1WnhB5gMGN4LlikyMXFtf4wKmOUlsPOnLL0b2wIb9+i2nRXVmr73q0th6JVgIIIY6Gl
cv7pjQTFMGuKh91gWoqf5ZIC12f1XTE56UpmLO/Es13GUJQXOLKIxWmEiPOh4nmusQFDraU1FRPz
8abaqGowvPcAyVGQKOKapJAH5u18lMiYOl0XzrBzjLq/H/W03os29baTF9WbKFWDD61Sr70cr22S
VwcaVFkQgbLlB33zljOsThh1FY47vdaNrWfNtV8DHPoSoRPho8UDQUGI4r0xUEZ1iezDaxpFgiV0
MUbpUNMA4O8EcqZbjD+ye6LStNP0vN7f3pBX5keJkSYdmSTws2XpH2efrhAuZeVBn4x/EZzHFDBB
cRO2QNx9K011PAQ8kX/dHvXKMXiFZNrkIeQGS/k+PcI2xGi0YRdb/V9DlNqjAEdDoc+cVspf10cC
oQm91SW7Wnw/My8osVsGBy5Ww+NsK4QWr4VoREN/JYwtM2Tk2CQv/v8NtThwThApgYlkw8510+ox
gTiMJSHUjI2dGh3QtCD6rPRhslGacljJey7jvBzbQuENmj8lnGUsaxI3dioxD7sO0w5JeBruPATU
PmfOOAJwztMePmTcYkpg23AqbAyVP6t9MH5SEUl8oEqT3EnS5DZFZ5SudEU3nme1qqws0ZVAQeOd
68/l34BYFklLwEPWM6l47mB//NWKbIKc5rgrcUKu8yIaUUbmJcZrD3nSpbD+jLs3JSQ+eds76X3F
K2rvNoHx6PaRsdPGSVspe8jr6WI8tC7c1zeDvuxzA++qiK4949WwA9uO7rohzHhPMNG20v0ZeuGI
w+kA+SCrxjWR1Gsn2CD8ogpLAmwtpWwE5msiiAHV1faYfdBqrVcPrQ1BzylRjMEHLxOfOquzzBU3
8KvLjH4OMA7ZultGxlnLhrFX2XIoaYotr2v3oYWOtLXzDKJS6q41Jq7scRTqJD6H+1qqPS3if9+C
rpxtrd9VcBQDvCfs5A9VV+sbzIyx8/usMff4VNv/9snQb6smDuutopr1n3LSkPJSowqn2x5BrV2v
jnHpg9Uut6E7uj/fG9zYDLwdEZGhjUNJ9fzKaMs+py7ew+XqeatWM+K8O6vBUmeDmKMRrKTml59B
JhT0MSlKoQpuLAIch82wK/B2OyOFbQuEZv4BV4QoE3QRs1W0dwdUeaToElO/NcgvFuNpVTbjVohI
ASp1urSJVa3qRysSD2wYX6h8/3DohshyG5148PWLoNqZNPaFmogdjOn0MJPrviA3Xv0MdChqm9sf
7jI6ITEE/MqA2y/VMhdjAeab3EnNJsQXRftH73FpzrB4eLk9ygJSwRnlnWFKuBsSw1JWcpEttebQ
DHY8TzsIr9a2dbrou9aoSc1bR9f/1kbrKB80o9QCf9JD9U84Z+MXlpeG/O0fcnE1kk6h1SkXl1I8
WIfzfQoJEDAdecFeC9pom4O4OpYRDgQTD87d7aEuNqkJpkFKMWqUxCW24XwoQMFodBCDkKpP+rvR
LcTX2Gyco6E1CbxNNV7ZNRchmfxJ2kjw5KKpwUqfj8dzKuuKKdH36F+Xn/Q4tL+qRmr8DU34KKgc
JN6IPIDeT/eh8NT82MbK2qPmIhuQo0tlOlpS2NMvAY2m1PLO0l7fh0VU/yhoZ35EwVl8V9uunDbp
mEAoFxBe8ZuoV3bY5Yel+Mf2feXcUe1cvKecaBBmYE/6nuaKZDdZaJQhiyzuwnwyvZVPe20w5iif
qbTFECo7X2oL1eCBoKzvy2pSIGEq7bCts9axvpdhoLorl87FZceqYouGfjylD/SDFndAZSDTbM6V
vofyXWwxvkM7Tc3/5ijkbC3ofMds0Nak169sJkbCRUf2UKXpwPkMR8NTLHPojD2Fp3hr6tP4MNcu
+oKaUT0Z1dDs1TDNPvRQ2BBC0Ms/t8/O5QIzX+oTEjAIvM3UzoeP6ImHiZYBg8nr4Tip9XhQAGfv
qfu0K+nZ5TGVOByODA9TqXW7WN3CFAZ0CR0xADJ06QKW/LQbR3lMR/SQohzplndPjbhOykrJjLtk
6W8Q1ZMgPx3gGJY0pOvGLnZm1CpoDMTK9v1DUUxC7o+4AKJmcSbysuq8om7NfQ0l8z6lAHnH26A9
9hO+m7eHulhF+QYGOUEeLvGlrvygb56MXdHw5oDMt48HUM1oTKHCZyMu8Flryy9BkvbvnRrjob6E
74oBzIXrazGeo8edM3fantJC8KwCHtsCkEe+02waRKpuT+4irDEYm9DlWcr9QDX+fDDFyc2yTRJt
P+nF9JTV/UTCR0cT48kKhc20e+btQMu6nOeV2/ni6BNEuUBMi7gOTdJejJwLpQH4zzSBQVaPVe+p
D3bpWAcCgr3DLHdCywTy6O3pXl7WKItSSDZoMpLwcFeez7dDWtSZC+arpU34WdOx1sRvs9lqNtIJ
CWoAuzLHJL7XzHIv1NK6bwp37Sq5iAD8Bt4KdK75BdQq5YZ7s6HUYggVxa74wHlk7XD27EEDzKiu
RMFaT06e8LO3DEPhEsRzAo1N6Wt3PlQlFD1ooHbs9cBLPwzjFD7MCWSnlVVdHBGyeCYETA6oEzUO
5nQ+TBJAHFLDqnqucshOCOy6Yuu0hnD8tjXd1o9qAdusUzIn3FbF1NTH0U30FIBpqXyjoJ78WyMt
9jtXugK5IoQ1zA2aJeIAWmdYcbp4rcu+WRJ+K0goGRX5Dyd6KY5dpyGGmHU0PZFxQGXF5gIyghfH
8IqQemsRJ4rDMoFAlyHIgS+BpWwGz8r+mr2Sf6cc3E4PU1WWJyCr+rSCFbtcR/gqbArSK3pzAIrO
17GGyqZTQxyfOtpSDwHail/11ooBSxVVfmexosnKp7s6IkZ5ElEnYciL81CYXtsXihifsjjIIQWL
KHj0UKPBf7mMi9gHy5CN/2lMAhu9B8ory2sCNEWu91wUTzG1x69U6abvaVcNL9qUJhxE1/x7e3su
YtzrF+e5wfeGGiExwOerCuXShYpijU/mbN3jOIvWdmxn07NeOUq99Qyl9dnB7WcurGqlknptaC5e
TjobjVLMYnmlyo+bNu30VFRpexQumjfebFu/ZX14nwrLvFP70H1GDbV7vj3pRZB5nTSceJIrgHgy
cT6ftJ1ryB20jKzlc/oFSSmaL82kaVsl1New7FfGQvpRCj9iESaZvedjhRXFzNyc5qdUaO13bXS7
h8BROrE1EUBa8+i8smMZDI4rBSfSmmVDlzcQwoCaNz2lFTwiv3PbRrvLcyEQCVJF9KGhtGoeby/m
1TGRneepQ6ELtNj5BIcOOMjYd0wwtH6PjTtUG6Tv6KtAkjX1rde1VbeSBSyuR/n9yDZoMUmiGPWH
RUh1G0nsd+fpiagZb1AFTDZeA821EbnzHNDtOdYgSX7fnue1D/l2UP18nlqMnGOcNKxt3DUIw5Sf
CqQ3T6iE/7o90MWCotcMdIPnMkxl+cfzgSxUOdwsdsZvVhNDcvDAc2GpmHpWLYWYsdhDysj4vw4k
v8f/8/9RiZZr9jb0068DCiNDP0kjsW6xT9u6osrlONVzMpZG5XezANc0enCWfHJj3G1w99PvQh0x
L7zOWgV3gVpT7wraFN4hjIyWTrf24thV8xKiC/3ZrIt2r2MU9lgP+qbu0PxzemgxAcYzYpOP9qQe
JiQsFbjgFlxdK4y9ZCMQ542eQjMYj+gk1s3GjlqEf8MqCTHIQJDksxFG7nDkvdWc+phapM+lM3xH
m8sI/h0kT/lnkaDQU/aT+zjqvYG62ZBE7aGudHfNyPE1ULxdNOrfJskKuDeNBtdFIHHSllVlKihR
Cs3e48FjvXgzYuH3dd9Ozh6XwqHfuPXM6zxR1Af8ACW0GeJ5dC+lweN7zK+xlVP7uPuZK325dlIW
hD+ZvYLgQkkTyj0xHrrF+WYyq94JptqunhtLwQaQ55Xh+Ho3jcFBa3p0kKvKUtA2M+b+F0XC/KQg
hupAfkfm9Nigcpm+84JDmFd2hWkKUhWizLX4QWpVRa3jBt2zVgye6cdd6VKUKTA7C3Ksabd52wwr
4UKTR/PtZ5JjglCUHgsqCd8S9hyO3lAPZdk/D4WGwmI8TdDfkt7Mik01zDiYOlra/+slCEZuashH
H0IPUu9+rnpTHFGgKZGsczBhfx9rTH4caoq0/yU2FBj6sm4yVkNnG8FQPTtdn38IZxEc0SFGKpMr
d3pvNsNgPKkpnEv9FbomiwPeiMhug0ppn9FtN34FgXB/0xQeKM103YDaj+MO+crVsIzTDEnZgpot
7QIas0vEQWt0FI6dWjwruTFvGh6lJ6D46r5ts+E3pgtp+ZDZuIutwCSXiQXPQ0Tz5cOeJFbiEM73
fN7GFng7U/lmJF7eHtAKdj4Zwm1/YIlKhyjnWiKgFggAJjPSJSsb/BVhd7bbuH3o5ABiBLXGiVsu
dBCXUvXV+aZmDbV4a3Sz8QeaN2BCrcZ2umcaQ0hn5oPFliuDZ3JdxTpOE23djW526c88NGLvMGA+
6R4mC/q/O2FGsU31Vmt3eIvrxaabBrOgRWvpiR8CxLM3cyvc5miiWKoMvglYZRgPEY7jurULqhYy
lZZqg9iOFXiUPZRu79mdYjXB7qRoYp9nULJTzD5KD2i2u6iP2aLG8wxP9uBQZbHSfRjHyBs+abnq
/Rnz3K3+gGeczKepRSn6i9VOJuP2zdSpSNWVadh8sAPVWyO3LO9GEI08iOUzCkIBoK5FaSNWhVO7
yEh804qo6O4dUwm/NWORP1R6XNk7ryEurHzPi02MPztkdLbTq5rWkj5b63NZBnFdPo9FjCp+l0Tm
J+RgMrHLgawhbxXgGPxVC7VyzWn66sicVUC4YDegp5/vY2EFs6YEffHMvTxwUiCGqJD0PjmFpn4s
kqncaFkAVuh2+rEc1eJ6wkqI80MpQF5w56Oixa2WxlgqzyK1G9N3Cr36mYi4KXfIZ4w/R2sKnurJ
Q0/19rjL/Op1XIlcpTkvNdxlEH/z8o+anmLWWIQnxQqqZ3UojW2OfMiXuAcnf3uoZaWDcg5zhHiI
Tho0eCAj52NNg+ZWtaYoz82InVHXdtXPPlDznRLr2qbS6tjY5W4OCx4RQDW5421g36F0gFTq7R+y
jFTyd1Bv5R1CP5MbcTHn1JwUpC7G4HnqR9c4AlOfv2dtXuzKakDnF/NFM94UoZj1R1SCV72wrqwD
oRLKGW9JEO289c7XYZzLuu61MTkJwsxmzOWzBFePvUjSTyhg0NbL8f1r7M76y2O4OATaNOzfuwTy
JxAoEecBTbMsOYA4MYmjeXoyU6uimDcMH0FnKsJvEOf0015BJ1i3Uyp8nuhX7qeLxICrkKcvC0+L
lWC5REwA/naGLsN0tg4z9aAi8/pICznYR2PWfK5iz7tL8qzcj0SlTW918U5otbNTsxRjQc1eU/G6
PAEsA89+cnBei5Skzr9GGk2B2yEXfgr7aXhQgPsfzNHS9lGQN8/vX3X2Po8nStwS63g+VOsAtkcD
GX/6GaH6PrLyH62D6KRiN+mh6LX5B9SSaQcaOV17o17GFwh3RHCe/mCOLwrhoh4UXQUHd3JBL+zz
xksk7q6GNJFb9zPeHi80cr2VXSbn8/ZO5kMbRDS0w4CqwzdcpATjiCiZ0lrZyekQN/TR/YxbH12Z
Dul1s3Y36AbzwOi7DPMB7s7sm2aO6DzdXvQr31cWAiA3wECSHbPzRVeQnOCuLfNTF2nepyyvITjC
FkPWCPHp20NdWWQDwx/Qq/LGpIN9PhSkynCMa604NWlfHYShwlsHOqHkfp4WER4pM3mRO2ZraK5r
68xdheaF1EIg6T4fNwV0xMPWyk+4Gff/5MHo7TQzUrZDmlR3kVvrDxWFrB+hW2kfMuraK5/52rQl
CoG+swrSalnNYvVDpe7s7GQKaEAPo2hc6YVVd9gLUkfYRjxrtzVqvmvdnWvzhpNHygcbQnKtF/Pu
a+QEjag4aZFlPJqIvNo7pxmqQ1mDwwZ/5f7QoqwMfSsKvK2qFd9uf+9lXiT3N48JWV8Cj2284kne
XJ684ZKUA1ScnElT1A2272O4xXzyT+C2XrYr56n+D9GKjF7yqeHQyHr9+ZQHBCEw5ZnLk6eHv8Ki
Uio0x7L5cw3y+H1OihR7qC7xagFYT5AmXi22Fc5m2AkMTnlSxqZ8nkk+UAz2cANEu6S8u72UF09m
yksWIZgwQUGE9+IiAYp6FwmwGGF33BwQnsKOIUkO8dBFuw7r8NYv42z4HIaa8pEGe9MfSJWte6dx
EV1jZ6LGsfJ75Iv4LHbJ3wNtCLYnrTZQoecLrVuwPJsuil/woDByKfreB4eYU1j5nlnF84ZuZTzu
vLSKuZvGLqlgGY78cjTjPHcldbrY6LrEvXK8dVYGhtji+Y6lRuD2KLtQ5ki631NeOo/RUAUBKhXj
NEIlV+v2UDQV4kHC1pPkrkB1+b/8BirT8J9JHRAzOl8QY8p6msR5/NLQGtoOnImjUsXZzzTtfw7q
7DzHWBLjKBVgoBLWafTeIMMSQHrkQ3DeedcuNj7620NpZUn4gli+AwDSqxO/ph617bvO+6Hh2/6o
0yBYSY8vcxWGlS1xsMdUUC5etWXdpzMqLMopbKJ0W040nRBp48GWIVnyjEqYsyvcGpRHpHaPZlMm
iFam41c3VIdPAxtzpR1zbSPQ9pVtA34RSJ/zjzDy9EA50QlfUE/TekwLDG07Imuh7g2ptmvkk/MI
hb85lhOSwcSjeWUXyNvy/FjA3KNPIltWcAXVRcjVrDGFSz5HL0jahd+KLvVOileYj5ljZs+2Ytr6
No7r7Pc4p8Pp9pG8iLZ8Ckl841hSwWPtzuc+69OcDRY7QBvb8tjBFeBL1JSNoEzdW33lHm6Pd3Gt
6Wwzwrqk9FEtWrIVDYw5EClW4heyueFJqFlHJVFXN2j5qdvZCszPUchuuD3olUlKRi9EeoqbQLRl
NvPmSkndtAOvoCcvnnDsTzCRCCu1Zj9NavupmZW1Zvu1OYIi0GXSAn1q2XyeeKXYWO2kqFCG7qOh
KvNGp74gAEj03gZhzhxtpcxbCa5yEotNxGmS1SnO86Xkj1INsReMbvpSGHm1V4vIA886qwctSKms
3F7QazNE+ZikF/gQHe7FiTFFS0jF0uXUO3h1jRTOnyptsjaocTvHtrdSHthq9OX2oFdOiUTzgAsj
6+RRsfiKc2Qrhoq7yUkRilf5oZekL8aABUWYWf2WOqHR439S6g9OYjsrJ/TKTUqeCyxZCoFRhl6q
y+JgoeoJntKnEB+CwtfdHvnQLmv0aFO1WvAPmqfNNkLkKfc9cuMOp6jcpeA6TnRbu2xYOUYXH1vW
AtnRJMSvz6zFB4jISacKu/eT3So4BU2Wm/hx26PBn3X9ewFGliy9Q0fhbUmLk1O0CBKBDrd37Nvo
JMI0/jM7AA8x3+mHfINP+K84Czt9ZYNdnNjFiIuLqdH1MAVnF51cJfZ2QZ+rhzpI70VRYDAQVZP3
dHtvXRsP4CuPVooHFLLl/38TIVSkSMOmNaMTgrU/Q0VMcKec9FubhACqUP/8/v7hZJ+RldUp5L/K
3r8ZjgZ1klBYTE5q18ZfzcbLkbgMm70S0MHfkOi6ayTnyw3DU1WjrwNRi/27xBvHMFIpuFXJyVbF
7Nder+H/oFKG6SsM2Va+3kV4oGzNI1VKM6J1ww1/vppuXoDIy9Xk5CbEOgVmZXBf9NhzbMcmn2Y0
uALjTou6Ntu/d10ZWPZUKYYQKl5d7t+sqzahY9oC8TlFY9f3mwlJV2WrmHGq7XqYfM+Dps3VSpJ9
EZbkZKHl4v4sic5LnKEKjGR2A5GeOrx5UDRFMh1ZM8/76Cij+y2Ys+nfwGiwfzGzKO1X4sBl2YuK
myQociopNoJ+OF/qssOOREmN9ERyE/yTN276Jc8jI4QdHFi/yiaNky2FdP2z4UQNjqdTCyeqQBzt
9sJf2V681KCYysQe2e/F+QmCSOSidZITLai53zWJlYY7NR0m2nGKs/JCvMjX5JzJV2UGCUVyiUNo
uExbr1LSE/dBQLwtxvaXwUqkvj3peNYZMd5epdFV/xRFGNARSKv0dHu+cj5nl60sdPJ2MGA02ChC
LnZ4HkezCxoxPSW6EPoX3IGiQxrSBdpM/RDu1TnL1hRGr82anAIQj4xT/On8S2v0L0bFsHCbqkXT
buvQo/9qu1X5pChdeXSb1vsdTk4nDokwkPCLsT5fAVVdm7XEC0vnD8RJlolyNqZganMlO9UB71a/
0pzsQ1mo5bfOS2vgoOlQ7m+vs3ygLtcZoSd44WiSEy8X90DalORuTZCdsMtNXn2I9OlYCzP/D9/T
JRIjAyGNB5ZoXcAlVtm6Y35qzFZ86/JZw41Scx9VJU2Ps26syTLIj7WYF31cHkHoxZLvLyNk6Zm9
1ehufip0txh9q3PzO+1VkroxnI+DKZQXtvEa7uz6qAh7Oi76RBdoWqEavTtqQX5qba0p/RanzI9p
GiTDBmeoZENunnyij7rW/Ll87yERxlHlhatyKdDJPN+6tTZa4RAk+cmGFBH+TAO8xA64dwhjMyhG
+ES23JhblcxF/FKFOcx0+PD23gRaL+7ase7mnVIPydq770rQkiyD1+Y1z7/ls8vGTTLMPZZDM2pc
kqoRUyaAC27/MBlFsybbf2U0yZtEsYyaOKyKRchANy8yRMXOLaNW1F/CrHYcnxKyk/5rBboZr1xL
14ajvvFKVeFKXDYjaPA1pdoAYLS7rk/3isEzcoM3YvtXgZD0493HFOgSZxTYFCDjZRNqaFNrtERf
UitFAh7gg5aad1o84i15e6CrszLQb+WKgZyxFHFVEr1MiH7laarS6ofmKY4Pm4Cef6n1K7fMlXsd
nRZPsjIpwHKrnW/adsAGa7Cb4mS7s+g3plb3D/j1akeYVNQnOELfBr1I9tlsiBVq4pU4y11K55DH
OfTUJRS9gC9swJsuTmqd26pv2g0HIA0cTNnC+El0yTtB2tykHgEdeS/ZrwQ2K3/Qm7xpxPbRNDKK
ko4a6l+90JZej5Z2hMSUfoiCqg539P+Azt7+mtfmCaeeWEQJg1C4eFdoXd3Fk1FXRMEJJ7dSxDvc
msqtMWFFbCvz2qvpYjy+JyR0Li4XJT9mez7NbMIxup4y7WTS6H4o9bIFqmOCI/CzEW+2Nu60tf7s
xYZlSEo7UhKW4go4uPMhFZRF3NCu9ROOEck+wlf+E448Oc0LLHTWCg+X2SAfkiaY5NpQzSYnPR8t
MzrU3klTT4k2tU9OUQ+f3cFWnH2eA6jaDGll1ccekvpey5TsUbNr5w7sw5pYzcU9I/vAxAKqfKRI
9FDOf4ZBmzfn+jNOPa/Tozeb44uFBLxPaC3uUD86qBh+rGL+5Zv37E6Vo5KOQXVAHoIFOB+1yIaS
FpSpn0ZXZC9J1CeH0W2dz2Jq9RRoyVj/Ukdj9Edcwl6KCgrbCMfjg6sG1iZACKHDnDAa/7xzi/Oj
KDxJfVBZ81pCEMo0bVVVWMZJKbL4V9/GWYCv3+DpOxK6MD/iFg2U5faYl3uOMWljIJILVo7s9Hwh
OgoSSTnaxqkqXOdnUpb5R+gzKCuakb67PdRFfian55i03UF6Ao5abDi9T2Z5g5qnHj5Qt+lww8q2
zaAkh9vjXNtRFGcly4EM7YIuG7oCRvAUWicVsepHYBTmP2GPeHcbau2/FiYLmS8MY+0KuIwXxEU6
+bC4qM7S6D1fSFuZxjLlF506oaa2L6w+Dcirm773zdb5PgpvXpNeuvbtaOBDAgQyjyLRYsimq2nV
hI1xKuLKfFRCx6wPMLabTV2ihLhS+L78enSFmBhpAsGJuHE+v7IDnYDBpXFqYkNXPjoNKLpd12Bb
8/v257u4S3kZAobhC9KOAr652Cam4wL/mS3rFBtqiPUQhtfY5KWB+jUilu0LN9Lt7WDM0WF0XCdb
2aSXm4fRiYtSjFNKWC7WlMpoVUTCtk5VrI2HVqmyYzPgn1wWM96iWBopvmdPaxIdl5vnbFRredmk
dZxlusKo6tQ/RbNX3JUQO+HB6NbfpJ7mlSNybY3Zo1QDAKQScxZr3HRaMmh2adNYnLNdhuXmjnIp
xvV22H7A8KdGDVqjAuDFYn/7616bKXOlAIImCdpki3Cf9GE1j2K2T6FqZTsnM7HSxemmbXalJ9qv
OGIMa8iu60NyQuhs0qFfEi760fHisMnsU52lOMd6ZrAzRQHtAYCkDdo3tetftyd5bRPRSAV+TBYP
pn1xVpQJwGU6Z9apq2z3pW9GPd+DSxD6Jgn1ztppeVkCuGix61njXV0fmmF5OSEss6wwjcyotibT
OsF+iHyrCJrPUdrQIW0arb1TcKs9hXAi3OPtGctjcXafQiiRJSVeDxDsoeOdR4d0mjC86qL8pa9D
9Wipoy3Vt8s/Lm3Dzs+y3OLJOjhbW8OsOPfs9+7nV9YHhR7CL3K6SxyC6DvVHkelehFxqPuT2XYv
WqyJHX8XbKo+N561ZjIenLyJVka+WG9GpkdFxYxcUUIwzidulKMFmX+oX5IwKTZGi6d1PfTlwRji
+A4ac3gfS7GMd6+2NC2QtTMuVHCh54PWVeXGOojxl6iBI9WUYf1oBUlziHsa314WazvbwLSpGaf6
qzl0yv728JepIwgB2QGlWguCDqjm+fi4yFlekRrNiz0LXfido3h/cPww50+qMc3mwSFZylE2tJSW
1CUuiqOidal9l06BshKvZaQ633h0pdFRlz0AA8eVxVJUY2ryAdL2BYZaK/xwNnxznuKfKMFbKzfg
5acmR5UseN7/1MeX7cg5Q5yua4P2Rc86azuXQenjZN1s40hp7jpRfST3qVbI8K+ReDk/2VCBjEcZ
gD7A+VKHWD3SQjGblyyJKm8Tkko/TYMjtF1heO1jZtbm7Fd6g5zznGJCCsynlQW9KDZH38Qaud2k
dkb3hVALiQfrzzD23URxPhuRpQT7tO2H+6JrGxWglLBwuEcgIt2oZjI5mPAlotu4ILYcDLrT+Slr
mzVvCPmBLiaIpI2GLwQ8vKVYJUBU4K9O2L2YWe5sPCFwhRrpms1z0+5Ut3p/FZzNC7MRug88DMr/
8jO/eb8C0PKawOq7F0vo5kvV0mblClD2oaMq91RGu3rTizrZYY1b5JvINUQB5z/8evsMXdlMzJjP
KtsePL4WN3Dft0E5qpV4ARwWfeKX/hD4oB16c8x3qmj0Y9Dpa+i4i1v/VboZZTrkf0mwlk/oMUxI
lkdTvGS1F8QbJEJd0DIWVsFiUs37wcndg6Gn+I1Sevp+e76vmN7Fd6bow4uLf7BRXaY4o161VFP7
7IU6fPQ8pEhyuGMjnE1dhFQ1q7qd9mU4ZqmPPfvwOGpe80/UadFfpan6/k60moCt2Cvlv8MYj5+S
IMj2wirLo60JfOWrz1G5VxXdO+IAbR9iPChL//YULu84ylbomoPelIF+SeFJJ7XH8jnOXqx0Sn5g
kzw9dkhy6r6JDftOybRsqwlaKKOTRX49G/rd7fGvnBTYPHSPKEwAjl+6J3jYpJWhWuYvFbZWn+tB
jT5Gilbf5Xrn+VCt12TcX3OxxScDose7nMognPRlLiwy/GB7VytegAs0j63upMeyx3Qvtue595XG
LD95Xhh9q3UnF37QT6qyKVwr+pJCFv6Y6U77NM3NKPwBHcZtNTv1iZ7EvIVP4G0zy+62IECVL3SH
U+GXbSbSzWjNwbEx9PzJgJe3wXDSLvzc4JaL89p8xI+D99TtZX2NMMtp0uhkRUHZOQTZ84AwKp7R
RJWev3hOW9q+GUwOzpt2UxZ+Z7XDP6DCvDsE383OpyNphDt8y9LqbrTjwthPSeR2m7yv4l/tXCnf
vTkymz10QNPyx4rKh4QETbGfcczuASbVoOX0yP5Q6Vmx5ibw6la0nIlUiQJNwm1BJnY+k9rrRFNm
Q0ryEzfNztQTY+NUUV5sdGrHx8nxymkLZd/6SNMmwYqVrsxdboTBt9Aqpy/tYA4/DZU24dYOvCzd
Jvls73VVCupF+d/by74IgIBPeETSGJLSlWhMLKG6yugVrt2ieVKXkbmP4iDZpNgx7RU1Nh9COzcf
gsJa08xfZAuvg0pxSdkRpLW9pJnbwpljx0XqYQQevxFZkd1j9RDTg8UV8/b8Fqf1f4eCtSOrKx7i
7vI9/eaacQMYQ60wUJXA225bU1PfwMNqtyCmYt7q+pqK/LX1xCHj9eVMOWfZVTUCHBs5zNq+KVP9
kw7U288KLdhRzPE2BpeNL+w02d+e5NX1pPpAHupCn122wnJ9snmdegjXuCpowC5t/EhXvJ2KEezK
UFfWE/yfRD9CFIC+sDileH9Ba20ifW9lylT6VYYOkY/RhfcD12JzG1pOs0LUv7KijMhw0IJI8pdd
kdxO5qEOECIawnDckonNB/IX54AXb/OoT9E/E/3PlXfUlQWlxYdWLacX8upS3Tpy6tkWfGWEXrJw
Y/dmsh8cN/LtBEbf7W+3yAbkBmVe1ADQaqSpuMwGKnU09dQLAC5iibxPjarcgp6moF5laL5V+bxv
3bnaBRA1V46G3PpvwtT/juzKVhoAGtjDi09pNu5UxCJX91o1tdvQmevHEF77f9gwBEMgmpSMqKjL
DfXmAHrChWWaYngCXAdXkHqcN4no8096RCVfV7o1gc5rn466JnclzVImtZhVir9ZKCZiSyj3jD1h
QBCYQX7EJ+Df21/u6kg8CrBUoKRBIns+s3wsdXtQS3VfaWbf/Byg9dpfxnaK5q2XGsrKE+Ty4FEl
gu1N1RY0OsTV89HIw3Uj9YjRFSWAvWJ66S5Gbu3QTnF2r2YIa793dvRZCWOqzfuWItVivG60YYvr
hbkXkWodzQyd/kif639sN4jel4SzETWw1BAdEXBAsfni8djPXV0qKeKhYRBYtc/Vk4a/Rtuc8601
9WG+Q3MVwyGnBxW0ks0tUYKvg0uAnERT43iwxGhMmoHpcyxMTKJMp/hYmUHU/LYHJ8taP4ydpj70
I5iyvQVPufhoN3qa5ptR6Hn/rXJxPD/qg2OtKY1e+diUk0FqWrKCjlLY+cemcVdpY9Bb+zDFDJAb
xNXvi0h393hp1xsHobLN7a99GYVeAyywfUSfIO0sTk0WzwOql4W3F22Z7sXUx99B2hd3SFuqu6RW
2g+5EQT+EPTlSni/nCrUAoSuYCLSeLrofwHyJ8IL5FwVBFyfal1SvhK3T6G2Ov28qzPTy1ZC7mtS
cx75+NjUzqWQjzxUcjXexKTI6SCriBETpqhSA98KrW7T1zj3JLmofs49nca8wFg6tgr7UR1xCqv7
qjyU8zh8M5163OXerK8cgmvrADuMQg6AcsAeslX25jf1WLYbsV2SiJll9GDprdilU1M8RGU5f6ws
98vtD34ZvOiPS60l9G8oiCzzPj4mJCh8j/dGSsXGz9sSq/I2sst9r3nhmoXCEk7CKQOiQ1AGR0GT
E+rf+exmTaVaGXKhtm3cbE23Gn27FfrXsZuLrd323daaqW5QpMt/KZH63QtaB5kO1MCt0i5Xvv/l
xccvAI9M6CYDvYA+5KmrjUJrdNSC/4ez81qOFNna9hURgTenUEZSlUx7c0K0GyDxSUICV/896D9p
lTpUsf+TPTtCE0NhMnOt9bpaHSsVLSUTYZW3VxbV61fKdfjEOBqgcL4i+pmDPU1Vjjtk0Sz5x9oM
ipNfWfWpJo4n9qrw59uv9B+35WAMCcGNofc2hH35jIfSb7LcJZ+pnHnGuRF6D2Hemk9vX+UfHw53
w7GwWe5tzk0vr9KFCugAR89DWwn3o5rzjT5dan0aGybrV5rC7ZB5uVA3JJYOBY8TkLVLaG3pywUU
I8Vfc8jzH7kReT/I8szW22JCULnvPDUbx0K6ZXfl1f3jLuEabFpCtl+qwIvVqKxA0ZPbW0e0jieP
ZrKIDThAybAY5qe3n+g/PhOuxenDZJE1aV+sjdDCR3B2J06gJa/vcnYuGJidG1ML5/s8KPMrqoN/
Xm+bZPIaMZ+7rDiH0AdthxQE+Y8uvxJhdRfgf3sb9qW7s7F22P9/3B+oD1UgZzzNz8svhopW+lIt
7gFdFCYJNjlULcyYpNz6sCX11ZUT5fVmQxXB4qZ4eeZUXMJqTrnkTtiHOFDKNZCHrlHBB6OYewIF
0udp5hBYsdig09jAnCLfBdUQHdcFI3Ozscgf6q5uOa++J34SGXFsuHxVjn/p+bWSpYQFTucdGro/
XODtZd/MRAxUwVLu/sfHzaUA9GDucaTSXFx8urmQK9Jx0z0wuekesm7EiWOdkQ8KUgAn5i5XPqdX
2w7XQ6u4+Zn67D+XW7tXpKnRkidwULaEYTrUuLTH62KpayrXVxdCD8JuwONjtkIJdDFWmUNj8DOy
zI4OeY0feJXeHel7+RV44fVVqAfACrdlbzIwuKh7izWwCS2D8GK1hlPvi1IgbIjTuZqH8Mru9uqj
ABgH9t0WBSYfnPkvF8bqVK6aWxUeU0gwv3BN9m/SZul2VmnqaySFV4ueazHjhuy35XmgYn15rSqw
oMs6fXgssH1ISlOqXYo455w66lSZRnqFdvz6KdJYUlVsg2ZYEc/Q1d/VTDmW+HcgRXP9Zd47zrqe
Uowkb97+1J99wv8+H/AU4gTHrmATNaEIvbiryQ+Im2pVu9MGQHqMyXXVyFsSvEd/h6GSnU3xNHqB
vme18EhtAgvTI17cuXNH6J5fobYv7YidfQiqWMumUklVMqKEejQs8gBKan3vR6/+k6M1+aC7NXyE
vuM8eWnpVpSMWBUS0zSe0tK3P+h5VGacjU1oJQTa2wUDV0zpxKy6EfTHN+/n0Jx/5BoS8a7H1PWE
Erx2kUEtZY4vkB2tdwyW2JVKt0Oe0wRL6sR+IM13mbaJI4xsookfzHZS0zntAmfet1Xp/46cgfxs
O3fzj6ms9I/aXnPs9wMmFudswJMnZkvo1U3qqeyhBWhSB5zqjOnge32x7hAR1e0hcLO6j7PSFMHe
13ZmPYWyG37rsa2b48hgZp+uqWXFkzev+reTkRS8y2ZWI6E3TqHHZJFeWbuJRDFR7SpXzHWH9keH
lFY+4Gx5Y3mQ3B1cATOZNjs7KscaD7sqy/eZzLz0j+POo9hTCEg3KUxEtLeqm9cwCfO6x+8TzYTs
eXjuSEdPeVj0h9rREc6YJorp1DhEQy7m27ZBN/in7nr86jSznWlvyXFZvkxp4JRrjHGSjOCTTISh
XvkWL0oVrHI91hhKJKzY4H9efIp4Ea9Wl0/ZvshEexSdq3Y1SQRVnGculia0vTGqk4Kc56ZldB2m
V65/ucApsCnIWBBsJvyWyyZ6Wod2IU5b7FN/bu9UMPxIp7E5+KHRHwK7VR+v3O7l9Xy8Haid4T1h
OIBt9sX9enaaV2seiDtU4V16gB5Xy8M6Sxyf2gZGz27F/knfgsXa3m0w9KHaDyNKv3k1sewLZs/2
joErivUwpb2Z7vte4t0EurAscTbgzfm9HfIgj5HgzuZ9C5sr/QB0SR6o01BqPixzZt5p5Th9XIMX
9Sxit35Xg9ZPX1QWwApl2G6rnR+UdPKeU85BLAdfmYlXayt9rKe2HXYw2psy1kFGZYLtcCO/DaRb
BIeiNHI8xkmX/djZJNM/loSlnS2j69uYQzD4CU1ncveyF6J5iGRuOUetzNy6waGw/M9yRek1sdnT
8kAFxgjsSQd2936Ad/ONN1X7iTWt672whmK6Dzxj3WtA7eKDHurSPPFb5+Jn6eG3/DlDkLqe1boM
zjF1+qA9Ys0ckODTlORp32BN49/O1jDop2JuGhy7jKitiE2fnfuotZbitwOL6UiPnY67EtfkyN17
uFgbsRixV88T3yMdOPYtISUeX4Ws7a+9yvq5u9FFnnc3IX6QxTEQIrM+zl0WBYDa2setFfSkNXaT
jPrsyVmEOX/wwYp+K8os60TPbWXHDuQlY3naVb1Po97JElf64fT17S+RVupi6QFcYBaFOoKDDQ/p
y+HFkBeaIUzY3mWitvoh6VkdwYF0bBZ8brQtQLzHspeHMKj9j9Wczv9FGdvCU9ekHOplS/JUPEib
pBLFuGW8WYOm+GmGTf6QtRzh+3py0ykB8+/cfcGCyJxY2iYx1ArbATtGWmQ3j3zjWiQNNDkZd8tq
Kd6X2bZPk5Hp7h25XUZ98MI6bfemqT2MlfrGAe5H5GcW50liAhirxVzbMTFzTCQP7ezq8t6oRVHs
m74O4SjBe8vDL+4yuOs3uNah99WWVfszHHInwLzSGofbsMiqLB4FDJCQ0HrLrh6iJZ3CP8WSRh0b
kT+I5QGTkta6W8YSG7FmtcUhyqtISh6T4xRwFJxq+I4Xd5AsVYdca4LzoO7EmntdzX6GB1e8pH1f
7Ip1alF+5CJLD4LR2INrt9HwANWkSb/5fj35ceOaS39bjEG7HETG6r5Pq6zTEN1api4pThd36SCN
kZOzxsftnWY8Nca2Oa/BwStIJCw9pkPvpNbNDfljc5lgJDyat0tjhOnJoOR+h8ApD8s4lLMeOCRt
uRhJLgMlPpUI6L+usk7HJcFIY8rahOSyXO7qCj7jznQKY9mlVVd6u6Dd/KQBGuBmJYPNKRc3hHaE
hK04S70SQjB1k479vC3MR6TaafArWB1jvRGL09Z7lctRmzE0P1G9o2TxPs9YkJYfcwSbO6OxRHjn
iTD7JVGZve/GbLJuefzmsuuDWXxVrJ/sBg8hXrKAK9Ebu9Rb7SOGHiKItd8SJd/NmfM1HZzCi/N0
LHYcnU5/LAZ8hH40UI6sx8EQwfKjiwaH12TZc/Uwl3kF6Nmn88dsDAOR2KbSO+KpMFJXU9XcZDDq
892iu4zvOC1yjzjyMBV2jMNAU31qjCX97hrIlh8h2q+8cAHeffCHrr7xtLHYH4NVLMV50GHEHKeb
2uJj6gy1sI+6ItH1NpJ8/bhpFcqR/Y55TFnjIaib5eOKwuiPyx+NCqoQCUqxU1jUfjEacYWJR8Yx
d5P1Vp76+8WVg5sI0a3iR7ACp3zRaYr5Hnau9TCf8tAQ7l2+5mFwAPJ2ztIIBgIcOjQM93nUB85p
xXzIQmgtugkb+bzMYtSA2APZ7WhXv8GzpujEf8ujTE2R/OzNoA+Oo79kVbfLinx29lNmYHbSbvh8
7JTD0H2frN6p9sPg27/MlOn8r6nrimGX16vK3hmjIz8jQCHvsPFnZzku2nbbJOry4gS5plzuJeSY
mYEQp8u+UpZxy4zBoOybpg2HH/sowlJ8MZvxYG6xeHPi6zr/ip6nau+FrsdPfRPZxn9UXw7O7CTb
dneOUWgrnhEJ/87MXFwDtu3Lqp5hFtNCfJy3fQBl2EUH5tJFlDNI7V1owW7aj047Vrf2CEdk18ih
pNRrh+JH1bThJ7fx+nrf10EXPIXu4lC9zkz3z0aTFeZWjmN8Fbc+XqzvaQwESZdZZiM3qJva2RsE
aVpfhlKJO7ftLO9D45bul9BTloqtIiIO3O/G+lriySVuz6wO585t/LpF2G340cseKVLYK2FyM93p
aJm7Q9WY5j02MvBwlGwexWKW0V65oyjiKJvTnMir4RsmtVgFLnjr3xnh8g0erfuHZJKqj5d6mT65
4/Q7TLV9LX731ZHHT4W9a2/p4Vui58VMxQW6kwHWw3faX5ZOw3EYRBtnogPVjGcUxEMSFsKEYKDn
9oA3mVddAU5e1X/wl3C/oUsG1KOL3f7+V4fnjjmoWuqbdwrc6hMgjdrDd68hMQk2yzmrqbrePuhf
X/E5H4K4hM0V/9UwULijPRn9YN4Z5VxVR2tNFyz6ApDaORbeYFkJvAvD+PD2VS95KXwViIAoOmyA
N9JkL10Ss4VMinzuvLuSbqV5F8pVRkvCnEz+cuw89x88Oa1pzDPPjb0xyno+wvXgMIX2561P0azY
scNSr/95y7Ji6tg2k4Kn40X4QuNkMvzUephKHSutTbRxDRpWTAl7e1dP4ziVVwb/lwwwCFPQ7RgM
ba0KJKZLZactyqzXTqdODdWmc5+lQ7rE6yRAn6nbi/SpK11898Eq6jpJq9X/hRvkqM8MyPOHyIDV
+VuVdv+5idhHY2wR88NI2q15h61eZRxRqg1t3OY1JoKdU03fhS1FtS8WwzikS+k0VyYNz6Zuf88A
GGA+G95u2iUYYZcJlywA1YVG49/BIxEm7A4iIHbhRLN0CjpHhA/kl9VmMmVFeGfYDHWWWC52sCbW
GJSpHTujjIJ35TSsdVwOVTV9FMIPBWlSHmqVWY+FnVCRVw8+/697kBUY2JUve+uVXtwCw7PnCcbz
SJ15xsu1NFZZUHrOHBKBEOrbjgLvkTl/dJb9HPwZ0eYk/Avkb7z9Zb++KkNeZs7P9p8QDy5288gZ
+9QeGS93VSC8oxQywtpcB1P4lFVLlX8sI0eF59Aq7PVazb7d0cs7ptNm8+I2aJXNy6AVWMsGU66u
Pg2lGZ1DHQ7tQRHemb0rAIOfjL7XXSx6xx1ia+g8+zEv+8E7uNmSNnEpU3O64eUVD4sQk2zipZde
dZxru/o6ZzYhiY7oSOajX2v+G7hH59CVaRd9f/sBbijsy5vY3ILARfEkw7/i+Tz5awvMhiEfbbMx
7gJ/PCyoG35oTy1/2Jy8J872bL9Y+fjYDp73Z4FQd2VQ+SzJu7g8Xs+gpnDP2Z0uhbX2VHTNir/U
aVqd3trlUabPlep95k6UUvVuLsqS7EV0ov2HgHFsTyXjDU/2tHpzknZlHXxzIJxlezugYE9xAqrT
+mdYj8X9EqRheyhXWuikndtgmOOccBxjX3FyyyV2x9BWTzrKvfNibxTn2XXhlE9mh5Q6bvLO/e16
hktnPS/+fMiU5at9gUI2O4GIRfZpXGwdxrg3d8a3TtH6i1vX0X6YMHyLTBQTFpxOgiTTwTy+/dIu
WfPbqDXiwHMAdgC6+cfLxdboFXaGZ4qT9rN5jZ1oUXfWsOoHJvTtkbmGOOGJO8Wmlf3u5tC6I3RT
/Xj7R1x+ORvR7lldyFAWK5JLd56o7Yos9cfp1EiQptsq5XCLWeOWuAMzZErrOMI3d64ltXMwvNYs
Tm7Rmte8V/7xM4C/sRGDM0Yq9+UXNK+rtsIqV6cyWKSz134wJ2NnWnPi2XltxXlYqL2Xlcb9hIVp
vExVe+Ujfh4T/f0R8yRImUKtTTkDreUSHJJRznCxyPuTTtcsPOYqUms8TKEMb1c1WkVcpPPUn2kZ
5U+3V6G9r323fSgV7por0v8+uOurLNPIS5QxHEZZTHInrd4vSTUy7UXdhJM5igOB3MMZf7hm/pHy
jqO7SbfhqXHTdI6NoOruhiiTmmZP9p1/8MbVOKZGOTZXsLDLkT+3i6B4u1GOYHCg7e9/bRkapHHN
DLzfjdD/NZuhMe1EXn7Je9W5ydvf2CsYbLsW8xDYBLzfzZH+5bWEUAR50K+eJm38mglmdeMU30Jv
P/VLcexGprxxgXdFe5CNqj/pNM93qOXHb0wYp1s4d1fX3mUFx0aP2wxIGNxY4jAvVRQLA1otFyFP
BoZVRYLLQRY3TdmrxPQYySb2UKzRlVPuOUjr5RcG7sFDwAls2zwu6ze2E9/Ej2I8FRs14eR7Vefc
TK09TDe6VDa60Lavp+I0mLCgPyyE6naPvWuuu3KpVPV1zRm4fY0Y3DwWeWRk+yaq5IlO1Q4Y9Upr
/O02NnENAUYZ6VGAQ6h49bOg2DVlKfxvk1dXnFlOU2jvgQjKUr9D08OhS5+uvhpuWxji0Ne13SbT
xFbNIMqdwweEPyj4r3wRl10Dzx8yF+wef4sR5uR9+UV0OjXcJpvaE5pE9bDknplBMhkQV1ogoCT2
pKWV7aQ39GvcjKr7RfriTECGEHohVoeP9M7GG2VXIJQokk74+eeqy9rlZkYrKnbdYju3k5eiELjy
w7dS5OId4g1F84mwDW/2S82PaiAY5LqVpyDgC34cWk72+yJn2m1ZS1ud+tLyHsxVeunRsCsvfzQm
txyS0fFLdCxNWQRfrvwi+/UvAslFBRCwjJHiblvrXwvZlujhS9gWbJ1Od5r9CYrmODtPltU+jn2Y
P2kdpU90fvat9Dw8Os1udrqNKTt/ySSczCuP6B9La3NY2jgtG9P5Ml9jzuuUKr1yTgODceZXq6/j
wGrWo9vDJ1hNYO4rV3x1kNJIbLRc1JnsLiSiXdSP7ThVVmqY6uToKZOJxo93ThxVF+aOl1l3TSxd
bQ/vLbJn1B4Jos8kjBkYnJ6ycrwrb+T1A+D2+RE+L4VG7fLX6MBNMxO5wAkdml/cVitw3s7M3Mn/
GWS66HZDW7vG7ZXP4PWHSQsM9kicNM/ilUq6FFW72gapWoQLlQOmSr31KCq/H+K5KDD4w6lnLe5I
hp8eSRwZm3eO0kj1MN4R+Wdqr+bKefrqRKeYZpsjvJCjFKvWreb/67N0MyPK+3YuzyUtniw5Pddy
TczSGhyQEEULFXcZpiE2eVJ6pxcWUiyMtXaucDCeq6gXK9Z7trRgQrABUlBVXv6QwZPRZnotzgK3
jn5MmlYP+mvrtXaU4CtXAl4ugVTuTTHQc8fNAJa7WxtLnRc3G9VJh1J5+Q6+VJ5aCZy40KxiY4ws
aSWtU5vhH7fIZib1Wdqeg04uFTOArG2Ip5oW+fvKa75sV9hzkLSSUofGH+qBefFYS0/3ptNWztlo
A6N9j8+hRmOZRvkpqjsn7JIuDayHiADgCm5oERpM49e6vh0qb3aOb/+YZ+3wi0fLj9lCKi146eSC
XAqQzCkCYx4H9wRI5c5N0ixzmAIaFBSVAJy1rj+KLshzC+GIYPbgDGU1FUmVajkMcV/aak5MS6Sw
NJSffaVY4hhABB16h8LJhbObPFWe6tGcw/c2iF5i1so3zFjjemycVNr03+xwbN8bCmB2V9aRkmcj
LcyqjVN7qfEKkKXzYS5UTbzkiIdHYkWN86jmELJWNYolOzOdlHchZuT9Hqg4U4kzWU65R1Fc+F/r
YVyaAzEM8z2wd9MeVYmc+QB7sJs/2YxhP6sJwH2nAPZ+GcFqBucWH0grEUMb/gqLmllATXjH7zpd
2HJhbxOnGyBerY8tAUDz0Q+M7lS1Hmi+qm33OJTUIDegLZW9C1LR1CAtgpDhc+cHAyXBQBt48Csc
Ak9G1hr9UfeBdVt2EerxfHSna37jzxbSF2+YzXzLQduGGuBaLxdPbS4eTBcjP9uyU+JWK9F0Fg0J
TKo4Gjpxm9s6Le5GWmVhxASC53YXSxnMBw23lVIG04szFCBl79tQtYKwAbdJ/0wrMtP7Yh6D5RNq
olD+pDkc1WH1dNrdwlAoP5QYijVH3rNJFeNhYlTu5qGclxgJKyBkYhWpncf54FZeTBxHEKoYAoWA
PfH2R/6qUoFUhGndsy6CkfrlkGrEhLXPVBSdAjI5/nSQTY7+WoDlWG76ZBoQTuLJ0a6I57yJruyh
z1Tbl48fFjqDbvZ0xum4Br58/BGxCCtEo/Ck6xSxH6E72huSwRfNzyBvRfaJhqYKGLFH1o8sUF7x
aaCO9H96IX6+ccFwdkp8w7Z+0P8rJePGCpZHsq6CybqzBKrFTzQGYW/GVVhN45wAq+GQCzuAEa6X
1tlD2udmsQNZDYn4XuWkD4Xb4zCdWXn0GKarMySqZ2XK2E8ZcBmgF+0DLIq2vBlm2f+crbkFxXr7
lTw/84vHguTFBX/Dz2Xz63n5WFZCDW2/Mz2CDbrNYbwB6oseLI+kprle++HgBP109GrRlMfcI5LV
xRsVvByyRL92TKUHEf3pZU7unJnnRF00Cp/Rb5HsQT1EXbDoA0pme2d1vTmLpJbCHN/PMuyVsW9B
1DlIG5ss6diqK84MDHRxWsGJNat3qZ4j/7tXN4X1wernsL0PyyIbdsEgBt6gFyIYTGZRuLfSMZr+
A0zFxnkq4TBNZ4XqciIagTCSRFvF4uFLwf3puO5sa2eP4docZWOm+gMoMI/VDabgnaxpHh6ioBTv
mybo0zEmiE9u4ZNdn35phSkydtml18sebNIVX/3UodsZWDnGJ4Va/OSoZhbwk3CFvEndkR+7NNEC
DNcYnfyvKMoQpK4rjOzz2+/x9dGMUowyHRc9pkavD7OmluhaqT/OfVu44+9o0vZ3ONHhdKwIU+jQ
/62Ej6g+bTDXi2hlEibZcDooYYWnaW4a8MEc3t8aaxZidleWhbUc16z15p0rUMUAz0XF52Xzt37w
srANbsbeRXj59o08mzpcfpCU3/jTIJ8icvSCP1dUJvzfcbROVTcUdeKXMvzB7Dqrfq2D3VS/rFA0
eaysdN3D11qK/YKEQu+ngJW8GwMrz5Ayp1hN3S9yKq1HGZg4YAupnE8ZrNVtSF8DKHxvC28KPmQ5
tpZnz9Q9Fnn43kxfu6EK8l99Psk9tjReGu0jcs+jJFKCszfM1vlD1NdWwchf1IcupxS8Qvr5xzbJ
b0Kd45MjRabsVhT/Ve7BOAorkqKWk2/gQHyHudT4hGugM96zedjmyZUTVJdoGovhXihzLa7JK7fC
5+IVBEyiSbCGfAd1+WJP0ICo+DRM1mn0MTy4L5WZ3Ut3VNMWDmbm+0XUDHlhO63y8Pbbf31lyp9t
lkIxBCB52fA4mkgMiQ/CGWc22F2VlPgHLMsnMdiDnVRRMO8MMJqnt6/6CiN8HpkHNFqQvPjwwosb
Vp4pHTWm4QkfSnToGD9nTnaTViVUJU6kpv069vCHE+3orkyYjeImxFzBsA41Zs7hsKvwNtOnfhHz
MUQc58YmLnPTu6ZrCDjlu9V1BQ+nUdn//rzQOMEB3Qj19Efbp/TXp2JaZSjyYjJO1VyE1hHo1qzj
YEXD9L71ID0Pvjd9tsZN9Pj2I9u+wZefyJYkzYYT0SMCGm9//+vCtd5mseOanwFKO71DizjeuGbu
+kdUDOuNKmfry9tX3MYYF1cMMDXC5QCGPlkVG4z91xXRLrSzoURxDnMxzh8xewShNMcM4h7ho7M3
OfHbF3y9DOFkMNVjSzXpuqyLjSibcarIRcG3KKLWPXB32t1N1M7pE2V0WDxiWGcRgqyG/OeI3Gl4
9/b1//GI8UvC0s3dJms40ry8YZotnI68ITr1YyPu5nT12biD0nw3YhJ0b1cpPgFvX/Eye3ZzI9ji
u6C0M8hkpH5xy0SpVbiQZwGNrxUwpZ1FNRGWV8vhZJit7L/iMF9gejLLAsoQ+I5KvMbLwyfddUF2
oGxfZEknCN3uQz0t8D5sc6n9a9O/fxx2HtRKaNybYy+DwItpv2nooIt8mZ3x2qDgjheDIJNfcGDH
B2NhlICXQLFCo2sIpi2rvHvEsyTayFkqtR7zplNNdoDNY6izrxhNxb5d58ZD1FR+kcilDYcbA8vU
n0ZqGbLYjbyEBguTesquwJyvtzvPRSLso7xmx7MvNQ146HfrYJT5uZ0t6w6XIwnF18Tz5qbIK0sN
sQELuNqHVdR01+BJ95L3wcve7H1ogHmIwCYXL7t2PFGWswhOutLdEwr36asXNiQF4lTW2DIOOp2x
a63KDFHqqDT1WebaLfhfqxU7L6CXmsTSLB8WKG+SMmhs6h8rVjPyk4Bwsn6GYz0u+4HkgPZb3y/O
jeeXE7ZzSudba68yBtX7KAQ/Tua1bkiggSQ17AcdGfO5t+qx+SV7YnjkY67zARuz3JgEHld4zrYG
IcyT3wTn2Qk67+MEF/oW3KVzD0MNFhXblcM9rKjthhjmR/ODtYrhvvZwMEmycja+ayzw5uqABfI2
yn17Jf3jxeLjiXwYTRUap0vSSQkHbGvDs3PIXlXvjGigtwnz1bRAo119XAc/3JXMEK9FIf/jwptk
g5n3NhXntb7cNAB7aaYyWOgok7D8oKDrDxKbRn6CIekq61qcgR6vdXb/6K4IzKG7QhIOXfmVVVSQ
19ThU7qeQiQ5QZBAy/PlYQG2r+K2Cqc/5tyJNJ7gckZ3qRuu91I1jdqng3aN2B9deE66EOFJiCXc
T5R3wTZbs9LDGsGVTFYzqmHimcDLX9KyZJQ9DPUy3FN6W+FNygRgOeUEHPunafEm9aNaYAI/GAHT
2/dr75Y/ppkU2yPu1ZmfeCkkN70fQzim/m5wy7SZdsxWr/F5no+Il2fWRjmikuUEASO9NORTdm0E
TmNGJ48VY906UALkzlFls7zvm7b5zFKhJKgF4bN0Nu03+IcYg+/6SqxDAH3Dy5tj0wjj99xVUHHe
/kb/8etY+3jtoBZj5sRs8eW3MkzSIDourM5zNa4YbjWi0/mti7+JjqO1DIMjAbTDvc5HP/1kd3NN
ZQ2HH0PreLbG/GNUM0zeMaIt3B/T0snC/Z9XEUNYShsTDxNO4cvqRgWMWGenxmfU0+LODEXa76Sk
1cluXcWHcsTKBOsGV4+ikVf6kNen79YQo+hA8IIt8mVOh17woZmglkIPH8L/EIZoCOWywNEwHKEv
+F3hHq68j1djZ7TyzFWpvMONy3yJadkB2haR2vXZm31B8V2lhX8TpTo8yqJ5Z7Xj+l/J9D+G/7J8
9KXGuqLXUfvOBPu6FqbxauTM6Q+qx7AG2QHV1kVhGYigG+yiZ3Drr6ZOytBGWyRto/6SZfBykl7l
oEOYTFTZcle0QYO9reUa4+2VZ/LqdzyLRPGzBFj0X0+cy2wmlaoa1Fmsk7EUiT115rSjNA1nyHje
bLlPHgDB4wjLxEhgsHrVu3HtJ/Q2Rb0YqwFtYg5zSN3mUIQfeoLuXD8mJ0QZn4bKcNN3bIZGfjus
1drdbBy7/GltZO9fq9T9Vx8UZwGMdhg5gKVbGftytVXQnGunL4Zz1oSl+C4coh0JzZxCWKgisu/c
YCla2GRs25ATwPt2EyHZ+rPMdHkoiDUaWJS+1ZeJwXi8gRLFFC1haw++pVZQNx/MSjfvzWLhvCEz
Mf2ellOQxX3LAbdruzr8VARji5EM+VBlLBwXG3OrqSpyK1tsc9wKGMd19Z3XloWTGHk6O05iitAy
1E4hCqtv0jGtw8OqbS/77qO0mnYknpjevmytFtiV6JE4Xe0BJY/nNWP9kHmVE+0UGQvfUy0s407N
tj+8N6rZ32ozfJ7tXLZhAh3DLm6UhwUzQjaYgrcjy6OPLe0qFXdmRvKQtQKx3PpQA9KbfLaA3rzK
prSDIRA4W77quv7wS9ifz8YgHRnaqZS2n1R+GdZlDJW5Mr740PYgeOaOhHX09of66tzFzHvrHCmd
cW6EffHy7eJr5nsoTbKz4TfW+DP3pjAxU6WRpOnR2EVjTtVBlqhzbRN/1aVwYU4YIAPip2kSLi6s
8g5sJPSz87KSZpm0npHfDL62+/9gaRfDHYmtXXAjYbkRicKO9tPTjf9trfpSqtgkSGT5lnm0URFD
ngkcO9ZF24zMjeE632WuhYkE8VpL9TPnJLsmWn7NZggIqwFmQ2lEMsKrQt7GydWpMe8/R8ZmOmxh
jIjpvOc+BI5Mz4A3EF/x40iZBVa6OmJW1uaJKywnZqgYwJaHq3pl+vLKO4TNZtv88EVnw4EAdrH1
ZTR3SlZ1feabVwtqENcVSWe1MjgPWVYYCaoNygWUBc5hyHr5swnS6Bu8fzTzhtPq8fPbn9brLZBC
El9FKratDb3E9xkp+4NSqU0GiteyqvNqv44tadbGGgxfYSLIWzmA4eONcCMKlb5/+/LP7JUXRUwA
qw93THphSBUQm15+2jO8EQoDIzrbE1TgP8uGir3jo9T9AZSsaXeI+7qN91XmOKzECG2zykmWBt6p
TBpPtxbm/n7UOoK5HJFAn2pBiOhtjjlGSTyb7RdWmbz9m1/vtaGFa5ZHKhsONP9PW/TXrKAlY+n/
ODuvHrmNrYv+IgLM4ZVkxwmaqDAvhDSSGYtkMVWRv/5braer1oUH9zNgwxDs6R6GqlPn7L22M1Xc
MOw+xivuJO/MfqGoh8kdP4A7nT7g+Pz1FmKVBm8H9pExtcuu+ec1QjVg98asvNtAu+15rrvgOWym
dYhtwhSe4XDoOhazYXxqlyL4YCr790GOwaHD+8OoHAkSO+XVh+NuwsYRObc8tGFbn4zR6j9Prtlh
9VFhjn9iCgCSMlPs11LYO68cKy+L9TrgtQkqawmBUYfeHFNwmMSsYVL4UUzh2t318O6GR9esxvXQ
2QQ2xMwoWzsZ0Dg9Krlo5gUIAJ0iCY1o3uqdNdbl+myaxC2819ZQ/3LrtsSCZpdLnVjCWYvERlb8
UvZroGPYfV6wg9AzVykeqCm6aU34S/gOlzHaxtjNmXQmnWtLj/CsJTSsdDXNNv9mz91wq6pC5iqG
7Fk5c5Kj5n/UjtWEHzxL1ys7LSf+uhxrLvER1IN/Xl2fTNCwBW58zryaUNjIKn52DACOpb0au942
O0yHxZd/f37/y2ei3APpT/uXxfGahklHoFPZaKhzIxfzWOp+ITHGbpPA8dTRos6ISydYPniOrhts
vOK/RcPEgDCS/YuO0Vc9gthQzseWKfeLF2RBHRcMVKZ4NJlyfHBZr1/R35/GknJ5P7EvXG+YwRQZ
TDXN+dhjwqav1ZYm9pgx6NPV0gV3PVqcj+Q0f11WfsNLwwPpAoxRUBl/3srcXqDNI9Q/zk3kfYm6
adjSPszr9t7V1YTBzRiaFzFRPH1wkGEEw4/+z0WUuwhNGloEMidQBNeN7bnFMUWGzXYeVFTd+xpr
e2qo1vYBdhehHZdT65w93ocqcWXf6Ae8mfk/4+wgN2mrug1eB05KL60tx19+F6lXR+MJPJLD40Pq
88e2vI0CUZTfOqEavc+YYme30Cdpvyx2Vt9C4RT550K6xS9dXiwvQeurzw5ivQUBvz0c1y0I55ib
YfxT9Jm27uToZMUaYz/r5ScKj/mWWKyBnIVxw8mYjuM8jy9riflrjzu09zDUNJtpHzgMu1aM08sT
30UnLazLDL3f5CbX8R6hCLiVYVoXO6Fich5m3S7dazd5Oc2uFdrstBPO6JlH12m7X4UZWJ+sYpvf
Wm0BK2X8sbwiGSgLNr9S/zMpqzeehDfUkorFkfYu6rsF8Z/LvNyQmefu5iZQ+y7z8mC/hVaxt50i
zM4RvkhaR0idMOkv0dK8dMwjqk+DNZnq6MzecK/olXY7GcyFd1TeNhUHHOk6S6pBB8auHGQt7oam
zk6utwCAjCpfzo+rL7WVWF3UFQVZNn29z7dxzFP8gH2FshABcVqaQr2qKRPtJ7e0MC8Sf0C6pRku
/s3qejJLPGDRJy9CNI8eYezIQ+n0ckOmR7nE3bqFby2HhAA9ltRwRK2om9OcKuob5bRrxpWaxjX2
gkL/mA3KEZCyrvoVKuJ47xfA4gb1nE240LwO+T2BP8161w9g0OIOWhYAl02bQyzWybkBjLjRtjIB
N+9KVOVvPhb9R1VsyHBZtVecLsDUimTuYC+g43GifQAHwSXq1uURUQ3D0yPRL6ReDcvixjlPmg2m
gm10Lx0cnEclLjIV3Sgwwxbt2Z/Lmst30+y9aofF1moe3ABR+y0HNtc6GIsnrbsok45M5OyHn7fZ
I0YyWvzyFvmlmvEZNI51W0O/eSfdHfvphg+2QMG59CPPGq2rZ6Rq/fJrljrvb3qEySYGI0e8lZsO
839aPyvqRw8ztuYo5tc1wlAY4SlWUT87OrnsOdzMdftFIuTMDoq+SZasOAEfZodh9851EDicVlxx
Ylflm0+8EO9An9auHMcUWXKHJ5n0HfeEeAy7Zm7NpvXEi2s4z9BIwIIHC0P0pEEG8V6Q49ek+XLR
ojA8cu14m5tpetVVa38BAtXqh1FVOPC7xrReymKec5LaQsNP14CV5Wu1Zmq0IPbnfnS28839STHO
8xCSCTQkQb2Jx20r/VcBrqFOL0TAV1NNun61l8bEJuoGeoybHFXSqctLhyjW3GgGIwndTlkWT8BS
LSkWqKj9joZu/B5N/vaGKdb8aZaCdvtSzJF8m0bCA2NzGMNDdDG0prWToSjILJXBlyAZGTEKujIy
I7eF/9CNpnxAup+7JYPa0Xxqag10ZtKTd6tMYVFz69mT6Yj/t72Rg3a2xEWpmIbb6KAWCoBMJKzE
8yc9ynb7JM1hE9+McTA0BA6TF63yFrTJvA9Df0sMXjbvTBkQPUSugn8abQxR58gQ/hw7WqjvdGp6
9MxGxHEVLUZ0Y82uHnYblhpvn7W9R9/MggOLlmHLvo4l08lE2nAbYmuKuq+Lu/Ywz0s1fF2jnpc2
A577xSnz6Fs1L657F9gcvRicefPZGMi8Z9RkXHxN4yyOlunC44obGmTnfrPL+gDdqKqQMBi9DdcO
G0myWFNfPVlFu7rnjj28ONlQAU7S44zw2Jfm1NsxLTN0Y0EelneRW8/rGVe5fTa2mol2C7fD34HE
Wz5HRPoU6TwKivlsJKmEFblzvuEZkNj+o2oUB6ZVVZCGq1eYSaFR+WFpGg2g5utgNSbGsaXtniPB
9vbFLRu7fejnMRjPQzhYa0J7qxefJOuOcexgr/zKRs/a8GFJG+rCJCxXp46amACglAJDgIxKhl+j
3I6+SOPi02WWJAIO9pyS0pWnjUZHjrvlBJYgVIxMXEenl35FB6Nlhtn0aeXc1N2Plb+oGwRJ+NoT
caGsVXFXtuP0DdtzX56gXAD7D6O6vmX6q8/CLBrzaYm0y+zdba24lLYxp6s/odfazEWeHIvRYCph
mIlTvyxTlajWUVHq4f941vkQvbpMSN3j0K1B8SXrzEo95ONgfmMB6X4QF23cbWXpNOcCL//wlSZt
pHaQN1iMjN+e5rCnZ/3iO5klzzNszoNkoFzuTNSQ1nds7gYNEVt29JIy82TMwlowv/sdLglc3LbH
CBjkEUK9oNz6A8qeredN1m493W72mgf329Sq4dfsF8Gvoum6bh/q3p2O5jZNP9cxBxTf9T1TMV7y
yhhIgSSOMZ3cjX+H7oEshFPn8GOeSvi1fti4vyJUrxloAl1YEMFQOabazz3rvS9IJbmNtkhmKrbw
mjRfMslzSnyHDX+elpLtxrXO2i+68drwmJfbkCdhI5ajxT0MT7ifvc8NmucKqsFqWutNa43FTeCt
2tuRTWk4x9UIpJso9OvNDU0Y9R2uKOzByjNM46aQfpPfuHMA8jfKSze45SBhHkpMFs2+QxVovpra
jEBscEoji6AjKJnisWt/5KwTORJX6TJSDzBPJbqdHP+A/cIFRMvt9BM9oolhBDwZh87VXhC3mCjF
PStUzpwsz7tdsUztchLGCtYcA+U4+WlvGWZ/yF1SRw2n6rKfHB3dbC9ahw1f0vzfWzlawNQuW7s4
BJteCawL6Xzucvz6VbxYeb/etWtXRomh8mEmB6TJ59SfJu+LjtSaJ3QO/S5GBBpUO9VFzQ8J49na
N9Ey2YepbIJ96BYLZUzYZVRokYwO2jEihJhrMP4IKvwLIBlyc/4n6ILCOnUT2dFHRpP5dF7Q21To
QTbLnmJfbNVd3faNd0I3WKZNdvGiGJt2Bpohrb/SxQtGj6Nn78DL9odV0LmsfUR+sxGUbxzeGmrd
QulPNdrJMfFw6sxp2YZLeI8MYyw+AUap5ud1MVro0GTY7Wa8ENHBmMagbVNAIGuNABaeskfSQQS5
eoqX3Aoesom84Tta54F6aqqp+tzXiL6OOhoAOlFh2DJVTr9+NToiqfu49xthJwvj5v5ojOYSpEPZ
eMaOEYpMOvT2fbq0nl44UqMqg+PXTojhG1kY6h3ICCdRhl2Ou+PhboJDaIv1tM12O3Joc4T/Vtdu
PewyWamalYqhYartYPSPEs32TY7LKU8w8I53peOP/n3Qz2UGBElLr7/pOAC6O9/oIggY1GUcdo3K
2vZb4zpbbF4oDXe9N/TDkiyZAQS/ozgWt4jnu4pntjH8UzB7BCTZ/mq0j7Lg8aR4dKURpDIsJSsz
c5Q1NoxhfNFD69Wp1YUt0KOANvTO0e38yd8qY31Xm9ExEhaVOkmzHhw0e/iDcRsjzB8Th53Afugj
NT5uZj7XtwYgGeTq4xjRGo1LvG7m7Sas4s1n8DScsjlaWbeytrOfUNvDdUFATu0ZsXShXUYZVSxx
TuMW3UMnbf/UQD539uyos0jDKmpEOmHeztM2V83RzxDe3hXm4v2wGTbCYJmioDgYyKSPpRNpnKdD
XYNjoY9q3qqNwNsEBSNQTToqltiLknot0UWWvfDRwHwmosE6+qeDrw48RNLbF32lzSQbI6f+tDYj
bjIM6gJ7W19IJhN6ie4RZVEuuUXRWp/F1pg8IWAE6nORDWvxqut5ZL5tev3Rz5vS3EFe4IBnATN0
k66GlJ+SumGqIu4CG/V17Em0lqxkMmqTBRCIoBSZavUjNChI4mYKPb3Lo6jBnGHlXh/DTBnXE/WI
PR23UFoPm0QnEftET2axLcQE7ZcTfcSjMLb2Dt6Wl3g1KqK7NoJoteMqN+GpMDHcxVO/+S/Ct6k+
O9J5ckwoYoQmNvnerTVP2onhuuqSxQq3qWrCrXhxSV7ZR1T5OVI8FQ2fg4xkwjNC//IFDWaw7prV
Wl1MfPBQvNju56rb6bJtdLIM89AcR6x/XkyVEYTMTC04OSDUsknHI8C2Isl0PfmJKH3vW7atWYM0
fTPCnZwnKmdvbZlRxsu0kQIm2DespKhZIzqaJV5T3+oS4fed4dvISG1cxUd82SEu19DfqHMRnE40
vwttct8E7NhlGbKvfjjrJvaRo6Zbw6kwpksayKRXug3OeUHfaFfrZXlbZxf9/eLYetxRgWRcfRpi
/udixOII6kUt9ZktPdwZjoaNazEU+TWwghBjyDYyDe9T3VXfpDBd/Vk03XwPwdine6pKB4RgJNe7
YKRXdFDA694KZ1vWsynCEIu/0dXT45gN01m4g9WlhQKgdqwn22Y4Byc3BV0uy7Pogrwz6dECADos
Gx5fqP5rx0bmlHODAgbySvgC7XcZzorz13e55dY/fenLBkGzO7gHZ+beajYysYu0h5OunR0DFFDv
lFIWMUIW3QHtwuMa22M/E/QpNFNLWvzmniFes53bYNHTPti6/hKBuXgqcRvZva5Czi7+b7ry6444
JFZS09vcL+CpGvwkC8KNnVViwUsl3eNkNtG4fSEVZov2gkAE/9m2lTG+SgOXNOwiAXwv34C7oj4o
wyB2SywBia1Xa3vLRpLM7tmE1ZSychOctqD/4uTrmRfZS20AZNEQklAuhyTuntHa6xo8HqtYniDo
8+dDzeBqjKvKBZe0AesEKCZFLdp7BVZQUST6QNs56JiYtHOsUndzPYyPubGM1cFHVwMfjd3prPym
ByzUiJWXFmmuPGwWLbA9eSJmf1fz8nwfShYK6DqIwfeVRGlTxZMs63KXOagt7iNfTsFnNloreM1L
i3I/Jsp6+G5l3lg9SB1p65Y4dbYAFLByu9NzY0V7ta7C3KHpjn6wsrKPtXBq+1jSS+CQJlfDhacm
rW3XzIYs97rKzS+wZV0zGeaiNDiSYdOI3VXlv/y8mkzOcb4BzBzVQGa0H4xi/mqa0a9jMoRugvMj
DLyrrrqOlgh0vDUfu2kc0kB53bYP67HkbZ3Aun/QpPurI4kKElfGxfp/0U9f0wsG9l1CZ1R5Eq4u
Ul371S4Sk70HWv1j6Jm7/3uP97cG6I+WIJ8XXbIvGPnDJr0ONZ1FpOao3fzjgBWTkmGWaz7PiduW
gvtXWa5KAsIct09+ufbnoTZ6/7aBhtE/SDEggJGblb8xkbHLdBCGAQhzcrBTVRFzhtT2K+9byJns
O7QOInLWZvPak6+66qWtKqvesZBF0bEMW/tRrSxTcd3aurtth8hXx6hsRPEa0Wryin07ZSudNVqD
bvZewvOyvhdDhLEGBWA3bSqR5jw175zEg1XQoqMdlgq2rCJtsLY0eIHLbKJfI+Z3O5N2eWMaW9Ts
Ic0E+Zca/QnR8l3dpxKoWH6C1bbIxHFXj9kCHX/7VjER3rWX8i4ZpLP4CVi4pZOYfxyOPR4Efffc
rrQp8EmxaL8EVVR3v/79Zl3Pd0JsxnSOozBCjEkU3uVJ/Y+BkucIIlJcNzi1OBdSjOTre7/mxcEf
pbjr6TSucY9G/VijD/7go/96Cfho+sWE+iJ8xY14NY7c6MmPpdf4J4Nf7DxBzNuVQBifg04u7//+
W17roC/sx8usD/E9zdfLQOnPX5MQrmLOvMp/bPGjWhSSWzTWoFaQRqP58WDhHZSRL/mJA+ci2Z/s
dV4YbmfND+OCpt5BgAQfkykcmstOuNu4odhpSS9PFrfP/dSvKtlXcUjUmG0dPvj2V/oZvv3lNUK9
imSW6IFr7du6sHIH7uY/jpEvHhg/RhWQMTcSnFmLu63zxZsxb3m8saL6x77tmifR9+prT5bT+IF8
6GrUcPkufAXmcSHTBqb/V3dtXk0PgZdbPLU5O3ec04NLikZbb2oogudC62AHPqH5gNp8tYTxqXSP
8IDQ+LlQE/9K3q4mDPdqWR5D1WY/s7kQL5kRbtsP3DFjlzaLq9bb//mq85loV4kVIfvpLwNRK6Bg
g+4zH1fuTXTqdbG2N73btaGI26y5eDMcUfuHbMxFN1I7sPN9M1AabPRwOL3uaGeY7Cn//rWuhuaX
K+FbBE9gGmYQjIzrzye539ys0cuoH816201Bs/q0BoOTsmmaJRyn2nOm3Qm7W1m0zrEAWD58MOC6
ltchA2E6gb89vKioIjaWP79CjWdvIpTTemwlOZ0Uu0vpH4YeTdJXR2Xmw6UH0zJIWDi3jcU6Fq9Z
bSpxbkkOMtEAFehqYoJgPJHm6E7Mj9i2v+G1/7EB8QXhYcPduuToMmm81v8N3cCIz5x8QMTs+NXZ
n/2IjUDIol+phE1h3BJruegTDD4SQGNr3gI6rIMf+Y9mqKJlP4AHBkgJ9NzFKt46Tftst04+3uDc
ak+keCr1z4AfgF6uNMACAtpXYrwIHhWF7zxXSAOAN9uZTix3mJ6FFsUE4nfty5Ddo+dUmOINtY6W
WD2119YaiU8ZYmgmClFe1fHch8v6GF7OaH1sTMW0w1dXqF3V5J5x7jICGJN53tQLmtDS2TXLlHEO
BmPFuI/Zmu0+9jU9jzVujEr5D+2oVy9tVwlIyi+yfj7aTMsOdEpN44lv1Xy9iPfCWHFDm8RrVInu
yaxXcWaecL8Z+Ngeso4C8SOx9rUo5XKvLKK5XAbREfvdtRyxNzog9u5kMXVXy21L1DvwnnVlpl/1
lkhat8LmWjd1qfY5a3hqayVB7hYX3KYZrS///nZdbYd8G6SBLkZ0EhsJ2rwm3Uydws7dufJp2rJP
atTFMQLul6hm5DzVZvU/Ic7Uo7Xg4v5/fDA8LQtJJm/4Nf3EUG5v020annTkFkezqmjNtRDw+WPx
UIWrQQfe4A8HvxbHf//oazLC5ZdmcYU4Ev12kV7XawVT2dLUa/HUq6CI0pGSPALRR5xFEk5+nfhT
1jgv5WIFqJX78klhTv7SRJX4YGH5++KTBMCXsX9rzdix/1xXDLobQ4X+52kOeNLdzLJ/nyPoXa/D
wXQl+bymXyQN9u7PH1yC3yLFP5eMy+1GycilwJ11TboxS4D5QzQ2T+oCs2NO4UimzbqlMdvQ3buE
BHS4FUS8RQSwxkXkttuz1h7wkGllwFqkpaErdauMxfaP2OtU9miz6Oh/NIzxtfrF6SRSdxz6JLDR
SqjiMNH/7xLamhlC5X4uJDr62l5jv9ca0/I2WPbjULfDTafyjonAyLuwm5bSvBNhZa+JME1NPCAM
Xipk5q09c4VsGe4ywiTrPQCybtlDCTKYq2SS/swL5VH34JO1/JaxDmWPXielf9DaGtsdASUcO+VF
EXMYA/y7CTL/6aKTmM3gfZvIPUpyDHwZkwOv4RWdBsX/iwHff6CbKW7bCjngYRUR3uPONuyZS8UF
m84Dc48g7eF/zWmw4MtLxGjTuvHgc8pncl+q8aHNwkncKO0RPXlRigE87TzOxy0p76IE2KqFrvfB
gMWffKOgiwPaTl9quMMgVcZq0988X3hvFzpNuPPVPD5AxW79w4zFp4JEikYgKdSihj05KeoYitZQ
n5XLELfGCgTq3HcG41YpCq047Dk27NAp16D3FJafwU4ia3Srn4MCfJouNbP+9pCv0pVvITZp/+GS
srU9kA9iIIXvCm8skjUK6PRRlzgJtZSzyaNUrXlXsQ5WEqnpNrgcbmY2mS1YebF01zvTt8G3FHwI
129A9gAN+EVKW/jQYir/bHdwE2IbxnCb5m3XR6kt4BKbS2M3tHBw5YIMR6AL/gBSYxIVBVhhgtbC
M12SbD14KuzeGN9jXlbhVn0BktJE6WpcSNt+47T0+bbcHtYDEkuz+to52J8PjFf6lf6cBHuPoHWM
koqDU4aVSDGI2nm0j5rT6ujGPNE2Xn7IRuR1ijC/61eWriV8HcGoOLcz2sOAQLbCkIwKpiUQR6YB
NpIQ311uEPkG7vO0wlSIzRUMVZm6pL2vn3gQGvF9tCk27jNtd+pk0Cf3Ys9Au3EIZpAO5AGoWtzA
zJm8FzKb8uV2k6Y3xosu7PdtW2teLtVH5o2yRejVmFtLmjpZsYhmp5EQH0SgXOvFAHi95Xu/LMi7
j8Dy2/tLaUFdgxfglZD4EH2t5fe4CcbM6/ZVONJquxeoUnpj5xXr4CRbVY+PC73p5sHe5tWL51oY
2QdipmtlqYdU8nISuKgeqb7da10sSinLxJ5sPgmm4OiZqyYCYIkS8BdthfKRspzGDZSJ8VBhd3qZ
+6JpaAWawSswQhFPpvA+WD3/XrfxZSMoZWXk26Gw+nPdFqE5onF1vEeeto35+RxqhAexzxvEmI2h
0qHIVrHcY3ggLCwdafUU//seRhMcxMhFinSJOLwyzvkj4xofiM1Tq00qiKHJ608jDZGTK2T27Cym
e/SctTz60xY86og0JmMqjQ8OalcnWjZS3hoy3h2cSsilrwWtGgVNE1mdeGo8YdFYa8u+zs/bMKzZ
K6ZVP/hgw7w6Ff3+vItC8hLbC3Tius5tmFFIF3n/Ey6d4rGzguIXvBP8gWSFfDJHXNAfHD7+S7XG
g0JBDc6FdT60r7bopScATSJgehqDvG2PRqsRCABLp7kmuy5Icc+E4T0cgc8to5wDFNORSAmOT3cD
jcsP3M1/P3e8AhfvBI5d+/Lk/fnc9bSLox7MypMiv/htnHp5yzvhJQqk700NLlAnAt5OrLQxf1An
Xn70n+UCgmGCJj3O3agK/7ryARtoo2X3RPO4YjbimKlW3vxdByGmTWKbd4LB3NO/Vyn/5UMt3IxE
SHgXGl101ashewdGu19OTyDp7ZR4inCHLMK8Xc2ueO1m7BU9rpcPftO/LjL77QVQFdmocInrvXq5
QS3CVqdp/1Q3YEMFUeYvYRV271Ewglzs2Mqtm+2SUNFO0fBRSsh/+XCEqWgpcUk5LC5Xd5gEpQ64
7VI9i6BqyCkdPXk04PofrB75aBCVHeRfWh2w8ZljffB2XZ20Lwst4xiWFfZkoI+/vbr/0RqrK0wO
An/as+sVaj8aJneWWoOExUYmLQiGY2vUzifH6dyzUVbW8/96t9n86PVcDvxc/+sMrqa30ZGJzngM
rUxX+8ZbivW2rIbKTV0CuVIYpQs3oO+ijw74fy8rnmORtWbRGWSscQ2qaCxpoO9AfINPPH/oy4pC
yFAdbhNd9vuZA635waW+pjyzkpGxwvkDfyeP2V9bCONzCsaxcx/rkvEMqqTOoa3kh8VyzCmurMO4
es1+w5Hv7CfptgZbeFZE0xf2G6O/7UPmiId8yjtUJW7jVPc0i6jLMsZoz3xzwo3YvsSGurJbnejn
GmDBreN61WWXWBn57GM8lwPlfPo/3kQk+rT3L30Inxf32mLQ1CKQRkP6ZlWXzZNDjtERT9qWkfbi
eseqXrLbZRs+ikr+6wbaFhRN/oFbljHD9YEOxbzMYMm5TzIDtHGzLo64zaQgY6aTUX1UgzG///vv
+dfOZzPKuFQeEDzZ/65TrwuDxWjW+fo0a0O8jBLqWFBa1aFoqOj//aP+WgUpYi2eFkQTNi6I64j0
PC/IFlFR/twX/fClU/Y3VYb+TcvBXsRzNjMBMPrqfz2e86HkSHI8xQGMI+Kq5TWAySRCQGZP5ejk
N5wTMUFZyJS0yrx7H1/wjWwpNZkircsHrc+/Ly2f7INM4Y3EDfW7G/cfy9DG8ELXzVw8d3RljmSv
EZFhLUP+KRsIBf1gg3fM//JxCLovLVaMszi9nT83VTxtLue2MniiopLDI/xhJVnmt1oowhCFO/4y
A3J1wVSEZkEgkSVoOFL2VzGGEE0AyqV6KC7KIYs4J8wjP0Mp63I/lqV4QNEhsr0DThkHu1GV5H7Q
XyrOkuGX08QMryYsG/NUjABvC0yxU+At5ZC4pDWdlMIp+sAJwJrfLWROzX3t4SHiZFe7lv40XQCy
8WSQRXmcFbrxGP+B/NyLUrzKqikaIgZK/9IkX/Jtl8+mfLeolfHm+xXKrLUanQW/dlvfjwPKtJRi
3oTJXbTDr3B0GQCt89hPd940Gt8qz13mezQO42eMfsbXECnpe7NZTrUjim178D2RuUm+FN50ayK6
fnJBTr2TI8KBVwwI7+pljRBiaI2LvLRteEwNU5c75dglQgazWavzJKruac4QJJzadty8FJ/KnPQR
oMZzvnZLG88TKuYEs68SO9PXW34M1hWh3cWp/hm5thEd4DT1/6gqRO/rN6RJHpoQEcZzS7fA+DXY
i+we8HdVKZVyp/deVHXmTUaD5RbrSYNMcjOmf/ibRBvqZvUe+Ytydu40l21Mu2Z5NRQTtC/d0Lfn
YWQnxUsyOcxxkMBW6VpY8zeHTaTbEelGbC+tu3G5WKZGJ+4JYuEswJ/7QKsGj/QQuwYDdr8ihoE/
aq529BByQtP70OzW4dalX1K+MgIWMs04YepktHKnOWpNERqjS1mCxHM7D21iK6yEXmPXxXM3V+7B
K4WY7+RKvyZhim0tnxFg1tk5xCJkL7vNzsoN9ymqgv5N2CCtkafk7WfAc1mdrvkyH5Y1LIAEdhcq
sWM3A4RmauwipvBenbiwIw7FBlEjOi27LvyKwj7y3+VA/EiKAH16lbkbVclkV0GF/MPHW7ZO6EVu
RQi760Q8T/l9zh3D36NHNmgfLM7MsHHpVfWec4L7kjuzfBMNDvEYiV27h2UeefdVmYd3eD2CdocK
MQu+0vju+pSmHaqRze4Jrgt4/ou4JGutBDs0ez9Z/KfxcfaUvp8NXMEp6Q+MC2YWtzkW/sQ8rOwc
6yv22cl8qKfNZwQYlL7/FGa0+0G2C7pcwxKZR6pQVhH6ELWSc1xNhcSUUZey/AQ9S+t9NBV58Not
GulzTDZvoWK+6mpWqS8YHiVeYbTOXsMiBcU4+vNy7EseNt6bWmjoiiPfCMSy491VxTB9HVo1v2+w
4382Fg93gjne1bfjEo1vbdbp8rbNlqo7adQyxDOvvo9CotLBqR6FJ06mzoyF7b8tv3ozMJCf2RDC
85TNjJnWniv7XaJ0yY51z+w6hl+AHkxh5ipTq2AieCIdo0FK3SjhPhLS0/tJ7Qxqes/GFQnMMsl8
e65mr7GOrVwnajTPN+qDrLVADjT1BCzxPBKLFLJbHNHyaQaL3YDATxRLva/6suwTk+CcJbU4cmjW
hiAvUnPBH3AyirnKz0GQtS5X0K7WOKyEndE1bEornbIBW+mmg7VKq84ryz31kU9z0m36rzixgB7M
Xqa6OSYmyNm+bfz8dYfBhgn4BbfxOjnZPN8tGS28RFhhOxBN4KO6cHPb/6wySTZc5g7DHZ6EFYGd
XAkEunH6AqUe2k3M+q5hQQzTntfvKsz1TVK7hJImZI9U/lPkz5KFOapgKCVaMkhGhFcT2dGSALjj
B9jy4BOK+ateS/Vrq/r2FbfROB+XiBt0n6GA0iQrmdjmzLJD7N5eJPk9kiTvnkSsYKGWGhobxX3v
FOd1Mg24osXUaDSAuu/sg0GuXPhY9Hr4p8OjBCuk6Yz/o+zMlttWrij6RahCN+ZXcCYlS5Q83heU
BxnzPOPrs+C8mKCKLKdSya3cG4NoNBrd5+y99puC4rwj28gxyk2peZg9bm9TrqvqHJJhlRhsLP8c
1BdbBis3pU5Sl/dq5NjuKWSaqL0yhy4iAlHwids+x6IAksz6qFNkDVyp9fkTDjn9XuTtdclo/iko
MtibUT1Tl10NyygarYw671XP2h4Vs559sO2yILcyI/ZGJFm4lSJT1r2vet8S6SWrUFTaf8HYipfC
nogcvTM2cnl8ptXD6cq2TOaXDcjocpMx4vazbYg7HwVZmg8qFblvONcCkjTRugWkm9fhuqStzRZd
TuPR9wXfqNiZvC+GLNQfDQCB3e2fdL2r1On08qDm3ipHP/3yF+nYUkKID9oLjXj/oQ6MqFgjUMie
B2OsX1CfxggE87a/MxLXO3UuCwEaxQxlHM56l5edqjqVtd9rL33gsHeagmDLmm5/iJMp/WCa+eu/
3yWHEerANuWpq2MWErYx02StoUo16/+QX0NJjPwWUEFKnbc1snpflmryr3Ua2ucm1C2Kc7hMOVde
3mReQN6OuiB5NVrOA67vlIRr52n3BLiiIc52LHBu0dgiz6+276XaX5/igX9Kophm8Lnt/KEy/rV9
DlPmuJF29kvbF6SbkcZA1IjExFNpRlCv21gP9/VEwRInPPOr7z15r2r2zk8AeYj4llPZjDBazHa6
9dXQ4a16xYKkuGMfj9SkxIzw8kunoDuN99BXe+tr5ihOR6Sv0d3BcV1PM3suUtmIvyBise+9fALU
cNQuLq36lXOGtqOf1yNwr4V+xHWTvdSyyj7dnmjLmCPeIK5ozkFU6HvgOCyeuVUUuHfMrsSVFgTD
oe4z1LclGehwtxAQJK5R1OZvP3bCJ9oLikIuK3sRkakVbfcWHsCG5PHYWCUh39GNUerpm7Cqis4b
8F/gbE5D3EMUVv0DdJHUubN4X68GQNjmwzOkSJO/WByCfPS0BSjv6jUFclawW28dvHzCdhVTxVyg
QzdZs1ygAbs9bNcz5Q8vAmojWiWa4YvrOpWqMHBN8aoRtcrBxqnydNe0NvlsE4QP9psNtJBV2I39
1z5uS3S9EySZO7/ierZQOJBzEAdvK7jOxa9AoRcnwA3y16kW4gdAnID0hAAGRxvkCoLTST3cvu2r
C0LkoXzLEgGIzxDLSlup1pFCiI18xYIWPpY9OZOYXowjzb/yqEV2d6cqczXMECcQWaO9pGI/f6Uv
X4fYc5yyEkFC10etkGBbiv0dwX3/nx5MSMCj7uto1Noe5qR6gF6F/Pzf7lfwqZHsT+z/X15bvI7O
KD0jaZPqjBK1CI4kQ1XJs1Vk4PkI0ZsoVhUGSW23L7qc01yUYZ7ldrP4FMP/5U1n/iy/TGz7OSZx
+1fTcGre1fyvcidhofYbc0irdqthXK1eb195WcVl+aU3gVpMSjmrDRfDrbYVYjWFDgUCFueH16Tm
Y5FPQt9E0umdjYED41ti2ooO1RNR953JddWzgF/DG2wBIuQvZnrc5Y2j1avggRn+Oc/K4fuAsHoz
ZlNarLQ6ib9BLmt2DkkEZwc3m4uVrP1UtN3k2mzA79WurjaF/Ba6BrRrZrYNtVV5+VvQU+o1Kofk
LABIH+1CYBzwZbT3ygrEsvAr020dx8d6y85g59lT/LmrJk/b334i7/wOdp+cQUG5MCw0JS5/RxQK
rUVbbp7HTs0OFdrpDzr2b86BiJN+ggIT3y19qF81lKpvFCh9YkiNO9+I62lhUtcii4MNMsW5ZcvO
iQn/BcNpnNuOturKzPBMEC+kq58qtdHHdaDD5ABfHWbw8KXVys3tQbh+IajJWvqswSZVB4jB5Ri0
uBKjoVSHc4OP6RyLId1OVouDBN/ODp+ycmCI7n1Z5oH9u3EkoAEBT9RQqP0Bkc6D8td2xFMMrStS
vz3XzdQ6uBMyp3B77FgHKjvR7vYdLtfV+TKMLXsv2gjzK3B5sRClQgXRWZxJo0BEjOOXWkVae7/D
QfW2vqbfQ4osF9Y/F0RGglZMo2GzBL3V6YBv20DMpU+Tsx+6KXs0cdOOH5B6dAfmcfyZ7rmxoYZr
8YZNSWDfeajv3TKrOvssEH3oqRbfLj0f4RmppXqepCTlmZpXN37wW19gaQ6FOCT0JpM7Lfmricww
GzrpgJrGPTObFsOMpiWt41E9G34bEtjeTGBW47DVV6APLO2BKlL6lYqgl6703At+3X7I74z5/C1h
SafYotlL2mnOgT0FJaCd8Y04hktqXfWlgPy7jZs2bfZ8vaJdFlClInTHWnkZcJfbP+BqSmuzaI62
DZguesLOYpbRbCjUUZHyPNExa9Z6WCj6Icauj/XI88PV7av9kWpfvEHUrIXKwiW5bVoci51lHWSS
GpLjnDPgcgRSl51BUk+T6/0DPdAm37V1TAh46gUNVsTQRJCZG2BRfyBg0UgL8btO27cZCjPwa2G8
bYFkJJrb6QGCqVWpFzUE8HpUC2tj5LgE6C5GUFsig0NaYbW2W8gaUng6EnLvTiZa1mTFZg0dblcH
lMTDokDKXw92aOD/n88cjaM3T2EHieVOa+BP7X85FmzpBTOdDY2uLZawugubnG6SeU7GgZJTl5/B
3w06yVh4hfLW4zQR4Ik9tWGRb+qh6Xd6YWbf4YOO2M9Ft0M1qt77UfPzXvyoWaHMDoPW4dw3uXwd
Al2C9yTM/iwyit07IgEq56FVZNqKVQK2aseA4x1DT1g6m6IBJYpl2JDhS4Rd8F4I9NUir8HEEQgq
GaaZUDNP3r/WW/R2QTUN+XSWMgsSYtMDbw1JkMgLSxQGljaqY1Hsaevbs/S9yxIY6rCNZs9zpZIn
ZsyC4p2Ls5WHqnFQzMpEpZ4HVK1BynTKQ40Ua1uXTXOnUfXOy8j3bIaqUZ2gQTavj3/d71ARhYiW
UD0jgIt/m5U9rYOKxA0ES45a3rnLPwqLxaOePT70ppAksKYsRpePXQafsFPPXjNV33zECe2qZaOf
UehLgjUSiCk6Idzv10FbWHID1oqGhcii6iBQFz/YlTV2z3jKzK8g+jTplsoMA8dfpq4BmkXjpi/o
Rry2SLPJeAiq0FrntlXuQ0wzIGPiIgPv14eJuScTYVa9i7HBExRopP3e2bS/s8pTq5obYwS74dla
rPICrmVbdYN2LiLH39DZNVemVqq2W2lasafEnGQuzD/rt5IF+v72dFqi6uj6qehh/z/I8xZynm9/
PVYdrV5c1548C6z+NVVTJ/bKFdbwrjqMSKS117qL+t1AhDAh4IqRPTqc4RLAIIZ68oPJHje+0fQG
oGnFSB+juuufMPzZ8s6MeOfzy0dmLnbQo6VptFicsepOHp5fca5GS/0sMy+KVjFckxU+riRbg8sI
X28PzWLCzwIgCFTYNNjgk7+jLq4otUrVY8c3wQolzmfciRAyYQWC5G4z89Ptay3u7v/Xoj3DZfjQ
WstaUup46HOB/xyKTC+2fRvm2MwzqgJ92+/M0WnvTLnFKvL/6+HMolRnQJdavsxwgbEhjMI4ZPSK
NLcvo/pkU05biVolNnT0oniFOetefuH1bc5wNtgrJrIbhnWxhrRZBYsOF8nBCoPgaycqtHxTixpa
q9UVIHVxZ9KIqwsiGOCjjmaOMaXDrl/ObiKwjIadeHYcqi43+MA20JnEZKk7ysHtC33b6TEyUJ34
wHtPo9GmW7pd+V4tgKl0QR/v4t4PTr1qDA9RK3rNdVLnXm3m6kdSCGJFB2AwPxBVXxwjFaGDz6WP
fBhzX0wfZRAJFqBUfeuHamo/JGMs72x1rqc2Z3aGg60s5XKcT5fDgtcWQqiRhIcYBs0Hth6i2vKR
U/9TwibMN7fn9mJ5Y67NF0NoxNxW+e/FLi7N8wbx3hgepELyBThsUPOkk8Kd8WIIun5VbLIapacL
QuhePeSdG9XZQeMCQbTCqWHx/I2wt72U5hl22MFzZ67e0ReF9ghK5Z4TcP6j/vpizbc5l7Vs9uvs
WHEaXI5p4hkTfN/K3EOe7XEH5xFp0HJuzt4ezneuY8/6KRQUqFEtY3FLwqkxBOYh3Bc67fqXTu16
45hWutreM4RdLxISRyt9PM47GludRUkhDCXZwoSq7Tl7eE/kBvUvKraqwE2zYsLindCqdPouOd++
wetnJiE+4/LlwOPM170cSPjJAf0+TnlWiqxra418w7ad5tWPnUKgycu/Xw0hIBsKDjoM6WJ2ElSS
5k7kKdTH7Kh5HNWSsAWddK4PY9r+96/XYnpwkmHbRt/i6jhnlUaZ0AF3Dn2j1j/7IfU27VRNHJ2t
UX3+12uxxjKEnFfQFVHxvRxFgLKK7Vt9cLRxp+ZuNxiEC5JdV60bDGD/voTxkqMWtv6cFtF0Xl5t
DlYxcWx4hyJx9H3ijPWzGo3lmkqEvZYyre9sRq+XTI7E1LnYMFEDtJZSdYFcaJjaie9XaXwObagd
aiXqI295v8Ih0+1uD+biJPznczl/l5GFwZtmQC9vL26w8yr4U1kvFcSik6m7yow61FpQB56qgDZN
m2ntt06y8xwt3d6+/LLQ+Of6VDe5NgpdtiSL9To1yXZQGjAj9MyDb4FdJicfOfo3NdXTbziDm72R
OzImND6zH0DVjTsPydkxnXT1zk+5XhPw+/8pqLMymJTZLkfCmULdhMupHbpER0rQh3KNrQzhsJd5
lAg8P3lWWll3dxa96zWBy3LkodfG3sFYCrJnZtc8jXXmVxfuhF8aB7tGMUOR2byz/Lx3hzMsZc7U
omegL+4wgiJUd02qH8ayUn/X2Li/eBFFPnRFUE9c0xLTI92DfFjffshgXBm7yy8I2Q1/XXn+ZX9t
xdNcYESp4VKz+vcgOgHMHYrKhCMrUlIL3AHkn+PqXlMZH/I8pV0NBbE+lI1mNQc16waPLL0QpNPQ
yR7YgYYSrMJ8gzePSEI5JW6dRSnAEKOpXsAd5t/twtC/+ZGl9WtNHdWPvLxDjU/KHxXiQv1eHELf
QBqnajDjNlPnpeUXCSp9fOhTpbKfOwxkyQZrX2Hs9bHMqvVIkLz8Ovv+upWO9Uo/TjK3ki1iLRXZ
UVVM3eeaB6y98joJIFQpOZugDokbBwSWeJ9yPZsbBxlilE0Ope5zlgvFRwoUQnjRsgyKPzf8AWOw
KJ51z7QOSjQAnEGBlxBE3unla8Li+92SqfXa6B46Nt5oBWmqr/3GtJ7/UI2uVlaEaIK5UXT01VBY
ScZwG2QeB36m3kAtauNyQzxD2B79tibEekql+cE2U767Fc7aJytU/Zc5+vpbxscCbATD51q4lo4R
QrUAQB9Y5hW5BXb6SYgs7tw+7vWvxJlUAfRDMZUbf/QabWe32XBq00H5WeG4kJteKQ2xRpoEWof/
X3sq7NR+7Kl3OK7W5UlxCq3RgeMTxFr3aHVOWbpRTTDto+0VkEvYyynec2EG0nwMMOhiliNH8bUt
K+CbaRcHjxVt4spVcaP9jH2DrlSG5BBahK/8jCxBlKstteSbn0Q29p6+qih5KklB4pKRpEnyDKtW
V37EWjkd69S3nR+9A91qiymqTNddB/Vu1ZfF4ByVolYf8BpRJqvHsUzBIA246hxjFOVTZpE166ay
SPStgM57bCpV5DsjwATz5ONlNlZd2ZWk2ASdH+96woyGVWj7ofqzEMDVH0EBQD0sqVyZv2sn9IOV
MXVR+5SnjYYIE6De74KuULKzUsDXVk1SDvSlphbGk2dAmcW4NOU4/8B1r9l/e+1nNakg3qx0HIkP
DYeXusVJKMqeLMdxUN7S0pnOul010/cWkeCYbVKvTX9wLI6ab3L0lO8FJNB6VRoVIlq38MhjJ4mX
8kXi0oyTdOLzqs0bUpsD1X8tA83K1rEC3+9kjVlOrzU21RGmpxXGAFYnILiuGsSx8srb2FUvicy7
Y4/PlCC3oK6sn3EjFWubTZ1VbaGAYRZ1Ob0FX+JI8QMU6IjkXCaz8VNFelDuk6YHAJ5Dy3ERKMnX
xuwmDdQslsaoaoV1NGulANsWjslbVYalvra7olQ2NGrKjt9WJ80Xsg/65oiGJt1bcRNwWBqN3D75
M+xqn03CmVBH6vjKCzKwxlPSlnr9ywqhp//qFL0onoO4CIiGJoyxK/Z2Qxl0padtdcgImSx32dj1
o0soCol8itMj5yNzxCgeiOTSk6e4H4As1po2/iJdxxnWSUj1mJyKEcgOrCCr2DCysn4mRFS31yI0
xJeq6rPn0FBMe+tXaD7dUaJjo5IU43gGtdG+ZiZ9GjIyMDu4QVG3/iMF1kEBjNKQsSCAQMs3pn9g
n2JftR5tPycv2uwACR5QpPmfsmASJjk3Pv+Ao/Wo/S3Tx/eZM1W2BHslx0qnLudSS5anVEk0whCy
JklXda1U8Sbx2gE9a1Oqn510Uqp1T+Iy6PIQ9pCbWGF6sDXKQOuGgPXSpflBUBR1ZKnvALHZ+kNZ
+uZ/WTrYTxwAkPjVetuiBEkAzW6sjnH4UfXRgOm1aP1uNYBdJhCGDAuS3czB09zKKmt/WxgVINw8
qsJ+5ZPaS7ks6KM3BQ3G7x4H6I/BVIOPZqXBPpv3t7lbCGf41bURqw+wrfEUNX7wMpm5abid07Nw
JEHgfFaUTksOMlCjcgffZjpETNPCFV7ufRlALyHWsNvwvyG21EerRDu8VqaifQxkbPurAE1gt7Fb
ZTg4Tp1/TRQc3m4/ysJy7UZpPvsIg35TgqzJ8DDrstx42AApEw5W+CvWFXTaVW7lzlyBT1iEyKpT
gl3R6WAAC0izO7qlybhuqk4RhJWrPKSpbuInVCV2SAVOjmdJTydAnm20yZMTxMPnRvOTcxSi6oWm
YJb5kx5BaThruuKMs1rR9+oDrGH/dzPOCOJKi8v4nAyTcRqbnsaUoozZf4XXDN/UoDTirQo8SG4R
nVUPAYIJi4YdysR6jE3h9q1ZcsqqKsPfAZswH6xMKNK1hjz7mNS+8kahQpSHAfk0QKESR5Ork4zH
xlvYyQqpu5muNMJok22ZA9NyPeCLw6r3SBjbax2D68Zh2D8CGNJ1Pjh6+ghfDN2gV6iQa0rDOQJz
9g3wqHqUHiqv7OuDxl6z2VB9bVVsu45CXTRq43iVRHX5oIVdUq3i2emKWJnq6sqopSNcjGVG/2iQ
/frUs60v15Ga1Rir6hSsHQq28CFxfAc1NhgI7UFvwXtGlSf4xNlBCGetTxvQl6FWv9ipbnUzgDGJ
NgPclrcWedm3RoODtEF70OzZQ8MPdAjqM3HiGvE5DUFSwHBTk84VSowW3HB4WLuw79oX4JbEd1O0
EE9jThojqd5sqp1YWtNTluh2D2esA+kvKFpl7lCzheGLk+XEwiCuVlw9Fo3FMuSIn5YeZj2RfH3z
2Ch29V1BdhU/aGpfv4mU86SLl75OX9U0iXyeaQbQGDZQvRJ92r1FihjiA+Rnke0lTnj/xD+hOasC
wbbl1jJon+whjKOTHdT9rxmGhurTLI3ms8ibGMZpXantigAWTexNqNwVHoiRLIpQF7BLw8luXgyE
viE3CK5pDaXett3Q8yrvgI68+DC2hVkcgyqGlNrQ2dbeBkqt4Q6BJjJ1FMndxslrNN+5GXdvHd+T
Zpvbw2yA9AdffzTi3iQEw7f8r45e95VbmqWMUDmyPQGJCm3GldQpgsOQgxHZKaqNirzCJxGeWjEi
PUYL5WX7JO6DDQxAw9slVq19DoNyyjdwIioq9O3IvsxxpvGVQKih3IUD28gNvReTQyf7NIT6CjTZ
feo48YsC+07b+vhG7FUxWfZz5AtoylBlxGPhaLl/rLGiDa42Cj3et7FvvwUOInBKUFVnbqHwRWCP
A3wifF/J8Vqj3eapg6jPmiPEkRSIFi6UAKa5QNaee63YqfB21bU5ssFbUyia72eciEEfClOkjx5J
Ud6uLDxFRQXvhdEh9nzJi9iLoXepOhDqlI2hiVcB9H/+YuLX6Y8Bk14FM1Z6H60pgCQsAby3RFM5
+S/CmOMXMRhsBQ1ssvaxl4REtf0M0IwR/pzUxOQJxR5lFszvaptsasdXgKmXAyuRkU1s6ZIyyuAT
00cuq63VMunXZojXZp7UUDhE4vubTLcD9TUccks8O5OIaxdbSFi6qtPQB4BrHc+W2MFeD1MdP5m5
zKtTmsoGjCILB7SRvOH9rQt0Zh+NpnXqtR0U/AILIvKnDIm/9lEthNejs84aXgAk80D3KiWn16rV
kHQ5iLYCi2BeNMMT4EI9PkgDHgRY+DANWMCDYus3XdX7LmowssdnAB67bEsi5HehYNRfcrsagEqW
duevRZdE+ZYAT8vZwMhUzrGTp9p/dsCf7BahrDz8PKWprAuKo8pzU+iCrQErF/6HquCyZSvT/JGA
mpptSpooL2UOLseGWBCejLJtgJsowOkU+BTCBW0QDqtYabL8QSIdiA+63qlgYJ2cJ5eLfsTuQ+kB
AAJ03P5Rr1O2M5Q1IuWZnTVbL8MvM+sVtZnyjTgdzftv6svqQ0OsXbNTavpEd9qs5nWFkYY7GXa0
WZB28I2/PIf2CHxLhdbwAV2AFT1o+Cy0NUiIABQ70CUSagOblhQqxlIePZD7nVv0ndzHhlLJLZnX
BNeYbBA+xX4A3sFnPbVcSjnhL8p9DIkJq/lBrYK2glQUmh91B5jlA8BL8ZNWR7aVYzAGj5YRM5IN
9hiFSjEbopUt4Je/FFYUypMc+nR4gBQSo7nSk26rIpSIVsCosycbHgcyVAU+6fBfXBS64eaTrf8G
04LlQaSB/Umlojk+5OVgfDEb1FRuxnr+G7AVJzLH9JRw20Duhm4g7SI88cKUDZv4yiZgJ+4bElDz
pLIh7JuZvStbJuYxxPgzHcYAfPwWj/V0Gs1eZlsxikBsAnIRPo2O3QafCgViwZrzGfVovY1Bf05j
490p/s01ikUlYW6RwRZT567HMo8LMUnR+fhiDuPU1buiz5xyrQyKegTNWoQct6Oh29wuX1xX+Zk0
tIdtOffMqBFdThqICHhO8t440EOR67AN/F1vQFUMQj04SjEOu7pC8wTYKr1TwX2nYEM3HGGQVFVS
ApedwVoMBJsN9LKcprHR5fjRd0ChHb1aB6FVSc2GiL0pvVOuee9+kbpjLaYQNg/z5f1qMvX8+ZBN
DGJgK9+TxNGCbSedeNVLq8/XnLn8ld72MdjGcXLuZW2+e3kQh/wLXgIC8MvL4/KZGjAl3DRWwW2G
ZOlkD2P/XPaNlcFGq7yfPh72PfwbO93dftTXdSpa8/RiNdpWtKzkotORDdRbOAWZhxi6meVGpRQ0
0BJyglwHOXYECbZNVwPqEjicnfkIgDP553ogqk85ByLNbTPAVpe3n7ed5tSBbRzqOpfbdCz9Qx5U
D7FFfMXtm72uvVpIlh1r9trYGPet+Un8VZWrrb6o5aSah5bCT7fVMtpYvLk2p+s0gMb7AO8ljGES
V+TlOGUclWf8Ck2wJSvCfug70d1r3l5ljuOvYGnmGdCYQYmxlJ6YCALE5Efo3ovS2MmKL72rszXY
mYkznQbbq6JjQIH82UrKJjm1Kt65k56Z+nhKJwkbD7MOFQIRVhsQ/phybg/ZOy/k7E6C5kEHgp+6
aD3At8vqtvH1g9/Vx6lLmlcpSrnyWkVnmR5/150i70zJdxY8nMXU5yWzArTu4nUgdXyAHhmbhyEU
qDQaPooYf8dVAWTno+fd851cTwrisOYXn04VwGIEyJeTApV9QUvAMw4m4sq9DKfoWZmgH62Tyhw/
ywoXiMVH4yTD1pvczrM4nCFG1Y9qqExvt4f7naWAucCWEumI0LH7XP4WzmvSabCuHZpy6vZV0cpt
NNizm9RB3Z+yHfuvbuUPMn08698XQUbbVEHsMRVZ9y8vLQo/p4fHu0HSEQcu6gpb9vDVFrwpm1Ui
KtqvFsN0sgjD2N6+6/ceAY0tzCB/hP0IsS6vreklcDBrBNSvNMD7gMdYbtemXrEubAU7cxxELU5O
5PjEyiAEcFGLgGps2M5+IMssGe5sm65mPTOdLxD54eCJES7Of/+vdYJY7NLLcR0dzCALHktJbXhF
Bo7x0KSjeFCAS68q2wz3t4fhauLPV6VcPgsHTNbBxUSkuJnWadvZB+z11jOKczR6EnPvd8z2ue2m
sW7fueL8J17sLYAE82JDnKC6xnF9sfQOmMg8e5DGIbJGuUJmnAb7cFQ9N+Crm9+52NXctlC5IcbU
wKVa130+mkp1j/IoOCpOpr/00KAe4jQkZKUnhohWm2/9HJu82gVD+/H2wF7fJqgSBGg8UlxtfGEv
H6dPvwDzQh4dCc05IsP13ggMdraa6LHT3r7U9czhUtRFZ0YiT2nZqnXsml9gt9ExKTqK3GbUwTQP
yzUQAfk26fmmAyF2D8XyzsjOQhyUMbS95wDty/ubar2mqRPHR4BSME8q05cfEPaVp8D3k+lQ4/9t
KUyNUbD3gUaa/7py0Clm+iBWB+qBUH/+eX+9LYZK4FNv60SU93NUVWaLAvwZslMAW6LcR7ie6cMb
XrdRfLN7vT3g1/du6yiC+ECZNt3cpQ2JL2UvJxDRB8+viPuV4EBdiIn0a7CrHFWQIwc0gj2JaYDz
f9++9hIYPZMvUNQ6wJZRsrFOLN5Y7InaWKTIYdQxGz9BE6uynSqageNshACsxq9ZPAxZSdO+xkDv
fe6lQdMZ50iqUZ1pi3StN0Aa/NWUtWXyXZBDJE8YHn11F6eVtjfbePh6+0dfrzLsrnXEmLz3CKqW
Nqoi6xUKqnrB5857MKn8fB2LoNlKo/rVDY5+D916/e5xOYPxAUJMr9Nafla6gfZsaRaHxIeirlOt
/t3IKd425BhF7u1bu375uBbtOaYizjx6y5cTUcWNFg3kzR18Paxf4rYhvFlVQDC4jYD6tuntTv0Y
hnfhK9ffL0YUeQYLt4YeBBHe5YVb7MDsJDtxqJy0G46UquWm0bLuMeSz+Q2gcP9YQXTPXJjXqeeC
L63fqhyR+Qq1oH9HT3E14rwECG7wS9NKQQS/2EMUhNygsS+1g8jN8UtNH/pJ13zNOaSO3mX/BvpW
Ca/WUS5RVjVtdG/LzROBqT2kb9QUVAyhjfZxU4l9yMSzDwrpPwKsWxVjVCrJ0L5jVbuayADt+KKw
J3EYfcx6l4NeNnkZZhQrDpM5JNKVvDuPWkbDL5fdk1lYdzKOr4eVyyFZgChkM7uWaQy+gg+IQmV3
qCKzXxfNGD1XLKa7oSeI5x/nMXfG59jEJ4GOlFX18s4MHaRXOGXdQYZqtEt16W2iGElI6lM/JoNY
fkgFSVT/flFsf0iIGU+b/f7lRZGCkEdr6N3BabPeXkMiSAhUSlTaZ3SD9WTvT2X5FpXpkBxuX/lq
CbdRS3Pdud7AoX/pxikogVk2vn0Co/BW6wBGz9TAJdFLXqfWxzG0rBIPVKrgaXW8UG5vX/5q1UDH
hRSH3QHueibm4sbbNK0Udpb6oSPfsHQb1SK7VE/yY0OO0AYuyBtJd82dpep6NiEes1gv0Aij2l2e
q0I83hFiOOOQQ388JsLoIINSbahWCmcub3/7Fq9eFSzKSD7R+JBjzgd6fgJ/faHhwNBlEVZ1Ksqi
T107LGgLwsiiKWtm/Rvlckb4ny85WyoRWYHG5/kuTnFhFtiQlvrmhMqK1Dpk5jQ0ySGjB+QEg38s
/LK5c5c6d3GxmwV3iAVkPthLyNzLozS5F5nHRGpPKqxhQS6V1bSHoqEL+3b73paOmnmhQzAFowrn
ChdUFx+1Cj0FUQ7qcIpKlNYHYDxmtgqph4e//HowX20DkrqzmoY+hCWbhfY3lfmbPtKkip5pfffh
z5xcNtNVzdzq72xBrx826F+2oMjr2Z5worh82EptdQOZFeqpSDmwu5J4FVcizjjb7djv03p8vj0a
V6+vYwEjR+qoz2xs6miX14ux56na4NART4bBOtbWpH9oSuP3IESwIxFStOeo1NR91PX3rItXb5GD
CX7GwRuQH2fvw+WlRdAbBKZY2gmTV2dCJoJd0Twag2emD4S336O1XE+w+VbRz1KcoLtmLe50arTY
BpeUnzQ7r/TPipUTokh+A3lm/zqkFCRILjJoYDocWBYvj50ZNLsB1J0SdjThuGmIdQaLpLbxl9QY
7eGgcHCrzqmlpN1Psqvyb/90fUS4cxUUbRCfgj/ExctxTTkviTSp5JlNz+Q/tdlYfwqkQod9sDrR
4EVXxTekU4F/0Kxa/3z76vPn7a/3+M/VaSHMdEkWRybP5dXHptMKTOry3M6ZKjXl4J8E1HYrJYPP
q5SpvYbE4WxZTVKAm+Z0Z/AX78+fy7NmQaYQM090+T3gLnW8aJN2RrrUbLp81hcZqfzkEC8gVgg1
mmlz+4YX0/jPFfkPXqE/DNGlzxrGdet4ClxLL/TJgogtHWZaHsFS0MlevfO6Lj53/78Ybyo7JwaZ
8uVidEdSyusiM87NGHj2h8FqlN+gpyi7YGgZEE3Hwce0abo7H/n37hGPHf/mnIoNdjGlGdJISZlr
Z8VR4h+KYoPjaMgIOOogt+9JmN+7x5nJalFuoAu+bCNIyFZ9w0buTLkX40s0KMrZ7Dz1CUi4X6wC
nOPrvG6HOzvSa8M8c5bTDjhNQkCoXi6+CxKJQyVzTz8X/oR+atRJAyLnwypWRkg4b5al9a9aHSU8
HSXcZJPhb/CSyztv7/s/w5qd+2znNIDbl49YyeEqDoqlnztNEZBotXhrkh0B1tvPlJNATXI0o7H4
SYfL/kDV3QNiEd4zNy4PRfNE43OMwJn9BuvEsupiGvMOHacFD6Fuy4MYgQci2dF8Z4M9DSxwVwXm
8xTTeMNDG8N9c/p+mheUINkDuCrH8+3X7J0XG0ku0mN212z4/iSS/bUL0is9S+Iq1s8k1oVHQh6D
LVEechNZTvzQeEV1Zxt/PeXhjuKSYU/JVTlxXz6GIMIdHButRwolPkaXyO7ii5oQeJlVrN531pDr
RXMmL3NjKkdQPlHz3//r5jCdBaRiF/FZoPdon5oqmrTdUPfdWjOVIN0gtCHTNQvK8hsZfclXR+2A
Zt7Z9F2/d1S8+FyxeLM9uiq0NdpoKDm5iue8rdMf/J52FfW9hpAoT+1p5yGTOMVeP/7bjgdPM9JQ
xhkDAQUG6jCX907TsOt8Coov8VAN2dbh2Amn5WCQDV5vCyC+d27zaiLNk4deDSgwjr8cPi+vR0Yy
ecah9M55TGDqocjz4GstxBBAXPTrZhPTr7lzOnv3kiZPWGdJY1O3WD4zwoSoBNvOuTaaoqVCbIS7
MrGcbF0Y2dDvVHwM8Z1h/dPnvfgQc5+cGuD2g6Ng/i7WkcBMTCfJU/8lEdI35w1IVn0F9mhPH4d6
0KN1VWNhOsrSSf5H2Xn0tq2sYfgXEWAvW1KybCmxY1tO2xBxkjPsZdj56+/D3E1EGSaCnF0OMhpO
+8pbPjoIJ0z7yROY8uQq6vpg2WtZ7/vBpun//kG+2utLtkadx6FryeFaX7NeNFkVXHWPAKjtXlI5
5F/RjXSRLsQc0Xzo61T9Adivyx6LPi+wMXTijQbBG8tBu9Ik9kSchOh3tRw9IP7SmCbx1CfKcAT5
oH8LS1Si3VaKNEjB2pgbe24VZbPHET6i2EiNk7odPLjLPTeGWAwhYeY94g0zK6fSyPK7rHJdTvMI
pZTMojJp0OdRGizVyi1Nmqu7zLQAdKhsPguuvLNmGWZa36Yjop1PUd2Gyc2QOtmhwbcgOlg9LKv3
1/d6rrShlnmifKTzjC9f/6+7rIf5UIRDnT4litLeVTwt59mqje8IAHylGIvMOQVetAGgb26lrddv
57KmuBwtWu68FGtdAqPEs8BBsv0pQd7vMz4J5kGbSvWuHRT5zY6sElncOA5ammIC45f4vxEA9sZh
f+PgLQYKS/2OkgjBxLIaf30AyCJKiamM82g0I3YrfmW0LagtoVgPbjYhO4QBDNFLjDwPrTmcC8Jb
MLLp6Gv1kBTBpEc6eBp9nje2/R+O5eWNwKVOwR3IGqUwzuDlD1PU3KuiMfEe20SdBFA8Z0h8wFrz
DY3ssrjBWWcKD1Uk1O7k2vgrB1jyNXuKgELcupi/oRqaDGESUAxK0LEtx/xLW9VldaLpCFffFBPq
7ommejed443/QertP7UY5MxPQ80NGIS2Wlf7rDaMp/f33HW4QvqK+p2nLdcrUdPqgCVJOmtO23PA
EJmS+1gYTgAAc7HkdFrUd2KBk5FmIghFp/yUTfp0mB2ZfnDUfsvi6uoZ5afwQ2yb53yxj1j9lI5X
x7HDMXycUsPKb/HVEgCkNensG3UQvY/1cSGwI5LJ8/sf4Y2BedMgMMMoW1KR1cGzsfkpQ26gRw/i
A8Zveia+QqtO+wOGKmOAXEd/BgamzBsH/vp2ISAD7QPUiBYWFjGX24p7wEjgGYmntrXo36iwSgI0
6cGXWdqY/CMKhKuUKxtoEyxYcjwIeZejuZVsqdWn4qnLMvE7Cp0mPbR9YrQPgzLg+D4herg4y9lK
+wGWSVQ+o1KoVDtDS2tj16i1snGs3rp0uOaW10xHCUW9OlZCACvu7egpHgrnpeIxv+9KFUErzUA9
PW1BaOZZOt5h7kwlclb60R+sqD28v/r2klivTjcsQEJ18n46FuvKUVdHqFC2wnsclK6o7kzwDS6A
WErPfkcdft7ncUlFCT0ciS5z71hfhdWgo1yZWdLdjqVShC+hAQQOLlY2/R4HAwMz16udBx0vzk+z
FkW5n4EeroNwGovnCXsoK3Axu23v0RrFp7czc/FxFlH22+mIO/C8KIwP0oMNcSPA18XPrgocLVDs
xkUB2kIUFIRAir8H5zm0j5oms73ViVhC+1LiKQjrxNUOVtkqhy5zcZmxQtIlZEDU0Nuhp1fGPxMt
quGBdVj3pclkJMECaaFsFjeNe8OObSLfc6dUO3XekKg+4W3xqZ6SfvoAVw+yXVcqUX1UtVk1fmC0
bk7HpjX1aQ9IwMYHLHLxHQeDOj+YJU9Y5RWa54P/jl/eX7w/Xdb14hH8L8eXJ5re8+Wu7rsys2i0
hY+tWUy/Bju2P8eo4kc7IG22vTOQYzcDqIYgo8epBeeZN27eveo8Z8IHpptnN2kDgcKXfd3emxA4
ALe7ZffTgAMR+yAvs0Mals1Wx9zQr3fdUpPWSP5JHDAzufzhcTH2qSY85TGaC8DYoisMzOFEOKn8
ACuKTr3eZ/WDaBvVPShU8CWuf5Do9k0e9qB8kV4nu5KD0de+AvfD3LPJu9sua4Dnz4Ohvc6hyo4w
MnzdtSFJn51cTcw9MuLquAOH2s37EijVg1UNNpLXqW0xcJMnjQ9aVq/Z730K6t/TRkKumo/mV1E/
1XT48i2tpuu4cnFyQVWAPBUZonVmYbeOSdPOKJ7SqPbkA4yl+Vtiyj6+l/gF3ULWal7f3zfXIzp0
XHAecVE7QOpvuRP+CjWi0aC4mHr5U0xzScUDUCd+yB1Yb6KZ8MYu0427/q0BuWPspRtMJ21dnNAj
Sfk+bKqn3B7cW14c/NymLot/VaGUQO+bsGo2KnrXzxrKBgbNNNotdEDWUiWZUHLA7l31hCVIY/lm
7nxrMmPWgi4vksDocmSbaVN4G8NepynEEwuYh8o4LaZ1gzIvR8W1Yqd4Grw6dO5jqcOnTLyx/mXh
PvM86qY7e7ggYHfoz5bSQxiw9E5uQQzf+OCcK5IlOlyepa31YXqnBwdPxPAEq4ZuxEK14P6Jvtkm
7LeS2Gsjen1jPHyIFm0Y1LTolCzn/a8d1Y4C8D3yME8lHoOHvAy/ewVq2WjFNwdQ2dHT+xv4jceT
qdHxZ9uAmPPWXf8C/cBhmoz6KUyTVrtJpsgFqg+lI/QzaUw3kvc92hNTaPoJIXqTRwDubQzfYmjT
jcz0rbnTjeYSckBq07+7nLuKohkuQzA8RRgOB6HP1Qcj1YyZ9mX5kMcqOmLvz/5PLnR57S9dxD9N
qAV7s549AiKmRzm8eLJjE4/rMFKtV+pRo3c7Vw6la/igoNunRjC0CsIs9klRywfUBooCLpUxtIFO
FwvLC7WAUGLjD3covRE1dww9UjLa2jCrXSMKtQjUbjZa3mgPf9XQ7QxsO8oUgJNUi8gfXOwjdkpS
NtYnb3TMjWLEG2eY/UtBzTMByiJXefllPTNRjNFus6dadtlZjTL7JsuVnAGN4VhVc3rH63L3/sd9
Iw9zaGCCSyblpb20znpV6uRY2XrhY5xTdvpBAoKjpV/iaiB8CfvR/FoUuGBBopkK9d6RrXccbDRs
j9NcY1kShH1bHUuK8VulxTd+GWJWJGJL0Egjcl0PyvXMLmQ4O08m0uVPbDQJUWk0vteD1A+20iRf
kB6C/O517AEhoITVeGAB3IWTBXs70qZ/PvW0i3QY3SSu3LDr2BGGcuw0sMSeRKyl0JIn29rneIqO
ew3W1YcqRS13Y0tcH7alrgxheOnGsVCrNCmKqyFN+tR5yvqkUHBxQaOejzC9xImaaoHXynEjyLrO
UxiRgjpHHCYGbneXm3DACMzNWkZMw3n+FsWtGWTzDK9R1sUWCYNaA//axdG2QGeRCfIyc6FeaUmF
VlojBhN5vB/O3P2IzLbpbUw9six5pR4DBPZGQKmHRFm2oCLGYkjhweF/LcwX7pzM+4pmrQLpjLNe
TyfEshX5CAozyZAYsTP1NzdBYyOsl/TurkwHV/xoddTCCJLn2AqSubTl7RgV4jiqOMp9UN2WeAvP
lhGflHwwzwIKrXmv2MjG+5WVCZr7Uks64weVKksrj/ARJyJ+1E21bIeamDIdwePpH3WRN1YX0FyH
PEVg2enklpOnvygk/jxRlBjwfHD6GT87E3tvKzfCG7zeJCROVUIPVJLQ+eL0Rn+/hPbprbQT68Ya
xqjd1dhrFruBmyJDXlB40LcVFTuNYMCMWX3paqOFhUfIGQbVIOdHV6k9Z59ZXv8amXhn71yrVB/y
dlCftdHSJht2ndmHd0lSLni5SLg64bxmPeZu2ADo0jPtC2h1mFR1qYWfknIczF0+G43clUar/yYe
tYzPBcewPJXCwgq+T+f6dY4q+UNCKXEOnao1J86zoviJLqoZxl85xWdZ0nk1hi77ChqofoxNUU8B
DaXwKU+pTGHXAVc376nX7co6a06YdCAZEcNverJxCfociqE/p04a/uxTDwIuZfgiv+t1Ib5WCJ/9
pkaphXunBZ35XJT0O4M8JRnwszJpjAAjxTa7L4w+HO4TdShfndYhn5o0wE9+bXgRFkMZBmd+1OmT
OEwUDqtd7DVqe6jTonmdp0q6p0iLktq3FBdrPXxXveiGdBGSqTuHrfeIYBWuQ9SU7JOLYt4Ldc8y
uWlMrzgRQLpeIG1cwXivoj4OpniqH+25gLKMsLBofXCsVUWatlwADlatECOVzvsOVLT80VX6kN4z
qWg3T73b7echjI4htjy6bw5qNzxPLlS3HcIM07iXMCZ/VyGi2wSi6jAHZeh02UtHG1F/qUWJz47Z
NxrkA1eGr4NJovvcUeHuT66aKnXgVF0YHaJcxBmlmamXu7AupzmoqhzNBh8v4pZtTtvth2zpiwQN
XcR8n+B+vRwvUU0IngBQ3HX03fEMHiONhMyrcPqIqcWpQaLWiPrbeq997QuMlb5pVW3qDwJnju7Z
4PN/pZZT9q9m5ECQhLMP5g88XjZ8UHtNlt/FAHkWuQviBKRLJH7QCmwO52fXiGT4r4HVZd83CG3P
N0gQFZNf2W57LNXYG/0Z31iDJUIS3Uob76EyQ2mhniDBvnRZr5AryCiDiT4NZE27EGOye4iRVn7k
f8z2SDjVox1AzaZOmRHFLcYWRDG3bkja+Tm30gg/ZLVq77K5HoiC23aa/QzRUhWqZD47u2k2a+cJ
sV5Rsr5p4+6UXEWSqJX18CDneUbWRlWUg90nlneICmRTdq2wsYmLuynubwqvxfhZB36IpY1wG3Fn
z940n3uz8uQ98w3LlyRJRrLJTCLAC7nF/mS2rdD2Zt7mv1sFn7qNp/IqlOHVhnK1oBsAzZAcXL4i
BoWTKlWHCQU23XoMUThP0XQIkZztw3Y4mrOpxYcwC9MtZMPV80XHCpC0SlNngUet8yBeGOH2pJ5P
dlYov9JSnFuKF/FOx9yy2QhMrx5nC+IgnSPagEtm+Ueg+a8sQDUxerQyw30qir68Kas5f41Iumo/
nCzrSW/ltBF6X+cBlD3oVy0zAwALCv/ys87UmDK46vjWWYO7R5ROvYfoXPzqIlu712QzHtGBMQ7a
bPVT0LhdWCOuZH59P2Rc53x0u1USiSXd4z9rjbSLaXfmUenkz/pklLpvVLTDtK6MX5UyS24AjJLk
IVQgRxzZBmSiZd5t9abW22v5CfSCbUqcCBpDN7j8DnbiKqFA2+S5s6Qudp7ReoGj1Vhde07SfoCq
Kz/Rq8p/vz/zddOGYeFO0qBC1nmJA1c13Gio+klKvXp2MR8JH8KioEHCUjVfZgMCaSX6UuxyVEOL
jwacwi/vj77e2svoLD2lL7IDm/22njT0ggoV4GcKGJDg8qJ0HtNM7+/spkdK5f3Brvc2yD8iTjoz
UHaIXi4HQ9wrAQCoZs9a1dXhjZroI7oyHfNNJaHNEQt7faOWcN2eAOpMSRZ4HRQPurGrCeJf2zUm
9/BTY8Sln1koOCROLT7WTU30hcN1dT8UVerupiZrXqsSkQtaCwiZAN0dxb9G3txgiw0LeS7h/hXu
LkGVJxd6MT65CPljiqm1wYiYiOmrVus8eq0iNpA16+UF6E27daHELVAKOuCXX7yIVWfOOmN6sqps
hvsfWbe5kQ6fIQyFW75j69XVaXWjcor5Bt0/B1zh5VgOXE8DtRTnWUfacQyomi3aS/ro7mmo6a+m
qKJoY0Nd9dWYERRvBuRqhgO7ptAgx4mak/Tqc64YyE34uTpZSFzZhZMQltW5uO1kP2ifS3UkViee
n70dyBnjtRQ6PVAJ3nUKxiZ15j0VALX3xZi4yQ2irPoHZAZsHlhDKE0Q5e74kdy/X9hPNuZupTEM
/S9A3uOXCRnPb1k3gl99/7hcX0gLPYcyGMwMMrU1qdGz+Cd1t2jPHSbc/+VoPH+Q5AfntB2nQBkb
+xTPQ/L5/UH/XPd/Z0+YSpG5uxCxFiaps76J80641ewW5TlXPXQkchnmIuicWNBqRPTrDu0qZGv7
JBdwjqXlHKEt4S2JkpNxwNajR9rI7qbqQDo73qIIlI23+qS049P7v3NJUlc/k8lzjIhuF9rYshv/
eidjC2RMWjf68ySLCjsGqjjtwcjaf5QJtvgcqBTyWcnBKYKu83OtLYUDklZ/7usmmZBCcX5ZQM/i
QOtV2h3/PimO6jIfcJq08i8nhSVfZTY4Mz8rhYI1ZiqK6M6ZjXrauBXX18Iyqb/HWb05nasl2aBi
CUUuULtB6QFI8Iu+mcId/R8QZe9P663hFoaCAbZwofGt7n28IZ1qdGfjOS6RgCsr5CQsK85+Iu1W
bFVtr/cFJXkkiJdXdRlyNVaMgogTxTqZRpgO3walCm2/p9768q9Tot/gIqjNp6RdtYY017Wqy4Ru
8lmMtYbLedfOXOp03QJM5PXX9we7ChGAyhOSgO2A1bJQFVfbwhSd5mLzfDbKFMEQ5Ou8VxI/bE/c
zpw+ABeLz1acVP/NpmtuweKvbqFlcLBCtFfp/xrrri+wAWNOqUecyZpgYnl6kxs7oPmen6B0Gh7a
Ki3utNCeN4qIb00aNV0K4qDi3CtGaAyYO24cmZyjVoYUD/E13BdOJ85zMlfnMl3S+qFT7dg3rdr+
11CF07eUUcDiQdOCv71s6b+uFwcrXbyu6+ycJ5RxjSEtILMXyg+zgSbXRc1WTe7qiCzjEVqzaUH5
WusuJCDPMMrBF57xb3CVYzRoeXUzdmEGjCYtJm/j4bw6JQYSAWCwHDYE9l3rAq1uSwct1A6jcSna
nMpJbv7y5mrL6+7KwoK2/AK7W8KehayzZtiaZpTxzubT2Y0pj3zPwdQ6uxnWOma6su8+2hmVtFu9
s71wb9BSo8YKh7xGBtHypiPafxYqevbQzLdhbLX2DsrA5O7THkp0RNY7yflY23Umzy56SreligIy
ooUK0htpP2PlLnWFrB5uLRl9e9DTLKZEU2FdUHYy+RHFSMhthHhXCwmllxfjDwUBuMT6y0ridKcN
o+4824oDLmN0vmro9xxqu9vSP7kein1CORWLPQhmV+iHYdbFYBH+nGEGtecoSj09GCBwYiBsdTfv
X0HXkRZkEXwSFpAOMC/XWj0ZAG9jgPi6PHeza0WHcGyyW2cwPSMww7iV/3lqmzQL0mW2DpHRVc9A
/2fq5vNIsUMLm7wEvzvPUYHmnaM8TmqOHIZTNyPwgV6YeBubYv6ZCJceSWN3+n8W0dotVYCpulHa
FJ3jRIma+qFGiD3fQLZcXTWLpxYUlYU5QRK0jlw54jKN7bw7a06D8KSGIxumOVX3adRl+WXSUdU0
jXw8JFSdN7bLVdC8rN4iJINV2qJuvRzUv+4ZzcsheeP5fEZdEx6ollU0zvGzR8NRxmrdHPJIzFsu
T1dX+nIaaWtifsABpfVwOWiHrUbrVHp71mqtGw8KvVbQKVWCpRPh2nBf4GB3kzXpPz8ljEvWQ/2f
aMAjV7gcV6LiGMeG7M+60SSzz6qqx8iY71x8Tb71bPCY2FHfqqhcHRMEWAhokSkCiUsEt9q5fTTK
BBa9ci46apqYRIPl8L1eyfKbcHCyav/+SbnKOOmmOjZdFZjEsEUwL7ucJagj8G3FFL1MgNZPcU2T
HMJV8oFK38dYlgfbjLWHJmmaewp11m3HlO9rOTQbO+uqrgO+mgnzM5DIWVjGq69djHnOdk+Tl0Y0
895EKTb3seEy8RsPJaidCgndD1OFHp+fVLAJUIV0uT57u/E2PsnVfuOXQKNclNnAfV8RVdt4QI6k
HpMXg/c6xa0ozA5DPEcHrZrlV6+fjD3h+9b1eNXrIy3kugIVsugswDozLheiaeXcx6OTvaRFXD2g
Vp4ic63mxp0cyjnxw0X42o/wn698s63tg3QhP7sAqKKgq5BSZQ1p+76/O5bN9lfaAklYJ6SBVLro
ZbFPVmmLCvO5JZIJj42q1zdhOGk7ANPlnstVBlNTO7ve9YpDZyhhkPRtvLESq+vmz/AUIKhhApGk
3LXchH9dN0mYNUOJR/dRN9LiUBbITKRaPjKoG32BV7K18qubdRlvqWcSI8OnXKS6LsfrY6FKALHR
CQxu/s1IdTOYUgvqiL4U9ENZJj8oes0HU+kzsRHjrHbd/8em7mPCqSAR+IOf+muu6VgreDoxNs6j
iQ+iqz4itIhuqVPNX9shLz6PkRy/vL++b3xgmo4eR27Z5zzMlxMGlpq4UybjUxxyJP0Y5fQnc6hr
brsRw/UEFV+xsaXWB32ZKBUuVaPIhWIhdbzLMZsGGrEn8AIL0z7a0wUM7wCBt58MJ2539mhnt/Bm
qqBLaR4Esh2QnSTg2vjab6w0+ThtRWB0VBPXxfkE9ey6QRPzRNHS+OKhBvqggFI+UThHBt8Kk/Ho
Ocqws2jQbN10b43N7W6R1eIJc8UvbWhHaSAsklOEZikcKHRmqT8JE2ZrgUPMi8wAXKDwKUc0aKt5
viOd4XylQkGetx36n7GQ+nTTTWi44wuCsWE+2LcVdbwTGonJD6wHt6D615tzifM5imSRS8C/2idS
m1POuCpPGgFy/5CgB5n4aBYjgYr8fHWQjhc2T7mp4Fr8/g69HpmKCdciIDkHVsIa1mQbSeMmaZmd
jFItbmjA5wmSzJQEfCdO2kNDU7Q/EhHhZvr+wOuHkX1K0AExlHyDBrW7toRt6UVhx8vI6L2gBVYO
SIv6tah01C6EUBGwdvJXMabo3epAIHw4gXbQjW7zS+tFviFL8eavgd6PfhYakezZ9alxRmswLSU9
5S7CKr6Wz/Ox7fus9K2uql5qhJXa05RK6OiNVn9PnCjpdwjToDquIVr7/re52sELi5VHioVBNo4g
6fIIK+OURZ7eig9xb2Wf9WxO7jCQN/zSpN1M57uiiNY66NDSG//XJ2EB6lCTRnOA+gJG9pdD17NW
dyb6MkcHstlXeqvhjWIaCOWaRn9Cq37Lu+lqqmx8SglQskAlQdZefXdQw2IujCk9DlFdBtEwWA8W
EICPM7+RLWCH6AG3X8K8jbZW/GrnM/ICoFiYClxQawbvaMdFI00vOzYjmOh9OrkyeTSsbhoRrEeg
ZNZK1QlQQ8DY043GAgj5NBXRjVNgaTOpEjlle+omby/TvvC+JMqozod07krzhtc7Q+0tRIt563p/
61fTLKHOZFKH0danpppDokllzo6TV0/2UUSDbj8huO6qyzXmND9z7q0ocDNqeRt50VtDoxDAISGB
X2rQl1ujmieAy63IEJ3I1XvWJo8DQwMopDg2nl7gO/4TajRtbMjrk8k6LWRn1ggurLUeNg/xGJHu
lB/hw02GT/GlPLhTkTxFkHsGuhh2daCAEcc7q9Xd+zTvJwI7xbR/2pK37/2T+eavWXIVgpelirEu
AIMsHSJ3trNj2ygLHGZxrOq7zDibCs+yj6yhHt+Aw54/q+mQLDiJqkmwua7n5MEAe7ShUvTW8SF/
gmAPsQzizSqqt6uh69VczY8AGn7HdOn2i3GeD1wUH4hOIM3s6Pj2qZGOecr7n8JiuS9iV9JkiFWE
UwTyC4nzcjtkSAeqEqD1UYms+taOtBLwzuC8gp8UL/8+FN0H1NkQKEL+fjXLrJ7bPk6xARombTo3
tficTLL7SEcm3Age3poUqcHSZ1mih7W0qTXZtasUojoCd9JvZls4d4gF4ceXV2JIb96f1h8FovUn
xLKOgJjiMY3QZXX/iknrkL8AYsMnxPjmzjAyxdoBQIofpygty3MzyvIbSA/Ffe56u30xFKMEfgq0
/eBR9TUHv2o18VVpvdk8mRlQR9xTEkwdY0/Wvwe7d146I0oB82qNoT6//+Pf2HlcQYtgHqV1erir
dMprmgy3DK06YkRhVH7i5MN4hzCNuIfip2k0RIz8GbSwSTo15+6wsfHfWCj0Qxb2MH1c2HSrJxKL
mTnq7LQ6tnWePMCLsT81cwOoRx2M23+dKQPhqUaVC41ZutWXq6SUsjebqeiPAtXAXdoiYkpDxrqT
hp59VBQ7+qi2MzgnsaXLsirLAniHPckhA2pC7QDpt8uBAUOqDqbe7RFjqfhD3jmoEtIYMDc+5dW9
jo4v7axFXU4D7rBOQls3tmMdQOBxdjJtP7Y4ahRCzgdM3BQQQrK5HUX95f1vepX4QseDIoT0H81a
7vTV5WE3TupUtlUdpa7GqMu3Wb0vY9s8qyNCzj6GEs6nspJWTHVCEAunMmt/vf8T3pg2MQfz/dPg
pJR5+XWbUpkjXR29Ozp6zl0pBiC+2kL2TNxFb6ikceVnXdFv7KbrRV3456B7mTQP6VqySi3SxBoI
cI8lDheRr/VK+mi0zVa6e/1Q0RhcCh30pCh3QYS5nJ4SVx2N214cIw+NpRca4wjqz0pblp/lDAnH
n+IkBkcJ1z6+E42hdDdeVBSUzjOsh26rDt3gp/e/+PWig2Fin/FWAZMDSH75k2Q1ediwKf0x6+zR
11urhndkQsjjkikMHwOj9HeYhMMe3aXqzmipDLz/A66/PT+A6iqBLdAauMmXP0ChY6V3VjYcNVUY
v4xJMTrwl+b8zwfKXdopEI+pNNqWujq3dCjk1FROfwSINn7LjOwzpXJwD/VYfXBb1KMGns3NwGS5
cC8eE9iYREoUnbGw5V5eHam4ahGnsPXxOLFpPyFGWVUBi6F20JlLnOIUdKvOsdMaFiw23IvwCFnM
PCzNnnahZQjdH8lK4nsrVqJj0ZvhhFFHNmJvZA0JkV7aNM4u18ZQDYoodbErgaLY+XipmCZRWIP6
t0OD7lnFbasMxrzVTu1iE4PA9uj2uR/NYfaQyz6qnlNIDphG2JMyB07fdmfh2bR+YyLr6jkWiYRi
N8SxeTbtUukeOE/ubRHDHvyuSVLh33OvNSlYGWMw912MNsIHKp/Y6sjRlvR3tRpXrNiOgIdmZQee
plLK9ksbiuoz1jceIH6rNH5QQ2mmEufWelGSAZ5U7OxFDjKoaoQ1aQd22aEaq7b4Qgiq/C400CK3
izJshDveaJV+6Lbql6bPx/+wmvc+wAQBe8nea90dbi6zd+jVjiRGWFr/wRthDwFEDeWLmUzpOe2d
ZMQ5IfRaeDSN1e9CT6bjoUS4/4wbDMXZaMg5HzOG3lRxUEaLvsz6GOqHpDOT8TfUx6jej6PaZwG6
55gzQoNC5r+xBiVwpWMoH20365+ToTDqb/Hg9Z9CaEPhTppWpfu9M4v5oXKX/oKhS2f4pFdRqviQ
ZOLnkHQrDYQdZunerIEE3GEwiBprnUA22zUxmhA+7dhc/sdHyon6qiIqgi5xF/ub3HG/h1nWlRuR
2R9w0mp/056k5024Qb1ifXvMej8iwWLJo2sM6ufIhUGNY0+1dJ7zxviqa5kKDibBQemjkTmjHgZ2
YSwbrOrUB5Dpog5k2HYjcroQQm7yltnfJdFsYHdok9HUu8Ezqnn3/pWzLjvziPOHCitJJtUoOPGX
dw6wVNFPatwcnS6huou4PJxRPSlvy6jrXsLYGZ9IPUt03WR+3yDyeovgi3ZsU+l+t3Jlnv41bF9+
D7jO5f1BjWJN0MektMhbOr7HDv3CAAwapZVJGaydB/hp4627rkUydW5Ayq4LZAno3eXkEUlPiEKL
5sjxZqF4frD2Kc3G+0kDvP+Uwy5DApyys4NAylM01tFNmNGS29g7V8EinVe6HlBN2Dqg/pZY9q84
2yNv7GgSI4LZTPbBHGX/MZdNvM+M8h87eCCCuXwpKVC5IYcgsr8cSqdmRMQx4DQr9foxS4vc8Xsx
cTNkZVRrQV9F1df3t9hVIAMVn5oNH5msnHLR6lnNKlrMQ63XR1OLrEc8xco7mLnKR73M59+KIgRF
jGqLoncdX6A1QEOLEJwYY8GkXU406QsdVPhkniKsaISfYAf0fQY+Wh9mO2l/oj6Pi54VW40MoDlO
rwMUugggeqvEX5MpVDfe3GW4i9sBjQeCHCoiKD3whVf5wJyhMCCEY50aMRt3MxTdmzYzlZ2md0qg
j72+cYyWdVyNh04U2Ow/rhPWGgcz97YjTRmZJ9lb1p73YPiZZLrUbsBFG+VedZvkUcCtSnDGTQ1v
Y0NfLTkGYUsTZZGJAoyzNnE3pyYaNTc0T6HFIe7gNgJqkMNJWlYjePTc/BMsEGXL6viNj+zSGadT
DCQNMtUqD7fq0XD7ztVP5UQwmWtuLD8DdYx/ZhHMxs8J0Ll/DRkBTajI2mpEsSBK17nJFCH/rHih
doI2o3/GnBf/oFnTD83kGD8RXfUQRcbv7JCmpn4waZZVG5DZN9aZFrXOBbaghZn35TYXQ0NbGvrg
Scai/JqPnfGsUNzbQfdWbtN8VO8yW9Qf0flv641Fvrq1CB0XGDi6HbRSAC1fDq13LXRJ4olTOrVT
4yPoO5916SGEAPRyi3h4PU/iVPBcS6cK5e81y9rs4yacB1U71TIUXyC2cVdhSWYIfwrH+Rs1bjOo
coEMoPAKsWVqcP1QLGHyX8Ov5krrFikeXoITV8VS7FbKfVqrre5HRNi7glv1VvGq4nc9Z+ozUrT6
cDfqY7Kx2G99cdCCOGcsKFJ6AZdffMqRKi5GvjhQKyeo09HF805X1NvF6n0LdvHGF6fRQPUbsAc5
8Br+IHI7V+0aC9QIX0Tj1KkugHRkwu7oRdrxDl57+zNU0jn+mIVlt6U4fn2UMQqhaocREakKMqWX
UzWSaCpRzbVPyhxKJRD6mE67qYunB6dyYnCfurVRPn5zRCCSbFnKRmRHlyO61tB5JaXTk1HkaA8h
14+br1poj1CI7D1qIVtg/zdWk/SeChMvMq219WqanRaqQzY4p1rLvJOBhkW+zxVEV/dW0da37z/C
b6wmxh+0HPFeWYrDq9QSurIFqsRBmM+2vQe0Iu3nxKWHpPdz7adqgQNwa6XxDoaSs5H6Xc2T0Arm
uo3aEMBnOCuXH3bozVaX+VyeklKYzY2ajip1IrrRre8Yc6Hu35/p1TpS+GbHciR16m5IyF0Op5qA
TvVarZlpWu0Q9Y7vULZPgbYYEfj4sfjXL7sA+uHv0nYgF8WZ4HI85JkcMTepBCScKDcVGhABDkNt
EIEk2Gtlqn1JYV+9aFlvPL4/0+sPuwhdMtulSQlkYBVTAAqyekuf5KlNWv1RtWfjIVXyNEhqqGcb
8cTVi84s3aVbv2SalJ5X5zHKudm92JQnum/unSXa9Ch5zQOr7gt/xhO19hEY2KpAv7GWHtZ3kKNt
MEos7OW3xWowzwsxYpaRt5YIsARXzhKf2+c+ylFwUpxu4027vuiBQoGIoHXCVUBNf/nmf4XiM1qp
UHS19qSEJioERhzKn7aKyzrJHFz8rMUb10w+h5aVf0OZJpF3PFZh5PkumFEaO/+6wgDulkoUWcoC
711Vakxox54VudMJvVkHJ64FpiCmn4RtW/ftdbyMvIZD6krEvECI16e0bPMuko42nwQ1hPxOn22S
814N64M+FBR2AWi5w240hLOvAYvKszoTzsS+VZrT5IPnqJKX9yd/dWXxi5D1hWeHOxgX5WopkJvq
zUjE86kaW+HisqM1GTbbpEinGbhmEfyPszPbcdvY1vATEeA83GpoqQfZbrttyr4hnJ2E8zwWn/58
1eemRQkiHGzECBLslKpYtarWWv8QgTeNt2FUxN2hIPN23+7/gOs9j70PUUvSduTlv/gBApZvSO9s
egZwGf6YXKMvtnRgMvs417FuPsRooo+/rM41VosJMkh9eL5z6SE9AAqNTO29mbfY+ASsziJfQJTb
s+r5OQPfHTnPad+CL9gohanX6G+OZZj+RhQk7fdhOJfJVy3MUu+bljRu76EYamHiKqfmrCpmyFfl
x59H0KH2zzNbIlE1qvKXp2SSQ0CXH5FrEp7ZYn4Dk4YTEnWtc3RLZfwMmguvPSrzE5J2+zmgvptt
5tqpy0eli7p+0xEz5rXju9gyrBZbhgcSEYNHAxjKy98VzIWnaKWnYTnVDGIzUsFujxHI8WbX2M74
PAhLnNCes5oHeIz46t3fMMtDJMenuPmexcs0fql61NJc1VgX/aV2jeqQ8xlsLgOcH/83FE540Kth
yh48kYFg32QaTD6sZJBY3HkdguCaUa0a+8kAcfGh+EFkJyALuQ5pnSz2EUrIShAhnvKSFXl8xGiy
FpvImqA93Z+5/OCX40B+oFHighF0EI5cjJN1nrDbrHJenEyZzCezd6Z0M1ip42yzAoDZHoXW0t4W
8Qx+X8x2EG/rqXXylZ8hT+TVz5CtCyoO77C2y+/f09eujVJxX1ILu+FNrvCjNw320wNe8la41mK+
3m7MGjMsrHgclMCXLRovsyB7TLb70kMcfHBToZWPphJUj9hOp9s6i6edo2g2GPJocFduqltjQ/ei
vUkxh5az/PcfLqq4r/NqGjL3RSHTTx4LSle0oYJRf4ygpypHnKlCbxPFovgmoV1ruJhFbGRQWhQk
2rKNIBsJMoB9GN6cqmQQJKQvSptbT2Y4FLAdIuthVrR22wihHFEcWHsO3JgzinfQFWhzcjUsUf0a
Ad9K1c57IR1P6l2GDUS5oY8kdqCUk+ewHdtXpEWtV6MZNX3lcN+aMdmulJIkF7zifIcx3U7kadwX
jmm1dwYvO4okME4oAPhtEQ17Kujuw/1jtezAI3T1jpXkOSKb/ogTXS4zSLdwmnGGP6lpaCQ7kZit
+5ehBtpbaZkI6ofW4OWbWBsG+61Qkb0/T01Fg5I+TPwldzPrG9JrWfZ1ngdz2mZWKCxnIyanCH0U
8YKmQu0ZzTTEhCtxAA80r3EErwIDhT8pcQsGBPwUt/jlBKZozipTiexT7yQIXuiV1jpvNDa1Xt06
iZFXb11uqB0tm2CiFYSbRzep27Y3jGEFULXcPDKJpPJGp5yIiLbx4s5C7WpWQ6rgJ9E5Xr9DinDG
ow07b+zjFUWMh6p2xvYoCkQ/fulx5U2r0UlGwY/hiXoYHqT0FsmDpGz/4mvCqUDwuK3VF6TS6Kj2
alyFxzkBu7ZJ+tpRdkE4p8+JUFUcN6iRf2/GgiCyEUYbWj/GckRBdZt69Ls+NQEHBL1QGPDztlVr
Lwg2+P9MPf7BiPt9zmt6mFsGtNu3Kowie59pwEq3lFci4zUPRogv0zRMZ6uCVPHoBL2KBEnb9MMh
tPJy2IdmZETbTlfDzy0P4OjBNPWOf5B5DdZC6A61zaYI4CrWtK8w6xiavpAJHaZzD0bes3he1E5v
FflYV21ot6XpTrFapyo2g2FN7d4cx0x7zdRwemxCfL8/a0arN3vdiAxzN/Zx7/xMxnl+g3ZJ30aL
MMY83j9dyxOtozBCFHtPMKhVLsvuZQVKEuXx6CXUElV7sPQB/cnaUD61gdB3Fno85ZGn1lrNcJHU
ADmWhXf52raBjdG8vzwSxhyOCCNV3otr1KjQIHfy2BYlcyzEZL+iBZz9YX+BEXkOkdfL8MQzYMkp
KbzEUFI98V76wnJ3gUNRo++sEWqbU63xV67eQAwGTBfEC5NDR2vZU0knmkdtU0UnQGGzhsV8DNQr
otVqbGYaf4KKlVq6KDiJrkG8wMkSOHD4kexiqQIqT3G2cvKvF5xfBAyIJqtcg+XJbwOX5nA4hqfC
bay/RKhl30lgaUS3EtOpdc5a8X35DHlfAsIejFtaatZSQIy3ECpIuhGeSsvonnWGfaDhFz/Z42St
3EpXQ9HCgWTrgYqlUEY//3Iz9dEQkIXYCIED+PvU6/H0CZszlMvrdo2rfD0U5VzZ2uTTYlDw3kn8
cOU3g6vglqsZL5Dcyr3wEg1VTa/xTsQxoay85K6iNSxaOgdAb/jiXOeLl7yqY3td0N14DhUn3mMi
CQxeK0ccTYb5UA+VddCUcdr2g7VW1l7eWCSa1OOgtJML05Fb5tzIm4RIC3f2c+bFtbLv2trbD12A
W7KwiWIbpeq8xxFZp01jRtNPrxDOl/tx6b3nenFPUGuhkQwERNq6XL1zEHGx63TUGlIVbEO37Ww4
L9MYGcGuygPjiyjFgDyX0KqIBEvXwm2Iu47ywEJSJt+0MSpjb1pvV80pR06Kd3/Wj+q2MUvdQljO
on++KTrb+9GRSxcbA7AJOmIeikUrb9Rl9kEVFaAJMvLUjYC1LEuq09j0Vd1k/UmNsNPeZa3hZS8w
oXPx+/6KXZ1wBkK4EbI+lT+JNr08BaAueuqzYYvoRd899a2jfYYjqT0FYI/+7RtlDahzYzzucIlE
J6BKoNhivKHVGs2O2hNyh+U2M4P8NxeyLjapkX/Jq9Jeuamujh4oQtBSEpcEZeba0V5JrIE3aYek
Wo3ydGyj6TrZ6fyb9K9/u7+WV7eiHItbEVQfIYwAfjk3wDBe4iK8fVLrRj9puCo9eG4SPGs4uz60
vTX9q0coevzhoPSk0TcF76MDE0Ik5XLQ0QmRIyhr9RQ687z1eitF3nlMD8j5grED5+Nsh7RMf90f
9Wp/ylF5nFLOpPl/xX4ORKnnltepp0qbQRUqVix+gjSMHu8Pc/X1iJU8/SRvAWgDtZPLyVU0ykxD
sbST07hTudELE60y7tBXfXS0/f2xrnYmY9HaR64HgSTaN4uFNFWe0bESa6cpNosnzgDW8ojpPFmx
p1gbfCCrH/cHvDU5WTjUgQxK9L38QR9uhUqNKYYlg36KROup1PU13Hhn0FaPLQ+dtX3y/lS5CI3k
9Vx4UrDVgZK2rM8Kt6hTR1jppzkITRdaPjXi3eQlPT1frYdlX9eGt/ESq/lRVnZ6BgWUtpQna9tC
lAGfVYWSo7rVw6n7agBXQjLGjqfPah1nI3J8lqP8Gij3thszKKvsf+2Eet1eNE42/OJ9GuTFQ9ZX
To1lap//GFHT/NpMBk9hNRdwADaZiCsfYKwyr/mXviP3L2cOOZFtAVOPzPvqFRM0OHLQlNJOdmqr
rUeq1LjzuLXJ2cQ+NCIXmRLULz9TcMN7CycO80tiVHq9S0xSHBqVuM4/NYh16o9pPLnUmxLLmTZ5
nrbZ3mmpYaMCrOvpj3LM86jYN7TSx5c8GybIviKs0ybaWLFe9l9L7Namnzz4tXgXtHiQrUS7RQRC
Tw3UNPUFVF/xSaDrcLmlBoQocSNoKt/ONOUsynz4pCDqtzVAI+2joE2PlRXkD/f38bLy//+jUlSg
rOnQ7V0WFyY91eYqskqfvk32OJEHHAcj7p+TUQO/ZxTzj5Rq6LHm//o0hVm+jUWZ/Lz/I27MXF4q
UFiAHpEgysP24TBBulRRhegbHx27fuOqVrWbRjf7afTV9MnAc2HHdRSsND4XTy05cYlwJuhSwuLR
vmjtaGZG7l4brT+gBLsf6afv0LEWj1Gkf49EPz9aWalsilysMSEXsYqBGdBxiBqSQGMsocZeaam9
1pajz+KOj11rhI9EL2U/VervvHLblTB8PU/JrJWtFEL9tS4N+HeiEjYEvoeO5dGxYb/UuGzuSicy
dqGRJa8tTL7X0evXanXLnEjOlF4SJxeZKi6BpTYWZAAtm+JO+FXgDU/9nOcUBk2PTl2mfVcDNX2o
slSqliIFjHKEK3YtxKnjpPyxvMD7L+GRhO4H73goS5c7LJrmOi/HbvKDSej/dDw4jpbRJH5b19bK
nb58xr7PWorEkFvDIaFYeTlWOsSKnVmt8L1h8ig9xPPcY7YQgo1NZ8fFf7kC6kjnrIgxy7Cq+a9+
0DQa0QNdjseo9KLvvLK8fNsHSf3ZqFAO38XVZChPaT7mvywryzTEdLXCxFNQdCECO4H1/f6JXFxv
73NA+402vaxuXxlauq6oqXtYk8+a0t4TFdCPDfWB6mAGRrPyHlmkHgxGykFw57nwDgtYnEQrhM1r
G73m52E0b3VDGXZkp6HAKkdFZreJtENRB2i7p/ocUopJp5XM4/pESs6KdAxltrJ/fvnFMml4Cd9W
90cyCmjvdvmS50LdjJVq/xtjC/P1/upexzvG482OQCqLC8vycjw9aOo5ooXvK50b7G0nRTaXQfe2
1ngPSliFOzcytJWU+eYk39v1EonHS+JyUJ7trhKDSfCruGkOsMyzx7zPu0/W3FX7gk+7cg6utxCN
a9lDZBfhlWAsxus6PN3mXBh+SOPnDAuow8gGjaxXMQ2WtpI339pCNCwBPlKiprO32EL2PCMAnbaG
7xSNFkGT8Ki+jYPXNBtiMIXrsiN3DM0xqfdaljtf8lhx1hyUrz7ru/KsA2UbcSFeoYttRPOwimZ6
7D5ADFRSzGZWDgJ8JCz3UhUbxBSqTzCnqpU6z1WAZ1ikt6ShMAAx3oeXHzZXLHe0IG34xQzw3yYZ
piVJdWaXJIrlO80wPDsthl4upi/H+xv5ak+BMKXPpsNOpgcIQutyaE60oqANY/lVESe/slhJnjwR
OK9mpRf7Ma6Kh/8wHnAafCKpk3C5XI7niskVsirkm4lZEEId+jEAMJL4kzuU0aGpszVV4etvSq/J
pqcJFctB5GXxNEm6CD4GZ9XHZXf8LhWYPxuDRulca+jERMXwvQEXtqZPdWNUBGokqVIS2ygkXM4z
zecxA5er+CJ2vntRGGxLTet3uUy2t3Vn/JOrXbuGHb46sIRgcijayGiASKuDy0HpDGTmgBG2D0Eh
/111NneSUVffh8Fxvt//jtdbVg5FWZY3H7n9EmTnpqpJBjMqfmDHWLmPUXUwpsg8N4aXfBtNk0Sj
wwiQ9yJ0l/tD39iywIek3yR/MvhiC5VD1WtTHIVnQ4SpwDYmUX73npLX/+jjXOg7tTSC5vDHY9KK
pk4JJFxiVhefU9SJZIE20dlMqvJftxD9E2by9Su0WRXHHghCfxrrZXkf6AZMvvdS++JTmpOH11ul
R2cU2PMIacXo+whn5meLwTuC55gt3Z/gja2DlBJFZolZRI50MV7WNUY+h4bniwqnJR4uuFZvlT4F
j5WbxJ2Vb3hrOHSO3qWYgfYts/3BDtpQGE5AA9JI91ZNF3Gj6oF61Jsxq1fW8sZgUioXv3pKpAiM
LjZMldoVz7kYYwGrh1VuRIPyrcnKaQKUU/99fx1vbE4YmNLUm2Y+XV3z8giizdvjMZFF50wv026L
3nI8PLVJ4ei7Zi6SdDdbKTZt/2FQi6cxVFbi+PIwJl6RTVPuKH7D6MVrh/oUpC+3VZttliENi8lw
XP35XSk9XyVahZtIpp+XMwUq2Ea5l0fnIC7pr9E5UNA58XrlMCdTXZ2qdjilRVGu8BGuP6YOPp/b
g91Kl2ZpCKblTUzClcdnt9ExowAbaW3LZuJC0cSfbxzGIsSA/6RSxFe9nKJeaumcjnV8RiBWfwTc
ajwAY+5PaCCUK3v0et/IoYBqqQwGeVX++w8JdNNhM2hUDRSOZsy/sF3FT3QQ6idNb9uTLhj0/pa5
uYwfxlt8PXWUUmGqG52rZBzrTekMotuEup0oRzcp1srA8r/2oQQkdwgNCTplsiXCSVy8MhpFI0Ab
zK7yBlNs0T7Otg7K38UGwmP5aUaG4rlA7ejtjycpEXjkrbKGTz//clERlY9kPzM+U+eLj1rWe2fA
cJBIImXVN+7GgpImkxOgckBNwFoGGRvu1xjp8blnWt+9CleOLHAkgb/M1symbo7FhgQuBh6CjOBy
XjX7IW/GOTqL3DBfcDtSTlk3okop2rWc49ZQAEdoPlJTJ+1YfDm0ULJKgx9/nqMp57ihgtWi3DO2
4ZYA6kR/HMmkrB/QfYSL0C9aMnwT9mWvI6Z3bmDuf7HH8vsY2Qo0gV57i8e+/3p/g8iFWuzLi+Hk
7D+cOmGXkQULPjoX4wz4BDBa/pDr4+j9clu7/uyF0E/e2rGCBpTyg/b3R79x5i9GX5x5Je4p+GBy
craHeCBz1YdNwJX/RcH4Zxto5ppv763xiJzy/NHYcpZ6lEUQwJ/r5+TsNe74nHqJ8i10nWHvpcL6
3VAwXmup3xwQxgdcLgq/PMIvl7fs9LLgBonPg/CCb+qkF6fSDqtth+PKIzjdfoVmcutzUqeH8MKZ
wBd+cS48szfqATTX2aQMaWxaKMzqqRdRPe4L7HLmo9fXqoPT1DQnW7o63Ypzyq35otoCBw7QN3nz
YvxBcTpURglzbmWOtLwq3hnCqf28UMu/WY21evOtwwlwX8JZZdN1yZXLMiU2ojaIz1nVDF+zsScr
NwCUPdpoP61JKt4czAMLBWtAghIWLxu6awO8HTU6l0rQ9p+bbqgf9bIS1acJPNtKafe68AgaFtgY
DC0uDdmDvdw6eW1oI6jI5JzTzQjoVDY5hllTbIHU8eZug3JG9ssF6bLVoxHTTFRSsOfVtfRloq73
eP+g3ri+JKMH5hIQXYLSYupFUWQollUcHK20rc9G6E20ZqLAexgDdjZaE30UHykCgRG6P/KS5Sxv
Tkl7Bb9Ajxgo7CL+Bl0eG1nfpeekwPtsVwed+G7aQbO129QzNyZxnz+l9DHt87Lyi7Euyt3UWd4n
MffDqdOrNYy3nO0iaErgJQdXPo4Q7r78NEaVO9IOKDkXuZWLLeZ2jbbBFzY83J/7jdMEe8uhMUCW
SFK7yLnCCXK9BQzvrJvVRCqpKslhnluE2mhYzf/0deu83h/xRvygeUPr2QIoSVt3MaKecr1bVpSf
szAPnoWgwYYlxYxmQKDPf8e1p3xtA63FHxnJwvtD35isRNi9J7a0dq/yBjsq0mk287MxFOe6VTtE
iu243oWZUqBaZK/G5htfEV0kCqZYxfBeWX7FQcVCuAcLetaTvB/3ZQ0LcIN+g92tbWFZNFvsF2Tt
KU3wKpKWLPrlfukTw2pQmsrPTRzoD41DT0+0s/4PiUz4hBt0fLQNo9vSDTStreytgBScE7SVFPH9
/iJftcoAUSIbTjmTHyL5CYsi46gB1VQTofmFzL05t4F2gHAcUyJ2rY2VRfOwGbBdtR/QjAiPaTab
b4gZryX3y30mfwbeWnA0QArBbZOh9sOzA4WEELRxofkwBNODAQzpJ4K50b4ceFxNAZydrehL939q
4dEZ/vM1kNRIKrpYK0je1+XglQ1/YEIvxs9Vd8w3el+5iEohlPXglUMzbA2s9Y5qYeTBY50lmMv3
bUY2mRuJu7v/U676LJJZJ3s51FUQ6gIefflTJlOofZqkql/GwCiezRzeL57oZV4j5lrUIedO6W2Q
VLaevzUGnMOn3tCE9lqmreIcWlCW6Ft6CmYNXdg0ASoVcf+XYg42RcXMNqZxC94zGLfaNBtI3ud2
VO/oyhakH/ensjy+ciakbTIb1pFuW5L2h1LoI67rml8mljg0DcJch06L3expNBPgrsXcxe7ajby8
lt4H5WyAZUdOnY95uXxxMPRhlOSaz6nzoq8WwqvTfuB6zotN5pVa+5jEdLk29VTwdL8/4eVrgLHB
noBZcuhySLzb5dglngGUNnTdT+xZC4/uqEz/1pS08t0k8jU55VvnluwRK1nkSag3LJMrYx5GCiuj
4SftXH6JVDPfqSjOFNuatx1/GwHKNZOv2iDMaN9MI8QjvbFX3iQ3Ti1wcAgE3Aww25a7dTanqaa4
ZPhpIGbvSdWUeldB8eu8tEHey/LaZNMaTvlSe84aYePG/uJDk+2x3mBUl5WIFLdMJ5sn0+/zRDtZ
7ZQ0W1ePlDfhxbaxRR2xWjmcN0ck4QM6SdZ3VagvMr3mwWqYoAqsxnuK8wQ3AgR6zfMo5uQnxft6
zZD85gIzO8q61OoQTb/cU02q0KiLA9MfxjEUhzasgGt1IDfNTYBT7Es3e5m2GyYzOGfjvNbrvjU6
OvJoT0CHQJBg8dKyo6YuTXrLvpePQ/TgZkDiH7XJGULA9kPwj13jm7eLms4p8QyY+nrlRMn//sdr
Up4oXtZgrSSlGvLF5eyNAIERJBE1v4f3ML05jZF9MfXS3JpVl4UPwdTHv5RuyPtPOO+M31oYQ2us
jRsBhZEtbmoJ3kQK9fIngMctK2y+uBqapsNZqjY/O23tfFKnQIsAEyl0wlDyweLsfjC5OS5ZqSct
62iayLfKh/uwz8dR4Ilp+NiSBl9dIww2Ieofnxx9COIdiOf6dzg2CJ7cH/bWFgfbwFUooUlXjoxV
Ng6UMEzDF6JKlGJj9n16xIYaBItC417/kupK8Ic6wERL1DYkBRH6FWWOpSK1mmOm2gAU8+fa9F71
JCv2Qzi0By1mwqPe1g/3J3lrW8sBoRfy4ri6JBLUW1wsyQ2/CVTne98VXvSp0Bu926Q4iA70NK1x
fOwn6lVjPZQrMfPWEqOcBvZdojKv7kW+uaJWQ2f6iZH2uBplAj9o5EWmYe/oCvZeIoi1/xIsQa2g
vQ9lharV4oXjNG0/6Elh+Ao9uAbZMjHh19rGfbLttNb87JaJsdaUunUfslUkm07i2pcmCKrXSvIM
e0lHMKXZNuOkVg8aQqPZVgtF16581ZvrKt3MQebIWLl4OdUj2P/Jaky/tsL5m54pPWdWSX61Y9j2
+8yxorVaw63wRBpOyZ10gb20CE9hEMS9Zre2D7g9eNarvsx35VSe6qY5K1WSHTRtSF3q1bO+yYOg
WpnwjRCBMZf2HhspXVmL9wbd6c5RnNL2cUSe7IMyBHaI7JU5+k0xzc0RYjdMDDOPRbYy8o2lhqdI
WRILJzAQS64k3Hluqsyx/VEpjT1KW8Yuz0vbO3p6bv/L77CVP8wFCRGMSFMFeiSZ71J72IKvPqm1
Zvsw+hGSxKW6wS/Wno8TrPbz3EWH+yHi5tryfpRKFzAWltCLBCHl0sxVxy/hSx2GXJtpMU6UOyPP
mhEfnBC/oLnyH97MFK8pq4AOl23yxY7SXGr/aMU5fj0aaryvLSMdkFT0/lWSsNc3lY0Q+P2J3tjD
4AUldIb8HqbE4ooXxqyyi2LH75Ux7PttNiXRX1Wf5NFOHfpAeTAK0SoHz5xLZ9M3jk7SUYg1yvGN
UEHcgyFBLYlK5bKkA4IVoYrYtP1O6MZwVNsu/9HkPGw/dTm90pW79db2hZUBSIkKEqWvxZyjESOQ
Mksdf86SL3M32hssYrBHt5Lga98DPV4Z79bswPtK/WLJNV3WUBodq6msqB3fJeLCkNKa7jmvhzHe
mmG31sW6tXMJ9IgOIF7IEV1EBeqDAi95y/HbVJm/R/kQdxtgbzFcwGSejuBD230VQl1cmeSyeCJP
qKFLIjEnVXIOLh8shj6htGoGlo/FghlsFCpF5qZwhzVjt1sfDxgAZG3SDimedDlO2E7eaOam5adZ
HpqP2G+nAj2J0AtelThLHkVSdStn5Kry+j431K9kc5CcY0nMsiuzHFPFtfwhrAOMRESYd+SvMOL3
dqS41VaUM9B1o86yJy9PxM/UyzWEL5uoq1+qVPHEyhvixguG9zhJJseWesXyYRymk5YZXWj5ECy1
b7nWDGicFGp/rCpvdva9OifoD4VZFm2Q98Tw937QuLWhsWOk44w+G/nQIky1saKlbVOavmb0EmEs
+szZ4G9cWbvEQAj+PwwHzlbiTgEr8efikydRy7HsDR+xObM7GkY91YcKrpZ3MvFyW9NyurW4gCNA
vEHSoam+GC4pa8vJjN7yR6cMYbiW03FoZvWvIs+d75aHwmcdKMmrU3vzv/fX9dbeBtri0knw6GAs
2aSdWxZ5oDSOr/QJtbe5pRbleMkvINUx4CF8qu+Pdx0rqNEQB9ExpHgNHWGxsGVdoO0esbBGkL4V
YTKkz5qYh3Q792H7VxA4bc97fKbUfH/g64myadhAhAuqx1fKPHVpCL52Zvm5h8dlktrJvBtD4HZf
9ZGk8gjwprRXnhDXm5bEnVuG+CRVB5YGVEizCrsqQEW0czweyriObdwnXevg6Em3Rnm8joaANpHS
Q0dDR21piZrE/tlq27Sw/UyvGtjI9N34UxvWhAxuTYr6Cjc3YiWMtDiJxpRHloKMqY9Ai23t9IIL
5nvjdfO+6rH3Od7/bDeKTpx3WToj0tPSX75P3NHtYGmCM0MruSug6XDdbIOytLwt6sBocJaKpj95
dWaVj65DLXKTiLz7ESRd79//KTd2kDRIBRtKHiUpiZdbt9ZbxGXDMD4Xlpp+Dtsuxlalysty5/bo
AZti7oKV03IdF2QmLj8n9GvQoYvTEguQYhj4hWc9sLQ3EVldsOWBYb81nQkMYCqSL7zAS0Slsam9
P9sbn5nAx7VHz0fyhhYhyahbO8tMW/EnEIDPpgJxME8d5VsHROFwf6hbC0s+TmuamIBIhVyFD4WH
DAbRXExpeEZNodmgUxB+8ZJA7Po5+0aR3Hq7P9yNEAStnCAEjR4y2LL0TpKhYqKSKn5WREmxRb9i
EvucDx7vzRbCYrhpBPCY0JnW4sGNI0pjnEcSIqNSL0suxIeJtn2I5pgdROc+qIT9kA5j6Bw6fF//
w4KSIqHoifwHcPzFgg5GxY0SWfFZq4b8gAPjhMYanIPMnalxxJZCffb+mt76hLyQ6NfQYiKJWDzF
Gt58XjIZ8bmDfTM+xPQsi4OHY3p0BILrNI/kavXr/TFvfUdJOAJJgYoMZenL1czTAH1lU0RnvYPg
PM7qtM0V5NutsvNe7d5q9q2Z2ytLe+tYSMwbcg+SBLQ8kcoMNlvH0vccQeeacIUuy0c9NvLXFqzM
ypV1cywyBvp2AArBZ15OMEGhSqHQAfo0G+svaqpW2wDtB29XwscuViZ2a29yJrgj2Z6gTxdfsHBQ
/3KQADmnepf/VrW0DA9dFtfFf4grKGuBqaHRCop3EUXbaG5aI809P4ud4QEfGCfYGl0XGo+WmBF3
ub9Hbi0hmQlkfHqsKoYul0vopl0vwk5zfc+erG/jHNf/FpWw5q1W8PJYmdqtJQQpjOQAM3PozF8O
VulI2nVj7PluouYPIk2F+pAFaA3t70/q1q0gGz4SAsL2WD5OJfXBTfss8CnKW/nRC534RFR1T7M2
uXTYcBMfwGagm/U7nDy1WRlefqHLEjm5O5gDNgnFiqsjoKrMEtlPxU9nz803ioEtE0TR8rlsBwiW
k1c/mJ0aH9DuT9t9XrTF9/vzv3XwqcjQQQafRlyWH/1DGNVCjNqChAAe9VVwCuCEnFIzTF4Ka852
Voh/UNvkq4Z+siu9nDbHgyofNC504uSv+jCqWWihWgZ8XSqJTXoqyybYtI4eGQdcCUy8sYogD90N
AhO6/kw7J/8UWEFrngvozP/cX4D3cLr8LVQdJcCRhJQH7eVvCalWDZVXBn6e4QWwaVjuI+TPKoBY
rHVP6uDh6ayl3Q4Eq3VQQCnm28kQ2j6gqSO2mVOnu9oq1uDrVzgZed1Awaf1iioO/aNFZ58uUabH
82j7pRMX6jdlAvBFBwlZoL2Vhc5Pu++TbKuiHhNQEG6jaa9kYMg2SWqIN0OPC9weWnx6VgLpjQMj
VV11OtxgUHlHXS5X7JReYFhh4JdqldQbT+S9txVmSkEcIDH0jNqZkp9qizbHk143afZ4/3vduB3R
jkEpEVIuYOnli2PCWs5tlSw8i6nFFjlGP8pu3GJrJrxiNdsSa4ClG0eUojt1EZwOqYMvIX9Oq3Wq
Tp3S70H25H+ZRTWc9XIMjrWoVe+Edk6CH0GYW/YXDbFpb1vP4Vqgv3FKiQ1USySCFAvCxaLjae8M
wTwrfpzMQbSrC0/lyVqDr/x7TEHlbclV6mBDZQP/sfvrfXPodxk/IgRV6kXUH1qU3IYWXoMwynY8
ZgYN4o0XG3Pzasfx9M844zGyzZPGXGsf3kpXCM3cNrJMzdDyjvgQJbgbEn3A/POcTMOwd/sw2VZq
YD2UUaB4R/TnnH9reAufcKZuDmrRRcl+thtlZQHk2i7iAx1qjJEor1K/WJYbsyAH/5waiq8LyQuu
hGm8tpWWhBsq8+nh/mrfOl2MQ5LrGvAtls48mCCodROO0XmAEKl+VfVCVzaTBoFtN5hp+Gy2nZv+
Az12PBRV0eorw986XDzF6IggIAFKb/GgcGarysqmDs9B0yUPXoVf2lwUNQWxovmWANyyV675W4sL
8pK1lYAZeCaXn3iuYT6VcxWekcMMjqPhBTtDtNautos1W/PbQ4FOYlU5qcsXhWJlHipYVnjWpjH9
0ejy4a57k73RusH58+YZQ8iijOQfAZuVP+bD1hVzyMWeVIE/qjrOQ3ZqROJhVHCc2DtWMq8pJiy2
DWRHEnueZNiUUhInTF0Oh2BLO6YV+k8ijepvZmLX6iZVVO1YY++MTkaths0xcKRSL2QTe364v2sX
SyuHp0fIC4pOGq3nJZcMcyQ3JA0LTqgdlVih6T0IpUFaSyCZiOPH/dGuJ4skkwRxyCFJ5WXE+rC2
teZIM5hSP1VlXAAry6K9Y0b5gwdW6mi5afnocZPvmixdNYZfvFuYKJU9GlMIJDA0VNLLoe1etGEf
zfrJ7sLkGVfo+FHPInvbJeytDcidfFdVnX7qatU42sLtNhgQtGtX8OKU8ivAOMn/UVWFHnUF3o3U
xOyTwXwJcHj43PbIJQQxKVqQlmKr41q1xmRe3AH0IWi1SMQqWCXqF0t1iMGDTFOKjpdxns7/1E3y
c5QusulECSXPOnObzIl7vP+Vr/YUAnFQ32n0UDZBrXIRGeLOVUKQ4MlpLJX4Oewn+y+vt3/Fnrdm
6Hy1nIxEi5Dyosdf7tIfUhiBqTajmp7mtASEJLSgqndGAYADkZWw/wUfslt7VNyaHSUoiVLlCUUO
cLmR+mpoGxrQ6SlLuuJxDnsFD5qxnHEKU8K3P19JSTCDiU3jCMjV5VhD5LZtlNjpaQqQPHJDTftt
KGPxl1HEQ7r/87HIZqT9iSUrbYt5lfQcaOtoKWezQvmmsYxd4Kr9I9DXZKUgfOuzkV67YNeoQBnL
z2ZGA+/UIM8IOpXc9r16isckOVgJpiP7JNS6NX/h62NAeY6Iw5jgBuAnXC6kYSRkhy0fjbd18sOK
E/eHG7htgFlb0nH6yxk6v6icNaWl5UOI88fAVIRUQHoUaJYpilCzLINYyxf0huh3YaXmfshawM3Y
uXUPlRDOL1vxtJhnmDn/olU5/eCxEqx828VD+P9/BSkbrzHY/bQoL6ffZ5Y1iDlmwXt1+qKy8lZU
/52G06A+Nm7ZbKh2zMYOI5hwixbpmuLw1fdGdhcgu7Qi08jJllyf2YFA7Gaj+Gx2WTk8I2Jqdvsa
h7vaQpVVzUIi/mAFa5DepZnc/5F2XjtuK9kafiICzOGWSp3c6naUfUM4bWYWWcx8+vOx58aiBBH2
GQzmYvZgqlmqWrXCH+Z+2Bt2AQEHxK6sJUykaeLKlOhTHJ00rqivikpJPzDEQpxnU8myEx2OVhGG
IY0zau8Z7AntUQQW5A5byW0NPJCb/MLpUDR+1wkIAD4dFqd/cHIrG5+cAPl6nxZn++P2TVzWtTPk
bW5qkACDyeJpXpzW3inRKe6q9jnGwnIrxrFlzhp1wIujwsAwvca4z6mV4DHyNOVDnArvkHh62QCa
Uit1o5oi+tgETbhyit7CzR/5NL1FyB/z8BeABL7xS4rPZDVeIJSue+5iPNH9oWDMuckaxT6GZdw0
u85s5CdEtKJ69N0B38mmtM16O9TSTTZaXJbDa2rB9Nyose4lR21IFG0lYl6cdAYFMzMGhielHwSh
85Mei9YUapOkz+o4lO4mMnQUHVsrec5rjIy3Iulrc+8FrYuduBvI+mAjVrUGO7iINhTXPIHU2XhJ
zjt1/ke4lujh6Mvm2c5Rim8hYv6wkkqtd65XML8QabctTGf6cvvYXH46UA2g64znQUUhRXW+amO1
UnaK3TwLMGf7oQq6e3tMyJIbVOSdWN8IK0+2yli6r6XtdCsx/crqlD7AWMBEk9wsW98iQJa1Vb32
OfRUlGGbXm33jFN6/UAXXA2/I6jRvIBZLxEY6rJhVm1CunalF34RaGaMAF/OrSedpio53wIRzpMr
zWuedcUO9i6cZZ9jPP5yay3YVLoiv97e8ivrzfZKgApRKcAvZxFXpcNsxjbM5FjTfgv9YZRmvPGK
tHzR8kz8tpHBWSszL4MDLzTNPu4gGeSMTT7/xtFNBHLmbXEMSXNdfxTBGCo+SaVioC/WBtg520Yk
uXZlbqq7fFDsdk/qK0vht7gafbZ0mg9PQCCNGFdPs4rUYSVQzH/CeZwAoEYqwbyMIMGGL/5E0Uee
XvXxUa/HPH8e6hEQbSHb4HOKYNYaqPTy5CHVwy7zsHD+mBCcr8byiTX0VXn0nGKkv6H0Ef8JHAYu
2Ieqcb+iIWz4CC3YD2MVq6t6BxdFDYk8hSnjntk1D6rn+foyyWUChzU6CkxGj2k3GMYG6rqIXwY7
qIJ3EdSS9jNTYrxnHSgm5XPUpWbmVwT3r7VMxwAZNcv9TECT4aadAi/Eo4tybJ+pORVIPY4WSHO3
TGy/HJJS9y1H6MPBTXXBhNAqyEInmmB+jdiI+Vxwzt+h7pi85h5cd7+NY1QY3En3DpXVw05xhnga
tnWFHsIuEAZgHr80amwbIVdbX+w6UD4kItaT1yh0mh8e8hjRR4zEYG2EocfJmTRrIo5Uqf4xU5zg
sz27OzzY0zAmOydzguw3cLa6fEyZtRmfiliFPuYZmTS2VmSGwRa6VVc95I2Z9fs0nQsfIEtVuYdH
bg0PSe9I87ECz/UVScgy3liDM9X3Cla0xn2XJKM8coSEth+6NxqN8IDaOEpYO3BO1TJS9rev+JXT
RbnKABhYCDDp5YPCY1LIqEjio9U0/cMoxfBRx0LuKWD2wO0z6+q3klbWiIimFuccs2xteHP5FyDw
hy4tJRx/AZHt/Hwx8KJdTFPpiEZm+14qWfQxivJmKx0VMmqd0W6JFdV8NuMy2IOGU7d/uwPcYpQk
1XnCyFBs0UbMpDOhL64HNPKjWO4T4YGq9RCJyja6m05y8D052eYpcdvqXUuHKtsCQJ7SlZf9bZ5z
HlUouIix/B0z52UpqZtZ9jgJT4+PcTFNjo8xZqx+cKVRP/V9V0Og0/P8iXfZOUFwUh5Q+8hOkIRD
9/3E4w8gJCnL5KMWMIP9amVglh+TrFasNQDK5ZvgUqzNKsNknWzY4hmuq2qivkAEH0IfB0ZP4MdG
OU+Tr0QdkRoqvPh5+xdawuRIzCCskTbOjFAQIss1Y1hkQEe64tjVk9bvFLUvPiK5UkhYfDMPOIss
nK39VJtBKlPkGflGL5T+Xa8lFeaPihGm1tfbf9ObzsvZzzWniewB4EuaTOCqzo+tNRVIQfS59iKF
zLznMoja5mUEa6Y/hWpS99uujjzbzwrTi15Ha7CUd05ajngaqaKLfF0mUfYRgTnRb9SmQyVdr5Qm
3XVyLNLP+Er05aHJx977OIAvCncCPexniQLS8B61zXzYl4ERqitJzhuqZ/FRjPpQRuNd4z+WD75R
tanbFqbxgj/3dK+O4fTTbUVhfHD0IDwYTeUlX+Kq4l56ESNQMIlWnd2bTdt8MYBXZdsIJ70n28xM
84vMourJ6WlXHHBEa5UnrUi7/JNnxTFCUk6nKxtZOPmXLABDutKiuaxLXSoVgIyIoFjU4ctMKbL7
InHyrD2qNWpukFwNAZxQFSJ83/W1E/v5pHjRXR5b/aYudWm+pswa+Z8MdrPG7roIcG9FOTeagSJi
M8vOQxwlXVvk3XAscuFod0jAhc+MqMVDgH8N85Es/1oFRoxPh9MNH6feXaP0XVxZ/gDWBmBFL/ay
O9AFiUBE2huOZosRoN8w9v2V2zK2Nr0GrEhton4lpl7Z/5mdOet64vDLNVkEVSMCFWJiw3OEg2P8
UPvugcZzsp99PvyEWtzzBzcNqo3mBOKlprp9R79kjU1wWSC7/BXM4ub+4DxFXqROw6BXRkMlckQK
EyHXtqrMZqsUg/6gQG8LN51SaMO92qF/LKyxKx6NwU3iye+q3BhmFRLYy4MyGck7y246c6v0NTRx
zcuS3u+t2umZa2lrFqOX0Y6/mpwLG2zK5LnDeR5ZtDrA4R279WNdl5hTZnr3g0cjn3ai1afnoJl+
OvyRKTB66eyUWkFbK+mLV0XYyl/SBjT4tZAvoazP41SN0uf8TzFjM2zLdN7A0nT2UeL+MpHW+Kji
nvucZnXp/W0DnfXe5Kvha+nUWYvKcoodddAbdzwSwyUS8vX0UtaueXBjPfwQtZPlT4PH/XBaaZ1u
B/SLohb8DZGPGQzTTJ63OQ3+o3dPn17Su+7s41R3zecuSGsIU2GoOTtYU8qLUWf/xcJrP99e9fJq
Ul7R3GVewOrmslWIZeTglbXlHF30NTpfiaN03zn29DVv6uRdW8X/3V7vonRhykQaPwNK5rHWMhbV
TifrXoms4zQB2gLjPHxsG9luZif0lRhwGfbOl1ps6GSnUoH9ZR1tsMfxxp05nxsV2NY2qqJ+j+hd
fADOnu2gwyVHhAvWxmqXGRUkOO4Pzfp5SHqhpxRCxciTwFOPA6KB6b2Zl2V9JwM5pX7rVfIOSWEm
bXbi5j+LphcWiQLC9PdZU5nPHeOiH8bUJa8VHk/tBrvPeF+k0bg2Mrk8dzSIEWsgRNnIyi1hkUqn
lQOZp34slR7lbnVot6ot+4+onSBEpitTdgjCWhcrmmSXBw/JB5TzZr0pIrW3uNm2ZwwyIS0/4rOr
bgLXKTd1ZDqvAmzDHd2F8P72wXsDApylFtBTkF0F/WkxMqeNdX6/vDoezLLsnCMcGVs7pOQShh+k
ma35pQoo7SFq1KZlA+zhXmt7e9w3Ye0pvMiw0TadURXKJomtoDukoOWOlE5D/2RMrYJJ1Giqv0s9
dseD0xTNXaupYwCyU1SpX7mDI/JNwMR+K3Qj83Zg+3rr0DYavlZ6nHYazSPTTX09L8aZTudM4bbW
FSt9tVrLPAT4ZKJZpSr9B7qAsvg2arX+2TQmhcjA8Mb1u7js76OmG4MHCTD0lCML8xq3dRs89dTG
wpfYU6PPXPSN9fv2rl5eZzgjM1MdTN88c1w8s0DBRSuk5hwbhmTRNsitQNkVMAEYdbZtoG9uL/cG
KV3+iAwY6H3QeobuuYjP4PcUpatV66i1eIluDGGS8qWaq/sS9u3BqZx6Omhj3OY+NX8ndkZHuL4H
qKrcRbGjN996kZOCJGJCN2Ee+G5bjMg0P/YwgUOvJNXo5dU5ydrf/+VktDo4KrTpGM4sdiovoS6G
fdocgxA0rlPlerTVJwiqDm1S62NotspGz9BS/y9P23SXMrNyX7SqKSrfhsig7WLgYAdZ0iHYKGor
utRXM3rj3xVPCPSo3SL7wI6H09pM+TKMzqIAwPChk4ERXT7BYRq3doWRxJErgVJZLCJfLRzjoRai
9KWneNtiqL55HfLwvCF/PV+lFOVwOTNaABqds7i1mAq5Rdq3zXHk5XzVvCD6JkbYSX0cm4dpbOVn
WXfdGql4fhoWx2ymnSJKRUMe/N/imClNpkzI6IpjPeDysEUpLtg6pWvclUMdbAdX1s094TG/y0OB
b9jto3IlMpKFgDBBneAKBUqYwkKgJpPHHF2GO7UaRLxR3YC8ld7jqQjV9PvtBa+8ABC2eaRQmwCP
saxVEKUSdj4m3VFUgCy3QyAGbRYbD9Gxj/pN1JUhpUKefrq97JVN9rgRqEqhJwrAZfE+N2k1TW7U
9keX6ig78QdgFek4eOrBmKnL+pek2WK9KyarEB+cYGxWYtfV9WEkYW9PwIebev4gYLhU0AYR7dHF
wCAF/YHRb2uMwORHTwYZJ85GVF4Zazc+CMVS18Y917Z9xqW4AHwYQC9FmYweX8lMS7tjgqlH5ZsN
Ai570+2CV6NAHRAmg0LLe1Din7f3/cr5mpNMWgcEI7Z+se9Mt7yuHD2+e6r6e72HYuhHOHr80IOY
aNoH3lqKcSVsm1wl2MaMa3mGlzawBSCfitPbHwfXiYeHYjCK/4jxmbFNHTutHxG2T3+l89zwoGVe
8LOXTqdsZTV0wUZXOtt8NHo9VQ5KIRVM3UI7LWmKOXbuI87agiA33QRl7y62d7f36g3dfx4J+Mvn
7g/tbwrYpdpurye6EGMxHRMt7l91iNHGtkSWjAG+EZRPQ5gmL1FIT3ozoZwc7RSbBHc7dV0jH+so
igUTUHTkfIFlCGBYbEMrf/QYBG9ityo9aI25qH16sqXxWGhCT09la6f9RmSD8586NdqXyRq4fzHN
Z+9giB4t034KcSm+/aGXhwJtDGQMZ/9FDuVyuDVkjlYajtIcOarJneRR+hRSfb7LEz3eciu6lXTs
ctbJI8jlm7XwASkAqDu/fY2G6bOnyu6ouRXSW35bDDADoWcXvyJyceVAFDRT/LTcyfwWtXH/yBWK
vJ2FPG8CHczCONSKKzQYhNbGr5o92Stj4sst4eeec43ZjJLeyXx//yjIFLTGk6E2p6PuRZrht3iN
4rfkxQ8d5fEeYWfc6m7/CJcRgRVpRjMD5nqSlJ+vKAc4rr3ST8fGlInfm5n+EA7Kx8AtiU8CNbOf
BYHocHvR+f/0/ITTJ4FnRzeRHiel9vmiWJJgChf06rEb0R53ba/5hszyCbKv/un2Stc29M+VFn0F
4Xa5K5tGPQpdjNuiSE0/HZBZdzP1rh8c+fH2cpeJywxbp+1CXUtRv8xNU9eESyxL9VjmY713uj5w
9rSerOxHXc92JaleD0yyDBNFSTGlbrqJh3Tw1mjdV/YXnwtOOg0FnDaXGKM2zj1njALr6GijnHzm
8zrYv1Dd1bh7rdyqKzs8J+JEduB4iEksQrsZuZUoekF10mXTARjFiF6klWF5K2v7npIn1/a3N/na
iryfoPDn4c0FXzsKpIkV8aAdtUop3idOGh28wRwA2OdtuJ36ei1ZubKdc2dqFtWbiWBLkLsMa60G
oqUfiw727s7Mrc59UTPTw39G1wNzpUydz+TiduBANKOcMaDCUWL+/j+CAHZiutdJTzuKmACTKzge
HGixSn2l832ZjMwIQiYapJ38213cDSUqJ4BCqX7sG9FutNpk+JNZ/T7HfXlDUaXegy5Ntnh70jv+
65+QG0I9Ndv6AOJaHJouNIyhojN7TLMqfYgQ5bo3AtAmeLe32yLXV6Gic2hf7ilAbpTzyWE0TA3P
9zSu6C3ikKdjY1yYmyFKhoPw6vapyMLoSQsSb+NhBIyyfam/U4LK28SyHXeIvK06E1wJuKhXoD42
A1rwNFo8QtTYVWFgnXbkRc4+TFJLf2FRn92ZhN3eL7TcnLaaorvKyj29dohpTgPhn9tuSJ6e70Db
l2OsVpV2ZNJrHLze7WJfmSOQbQTOyjN2dS0LCtXsb8qYc/GN9J/MFBqzerRE1X2rEkV+wFMPEHSn
WeHKA3Z1rRk7QakLHm2J7RaIuUT6wHeVRj786oIQX1hK2s78LlqK+ZU7c+3Xm31NYdsj/A4w/3wX
tcT0Jgl8/pg0KPQgqY8yYFLUe69Wp68M+OGByCn+dPu2XPtEUCFggOYjDLTmfFFRIhzWykk7xmjN
v2phqj7keoXRHvACpqb/sNg8xEB2hH7p8u1oarccA7pnR5FOSfmowpXfGa6CHnGsZNbKdl4J5bNE
Aw0Kkh1GFotEQPRu2/dpQii3rcTbphjwqtTZnv6tqnpl26Jb/pe2EjQAyTQpAEmxkWTjJzzfzCmC
3C+UzDg6ilttIVAZhS8cN9nCIVF8TRrOniOtrdDdr/yEQMdoXKlvcJYloGR0ZNu3k0n8iUv9K892
pn2nlVLf8ciZ5uvtn/DKrs7amUyAAMfyQi6uuktx4E2jTXs1ltl9X3S/y7q3tk1Gg5zzCSNt5cxc
uRUzu31OIHHqYYBzvqeOW5RDTEvraBul2v7s6s7DR1DkVnvgTAd0v3WsMbcNWvjTiiT7taXJPZzZ
EsWAeb64G3FmJSjlJMZRcZTyBcRWnh4cY0QeFaBa+o0CqYcIn/f/kvfY8M/RTKBnMgfW82+2w7Qp
ImL4cVLsdCtrJ293WjwF76bQrY5qC3Nne/tnvXaGSOqoXGD22/QSz1cMsStSjdrQj3SNlZcYdxtn
W4kuSfepPeXpysZeGcmxBvdkRmiAzlhKwA1aCb0TQYGXSVIMupGX21snb+gaFMr0QIIW7zstLfy+
yZsHxXDC+DkqlfCBdor2/vaXXwLkXLTvgBzNDcG5C7lIVVwjC1MEDLKXOLT5rUXXGKYfF0P8Xshp
eORVae7rZCwR47d7hCSsARXAcpC/wErSsoYrJTYQhNZU5C8zKFrM9DVmQU0AfEtHdE0CgHOsRr4E
8D9SPw5K0goAWk+gfmgH673yIQVPBTUNa++Vd+/KuJnDRzHL2M7k1i2lEECupVFcmw2HvvyNvjKo
+8iynlChcQ6RlubvC1l0u0aPTd9uQ/nQW0m3EmguL5+rk39zOOjx02RZBBo649jmFu7wQkKTtJsh
Bvc20B15bTQ78XzUkjBJqKCJr8SbywDn0jegNYxiE/FtCV8qECztEq/sX8bA6H5PrtfcwwOqlU9A
9nmCLTN0wr9+qUCV0rwiKZ+tH5a9dHPMsVpqIveYh9ohkqmu+3WTiJ1l5O77fKqC77eP/OVln8tI
zLnwuuUNUBdxLUJWpwla1cEHoRG/u66zaI/aM4MtGD7cXurydtGIBNRD/gTFn5d2sZaZhzy2RSqf
sa+a7ltzKO5bxGjTndfnwYOJwPWxi1p1FzWpITcVRiKfLKOJhJ9bWnyKjFH8jFNNNCsn/KIOgmUB
3pTIw+8MZF4/j3e6DKoGhUr5nLd69Ru6/wC/iVGGuLv9/RenCTLpzHw3dU4zD8kiCWm8uDC1oB2f
YXLA5DSLiBtjNpToVh0Wv8PJtvf/vxUX4SxI7MYcER9+bmFn1BvFNbO7IGzqpxg4zCGO14iky8PE
/SRIYHjB08wpXr5VlV0rEJni/F1ZmOk9z7LxDg+7oxah+7xyNZch8W0pF8lbdda9RaDi/EfLqnws
wjLP38VOwIjLxFMXWF8mTgBnscl2G/u7JkQxblItNFbuzDIczWvDHWOyS3+bacZiW9vaGvS+dbN3
w8BIKs4qG+pf7vqhDRN+h7W38btAAvHr3/2Yb6vO4Y9DigLO0lIoLdDZLZUoezc2k/qoC/eLZtYR
OJvpqc/LdOWyXv1G3n5IJFQDF8JbaaKgqWQ1+Ttb7eHBhQyLdH8EERjsSi2Um7oMzQdM3Y12+1ef
OYtyAGOE+sLgAlresn6sU12GIuyDL2FRec4WJX992AhlGhK/85TuG8p87dphWtzM/605S8QwqeBH
XeJT9LoZQjHrGVlVjnySo6fbtCzdlzHqQz8MRnG4/Y1z7v9Hl2BeD8IhMYdqixWXovOm1EdVwbjs
C+PYaMPS04MGguO+ncq7euy8j4URO3sjVfrUdwUmtSt7vLinb+vTnCBrJ6vAwHnxnpb0lUEl1OGp
0cbkrm7H5rGNmG+C6Ofy3P7WxUX931rM+mbVW6AxSwiyRaFD4tYqX1pdyOLZCRXnl603ofkaUNXG
gAhmnErBeLvbVnX512ZR815DXUMyam49U06fB4ogHPIBm2p+21LrDyCSqcPyCF3UcmjaB40v7le+
+NruzgJncwE413/zP/+jrxbquallcYAjiZUY3zK3n16maDK/F/Dpf93e3KtLgRiGUkqyij7e+VK2
E7a14cnk1MaREmxUBGO4qw1NGH9Qs2olN7n2Uzr08KhH6Kpd2LKa+pAMDdjaUza1hnwvSitXX+zE
LvtPNCMcbzN5XZf/DDStPkiLOmIlDbxyTVE9BHM4xwcO7xyz/tjYEvBeEGZuciL2jAz2EPX9j4TJ
/OgYtdXtc3uI1kB6VzcYHgo8BPoG9BDPl3yTMNBSJTmZhT0OGySQnGxTss3TMUgG7dvf/5wzyRuZ
cyBVnKDz1YJmkMYQVynGOQPmF5uhCifnmOdurv+I+978u2bB29UkAgAFAINAr2HxcYEOJU8L4+Rk
NDC8X8dqksEjQDzrl9tEazTaazv552KLW5G1OQN31UlOwsQayO+JgMW2qcV0VzkiWhvLXlsNvgNa
UsxaZzze+U5agDjNTsFdsyjToHk/JFnioo+JN+OrDhPRWrny124GWCGaLhTHZAXa+XJUq0IZ5Rif
dMXoct8q0aPRCybwfm5QSR7C3vWEAQyqq3+pWd03/3AzIA2A/gKYjbSUfr5+yaRLhKWDuXktne+1
MzoHLenTnVBq4xUdIWUtql/dX/qTIFNoMKNNcL5gY9ptrAP8O/WaVKetl0J69fUo6vpNrlarffyr
y7ko/iEDRZhbtkO7MuqaEj3mkx0ZULRqqU3ppladfNO4vVzR6Z2P/eJ1pn2G0hAQFcLqMrUcg6Yu
mizJTl7bu9WjOsaT8dgDT97cvu1XwhlHVAXEDY4eB5r5n/8RzgAEhZ2sjPwU5IOd7bXYtJLBj3s5
7q1KmaYH4WTmGlX/6qLUeeD2MYeH/Ha+aG9ETtXNPmztEBRobQ0Mnn2lHfp624jUsPfaJIs1p7Ur
Px8hG6YAoXtWVFosGrqQTvVKTU+KJSPkDjSqeFMiZRSUMcyuAvz47a29ch/RtJ7hxkikuHAdz79S
A96YjOgcnKZcFO/NCVgAXYPJbjdWRRh6xxAGnGQU0BTeDc00uv+yPghPcjuP1u/y2ZhgOrh4B2Qn
eiZ5tbdKVAmctM6Nd9k0pdUmGnQjbv2wDFR3I5W8cz/f3oBrO85YmByalxpc5yIgefh+NHEgsWAL
K+sp1oriE0CVIPATtfl+e6lr12XmLNOXpbUFluR8rxWzISC1U3EqglAbtvnYOOEO/P7fy82DZkLM
+02NgaJr0VAX0kZTp3GKUxi51g8GFa5v120BL7vAMvH2N13dPhCB82wC+MAyvKFuYuPf6uWnjo4g
KzjDCQNQx4ESbKwxKa6uxYQIPB6TfPow5/sXtnnfwgvKTlVqpdp9mvb1oSm4SgcN9uDH2x+2KOvm
Jx/rS1hms5AaXfTFxYDsGXnCKvNT2iU2ZhOYvrsghI9pD6vcb4fhtzSN4f72ole/kBkk+BryYqb3
518I8nQSbWZjnJfW5lPWZO2v0ZLduLUasGfb24tdC3DUcCiREMN5/xcvfz5P6DWVk48jTeYcJAZw
ox9rknGdOukhLrFIrrf724te+0LwfnNVR7VMHXn+hR46uEpsYg3oqlLE/uABZZrlsh/L0FmbZV1d
aybszSKxWF0sdhP1MVsPpiA/eVbPzMGGB7ATVp/vFc2I1rq/13YTDNOMa6PAuGyIg2wry7AvTnkN
F/wpzozumx5lstq4ldq+7yvadbe3cm3FxVbGphO7dmYXJ4M+S75HyyLLAZpJrENyGbkPlIt/2eZ9
uxSMdAGVAOHjQxc7mlRNV/dZI062GoVA9b3hOVBijYYDtr/3o5YUH/7hGykoyC9mVYxlyLSmeio1
LxenyInyA+YhWDaLUkFW0cyfeDLWlNuvHpk/1luEmN4K88wMC3FqnbAINv0kJZj8wi6+Z1rprgx0
rr0H6PYxumUEOst8nt+FseaHCzEaODlqLvOttAcd/oNwq39In3i3GcVB6Zplwc7XKYfWa0OaCifJ
4ORL1Ucv0oiDB4Hq6VMzen8Hlnk7I29QK/p+JhCdZeBsZkRz0YmTwUhA32UM5b5XWbSaKl07/rNA
1KylhOzksv3Vg6ECsJPwVa6V5vsuLzxfFJoi0APUw3JrO/VaZba25OIHK8IiSWJC1ilxZPiaiyr4
kEx1eweJ431RSWOli3DtMJKSvGXXsN6W6EjyS29qdbPAGp0m59ZJHGNvB7msPlhST9eEfK6dRmp3
ZHFAuM7aF+enJFKKKg2jnqMfWM5LorQxikVVaa08cdcSTg78PJwCQHEBMMAHLA3q0SpOLbLkwSOW
hmp7yEobywsy/KfG6upgI4NIqIC+yzVl3Wu/4J+rLw6n6tRzuuKSGk2G+hqKNKz3ea4Jz0+hpqpb
Dze8lQzp2r7OGwqpH5WaCz/nQtooTCRacRpwcuwPuqL11b7o1DWYyPV1qJDgaSBHZy5CV9XkaCiS
xJ9Q/1PKn16s9eWLR5vkL7n3bxd8pt7PfgxvynfnB4UUb/aDabl4VZwrhyiXD+aAjkZWOM+REEHx
D+8cvXXgRPDBdRhG5+vJcgoUMk9xMoegq/ysD8R2DLPpTlZNa28iy1ub61/L/ZCTJcdEkwLV9/kU
/VFvyqbosZ5Ny9NUJ+5OGfrxLlNwK0nrIjpMjhRfvDJQtrefuqsX449FF+lYURlpWdWKOClKLx9c
MdWbgkHrfxNQgAMFeP1aImh8P+g8t7dXvvq54H1mjCPI72WcQTWhDKOsFidEbhCaUGTg+mUPGS0h
sdiqhPF24/bm2rN09cA6uIjg8cqYcwl0LtO+RKg3JOC4tPQPSps67m4GOKw8f1c/7491Fr+mN6lU
7olN0tJXO1hM8U8c67RZVgRN4F1cZ9W7NGyap9ubei14A0vCpwr7afLrxamNkaMBrjHXD1OuDIcE
MSF1XxlDaTwhh2eNK2H16nJwE6jkKVkuONJUDXU7SC89wXfXlR9dDX/sHZpcpd35s1ht8vX25137
8dBbproEATLT28+vSGMOPIRRU4DbljS0cLshIaykZ0+H2wtdi9g8RpRjdClmFYXzhWwNh/Ihoehz
UhH/aIQeTncCukixL0HEQ8GwjPbuH5aEcgYojekz8+7zJScdubzRa/KTqMs8OnoWQMb/OqE19UPY
dG6/yZDJkSuP/XLm/xZW+fWgw0KIYsK2zK3dsXLU2FG+JHIKre/1BERrPzWw6X5rZiembW5mmX5o
O/TsjlmfaQ5yb7IxLESOzD5qfUcAnz/Iqo7iJ0zS2k+3d+XaCUN5adb8mqUWl024urHDtkLd8WSW
4fShgL/S+WOSjfc4Ynkfbq917UefiSj8C+o/m3H+CyCn1bntOCIt0/VocIrMKNxX1y2DJxP8k86s
b3Jo9v9DHGRqw2CTK0SXZvELUHM3RWwo2amF7SO3ahSV/Qe9MZPAV+mTb7w0+ea6U26vfO21u+TQ
jIZ4Dc4QX9rzr4W025D7ECo6bFu9z9DkGiXeaOog14Al1/YVoM6sUDmTmZaAtWKQjZKUY36qEVQJ
tnocjP9pcaaiFhkU36xaG1du77VPg+PDuXHp3pL0nX+ak+Gg3IwxV0nJm+E1aiaZHaRwi35z+8Rc
O53zJAjkOhgs+t/nC/FiW1NaUH43aWZECP7LuL1z1bGt93U09mtH5epGokZGgCAvh9N2vlxedhhX
24AoimYYDjEKMI/uZGPJEDex42ySaBiCf9lKXMzmSTQNNGv+k/5MStIK2VFdKU5a4hL3JhEwqzBB
Nf6+vZNXPw3/gjmNpDdkLCJ7mpdITjaU3LbSxAxn2ggf0BjNvX6jN0NkbxMgG2v2inNxsZwk0PgG
g0/b0oXXcf5xeWqIdESl5zQ4OElYalK0fmBP9daZ3BECGKSTJzwGgrs8ScsXeoPlj9tffS1JQFXR
RCkG5VbU1M7/AAsDprSmn39S47SI/aBRtRJ6VxMCli/RmFdru0KPLXbsz7cXvrbds5o86spcS/C6
5wsnY8LjTMvh5ApF3VEiIHdqd42H32Jt1Z9qMxmmldTk6rcCUMSEb9ZecBeHVy1Lo3MaJT81hdMn
+9SDEPWgKGUrvyvJFKGkJRu8hnyUi9J/Sa0xpYbzATyHec4ixlZZafUz3Og0GW31NbSS3Hn0QBaA
HnGz4uvgRrXhdwbQ75VZ1bUAARYJegdUQ2Z/86b8cX1Ue6ztUanp8ycome1ElNbDo2sT+N4DzU7A
V9z+XZdo3bf3nJEGTlUoV6KssViwrFHxdNOEbr/stc/WEN2bvU6vX22H8ClyZPpNJl30kKiO/Kyn
RfiE107+QWtH6/X2X3L5c6M/RaX9v7k8nLDzL9fiQTgTTgknJcBrPDMU59Ft8iQCeI5sml/CDQEU
6g31y+11L08267517nhuZkDs+bod2Ii4c9zoZDhdedAzM0h2XFyr2WRxO80/dZmuZMFXNn1ek0pm
FiiFz7TIFh0HZqHVOvEpmEdVqqKNv8s+nuKHvMIVZRcM9tAclN6OKAaUfJaudbDxofeRbhFOz1Zg
A9f/HBCj4HHn1rCxOAMx/YDCypl2OwlpK9KoovlZGK3ll2lt75wYsehRRhmmuY46nmK757/MQgRk
KU3qVRGHq38OERbMBBdgxsKc/yLqRF6loZ5G96NJHb9zpuxOp23cfxrdrpE+PfkEJYMucUeM0wUK
yRsImkr1rNguhPxIdla59nBfZgizxBuoaX4smBhLhwuMrBq064boNA2uDS3aLLV8zxQNcavbx/Hq
QpBaZncCUpKlCbPUpW1VSRWdKsOr7mK6GChpwi8uD/+vdZbu4WJUQTThG3WqIlhkWAymcb/PnAxf
+NsLXbtfNJWQiJgRlgSZ81/TlaqKwecQn+oUZSGfnpuqHkwUYfp9ZcP3RBtLrdz97UXnC3T+UHOU
yVK52BRIqHWeL1qhsvJ/pJ3Xjtw4166vSIByOJWqqoPc3W7H9pwInrFHVM5UuPr/kTew4VILLXi+
U9swiyK5uLjWG5Qy1pOXGBa6CGGuTX97Wh4/TlU55TfwmgUl+nGRN+Xc2NnBGu7uYGYMF3/l0tjb
9pGeWINmNA3ef3KovjiGGN9JgVPwZYrBYPh5JxBnjavUXs4pdWPT1yY52iWAV1f7WdZq35ze/h6v
rxW+B2A5JJNW+NzWGLA31TSKvDp9SUer/JKrS0sPBsuys11wuN8ea28HIyNHNYFyF4dm8+0Frjqd
tqTZSw8SfXpAE0BHlbZtJ++oIrQ/ElxBWKwgLrZvUeJ2lPWiY1axac+nGrRn/y8a5PVRf2fv8/GW
JIEGfsBbbzOlNNe7xlEy4Dh6/qhOovqmyP6feZmdI+Tq3pTg8APUXQ/CK0u1PEL+qBis7IWfMeZn
tAEHJG3pUPy56zCwffzt6bVAFQbHf31CVEOqOlCG9KXvO/VWujmCUAVp7KkfW/Peyi09BPEwyINo
8DqDvh52c9sWNj5EJarDL4kQzvzBq8Y8+Y54Co7stSPq5DFzhYxgwKjNcCOVPn7qRzs6UpDYyzWQ
dIB0BsQBatC6Cr9lWSntZGuoRfriiJE7NY7xMEelQf0EMqrt/GWAxfwOztRypCC8t5F4rNB+XWUa
oDFfD5wMo6isRk9fEq2XIfBHchrdwaNklTa2nYMouDva2k5biyFr7n49midm2JHjlL6gVpOfm3ny
PnpJPVNMnJKPbx/6vXWlfQCdjUlxT27WtZKg2a06S4HrC+TEKn2qe18nQU6xr4stPegcA9hsnWV5
4uN+5wSqJkz3w9u/Ym/CULUpw0OtAqmz+bytNgyLhIfx4kZobwTqlGj1c1Uko+MbssIS9e3h9q42
lOjgRvxiMG6fgzrMhH7MuatrSk4/paV+GQcEt1Okuj4Dg04Phtud3W/DbXZt3JizthQF5qe2kbVn
bIsc77leFoAePHiTo1ts75CsWgKgEnAKfVU7Lbre1Vutil9sfBTyd4WuRh2CY6hgJzdt6il/OVEz
WmehtHb9HzYuAsbgnQhPOGJt1pFrcJ6wqQPPbtnjB/w2VvF+pc5PbonS2H9YxPVRi2A85+RVSWYe
AbC2jCUabQzw1bHCph5UvxhTcRLO5PxxOx2QBx3MX+hHLLM3gVcxkxmNISV+WUyznE6isGPvpGD1
fpDV7+0W3harrywpBJv0+vA7Y09dHAv7l65vkqe0bYu1EKNkRRP0uj7oB9PaOwuEUw4/mFkaNJsl
8wpZREPDG2KiE4YfyGJa35W5Ms6uO6Zflsk4DOK7E4RzAd2BKxmF6esJGhmVAxvwyEtZxPKSS+HV
gZJVPaJ0aEKc3t4lu4Ohr7L297gwt2UtFKvjCrkv8SJ0oy3OqG1Vs6/DbO+RS0Kz5O3R9j4mJpWg
Otc6L9Xs66m1tq0MFXqbLxX2Iady5co4EIfP6CUn/y48wH/+b+NtIosGeWVOB143yECWCD30/1pt
lD2XzTCetVGKg4+5Pz10X6hKcsC31ZVhgmyJQwUfE0mtHwDkHqzZxveoHOzZj2pL/ofAyRtgBf5R
RoIgc/05GztKGo2Gw4u0S20OapzbP3VZH3k35N3GweN+7+nBhsT8EWQctavN2unIg4wjNYWXXGvU
s05V7rYGph7aQvUU3zW6CnFV1fMXvBm+//kyIp5BlZEwtpr5Xc8TV6JcxfYle5l741uuTGrq23GX
haY2YWYXq/nXt8fbuyGoRsJeo9dCErlJi7Os6KxSmaA3OHbzk5/Vl6eiysqztCvjlizPu/WiVl/O
bw+7dxZ5XWBws8otviLOwZinGe4MACyHSb+bRkpFQWsryVOZ1kpxsFd3B1ubEARtgPHbMNo7VdLF
qsgBzMnuJcY5ZTxZjhzOrWMO0+U/zEyHSooqK/zdrQxUriZln1o5DaUYqgHid8Wzq+S0dDpL/Jfr
nRYeUA+4IisL8XqzFFNcLBIVmZdJGZrl1sG+4btdi/I9QhOW388oWfu6jPUjP9jdTYOQIKAM2NDU
0q/HXdzEckfX5i2FSzWMvHKV0GniZ9r5ZmCshuc+Co/i5u0vuxdy2Cz/f9RNfjpNjpPy7OJRmjbt
N7Ny3Uc22HKzJKj13Ra8Yp2DXbo7T3SyuZvQA+XSuJ4npj+tsHs1fylLHlf+onntj1L0yTe5ZJ4/
C228lCOe8gdXx074odFDHQ/SJS3arVaxLEtql02SvdjN9KGIlPok3ayZfGT+tOKMA6/4CuXaGvy5
y3MvePsrr/fEpuzC4NDW4MphVbYtXs36PCao2mQvud6Iu4ZXQH9fKU5+1Pre+bZrEwQZFjpA8Pk3
e8hueYAwDJNU7OKsKCI64zhVND418/7L6IFkKDNr/Pb27HZCAYiFVU2HeMe6bm5Jd5hKOBYwnngT
YMEo8j6aH5Rk9c9G6b0Wf15HYTigNshA0w3dBoOpyiy88mq2bIsTtYcQ0lcBduqIWbVzMtDqgCNL
sZX8YasaJrWlm2TR5C9IqVLi1TDPRHtumn0nNWfhx43Qo4Mwt7t8a5djZTmivLQ+Jn97fiuxYlht
An0kGU09+QCGZ2x9hZHmczzWZvWX28QqAu8NjhkHWfHe0KCsOZMrJVnfgq1dmS2ullj5C7ojTTD1
TfwRfH5zHuoluy1Eop2yKk7+fnvj7B2L3wfdbFfAswDmJQTSqJ7dlaMjsCbNkvjIyWN3HBOg7spQ
eZ02Av1dxtlAn9bxql4+ZVmjy2dbpN3pP8xnJTjplDh5N226Yy5ypnBw3Rys4GyopxENqxhBFW/x
DjbK7oRgpwI3wase9s31RoH+afcNfiAviZpbN1lpTfHZ8pBOOYhbu7tiLYWhOwCpecvwzXMrimZP
lC927sSfiwoRzfNax8p9Le0c/Z6rutPOtkP19CBcb0ZmV3AD0uJgXPIjOFXXM2xElCeZORUPaSTm
+zitPg/cxh3Mwki7TbKJl1udT7dvr9/myP8alPQUgDMxmjfv5vwVUq0jC5jwQ+y6c+GDW/G6S56Y
E28NKzLw6hu7o3tpb6LQYVxgu2SnrwTQZBNHekp+87Cm6Bcj77xb1cAkK8Yo7X0323mAavzRoJuI
/Wui+MpCqqAuhVLHZv/EQs5wJevyoZmN7iyTRTPPcTwsDynZxpGFwmaz0skjitK1QiAaYvGrLlrX
JGyi2PLOsQYwc1U8j1I/L9TpqHq5XT4GoiO9dmwp57NlNy+MxtCiXBaddxYRWivRbJofcA6X/mrJ
9dS7fXXwfNou3a/x1jSGjqXFzboJX2Oqa8pYO97ZTPLOL5U0P3Ul2zNT8+ms96MGiL0/KoRvl+7X
oKs0l83B5xW1/v1vd4RG8usKRffOuVs3fyVK35zr3k5uaEM2B6WLnYVbcyXQFMAg1w70digLJnpr
4nZQVNapivU+KPW+OEDObRIztgf9A8Tq6AeR+IJMvh7FasY0MsrJg58Yp35sVvbZFDgi6FpZXGwF
Na7KG5cbRHT089vH/fX8GBm6FtCt9aG25b/qsQckbuhZv6nQQoAN9kXYSPj/b6Nsdgk+hoUe2dI7
q6lmXRZbr870ho+IoK/3/joXdiHMYY739nWdjZpRl0brnVFyXQ0SR5Nis5gvrtUP56TvvIP4vPft
Vm4dBWVATWhjXa8av6BpTWzumIuTXpKFQiR9Gf3gntub1UoSYZ+jBvOKnqhGat32Reye28W1bzNY
zMJv9dIBPmXMVH0ANP7pvHiZAK0h/dLYihS1ruelOks0TL2WXRbpVg+9PTcPCE6kp7f3xKtDjIkW
Xhb6r4C1Ltj1KHGm2b2R4WXVLHoTqDY6M1NbpmdApOXBUL9i+W9vD2017KJYzZ0GXw/tjM1Yil0r
SqdjCdTFTfo5RyzlhlRBWYICYvFfZjH077kFkrPRuUL4fWVFT73d2T/johvINZFONQ9OxKu4yS+i
NwDsmG+MquLmF9VLjltANGYXT3TFXWF05f3EA/vE8w1JeHvR7mc0ug+C2d4n/33QdUP/FjfJKqu2
xjb8ghpte+m1NjrxCOwDmeKz/eerS/MVFUVAqLilrT/lt6Gslq+rCIYyRZWgm4RZKV7a/VzSTkzL
+j+MhrLFLwsXYDNbCvgQZYNiDDnOHV2CvARlJdemieR29oUaUXMkY/jqSLJ4aw1vVZq3aZ9tclyJ
Y8jcF2V2QQkieVRR+oJuir1mitbMpUidI4DJ3rqB0WRmlEW5ijYfE4hZJE2dW2A2Gx150XE6oxlU
npqY3OztdXt1E6ECuSox/cJnkldvYpouTD0uPRmdzdKJ3c8SoYLi1spE1d6ZOc/EIMc5RB8wOLfw
7ZHNiJXY279gZ7JU01bOAfsHDOd6cn7bOarWG7GTDspZj0brR9TaqXaaCqN+H1lJVR1Ehp2VpAey
ovhgONAM2Q4WLyO3n0omkVUTeMUywTGnd1YKVYqKrIfYWLvUf3rbk7EAgKC8xuHAEGaznGWeAUxy
u/wyj4UT6MXSn+pRHy4LHMv37Nnh1MetCJasjg+mu11d2iH/75QA+IBosQXG9pFtLAOwxbDAm2G5
WU0h/ko8o3uEhgtFG6/KzgtsvWjDNBOIHv7Zyq56cRTOaJPwbANPvMkC2tSJnQh7z1AtXLcNMI5s
/sGUxDhLEDEH8XXdp79H/F9jwUVYZS8Qp9v2nJPE66hACxnGndTFuZXoNCEFPDd3uZHo/clrsjT9
4NrxeNenZey8I2Xw4pu3J7wN8vwI6k+UoddGFFm/fr2VDaHkWealYwhVrrqNPD1+9tLZ/ZDWnfcM
kq2/WIXufXh70O2WZiRIJjwd2VzrC3yzpd0ML3s0j8dwbNMl+6ItTm6dRlDk1lfTRqohoEM+fvrf
xlz33W9ntucLLE4NGlU0QP5/dlVGt+Hi5ZrRn5VUW/rvJaFLHHRnt5FinSmaH5RRV0kVXsnXo6pK
ZUm9y+ewVLrFPaOjJuUJa7NM892kG6eD7bvzYUFmku398gkDxXQ9nKzpt5WjN4dYqNk30urjz5nJ
vS1nXdTBMKfJUYr0ev9QhF/7wSDjVnrZZkQFWbfGFckSaguRwre0HvBt0/XanRqrin0ruQ4eeyo+
B4WwLUYNlThkMkETIPEBERNw2PVU8TxorSiZx7CPNeWz20bD4CdF4mindinf627jQBgG5/0+6iI7
vbSm0D5HCnJZd+DA+yNHyddRi8yNyAEHA8QcBdbrX+NJs69KKaawSYf4GwoT8X1WqT+HsVI+cqic
J1SL0w9cV0ftiNdBZE0ZAYtwmFZm4WZbL+lQdI3SjGFEdfeiJ0Z8iqGlfAEArL0rhUifR8BRD2a0
dE+KZiMn+Pax2p04wQtoKaHslRx0RFm+tRyWAe1Hiay/7bVI30qEgxATspdAxEn+pTGa/CfQ8OrL
24PvbD4QFuCeydAhS211CwVyl0M0MflcLMoZA5nsofUmHeGQWfan0eo7fPzU9g/rCew80G20RtHA
XglMmzM9oZaLmo8zhqISyXk2nTl0MBQ46WpWg+41+vKGmHlk4fVK9/jXsOaqTU3xniLTZthMU4XV
Y4QIrk1dvs0rjxqkbVIFmi2890U0JWdZTfHFyqwnZc38NJzkbv7DB0cLmCuLdyzZ6fU2pxRHrEa7
PqRlIb97yAkKoQratKAzPkQiaT70ivjDKup60i1MU+lKAM0AUb0ZFL2rftF6d+LCb+0bBaX72i97
Ef3487mRVjpwCVYLoq16PDCiVTg6R1W7m1qilzNDgFMVtQ4mPXHiwOgy7WnGIrg+yAN27oi1qIgc
FQ8/uHib+ZlzPkVZUrCLnbq+REUfvR+b9lPZFeXBzt07rIyD/hSZ+qqTf718PBHVQe/kFNY4oHzq
mnn+rFeZe6vEuT5eHGcenmK99Xh7YdR0ELB3Zsldv/oKspRwBjYRMlqwqKRyO4c6kuo+B2gMdZlW
7b2xaNpRJ2EnKjrU9dfKAGVT8vTriRoid5c46eZQQ66VN0htnITZ63c8sYFlJsUPndLMv/aUfjKN
tP7njzcSKSyyRpA416Lj5qDaPOIXqTlLaMpoji7klJCS/aRuojiY5sET70qZDOrJgTJxJEq1M3GA
N2AYtbWHCrroeuKDkcKlz6Yl1Is6/ZpBz0sCHiuZBLI+JzBSXAoMbYp5tNor+KOliSyPlAteefFy
YImN9G55WuNUuv36g5lFY94qLLXnSkYqPUs5xQaaEw+lnixlMCpzXomgoaNdBkhKxupduWhpfaJ6
a+tBkaaiOZurhPxfapknTZgleXUa9NGhrfb2Ypl8kOskHGA/Jw9sDUiMV9K3CzhHXMv1KVTbcX5x
zcgMHLVJy4NhdhIz6DLAMAwOH+Fbv14XaeW9pYliDqkvpM5ZW9TibBqDt/LvirS8maxBPXjC7W0F
MLokZmC+13LZ9ZB9Ftdpqs9L6FEbwlyxlfJxSR31sUSc+glyp537UT7I+g6lDut9LXv7SNd3J96A
cUGCClDdqhG9/sTfcm4TsRilt1I1rEZH6/0ZLy7rweuznmJaatXv07g3ReBWbn5KJAfjILDu5YgE
VAIrODR+w7amhvtBkkfITYauEY83Ii2Gl9KkjoVsWjKdExsWiW+lcxfduqMcksuIFSmN48hR/cHL
5oO3wN6CoKNKkgxkm8f8JgKyLadKK4QaprhWBF3rmfddTYtaq3WQDbZAXxXWx7PiJvVTZDTx5e2d
vpMsQQ+muEgRfY2Mm4RZjI6ARaFpIWVE559iWJx3dHjEfV5rWhWQI4vqZM+r28Xb4+5tfZIFdj7l
BALyZh+6ii7irJVaaNfGGCWoBy358Nhy1yIKE7lKbwZ67STRv28Pu7f3PEIgAHnGZhNe773JUMtE
VzhVQsmME1Jkxkd3VttAUyDXgrRJz+1El9DIp/yAA7mXqdFCQxFtJdZz025uHwvufJSO3RJKClBJ
MKjZkHS87FvN+ZR72ZD6qYQ68a1Hak+8AyoFmjxDcQRx1kj7Ywuw9QCuSsFUcaj/I7Vw/SHM0oyx
m6+XUJSobI0ZPmAwQYU/q/V4mse290dVtjfI+Xp3Q4pCVlSZqt8Z4gg2uXccERiln4nXK/tvC4tG
/T5OXYtfUiqy+T4Pdv19yiYl6Lo4uU3myTg5il0BMhxa6uBLMlf3Xk8hRBvj6Sju75yGlQnNt4Gn
ugLur7+K4I9Sd9RZIwQiby1qa2cIYMt4QjC3ftQzFamUshTNwSHc2ZWIPxGQgKysLJlNbpALuyrp
ks/h7CmdGmhtNcsgozYTnyubMAwVsMNS0I2m+pSaGnW/g4toJw3jeUqXhqYyWm9bFRpDoUI9oCAb
ilk1L3W0NH7rQuh3C0f782wTmPjK2IK5xYfexDuzmlpJW40LCHfdcO5SmMCcyNofCXgPeoeZqN/N
aVY814NhNDdvn//dUwjWiWNIGkYXfbPCSlmZnaJqrLAmk0Cas/WoaRmANRdv9/tJqZoT0t71k1WY
PJInquO+1VRQdd/+HXsfnLTC5sWGAiQB8Hqj5WrVaFa3bnpTw+eunJNTXGM+j0iocjDldUabXIZi
DOWQ1TeANGMzlIEXzICUghryXNKfGzvvznqiac9vT2hvC/8+yua7Yv6igPDQ1BD3YOV+qdum9Xs7
1772Ux69lIhUXHL0ZO88wC+3bw+9PbRIMrA9+R94f3OTbcGspHCJNbnLHGZt5D24Tt68gA1Mv6pz
kaTcIrpX+kMHN/HtYbcXN/ZS2O1QeedRYK7yF9dLWNCxaXWEikP0LBcIQXhReL6RNPNNVvT1cJrt
pKZMWjcfm96V7SnPqF0doOm222j9DRQRgRLxvkV1dnOdedrYeXOmOeHsphKWGx1P86S1KUiNPOuc
P0TXkjTSi6QkTVGF1JEW6PWUcw9t/QZPhjAmVf9cFGkTFF1UhPbijc8zvqrQql3tIF/bZgq/BqUy
zLdmmV+Zo8fukNYmcNMwA0MUeLU7A+Tte+djZWbtI6LJTnd+e2VfbyhqsgikQxNieWmUXU+zqTuW
TtRuOEfoX6hDPzyLSW1Da1C65NQqXfVR88ZyObgFdoelVw4dm9YKxdPrYbPBqiwzF24Yp7p1pxkD
ntaJNL3nQQz6qShnJ5gjZzoKRdv4wPddAVNrU5f2DrH5etjKyG1VJh57qLYHdMcc4Xmnwjaxqnn7
s+5sVgaiuA/TBIk8fZ3/73l/O0R9jDNCWDiUT/CZGC5NZOl3BRoQX//DUHTgCAqAsl7dZ13VmIk3
pm5oLYN46FpLhxjc1MGox9XBZtmb1WryR2gFy4dO3vWsOti1Dsx2L6wHq3nQ1Hy8AGWyvo7SOTJY
2zkJlKHW7u2KbniVQdLb9RYFN+NwUGL51C4Oxw93hHCMYvG+qyfv7u2vuLczkETCEIraMLS1zYJN
WoXmptNqYZpkPYyrJfsn0oU8+IB72x5rVGjclI/QqtjcHBAmAYmQ0YWuU2HoPRddB07E6a27GmmH
6MawovJGGol7BK7YCeAwrKkFgRahyLYFDDpRBxFgyIyw1ntt8bEvnO9NnMZuO0vRogAQoX5T2Or8
bsCXWwkiqzikK2xvzfXs0Wvj/kAbweAcXm+eqmTveLGth+PQmFB0Tac6tXmVX9pikgj/2XlNhpAm
ub/oOd2ht9d378s7qwIu5U3KttuTPxIOGtOMjdARHS59U93eypIDkiii/Tgniut3+PCe3h50b1Ot
kXWdNNIo2z49yBmFYpTQQgM/j1NCq+/vpK+ab2+P8irP48viuLUWhn9py28zebWsXAFDSg/L0kvv
S1osZ7vv8DNTev1Mh9wBmKbUj02M5Xrez0t16hLvSN9+5wODxl6xy+yx9fdcL69uISK5FJ4WTpYp
zfiMe3VnBm2GC3hQTMaU9WdJ9ynWA6jGnJGDm3Nnd2HQTVWX1jWislv0RWLIQdqdaobDGMcPSeFq
n+Kqdy4CxcI+mJep+Gk4pXJy3eGoprwTqqgnrKV5oiJX6CYx4T6pujlrzDBJ4Ibdolg6WEEHufHF
6CarFuemH1U9PgglO7EYqD9rjhz+ytrcpGRR3HjqqPdmOKHUeI6spfsApc1FgcKwD5LOneDBG4Z3
DBxbm6VZf8pvlxnqLXE91rUeKkZaVpe+1Uf7JNu4Ni1AsggiB4LHhPU0mkqZfGzwYb4rx9qr//w0
IebE4vKpWejtjPHcacmOPB1nYi/3/D4x87Pr1OZysJV21hMPU1aSBzqeHNvMz51H3e3MxAj7xIv/
rShGtf5iNd057tzRH4T8Q0rDmmryBqdSic0kFKety/PiIlZX6aURylFdvudjRhOvW54TWbs4Yjjj
uyX1ioNS3N4kOS8YYlAg4lrYbB9TlwOevMII8w47a4p/JmghEK2aNZhnHsVHQO7d8WjPsoN4fDPJ
6z2EsCbZq0S6OknN5ORE5hQkiDgEaDHnNyQww93bQXEnHlDYQJ+J4SgBb3tZGTdBOiy1HeaR1NEY
67XYm74JMbvDGc9nbYpvo86jVYsniFCmy4h48hFEcycwU65HMQcW10o32rpHoX1U1aLP7dBtTLeu
A63QRP15LAaHFKNNGvWdlaZS6ufeS8v0ExAMxFyDTq/mwc+jKTtKf19/FOqe0D7YcZSDyaGuF2Hy
MCSaq8YOS0rj+TmuuuE+Sy0ZxIaZPWdI4j27XeZ9cY3yP1z/jA04G/MVqiGvZL+nYYENyuYKx3yR
U8BdgvBvPFSZEyhqVct3o9snMqD0psV+B17959sb4nW8ZLPjGAaxl641SODruS96X2mJEpkhzuKV
6S9lMd7IYrFTv1GN/CBUvY6Y62Cr3DDmU7AzNx+6T3VuQrO0QqdM5rObivKSNcK5NcbuIwlI9MXD
iO6pNER5swwyLQ8i2O7wZFtoYYJHQNn9eq60vGoLHzozZLz5HXgyxYeJFX0YhYbIzhzVj2KgCXAa
nRyjA7PjBXyQbu1+bbBr61cgNdkiSz1kHB1ncbiOraL4NKv5h04fq7tkmo4O+t5IFoMA1qNlyZP9
eq7tUqWNLVwzVBpxm8d29E+cmOrFlJP4w2oe6I4V74AfDHXLtRByPRLXbVMqRmsBNPG6+j2SWcga
Xuj5F9P7QgzxKE64A3svoDHVOFygM3758y282plx+ZmALrcxLTGyNLeQ3AqzZTTCNu+mD6poBl80
WOC9PdTrzHXt1IHHpl+Ci9AW953NmTFU0rNCJUaQMkBgA+B1bBvl17fHeX0toH1MRecX2Z0l3FxD
C15FtVk3Tsh7WVw0d3pGll8KP4tUw6+i5aiQtbdbqF9ROKMAQCzcRIG45i5sBsaLTDlPftcZvIb6
sSxvbVnWBxvmdUrM5NB/WIsAXELbwZSmdhqeOU5Ie8/+gkrI2IYellfFj9mdzPa7PmJd4bdRX5kH
t9/eZyXAoIa7tsGhhl5vVbcfRkvNIjtsVXrdvmspblBXlhUoRZ5mUESzv/98HdFmIL4S2VcJkesB
W6PR3Sp27RCFuLq/dXMjb32zz+Mn2RbeeIbydFQr2/u6wGLYPqTdPKbXb/BbViob6RpyVmwy/rp5
38hS3gqnsZ+seshvlyRWuyB3k/KoLrh3h8IkIR+GvLwWmq+HJW5m6NKyg5zWrIMeTCMP1jbL36Xw
iE+a1c/zeUQE7OM0qH/o/cPxoCICsnG1iSIWbanheoWZYSISNywjZQjEkivnBMrrZWxUrEbxUT3Y
RjunBfIDQdVDhW/9yJu56mpFmZvxKOpad8Dr3HfI4RV/jYarHVR3d3Ysu2eVa12/LPnw9VDOxCPW
bGYqczRJz9h5olEbQehYck3CDXKOaEG741F5JD1D5BGoyvV4qcwj24koQJa9bJCgULzHxS7qvxd1
7h6LTB6Buvc+JbVkePUGfBqaMdfjJY7EFVuZbeCRZXnqpp7bOAW2ORmzcgTOf9VmJL1btWfX3B47
Q+Ch14OlZVF3uRd7IT4W1qUvEuVT4abLuSub+ZJabRuYipERZZ1ZnjREmGNa/pb2laKscQB6en1c
+Clrt4+Yu16amy1kJ+TYRkMdr83RGoc6JL6Ws6XJ85L0+Z2tzcYX02zi6oJcTfn97aD065b6vR20
fgdOKJg5bBVBP2y+g966sT4qnRfmi65Cky3Lzh8dr/veqYnM/cks5J3pFcNZiSpl8K3KwQfV8noz
P82mdL+W2L09OYp7dI7BAa3r/dtPQ9GNZJinyXq2UArdwmHipq6zqlUQCNZ0kD2VlWVGQHms7wOR
xYWBhEak5ic5z85za/HQ9/t2nugcDjiIoqs3tuXJUrzhM7pxlnEeBBiAwDMG3lVGXlntydZQAYwQ
UrLOC+J8RjBNZvQVqVCqXLBG5uULV5d6q9W5ogSjFaXGHCARjeBDkKYeimFBYeq5NgQTGoLx4I9L
oaVLIDuZRI9DUYD5FNLA7Ne3y6nUHkrFGz3Vb2PHU27N1DSUORBUYOIlgNk1J89GVNOL82UvJzK1
aFJMZMzJRRvxWdN6WT/oY5rzIFsiz4g/UcXR25/WKBz3NlJnGoZ+R8jXpO81MupuKph8+A3qS+wV
93WbS3wJ0tiO72y1NrEMk26kvbfcBnxqVgPxCUQST/YC2IWMA8lUlS+yZNnyc0jUOR98zVzS+m5u
dZhW3uy2yU0Xj03xbnZraT6JGA+XcAZfm9zoZpe7aPTriC360JOL26b21PyuhB86fab0OBVBqeVt
dNa92TZRTW3n7DZxKe2eDTyPZh8hH8u6KG0XuWfcdLQioN0TNxhzxXr3PA6avvxAqU03HpTR0qYH
qLs5hoqeNRftozJBhPOlS8Px/WDbYvlhKW2WXFwso8RDP2CVc5kyRe2fcRbLl5vMRhz/hDn9yn3S
CogGITA0GU93gFUXL2jzfHJfMKutpp+qqk8aJhs2L8F7mpdF9w+eOGVVn8Z+nBPrjNBCYgZVg292
52vG0uS574oyFoXvGI0x6MFET22Vp69gWH3WB/RDsW+PlL568PK5jk5YRfZJ7+dGFSspknBICL5b
7JJ2mlJN/XirQ/Hhny15UtVJQAfIFslDtPRO+5AoEMbwerZnI9dOSVNqy+1E/yrXmATn/DE21uZ6
4PUw0kVAcpA0X+F9NcW9hpqZcqE8PjT52csVad44c6rj01IbaOhjgmB6bj/62oxr2QijdwECdypa
DmXhl11U2/el50D9XQDaVHd4nnTee61OjNQOtAFv8UcZxXH3I46WLAmQbUpRGxB2MXQd3m4dAB/T
a1DMsZVIIRB548gnDuhDCNTutUrQnzsN1qKVZytdpuVcKsgL+9OgeM53Bdm3FUioVQ+tnNPKj7Ss
9/yVHFR8yTplGs59XXf1g8e7loJ20dbZF2owroJjRtTXl6WhmacHhi5s/dGhpbmcItmZ+rvBshvr
bnYdnk6nvAIscqPPUdH8FRU0Be7LwnaXj2Mum0kEytwNmp+OSxb/qJN2AMKjalHikb+mjbqoga6o
dncDZb4E4aQ4Ff5oy7KoEbHJHeL6NlUbZ7iDyJXmD5Pa6fP7zpq7bgSbGkdeOLWxtfgFxp7mj6zS
u3jx1XSUqZ8YnrKCR6WjRj8is1Dm70Zd1e0XpI+n+r5FPzb7ECcxUl2QWGJEDakymdTZ0Vn0G28x
vfdRqw7qvUDCYQlTxe50/U5UsxPVflfRLDjpcY940qWwbLARKMcX9l/CaJT4n2SQrQUaiFblWehD
Otxkda02F32QenzP4rb1PzXyEO0DNuQKUDrbzFTOAmJzYvx7iMtsuUDkclNkKAZLytt4pFLFteL2
2j/U89U49lHVVecPStTyjww3ibLbVp8REs2ozsVPddcM8lETjSLv1Lorpi9sEMcOjHFqhsBuza6+
kbY2NbdCl6q4nftay+/Tsp3k33OFZNIStn1Mq8mWuZbe9X01Yig+J7UkSNUKDSA9bhPtu0T/q7tL
3aYcLlOvRtP3suYCCVyAR4hL25W7ag0bcbu6BIy123VfFq8y0ViPGhOehRoLU/0LEmdt3Zdinuf+
kk+o+r0gtodkw+gWtAwuXDPFcOPVtld3PpVm+NECekTvBPXyfxyd2XKduhKGn4gq5uEWWINnx068
ndxQGRkFEiAQevrzrXOT2lXeideA1N1//0PXTUVH/K+8UvOU+tqS9bV8wopzj+kUayzlf5iDx0ef
G7Pg4ZOncJXki48XzHHXp9DNnpO4ActExk5+A3tegzEVns3xdCdc3Tp3/O4kfsdgZW+/NTWn+g6v
oMRcpeO3EMKjaDrafAiz9hEiaLUyiS7p8DPCoWh/0Ow9bnbpa39EHyD+/fB5DHKPfYK2OTNXEUFN
mCiS/eJdehUdes8PMOz4oqH3rG9gyuFU0qFPYJGzjGQscyhpTCeZghT4eoBjj6exSyEa5CISU5p7
+9SSjyfpmp9UJ6w49VvqBGsOtbhuS4FA2ilGJ40Xna+GtjPXmIFM1+bQM8VCwbMt+G59bDNEG8bX
GutMm9/Cr7KHbHSn5tRj79h8j+IpO+6D2MzhfjKBSPZ7aOpp9l0vm9O+1Vvma1ymFz0H13lOqiw3
y4oHSz6oWPqqdDmn43NCNNA37ULtfdQ2rJzLZse2bU5Qe9tEYsgbt/Znv+xy+LfMyuUVTiDb2StJ
YMp+TF0T9l0hmZBtQeQmYZ+FCVe+U6IrM/Ni1yw4zkRPsU36FcBRVWFBnTTVexV6wZnkK7VCJVtM
cxlREfrPdXs00wO8A+SoJQqNCgs27/aJDLAl/3Arjea0TmIocSFAQnn4dp7z0dpBvXbK4as6dsJq
C+g05PE6Mov+DU3fvifz3GxUblyc7rXeFvqx2uiH3hzVb9UubN0dslnV6WgSRxa40UXfoy5N22cp
x7S/DEs6jxc99jTcLo4VqJKxZzsjwyRXVcvKB/8kDRs/NYrK+LzPVZTw22Y3vRzTUnk5FOXtT5tq
nP3TtG5/zEFVf8zB4UJhrJPNO7dCD+9BUFfRixns3p0gfejJz/vVnbIL0pSwP+sjUfrR9GKur56j
YWmqljJ6L4ZxfzdBUJlXpVIn+16NvdfmKHzjtxDA2HlzMO3dfytBMpE3eVtQxNjuvB4WL6jcBFvk
Pbiu0H965Gp9MYQyfF/WKXglG96GeTb6mXrArLUvj5ts586dXHw0ZGLWrhTeGtP5YkFMa0cmsCmO
+vCmC7dtHV2lv5iQbO5geZeg/i1FgY/p7zyFai4SDxvvMo0rTS50KJv3auOBLLzEEe/tpOSfPk3X
6uJnejp+WJEEw5/DYqdcHEkf8zQ30nNNic8yIW3NzqbyBw2mzr44vZr2j9VfohWWbm3E1WJ1gyex
cDrxSJ8kQa6XnmZmppgr+vNKJV8ob617v7OMDMssPUKd45ueuueWx9WKPKi75F8FV4thLGMcvNRw
VeRFdQPt8n5MVQ8HYAv1qz+zMnzUntz3z9BhTZXLSe/jieyfOrv2E0sCmihb15dOx3UQlUr4MY9P
FJjkBKc8ISvxiOmWPa7Bx23TbnvxwtqJW9q7LJ5yjdvx29AP5m/njmIrI17J1z5wsvVECQv9PE63
7Xix1eFlTE0hbcLI/XZkbWmxIpBFNCjVl/2BId0962TRlJ3ylrZw0jqR1wk1ePad8imiU0eVci4s
z4ytcuu6s1PuE/ItdtOpGC99kC7VczP3Qf1fn8zJeNqluwSXbg/dqTiaKJrPeMy0+9NyzJoNkhyX
6ScoiR5OTtJT4uqA6+y76uzk3934fi1qgt1k1zrYg+m/INziC8H2M1QfERxa5KI3fXPK9rjdX5ks
kr0M1j7toGUqz975Epkn0yHe9H314E5pV3Osgy655waB1ppHczrHRdcrfa67I9vKeM+E5BP1V3bd
vhFVSYTanhQI4xp1sciq1jxM6178N81usJ2FG0hbJhr3rbJPp4qAMzK/3DtDWGh88ocZo+RO9ogH
gz6qj692nxOXINNhOopxInLB5QjRYtXXKVsPs361oKYQJ2BjZzs03sVbhc6dLq6H9iGqTOKp17SC
9E63GYdNF975o3Gfp7DlWTXuMGVlEB/cmflSoQIrwtBk0aOB9Bfnba9sU+hq3mqun37cSGra/P2p
Ra1QPc8wAurfs6emsYQbCJ9V6yZZX5gGGfxMsGZIyLK6/tonMaQ93lLilD0cr58pjHgO3+wEn0cY
tObOU9XAdsZv9uDOq/U630s/qMndTI9+zFt3yd4xz42+9bzUHxHNrJsbtWHfO+pDpqhIvGM4cYyD
ueh5M+lPckLdrnA0SxYEpIMltUH2wV1gh/CLYOACGVm8TN0do0MspPLGIM7x+TjSUs7TsuatcTB2
rtLMiNIxh0mLSU7bi+49eEFeY6AyDF3lrw/9FB5cCCi68g5AsisPL5ibfLqFuV9N29cBk7AMP4E4
svY8tekaFLWQoyoUTjjy1FkJaStImyTMTdY3Yz6mIj6IcBXUOSuQtS7L6MZ56K/pv2xb6u9j47tu
noRN/M+ds/oXn6sVxd7hHxVks/T4EdaGkXOjIuC8tiU0HVnnnGQW1kPuyzr63Dcd/WtwDtxIp9Hq
KOJsEz/6ZECQIlvugRKG+MT4I7uxurOdq4kYn6AL+8HQRlA8gVDKNWxp95OsDr08wBrhV2ScXeU9
W2WTKwwpvsYz00ne+ibuTqYfEgdKXDL0xY7mEYnsrntZOs66OFymif4y7mLOigrY4tHZMDbNN6G9
5aTCoyaDgi7TyYPluEUqhEeli8mfRZsLq0evaJlOmmKf5izJ8c5tXnjGjzmPMZm1F3L+6pe4b278
8ioy2xkFvsbJpWrXRxIOEcuaUNtPdLsMfnulLPCAMkQJ1Lh6fNV+N03FnoT9b+azCVGvMx/z1dwO
3+NGvpFXeKpticDcMoS/2bF4r2lge9wM3Gx7dcKw12V7HLEuRvhRjzvmMU9oJAamVW5IDGnrRf7z
ly52TxXhfBInJGe6rIJLuoQe1S1FQsoK1dLgY50PNXNx7piMVanNRtyrl3j2/zntGIjCW3A9KXjK
hrnYcNN+C3lleN8BojSn1T2MLZv2CHTZg1oked9q8VWOvtnz1EjKQ7PQ0Zd13Hq/ReCardST53Vl
B9LIa6m7mNoMc+pVB4aswjF2mp+Tv449KtzedXImWqjtkR72kpZyrc+W6eQJbhWwJ0biEROdQd5w
qrWKN+6MHn1Imqzxf/vElL2mKKQYfOP1g8X4GOVBZAOf69kGBoM7F0Ll3sEFrMyCs1i2rHzB3ZLS
4aS2YSjwgk5XfMa3Fs4nq6UppzX+kzg3Ranwj7bw+0QR1XRwblzvo2+W9DbaRr9k23k/TJ/uZTaj
0ircauye9Qbawm1SpV9VfczteQ5iKm4DxUflCqINIMhkg0+MqL0B3UQkmcsBD64cszFACK08kS/7
YoK8C1SYlKNvj5p/excnvJQkovwAe7kcplKzl56tp4FPhzqRL8bzKhRrIuT+HI+YJjQhROjGno/3
vFL9hmy09jaVJ7Lza1z/JiFKb0zd57hdVpfq7PoqhyOd+UUdd9mfMJhalTdcfJ+t30RtHlfJOubJ
vE1faIBWggECEp3zI57QZPq0A/sX2IoVjICDl6U4uaoI1mDAIXo9HLoeKdVeJO1gwpe4gsLLJ+L5
Z8T4QFyecKOqjNqx/UXL4COzUdr5s09LH53MMMfvI1VZFJNuJAO2mzb/3G6d1hP40/FD+JOeSqEZ
2/K1QYZWWKxPl3eYyrV4obyY5XlyA3WfbHH73nZzqvOp8bonTZUezzaF13s/rIoXOerEm1gn6Eqe
6lFUpBzva1d0Rg4R3X3AqjGkkb/2oIlJQbSF7XP023GV82zZqRAgEs0Z/townUOAp+MMgMjUMhG2
nROjbCnsGIM2lEynX4s6QnJ7oruYO8QBQrcnlxVK9tXdbPUi23gfmBQxvD92p01Pyux8soFcRX/y
tdt9iVsndO98TsxeoGMd9e/BcaFCT8Mc6kdPgenfVRqVwbVqLRnNGc2ALIk5n99lYDtwF0yVYFWM
vgIGZkxeC3UsCUO69MOnw4Uok5sRSwbI1eTXXGqzkLpzbLrhf1mTsL6jGTFukQrHmtwNMLQo2JCy
XPJGouuu0gBkF/g/I8pZm5CfDnrfJFlv+yGeHMeOa7nRPNT0CKJzr24H66+dZdxfCJ3oOvYekIyK
m+owKxjJtxYzwqBZLgKPUOavbN6jzyTqku2cLABCxbDqTuTgoev6W7YmYoPgMHwWXZ0mohzTCOPL
3KZjm/IAuJN3w4P/3zVp+9Uy1PRfUuvvHz6dniykjPlV40rg0FPTAadfxlo77ysQr5+rWcwtK6dt
SqZis46H8mqq4n+hLylwI8YpIldtxgw8an/i3MPlcU47Y5EprL/4dzJblbqM8Cw+akiWothq1NfK
jyZ7riI9f8x91qMA5UnryoGBT2AVwgbnRKUHMwympUlOYSKSF0GyFge42Vf33ONnqgque3lKstbp
C7Qvx5uvnPTTrZ20u09rq71XXylBf+NPTX1CR7zMOVVFBU832FYRv3pYe5fAwHprEWks+L02cER7
waE8e3Yj2IEjrfciaxh+76ADVK/KXeubqW7kvVFzs7qshDt+LruOFE7UuKw8tKQ+hyfgVWafbA+C
twG4tM0lqfC/+oSQIJLCuASQOmsJHtHW/LCWjR8UOg7VHWm3Vhd1KPQ/vnvnr9bZKPOefuDfJBOm
m3Hq7JC7c2hYPqi6vdk8sZk5Z91Qd6e137L61I37lBZDsgy/p8DK5SQxKKH+2mN7ntYo+BXeJp98
scwPF6YBUbMZHqb7kYhfvzxSnJHLXW76eyum+GfMAvBf5bXTzzpzMPCrKmf2cteGvjlRXOiqukWA
hi0C/5THnsC9EwGty1T2AAK8Z8a6XEb98TJsyyyKtTuiL3y3ycFhDsePUCVTj0FJg4keViHRh2Da
8YpUWh3SvsaJLnhtYjrXdNkAh0tK+arw1BjzKbSNOWlu6KfbqfyGzU41FynSMnGq2GXYcwzS865M
cjM1iPZvc2paU7a9sOp6+Ea/Q1wZmzKcV/uqFircKR0nbR8QfuPZzJzF19Xit5AVYnPY/fikk9Z8
7FvYFTHGBXOxVirYCwlGMp5mEiHWPNNQx/LIDA2zGubzfM7NGLeFXUP7LPSN3yXofQ1fapcpsIKl
TcpkVmnZDRseOTF+iWfABL8+h+5ifnvU9PhUH6K+2/Y968vRsB1hE7dgYbNXDfBHF07NWYcjn+CI
2eyUT6pt3vUUA6rz7I6fk2cMvdIe730h8GSU+aqn8dWqVqmSvIbuG7t1ty1Ya9u/1cZkVNbDMEeF
7Nv03UxKJRdlVfUjm5zhfnfmVT/WjEx3bdQsMe29t3/ron31iw4qhWG3tI5HCSup2y9r23R3vVVJ
dk4rzPeLiNWRw2i3NveALfuak3aX3asQUnjuz3bei81dmgdoR/1cDLFfybKn0NwzDiu8AZI5WEux
kPFVzAcME2LPZXOD3bKJPVsCsAmGuk3sbvv6FsekbP1twVdJ4bB8xPRjdGJd2dfO+k4/PW3EnZIm
nO9N72+5DrT9F1QpeuDen+wTb9w2T1HkNPt9e2zM+r6I6p8ptklOPm+g0MUtiv0pnSCjFjrzp+9Y
YQOhp62pcMRWg/608+FU+SFSVRUacOI413Oyf7gGQafLWu571cTOt7B2q58ktCwpfU8PWH1YhsQd
/LXPkQNP7v0c1BMhwF4TPQT0pFvBmnH8Zue6+me4gY+cKbp/CRGNBjnA/6Rz00F6LGrXc753xiG/
os8YAQt407Y7OYRjsuALJuPnosLLvxDauTHyeh/8qZcZlkRbzINY7huSwVO42pZW75BRnMdaYqYz
ZXXSlujF9VKmQco2UVnUA/zaeWc14kSjyFG8q63c54hZwJ2bI7iPtHK8YtMLEJEMt/E1Ia8QeS2e
5USGmln86Uw2QkKqhPlMNrnX5yPKnK0EMNqqO6eeR//ZgS06nOsYtJdy3SaP0qt3HwxHtJ+exnKQ
xtefBHABcyJJNurYzl44eGi5YpdKKTePs5GoQ9F3Hqb9L5A8fuekaVaVT3Zs/qYqtQRFeGvLP1sn
TVg67Ev5+8Lf02vLRJOeddQAoRmvDS5Z2AzNxRnYLlxmOcrteUU6muT+uIMCsvjYmJNnOtkTUiGV
FnSzXcv8xh19huhV7dfKW7WiD/G9r51JGnsBvKaRXUSz92WC1Yx5aVH/cnIGAW57e9DfkDbNpJIM
++xRJOpmGDjwBF8CBWZ23/M6jnd5adfFP4kmVOt5kjpUxaFT2ecgCJl7jcMh+o87lYczBQjg6Rv2
+siDWEcOBZ6mBA36fDzIfl6BKHdnPXIHyKrNV9Z8APV1ZzpM/9Y0K3Y3blXhdw39Y8awjI/EmOGR
NwFN/+dzWqvSzD55kJPRhCby6PGnqr3+XnRL9m4nh+MMxw34cRvtTbEVmu7nwQ6HrmaEp3Bq6sP3
rp03H5auLqp+BiLDQzYwg7almzjNfYJZzn9r00Bb9tKZOQE6STacunhfJW09HAuIbUTgsTbYWqdg
tRB9oMTttgKvgt6WWvvh56hqgxeNCtIn/BRp3F1vnx9ZYEz1ha2hJ+7TJKr6J0ccS/0VWZlyrrBL
KPmeDbcll9I7vmetVizFBP4KDyRXdOt/PBGLn8/ROgzPHZ0D4HzFer8Y03hj4xeIoDu1jUy47pN2
S8/1XrHlcqLgLZurxj8Zg0k1srm4dXFyricadBf56dONUXc87wAw4oNj2Ig+r7LdP56G0evE+07N
/6hqXxzvuP3xkeNglYoTK97pVzgHizjzsghIJn6mCl6WFQnf9954q3qq4HHry+43yynd6O6v0ygo
idKSk5GHcxj/MFOw4voMxNVdJ2zSg6u7y9F9D/eUb+Q4RLicljSeuZRxeDm4Blf7xW2FOMiA3Vgc
ESAyN9FlBLjycjWy0Xk8JMhDHtKyroTcGf7sgb4tQzkuTdGdz0o9+RwSGChIlLLNvEqz8oUalfor
gGkXTe/d0jiisFugugdCJrPgLEnTyV7tFm/OeY2nTZ7wPBfTQ5MSGpoHPjvUa2RHd2PXHLRrMY3h
Pj027YDM9fYh7Q9jZqP4646/vHn2eMJqehm2edG7jRaCkU5wHWfVYSbOYEwzaYV46o08fo+HoG5t
lJ3rnPrVxw7uhNZoMyzDgkGnSa70PG9l1dfzL72x9zuxHOt/WBhBzYkIySErt/gYERivzfC8RfEh
7mpH6wI4aCuU23xhoJ650/oX6s1HFadVkcXz/GvY9XzHjRZ9EpweMlESxvzDIrJznr09ZNhdoPxz
YtKfBGXLj2RHsyhr1ECLqn7WW9rmPCIqD4Tm4irDfhov7VwPH95qwvjsymEFKmjMjwRgNKNWDZX+
MwRe/xy7M2BeTwei81Ap69wP3bqYItVB/NbN5H7k6xZlf61eWVXUam6vtYoyomMNuFVV1clvFYR1
eKb4Z+HblBzSPzc0a6YUXd1jlOj2cR5tbexfCWG0F5bmwQNwF7BeOIk3olyiM/BGOuZO22y/Qx8v
8gVqBNdN2K2nOZXddt7HaTXnoM18+9IJDH6aCDuQExv/8eRGDQZqyMWiMmUoYZGTdNHPbmxAAVJ9
u13q+qh+scaWP9PueIFYno1ln4QZiPecjdROHzldvpBt3ZD44SenuV7BRpe2OnRp93W7EC4fzgVZ
OmIln5sSlTdkZ7slT0425Vyu80AfyWSxGrthSJOGzAq7kPrLVu3L3dKi6GVmyvof9AfiGWarywQW
z9F15pEMGMZ0ABdT1j3K+6Ft/uGtFe9FwzD3PcD4yGM6S4/fU406odgr2f5NGr6UKLLN+gV9aZJD
l+sblm96fO4I8hzORBbOwac60vHvLk0P1uyuANPJ2hz/4XNbMx3YG/4Tea7z2Itszj4PGEDBcxeM
22djZz0CNArjXHEYGjqIOXO2c6vAXslt5OxJKZTD4U9Xn33hjDTiElQ2qc7KTdr5STnDHoO3N9Hf
Jp3cP1Bg6yUHYXfdt4OmCLlO0O7d+zG4SCVFuqV/yZ3l4FSm60/jaJbmEu0Jm9eZHuyxncb+3pL4
i7dJDZsj5Lty2GOY5bRG/STfeASZ/6QwvXd2V3fZizbu1Hza6X1ViQhpWv8SkKM3uDg+tcbh+veu
HrolEE0FxlYGbEu2x2M2yuPXqQy6OPW5vrRdGjRgw/va0KKP0XJuvKjeCwhCYzYWAxSQvqwSjxyE
ITN08LONeVVxxfA3JC4ufjo7QkZtRg55E1EvS2mbXjqF13nyv3iARJPvbajxElG2S/NN1xXkhiwA
HA0wtcjobUJqQeo0yZLPcPshg+1x397Xs5eZ3EgZ/XXWbVyeD2ejtwstno5QUYh46zER/R04ep2K
JZzNSsxjDX2G9Cv81I5xHZy8Ojqp7wdrD/98GwzAvlyeongHcM8pumF1Wg+KV56ZpAWbkVad2DrA
/MjWLoNyFOqWvtEBR7nF58F46WAXMUcfik2GJGl6vo+nxsbXBI3fWq7RXB93Q92HzanlzUTnzYTp
xtInGhu4eF301Jhu+CIbM//HPFMxbzvu+FZXXnRHqVndMrNaMYja8YbU68G5m4WtRY6yeupOVTuP
bwdr3F+dObLnUAZyp42Z238rHSV4MxvYqag1C31wbrv51+QIaL2gt7107rH9dZ2233IDeS7IhcrE
Qzd1650CZ8RthV3XrTH15twVg/+XmV1ANAx88XVKRN+Vs/JYvfVLPXh5H9duUnjpar4PjTB3lHv7
QJKyy24zbOqh5Hb6UluX/2JzsiOhdry0JNXmwDR5b/jgk8qFzhZ7E6kvbD+O7LSm4Xzvd8P+EeLp
HhVTRWjSqd2PgT0YCbP3+IMOIf7Zjo4QMaru1a/3fnvYyKX9147QJnNU+DjJ+rEIgvwIvfnj8Kf4
vKDqgU1AQFl6Hmmob6ZWbcdk4ijy0OzWV0O+2oxe3Det/BalnfjLfQgBpK+H5tVN3eZ0q/S2pHSk
1d8USuA5TSsWraQxDLBFVDV/VLhesIylL04vUVZFQ9mLkbuAQo6loN9AIOLQDCH1zBzUCBPOuyZk
ATUsZIx6P29w9B8za6gvgNXDUiAesu0JigdrY2fa1uGt77zxeygAKIo99ERwR0rIOjwmUy1Yavla
yqNsG79hhwa/8sTqZx0uC+8TiukaRSIHbBpH9vc8xqdoblpZDrEKWS8EHTODsXhWXxRTxPi8Ztrd
7zB5Xi+xv86XZj6CL4tJ3f60NnU3vA9Vj36p4+XSOgjeonRoR6hIyK+ua1utPV8E3pT35MdMaxHZ
PgRedGApPC41k1JJ/au9i8UfjmE72h0oC2L0gftiZ3CvPSIYRv8Dd5pi9bHGydduGHU5JOv6x/R9
XfGiU5KXQfmh52pmn19xMjV+yYo4agqYhIFbDG6V/Iwig/mCYXFdmlohrp/6rDknIk4eh3Cff/Op
On9deUh5Usyg7jUYk4TNGRRKllNVTQ9Kvt2sYRh20/ILSjUDO4Rx/2lKrP26cJymoq2c7eGgFTcn
b+zcX7iQ748H3lrNZXfc9G1HXBLm/jDo+RprSzMbibX3Cw5KNyDSxVawCMSGCdYKixQgS1UTjcKE
JRPzQZV82OgAtVn9Lciuoaxk9boMYd3eHRA64iIJt13gUJUEmpzWNvLPrSNdCoAmtrlUFhdctuZD
5l6OOGbFN3vD8myxBlJF71XLxBMKGz/KKzfZ2RbMWYYpY2VMdd39GcYTxjoMEDKlIem7tAvumIGQ
rmlOe1RwV+4OwnXQv7MduuAZl08IIp4vifxyFwu2Chark7yOjCtpxUfT/Ne0ber8sMxP9WUCExsK
ntBp80jVlON+R4GMthKOKnCegXqUlKR7w8AO8aFKzjoB8iz2PYr36+7NsMDj3reUbFhyNc+0pJxM
sXB/ZpBa/3bR6g+8hGqJLh4zSHL7m9Tm7uA4vrNK7XQxO1XK31Q1NzVEG/etreMdgjKSpy4PHVYr
JlnEZ1fBLXvC5LZuzsE+mv/6fp3bgmS+ODiHjGZsaUhh1xetZ8MVkCW9d7c41OtL3+KP+0g8qXTO
jF8JEd5ss5ILPRYgZgeG517RrDhOqfZtfghWTQTDWHEPpGnPx+s46s82xLG+pO1ahXQgbW+5cJxw
fowNX14hVLt9WQVsTmChaA7ybL7R6h22uuM5qmxXv9iBvX8Z6yDU55gakfzzE5l8IIGtzNmwwkzu
uyxdfgWca+AP4QPIyZhAq9wFr8UTT9SwVew8ioLmaX7ypNs9dN4Snntn258y2XiYCVASnidyB75B
kVzikx2QMEAKTJfgSUN92Bmbg+CLTEJbF7PCafSetOvwazSr7EWE6uhLVv2CeNwtGt8R/QXioYb+
sQEtNy7rsbRyrjpToCpkBfruKWHjyEgTdh+Hrlf7TXRT3F8t7/gZCWiPaVsMIebi9L58RP8D1UVt
KCJuPJFOUbZRo1HU4zouYXnudR7ua0ivayPm4iRYkJc7IVYcMBNDwSIpq1ZANDxLC9VV9T9N5uRx
SdAYHWWX2fk3rFi4wA3Q9spmI7TnHe31yWub6h7z2lWetsC0344l5lm7LTPfjqNmbGeneqOP183q
FuvWtt+NA+qbx9RhiK7Vj0EsySN7avMFKsrx5xbgiK4AlBuABpIrbiVNL6bHrQ3hvYz7Fp50G3Uf
WnqgMDuVsHQh3R65ZLHzBk9G/zYbzEkGgy55DeJmq/KxwY7sBunLB12b9H5ppuwrgZbDMzkuw98l
0wxTSxOu953qo9fW37aXafb0pyuDjKYj2/YXxYsD55fR8F+naOrtGmmTr3IO/wrLSYW2ha9bX0fi
QSjr0nchuyvDzDVPSrhsEqklIkqI756tiO1vT4O7y+1Gzl8j8bmmTD9HN9DXDGy8/Dp2C5WG5nTD
jU+tjtW5N6O8WC8Z/0ozBHdrFcV3i3bHb4u3eA91uDhsUUNGomiUTZlNbPqixX+CQKlPjNH7F6in
f5oRVg0e5Vk+djgROYNHZ4ETE0QWUdnr0GQ/0dth6dHd1k9SXdxEri/w4OJvtwN96X02eo7hZe82
bK9jUK+XdEwfawn+7YdHmGO8y345UsN3iLzZM6vfc5YNX8Yh9dluUmuLKQvP3XYsDzXeDqOrf0BQ
+Cv0DhNhPB4mKIo5PyXAOojN4yKX6Ws1Y5JZtBIizv6tlQ7jFc6eulhTuU0lTLn4W3rLkjpFyRIU
I7PmU9TECRxxuc5/4vh/HJ3Zdtu4EkW/CGtxHl41S7bl2Y79wuUkHc4gQYIgwa+/W/e5O04skUBV
nX1OrV50qN0mfljHRp3nMRpzJr+DgoRPOtiR0lzxqfN0MzKA9k7kNB5Yv9hN+6KqLeE1vRtvo6QO
f2lvFc8rhs+PIcEUUnT58NgJmf+d4cUprUht+InawPmcaCi+xSCCNyla9xExu3tyxqa9qFzM484p
av+Qc1fcu51p9ylz6DtEfarkyXrtvw7MEs6mW4pNEvTRfgIcQn730qvV4Q00MnrPmLX5dmvP2k2T
utWlQS4+JjDS6GVko39E0iY/mlv/4qGW/ktbgKP46iKTKFj+iZE1dY46AEosDyRUyvfc1VTxiVJ3
TMqwqbf52r96mXZ+Qpwne8oAtFujGNelq/clhgBUdK29/TQOwXvCu3KqZ1OiZhDoSkn+mnNvP5EQ
y48SQ+z9LtOb6WIJc3i/0F44cxvEQ7aygrqnpXtAW4s/oLjae0pkdqVzdsVPbh00n1zOMcpd5l0c
QcAnDITNui3WROe4zElz50jIbLghIVFX3Hb57QeieF4ifDlNWYlrLOvlZa0Gb9n4o/IOBmPQtzCZ
/1XOA5tuJQLVmWJNGKwjQfZKVkD7tRDfAzTsBuV/Q5H5/Pw8KxmNKON9MxDQLxHwJ7CKjXjmlq7h
51To408Q4ET+U2Pn6dltA8EoMvXU7RghpMYmObYBM/O+5R3+mF625X7ulP8ATNnfafDIOw9+Y6Nj
uT4u5IQVW/A8V+zCWQJCJgVHXUMfuWdS2D2lfc12V58B4nuWj+VzjeYNWuqIhWlz3uXfk83khL8K
gkivovtbTGO+GyO83ptIhylNQ1iyQ8KtCstKWmLEH1LKyOuK40Iz5TXrf8plboK2AoboB8n6zuaS
btq5yhtMuYsaogYusKGj+XHWBTF8M61eoU6UI27w7Gun9C70YcyI1lSI6b+uVbOzYbjmfPiFGiOA
cXi+r8yAwZ9qlc/tn6HoZfUYM3Af7trK9TxavSQb9nQsa8icS9RvMJBhA5VSSxYUA5jM1U6NTb/S
RsnIJXNo7Ye82C4rK307fq259i4YPWp7psvQEHy3HZq4fZYumbkTgg6Ynj5TtMnLoGyj3wUrUDNv
i3RfrocyVln8pJMs8R7yFix6H4Z5csYNs/4lwbpst4Vtp+JU0AV0T7KlXDgABC2LcygGt03Wayci
FfeHkQ6jyo9jzJSu3CTK9AbbXYpX7VUpiFzDjafX5EuiOUQ0R+jvuBr83lqcCiGs8nj0B0COEqfc
ysbPziI37IFjE8gFvWYKZ7CAnnDumw5wkd1wqDB0tJ1TeWMP142exAZb6Lol3/lzVLhXibiUnLx2
1BmfJPqN+sPB5jE/nVflGn32MpZqfLbjasQR+qzU0yYx8Ls+RXs2sdjKScbEjiwLo092DnFSzvnb
JGIu42QiWvIKCTNMzDFG36lZ4olt4D1ym0meDe66GB2EWvsSQAmktLHLPG+D3MsIJ29gMfcloF99
XwSxznb83uXoIJx5yfKL76IAvY/m5WfCVOu82YHT8XuMnZY9xIutGPdt8jFvnS+yqj3SZVaq1fo5
mrQ7XHtEXO+MXbrzjqRkDNDxwYAewzNQ95ihlqYtr1GPjAcHOTr+PkCtiY9Nl0n9L4pkPSLOQB2/
4mTI5GfnTy7S8+x5TEX8RVGjmrJ3y+vS4nRlVs4WGG9bYj7KjusSLQhrNGZcF74jNMVuC3C6yxMi
je4cYI1sxeOR+OVBeH7p/yp0GYsHRE7L1zuMYrTXDFUrecPNgqnAkUVHnu3apdVTAy4cgz5KPztV
qxNnG6Lf7XpuLaa8xzEtxwyBP/bpKVbBX1ps+LSS/CSSyS5AT86otbczfg+JzLixC6tHFm5wCq+J
A0Zx2xPO4IclY8PwKArD/GOTC1XnKYH3bKEPj/yGaXxynbgGT8Z+PDVn/OoTinE8IJ9vornLc9Kb
aJvDX06TTO5PUEUZzpBZY1TZYx/uM2ROHFC3fKBsSKdjl1P57Hv+iZ67a/QY6KNvWYPpnznQE0rr
qRwYEEmv9/3v3hE8I/FYC09sb5g8Fa/AsKUMAVkZRSvmmnC5zwzj2g12VtHtMr7PeIL4u01Atr6Q
PQwGY/jM/aiczldPIZRQ9Zi5CVq4YjIx/JviMJQXis14wKJUwGvDBAVVfnF16pojAoUWP4Am2fBv
UF04nqXHlHYP2VtkPLS5Vccpnub2njgFkTJir9L+pNUizZ2QWZbt3BgIdJvOgR98YzUNqj0h9/P8
VMEwicPIGLB84P9W4cbGCXMxLMeo1oWkE2cEmKt1L3Kvj3hKPaJ1dk5dzN7OrRoe/kPCmDv/pFDU
SqJ5i8V3LmGqymk+cKd4qAZDGZfijo20JuEYYFsDYnZNjDp3RiSB2ql0lrmhoZPTcBcEJu0RWkdd
BTsVB8JqRiTauq9iQXNAWaITf41WzCEAt65vHnhgdXHiPojm93lpWaqGm4H/fpOEYQmWAbPX3Qwa
ZG4osq22vOxS/sMDqKtD3rl+yDGHlbUjfi6soqNVZLzv8qzv4/CUhYTVvnaq+7+mwNrsC3pr4K8b
P3cY++8TRsHqUcdVVX33bpXzrrqZdHA+x443LAFxjMsqnCPRK8aijeItaodjw0di+49IM6T/cjCs
eJbJLO/9U5eEYxO9e5mPiXlTsDoh2rnllJS0Ublqkovsc/nPcJSkW9GYKj2EuTYa+rpfnfWYLX49
35NBjv91pY0yT7HtuLxLwmee49m4dEF+3S7buSG7hzdj9L3xd0e0uotFMURZiA5lx5qPxynthrrd
MgYV1X0c1iL4iteOdZ3sIZrkQfYh6xY2PR9i4eBJx3d3VlGQZvdtHLkMIhonX4OLSAbT7H0OTE5a
WMb0zjL1787gChOitfJk96C8vq4vMVcsCs6MwtGxiX2YUx6mdXYPkWQce2r8hWWImGL8If/0RZ13
JwaTqfBOxrW9774PhgP3TxH7XfEpa+K6fBjUaon0Bq1xHSGYWC8lN2asI4igSsMFLS5zjH1oGCp4
9I7zqC+jnzKd2s8sXOrvpXZx2RCEVMfjdiQItXyWCeK03DTJ0gEaIwM2GyuGMv0ZSAYccybyoigL
EgIJxT4EQxXM3p5E/sg3j0k4yfWMrbqXvzFFoHLwW/jiue8Zdd67CQB1setFTpPWzsuUveDW1mwU
mBlVZBsMwkDNnccS67sGM3eNTrTmYY5DNBPLcaBs/RuukdKXQGckTggTTcgksUr719Up0uFXIUAJ
As61Ou0vqEBaMIdEFesGLB9BRnNT8zkVuyKZkTipdVS0XfKkro906H0E8xS2zZ+GtLDiKSLZov0H
KamKf/58W7u5GTX541DtAGyWEq10FG4tFWLcxDjo74SXtyEz2NLkH/gamuo8gaZ2jxEMQvHcuJit
DmsVxPI820pTA63EPDVnv6SWWjYxVkJ8nckaOsjG4HU/RmouJfL0NDWPmce+NYem16LCMK5Ta45F
6Lh5t6sMAsEJ7yZCfHZbrHbnTHUk96od3P+sbJr6GTQ/HA1cKu/epYXhulQe01HqczzAv7opTbI/
kOnTLDbNBEW9U5BgcbKLsj7ufztLna32ZPM8nj5CSWiF3BQe6U2bnGgSglwQcpjeJyavQ/J6w4Qm
a/GWKN6pNjfm0Kdlor7agQk7lkjHXT7BLIzEYMH94775YDXcTCIou2EnA5Cza+/ZBKnLuk5+dEgA
g4AJ+lkwQHLr7MDtz8FqmJgjUSVKoCsajeR5aLzqBouhi/qI6A7x3q63DNUxo2CaTl1MjV9RAla1
+FqZb0CzYq5JP4OpI6Vhy0wy08tmioOq+UtdnwPrkjFLqxIiwmb31texIoqDCesLus/kbyt4bSou
hFP5lANd2Y8c7otgCsF1vesSEQV/uF8UZyPGMvJUs5IptilIASg3vgozdSjT0lNXvJai3Cfa9sHf
LHZiM24Dpw3mQ0VEV0VNArO88A/Mo+GHiRV7fQPiraqtKwLGQBvsdhhwbdh4sN15KQgRmBJkDOEY
TXrcKE3PNupMjuGtXM77dxGbBdA+nMqqJStSx8U/nXGcQYnmSzO/4blO7DH3SCIAUNdLTqo4BaJ7
M47hZgQQpCXx3N6Xv+0qs9nZ9Y2hlpgGwwsScQ/EbwTbz9U9gA1W7srcmIAhnsr2VHaTA3fCMg0i
GvRY+/Yt0Kymu+kTUX+Hl5h4BxFXtlooIjFvfRMgMgxHFWI+O+l0aTrNk9yL5ZVcCWS7Q29HpjE2
NDiLjpKqp9ix+NRz7UHMUMXHOsnpcvmq5/DYhlMEQQm85PmYycYlA4rvbI67bs68Jrznc1/tdVoK
vz8E2pj0N0ZUTqydk2jN8pO89Oxbz4LaLwiw4KsP3IVbrAcoKu+rKWQCuActJY4h9Ca3uHM9KXB9
8ZxXA8yIZvC0Y61Qs97rYvDGT8rPUX16Mx5s1vpyVc33jSNwfVKIxcPOTjjGmzPPuxyTnaWqwkpr
Yi5QQQtldPLm1PgrkqMS9ZRDjGbVyu6oRhIMnvTpMh5UPVr96vmtnmeA0rmQAYpDD7F5xuM1eeNp
xOxXabKJ1ql7dGPebMlsf1x5hPuB5IVXuHtRPK30zPa7hkoRPyHb5Zbfdc5OxXPHwVqu0KWOm/7w
sXb2aIcIBgrH5FLlO6ft9QJipxL6aMcEdv1DSBn2Joo1E3i8qXEKF44CVpTC34Ra0/XzHCoj1Ibg
i0CkSI6Q2dzeXLiRul/JKR6HPTPGuJNADaOJ/F0QLsjVp4BSvHpneUIHTQ7iEC5/0zUf7B/mAI7+
g1oXeS8TttX4XzHVs/efs6jR1BuU0KDxHhro6XncZ4408qiccuT9HufUxAmXVD7rcOcuHTES2xjQ
E0dL4+iyOTYM+cli8DCynzph2CkV9431PrvcuOaOHFOlX2rZJ+F1UCKTLwO6avVLdeBch2Je0/7q
IMFFG18EFUt2aO3Ln5CJf3YOQaa5R7hF3Z1hz3W5dYqA7Ykuuk/wvjL0j14cS81K5Ikvbz8BYft+
MTbxhxs2aVmnNXCFoHJ2vgnauyx31uYzDJswfcHHhmmfPrn25M7tOZFPaVZF7kkx1gr2cccJdKd5
LtSRhCcfuqd3SApOChZQ7OyC0fxCfIcz35IFVnqQsJzMwqFkVeA/weKswSlyo5ShJxk306SPQ5IC
y6B1zyvundDG5cXwgEXRDuNA3J7RopS3EjYdMM6Z8rUU+xbFJtTcuRBkasd6jgLkqwsTMfwmJKZt
pu2cIw1T1StBKdrPrlzEbkW8+n+rtuBBhvGtMF9uWPTIGqUNhKYv/pt9ypGe9Y9RthxBJ+fyGirs
NmyiXv3ikDdjHp50cDMrkz1Bb3EZlxVjF+b0brohqRHu6we+NcfSFbttDwcw58o7Y7+WwUGuotUU
H+2K87/DtZY8UINJ98nglLPDHg++g0eAk3V60JWK5KFQyxT24COpE/1QqheEh2H9pSUb20hu0bXZ
bUkPOk3iiwYiXHiiIZaWbRCAs487cMuciO4S84ap7tOlKCVWUV9q+2/IyrJ+UDUH1rlY0DXuJPwv
xkDuLEM8Se26u1FGScEAscpldZmQRyuCiVYOM/akKQbbZMSo4rDyB9NnU0R2OI7kWo1vA9TI7Xzr
/Dj6aC3t+3+kJST9+xTJBgNX5i0xljuJbvqBicYhviSCn/0wXeoPB1XKtPuCE7B0zxT3Tvln7h3T
PwM7Cgo5bIm8xiAXnnkWlrhixDO3WHcglk37nLTTjVtxlUv5PyQTLkkTNbOIN2mnMhXdF10DUD/k
sByHVVdmOlqyXcp9QNJFSDDDAHRxX+cxg7s0WJb2tQuCPn3s6xXJcdYTv+ucUL25O1auTfOvueDj
7al9Qs7eY1sxZ7o0DMTrfchnn6bbesnT4JjHyfA13hIA8HWmFn7E+O78k0yayMYLYz5UppB5k3Ok
nmbP333c4/77zpKgZCAP69dT83uIDdXHSiTBTMUGMFtT2EdQnMBqGeZBAIlefDUEmOo39Cgt3xGK
EUU33TQW8wP4wbze/mLmpt2c4jbxpGaMXbqptMOjWwx5He9t2rlMnjPtsw8EhBUfi5GOj5Fdedpe
uTc7lCih8XSAWHb1aLAZp0VAT1DV4djCDPuwAxWDrfKapYESW0ygevhZ7Lj2J1jtrtzmZUTqQUK5
A15U5jOpnyyXmcIw2SwM5FFXVJosw0NQ+E36vvRdCskb9IkTbDi+CkX/4RHQs2E2toT4XxLFPznB
Wbor8b0l76vEXo+9ssw41valW7EqaQg7jYe8U7HAVBbmrlx3nZM1SXDNXY/K41wHiqXOkeo82z8B
3kxF+EJj5bNemsWpcfBWpY4/n5ehIWV65vMd8QPbNGbQVJX+gSQ8x3tuWlnq59Ay9n7XBCa4v5wE
5fOQkU7S3OEfJrTVOKZLsk1UhFlEnkLcJ9d50nV7qcuxwxaal0EylsfCBjOrDgefeP0KLNcW0LXd
bakogrhXtbT2oQRc/O7SqefDKFz3MiepKB9xwfW0gkNHKbOTGEHkUZgeVXgDkYixbxflBeo/cl1B
OEELelFg7KiHmLYVK0E2rHtkX8anCdw+fZgoo2DYE+Rk0keGum154rRBhmLgJ7zkq+upen/ZQXmM
Dfn0YP0xHzISw/nrBu+TsJTLmyVCTd+QuchcGR0odvgn03pVZ4PhNNhV3FOq2pa5ZKAZs2XJe2ky
8CS9jWWVr1+a/AvS31gC1QEpAHpnPFp+ICezTxVcKTRgwaB7T0IQqFzrmGR8WpGiGPrjakrhzsRE
uGVscwBz4iia8uSVWrfFwy3rZtg3w2rBl0baMPlYMxRwyvN0q8tKCgmMgHI3Gd0BJgFsRlOSX6LZ
0Ptd+znFogBlH+rpH50wDsktUs8Nt5JR1Syvw+ySA3Zgabor7+j6rfPfOqpU+ZspHQpPHLxgqSe2
Ak0dn+i6Ijzs8Ohm9rnpC6d9IdUlieZzvPpB31xwmujqiimnOnQ03/V/DNCZMKFVQd5prKckiHju
9ObO0UT72uv5z4IpjPsyX+cX5hJJfHS6rvxb5ECom3UJJz9m7OqMot2sHF/+QUzp+hnwUvzNDDlN
rAkiU2xDS+nf1cEyzP8o792nPJAlKuZUpO4unLAoYXpS3uMyMqM6NCIr6rNg5HRoG1v4uDOX8dm4
N5YDWNnE3y4z1Y54kZkcGXAhaMoZk3L1OhArKK8Ft3D92+DldFy68rQwDJ280Z/fOWfjxN84URfZ
j8FYKowNrZLbHDpGczcW1ZvW69jjScSluA5m6w7uSOMTmFtHgErBgmU8QCC0hYJY8hZ85bDWoPKH
kSuePIw4H+NnLh7nd9MUUN8YffzLHMZFd4RwpjE35IF5PKMdHe12qj1c7wW+r4xhT4me7rd29XYI
dfI/40mC7mPYqDdoHR+6gaxT79fYJuzSaDpgs1M49aq+VIn0XSLO09bby3GspvsSfFE9h+w88z+h
bnXwmbfB5D1mCcOMO8EG0uGuhDQgGqaJWm/4ZIQZhGdCsZpLP6qFeXsk0xTghizXY5oVpOXyy4r6
XDVZpiFR8y7yf4PnycHZDhVpcGdAnLg6FP6KXytynVRcx7IxTLtbS8ezQedN1o+iDtv5AXqIIIj5
/5HwJEkXTwF8qNokjU7XS9qKSH8JbstEUy4y1GSqIgv+DpbcuBOcGyFbBu4EfQ5NwaicJ5B35bl2
mLUyZux0WUqGsGkbL3u+uCVtsUWASqDpdU2b1tswWGuYLzLYmJDC5mbSfPoMTAOQs4T5vVuPIrij
jIqcuxwAb7oTWKAC4NC6q6fPIAyVuDgpZD7j93DxQN/S0QwnjyF++CNSRQYcWxLC+azrGqdpn3b1
I6TpIqm4/Ljeu+FAwUBdM3OqJDBcBLuQHFPDuUcp51Tp8pPpaqCSq3YJ+n3SyCU6NEypg1eP5EOM
gxWm1n4HHKJ/aJqXeZfQhWMirWb7uoiq0ofJm30SlnL4yKun5rW7GTOiJ7aFG7Nv2jyfgRuqonqa
szn1dw43enG1jb0ZEObqu8Sjc83hEXHhuTDP+6gJ7YuqAKvvfUEK193CEYmoVQ/epcG/RIlM0cGo
fI2xST0zpMPBSUyT4x+Vh1sa2pyJ+dPg19m54cjDjjSBxj9y95TjJuEgS0435iXYEDHRuzwJCWax
YIoiTE0EmehHiNna/zOTKZHjFg3Y+CfAWe2AkcuoEdKYfLRCkUYcNBAlA7mAWobMxHqqXraQjNVg
5z27ddlCkDu0+5yMc0Dy7LYaHG1IrxAipb7u3H+cpw1EksI418pLXkKwBkfMYwXKK9OwdT8uNg8Y
a3rt72SxXj9ul0R1XwR3Yh4u46lNbssMtUh5SJlg4BDD3NpDM/aFubBlseFLz7wxJQ4+lHFEXHtX
iO60ks1inwnuwEFFbz3ad1vAFRNHI6vAPnZd7f9Tvt/9hw/UCY9pmORXYjbrdV+VE1WVI+lRaJVp
CWHCR/Yf4wQr9a8QdtUccoqtc5yXxETrTDSETqylz7+NJIXbzLqNdH3IAFdeYOErDFs4h+/JDexw
jANquwd+D/8Fe5f8cV2vLk8VX057aIYhZKZALCN7ZClSxIUfvhwqEa/lax8u/7dxUY5dMoeNrzti
DpB8aVp5cZkrRYgVc/HHbyLzFnPC/RFekNj7Uul4uOrOUe/8RmPwlbf1OP0OC0ZADLV1LU9uaYbu
XDQDyqjq+jzbox+TiZKnI2YE12KARxXp6n1PwgTceVG207MHx25PgtE08SVuU+f3PFryN8uKm+iw
DmX2MjEK9Hd9QHW9J6oTYlHBhU6MC8Ii2ZGLDk+ds+4ChGUYHUf+2FqH+ZaHm6qopDVUe4+dC/Xv
WjYkSTHYysYGU7QMvcrbOajKkOkpMCUuM9WY6ET+cE7oRlJRFmIh6HmR7J51Yl2/RYlR7W4xzMi/
RRn0y9lTxIQ8OU6e2Vs0FBtU4bf7JiaoQbkUmKuCYt1UzogCt0nx2lX7qS4F2BlZcOE1R2H8j3md
CP9OxJn+Gka3rF7RgcE/YuTmK/og6bDJOrPMsMi45XPlWHFiypn8ZfTUXFJBTBdWjKDoMa/H8XNO
L14donEmkAXPp0vAMhnALaEBrHreNgPZdYSzYKAGnsWk8ejjbGUMmKmSwIF6RWHnXu29rUHlV+/4
RYdjxtDbUmLVRGqQTNg714ysnOrcpSFUcebna3hRKa8/OrybPOaOkd1WL+grFyaGpqGi6snmM50L
29hz0eywduqeAAI7Xz2QTLPtyP1yYaWS+HWmHesPAw/MP0GC6i19oCPkNgNIdQ5pnbXZsRgT59z2
jQruGVniqRzrW9QLrVXxVjPyIeiPbsHbkryaHC0CI+P9sHFxfQv2FD4oGatHhw3IzZadX/LvzIOD
JmtY8R0xxWM7BAK7YDNJi3C7cUvpRkxEdK93tYxrFhWbdIxPVAIIo2auHTgz5CMWWM3r8MJpAMG7
lsW47MgvWgEsUZ799Gi1Wq8yZue0zuagOUY3RTxCtImP0dKPxLSmGALKu469XIF/kHxR9QkZJKdJ
ptdy90qMYTxckp6xi/vh9iLUao+hsIAFwF7Sfs9T5Fb39Yhl90jV1mo2rEbZX4vCdpdNbtIf9VwR
cefjNvhVAIMjlNIzf0RkedD6UT6xCCPinhCnxRu0/jEN/pkjleYqd3kVchQylscGnteRxytG7Rzc
5YQXOvuVQZf9If4EUf83AqTEPu1kbdGQMthnDntPseImOZCESu4c/mTcvqG89dw0seLIAA3hBC+f
3cm2yJluUbo5AFFXZIu1wMt53n40Y7qeutGd8l+Ns2ZkKXqEIplDOVg5YK8Az91Nc0QIxei5rr/x
fJNeidWdUJMUmMgB9hbNSAhBlFDi8r6BXg+sTMJlWmOQ5vpaYeoXPf0qF7dZSAbqlnrnkxKW7tH9
ieodZo/IHJ6Qi4MFczgZFlReE1vGyy5urWFrTGGm0n1h34ip/y5KKRSELOkJ7iFgxvU/IafYc7D3
aI26szfExEtp2aVfCuUl3TOSYwpeNr03nfpWYw1Psny64D4Lkz+JJerhF2e8Le4Jmhh2RITZBDVl
Ws4lHyWDkTaR9Sd8RvnXqyM2S3OLhhb9Qc2P9PCLfGsImvs3Tnj+8CL3DZEDHksLN+Uox7rdqXIG
JMYWZPP7AP6TcU41E/PhtfA5Z4/keLJOytY2x7lOl/Bgu6Gxr6XHVlCE1DTpL4ow0wJAyMvUMRna
EHdtz1h3U61wtMyCCX2tGUmiaJz6uViAsBICJXL4+eoAsEO3Gc9L8xyJ2va7Unt1f1gKbyIEpam5
O/MknaeHpa/6S8+zjsEsXsWx7W8b8yapnOdMVSLZV3443a9qdYG/V97suwacFJd0p6Zz5WO/3+Xe
VEP92xIWNMtcJNANW1x66EIdj/cLxnM6qFUM9zJXGOekoWB7GxDoi6NnaGQ2sQ2r8LvV2Kw2NQP/
v1yx+VMy4ro/4hernsUsArIPbmIRc+dhGYCZ0ODFhuwOtKnZXcLvOLrZVHhW6NyxFpKwonCX7qyr
iqeBUAL+vDH558jGuHmHmcJtvpmzT/4GGnC9kmSk8y3ToxjIlMkdWVxNCDeexl4AyavxFR1cTNj9
NrFGfEej0AtohUsLN1XEuGG1178Xa3Bp3SIaIJIiFrWxJg5DeVvSK7usAnxfulgT/OH6sFZEF8/f
EZPV8rGpnHzCpkyGODWfbgf91A2Dh9Eds1F1LJyIOnYSBg8C27skOsLKPpFhGfEOLCnp0Xjs2vI4
dH4/PSgq3emk6jn/bSoOYSarzvKWWzP7+8muRDiVqHcKsyjl8IYIbUdtG9a+nEgLN0zri2p6S/My
jA6tP8/TYa5m9adIKbRvTbF+kZUI+60/CRx29A8+aTqwszP+4TX4bCD7m31dW7/eLEXFQxw0XPwb
Ovn5V5r3sdw1UvrVjqAHg9bVe8lRrl2JC7Av79vcNu+amAnISCnrb+jCvLnrCcD9cD2yc+6ILPKf
0fmbD2J1VtQ8Lx8vSWImXOWAOHBvq51xUGbL6jdX+LTkPxTVPD4HRL3NF/i6Tl3TKJTnaewBSQmJ
SN8xW5Okbhqs1JBXVW+vQZtjqy9rJLjCmMrfIypMe5BCiylMTQ0jHTY99beorgyil/Ci9L/ImNbO
h4B+3hyqPkR5yDxCuA89WwmyLcET6aXOAFl2mBPr+VQbPzqTiqiPsjEax8FcpODaM8XJFUNl6+zL
zgqc3D0LK3DAQaJ7MLbHEuM4Yy5YOzq/1dacPXXsRAfCyNZ3N6s88VB0iFW33PMBIyLpALzAGRnZ
sy6/0F8dHlnbmzS+NlGViRekKdSjZAkHfXEi5Y/nReXNcCihv8WmEmn6vaiM+ImGio/E3cXDgxWN
S+6csETS/aYSQeRN1UmI6C6WOPyFwbxKuD1GgAmnJqp5N06xm3Vw4xaOKfJtjG64xlK2uz4jTpuk
8VxPX66X0m5ssrHQ74bFX8x+XT3sJi3i8qW5EcIbLVOhHuuBRVFH3bCR8LzSjtujrpyYaDCjAHdW
VdPPjiOzi+0KaEfjyPLc4X4yiZR/RlIOHmdN132fDeTEdpLGgcltEZANvtFjFcl7JvyEiZFtZxTU
hMPhP1tsj7tuXavnOoibPxm/4+tY0ezg6+eDZGhpzBuZoHpg4Nis6L+xJWmfoHPkgT4EAvd7GTMK
z/ta7sp4TfpTZGG2ONbq1L0McRpfltH6H2FStld2FBOm44K0fRSORwpXEHvEkzLEXF4t5ROZL5jK
xweoSTTzfIHgxIg+ud3OLYSMf9aZlRgXVgwmxbEc6cnpMpkN73oy63AOC5IQiULhuKk0foytFxDo
uomJwHlHu+ULrqzMOBcKs+hDIh1ofkDAyIGxbMtPQ8JusecEDB9mfPb1Vs0NAvZcokEcYVEpPAkx
DKhqN0XIGPu4SCbP+5S63z4QE4v/LeADnS46Fm7+EqFEeeclRmI54SCovhoW5YQfLuO188QsPmPT
ByvtH3i0/PVO9JP5XSoUx01bUONtV7/9H0dntuSoki3RL8IMAoLhVWiWcp7PC5ZZWcU8BQQBfH0v
9du1ttt9TkqIiO3bfXmenYFPqxq/gyl/OmmVj/Vgl5jwfAExju+OeacMltm9CmkTEmJqQR0hF2aW
L7jJ479CLLwZgz7V/rcuEMti/IxTvysKWIexVZdNuaVsczRbYO613GmkmNea7JI85qYrB9bGeVo9
IVeb4KMPUB3fKzsT4ZMZ+dlsSybF8dwVyvoaLFH5h4DbhXt2VnTkmLVRmMU0HiRkJnJvfZ4Ms2QM
M5HIbGOwnG36sJ8ndLtlwC7dgW4PNpifq+UD55EjrnhvxXyCX2L/bcs88s5ChsL+JL+qn9uxSsx5
yOspIALhOAN8V3y5j4wlVfLakUdI4gmf+rxT4GCfZ5yALdsGPZyiArn9pQXIS5eGq+WhbAb431zt
ASwRRygwRXzhUPPlXQhpN99MIV5PWsMoWTiWEaZLknZFVO4HO8QPFrGZiT240Dsg41Ru6tyz3Edl
aBG8JovAGwoIUM8xCzAUxdpE81O2pJR2cWsfp3hxcwneQjltGrepU5tN3SU1rmwJ5g57Sp+R7OE+
AAFRJe5fr0UtuLMxXX0A2CvsQ8JOIuArF+OzNJxPWz9rxUp5SFeMvxIWGlu+CFEGFi0f9q4G8oyv
ZsgdVJV1aOU2L9gwX7MeTU/IWnufwdhr9yfk4nkaKERAAaSFpvwD3scdYu44LbGCwIOxPCdjdEZl
cJjo17q75iMl0VticAlY1ZaBKs4odmCjWQzqq/GcjFV9q6QkORz0P1HZwIRQq6dyllEjZn/wveuv
lbgMD2Cgvd+1Jp1xlxq9sN8KywT5v2Wa6QctmNKYgtsNDR7c1CDvYhiYVGUxsDYTMDqomwHDeuVV
wwNdKmg17GzTIJalWQCXDvQ4KiznCjBSSa8IE1Z7YwzigzrihEjQwzRmCScHt8fWqfOHmG7apke8
ccQbl3Uf8r7bABIrS0Asbib1RnAi/XMWDOXAcFX7h4KAlJIKpgnewgkS3caekvGRlKfm4OZszOBE
hubV4DD5A+IdOkOUT2ZharDBgdnuhMtZLnI+OtyLZxyXsIbjHkzT04BzFZtgBTJl02MWcrcgIPVX
Vq4gREtEK6pVvNov7vI1gJQRdBYoQEtO7ec6sGu/OYsCWFKmfq7WRR94YuDvwDiwnnrsMgl3taI/
u1FkE6OUlmhQV7X3z41sFA3Ldat9vpTWD9Z6DF5SRcWDnjuW8gnkrg7ht1LvmCzgwQYFXWPIoGKI
y+4mFztEHG7xEHCh28idxXsnMvtlqKe22bGLxntd6lrwTUzT/ItGUr9Jgn8SAhdbmo2oXU3DDqIJ
DCpAezXUN18SS63Xr7bsq5/VFxnwUPYzlOHVHim2ZBwTRLvS9xHPkVU3jhvWz5nBt7qpDF5b/rTJ
/7OAUD3ypfm04UDt6Mm95bm1tzO/o/97ufls6zLrHvu6EymBzhytAZfbSH/JEsHdpRF2rWKHyexV
N37/yKlZwSOUKXy0emkorvcxXL/XNkRtLpDt+qFrH/8fv8w6i4PJDx9yZ+KOwJCtCUIKa6k22hH4
QwFrtuB1EkJ1+4SkSxjT2Vw7DAcF4je+/+59GsT6DTOgCAhoYpxO2RUCk5dT9u82GoOoX+35JQhK
Cb0NnxU3OD5vrmspsufSUOvhtdoi17aQS7Zp0HjoRTCD1gXPG25uTssDNTNNRKZWEWYvEELyuOD3
fAJnF/Znjko5bDI4FuRjsxBrqyHi8mVEafC/Q3x9mkrBSqlqkvBPRXgWZolP0HcfdH747iw1mnnF
9fUZeZP/ExPrrbAmH/hhWqPugt3aBrA9BiB7606ESfWUp0723ekbaNAvWak1vQsPWXUDTxfwm+Te
d2ryw1wcOFH4IDillyTiHh2k0dzGc36bQuqm4YJUCb9Nd+3kDuh9Rd7jo6Ab7A1jKYt24i+36PUS
qdPk4ArZjngM/lqrlf6l+UcJlvihOCV+vX5MvAd1HA1V8DnPlsrYN+X5G2Fg81nVUoTEvjz9EMJG
suPWNaD2JptTa5Mzxb5Eg5Og3foaVBDba+Z9t8CtjgaBA5EcVSnPRTC0H9GCoHVO+PD+4CCEGwI7
jul+LbPgHOBgzfdVCw2B/f+od41OggdfLpbeDbLOrqKeeSW7c1JksDlk9zBx//iz5Pxc9oQxImtD
Z5Kod7Ai2S1ObCiQoFn8Uj/gM4Ku3cy+ScvZuFspFUxV9lDOr5MFDmY+b5bDMddD8lTWLhiMycVy
uZ1BFbdx244GCJXKba/aGFcIHhbbeGcSZtZ3hPIUcf2ey3s+S1bWA5WPJ7Ze/AVkf1K9b2hvYrwa
5u7Scpdot2Hk4jK/VVq/uAl7tH7DdsfhugiYn3A7wWmyKWg/tXN1MysBnNCB2PooMEYF+3AAzk8M
CLlEPVYKV+yGBiV+vc3aA5lgwZyGl1Tm4Q/Wdvzebqv6f2bCdEAlSGtGij1HOJ5/VgcSirepnU6F
9zcaAEY0HqsWvxvqtIuJHzNHIw4GlLf+rLD/K8LHNCrMgIgwLdEnk+RHbNUdMgL+hWmk6dXmlvsZ
yAV5fr8wQMojdFS2mSzTwA2zxObI6bNwPrJqJmrVTmo5FhQhFNA1y+zVIzpbXGTm9t+58lW4CzOn
gqnc+9lPx4vpm7soFV3t2EYZwzXXzO3cjCRUFdLkbxR1/prEddYHY3vmCueGJzTgjnxthKOWj19J
pb3rxEFU/6WOZ2GgHQfR3Cqg1G2KgdpWM010kY7+Cxy8Ylv02FQSLWMbcxBdk13dGsdxfLvMQeiv
ZkJoC/5/EpyVGop4zZEbdJU5ZPzdxHyzjva4VDtdM18XeOYRpHhBdzwfblsbHEMgWqf+WRKw6H1S
PQHdHjleC4LLKfLMSa9KvZV2wX+P+omle8hntJBNUFnhd5QAseJWRrxg02C3Lh9NWg40sJRJ+ROg
tkZHHYzhm6VCs2A19EnSuHWr//WLRz6sBhbJF2NB4qUFmoF+B5YvVIdo6NtXHItKbrQ2EZiKJqjp
xknVHLyNNBi+GlDd+AjcaFiOzuyCsU4p0VkOEUHqbifbxq63YzC696x79MirAMmVDjbsOv3FOCof
f1I2rPZfC6u64JQYKvg6BL0Pxp39x9Qgtn50uWHjXLh2Z05tGdYEwCGltVWMjpVX35pV5zhsm4x8
MXeKJSV+u3HI+llX2mT4cWGQDn4nPUL840+xqmverG4EiGWQbJKTopeXIcR9SYlSnhSb0ZMdVVJQ
nAbxQLc918AO3v8KfzPzMcG5ZVng/jBmidm4ZbC4cIXU866zq0QB6Ralax54tWT1X8mOWx09NFuK
PjSC/gZqUNq8kGdvl2en8JfnBfcqKtU8hfzAWx9YIc9qboDAr4V4WRHeM47xaMreQDlH80c2FFN7
tZ1RiLuMqm9ed8w/wBOICiQXjY2POqOaKNwu8EkmkTYu/797KtQDIkIB4agrSrXtQtfnqipZrmyQ
2ZPhIdRqWY591aoLxztHDVk7M/2ihlFnJLEe4TdYErxluhHqLV2KJrgzJY2hW1vzb/xR6aL1PkmR
OsFTAMqVTxs3MoorZCx8QzRh6Qde4i1Xa+Kd+EKpurD3Ruv0wG08D+LKCHbsPH663dSYeIdv7OBo
oHCNsDsmi0G3A9IDMzKt5ql/IygF+CINVaLv2Qa0ctdq5PUvvfIbqfjOwPbusTNU+RN8MZYjnq+r
d/ySvb8Z+8U8ZIOBaNSs04o7FHxrcHQr2c0X9rm9eG+Hbp22llQ+zSSsvMlwm8R2in/sCWb3pIhb
jI8DhXfde+v6PCbIKCgeEjM2D/2vYaWLlSiocWKszhAAD9XY7KnBNDh1GEqIHG1gz3ukZtgcdZdB
uYxdNSYf74kyChW+ucC5yLviwki+QuFn9jMowwncl5vYZyA0KrjXmE+Ga8Wm9oDs0TQY8PEtnEiV
AO1ZHQTJH9ibkkUOnmdhnfLJ8otXLox45OHwV8qe4rogw/IaBqrxXsl/udADkeBI7+GBtOIBYAVh
QSLINmhzmAGvOTYI/8B13z7iiqjCV/Z+dHA5WCrzbecv4tEw7C9HCezgakzqvCZRGTwMFkGBXamb
/CwbG9mNdUUKTiWvuSxFI48+5R1TdZ37W5jE16zNnmqLNfp5JHpDlpekCDGDaYHGg6NwtE4rdsiM
BKMNivDBHVI1fbvrYJZ7Nki4NGnwzt3/SoeF7Re/qULu8Hji9mBSkRzhusK++R/N8HguA5QGutuq
QE01pfQLgVAuuQGBiE3gcTafBfpWf9e0LO7brkvGuz6yIsyAtpdNAWG0iGiqYnNP+ACKdBaxCh7x
Sd25btS/4m9qvplhg+Q74s/81sGAmFkKUbJEydfmHxE3PO+QKwXro3mes+w0t2n2hAF7TbcjuIMh
1lBdoZWwObhD6FXs5PiW8iruRXF7HUmCXHFv1WIrC6+vn5OlG5y9t9bMqeOMbRVcilkX+r7s4EGG
tQz3ZdQgFMgwYwnRTDP4jqTuo63HPomnLs9Nu504j613iZrrf46j9ZYStiFH0VoHL+Co8Bo+4Q09
ECK8qxjsJhQdt+VYV2SLBFfWqLMKOl/mlYDxWOZsJlXPMi1cgvk6CmqouaZBLqdzI6p1t5JcCNu7
trLV29Kr7oZvWx37sUAotu4URHTvEVB+6R00v3Z1CBd+ce+t4Hq1GR34ckDmoqk8FKOMvrIsDP6G
uIe5EKzR9FvWfk23w6A7cTMDNi9q9GvKNunaaXDiNPM7cy12jiWfnKvX4JKi0ctkXEZ6UlrHBPGS
1DXtJNnJ6SQwIcwRJEjXnLKFQ0764jvAs7C83JgGy0OE3xSyac8+d1cveZrHPqbC4lDZfU61Z93/
qaLKbpmzrQ7PJEWm7jHlstbuJP7+ax+x0d8iqtsGPbETBqIqSW8szmX1MC29ZHkEGcV+h4ADhQ44
NSPgFNRivc5rAZvXcaNOH2t/6Pr9YqO348vpRRXT6upYx5LcNgO6W8Dkgjow+jFVjLba2wEBp23C
BuxJco8EIArqeBjwreqc53CxmuXD+3+5TNHPOSlbQc3bHe76+cRNyMvuhGi7TybTejgIx5dAEAYN
jz0V2bAlodURyIGYtnf9xuytgE6QDV25y7yvh0jlpzpHZIR84kSInfxo2s3om2A+JKyW6nuHG8J6
kdKf5G5MAnGr9cinoj0KmXmPiZ687kvm1ETTFbIM+sAiN3hPKA2Dvlax6iSRHQJhgyNPO0EurNEw
Lgnx1jYBNyrP732u21GW+t2TtzjVyfOr3IJq6w7r3kEc6x79aR3+Rlhe2V4sS+jUl6FNl60WN/Q1
6tK6nSx0+gtCLZsNqyXb8DhB46fnhqzFYyXCLt87XDhuxSVt4X32+OUJns+59e24NtE2ljxevcOI
p908noBNVEc2D+vzKtI+mg+CJJLHBZt4vuDrMC5LeXe1rAtuJqwhdZ1w1Ux9ixUsDD0Sn6os9rxO
rEfMi50TtyMp64g2v9Kvd6HvBVPcZGwTMFYrl8lUN/q/ZQjLi5zxaMURsnt08LXr99CSYPn4XCUD
brjxUvuKE5wkQHBimHZmbP0+B4FpoBOzDVlBDqysMv0swvba+HNpfWTYDy9KV8Ec+/Bxln2ITmS4
fGAZ4EbJTRiQ0Tp+rOSB6j0uPIjIowZJhHW4feIFZ7/QCJKsT6oPuOCx1mwb7kozcbOquyGXpawt
IAjV+ElRHX4OBwsRZtgmeUswwf3HHlEUfIczAga+KOEe2zqsH5zea7/b5kYLWXsQyX0ULe61sAYO
/3EVMxylorUvdecs+qe286h7ssku7rkwd8z0i/SbV6erZXoO2HFXZxuh7ODlrsJNMTfCfurYHGL3
cHzx7Tm3JyUPhaHnr5Ut3BM3JOG5ADs0O58mkoSbiXbQxB0n7bZrlwL1phiSriDWB272ssxT4m1r
nBDBduZbKHc3dqrHK57qzj0T1NJw0o+qeFaLPdkHT1O4uYF+gcjCSg18xiRsMjqUb2srObBH9tkZ
DmkSyEMyIVqzBxnc9dnL1PxLsYX/t+dKdIUCmeFNELRTHwYVTOsbPnJuG9KZk1+lu3S8U46VPPLC
gYiFZ3kEI+aCat24I7f80/8rQT5ts3BAYn9XifhDTTPdznZPlmQHmJw3Z91ljfVtDYR6hVBl+FBm
uXwn59HaX+xVm/DZNLwncVFyFNoUJ6+djB1pr+OXO0+2xcLo5nrYZlkfJhhBSC1vDBMA5vg669Qp
h8MbvGLP8UBhsQ9F5l894t6woxTAwMIhKRWVGui4li64dJv/AHyqJKcDtao5GydIzZaQf3XF5Tek
d3xF1RdpzpKOjaELJtod2uFODyA8Ydp203QZnYwSuU3m1ik/aL7y5jtFF/I/vW4YBINDU9LIheSK
TZ2ZiK9F8/1ywwOh5fHuqenZDkEJXMn9gYkZybD8B+YgCnkH2Ml0Uiqcm2MVYNXde4A51TnjhieP
tiuTu4pJcn30uhW/xxCsc0o/SCbSE1MwRuyNzY4yOfe3ru1H7ATrerBz2dkP2oU5XgNHY69Bp05J
kLnX3FIb/lqij2Uk5FPjlup8y8euu/a2IACU4T76gKv+igUtbTthkMIoTG/4lvCfcyYR7LN/a8M0
HV7LyQzTn9Gqh2bE86WC5bkNs8raKTPfHnQhfEYHblKvqShpgt4YHqRvlnGW+LqZG9wd9MPEfXRM
rqNT1DGs3VEO7p9XmizkFWMlqmDIT3z8QMTU1SGqXGuOsyEaYcAsatiCTanG3YBowWka3hKwceV7
/vy9JMkAj5jHdx7XOApW82bB7XYfJBgvNs/0SSP3b7vFIv9+m9nuMLSr/h4t0R/2LUMFBoysYnDH
y1jO3+PSaIRF1Zk/hemS5VHSRE5ue5wienJ435Jqk0ZOTygpjoP17mat4sjJ7mFeBjUKHIIae3w6
tGIhF9M8UdA5VIdsYpcYGypDznY9+tRbmJG3aJkXXYvjvw0ebmlcxiX6GL2NPzu19dhQQbZspDvQ
rDL2YnL3tiEJDvGLwvetkVb6QuWHcM6YewP+DJ1O9V5BEHide3j6McD0gLqUecrYys1TkAb7Ones
M8VJ2FVEAYtnxxaU21Q3hk4fF1R5EsApcDXRx1EUTr1ADU5ttV2B5/h7F9Xtx46KJWEdEQ33yEE3
Xyb02W1KEHvl05jh85H54AZiMg0ODMGibvYIMGzXgYrfSGeC3sg4GEGLu303K4pn3M5sEXXbx7Qg
ih33ycCkgLldUYNwawReHABzcThak312oLf/Cbpat28joW/xwLbXFnHvpw6uTwCFd1gOy4uCrrjG
a0GmjFK0ujBnevWKvw5AoHSfgjq7uIHKU5AHbj+/NUVv4WweI+tSUKLkX3PbXaNznsu2ApDlzX8j
0en8g1fZ9FRHedCe6d8hJrsJWJA9FZEz38jEtkFJDCfsoy4llhSXzx3DhcF7hhDlcM1x9Eh4llXn
uEvarP0kf7hWD3ybTXMmPkcv25KDPzuxQyRPwGPuLr8FVx7ODO0PNQtTck5xKJCwtxw0rOatLjHU
cjc0EHGhTipJ2UiJpb0jeh9uHE2sKgSUa+OvzdtzBTwafA9q2DHoaZyAHYiYtdXYoMrd6oAKXzEF
Bke2hP78Vo0B+ZMBaMNReapMY1zst85Jem/a5zHFuuNHprZewplUJa83ln2PyAfek9WiCzymfELU
o2cJEo9HdvUQWAX+1I6N13dbUzG86YzS2AoCbz5YS53fsU8W3qHgDXI29mwyXCHAN+8jT2qKUngB
Fy6xVxk2D2Rm7YNPiQ2IyrZRw37J8PK/sK5MXylObbpjU4bWwdQj5SN2H6pzGaI3Ps2sO4tvEvIa
rl3or/mvKiwKUOGA8uCzIHX7jwm3xjmwepuOzJnA+tRbaX01K4HczaxKF65xQKY+Dgk8d+dFQ8Nm
CxbJah9oaways9DWwH9igOo4/J1bi0oHVImJbRo1KjJ9mEDezWcoPgDYM+ie/4AdamxM7PWe+f4z
/r4wyINd6UIhwEowVvqjqpKWKHXAzlDQSYwCyb6l2XEcKu8wcuoQyhkNNlu1VIBHSVnoa92wq3q0
FQEotAuiwzSg5u3O9AWcQRYgK9dfsL2UWJohWXeJMaByJZJMcPWglz5mE5V1cZdl5cdYh4W7D6mZ
z2lTX+XD0jg4CIgo9ZKg4g26vbLKecI/w4IDTdfFCVE40X/kj2DdwBAZ+/sWUTzYYKnp/oNBl6E8
JTeyYcFVjsXYRHjG8quCfr6CEW8jFwgJT5GxsREKu+ieWm5l9pFBQXzIQTush4vQHHN83evjbGPM
wn6GDZsg9WpfMBzRMzarLoyeM2wBareKQiELj+IfiqhhvOPJ++VKbc54RDEf27yLoaJMyv538z1T
OEmLonvu/U4/haCMZGxZBucPxrSo/Vro+brRsHsqiXRZ/TpDjnk95mYX7qG1eMmrDofs7IC0rP4S
XXLhzZF8FZj4qIAGQGhQ5inodmd7OmjQE/O7xzBr/yaO2+fHEKsToiDZZRD5TvM6JRLrzOrlKdHf
tKf6c8u6bBovsDBCSPIkiXYr9H1SCo23vAwwQLhpRdkSfVH9FwDXEYAAgZo02T2dCgs/6cXFd5RZ
gcjBVM45xYs5NtJLEubFvyHwsZf5QM8gytFb5JBPuFVrklvnUhRMKn2Z1TpdzcKyOG5pbE1ie6wX
GhLJmD0IzprhVTZh0m6GfmzyQzNZHjSIaE7vWanxhwul6dJrnFZcohEG4EYlK3EBg3mV99SUqR9u
2DrlH+yhu2+UpvLwGFSAPo56sPpD6xHQP1BLcLsZWizaT33dl8dZYe6PlypYyfOljroAkp1/MPbU
FX0R3LTul1x7yTYb2hBWscb6vgV+KEmi+nAO8NfT2HC0Vbik1A94CVV8Tl0m/5CLeGWACdHRlonZ
+sYSzfSYtTboxsTzdP1eLsnKmkmSWn9hrgeVagWMjDEOCWxjgEHEkcY8vez9tfW7s6ky2V656s38
PwpL/oOsNwKrGkRwSKIwBO3l11hvU5L0/Yn6QAJzC5yxBCmdD+w9HHP3Fcx6yIbYJ1IFkiYVoDYK
PIIrAQx1RN3oxs807ILAv7hck5evZp2VdZpp3rwb/JoUEkqj9+5jYvHjfPBo1gJfsAIPNFY74P7z
sw4/INWXMADsSGGwoerDO5iohNhXwLN/HRRtZEeQ5xksOlVocasy8CDA2gOCHos6hnYxlYyGTqRL
i5zDrG+JITvceapfHqAICQ9jbDTc5i6S1DtRuMm0B29ALQzmezjc7WSHakOXLAxSDlx9pb3yxrLC
mMtssswWfCa3WLesEbTaRmZRH5Ohwok7DF60HQoWwYMwEPoNdi5eo4Ux4EurlmVyh4+Y1zquJBsP
Py1Vm4RxJqJSeRifoVnRRcFMapFYs0V3VoPx1dVmGL6BFcfAHBy76e/5mWbrZSkn77/CKpnaaeUY
1mtZLPb3QA9RFydrF7wNpmyYyonxU0TKmzSLiU7XCwt+xoEduEb/jeE4pTehcK2eQhE7up9Lewzv
hspwQEPMcN4y00f3KNVlzpmXVejkjTHXRrR0QYFMmfZqhYp2V5o8f5gdE6Zx3yqq9axCN9mZg6d8
qBlbaX50gii8m5FZSWm7o/uvALxxcIKlxKofDUyKGCX9MwTMmZeFSLJHDjPbbFhk+87OrDn2y6yF
MydwwvA49b31SZJf/AmrnjZNQsr9gfaf6m8nrPanGelKw4QE38Zlki2KBsps6jxK6iqBC3nCwoUJ
W49hWCyoFPHgjFjQE2dgrZu4I0WtLertdaK7TcT8qAFAjd2Kk28T8PAu23RdpI47D2DP1jFWuW8R
8ty47nLXe2KLXurdbJeUTwXppJLduoL2xqhq1d0dlwZK/ohZRukLD0xD0SHqJVOUm4zvftlyFbML
WqRIe0cYRp2JH8WuCfGjbwEfEBIfCPj+9cQUvpVcayljBmH2A1MSt4iYzaLvOtOK/sNl47cLVKUl
kqHF4gRm+/hBhQdsJh8b44PdZRjWqWbGsQNV66Om+imKSV0Ajch520s2VdN4lnU429uShuXbPCqn
x8VD7D4O+OvGkxny8BmaAbqBh2oR8a+uKRjO+cypV4Kks6GQgim/iRIqEwmDZuEx7GWAlUcQuDxR
DY4PGf6YoNmPxsh3lxnC+sFenIDkMkrdzdKk6ZM7Bdip0e0+Mfpg+JGSROUO5SljyZ5WXjN8yDaJ
1hPTmp6girYRKPUwWe0j4Svui5ryP/sGTJLVM80by8OiA8aUjKzZiXhbWu87CjLbe1Zd4QXyruSh
88nrQFto4Uyv9NRUlxoqm3NI1P957HMYAiVtp8syUom1i9bEU4fcg+jxHwZ98WBmLoVbhwoMHQsF
tIvb1wJnI8YAklFOMpsuqNSmG0evPBARnMhASssRHF6eUx363l2fJuEGqL+lGZ5q0G0oxqMkvvUu
bXoAvmvoFP4lgisLRywKUu10j2HmYafe8k9rFovjunSQLtA8XZahHIgG/FFY0XS8ghjgwc4ntH0H
c80LNAXT7g2w3Ccull67G9e5uXRDZU9b6XjE1tuVC8knY1GWHtgaTEjhpRjOkQswb8tlw4121egP
b82iGQ+6zDYAh5ZcHtsAzXknlPB/yQdrXo6a42PTNY34KCYRXoYoLz7DllKLDZUsmno85fffrbKZ
qPuWegWab3HMbCQLMiYcZ5SPExlyyvGCdgh3oxqalrxjW55cTDb6uLTt7B2QZ2gK4grJ4nYuMVkf
aGhov1YqO61P216oVrcA4lXMM8l0pKx0fozI92KwsPqy/bYsHLpxBPGAO6zfYiWkc89C+shU7f4H
wXYtTyMFAncDbJV5I5Jl/AfQovC3q+eSlF19wtxHeieMv0M9a+vzZNZbagH2Em5WSt8i1ntk2PG6
yeFP4KTyJ+t6Ut6hNVYryTranrOpISZBQLXKTlnjWE8E2xV5tBDLxZU+hsS+cD9PcEEvojfy0NKZ
lZ7o5K22sCWxa8RAj5L6GEWwSC7GXSDQgCLAyOYhaMdMNHV2YXO7PCU5D+mRJOfC2exnFHwqyRGK
pQ+Ezp6bPfa4NTC9fCERR0tnnerM3ZE8IkGAUdWYLQA+mpeAqjG55AP6OQR0V2f5Lhirm1sYRNEy
30YIoiUQStT6GU3ayJNlV0P+pyxL0olWrQRlK+D38fJtuD/iC97w3wOxt2fDWipnW5DlcHfUQlG3
57ceA23NOLfCgCAZSFMU/8NbMlW49WFDjDtu+9FfjY10PN5MASM7OMaFjWTsR8dRVfqRug2S5oPP
GiZ5oR6OiCV8xojMJj8SjDCXpRo69y+3kLXYTxxQf1u6b766kc7sUxT2gKwMC5oVY4Nga8IT2ERn
khXqTAtBmpy7fnBexsiv+VmyrXD2FVEqc6YrYv5HCbP9B2ZNU91+MFW4I3fjswQdw27dKhsiN15C
a7iH1GasNzGRgkqWHJUBvbF0GZTTHMsW6lipX2vYMvZdkqJl/3Yl9QCHBUsinykEK++TB5DcRTxg
uU6OGV+++FH+aDunJcfNh77VzVZ1DALXLsmtCu8fQ3SPd3/mKzons09x7NZyvBF/pIcK92vJggt4
yG+PcoRkUPYJ+BVZYgsrb3J0Fh7Kc0LQlTSHwDzKG0lAn0+k7XUBxa1UfcR+gpSrt2IGFAs1BcQJ
mzjXkhxj2uUQspPM8u86cMzWhTMvW3dpBGx9B3HD958dp2fvTNJlyvf2xL/xPe5ozFlmkOrkW5bv
ntZAVmhynk9KawLS5TLLWLLfp31Q3fOcJjSaTaj0AI9L2DPBWPu7HDCWx0fKMnk+2xkmPDRiGQZv
NfEGGHGVClwWxK3+tPNOfPd4Z6LXgWAiIHwWhOfIDJpyXb8InnnPWzSaLQapFSxBc506j97Nfq2x
6QOviY4DSypq7J3RvWiQwfOBKybDdmeFIeoikZZ6K8PZk3ssBkH14RasPk6Z4Ur+GmW4zjd6TDP/
jmoJTNDQpP0cd0FR+9kLkqxkeC8RCvzD2EPtRtqtb0yKSIJmBZUesLvZrqnFzIplnhLTFwxWXn2/
gqjK9yhpyU/TwiclrogdbV+PVGLGtWNYSDEiUds3B938aa3T/JkFxreOnewC7w5NjRgfVspyq+CT
/Da687Az+oXrvZnBcaxNTazb4C30EZpWvArlZpls4vKF1rPZ1RTdRPRYeV1z9No1CnfgOSloAcvV
EQqf6EI6p7oMX2mr7e4R1FiYRDeT/haC+lBRBoTTmnOnc7+Cgtb2DZfoBUhoIjEw0vjF7Ad8n9Kd
0E7kf1wpeM8MDfezg1iQMTYJNgcMtxWlRoc68uiaJ/EJ+1SM0jziyA6rtwAx79YjrMWFP2txeV9i
ItmWSQRy03WB9kZVt1RfEcn1BeRAl0/Wsz80mF9yDXWF2C8ujncIvj5sQaI8+PANpgF/p3Qx5JeE
YmesuZaXlZelM17ztfqu9r75l1LJdydFHzjfzcBG9Ug8PY32rTu492PIVEMGPEuteCqhXJw5hVZw
lFwM+Wc6fmM9F8CrEG3Wrl/HF9PabYknXIMgOGuAZf5eS4SxM/sKvXxnopw+b2hT2DNmnVAjk8Te
wm3IPIQcp06zE7HqwAIJ3AV4Q8d0si+Wsv0wnqkg7K5+NREhiRDmkJVzL/0fR2e2HCmuRdEvIkKA
EPCaczqdnstDvRBlVzXzIDEI+Pq78r51dHd125kgnWHvtRtLBBonKlwLUHTZ1i1N9HDbxaBlKvIa
1OQI4WuD3De8FF6SEiQO4gYxPBHidMpIpCC+3nqadlrD4jhHdSH3ZODwSqke6gsoxVZNr0yfI2BD
S8yJD8/Esds5RcmGAjaW3G3tkCY/qVdN8XNnuI/vy3lVfD6KPxs/Fmpc+jcS8UzxrFDt3DQ7o5tQ
S5CWg52ZFee5AYQFmw9UH2b7YskViCtcyodwjj2aCKjFHWK/PEmOrcpA9m/cmc/pJh5chzHYcQ6u
PDLhNMgv2t/5WSi/cSHT5rgTGJupO8F6yaG1dyRy+bD0XongXknsshUkjz1expqHncN2Q7RW1x5H
pXX4S8Y5vSYryvWALxvvgwYCNCAGZ3/DTsqy289DL/zFoYtGHCux4i0z4UgoIuit3/0Uen8z+HKo
jThAAZPGDJEQXwjxkTGONYcAHSH55KILfs95SXQ1BQrx8PSepE0mHXE8wE64RJ/QBpHn5buN/6gX
FZCrBs6ZKrLtQ063jU7WKcKHbgBAeGWci/2C2OkWfaICcVwhtr6xfma70qC0Lo+KQQfisPT/uchQ
/PCKjMYTd3L24gIevSKi2dTUN6wNB2JKBzPL32hTwJewR8N0uERM60Gv6qC6xLUJDj6jC8JddKXm
HQWlx3lLIh16c1XMrOLGEfkXp1IHqR3PBCNpLu1kC2Yj/ZcPQhO72E76i4xf/++Yk8WXVkn+TWcE
5wJl4t90MSQ8uJjGz3ia8NmTQl4435zOCPyTnodwT+lI/mfluCFCswoc4X3bSgB10h91c8pntLJI
4yCXP2Q04b9rJljFLjRh8SY6+TiPc1w9mmL27sNwLOftYgKfpJglhOsYL47wT1rNEvYHS0Im5XAg
co4IFJyvdO+DOrBxXXMI6yPFT1UtBfVp3VN1gf1bbYMfs6arBFuELBCmfVM+h5035dfRW8sfd22l
u69rDA8jv5lDM7Slq1+/ywVl4bFe/W7eolklfzsd6RTvXAaC/bYJ3aLbOKVqEUI0tfgwU2k/tKtD
fagj68Z7U7iOf2nTOPnkmZj0EbBpkH5MlU97Hjo9Y/MwXNS1Xug0dhEqQLKi5y4l7Ekn3sK9m3hv
cWSJqOviYZ3eDX424nPjQNy35JzUO8gl5IMyDvPnXevK7L1ZBH4sv4SbgQGJrWO8m+ObU0zMfV9f
cZy01LlNg5ZncRdxEUtAYnWHFRVaRpSOAg1cUVMRvgmsgOJlwpiVX4hJ65rfDNMHQNEmw0C18CTO
SfVCP5x+wuNj5IZBi0nXGCap3AapcDAnpjUa4HrXEzyA9K5VgOW2Jmud4X5twrHbLnRD+esUaMMh
NodBvIsRnuEsnBj+wTnDqTIjPjY6qSSH+igw0vXOyM94U55gVWHsChuKB3xy+/TYtD122K4iVQGI
OrCmjuWGTgsmakWHq0d3lpFlk6sR+a91IhfReMeKr7ivet9txTEj1sSuV2zIGWta7eC/N09el2v3
QD/Wte9LI1byu3y/G+JDmSc9xnKVYVruFabnl7qTIx8sqDkoFEiPR+yXrLjj5c6siBsPM6E59VVH
jVL3RT5wPl7cVLbkq6DfJnZk13LOSUAIXTAeWdaP4zfbqTn4TNibFu8mq1E4E4QCPGHr9kTb7grT
rc29YISPxqxmrgs3LEoG+FE6xC4/MVivjm7DH3/NKlxQMNdYYCDf7cbAuStGptfHVdRZ/qQrFJwb
xgCaf6m2NoNqlxIggBJ+MveDO1fzV5G2HjFsziIJbhBVs4072V9IpJHrqwA85991UwUtynGXKcQi
aZDg5RSmhIiSUMHkoVELRbDUcJmOlqXCD12RxTFQhi7SM0pL9FVc0g1YoBSOEP0VONE7w6J13Caj
7610zTC2dy7IT9AISthmN7Qoi3exR+zCiyiWrjMbrYjQvZqFiwsR2ADB6cpSQo0vhef3zRXBwdK/
B5aemIlnmaa7wJnxEvrIc4GZqHb4SaAWpw99lgz3jTuaN8Tfoj752rM4gbCICMYILaE2i099WDUe
E6LWbQT7oVwP98U8AkaubDKjQNHTDRHWQo76ago0s5iDyui75P2ye0ijqiKehUJ0M2SQxRCoihgk
Ol+MDI++jtF657B51WmJ154lHLVitUXHRSQq7GY8SnEeE7rIPUjRxlbGdte59WjeGw1dmsDdGUVh
SQBLfC4HOUafLsPcjxY9MEoYpDnXrCry9cGZJlH/hjli8iciEDgJ2PvbFZG4qeLwdaR70zvgC/ZP
2zsU8m1AZXJCJZ98ohjuzuDL0OKjlhO89DRZ91Ot0TYOt0KNcEfmUG+sIXR4gbCL20AgyXS3Vs/u
fBpRG3h7XbuDesp4eLGJVSA/HpyRkIfdzLX3HRlE9lBHgzHDF8nIcWPcSBU7t+mq+I4nWj8FIP9u
gQ22+2JfUpldoOgQQIv0y93M9y22NmDcfK9RG6DlAEY7XEzXpet4CsbVrf+uQbQ4d/wfwvo1d/X8
RP7rLO4dTwQfVIayrshwngv4m+AaUJxsu6KP3I+5lvNSHvkuypT1NKbCgHkjQae/u8wfE4JswuI9
Z8FK2FrJy4eZ70ZUf2WNGWcsxeNm+JUUaWrw3HsGayVsvMo9BFRo1ZWldJL85uVdfei4rPlRNOgs
FTv6zpuRf6gtocm4nkxYwwXwiuLPUELwvJ2V9EVF4Hk3+EkZhN7OiyrGfWOV9CgrxzyX+tXyl9W5
DDiFOUOZR8u3dh3muywuYDJo7hbyborWwDMjhRHCRBbcHrWyUH9ozmT/UWM3veMJs2jrpwi/Fukb
tIfEqkuwvylU4m/cWYE8hVFBUH0G6r77qNindORO8a3j7l9c5Gca5uDBQzv+EZAZ/4DAgcBA4Fe9
PZA35g1IL5JuZkAS1gODq0i+w4xUBLdVk+P/Qrkv26NFjuSeyxsSiHKKPKMXFeDyGe0wVacKGnq2
LwK3ww2KZO5isy6NiVXCe7H3XfyAlC5OchbdjPOoX4vym5fc/Lb43sHLKuF/slUinW4BkxgfM+UR
3cxurftswsQlyHbq0/dV1+MT3Cnm2S0eCERvxEvj+2jl1HxTlcX2X+n43C9dQDjmLh1NPt9hOalf
mniM/svgkViC2T0bIZGNQGUV2dCUWwTj8/oeztI796Sk+VvHp/PbDsxpOxY7XEVH1qwJAuFmBJuS
N4F8bSOzlHiwQFQZt7pVTJ1b+6wzbrnqKNGLmSEiYaPnaJgQ29TdVNeHfJiV2RHYjhQ9AdFOrjDy
Y1J/545lchanLcIZkzPRhFeJxJHazDVElozeYSSs3NmXQRBcvdIZUYKsfvHI9cJ+foo9D7i8CQPW
+e2sdLjNHU6nA7Eqc3RM5vAGC5/x1w8fSXnDD1UmSg1qHoE9s09t/6d0czhsEUQhbMDEI0y4Enqm
qZ5fvzXIdXjPKeTkxmJfASOLadrrX+wYIxLYoMBfveuEwfi/NYcdvjVWOuW2XpjwgEggHKcG85a+
uuDbUeWJeHln30cFDRTQgRAJqB1gae62CHtD6/zrC51fZN3G5V27pl12clTaXJuS+GysgHqavM2c
rz4J3pJZz27CZvY145tL73IFou+dyqG4jMI0xc1YG7dXS5SE+FkCjywq3LsJDB7HM588NoC6U6wL
estUOYB3pIr03Xex3Bx1Dbm/PkP6ruevCccAotY5iKvjyDztBWRgRLxoQZvSTrUrv2wyjPOV3B8C
PVHNQnAGzt8SCDZgzd9Emdexf3SbH7wX0ZXAXGQNPt6P19B6pBCjpJDiMXIYhemzu4qVrSdElvGh
cYPBB3tmavcpWOfcPwbcRjECcUeWpjuMU1lZjTSdGIURmhiyQir4JojEciEWmoX4pnJDOW3AM5QO
zQqLfZaIWkR/8UpFkh+CFOgTKp0pJPQYwe6mznvGD7gcLXwc0S+YqHO3h2zfLAqslKRbwodX44Gh
8pzv44587oO0IroDNZF8TyGMzd1YuX73SR05FSTbc1b88aBmvMM1GckJSZt/oZnssZGz/45RI/yX
cSOTfeHSEeAcJ6uLuPOHGMUB0AUNHA+7ytz+R389LadZFPD7OhJB3lFqc+hjs+M21olgPxJqjylN
ZlWQXOAGr7/Rqqx/MGv6v+Ec88t4Ecse5noY7Q4hwqJbtg5WvJx0l/W0jpQMW1wmGJpiSsFPgqLd
lU8+jucT0RzjzT9Ic/7INLlQT2iqGoH4hYpLX4PcU+s9+EJn2eEhDHGZk6kCDNC9gbhMQ5fEux1C
CjSorepv3SnbnzuITRAPQr+oLgmAKwdCMzkpL4HgTxWbBK0mI2IU+ByfHXLbK0TXErPhZMKXtRuI
3UC8n5NjPeJ2420gFznnCv3ld8L5iz3e9U8hwDLxPGdDwu2NxoAUFdxq7c74dV083DTvv3hLCJjp
i2rZwsUpPBa0S3nyXF3CsC4T8rp+cLggCR0ST55GclJYmxZyvldx0ctzQTQnkDZqfvD2GJGIW8lj
lvntu1MVNY1YTtdMoi02+b0/1aTvyHHyBkBsme1+z8Yz4c7X7rAeWeeWy13EXIuNPAjm5i/q4pgP
ouD9br9qBVnwiNvAt4dbWtDyHpTONGyL8gYDBXlBvAjLLp3EL37Be07lKhVOMkz/UJcIVtuasiOz
dlOgYNmI1tHxY5pSTt2puO41ZF6U6Mnhdp1Dh6mI1vLkcNO8+q731rBEy9iNLn2z9Ylb97YrMZ3T
a0Ulnx0Aa4mXNoXFuRG3b5lxZz3kR0w/ZcyIo+VErdLBoi+ytbgXIqpPhE8SXkGLtOoTJB/kAwWl
/VexhFgcYk7a04T2ld8XUdoThBqVfAMjy3HUpEpT8iSGbECWTsuVrQZRFkkWOMAwpwB0V8SR+8t6
C1K8UbpsUWflG9CNg7Pshedr/ylbppXbBn8/EiFU1W9D5i34E9dcXyfB9Rx7nY0PmXSZTLGmbVb0
v5Uk9RYliHmhnzBYe3EX/Ytq7esLoQOW8II5H+957+sQta7o3pBrEP+NyoP+xTilTSAULmO2H9sg
eCzYHq4ANbGR5kav3y3ve0p3NQI6ZlgfuHg5Wf+5MUzzTQJLAT8s2QXhCScOm/HGn4Dwado/hFh+
7BVHn1OnOfd0YdPegF5uxgMrldzb8726WOAzG7FxqkZ/3WvmO3G/My37F3VE6zFwPoocRqX74pUF
XZ42geMch9ZfzDHwej4FL2fDwKOYohopnEX8GmVgK5otB31CJ5g57USeJ+G/ea26hFgoYjyQn2lI
eg1gbJRXdu55xZisVi/IGZfloegwXfEsw7Vtx6njMiU64cqKdGQgOnK6HcEmBH9YfTCUnumrh6Nu
YNCfEVKiu8pLOAvbAP/G280elnE/OxrzRDP118KhwH0bGTWfjDN7A7PhdKBqHCoPCeBmbVL8Q6gc
hjvrcGHssMZwdBLA1qR3ihRc6PV9lD4yawcKZHHv2H0YyXX+NRUDISqUDRm8upSEys+oFNU1TqEb
kMuMnwYbNwLxwZdbhqUc54mjo2+JzAREnkbZu+uZlzNiaLLxeU17Ik+YPER3RHGQx9iVSXpxSyeK
37UYx1NFKEi5UdGEYIJosAWNWUxuFP2gNasUzRGIp2fv2clm4Qs0JJC+TOmjh9oVJFe1ONb+rTld
9w5ZpZVbcTMvnFSdzUCOgpgu3EHQalFb+fLUZQtY1zEgfoACqImiA/XLaB87YpL2FQ16uE/Bc/j3
fRQbvTckm8jNNAIpOJSFR8U15W5YnGc4af90OqO7w6QIeZOgwP/MmmKizVQI5xuOCxErJ1ZS+XrW
k4VQmBcU7LzJknh1uFkmPQ7sc1j0hpor+qFDZRL6fBt9N53Ksu9/98U8BOicSH2+ZX0DeeDeNmOf
d/c4anU0nRTxfP1dKbzKRd3Ddfrp6g5PQm0BFCHU0jVfjfVm9p0aJ+MW+TtER0Mb8weUUzmhQ1j0
MiHXBPrylYiqPcIXq8W7RCJevkD1SMzDDBmLeFa4/SAHgTCqW2hqnmC+81hIM1tc4S+gYsNJvNEM
2opXVYdoEkLStSPW+RkVcUHtjnupTHv1gJOCYCA2ADdyy0ra0LJtvZ4tQ1lO/c3NUpeE3OUlA0W9
epA1+qRxzjrnZWUWVDE7J9puIPsG7S7HP/vyamFhm+xlFTW0UTyVMikOXkbsJdSWEf7wS1kLN75h
WZx+fokR7iO+0EFXD5uSUMslPdBgVFLv1qWNfwdOVWY77Tpr/6sjyq3cVeiUHzCiza+5kxR2gwuW
Qc9MFx9te1DG14aB5EttKJTZWPb2zo98tJsBdv6X1ElzuhlLVPuBGM3iHCKlXo4d6Fr55dCtF4S2
oAkqtpNTpPD+1rwCVNlP/fq1Sos8d8vLXUHWFZ5FtCF9Ff9e83ocf9Zy9ufz4pLc8xpFoKpBQVg4
RQBryiphk4radBk2ddIhdRFhDqVNZsyJH8YQ5cklgi3HsrBOkE7uuPACeSCu24nIuCCpvH3gFEwk
es80YDWJx14g7AQ7OsqjZNIWBSeYVTBCdzRx7ehtPHaR8NyRuOXVT+QjUOPI5HBGok8CF1i1kkBH
1IoUA5lz7+jZW65jkwbdXyaCMyOcxBUKX3vr5e6xgYyEgK/C6453Hh70Gg17lPll+qd1o9jbyzmb
04sHhWUk79Kds2T9nLmz/mYI5WZqqV5Uz05cYlXYdYhHZirevnIfijy+2arogN9NjYXvhZWkLz87
f3Dge3hycvP7Vqwm2M8zpJc9SuJy/CdpJGTCvjUDm2EmbuDggZVuUCNzbBPotjl9XvSAWEEJxE55
YfDhVctkHjB6TuWew7BqHmFHSWSGgO/S+zxA1fFkXLrs72TuQULt3V7OCXtlFJ8ZNno2NeonoKbw
bqrgpPr0ud6wf4yMsu5iAYn5c8G1hzq+7juRs3xrWRhZy36v23n4ueM9lT5YHP6L4Nr+xPO4qvRN
4nxgs8ieJQ+PLVvn6buXkWsw7Wadc7CtUe4x0gOF8wosMANSFJK8sesRi8VEYkWJBc/m19RZW88h
WYUVeBa29wjE45TItXyVbF0QvEzpuXdNIEB6aWWX75Y04fA4ScWeFE4vpuWvsqB4RpPpZelukm23
kCLXL+VXL9kC7ywAWLv1S55+5LUGSN7RMpAaEEVwFSSPRiWTuUPw7Efk4mrSdt3VyeMDngTgqhwO
0+Qfu0Ll0XMGep9eHNOoOihkn/7zIoIuPSXrQG2SBF7q7UoR1FjLJpG5zpvb2DI6eARTLhy5CMyv
AzsV8CZhKLr+uHSZpFLoC1B4R7fOAyoXA4LSCYkRn2nRcFqsXg5gEKUQgv2YMgdKLrCGA3A83ZSn
GgKEbHFncCaSqjaFLu8tkUKF2CwszruvchgG9aY0KlpymIwirsiGpGFu28Jmfo/PnMaWNTIDsbjb
hQW+E/4mS4vvZlzKZosVr7ebOU2E/CqjzBTZhTcn9PFMl4j2MRA0HKw/PG01jfZKAs01FSaBaKbY
rG+iQiu4ekYS48BSbAb+BMsI3wF9c8fvYri+P2cmIP49W4tS/FMNqntaj7LydLshwVb5M/ZjVLOI
mHGkCyT10BxDefK7dPSRHy4sFu5qxbz1ZGWU35yQwudsJ0GEKCyMNejzBib/2wCZx++Kam76i/aB
4R/JRl40EpKiIahI6C09F5+1zstANga9lbQ89dLVSoGp9pEtM68ehHqKfOg65FAnJjEXgTNEdQ9M
s6H+LVu8oDlQngYTcJU/hHCEbPEAvbu10aEFvab1HjewV8NcbEQooi0cfdzTC2EIFk17VKzToWyK
sPpi8B1Pl2gt1uFoG0NYRZ3GuT3QroYkJQHCzA6dcInkc3oJxIixBfZX6y4LcUs37OiZcf8wIQ7O
UHeavvaAhtkoGvADwwDb16OazxW9FRpRPp56V6Nig9CHWoGBWVHlL+hnNXP+YCqJOtK0DWASBwqD
pqHm3zk2HiiNmF/QrWUNcXXoqb1N7y+k6zKwCZZTyOZP7FhpCQQVRRafBCnL3xzwDBnrQsn71h9I
tUVs8aEr4Y17AUXRYhbv8XRJLCTMlIIEFQEeBOai3ZxNZzKjkn9965Ov3AVJ1P9DNBIEf2ht3A7L
Lrq4rULcQhKvXLV9RlNHDs44+zAX2qKvwwNzPaDIpe6dbUvWGus+f3ImlnkcRv2uw+lnsZ+Qp/xd
Rra9oBgpwOyVK12US9VOQVQFM9aP1MPiFsEoxUauy/zS96aNL6AYphaPc4W6LSXK3tuzmqJUC9OU
DJOwyHmkQqct0HS2c7ByHtqYABYnyj6doc3XUw3IseepdpvkwuuPeGqYouEnY+v4Jioxs/LFh4Z+
3m2phxuJ/IPZFHUCQ3Eatk1URm2wmTHRgZpYFE+/AwOVvKWYC98FHRA8LT6FyJ7qRiFAoUHJ7oib
CadHBORFfu7jYBCXcK6WYE9URParn2QUoQmmB7wCNNfvRYTk8o9qUqZyTQBka4f+xU8PXek6v9Mo
qP4N+Mwbvg23/zU664LRihDAemvRf32DkMH4TzAvK4QuuQVyTkroF4zKtXdeiXL7qVLVtQCeQI6j
8uvWnAjB1Hqs+Qp74WAX/4YJZRh40jhenwnSyh5bOFDLManrQG/Z8N7SbFoRtvuQeGdSZ0zYnNAe
Z3Lndm2smYEifXwePHZNh8GQU/W4Dkz2X9lWEcvB55O1W0bDsCPRuBDeHrR5cUJaDekeA1f+JvWY
6rtC+SAwiNoBja4iRzws6YQDmHTR+mUScmoPtVrciJClWJKmN1q0vlLl/atu5pJxNAfPoUDk3Byj
vE0fI8ky+zT5zLdI3qli7KkTaZF7p9cKiJTMErHxQ0bOj1lTWwVtfJSYHPohYgSTFs5WuTlWBMFY
NTwzVZnPoeMiYBptKGkMmhSTDzHQ+gE0L4k7jgpxnrrIhcipxSJDEkWsnGNjEoIxSrQBJfNmia4J
cyGbZ7JFnac2moETwrcp/A3itBR1Jo6n28mMue2gFS/unyTF0LYLEyd4QWkEt35sbPqsa1H8lU4h
7hsG44ze/g/rcuIA+X65rrcjEA8+4sR6GcCwDwXDM4i8zX0ArgKd2NALtpYYvmNikMCalTd44XCB
ORAiO+tXbhZV1vbHdal6Q8IMoG2EbX6eSCO4TZZwASIJnCTxXM5aDzuhOr1c0Lin3T0iNawRc5F9
UeItihyvLn0b8XwEdzbICL3C4VB+NM7QfRfkx/8toG26d7cw5zfHIL3cslds7jS/Ur7LsJQzoHGJ
3Hhr3T5+Tzk5X4K57CoUXxy3Ai2+EW81VN3uTCDPdGDTx6ccJSFZhH4X2G2ICL2nklnCwwz/Oflm
UOUj4IBWVh1FUPjeSego/1mFWP9GrJMIXRzX4hgDuMWd51QiOlHXLSwmY357QqpFimWVlyWmrRU2
3NXIPUj3SoP+fgAoKNmH86QwKWkDCJ6yZEpGCNN6Z8cphMOF4P6KuGpIz3yDPtxmFw30rhFByWqj
i+nhZqdM4HRDsnUvA17GfDP6M/4qbtnmYTG5nbApWBc6kec2O3+FsnO/rka/j1E5fuJ3BKsTO1FZ
7sOUonE7Du6tJ8zT7rdm/AP7JGes9tU4U//XrAIDfjxY8pCQhxQqulReo6ZvHHgMZJfWUd+pXXgp
R09q9isoMo8MAoDWKqB8B5aJCRQxomh4iNcEieZGNUn64yLgKWHXrb1/inKCvzctEB7OUhTy3sEb
u6i5jjoKmkNPU+dv/VAH5lXWCWtw1ZOs7ptsJPKDZNfbC2yGN5tCZtmzRL3hBZFQkJdEwU6gGkwY
et2G/IrjahC9bO0gMVGkWeZ9KZbBwX1PONj81uCoBnTjZzUpvkiWMEA7E6gfP3HcczTGFekupaEe
VkMSNBdEZUSGAqFofwpnZRadU9G/Rq0sP3GXpd8JbDy7bxZubrQcMX3pMIW43XNpHpOO4nCbZhMQ
9XYw6RcFBpYkUE6KxVybaEZBKSu8TchULUFns467IPSJxiK3qqq3pcT530q0aPSu0pEvSH9YN6qc
XOaZtO7oqXaV/xeIwAT3XBr/T5WhJjnNgaUf9lukPghE+nCfZ8CtHn2sJCW3dy7KB1dg3nuwuQlu
ZFSYCBirIhznuyqI1jMQ9hlsYT2DURR13Pm7fHbxwHS27OXO6/UILhN14XDSUzsDO4Ow4R7dGH0g
P1VNltEAnmSXYTUWGxwf0fhsDb3OJjLYV+/aPihOzdi6w2XRmYYXbuj/NyudT7DPnLEID5zjy5lW
QiIQnvxJOQ9WYs0ITyKh29ljOvWnD4aimXisO7YI/2G1wbu9H8MOAOlhQmCdp9cqRSMRHPNprfph
X4T4TKk1gmG58RC89SPhp0JzMsfJSE7CGPi/nHZCwZqPhYmpz3KcDBMhwT2QcOUP7hZoNsek70m/
/qOzSl3GATcBbhM0BDVxUEiOd+UiR31Fgbf0h9EuLUpCtDAOU3rXIXJLwAHPDC52ZnYvLHcxSASg
c/WmXChAQTaEnvlQJUKNI6bcrn1YMIo6uCgT8M9biFxN9kQGWO4x8l6Z1iC3WdASszHll8r5ochC
iFJVbUtHrvZiOR/z08o5jcCLAMEUSzLqojPCkYEGUobTLXJAxZwdOOCq7RqI+Ve2xkZi/u1rc0BP
5NZ7FyniS5DiOduFNUTxOz9yql8FWQHeNekUVStDCHSmjPSN/MU4bvwX8+5SJEfBRDjgrLidsQIp
wRqQCNstD8ztFghbXR9VF0zhqXOZKbPOgmhzYqvjpX8J+kIFCb1QqkPbZei+Q/y+2YksnYUWJpBG
NJcgG4fxL/e8l19hRPB5Ffj3bkydVr56t0L9BQlEmrwCnbqtEhcQ6QSfLTzRhwIDeXawK+Qvrro0
8k4ySFFbUr6OH+GSLfkxTZEsb3Q/4zGjC0fBTv8uGKZkLv2KolYEVKOqqN4WEcXutkGa5L4ENPIs
FWpC1YvHLMKvykUAUapcAT1TDQGBhOUQRUG0lapbnih+PI7OCEjUFdZj8K+H17HcT54f9W+TK4h/
YxiuUQ6FTniuS5hJzzan5v3sMFCok58yEEI71Vic6Nk6bZY0cMaPLAui9q61KGm3jFQ7wZhIm/jR
b+de7JlQCq4Igirb/zyXXeAB3VoA8jRrMmafPljPV+TuU3WeMsusjBlMjOYpRdMpn32Up18j9jD/
asgvHg5uQp0BUsHjnVlKvq7DRIb7DR5hZqu3eP0ysrSNQW3yw+Zdt9vbjX5lJ05tNigWhOhRnaTL
3ro6Wv5QXizTs46Jct52k4e3VIE7w0HkdDKqN0jPm+6a0ikXF3IbwuKha9n67GJ4huyqsX40DHRQ
lvv4N3EFguL3fGCrTL4jsEwIsTodExqAea2/b5G8DOYZHsNK+cHeH+1iYAW8lAVNVc0NEyfOU67c
0Jg3WgxLCGnqpjWrJ2cdiKTQMhnUR4dfZYZpMWJh559EfvwxRPHS/y1iOucTvqgxODGdc/MPbjvX
eWJUbpMXmRa6P1HNkDFo59DHQu673CZ10MvmaUaUne1vyx73JAIscHsyds0bbTR7bJZMgjSSROI+
T+qAGpVqpydwFvCFY1AbyQNDaUuh7RFrFN11Kf6bvQryvv6BTwDmYs7C/FPDzzkbp3MYiyjX84j1
SKZf1U1Tx+/ZD/MZ9jWkdJla9ZOQvN5vDRNpcohKh/szjCfvQWE4TIhl51nd3S4vdRu3qo/YgzTE
pBtsFJu/FkoN+iBYnE3vmtM6ifEGr9L4q0SMzpNdzVJ2MAYiyKSmida7JMTZxJxrBiGpp0hoeIGW
ZJ4elUe6LQeUKfWSxWbHUI6MUzYiATJN9NdAnHlePuaOaxF3pEl/iQz8CyN561wd/A6Ylnpepi0q
PAp6lGpyugXx5u+IrIf/iBdAguSgu2eN3OUBfwRYBlN0J4deTg34Fw82buQACXHC4hjb3y5IRlyR
aL7RI1OHRB+lKot2p9HYfyLmZ6OXq9mSNovl8AshjUdsEIkqZxUQPLCfmIa/D+ttsdN79fJgeECv
4A0ZZFZlG40fEEarP+vq9Te6mk2cbRaO/jPUIPtivWT4Irmy+c/rZfmdLGFy53l2hOfYocbfzNzh
ON7QE/3x/Ay5lVm06faETsXOPq6r4jMeG2h4LqLnrxzL2quDID5D04zmZGdxLz7UGbFZm9i0iK7g
uZmfvqRIYbnulc+4av33WPjef2We/z+zaRzD7RrVBkn2qLQAgumWBAQiOWZllzbujseMM3FGb1ru
WB3Xlwg5JhAkwo71BtkieGULubThwNNYGRepyTDCKcn2okg408hGYVtURwq/kCcLztq1WPBO6AzF
2ibqBU0BDZ9TYe6T7X9Gdr3akqlp/lFetfnes02YU7c0ADyLxgsvA0pDgalKsv6O2o7fVRNxk9NZ
hHF1p/xqwGMEdXEkMgq1aiQQpiBSLJLpyEFQ/7OTlt+O5ay9scFr527slP4J2evFCPfqhvzXmAH8
PnWAYO3HVeqHwXejV+6bVJ3I4yPJYUEsCxej4XPajJypNHBOHpqzGW7uKzul1avRPdGUHnc1ub4t
m9q9y57lP9mPzptFBnxadec9gle+gXYgNPUsysoMlQnX+tbGhVcf8yTFj7ZkVXQx1Rr/agBijNsR
pAOSxrbFK5J7UBuQfuD0jVkDPjkoZfTZ1pH3Mk1D9qwTl3sQ1eACNWFJ5wf2HA2MDvTj/iaDU3bB
37d+i4mifJv5JF5v1EwjzlrVxVwrp3l+t2IBmUk/yrKTRbVBku03cssqtT4HKJym7WiC4Zldmn4r
0qW9Fg0hWRuEMkzLgj7sn6v/kXYmu3Ej7Zq+lYN/fYiO4Bg86NOLnCVZtmTZzrQ3hO2yOc8zr74f
VgPdEovIxO+uRS3KRkUyxm94BwQgqc34zvBbxhGAEdpf9tGImyQ/NAKX8oOm4UO/BWyOjaUqh+kb
TKryRVWdD3JEzDThppNZeiBmwtecc593W6ERSu0zK5z6bR8qlK5A0IkNhb34KYpF8AMGlENhqM+t
cAedMfrokts6W45c+r01NOenGzVdtGMn4JRVkJV9dBH+4WdIyDt7mgblgztzE7aTn2qU16Yi/ly5
I+CUVOutd34hM/3gEjWVG6eOuDz9iuoR5kHcqRsXnbJLNQwOPGSb9Sdi8NgaPGaggrgbkGlvi1A+
4YjIPYU2l/zu07NmU+U0h+qxSS5WqycXNFyyr01jgKaUYjTf0WCIPnmZjSx0kxVWetelUXpMBoT/
dgPN7K9gb0iMPKxajE0/gXwibogIeR09R4RTB2IenBB8oCNew3Tt7syMDFp5oLxRehrpa1UcRpSa
ioJQAHsbkFWSev2p6zoif55r5yeO7lW/7XyruqQknC+GrWG9DOtDwQEq6QtAERr2GvSrb0kQdB96
BV+P0Fq3CNi61Jxm9BWlL9Tlks+aAN61gUUqAEL6vtvvKPjU0V6A/AG9WVP83dStOyux012hoJM7
8ovi/NJFt7MYFfKefHfjV37bbKkPdQXNcNr/e9ASSD/jbhyfLey/xGaKe8zN46pWKMx1ASYRZe2R
efkoiJmHlKvyvXIm/wE0TDHskMKP/K9RHRi/Q/BN9gbgVk01PWlgXqRB/p2UI3kQYT/7APQSoWIy
Dl/hsTJmZySA5fiBCm2FEAgwrcdgGPT0TkYDoibod6Q8gHqJyGc0jUV+yqpoRlsiR4EEVFkJf6+h
wtw9oFpJ89CsgHVSr5DW+65MtV8tCOyjNf90pFv9Hr4cvqY/7TGVQN7h6EG86KwZ5xpXyBO6UVG+
xEPq/HCruucV5Q6EsoosyH4UuonAEvXPd2ZrorhJXoZqj0I/LaGxTjtjJ/F0xShb19MBFwS05DZI
IvQCBWndwXYYJCw51QQ2e9vSTkNoqSd0JysL0nyDokJT0wclDd5LEiH83vRax5YoEf59xkVEqRjj
mN9ax6O31ZB6ob1howcE+yUbTbBNET5zeoxs6EaQHWpbVHSLzw0Sg6iP0TB/RytYkveKjsxOyD47
J5jkRkjt594X8PlwPD2/p3/V0KpkeSCXS/wJZ+/MQc1k64zMTS/Sr1WSZsEDIYT5gR1QAgYvouAH
fOT8MzqVVJ0Lz/TTex+5DerxmqA0ENI6qg9Vp/IXD7scgufYtx5NyE1o8Qx2/9X3G95pWhtmtQuk
7jv7zsbPfiP0tADOQ6F619PZUqStECPB59fVB8PWO4j6llb+4KxjjmHbXv57gOyDryzICvCpZht9
Vy50aqMljzxkIkAUCkJe8+ziPUS9McqzO3DrRUcRysF+bA45qXI4g35OUJynDUJ3GEkz33XAKdcx
2MAWmjCOBbRZeYTKAGStYQxsTlYxez8guf3TR6kIu5upDMtt0MT+lxro6MB5zZr3Kk8HjYYFZ3Sj
xy1MlcSoGjwOXO8X+5riDVrDGYX0SLxwIaYv/pRV2c5q6vGbhGbxTHOhsbaU0kvEvlHEek9HcYYp
YFh3dpyxv8Om1hTbqXbFrEjlIZ8h/S72kSYZposE1vyYDjA9d6JFSoM5ExTcHKsrwOTjNN1vSzdA
5ZEZIMEfB4l6l6B/SqwSa1a+S1zNeJRsQdxawlQ9YP0NLYk11POdURn0B/HFIgZrcJcUW62vdLxj
CUqg/cjJ7fdVrNnVHkA2U87t43xJzJBqbQCQhypHWRinWps/rUhlebZ1RcaWDl1UY1qb5M8kU9Ci
iGnVLkNgP5rLOlBgSyJZOEKJSSbWQhA4VTBssGwJu+4zjobZC7l292MIohgKUY1RjkZ1odhmVCvT
TYCfuNj6UyqPqHVh81XrvlEQIGXxF+Dp1Zca7b2IN3FmLYQaNRbCqyBAkSEijzC60PnNXaKcHTyT
CJZw0vTfA3SxzlNBk3VjG9Rv93jFhfapVJDIjj6h6odatWRbIMEjcF59En4xTJgKiHHiSn8f1Fr2
EQxhAC4nQOYajf1s+BoUhFjbICtAZqPWKO+4sMjhawAnyU4DFdCfoA347ynv0MEyKHagyxjy2mzH
OLWiLbxC24WFH/pc/TS0kUn38/5HmtDdOcCCqvcS8wA6giXAGoqbVaXtaNZ3wUcqyz5RVpFruwHW
o3jfDCS5OzdLwJSNimbsXYO96Ce4u/UJyUBBK3AC2oi6FY1U+tR61O6jdvIQX2BLGDu0eIyvrdag
HFlhP9ncBQo6+2HeLhbTyyna07JGdYOcE71KMIIVrlyaY5cHDYozORNe4CNqgliOD3lJVJUoE3UI
ZWJvACAJ01e6qLVABNHN+6OSfYnvGuS4YAclufzo4FbmH0ppD9/qcJg1XyodcjDtVROgAqgOjLua
Nv9OZdVEuECHcrLRgBZ/jpC0QSdGYqC3KTOAljszjlHjESIEA1KhqY1QXZjL702BzPQWPr7+YUJx
CDSM1eMe1YHPwoW1MbmxlTsLy9ZB3E93cojC+pCldnJW4xhYmwKdLXAWhAnJqakLFwtpWHveEbcu
sg9qhYiVVmQ0v6M2gu+oNyC37lLNqdErJIKh0mj2pnfyqY5Abh8wv0ZxKHmcxs7U4Lf5XfbJdjBA
2UGR8Nz3EZfytzboA7pEeankrsy8nowVM98f1AJQG2mHuqCORN/OeEYdpqh2cCujpzCujH5LTl/g
2I3DFOcC2giG24rYZmdYWnCZzBSEtx8a/lPSZUazx9/JPHaOwFVpsOL2kTBvCI86mWS4MXl9BKe/
RU+npmbxE4mn6LvEr3R2GtKy6hNK7eo5FS1dxH6Cf3K0WlCgYJQrcjq6ByEK3mhQUdbRy+g7FNPs
F0RymW8T4cHPwEBPTnvNtAMN9hZMDhg+oUYZhfQErT1iugDLy27HK1kRwKDtdelihVQfoAz7u2lP
qoIHY0hAl34wW1PbbXfyWssE9IiJXXZQBLq/MBYT0c4gIEDJNFblJ99p0nOd2dzdSH5qP2mdlyWR
HW0HAFhDYN81WZR/rRC+VoARPXBAbZBTg8M+nswN/45Phcrnbpho3PIe76gcoUu8P+1Nr4d6uxss
H4Nwn8IVtcB0hkdMvMKnJpbimCQ5DF9lI1lFFFcP2veIQnOEB63nGLTxbeScqQpWvzBL6uSOgmf/
FIPo/IUmcTNtDMuIJFC2zvmklbr61pe6992OuqifNoJr/XfTjWwWtxqar4HndeFOUV3b96oxQDdb
gXExtGx6jmUEWE4adYyLcCb9u2zSMaHvbZv9jmhLRxUv7YLkMABYfK9HhUIvgaZqXyDsjndz+xdx
FaVRDl4RJc+gXwIbzKnKO50qA1fwTgZjy0UhdKtzX1y4ZdmhCTrb2ehy7GPaO5VwPGpgnqi7FiIr
gjPPJjCCapcXRmd8Re0/YzliesbUretQGHc+avwtzZh8LAERUS2mb87vppC1lVpKfzdkD85mGY0R
HhtMAQe+aBSchlL6bmzysoFtvZvFOAxs3UtEQprYNYYnHUdUuBEWt1T55OmOTjsGrQAbl7XITlr/
i27Dv1Tbts4HGJ1lZCHvjxIWYpUvEa7PSOH3hdM+YFDnmgespyPraGNbmP2Eo6rjcm/oRd2jtFjk
9h6hBqQQMZdDf5XQ3pct0vJBIm1YudQyh+YxUK1TZyfl4qxkP8C/p6VAf0WFTMhgFOjq7Ot4Lmbu
ERwcEEsJcKfbCMr2Yk4MSN7h6A3EYK42PSWo8adHINw05hDq5CJMzYZHnVeIlkOES6C2HWSW4y0B
aglHVYhTs+JXjxx7hL34hCwO1r/bIICCjoSCzhUDmyc4RxgrtpuoAmdK9BBmEk6sbRmk3gRxOxNP
0vcWUHnMOCugHzRHSlIYGu3fqixMftumWX0Bd1vV2wjpAIKmFDuWbRN61pmWNT49ba5LyVWNq/ku
zCHE7ISvEmPbdXb1e4YAo/Tfm9EsblJZ8OqBpmNmDuAHt5owM8m0hvG3siFO43SdDvR4gOkT3UBR
iPfwqsQJdKBuUV0oqscCEuW4mcbK/eEk/XhAz52iO8YZjU07saFA5pgGALe+bcKvA5D7bz52eOF+
yIyMkhJ5GL5idLqsE7+DzrrSTDGdIEARviMDTOBVDCUn25+s1uTfmno0U0guFAUtB1DP1MAgHGwi
0i1pi1ft0TXCAT638A4Ju8y9UDAHjgK1NbXvbRr0oCPrGCyj26TaR2GblF64GcrfgZ5hPJpOltU+
qKjSX4jrwGD5LsHvZhL4g+57EwzLxrKQTzKFMKI7HE7ghxQZfZItZEbQRKGuMGk3TM0p75t5i+wi
aDDaUfTDFKJYVAKTQV8FRQplYfuFiOakPtskq7RHQUnoOOR1OsQuYJw4hpQxduk919JpaFNaH4ZO
PacoIHRzPeByRn4LYBt1gQx7kDaolH2qq6y5j7zat3dhp/fdVlkedQbkVPjbqOdwSWW59wNkUH12
AXgSiEKa+GXJ0vgLGbCObWKP7OxCb5CEH1Cn3YQNEqU7qGrm2RUUdQ+ZnVTPAMAoHfFt8akFM/+M
kNLww8qM4lG3RygjIa0Zb48hjenuQcwZvIrYVgGBrGD87kwdIvHWAqkscWGwq2SLdwYFM6BlrthY
pokGgeq8kfZnFP2VJRnN7KzOtPdINyUovDmius/iDBVlx1blMQ2xabxz7X56EE0VX5ygxmDGbZEL
3KFfAJgQtDJ4JNnYprPxwAGfQXBIeHtIbv0IwngE0edMpM5gSeqNNfphuKHmS37je7RgNkwHr3tN
ufOzHej9V31q8ifPYqEoHWbUGDINdXqMwgxEccdefI9SK/tF6hZ+jOVcPA1TY+yQUlfsNxNnOeh0
AwUZ0jhIAQSoAPwdv4++ixxpVhmHHRwEDWEGeExTeHZH6di7AFSgeyhoORcbHn3UNJBOtiDdSbo0
yJj3AcIP2GjB5IUOhz+b0/8kwRvxQS6H5oF1JN2OpBfOmRWFtk3LVYRkJYpAatZIcL5arjnTjKcU
dRnyqwx4W262H0ijhnwHP8BqTxQdq3Lb2tJ6QpZn+A4fseIljuKfbopqHkndNFwSuMIfaWs2F8S5
q5cBJfJiQ00FuRxp2HwxUo9MxH/CZAPzTjS/L1EhLU6lcAKEMioXbcBDW9DfuQ/B6WNCZcML0Pf/
+o//8b/+58/hv/xf+VOejH6e/UfWpk95mDX1f//L+td/0DCY/+vdX//9L8ewhDAt0wUf6VDLdIXN
n//8/jHMfP6y/M/AC2BL1om5x070RxWU+V1L94BwyR8O//ZIqAIKISwTHoMt1duReosXxsJ5aa+p
0Gy3mFtM6LKIHue0lsbJ5g9GM+GvWQg2GbrQ347GfoBBqBzgbILAcQ+RCn33UXfbe4N2wu/rg5n/
mERp0T1Qju0CuHOE83awGM17WuR4eoEoqyAf4dnJRaUZl+vD/HOtLPxVdWECKjAdJcXbYQqAUyg8
uSaSYlDFHlHdsINzD7rePo2m8ryX68PNS/9qa1ikbhIAtaAML6SjllujhlTRIemZXdCSFR+kkyC1
ZTpCAjNGJ/JH3ZD0XB9xnqfliCwVqg3AFlGjcd9+IEomEZZidXaJWrBdngiDx6Ya0meBziU6XjkF
bfKH+Maoi2n9+zt1HSiUMGybT15slbA0p6Kvs+yCwr4L1FJMxQ/Ep4qLg4z3z+tfuDanr8cy3n6h
C6RRGF2UXVKVVIyl2WG2tzpVvMhaN7+WGcyiGyfh1pDz5n11wuko5ANciuxih0bzxdWaWcClxBtz
gKz23MFt/PgH32jYjgGBTxKBLE5DgKWYXuB8dMn7xDxSPrWaRxXhc7SdEmUhm+NEdvlwfczVnaOk
CRdHlxbeym8/0sqiUkYqSZCPC75TJR/BnQbGc6hiS33Cqa8P73BadKIbc7u6df7vsAQ8b4dtIF8H
nVMnlw7xEEn4m3r0i0vKsUesg83wcP0rF/fM/9mpr4aTb4cDBwm7C0OjC22PutxiaE6NeaBNc2MF
1z7LEJhNUAzVOY7zn7/aMkEDl3oKwxTwhvAOMdD4u26KffRG0/DT9U9aWzgYsgZNEGUj5bYYyhCU
ZOA3pRdUOIefMwT1PjNoP20S5R8Ja04EZO2Nz1s7EYaOTpPFP7ql628/z06p5liBlVx6SoOYmlME
vQPe7jxg3eKTaWZl9e76V/59NS9vtvkhcuhj6q5uLx6/EZ2qxtbM5DLgev3dofcEFehO6zCDh2eT
znkEZCUSh4ESsqaK5mD1s8/a9Z+xuq42jXvE0lwImYvbZ3KbykoNFV00Hz70Bt50+4CsAhw8hSpI
feNwrC4tr5RpSeq7TPbbabYitPn9MYguHtC0O4hgBbhKiGUf8XsW2yIp1XlwhXnjhl07IwZSchYb
2OQzF9ediVbOnLZHFwupBTClY1fvalLOYffvz6XJVU5sDRTedBdfl0Dvo9fYxRcTb4iHdvCK9jDE
UynpTpXejettbeFM3eI0Kp3NYy12bJf3qJ+7Y3RBxs78jiqodg9Mz0ajT7T769+1djggAgoCQuIM
11jMX2OM9Nk1g1WTQmEpTBVwOwTl+IT8O0hKmCHljRVb2yfkPaZFWIjXjbvYlWWai9TBofnSNhXa
nUE+9D/G2iYebw0IZPg5VUN1JHCX3en6t65NK8cBSiWsMHwgFqdS1V7JCyzjCwaj1NLHsJD7KbMM
WnyEeTcGk6ujWTqOrMK1XCnneXh1q/IietlI9/8CvKlC6t0MPunSgdztlMZRA1O/4xJoYfnZY/9i
op6J/Fdgq6cadsgDRWQLqQscd6hzUhT4EmulfXd9OuT8fixvKaI93RDuTCv7+89f/UKM+PIE/7vk
AmcSoB603VOqVdOvGFIiGAYZA9qyjOfOxb4M2TfZoFgfGIF+CBBHv/5b1o6x7biuw+GyAdssJqvp
eyERtI0uSY6rF0pSAkZ63os6uPGmrq7Kq4EWeyCM9KGOizy+NKmov00g7KBAdlLKuzYHeXjjdM3/
t+UM44qmHDpYvDzLHSdqC5yOKmOyww5rd8BSGv3nynaoDyL0QxaHyxsgvfA9ChT19vqcrhxtomtH
iJnQK9lbbzdgNmigQpJEnfFH1SjTjGN/oG8lZ9B81X91aOYEx+tDrnwv+YpwLF1ywm21iMvMbGjd
qinUGc3Wwt/5Pd5+iDWbwUizzDcoWyVUfL/0tYTgDp/RSz5f/wHzAIsJh13N2SZxsiwp5zl5taVp
dQWAjVL3DAqi/wqwh+KPnanobqyr4ZyXpJ8mgBl8brNgKg9NNID3vPEQrv2GOfNl1UEGUUh4+xsq
R4HiRH/87IMtCxB01f13maOa31YU5s0H18a+5icQcxlvbeIk+cGG2xL++7csS28owh4SK0jUb3+E
PsBqiUvTPUswn2oXetjF5FScwvIbwFG3OBQu1JA9IgnU36+vwdrNpzuKuIfLT+lSLd4Ug8oxhCLd
O7sIauC/HGEDvBVIUzzB1Baw1+lz4AjKCsICGqb2TgOIhY6MBpKUUoRjaEe/5FHCudSNnSOPiDrK
REQ3orSVq0BXAMV5Y3XO6D/WKW5he+E+cKZXkNzHlk/92Zw683cb2cWH63Myn7XlvmQEEvr5ptWd
xcGIETzzBfapZ6NjCXaWOVFCLspePmhd5pcIx9V9YG6LVrrhjaHXtqOy/14IgwanuQgmUOgedObA
PYNchC7bNoiM94kkrzcz2p4f6srKf0PmTL7VhUw+DsjKRqfrX792LRCjmcpFY5HVWjz5+BBb8P88
9wyggZI9agAzIi7Q8E3VE0j0QXL0aKrgjojf+931sdduQcIaKagMOdRSFrcglqktPA7pnUFB97QY
eV2zWSUIeVN/wjEaPcgw+5PvNbl0ufSVRX769vBNZgyXv/C8c4xyZnhfdJRdIxT1Xaye4D9BXWGj
N8CifUR2gu7r9S9e29eE+1CMXQif1nKvIX+TSdgA2jlKNX3cwaVIgE/pqjSiU2c21XjjkVvLdhgK
VTQufI6SPv+gV5euZ8JfHo3ePWO06z4ZTRKh+19n5SOu0bMVTp2gJOhietTOFgcTHWhNa8Wua3lF
bjxAct5Ki4OGYAQZpm3wa1y1eAD6jt2M4693hvkuaxpdyrkLCsTpLiUS7PddmY8vUTPO6tBhCbBj
0KOT0jLUtlIcLVmmLBeULD3xeH1R1oIt4ixdUlwzDIv5ejtJyOXjfFIY2tmC4v3Fr6buMWadqPyj
FhbturpLUYRqbPSvsgRWE10Z9ykJkAs5hsm8dNd/z8qxmMM+ypg8lxShFkeS/rFtI3KvnROv7xpS
UVzdf01JCFyDWli1I10Y9BtHcSXIm4fjNYKQ5KplvBlCNovb0XPOXQqeYWtrHqqsProv040XeO3j
5qOHKgl9E2OZ8UvQGyWoWPechPi20p2Q4p1qhRfjZJBPn9MACYiX6/O5cujozLr6HOgpnars2+X1
vAa1Fi8g8NBw3tAmrRgPmRtU+l0QJwhV/MFoBhE7tg00KOzFicN3MMQyUzEaPKbfPk6n/ZPv6jQA
S1x4/qCOYBhUuy1DkTqRzLz9NioLHlXcyT0H8J++AfAJD1ZRlMgl++H99Q9bXTlyQxaP0qxjL45v
R+tkhC3tndHRdO81TLe+wsyaMUQC65YxGzrzcH3EtYUzhal4HSxybbEosg0V9uyW4PJKnLg/6wDH
QVmGaXVKCN+s7fXB5pla3k4m8bhNB4YEbtkUmXx/MPyW2wnKVO3uYpn5dPaA1pvHCj+2p9A0y2aH
NTJuiJiC01iMCnHri9fuax5ES5rSdkw0cBaxoT3INgRBCh2oKx1/LzEaR6lTpy+4xyYxAgSMmU8J
6oIa3imu++QMMLQL9r0XNOpPpp/EiGeStwro59u9pbIOlCqb7tyOI1Is+Ht3n2KYSxm6B1h+3Zj/
1cWmP2RSLnIoNi0WW5vt3nurV2eKVRpE6XFUu6RHOVzgIPUng1mS6JLSKtrCzuLTUKkTlBx896xo
wW4zA6WyjYNA3sfJGTEqvb6z1g7O68GMt/PYmaG0m8xTZ5XR3S2c0dp44VgeTT10qerkqrwx4MpU
0v2hAG/xddIy55jv1aOPIhKcbyo859EsUJz1Ru8LIKzPeed3N6pha/sVXB6VN7oMMA2WHZs4xKAw
GiqyykrXj2lTiUd8SHwHhckqO0Lax47QcmF+ITgZAmNGPgJz3Kj4eX2KV2J4k/MyX7mORals8cWj
7em2Xw3umRIoko9J4sDzjrk4vZ2CXJY8j0FYlp+HEuzZjZRqZXUZmiDdpXxNML+4gRvQBDieDFRQ
G0IpI7Ll5x6nsy06cel7iTfg8/VPXVlcTog0CdoJnIla3i5uHqDI0XqudkZXmjxlUv5z7AUSiQda
qjc20kpUQGg+50bcwizv4pi4cemlwOm8szYBs9tggjPiJhnO5ePrH7UyifSibW48etKoLy0GQsUK
C55IamdTgaXb6hjhAvpPLa0+YTmV1Z/BuU36jexr3hSLG5+ug8stS/pD3LeIC8C+e37VTD7dMWxa
XoLMV3upDyj2Wz26zTvE+/XgsQj8EO/WoUx+Xf/mtbCTm5VWi0Tag2rrvNKvjiludHZVDp5/AQou
u4PORnJBzXazIDcImWdp+fodVaQQkE6GJUY8JNlXWIGIq8KRROj8+u9ZWwPwbyTdLrMinMXGsjMs
NzNH8y8AsqHQSFQU6TBn3PsxqNLImuSn6wP+nXwsF4BqL81eMiJO7/yLXk0AoJEChRWHBVCzHibC
b9Yl5W+Xp7GXAZWgwc5c/wngk+HtWhiszcVCIAqRk6hV+bsqzC0Hn78+lfcwMNr8oNouRUWg68fg
iFGJ5u1n3XuY3P1kt805bQGvNEEjk8e+7LTPWl3E79ESpU4MwSIf/Hfo4TTVj+ufubbNaGYjWMgN
6VJ8evuVPlowdY+c5RmvXs+JATCV7vAhlWP2aegy5xlPpPRuSGznXYdPyP764Gu3hW0AURDknI69
7DOVNeDM0I38CyrI9RcvRL0CR6Os3sTUem+MtRJBWXMkygF2FFUD4+2Hhq2Ez2qN3hkqNekzfGNo
0R6+dsXGT/tHp/EhfFLTkjXauL3oN6ghm9GNXbz2wRS4aAqAEKLKt9jFvpOCG3ca7+yhNbS3axhd
WA7CkhCBNf1BRmuBpGEUiri8PfOPebWBM4zzJB4tpPO2Ct+1g2k+6YVrH9Uo8aTytOzFQZobMXUb
aj/O6l/sBIu6utImgFxorGywos7dG3fpyltogcx3KSZwqVBXefujWpc6Qtsp71zoKdKoNtA4ccqx
8RUbBLULuREoYCGq4Dg3pn51YK5xKprkkdJevoSDbcKnc9wzgl7TYSpzmBquZ+x8XUueUPIM9oD0
wr+ub/C106Vsky4J8Q46WYsloJuLPjySBuesc60dvDtBPwS+/jtAxki2A2zPnyaPSBmviDYqT9dH
X7szFfUcomCCdjb/27mu9Jr+ZtS45wm7WISckPy3N9DFrFNi90G/DRBhKPbXx1w7ZgStnGk6urxa
i1uz7us6NovWOzvoTRYbPDGaLY+3LR7q3pLPLqJ332BEWHAfEJnCbkhvx5frP2H+rOXFTQUHyJpj
gYISi8/OgepTs7fdc4jw96kjSGjA1jt/tVHQ5bvrY60+k1D3KAMTYqJmujjRYYH1UqRzf5aDCt7l
owXSCvLMiQhTOWcL43f3sUK0Eaa6maFZnDtHF91bQx+c9MbRWiuf8zT+v9+yiFMM9JQ8zPCoHiJW
f2egOfN5UrX/zrA7+ZDlaRmiuQgsUQ8AZ+7GNEocdqPjfRdG3dJ5KeQuHUDDTE0ff0AkznJvnMG1
DenCUdJtw6AasDz8o+8mEM8D74wud/wJpSULPckScN82lXgz7tCMxILg+gqtHEGbPaBsyh0OgEnj
7SEwAWh26MX6F9esEfQxMeQy93bcc8E0o3cZDQWHAkzpAR3KWtw4gSuXji3AjwDpECDezOVWZMun
MRjOs5PNIPTel8Z70WNugO0kgP7SmOus1LYBdV7/6pWZZmBjLuMqofj0t19t+w4l6jQJLt0MWC8Q
eTuwE3IwASUc7AkKhnP5/xtx8akI/6NYHqb+BXRvkR2kT1S+E5DZ5F5iTtVvCtm4n6+POX/F4qRT
ykI7RrKwAlTl26+spFNDeGR6ERdrPiP/780+WUg1/8FsSqh1ApyEsNFufTtOaLSYdXqjf2Gy3Xvw
cdWPtjSdcI8ST6bv1OR6N1pMa6krMizUGij5kEstawAd7hjKSMk5XC/ydiPBONr5IrNQjELnNdTc
6psOV+AlcxEXI3Tps61jBqlz43fMq/aPGX71MxZfrtEqTGK8U88CM9+IS2wgElYWkuI4mod315dz
bdPSUqMcinawItV6O81tJwasRMLw0pUqep7Rn5vRS5PHLsO2VdfyWxCWlbcKIDSBiMk7ZVF+fTte
oYoIXlwZXlojNiCcRuGAOnHVVMk72x//1jAb7R8CAd57kNpB8DCIFhPR6x+9NsM0a21+hkGldwlg
UCQCMb4HQHa0GdVCqJ5/6pvSv5i1MG6splw7MK8HW3xx00HfaAc9vKBl5v4MVTuIYxrJ9liNFmRF
9PagERC0od9QuLm8a3Bow5B7gIADGh7uBO0gw7K/Ky2f9C1UyfFWD3x1Oqi+29T5yeqX76kRmwbG
2fzCUZgDKjdVoMxjajQhulSphojN9dlf3XKOQ1FP0Q0mlXq7BfAkswDVugxXgWo4JDqWP4cBAWC0
+sDYBe9Mu/1xfcj1RUDVc04rXYpCizPlBYHvAwDjptRdQI0bGD32R4xIRvjdSALnp06gonLXoPLy
LktdGzsS14mJlVrkM+8EtNppiykeOEC8goq/VGv28kY1fW0VgDopTLGp9BpLqFXG92N36USXAAJ8
hBqSiYI+Iu8nrUIb5cYarA42Q6vIQ2cQ4GI+kNl10trWwovEE9H/UE9a0xwmLCab41QG2e/r0792
BADU0EsjXKPxsjgCZWeNDrru0QVP9iBBgYXI/SNCXahsXx/o7+ri8u6cuxGguIi+wTS83VtxX1mo
WqTxxSo1lA9jQ8c82e7h+OiYzZZbwIaw73Xw6scmjIY7z4iKPVDyHBM8qzyh3t0dbvykOZv/x09y
AQbO+T6A/UW0Wpu1b0DgDy84jcvubozGNj20xgAdVtjBQ0na7D2h7+/DdGowSSEPhqJL2ysPblx7
awfPevVLFrFq0hRtYPQiuqhvUVh191amle+lF4QeOBuzLv9gj9nAvg2D1I+G82LV57eEfAV9KD1L
y78N3qPdlHXGXxaohu31WV77NN5ukyudcIH06+26Ez27E2S+6JIh4yI2NZE+3nwY2tEfom9ibgEo
ihubbf79y4W1qRNSwSHHhYXxdswB4yNd5ml4SSmoZI+uN8TNEfxY995yyUkOYdnjId8W6A3C6x0y
ujTXP3rtWM14NSFcx6bosFhPY6oHq7SL4KJbDZRRXWnqDre5pj5dH2ftsqB7JBVtRXsGub79UE2z
W09wgi9GrnVf+mLE/DZxeYvSLr1cH2o1BuNpoFoEQ4EgaLGQonGIepLAv+h1639VA/qf26JKDgaW
6rvSLwccZQNp3qN7HH8p2rG44++47o2lnZ+g5dJSHqMXRKg7Y23ffjHNZzqYoNwvk1KtsR+6IOKj
5SDrrY6Gy6zChl+uMqHT769PwNqmej3yYk2xvvRaBLn9CyhHW9/GQ4bYO6rKhv7kJb521KZ0vMeh
zAu2qI9jdHx9+LVzpATdBDwDKA8uYVYS9Cr11yYAoS2bg4t03uMUt/Ez/D/8utAWKW+R3NamWtHb
tCCjAEfRF8VQpC6tdvApMucofr94mFa81Dhr3XteOOCKpVIj3PttosU3Ds/qTqNUId352uD8zrv+
VanO1agzFwQ+Z9dBK/UDRqyA1vysFO8GnMrvOh39kR3Xuh8gJpJZP/0OYaVDEI+YS/7BpKMUPjPv
2PdL7OdY9AGFUpMpGM0eGabUNsE+NWhgOJ1sd/SaxI1dtjrpdDTnao1rgpB/++0UHiGPiSS8zNYT
H4cJ80cVFsNvPaWxvZmo5uyEhg7VH3yn6VC0sfjWf3A7BkqiCMcGwSWawulCH6kVT71bGtNHD9RZ
tTNrifD29THX7i66VVKyYYHQLL8UCRBUPK0uvCAIUH+tonqWfZsUU2ukyEhdH2x1Wi2ToZhTSs7z
n7/aUrmeZmGlZHjBBQWaa4p5wTPxI5rr+WBwiYFagKxPlwJxmesjr9XESFqJ4NGPBfmh9LdDF5af
Y5uCpqtOX2PYZAaGv6hpTe2+Syrk2yxZoMHs91rj3+cg/LYStY73YHswNDI9U3u+/nvW7pEZH049
kp9FG/btzyH2yptucrlHSi967uJAvSs0HGwPDZzGH3E75TcejrV1puHKozGjp+lQvh3Q0xIdKrZB
8cUqlL5Fwi5oTvSGtfSYxWTuNxBiK9c0zy562lQoDNu0lreWwrBuVhS6GEFZq/sWgBZKno4/IoiU
TvX4vm1jvT7hHY8aSog5YnG4PsFr1xdJoe3OBFBKTnJxhN0eJRMd5z1ias3bxYaD7wRsd/RWvNj9
7faVtjcmaT9YJv7dk8pxTQBq193Y8SvTziNtAtFgqYFxL9bZMdFDwSDePetZHaq9o4+mv8MxTS8P
Sg+cPwBOODM4FKoWeRy1mrerbAY6vgVjAkrD7/N3NjyNQxcVDULVpr5rpDbe+LyVaoWDGAXFdcc2
iOAX47VQKLO26BRiyK54X/ezEtzYNX16jGWHI5QbPIl2lAaKHB4+EHJqUKG+vtDrP2GulPBA/G/O
zrS3bSPq95+IAPflLbVZlmMnjpPIfkPYacOdHA53fvr7o5977xPRggQXKNoCQTua4cyZM+f8lxkl
eTplo7Ww2UnBUwCRbB/7ys3ErsJtLrzRnaZvn4C1Bgr6G573LVIgAe6SKi7lzeUfceY4A1A1KRFw
tHg/L9bB6ToLXSdwuWU2yBsJquMW2Rk84gPYnDq6IFfC2ZlAOieBGox0CIj0rk4njW1uZOBVE/yq
CelvtexTDJssR8XlIFOEha0gWoD9YUDbJr4Suc4k1TDv+d6UNucUaxHDA2RICbE5WEsjS9BFMNxs
VjyCcHl5Sc+dHJ7DrKkxgymWKWaAG0aO1Jz3qyZSbNCnQ2qacojlg3ql6//5wWidUnLh8T2nGafr
WaIWqZWWAoisRvMQQZb8ADAX28O2jH/8l6EosxjI6Vj0g06HcjIVk5qKoUYrDXcIReMfVJfKj9Y2
us9XTN5BAnMqAaZxmcHBTau8pAvp7AawtBAucNdSdOrdmGAU+PlZze08Skh8MECjp7PS6aGS/Lbu
L08aj65K/XCNygW6tWoQipfLY53b/Nxk4GF5fNBRmA/jX1lEUeP67XaJ8ktrEUFFFscUBvJo2M2s
FIoH+6ly9eGWGheNzcsjn4s1YNB5L6l0UNnopyOj+Z2pIgQbgDxH/+ZpnXjIHPUtx9nwxzQ134sG
2TXMG+rHJkKb6fLgZ2KMq6pgrql+MfVlbFcCeLZ00nhzabXcJ5MHsLlAwyqlKpg03/OkTPT/MCSV
6Bnxp1LzX/Ip1QZXuC5Ko2OjT+KfvMUjQR1pLPgu8tePTV5bV9KGM5+WO5IUZ0bToNi8OIfCGvrW
glN9FL0p74K6Kx+Q9s/XJQYdN0GEEK5fGub+8sJ+jGiwNynBzGB2hl1C4apZvrFEmuXX6BbJY6CZ
yPMUw2C8Xh7mw9wQs+bT6aSg4MJAe5xuHiNR80LB/vBYI5fz3Ss0t/G7wRGR74xGg+SR4cZ+nVvX
YLrXxl2sqQ4RcdAQKj9CHFdiP3CsbwhpYc6tFD22HbGKivAYXFnTD5t1nizFAUQ4qGfSXD2dbDaM
nRehl3/skDVeN5lirRtAd+uibsYHT7TlZ0Md4/FkopsKERcMx2I8DXIlTNlQHG3I8R1UCGGoOC7Z
QnmIwfBk289/S25AygBww3geLsIdSuwlYrpphSqvW6E73JdrLCSKm1RaclcK017hBul8++ygnP+Z
jkiQZR8tcZPjUIrctIby6FoxXry6d0iDGH1Lu6eWl1eJ4mNVLa9A/j5cwwaD8jK0eToQbZdwqD4o
ZZTrTnnUcAdx1hFlj0fijTquq2Ysv1+e4YeTOA8GkpxPSWULcsXpruliV/b6WIhjNqLbv0G1FgFG
wHQo2F0e6Oys/negJWgcfeIR8ZBMHCuyq59tWYpvjqD7jootCpqXx/p4FJjU3OknWwMnry4mReRM
KLr3SLII4X7rU/QA4wlXhMAJdWTo3PYKwvjjeQf3TxyjWgT92FuC0Afd6iTwv+JIqZCODZtjD0d0
pNmdJdbBKWvlWxU3m8uT/PDe48v9Pahx+uU0BJIoVCTlMZfldMfOULAQpECVbly8BH62VRa+RbPh
fZdbwZXAeu5j8oQmR4QmxUNycRjxHHAHhCBKWqZFDU4sc7v10KHTuqZxN/y6PNFzW5TeN52TdwmO
JcMicDPHQIS+PKL4XH1LB6w911VZFOH68jhnF3TuP6mAIIFdL3eNYjjKVLfFcRppvng5niWhN/0r
1eBtKB11RCXQgoisiiK7Errn//NJbXf+lP87sru4p6qp00Msm4ojGsbuT+FSELKnXN1CqUCnve28
p8kQA95IeL0EM/BYebo89XMHht2LpgK1R9DG8yf4K78zW0R+BQ5bR1q+B10X5r0u3Ro1bYyxukEv
PptO8jQ36BDzTCfHASV2OpzwCNrEGSSUSrPxhTrkcMpdCm3Ej/QJoTr3rkfv+8oNcmaStPt4ATD2
O2P3dNQUmZTCa93iCPTdOcRqGezgzxW3cCyx0UrRGvk0x2Gep0kdmTlyWy7jUIkoy4DkX3FEnjTA
i8Fo5a5rOx3t9obqwOVvOH+jxSb6e7D36sxf37ASvazxUi6OhWjSzQB1rLqRSD02V+79M5uVFzeF
Sz4GPZ5lnanNYYpQS8uPtSEqbdW1XrvXWln/nsHJxypNlLxDnJrHmC9nG4HHRBnUa92Qs9/SckDb
Ue8g21nsINlWWkxBk2+JfC/0iXTahU3g3pCQTLupAYN+eXHPBDywRbC9ocNTLF6KVLWaAsG6M4qj
SFGZVxqiHDbfnn4zTV5RfPYNMG8bWHFgVAEZsdinG1W3Kqz6grAkEMXI1Ubl9EjHUN1L2kz32KqF
V47j2cnxwJrRNpyQpdqQ5oT4F05Mrkw7eTe0plL7WJFGxVqJB8+4cgzPXJbcHDq9Z8rRUH4Xs7OF
7sisjkseHPiuJgni/lPgqN80F2sWLvVpExi18+fz3w8hdXr9aHeQFMyb+q/DEdpqkeL7y0mE3vHF
E7DXjT6xXgonvyZFcm5rEtaAGtIvVD+0JrUSaVSw/fmxaZJiuMuNJFZuSxQKxi/kyEPworYKHplX
9szZVYXlNKNX3uEapxO0Stl7BUyYYyJU9QmcjGvsGnVI3zSasE9VkH6BJg9n7fKynrkyQTMi2DGz
ZBl8saxOY065NOr8qAZ1/MPD5s5vWl24a7ePNazuCpqHfjS6enkTYZAaXcnzzk4asRMNRjBk3SX1
h/5FGWgKamAIXWd+EOB40XlV4PpKI7VNG03IrWYd+qqXZ33uvMAiY6GpXNG/mXfAX5vJUa0mwrGR
YNDLfN82UbYZWzX8EQIE+A8znGkKM730HbFwOhSkNKPA8wo1Pk3PntFFr9ZS6dOvE4WCvUWxAGtc
PRSfBcsSgNi+s9YE0l9gK09HxbsjMIDgIT+mB4iqjmgNkQGFvzQVsy7qBcqmNczmd9pE6ffLS3vu
i5JBg5HXwcLB0DgdGfMB/MdqhM+qrnG+AMXHLwgF7NwXQoxrHabp2rPENb21M1cagWXuLjPqLD9z
OqrsVORC4pD5kufdwDLtH3ucH9fFaODuEtcCpf+0aLnRIi+wHiPZOW+X533m8iaL1hySBPYyDaPT
XzClnaYGFb+g0Cc3uY27PHqAHuh+UlUVPB3fVefmJpXmxbes9uhJZMrKQb6oCh0Xk51sbNu9nGRa
4gSEKPbN5WmdOSkMB+iaTowKz3yRV1J+0QfbspMj3TF2Ulli/35nB2YwQdkqM0QCPx+QTgZcfMkJ
DhVPZRtxMIIsjhKOgn2e4tW/hOT9h0UQNkKYS7+lVT99vTzXM3GfIwNAgy7cLLe6eBM5stTT1EGr
yQgb1/TtFt/iLZLx7c/K671/UuSNr2yaM4eFEdEkpPoCFmaJ9ulde2hMDPKOspLRg2pEDlqvA656
GIHIPxghezjF2BgoXJ7oudPy97CLoN92+EZpppIevVC+lqJ0DoXZpDRAyq56FYE8AFB5wLimvcWD
r6w2l0c/v8zQ//iLB8uyOlIXox7oDV94QiHqCKjqUOXh+NpAxt6ZjdNfyXbP7mDqTu/Mz1na9vRg
6vgHKEmfZkd62HR9SsxHjFA7Kp1mZVdi/ZnLFCwTFPZZwIzrdLGuWtsGhYeWzdHL1NugEvmtIaGw
+7UStru4iRvMJqNgdr38PNBzDgv/O/TyAepVbhr3dZUdNZmgRe9UnrPxFNP61ZABXlnRc7uWNjFK
F6AS5tfR6YoCtEUEJjWTY5m3HYr8k950t3qVdRhFKQ6iBoqOQ05XYSryH6IRVWfKXAC91Q8I06IN
PcqiwFk5S+NhsGC4uSCef5tt3X4+RZgLz/Sf33FEywJJEOlBq0VKcgTQKPduNdX7DqGIb1k9dI+X
D8S5HUqFkvIB1TvoJYtto0A2Skc8346YLSY7F/cp7Mhb8z52uEj+y1DQucFjMb1ld8vBMIQ/4+zJ
qcKCq8MaemtHeIdgOeiUw5U4c+48oE7y/0dbpFnNmA5ISiK3qOOAhCWQAKn0RQt6cxVnqedXWG4E
PjrIzk6gFnQlBfoIZuBI0FyjbUCo4aGy2Ka0XBQ17Bg9b8kFMdjtabrWut7jxIqogUObbdDvqMBZ
33OcYdGHB758m+Egew2cfu4DI4NGfmshjwxJ7vTA6BXt/KRK8mPe1yjwRalz4H6X+N7iNnolBp0d
y6LwDLAA1NcSrIxRqXAqTcm4UsIEBf4WAxgR16BFq6a6JjB45gODvYYFSqWWV+eysGeDfE6b1o2P
blG7KzuV3hd3iLO7zEo2aduZ/yAGaP5s0Ge+hik8E4N4CdI1dWzuTvKu0yW19JK3GZZbxz62q3sc
d2W6DjCPtoLfCPoBO0YX+tpb6dyY3NE0UV1A/x9k/RonRiS5UaNjgCfMl8Qyo2GHbWWJGZKRSuUL
psx6tSr6CMvAy8f2zJVJaw8dPfDuc/o3f4e/3isT2jsQ68b4GIjUvVE7DTcB1B+Gm6SR4h5zQO0a
DPjciPNTdH4E88RfdjGzXBctZtzpEaqlswkT03uoUW6GAY8UaVYUw/7yDM9sW74iX5Nn96xVvLil
0UvGM7JDqRj/ZxR11UGsBVCjdDPCtjeuLOfZwRA9BSxOosdNdrqcLrIogzNvW6i6vbpPW+QgZmcN
V/wa68QY3y7P7cO+4YDQgwK/Z1MP+qDVFMfAInQNpkLRe7ygOwuI/qoMDezjMzcNEfHAEFauLK9w
/vnsyGwYLjEeZDqdviVzPOxHFbFirz1iDj4CT9QSBC9sxUZvK47twVhpxdRsR4wFrkT+DyvMTp3L
Q2C4wLORa56ucFK4blwOeY+kfiO/lGV3G7YoGWMonPefrX1xFgl13NOIwWNssYgEGIpgWOpFzjE1
6xHxBXN4jPEvWXnd6Hw2ts5D0fsl4IBOY5eezqqSvTV0WuIcW3qc/aZUENzYGJE1HPICx6HL3+7D
CZynxUEgRwZgA/X7dDCRgE2ZEjN7dt0o2oR1OP0xe3v8FdVq+YN9djV7/bhNmZxO9YzaMIytJVNx
EkZW42JWPPeRlW9MWaPGNOVefsg8Mb30Rj/skfH0/sM0ebWDRANEABJscRaRTbOLwZP5M2x6e10U
s082wPTMR+EgvyHCN9p/GtFyAPdQAmKVFwvLSUzoemfPuZh6f4Cq+CV32vBLhJ/WVpTuteD94ZJk
CLJkCPw83imbLnbNaNiiVwY3fx6gPFBnipVNo1rDD0+32i1OgBFY/HRIeCZ4wTWitslc/mopoD9P
ZZ2bimo0/TBQjqdzzYskwolzTL4LDUPyYlo17c3lbboECZPQoHBLE4hbEX4UGgmnQyDFobR2bWiv
2lCN21KK5pma3os+Tio8SyN6FkOtbFM3hdhrafVd0tbfptxuni7/Dn3+bH9PlTiDrtrcQJkxjfTf
T39HUTZAQtSperH0zFYEdizZ0B2w7GxRa2+9EhhHOdlmvEFMQ8WzK01Co/YdzI77hykzJ/MmRO6l
/d00AHfWeeO5PzFfkW9OCoArnVEnAwL+cQligXX2unvZ2/W/nWJZv1qlUWs8/fLu3kDR+5qS7zvg
9XRqlgfNbeYEzaFuqVvU2E0v4kCLX4beHZJ7IA3NCz6JuI6S5AIMHx2slFN0pq2b2KhMY1PZg5oZ
myIusukwqkLTvjqxEmU+RjV9hIoeBuYQ1uJJ7JSxTIN7bTK1co/IVm7hjYY+zV7keq59S1P+0LE7
w7oCkVhEN255vhAHHqYT1z455OnXmupaDRynGl/RzSofgcLFre9pmDM0uhdu7aK7wpiljLPcHzMx
YW6OzhuWbbo4hiLuCyWDbPRiIZ1o7ZR65Nnlg6Ku7FsNQ3nzzgH5on2RZANrD0mgcWMFpVbgx+qY
+VYmofuiRpGirQMPyQXfK8bOXVUxXCl8jiNZPOZ4rKV+X07hA75tjn1n4aPogKgBV72L3EorftVm
EIQHGWDUWD1MQyOq5gveg/nONGijPE6JB200LVscyJD8UPCXl6Ycuh0NF3mr4jhf+zIbtPjrpIX9
F+zRddd3UBx5s+sIZ63SlNOTWSB9ta6VjtOYOVm1TcZx6G6wfkuDXZl0s+19FpZ3KINXSbJthTe0
t4M7SSptvTEG9n3Z5dnvlPJX5zvQ8qsNgsxF/DqaI2L0dZo5ySpDvxCbZi1TzGRrZ30Qf4e+kD17
I0t2KOiFO6vKwnnpi6gE2iAUBUy6735jVZZyMKrAeXFIjKKNUXnZQyWnFkf5AD/bnYXiWLipvTEz
9wP2gmLd6HU+bqZO9mKDrWHW+E02eI+IpOrCV3t0FHdwclKcMC24tqshrA25ToUxNluoKG28lwr1
GKjZk/JYc40FNyXU6dyHMDJET17VC3dTaHbkrusWAOtdoaoiK/wAFfFuE2op/tZgbgfn0Jml5qxC
HTG2VQUHAVbLOLg/EegI7IOD2VT1xDPJbO+t0ipM2vxTequ3EKG/i4jTeicLOdyrlmxbP7Oi2ENx
dpLhvur0wePqk5W1MY1Sy3dK6znJFzXVU/texI2dYVMpp+kGOHzi+Y0bISCdTwUMY4TdD3FLz23V
qUlfvIQIibWrgQv+zbVrZ1zhMi++EjjnVUvMEP/rEpGcgwE5Prt3yn76J5yaqN0HTekIHCxRXYG9
nqkywChXQE9yV9xW9rgLMbjJ76deVbTMN1LCqlgrORzoLyYpSfCEHY/W7qsq9LQvpiqVYh/kpcQ1
3mirIn/CFFkJt0NXDdGr1tlV8VCrToY4cN1kgY6yJA8OgTpirCY/AyVqo9loHpkVfZWDk7a+q6AL
7UNegqLaO1UZAhntVKdbcfTa5kl1Fb0It/pkGALD4xj1eb+H8hTc9r09CE5NDN4dNmyXuQmaB5Ub
e79koKfRGue+gAo6DklHMUah+iNCtPhxov8X+rIDCLiPCcraFrsA/d/A9eTB1KA6r2HXYm6nd1I1
nnhrjv2rZggDxEmntsmPXnTWvanA5LizcFWufJBOSIS4boiJXxX03rAKLb2R685D/N3v9TJXHzHH
TP5tqflb96oaJMeRCp7tD0qSTyssARFIRzha81Xp2G/2VBi/Kvj8uEkrkSbX9jhhbxkIo898Dzvh
2i8zFw8mvQpxwKucuqx9/nu48XhJDmCKplhb1agj/HZxX81XdarkX2uwia4f2aU73BQ0VUa/q0PM
ny2euflthbdUvVWjJtpPRmZoa9k0o+J7YzM2CMcpSatuSKd47Id97z50iOBWfm3ahQYdyCqjnWEm
+DRvsOJR7K2c1CrddxBcauAGWeZZzygr5L+DzuRcZ21WQ5XDFc98gEbWtLeZ1APzTtT41+bbRJ1M
+zaWQfTLypKxXmeTAT3WkrqJgEYVWk/waJMeHd7RwYkQmcSuDP3KndiQOkrcD6GZBs0x8wAnrWgH
YRUfVuo8u1J0ypr2vS623P/6tBEtIepb2endjdoXOs81GWg4Jw9RPiGGlAXtw1RHML4zGJ5HidvG
Hy42k25iMY5b6J2F+rtx7FAHsz6B5kKXP6t3lpiKr6qXetaqtGVibYzBbMV25OrqVsKuzGGr0L+M
fSctbLxeU0x+bjK6IeBBA9P5hQVgPB76xu2ytZtZZksb0xu/gjUATd1PTVPcYSmeuRthx4O9L7Se
/azlpW77wKRL+WjGRSx2wJU6exOoBbDzWjiKdtd1FLi1NSpPofY25m2GNYVSTejkWUOS6XfhXDCl
4R+ynh53RrsKeMeIX23SizLeoV6FEeg6ExEOwZdTvDmTPEmDsDKYYaoatS3KTssaAf3xoPXGdHpN
MC7obsqwyZ4qzHrbh8AIOOMu1wjWqUxx2JZNYwg/L1r3kzoftBnphdkqshZoGNKznjObv2oxRtOh
8B3Z2mtgZBhmEvSPCOIgrtHb17QbPyRJDEVJlEo3Ou4AkBbZO/SEJAobob8SFYtjPTbhwcHd4qUR
qGfvhOak18xRFm8VJkenDx0eBIfmF/wS1p2irJWS0kZvXmZGlo+UVH+vdbl21yjQgkOBT4GD4zI3
f6OJK5/3vTR58n1neVP6YXRx0Qz5AJutZeha9IaS1zBqlMcEPlLzhXhellhPZ7m7tkKKqLvC6izv
Ic/h824qtam6jQwnEqXUSLIX2+qCah9UnXgyAeF2lFgbr/sT9JFbmmvo1238s1ciVd1C5cvVfezJ
+p+qsO2MWObm5WECW9jdkH8VxhWI6YePifkkugU8lDgg88v+dN90yWDX6NRYrxP6EXK+YbXwa6pH
8tArnWQjVW0pN5dPzLxBTlfUwWYN6TQ4fc5MPD8dU7aFO+owRl/nm6T1U/qY8W2rUMjwSy9srwm5
fhjOm7XIKTSRYeN9soQiF1ZPD08qyVvTYGC8wiYzfs5VnLjsIcuuvPfeoSF/z40PAXUM4Do6Q8xu
2XAP+6nIpyhWX4cEF7WtEFrRfh2UGjtciydMv7GkNql3CHdk1rrQM/cFFEanr2jCONlqVLJ4yPwk
T6zse1QZvNJ3xUg6dq+LotVucFS1vccJC1mBKa5Cxlf4wjAi8W88isAiPe8gIAzYPeNa+UNwk4Wb
IJ3q/N5zszxf6aAT043e6tozkpC95ttmVQGPFHTLeN6IpL4t82iKnkwpLPk1LPSyxbDXGNpyDb5a
DVcKcmOKu5JGHyT73AQ36pdxoLdkuYGubBw9tZJu1SAJ52wRz8XmdjWYtUPpm2CR1ckm76xudrAt
G5SaD0EiuvrRnLjCkKIK8+LNiaRVf7JqRayi4ULc4J+AidCsPN1xiPYmcS/78VkoWHjGU4HbURS7
985kvGEPqVzpZy2vBJRkTZ7GM4gRmv8H+FIjo0Hro0Z9VkreClt7TMPtqKT6VzWzsnCnulO31vEB
T/w0MqrQr+0yNa8csuXB5jcggUeIprkzt9UWh6wPVSXMvEJ/Du3QWDlumj7h3Bz5eqmapByzVuzl
U/2h5PI+4hxEKK7ONZdFySUVWmtVSa0/Q5XVV3ED5zyLZLztyyBAAtuedkjEaasibn4qsZIctNYM
V26VadvLP+TMzFl5AgxqB5SYlpqzuRXlBJPMeA6aON6rdc7ropPjN7BV6qFt2v5arWkuBp6ceSzo
qO5wQc3oVRSjT3eXHJ0W8XbbfB4Tr/7HaTL73uPdYx9gzDiqH7eJ662bBtXEHdZhCk9cqeCOrnc4
MgQ9EDTEKqHUXl6FRd2U/gg/Cq4lVAUqteQFpz8KKxMiKfyTZ+A+0UpHLGbjllWr+lNX9C95OUzO
dpJGoP66PO6ywfk+MJ1KGDXEXO7rxTao0xEIGyH5OYrc4CdYEpmvpVnjKB01hreJymic1mmQRM+p
V8pfdEmTjScCVfvkzTYvANQ+ojAgf5BJi1qO6cVlYvWD9dzWnfs1kbqzCrzIbkgCcRfwNbdM293l
uZ9Zc3yEqPkj4o3F1XLNa6GoyoTg7bOI4z9Jb5YH1SyndJVDq1pTqGt+4m+kfw4fNK83uhYwh018
IOeJnn7oTqMkoeatjatYr96YaqRT7Zmm4ZHStom3fRpeo8GcCW+gE+dFRROA8ecD+Feu6ZFjZ50o
rOdC1pPcFKOcDri2OJOPinVwDw6rSVdGYnX9CiZOuVKlMV5poy8zwnnSaE/MuDPQxR9avK1RNWpW
M2kVbcZdA8jjlhy9XA08stZqmmp+HhvFehysax5K7+u5OO3AooDUIdpNXrEsnLeYx6NQHrrP8RCk
/ZekYEc8RplpgfpILR2vimJI5T2UbmM12q1rbDpe8P0qQdb7vkSzK9rnSa/cdHbQTn8kd2wb+yr9
hnhb1442/B7MvsH6oWgi7XGCQeGutGgKv6l9P12zRPsYKmH60KRCt5i2Kibsp1+ykmWrOGXGMgqu
cMRbm8SPECICFeGl6b0GcuhKOv1x7zCiQzWcovGMZlucSjs0A62hOv3c9fCKJlNpjoPS4LsV5fkt
+q3aTW2o405wte0yLtIrQWGZC4I5peuJ4A9JGufl/Q77a+viZtiYvI3tZ6+L2p3uls06jLwBjdZh
unINnbkPGYwjiXQohCqI9qeLG1FNHYNB2M92L7PYbxH/2Tee1kJ8rWyzWXdum1HFarUvjlcW3k3D
cdvodLSA18WiDD8dnPg5XFPoDKA5hcLD6c9JsTvsslGzn6tR775FdlBtIjFmWydCFnuCPLpzMvOT
eosEh/9ZcE4owuhAqk8HHSDFx5RJ7GdSRGdnl2r/ljgO4I8ais7nWq7/dyz0Mijdz/ZKi4uHErFR
yyS1n7VST372qM/5hT4m+7osiyvf9mP4meeFWsZ84/MuXJ4bD/iVwpd/zuwOkypuYL8Ldbka03If
W6GyCieU73QrjK/s3/MDo50ImhjqmrEIvZFBTcjsLPtZ6fHpGeKuuMHKASupwht8uLibrpevAbLA
V+Lt+7k8jXqwVBmUC52cEh7C6Ye0ujYGWVJlL+ZgOeIJHLGn+YYbajR9WzXzS4s+z3bMjd7cVrlZ
OWv2VqqtsSzs84MZaQ0bvhdUkWu8PjcG5ijGldBy5sDRTSTDh+MC4JlmyulvRIenTMt8MF4i0bwE
QZZurS6JVkaW6es0xNgQzKW5MutJ+FU4ZKt6CL1dQulufTkN+BhkTHrBM6gTTQP+vtj0TazWbRR1
7jMaU9Gt1nQD5rmd8jr2lnKt+vQx5YBAjOogr3gIA7TlT+cMkFzkNi+w55QOxCHQDLkPIisBXK8q
PyetSREIlNdO9fyxTzcDfSIwDTNM1kL0cDHBZAqdbLK7+EXqBs0L2u/PLe4ONY8qs10L2Q7/XF7R
cwOigTO7Gsxlp6WpDyWQPgpNNXnpamv8BVC33nhSV3cQF0b8mtW3y8O9g/AWEyRigVTjmpmhB4vz
Db3WEa3jhC9V7Ar7e5mnKJRRT6vVQxapsa8ISqPoMP1TD1FwkAZmjf7oNNpOkPNuOrtOQUz2cZvh
n46L/VHAZr2yJGc+PBrGoPbo8wJ1XzaWR28YjTio3edAmmJdWiReydBkVMPS/reZt64vo4QL5vLK
nNnaeK1BIZsLKTOr63S7KXVWTVhzM6oxxfu8TPW7yRuso6okdeJfHutjrGNvvcsSkm2Cb1mOBVwv
i4wpeVGdOFlVddntcllnfkH6frAjtX0ctVaswhTyyOWRP84SGgOECZhHOADBkDmdpWiiAAGkKHuZ
ptIxfPBJxaqvi0j109y8JlV6ZrMxGgA6GGSIyHCcT0dTisRpx75OXzDiVPVV0VSDWAkTJdGvSoI9
I4o5OQrVzWCqwUopuzb8Axt7eBD0YAPf0gP1j9pK1zmMoqvGTZThlf6UNjX79JPLwlsKDLUzG7nA
4VEXd0DsAd5tgiZ6i0cunVWJgemaLHkMNijrXkNOfPj6c6aCuDxPWF6wHPrTVZnSXOKK5EVIsgTp
XWen2c7NczrkLI+P34TxQ9rxnVF38soV+yHWzGUiCgjkp9ps/DYfvL9SxKgYqJTRs39NuB9eKdFN
h64TwzeRVcMrFJBrziHnxwO+RR5OdWqpIkQZzMAIO9VfgzovbvQMd6tuKLJNga5a5YfIyl6pTp0b
kBeMhzXOO8FjEb2dIOvjOBjMVyAY7uvUDfbXIqM7pmJwuDY6fCQub5t3hspJNIX+jcsRyKH3V9sy
CZw0NZKtpSu/3Vy29rrsq4YXjx7RAg+8uDgYMsq6t0wbHUvZR9CMy0eQzw0iPMZYhdvYmLpK3uTa
MNZXvjX5OF/z5LfNNF/kV7lEHe1jXgOYNJHNkHe/QQVEir3WvToik6phkjqrfihcK7hzqd3sQsXN
pgdT0g2iLVjzuFMSK/LuRajna1O6hbMeNCvv7xsBhtMvHFOtb2Th9MV+UMKI0jqcbfWWF7Jm3Ux1
bMY3Ev/PbturXa4cm6AF+Eih0sg2LtS/3wa5QuSTO5Od950WF49pho51tILkWYzJxhaGrCq/oHP8
g/6tMh69qHGeDYuH8RfNjM1ncvMk+z2ZHf6JiYfS7ArAQvYWNUCGfYHz9y9FeFG988IKmfC+G8bo
a6VLShWNMPhPV5bKYwQTObqg/b4MbSt+dJKkfQwa+CM3ShHk302QTCOoZhBM6zFxaAMq6SAOuFXp
T5NXN9rLmE+e9Ms0zZOHjnbDwUY6MPYnOorZbJRh5z9qc1BVxG1rUG7+VDtKv65tI7nzYLW6tyhE
Ga3vhIrEZyWTaebrsfCaPV2ZqPq3zqkcrepKk9TzJ718TKAcmzTp4zS7w4rIwGG18YIfltPWxbbW
yhEbSTs1UQjqI2Udl1AAdngvKHdBng/eKu5xlnmyqzFS+01rViItNtheOk6EjVAYudsB6PpxUhLV
/J1GXdJv45wq79arFOOPGQdTmUNYcj0K5nYPGKq/cgF/CItzOWtGetMSo833Xn37KzppXogJqFDH
34SIZhdhErmNzSbczq9qX9LFWisVRt5q3KdXngAfRnYggwGfpY9KyYVr4DQuljYqA/kIet7u1Vxu
9Rb+0BrsnPaNXlb5Q4LOQT+f6mfp7RpM3mkcXI4jH0oHJB5QrFGUwoEV3uoibo35EFt5XoR/mnGw
w2+G27hHpdcmErFcPkArT5LDVAVyk0Rt/oPbabwSyD6kXKBPqR3QigShaX8o69Pa0woeLukb6b22
i3F6CdeiGAvDR6LkXikm4dJM98Q1uOQyYFNNpJJJwk3K/R6oTlc+c6tmEBIx0RF96m01jdVe6K7Y
ZWYxPHpWhYT/5ZWeM46/gyJtbPq6kFTovMLWWHbM2ixEJtcZvLdQoIUIhqjLfGUmIFyBvy3zLIpA
NMroryJ/QHK/FAhQFTyJuWW9NypFsW8OeKxaZZj/C+jG+qSeJgpPZKtzPkn2ovPv82/56+Cg1hmM
sd4Hb2pZTjdJPTW3dVxhyIne96pCT/bKQf1QB38fEFgSVQ8Oi2ksksjMjbMs9kqPprUVfXM6r3sI
XMjGndo3+xGfttAPBDWDXApzb1TiVW+EcnP5Q354Er//CNjH5FHsXBKb01nLThO0RTPvLa9aXa4D
e0LnkQzvR9R0420/uuYmspP0dz+Ewb96NPUPmVWouW/l6jVH3WX8+J+fwtuNUhgyssu6aVa06jA1
nfcmPLe1917XFdLvWjw8fa9HqGZtaNVE+7FMvmntGH67vBIftzSfH1L9/xt9ETzQ2jKtFlnPt6ov
4rVdu2O4MiLU4q589o9nlXGAqRMh5xrEUtT9/5B2XrtxY9kafiICzOGWrKhgS7YV7BvCkuXNnPPT
n4/uGxVLKEJn0INGA9PtXdxxhT+Mmjr0TlMz4Ykaf9edStmZU2PseRr7azN0ppU2z0fjgV2B5/zP
9erMYaSzzdFxRvtl6A3th5oO9sYZx97D4kP/1ZRVuPJ9Hx1ZaBtExhxaMC/zPL87Rt2M4R1S4bwk
ojLu1KESP7PAHo6THiVrpLGPvo1OOqWGmV8EsfN0rLgiIqzwCX7Bbt4a9nlrJte5FtqTKyWSg8Nu
YmgPn94mhOAK2c18v0NuOh1SV7Ie27zcf5F8pRVeTfdK7OSYp3zliv3gNDDQvGh0KuEcLwYqEFwc
9WLyX2q5yL088x0QGIW0NfG3PajVmOCY7lc/oqiq95c/8YMVVGXFhqaP3dRsHHj6iWrTT6FeVs6L
ovWBg6HVFGG7o+vTVh6A361EDcs3k1OP7CQJPIRHRL2W3UAzVBspwa3rJUH3sZ4LsmPi1qoZvPqF
lBBFNKkrNMd/vvyRH2wdLnmH0z5rCZ2RgQeMwagwG0yvXwkEJfLuQKo4HKUBnoMRt58kps2vC43+
mRJDCqedObGho1slijxKLzM+4kqCj7PpcvhTW8kOoxudWVhrt3+0jLPU1SzoM1eoFgeRtlPk+KiU
vIhyCsQG9izFAdWMMi8LIn9lt35wezIWmRJHf+6rLp6RxOiDugg6/yXTi1alkawDL1OGSV65XT7a
LcQd5Pt07zEqWJwKp6tKLZ4s/8VKBeqvaj9u4yQOr+hb+zdWie1gNU7+4fJe+WjQ2SycJxraHdIk
pwdiyP3cibHgeJXIFDw9qfottsvmIQiU8tAWrX5bqGG0cgrPB0USjWImJXziWTbP6aC938mhL5vi
tQ0DaLCpUXZ0iKCj7exBlDeZWjl4eQIt3Vz+2POVZNw5AqKu9Y8AdDouFetqEIHFmYgbrXJLFoKQ
hJLR38vjnG9PLlBkmIDAOOwcY7E9sXUy0zpvg9eht5wbbUxHN+ot85uuSs7280MB7pnptuQGMBpP
PykVYRzhnBYyVJ/ejJIa/cBxEWwzkhWfvlbA88zFKI03d0a5nA4lyjqobVnnqxwtu02lWjoOo8JR
6IIbO6jz3eUv+2CToMEBS5M7lLtsKYmm+4WVtiHMnVqujU1oDc2zI2nJMXWiEHweujF1mncrZ3CZ
ZjGJdFDQA59bFzRU5pfr3QtvGE6V6Vkevsp0nPeaij+gpmMuFI6x9oUKcwPDcFAfAXkMWyeWzZWr
5qONQ2gxl8L+8dIXq+mH5WhhXBm+Up3rjjyTkadbWfLNmrpPGgJyafM/KtlIoHMWAO4tvjS3O2My
y/S1HhKt3MppmMd3dpNJ6gMVquZeFOhyrmlLnb9MdEHpGFJzUkl6lq3DtIhjIOx5/qr0FVAwLJDv
qQtpN+OQBQfENIaV2+2D8agTkDjPrmRk7ouPzBxzqoA/5a9aZRkuUOYQ+dC+bjb92Ot/I8rEKy/+
+QLOryANKWT0uGmWgroAg6JMtEPyKo/qtLNzYT10oWZ4tdJNn7Q8Yfmg1xFU0I0A40nQfbqChBF5
0GOI+yr5dAp+jHFF+u87fiodc+gCPy4fx7Mvm/M4YsJZwIpHcPllCEmKotfC5nWWc/rVoHHkKgSo
PL6S1v0/xiIzs0gj5qvtn338u1MIeqww5SlsXzU5N0AJIF+15U2E4FFL4VoL4uyeIQmnNjvnRnzZ
GZqm02Erl746vDpDXd9ofoh3bNEbX4cuOnZOtA3VLD5ensuzdwiAFMBj8GngI2d1qtOVy4tZgV1E
6qscy4QvjYUb0ValVnh/eZzzNZvpfLZCsQzxDDKJ03GcuKs78jT1taFHAa9WNcVVMMwOT4nsrEWB
8x92UjdhvSBhAz8gWaHkvQiTlNqA89I6yZ/EwBY3CTLjgXp/5E1DYgEADTMPIpuzFbGa/bn8mWfV
BhpkRNezkDUSs/IZjlsbTC1tq676S8nU/B0iaHZNZjV+KyPYRkkl+j8F+oA/Il0ZrnDnsx/VdOxX
5vpf9+/993NvWxqS1nMhHUbZ0gYvzKTBzyejecPrFqG8yYz8CtP7VpTUxcYWGZNQRuPI0Sb9QdLT
AFDcqCmHtDeqmJpxqv5uYpD2x0RWcnnlLT1DMMwUDeJwtGjps829ndOdoIXIcDaJob4hSqR963Rf
+y2BtHqm4l2lXqJAZxuoHm1LUzWuyyjrLM8xJGXmNOZzMKF3j9UUD0+wMNphu7J8c7h3OnNoA/Hs
wi9gp/LYn/44pbKTplMm9U2uGuc2pPP0rBhSUrpqbWtfeziCves0pWO5PeX61KU7gWVXVxX9odED
yLOBXgbGynoun455xkiEiQTIakBWzP//uzvI6ogTu9hU3qYxGd6MUsn/GglVVZ1V+4Yombk2C/Nb
dDoLqDJQo57jRWBaS67/ALEoxR/MeovySp4tnLLG8ISVNm4Z1OJrXheZfGMFo+zqSYQFRs5T/c3P
9A4rASX9k420LXeB2qTR5vL6nM8Epd85WScBolm7LIjaSY6iRKv4f+LW+C3Fpk+7P+v6G9/KikMa
VW+Xh1vex1R68RWAlc9Wm2G0i63qO20N7UIVb4JHwJ3kmIaIVErXVVE3x17Luiu9t4OV2V9eXv8G
xeKJCj+4XTKT09WGLhfAMWPQfAKyiueNvqfl5UAIzJW7FmnT/WDUyrEWMHovf+4Hs8sdjXQFhW44
IcuiSz8FpWG0knhDj6j/WTR2vgmiULvW2yHe4Ht/uDzc2ewiSIasKLc0rx1t3sWHEinJYRhF0RsH
p05dDQGt10FrxxpxjrR3qWshwmvo3VqeOa/aye5m3FkpdmYicE8u1akVjGlajCHityrh6EDvyTfC
qXwDb1Tevc/uWAajtSkDTmM56byermZRWWpnZ238BrQiHN0STqsEkIDqB/h7aYtkR7VmqfLB91HH
J/+CX4HS+TI8giQZ0Sjv0jdDiOxQ+bZ9DRvYP04hENbLS/jxUABweWiQr1kCkCZI3UUsF+lbkKjh
NnUUaTcEqppBS6RAsJKRnG1PgCAGcqVzhgl3ZNlyowoZKZJUZW+gFwMvjAft0NKM2o9jJ92l+bRW
bPlwvH82Y0jhcxrmj3937coNqKZICfO3MDIEWhBFXjZHWR2Ma1FluYRkqa6tQCfPzv78iZyG+bqh
xbZkMMQBPXkpttI3M4qGez8qiy0Ge6ZbtTGAG7lWm5tSN2J8Xot+LWj6YC3ZK8gesXcIIJZBw4jX
VSSger4F7ZBDZ8IU6lCXfRTS6U7Nu8sb54O5ZTCwFtzjxPJnhkOZFqaJVudvUxZr2xz77S0P37Dv
UF/0emh+K3fNh+ORTNN60VHSW3JiUlVtgyId8re2iswDBYl4M01VesfDlR1qnvmVdsD5ZKKrBGpt
Bq7NrdJ5od/tnRJvcdGnSvw2Wb38rRQtHrJyMd4pul5sL0/leciJ8Bciesh/zIJn4KVOx1IK8J0E
S8mbsMsCn51JTdBcsM0np1ajeyyv4YxFcglyqtO+mvAbd3U3lSstxPMJ5kcQ1vN6oEBCFHz6I6hK
jnI05hxOa4r2RpxHyE1k2h9rKOJD7eSfReswEnVJsMYUDaBMOovx0C/uikaasrd61H/XbdkchMbD
VUzWJiRV2l2e4/PlJNqgE0tZkkSaNsjp10ERamPNl9o3jOv9L6E8IVkTOeFR17q3z48EkpCwg+Y+
TL5FETR0RmVspKp783u1uJlUJ9j2nQh3mHNX+8tDLQpMwLqQPQUdC4RBATy91FYapxqpDilV/4os
1+EL1+q2Vuwej2UJgRdRm8cUK9pN0IfRg2yD+rs8/BKO9N/4M7iMG0+jATJP+rsz0gPZRKWuUf5C
fdD1bWOX6mOjN+0+E72xqcdCvpGF/1P2VfsAghsQjjlNO92qp69yk65df4urd/41VEvoAZHtE5cs
O7S0boFMK436V5U6a4OsARQMM/O1b7Gv2fva1xE+SGtfcaO46laChHmzvotI/hsbCT+61PN1sYTV
mgNuMqrItL/BQMNJtPn0qEaWtFIQWqaF/w0zfyDxCEzEJfsybShiZpmi/W3A/BwRZ9FcnN8QjVGr
KtjJo6G6WYShN4Iw021US180hEaPodUck7wvvoOfrtY8WZaNcX4TZ4rDxU05W3pqi7KYPbSDI6W6
9tdU8991nvqHAIT7jjfyZ2tFduUq6PpPG7wuw2/lGEITCVuAWJhkr0DQFkf8vx/CCwE/gkokJc/T
3ViUGeqDaqL/BeYYbmsnMo9hgPKp1OnSdmXnz/WH0/Umo6N1Sy+Ov86yzLZ3wlnTLRCupNmoaFAt
vO76RvxCeac+TvUUbjAw9DcpavebQfIpaIP6ebn8Kxbh9/zBaLmRiGs6kJEz2ShF2HlvgNgRrh7V
zlVrO/dF1SPqUypt+T2qdFjGddquUYA/2IVInTHDBBmEG3jJn0706Ee5FOsIh7iDFn5BVMJPbluo
MEiRSOPfOhnsLaZq4veACxF8BmSIjsYg9V6L/mrphZ1cXPU1zbaV6PKD64jfM6shooTGRb9E8Dux
EZhOUiHvSrIi34qhDY6ol9luG1uDF2T+cDUgcIJ8SGLuOnXA5MWq9etxytStRrv68fLynO9HGyAq
8RjnFWXYJU2oUZ3ObOQ8Em5s6ABlHN3/yqJAN9fzNTbL2f1DdAtags4GtWLy3OXez/JekmqrE/SG
0HoBXY7iUFekoli56M72HAOhqceeg5cPdm6x9lZfDmPVyYNAXTed4q2DF4C6SRqkxu4zbmfTBf2H
XXSrohaycv19MPbs1UwXh94pIeBybFsttWTQFOGa3HnHrPbTW00vUy8IiuwXidnwXNt2tYbU/3eD
nRx23pS5Hkg3B6lLQIOn+90vzaAvJo397sPwGncThVb1OkgKcRemGiptiW01MvB58JibUSpl50rB
if4ZotaUe2UkzMwts3xsXDXuUxLlQSGci1x0KkL9Lk8RnfNQvmh0FzCxmW9nIZTwtxG1uXRvVkWQ
XRmR1MloEYQAMjVTHkkdlAE9qcL1ISyHg6drwn5BzCl7DtIAqUpzsiqt3fpTZWv5hjr1BKWqQtDk
+fIeP3tziXRgkswgCKbGWRoNdwaiOHqdqsINoDvVx77Mx8pDnUpzboyyssMjvK7+Gt25It2WNGzW
Hv157k/WBroOGEZ77iLCo11KL5tQ0qAi9XhgNqDjRheQbkPNHd6B7OVO1r6YujBWbv+zj2ZMyPBo
mRDlAdxZxJKg2hH96dB+cnUj/5PjLPc1QzOdJnPvXKnDgHE6TISdOUzmygn44GvJEDCxpn0FdWTZ
USSViw0nRvHRHavwYDWijA9CVSfxrQm1Wr/JidjTlbzg7NTRz0f/cZYppYcJQeZ09ytCb6OWomYE
WljX3Qa9xMZTKkNJ3bQXhScVknNbAbbxV66af7i+k7Ul+wKvObMQQb1ATz4dGWGn3Ek1DTpMI3dN
djWQ+taVV7Sakjw16BKAhtZbpTnYmCGGjWfZQI1uBjPM2lsr6wkFdmT/6HFUqFN+bdtJClylUoHM
p1LaFhvbafR9QGAN57Cocb0nIUCczoV2LKw/QZyY7UYnlJePlkZijTAU/UX/2mk4VqorZZYSYhMm
1dNWT1M5/GLGFIQ2iVFXxQbHaTC8lw/b8kEBugUQgF3H3wAsL3HDMbG+TI6mPvVOuzHUBycJ3HT8
fnmQ5XIvB1lMetz2DbrMgfqkfUfaQ3KH0Q2/Oit7armPl4MscqQmMFEDk4T6RJrpaoonpKsqPNpr
KsUr37Ikn5kW9PFC+vct4mB9k7+Px7UvWaZgiy9ZYlNzYRiFmrAmiCIEN0rjSuPGfBU/mgf12+WF
Wd46y5HU09NQQne35IqRlK/xFYphxta4Da6wiLk8zNqcLcJ5FV5CDkdQffJvs020kb/3R2WldLQ2
xBzMvEsbw15vfMkP1Scuak/f+G6wlXaXv+KfPvz7u2M5W/NZej8GtkhaUfIZ5e/yS7nfhTAk3Pah
g1PwJ5Tc8Nk5io10RNbOWKveLnUNSANPzukyXkhDqYybnu+LxL7SD7XvjemdXDduJRlXiuqiXfPF
sLdCOyqa5EpGCXjoKMnXU73jN2969EXMHwjJ1ZChL0/Lyg2yNOWTIRpEycAeCqyXtL+vs59ttXJ/
fHggeC6olRP8Ut45nXg1IPJDL4T9E7s/0ivll/NLbMQuP1z+kg/30LthFqchH6PQCWKGyf/Gh/x1
fJaO4/5/G2JxEiSzaLSU1upTuxXbeZuO7mej6X875d1XLE5Co0F9n5J5iKviRlypx/IYr52EecLP
TsK7MRYnoQr0wqp0xlC+Zo7b3YAfwwSueikqt9W8+I/88r9N2yJeqIUjS03K7s//TtfSo3aV7dcW
f9mB/u+EvfumeXe8O91WrASFhPT1k/+ruFH3+S/zrufdvuqqXfMYPOiT2zwHK4Yxaztu8TA2cT5U
QciY4+hJT2a5kQrP+WE+/G+zt3gZs0IkqFEye/12OPy36bTj5SE+fHyp3BMvU57kmJ5OHq4/E4DC
WH2yqqtc+m7r341+crX+5/82zGJvy7nwk2himCLYOsY+iq+Kwgv1lUN6Vn4i4YcaRVoIv5TKzxLZ
11hw5KtEnn46tR1krhIO7b0PFLOD0g6JfpdnOSqKqHaFB2mok2wToyv5N4wrnbADw4bfn/tqwCP0
CkCQzCqLCDwsdv/YD5UWNb7y044TLOnkIftaESETrpWaSz44rERS8yy+P90zWAVTIbAi4Jsoay+A
MqjC8XNiJ/gljNTRXT8KE0ymfWstLFy+HET/qARBcwXb+08U4nTTtIOPeLiu+j+7WrXLwLMLI5Kv
LIoAvuLRWKs/6SIG+AeMETEuqH5yTJQyTgdMgNaGokqKX1qZGh7nLpM9W8JhyzImHImjplgTU1we
cGoKPFlzJRuBDs1ZAm0bqlrgxLTwd61K4fUUxOFXE5/FW8SX7a9TPuU3CeSClaLl2frNhQwF1gLF
U5Snlj27VEvkQUIkGrVRFcQM6f8e+wLVu7wrz1YP7f4ZFQDonIodHa3TyZQKG1n4VMl+V1LpFB5y
4fl3Z3Z43gOHSVdenPNPgrVDFQokAnuPzPx0MLugemijLv+7MLP2psJK8j4rjbWJm9f/ZOMzWTPk
TUH8CPrFkgQl+cgq6bFpPoRB3u0KyTRuOytUDpFIH6mBmgcJc43ClSSl86a261cy8WXPDhAL4Cyb
vBTYAzWQJavekJO4lAJhP5QBzwK03MGufluDDMg9y4MWFV67CkNw4ROM4x8odWaq45pCxNJbnPCv
rUz68lKn0zynhKYNNIsu1xIwVyYOxgV9rD+MnSl9gfGKeHBHF/apslOl2yF2kwN2uryrzg4Mg81G
VGxfWkDUgE4XumLxA9tM7YdCaSOPgqHvInlhXaElrx198MC3em6VK6/XvxNxuvDoTaEHCvVtVlpd
Ioh4933U8nWB7RSC1OizxLWV7Y226cR9ip6KdV01ma5sQO1XtSdQp3ZcWeeYfa+QwCje8E5uR9/D
0VhH7VYbcADHkCipzfoqVWuj2JDXN13qjYJy2mHU60hf800737u8VhTPwYUjO0Ix83Ti1AHZsxhu
1EOhdpO5rSK9TnD3rDXjkDlCs3daqivJPkw7OduZCOGJPcrn9hpAfJlRAviggjVXcdk9yFgt3o5u
TsN06OAPiAxl07deahzNxaPc1I4BCLlyM1XU87a5jMb2Ni8Lw7+/vIHOrqVZAYWKNSBG1Dp4xE7n
QY4K3QhlNX+c4jHsaR9Ew7AzSn8M3Kw1xdrFdDYc7yTYQJi/oJUUhCZPh7NFZeEJYsWPyZQk1Hzq
DLa+FEGBd+Op/aTsBtBtyDc0iABW8zYDSDwdrY/ptRlBKz1ghzXeJ63WekWiZfsiFr1rT9SWxiQa
NhTs7JVzeX43/SsQOlTM+AvQ4SIHo0ploGWTVI9aUElfqtRxbvQucr7kY2t4fLR+rcWpeq/4evBF
V4K/qtKkK3HZ2d3AizZzG2dy4+wAssjPHCONdUmUROM8NpS6i6Tb+u0s1Nr3Rnall+JniMja9vKG
Wu5o9NiUmSMD4RDVMoCgp3OOkHoZd3Y/PJq5Zd/4CZXAl7pQncQLtaiigg74J92PetPv8xEN3ZWJ
Px8eOIw96/dD759lxU6Hz7MmVSu7NZCgjuO7mjbwfZ/2enePzPr0t1etxtwAOq6bL7Ya9GtaUmfL
Tv0bNgQgDigDtCSXhAi/E9Q+zXB87MmOFC+IVBvXM7uNr7QOrxw3B2j/JavV4ntU1uZV1o3hi5b7
g7FyRS/fovl3wCOACTLDLinKn06DZCi9M7al/FjWjT+6RAlFte/VJqlQ7RMCGFSbFitwnfMx0VMD
cMWwc8dteZW0Q4olBb4Cjw4+LptG75yvU+mgkxJLGyBJa0rYy+0NiA1jJERYyDpkFPIWGy02mkmt
66J6jCbUTYKu6W9RIpl2kuMI1S0LldgfsMGfy9t7GVlpUCbAEaMFyz4DZbC4sEVsaPgRlsaj1uJ1
PWtyRk+GPmprD/tH41BvR+Jwpmdwkk8XMG17O6wQKeKi7KTwavKlxPLY2pW+cmCWNzIfBHyUyxgY
CxflkpdcY+eCplyrPIp4qN1Y8fNtj6K5G8h+/NmrYR6KsB72AsjDM3SI08LzxAtKeUT5Pb/Rpsq6
bnvdpzfLFoU6EW2aIJ9ekg49psurdr41oQfOdnmgdTgOy6tQqR0LgVVVfsTjzdplSWXJVyVhk+2W
xK8/tBa3p0+PiE4BvWC2KNy6ZQGyjzM5rjtZPFpBXO9802p2jpI5WxstFteC/fk5HSSARyAd5z7J
zAhQufxO94vIEN4Zs3Z6jHI12Tt1XUMP7sqDSGVzW+Tt8+XPO9ueYJvBO5Aw8ZRTal0MJzvdBC4i
mx6zOAi/DJ2mbalwrYktfTgKUTU9ReB/XCynH+UL3BdaTA0fHWVoNmOZ6FgjBWu+mNBF+XPex7P0
TWfsH5hGQkH88RaH2uiyqUXSI3zwpUpCeLAapWJjankZvwxmGdayG8SwOAwXwFzpELFGYZA9T1Vn
pLNyPUjvPyAy6vFg9omNHUyTBLjuRhmuOF4COMx5oQ1ijbHrIBrhP2tO5HelJwVmXzkuwPBWitx0
MM3J06beT7/WWt5Ce86GujH3dJ9bilwRTBnF68cqMLBhxWh2HBAItor0WhQ+Xgou7XGqvvu6Zn8E
XtRMmkml3cba6IgDDZwDFw55YgMRqdKOpriW6EVnHFpMiTETGXO1VEw3AMkdW1QlwQ+5XQ+Z5MaJ
cNL5AtdEq/oNwkdDGW+Nsrbja/TTgvw5jNQ8/46OXRBGRyzodFjbvSn7uD+N2TCKwC0UFbshN0By
p5RcVS0STHQULe9cM5Aak15gb5TlkaqGEj1NkVqBnA38gqzVnfoiMFuSB2oVh1Q2xulrUyPZtCej
s+O/wM0cTDJ0gSLlV98YW0qeFbqpuwoDr/AV7leWbUNcbUhKcVi0+JMAx3dXPY+HvyPxNqO/+dDE
8q5Efaj3jHLqzEcNkafS1YxYTXdDmE/ynS30oLlRRWKEuO1oRRsLN9EC5Oww0FCQe7H0uE2+NIqf
AH0ZWrymD1C9LekghNZ033QQMSkay1z1W2dwEuMurvCS+SnLFFkGT4lS5EI82FU6DVVnyHJxVFQp
f0Pdu5gVdtUh3PqJ1oPpEjjR7B0nk+TNqNZD/R3nwzrbj4S5wb6gJj8eA5NQb1MMmh9tuiwQ9cay
JaF7vd8n/XUrtErfYyfj9F5VathD6X5XVFeYYZr299iWWvt59EenmryoA+qyHaQkF15YtYGxR2Qm
DWBRmHa3IwSDW2HYtTp4yWRXnTvyZ4ebTgGbEntOiLMKQjjAsa3RVc3ejis2O1ZfW4Q3SuwD8WJs
xjspkKTpim6UaL72XauGPzu11o197wPpeJg6BAOvS5EMvZsmyGH9FhEugFs8W9o0I5qsZ4s5Cm+1
/APaEDBvy9QC097qVoFeKCqqurYzzcFKbwGE6jMB1+wQmHFFbdRyBvdmhNbu2i1yV66W+HX1g59g
98eBrDs5RGXnyNtW14b0Ww5UtngryXxjjICQYLkbbaU0ZC9EvQs4ndojRaay/TAHKid9zL0itowx
8+REqWr09Is8SzcsnRbiWDdh8vKl0AOrGVFI9jv/V8lPwkBIwgLONzZJrSMW0pdApn7r3TD4UIg0
gbh0mnER3Eaxn4ojNNTQNr28aKJm8Loxc6Y3WbKUXHHDTEST4SZNXZoY2GGc2eM7BOj+TwZkImwO
sRoxExu1JA/6A5vDDrcZHCnn5fJLsYwvAPyikY0QAQqkRMT24g4HEF8UHIfkqcD07MkJtOAPjuX1
vaqXmOF9eqx/ujgzIw5I7BKJotXYAI6NFT21aJ4e8gJ98g2V0qYDdVra5UpQMb9x718NvoyyC6Un
aHiU9pZah6o+SvietfGT0ud4jQHDcr7h69rc9WGa7rHzU38Sd8XqprCS/Onyl54FNEit/GfpSmZL
5XkR/LI5Iqz9EumHktSZ7Woy6E8vqarh1kxCLnA5K8JPRhgQDChrwQSdVV4I39TTxxjoEpinSkp/
KmMMXc1Wm7LdabKwpmd1FK3/pTSi6rPZpD4H2lBwyGJAvsAGOB00i7DFcKq4+hkFveN4rV9UwRuk
lcy+jquOm1yNI6vLOE5TU+8D1RiUn5dn+qy7wTJTRCBoIKkEZro0owp1g6IMAeITuvf+j8KMKF3s
oC8GOshfCaHuXSKS2PFw+VRf82oUAzQseBKt5amTPij3neVLw0rN+h+u+3TzzeLQbDyIPPPELDZA
nYYwOUUlP6KN12nhPkDpCn37zCYyuePOGoZk14yUF3adH7WUV7IO/5RHkVkpeLi6S+oc2XIZhx7P
KTNbHMA6ZabYYBXHHaMV/apS59lFQLEWE3skxGYVWoykT5fSkfJRaH6mPg8IF5r71Cpj9dAXDpEQ
EVKwlmycpeKzgwSRIwExxVhKIIsQNSw58+FoyM9pNOnaF0rv6rDxba0uduFQpmCnesF23quq1ESK
a3FkxJ0ojF7bVYaFS+blfXR2WwARJliWyQV4SPlJp58/lLIqGt0Kn+vat7ZKEg/A5eADGJFSb9Qp
6Hb+ZJTeIMXZSn9qeVeQG8/iEyQGVML450XNbbJKKSzsNHhG8Yd4s4lQ4dnPZTEfh0JJ+9lBNk8/
WQtgTGJp/sZqQ4ZaqpenTV9PKfHvszVZ8RHmfHg0a0f6FgZNdDRbNbm7PLvz7J0cB/J/qB7cUdz6
lD0Ws5tJStX4yVA/K03u48tkduljE6Z+tWnKXK3cejKgCGqpr680Ic53NXkQOHRqmUwu5/F0WXv6
uPPNNDwbgKqjqzJypOw2CLMp2lgZ2uIr8/rBruYbuQeRbYTpDwDydLyMDlnad331LM0CeT9CGAYQ
LUo7w55lFHp0RYUADcAcr5B0Awy4GTYBkpahZ+dhvFakON9ZPHtz+YACDGXkZfchjVM7iLs+eJ7x
qZvRMP1jrX2pLM0T1LQOl5f4fKZJMeAsUjoGdknX5/TLB19FjrwenWcbfYeHvOiVu6gwEQWXker8
dnmsM+wSK0mXFe8zRmIil+m7b2aNY7aV9Jw2mSC5QszXqkMPrVyHVmheJOl4nxPgpzfob8kSVrUo
JTwWJf28m0KThGhoisyOHLSDUURWdgW5iHwTj0WQXKXg1VB6x8XMeAgGu/9++cefTRSVR2IupKco
gNOanlftHTKjEVjeWpmsPNGBsoIr9kP50yYbDBBRiE1p89nR0NpAGBUtbRoY1B9OR9PSSkbINzWf
dCk2nnDcBUtmSsa2xPZyZfPPe/vkkM+yHgivQV6fJT2XxdURkTk8c01jBp4qcxomNmE51YcUHffN
JGrdjWiIHnlvo62Y9HwlADqfVwpxs1I8VWXAv+biHm0NoEJxWNpPPolIeJhaJ4t5+zF7uRZCdqSV
8PLscKE3M+s4I9s9FzmX0NsWcVb6njJC00bbeHo3aV7UCnHFFNTguLNoBVyzHI9dA6qZBjWddxqF
SyOkOMRz2+ll9aVTzTvb7sRVFZvtjz5Pn0iF1szCz0aDwkDJBbozRCqygsVkFnXfxHATh1dg+zTc
p0rGqNfKnXCvWkVYbEfkk9eqgMtyEuAJcw4kZ87MHM0uItika6q+jSf51XH87A5uRXbdRla5ciA+
+DJKVTByuaigYlmLGxo/2DDT7Vx+lVq/ezQ6Y9jitZBs8hFVSVeVyrfPHUCq+zLobIruKJQhrrMo
XrUYmg9F4cevuKzLbukEybbrxtTtonL6ZCTBULjEQPyfnx+aWosJpALF3FZJ85oNZrWXi6nfk/fd
FkSOt0g+de4nv0wF8g6IZyY30MZbNtSJXqNyNKcROdB+tv6wm53QReKZublmhLU823ReWW9mcq7q
c+kvtuMQzUAGC9Gg2mpzjOTT6RgiH3ET4OP8ePmrzvYHC4U/AtprPJxM2SJUQSbXHLXJaF/Hxkme
bYRkbGGFBcaUTXCohLnylC0jI7Y5DzNlTWASPJ7LDrMh02Wv4Ke8CquwnkEMGRTPBrnHebu1hmyL
EAg4V5osjvjkfUm6KNPZNvlviQHVZdyp94U8TnaWvjo5r5xL5Oa7E4maN3TYVq/slfNZ5T5BJYIY
l52J9+vpM1SZZYcvqjFyn5jOQeRx99eCbvBkJ77x0Ip87f46QxjDeaHJOMtfAEMBP7AYkNpWkEAx
kl5Q4LGHFxNc23SUrCgEjGUnlZ9BcpvGuFC3Ez4f/bEYQpwwsjLMg+PoG0gmul3IZsToyG7STdOF
UdbgWtZnUXNNiA5IWZFDWWqxQ9L8VHFblI4sL4nQYZawRq1amibo5BRrYl3LmYSjSzdh5u/St7a5
2k9nUq6VNB1NlMlHXxm/5ZQuD4kzllvUpuKfhjL2Kyu3PHrQhrj/CaLpHaLZsCzyy20h+WpZab9Q
W4o8AC2DK6FNtI/peK1lzcsXYFaU4umewWXzjbLkJ+chZ0AnB35Bi7Iz3wrZidA9E5QvpGTTYgSU
78RUUj9WI4PX0OtCkI+DG5Yz0dRzmtnLwoMsFmnRpgbIpWMYo1ety/WLocLKxJxVHkwsL+GZkOHP
BN8zLxVezqBL/CJ5bXWn6d/UEifcTTZ2cY+ROEVcaasFtRy/dULSGuyikc6/F3JTUnGMCVvFPuO5
T9fiksWFQr2LruSMnQHqiW7cUtfI8HXJ9wul+ZZL0rBRtc7ZjUmTHNG7aL0YLSfKMMGaLOYy7/lv
1HlfEgnRdV2a+6WiinwzMZpvqJZlOzvqg0OSOeVVrlL1qIy+uyaA6HY6t/b/cXc1y4nsWPpVMmrT
3RGDy+Af7InuirAx/ikbly9Q1TG1cQjQBZkkhZWZtmFiImYzD9HrXt3F7GY5u3qTeZL5TiZyIZEG
jBRt93VHdFyM60g6ko7O73dqKFvc+YI+rauy0a2bQXNAlhUUT+QLQgHNwkhzinV6MFXydvfwvjl+
HI7vagBhKx/URunk4Kyq4oPrBOX1qwofC5gNxynBNKDgE4kVlhOjNAYuRpyW75uPEzSOUWonOr07
mFZbpb3S8HSs7rdPJFU8Ln+hCgdFKiRCbkjtgy5oSoCSQFZQMnpUzRF6BV0MEKQ42y7fiwYw325r
qO58OC7Ju8f68kEtMZAxF7FoOImBS4YUUEvs3O8djOF2SeKmHEaqtoeodw2dhacnKC5dCSRPKtGc
IZGNRQ5FCDcKettVyuFdSSG8UVHNgSztRxe3pSRKTu92J31Zm0YxQJzjyoO6rU8O7tMSIlEVdXe8
e1CqJChdK/fvX/dMIksFYg8eC2AWwFu1kBg6RV3bEwIhsvmY3u2gzO0gPE8OtxE/uX0arjApLPGX
D0VqAEak/gt0wOcOMBB/ksrjdoSONKHoN0qH5Yd6Kger1GzLTMtGQdNwiFm8/ATGaI6SlAXEzv04
aj7JyaCRyrg7HZWeWsl2fwCMqD1V3wHSCJqL3d2fI5Hw++uOEXETTnng2UIyI0HRUuTuSv3q3UN/
VzRL08O7X/A+l2qHcvrwGcB98mz5UAXcxDMMhQNucchBG68TMaensLQ3ks3SAwAS+/FT8gXNCYZs
+SgF3KQcEHgiANACpcPas3A0vEUvo9K4OSyjOA8N21Tt7vZ2/2TncFCtP6S79+cPk909RFXjOKwN
qg+rKm1tobdDsVVoqeROhZFvJxYgh2wUosVr0hyVp7c327djBKa3d8R2eIL2AOPvtzvj7RWGqA0i
gAOEiwlTA9YEodNUrD1EDsd4OLivpE20VS1dDh77T/3647QU95DkE/VPQkRLr6PbJO0C8+/xAk1U
St30cDDqlgE12AmxjFmvsI/dp38FAtxNLhriT3/G564co263P0isj5++jHnUShTnSYON/0z/9PlP
zX/4qSG6Ssby18T+K+Mfgf5s/BOWMONDPQIg7+SXlKtJk8dpmCz/Np8pFkKEbqSIkrZcILHWH2UL
eZFQwLN5tSdj/pcPXZlGCc2vL2T0YfbVRe8vHyiT9uMCoWwxywiEDGtOe6BcKle3thFAhioP92b2
8yEIZdTX3+/vbgFkBjl2eJcw0hwXX1r8wnQKGLT8b5ZNPWdLtvZd58XvVLbwFACpgmqC5le9t7+F
tx5eCzQgyH6gCryv1cMF7rr1+1vYdvJ1kYZHP5C580yo7m0h2IpydGAPZj/4/p0xAWEtt+O/Q8cb
UU8UEuVrBFfneUDHH64I+Fz3cx7hoLwvHiAe4MiE3e0tuHeRDYMjn/3gqs/zYGcLoKqw9ukvsp+c
6+9IFBBGpdM52N2i7S/vU6fQ+aVXK1swQmAK4FHOfnKR846W7kEIlrfg8yOocCBvZj8WD8pbMBWQ
VUJxmfd19smp7LTvpTLOfvZD7tX5nd/b2cpvAxIus5939/5RboTj4rF2aG3wfJhrrx5u4bpTautM
ILy7C5/VXrktvrKDY42XDRUy+QZjkcYBONgieYAH8N0de6DDOG79wRZZbsCO00qf/eztb9F30Itm
IuEV+s8awvFZP64NRNjL1GfB4zkdfOUfaAVykcC8dowwRvmD8aekT+fEf+rXnwz1OlNx574kO2Xu
o/G38cIfzxafTWs21vyvjKUaE9Pf6F+eC66Y6g4m2ReT2aqu2QhKe41FrMfm7QAq//g5yQWD4fmm
LKN6BnMrChn1D8hJkZJND6Ir4QZ/El2p6RBV2Jn6Y6GBs9Z8WwzGV3ADPikeYNpBQ9ynHFdYk86M
BIKed13AVwBb817QSljCY00uN0EgOV2p10BAsTA4GnElusa2VuDzxbvz4giYzFqsqjElOh3ODNZA
m0N1CMX5VtAvOsDPluDiBdRWdG7vv/772XSIvyiJh59eX4n5S7XkUr7NnTxmA4UDqZmZnXII1RdZ
u+7OTcYqNc4cJT25Uj1jU4bjrMRY08rmSzqQK+kLZZ0y8qE5E40V46Gmk82VrB5nsordayoZUYo7
uhL9LFXPYgF5aVzJojiLiUTTyWZL+rgr2SveYZEpMvHmu9P9MrJ4sO9BUv4Cl5vSc8tYQHCcrixo
sbQngiPFOsIUvoQa4Uwc/k2TKgV4XKnOHiSac1AfCbXwLhGYuesgf+VxEhyzaKhJEccRw9EfN3+5
/42PuCEpUcHrTvVaBjh0f4gDW4dBrMed+pkE2aCVdnoihuDsGlcRlbg+xHI7jTrBRUzzN0R+GUgX
SED1wKOjTho00tg4kTPqHnj07816q978Vj/5j4AOD1dgmH3+kZoCpyKy7KgpDkHiky2z/Ki+nf6R
61//HPoHD8WUa1ZmV9WDDKjJOGFB01JLCSlo+Zblut8ya6MeBi0WPrCeNCQ6JTi4kj5LIQ9HLDRO
OeVuuxI+l1EvVcy+m+6Er8FgxfqpMePyUtV/Tf3xBqbiyCRL3XWWc+LtLhw8LofO+v4S2+CNDPaj
CIpLN7Gv0Wrb9O12AhGB6vZaW4E4ZYTztGB2mdsguzA/V/zNe/CtHP1qG+EZSoN5YWZLXvMOFu9+
dtSti/hKurGlWmYNqF1mWk+VHBuPSBlNZMq2vHjdNK+lSgaF3o3MPefGghTKGAstPlCmnNucWzIt
njN5RBfMrtfx4wvdBHPGqBtBxR9SWxFnQ3EwFZO4zf8GllJf2qMASBvwZcjUQWIJEgozDDnzuKQ/
0wzwyq3lW8KZYdZBBBgQsr0AkEFZu4DFAz6NvZwNBjpm6KrQLfDCAUgLlwnAT3DW78E3jtxrD8M1
eCzHMmEjc6ugvyJdDkiXQJmqElgjdVZyZmKD9QeKdzQlUt+oeS/9DxD0KKFABjLVcDoP9OwJDK55
MkC/QNvWoIxLFJmhDpgKzZCERJnkK4Z9u1cqF0+uCrr5Ur2LVyiEW8Y8eAtSZ+4KrXlVjyJo28rQ
BhHXeXFz16VKMticK+EXu5I95iEaI400ocyiWXYD1pztsYzB2CxecM7VlKMYQUQGSygH38PkmeW3
rSw8Sa/fwOM07MOVb0x3x8N0T3g0Yspw9PjwyFwobvtiKKPRlbn1OLGfNqiqzmRrU94dmLyl+krX
2Z6KhaBadeF1f/1ROGVK8iJn0dL3aM1LcgonfpfrtdPVIyQRV06ciQ50NcuFS3WlzoSRvBnFfKIp
0YRXW7mrfRRnXMGjaJL1wQcEWk3uUrmpKxNqSiKr0xANqGVwp3ueRpA5BhOQGeBO96K7IByQcuCB
bsJCc7aEqOvK3c9cWQcMZQQeyMKn3GAT0xuOuix3ylcMRWzmaSD4RFc+XIlkkNqqCZAg3Cm3QvnA
hvaUPfD4SkCuJxylJNyKz1I7SWeGpE981JGp6mtaJH3QkU5/3DxM0pAhmmmZe0jVM65TbsiIWfkY
hNfiTJZkuyaTMYHqQVypvmCmoHLeA22pHpkpK3w8zShxgFWlp5dxwkfs5gZ+lLTPzDC4j/ycpsQr
Z1485P3p+W9+fulGc5sw1Z+4nolWJjWViIykoooPq6M1tpI4svRq5wk/MBh0yjgTGXaAM+FH3jMf
DxTceGDwo0imuXNAE6NjjCJ6/XHzU/F1SHkyhnIJP5EHunmS1iWg9nrSNBsJPc2V09+gXHVx7moo
FtLUMp4s9Y+sqW9DIuOB4n1lHmgfVk2LKzuvoeqB24hS80D+CuXFCOSjjsxHskvuMm6wLu/Zlh7a
AfrQ5y5RM/ZgcBvp/0Ck9aDY/vgvEv9FphmwuoHCcohiE3QBIAiM1cO9nWuNwh6/R8daH1mWhpri
waI7ivp48+fFgodzBLjU+BHh23myhEzuKsmO8SYbl7biQfk7TtHRpSf07EgyUvm861xrA2Y8mj4e
iiYfp50QkQSIL7jAgxqqHQ1JQPBIrhM/4SPZRV4Whlk9nocTWENiuJJmIt/qzJrVLpCaHEnU12qG
0L5SxzFX9jznPGfR1uiZR5pyNo4H66zGxjz4xlXP0Deod5LrCk7uBKy+xDjxVCPrSrfen4wTTYbY
QNiVzkTvkRIjIffC4CyF8mXIFALTcR5ACVRrG2R9aBn1ZCDk2BTXhBblOt02rv0ZG1mKERX6uFI+
Yx3zElKZrjPRgfUMrNYbVt/sxYOAggD3udZ+/E/Cg94fLh6kUMatA2qhO/lLHk2MY1aQ85D+DGKv
qX9fiY6tFWSQy64bd4UYMrpo6GXTdYaSqT9ubkNhvhYXdj08tg0UFfVZjFQ0PcN8wh62DT5OmSTm
cfBiOCHL79GQwYAR1bPfnL8NpJRoKhkPfLwYDTykXdvv5oW3KaSvMKtEUK6uF+DCBqJs+4bKPp65
hpyS/EXBlp5mxmcf4cFrARXfoOrjyciomi8RmvjoYTbncS6G0YA7jlmqyWW8WMwzer1ga/74LY0s
zBB0cdTjbD7tJiwTswQRgMzuZFt80h3wMOSGxlnxEceapXQtpPcBZd7HvOG9MV2zFR/BrBZVN7Lg
ikvLY0aAJa6vUwt+Xzt1zke1Viu1CqCQReQ+27Y0rTQAeroTbf34uwzacvTjtywj5Eb9+O+oK8wU
SCBOuQ+E0g5hZcnB/+OBLoumtoAG5q474a/9hQvuI34IP8EQ+TbBKYsNtQjNFdznjOpoYen0FS+1
CvDDIMlZ6BmSeK74eGC/L9ggFR8xs+9i1GGdR+NpRbNnPf3NpX4uQxfvt49g3LFQQRvKnBHfQiqs
+6yPOhNu7B1wm+GCBfowEABRiIQ0iZUX5u38sMBk/l2WRPzah1WLWjozgOBB1B4hctVh4s4k7EG8
HCmULZoqoAfjHhWW/ZD1eDzQJz0TLx4Y0ZgwSuszyPqY8CC1N82DaAEAdmTeUuox6qriwC3akT1z
z3w8Yy0lgiuUxhquCB9hRmAcmB5/H+8i6tb6wSX9X+uoqZma2Rg+dPYLZBVH3FJu0KNFD7T5cwPK
5taVfai9n9nYFA1Zh1LXk3Y5Uf3J1BZneGXc2ZBHQy+l5WAtU7tl12nnL3oBbQ9X+hIoE8PBIks8
3OsrZsYkMqxmV14g3szkwhUhbDlnyhRiskytsg/NFI6qnngwrWWAWnmYMRxrE/tO+whFXPOxaSeX
qx7cETcon0U+aVHQHT003Nlxg8zEhYPsI3X5BgBYYjxGTCbWs8ye/6XFPmt6tVtIhWFjiA2DMjW3
cz3P7QETdo5bpeLhXrfZnVjkNNR1D3NmAj4rTSfXsXzMGAYtqYX26QDIuB5r8wfw67TDC9jhI7n0
m+AJSsP1HDN++BB1X1AMJB+CiwQJAePgY1BH3FEm6exmzg9HndU8bMBswMs0YvEANuTHQP+nKBq0
uuvDwm6NEdsPJ0XyBrWIPnSfhuj1kGJVZ3Eyz7QcEevlCwwpslbV5oxrrYEYosYxAtee/zMHIJkf
FEX5KHVcaSOvjjniuWIThg1SIvy///xbPKRPZ2qCwBNmcI7Y6YjpXTPkISp699EwXE9q8xvVFshn
KCEuZwaj0LsNOP0ebK4Wh1Ew1Mc9/ngimJzAXhLBL8iPYYbPC20ygbnqYdATOexJMLDNhjAjhYn3
AIBPlMV62LxLlgoljCKx8jbAY9Ah0H1fblgpFKUu6q9KcZxqermNko3hYe+RNtwvoOxBBl2xcTKw
1JqcNSsfgbdzLD3j/7lm+c0vgW4m8DXnf1VHeXyi4T2NsfQ3+pfL8GKOVNoxrG0PajmAGQRAVzLX
/zFTHcQt5s+Hh/gCEgNTEZqpgT4UMJotoHMMGekjLZYSY4BkCMgYg7QPzLIam6DMoOjF9KHO1KzT
4SML4ESO4PQ3ETl9KA+abnHamw/rDVCuNkKsjwoUACv1ALCamvExH3Hqc2AbGi56tCPRV3Hzx/4z
zrG1f+jd6E63wRSFg+zkBR+JkVQJEFPM19D60PrOfdY3qJJNJIF5GVpIxQc6Xo7FeymSJM6k6TV/
EKYE8aHq56NcpV3TK4i+We7caaOcSPRYL5t+W3YAn6KJZraRj5rMNmzFnD81nEsZFwnDig+cgJxR
3wSKuAGRTNUIlOicS4UFV4OP1LFjykCKB8E3ofqiUMgD9k/zc/ML/bW1dAQPD/YxaiOtvEV0Z3Sf
eQ0oOfAuakLZkfKh+reYqRVVCMvf1b0Dx1ES1AHrgah3al5jHylP+emECpMMfvwW8tFEz5i4gkZU
+uPm5yRbQINhBLM4DjFfHz7MfAH5KxD8MQdL+JOeNS2CegqsNFiKdOQlmrNHWG2CtfxdxpQJicZO
afJRcIoIzK8yHBb4k9CduQIQdfQ5RfkYujWjqaA+CC8d37fb9xy8TFtbNeq9QJP8p++HcKT6JPLM
wKkPJ9wxgjYWioKP8sZjxaZmnouPXDbaT8PV78NfVpOhtOskfLiJ613YEib0q4+eEKcwfLoDKnKx
KiZ8ZCidsnD4YmmnBwfbWYqEDcMDAf/aKmmy2unagrcVnn7jaJR9oARR0A3uE+P5zhrzuOofN1yZ
LsDVQnU1G76q1J5sxccN+YbC7Sn6jhgbl3XoWc6Gt3sGiiD+XB+F+dXM3pT5X9VNH+CLX3lUcoow
NV1XiVP2c1PNtkFvhSycN40B0DobSeMI+tCjjwGAZTtFfajn9KjIQjPRR75MTZJt/cdLDkj0qP+n
Iivbh82bpeUQxj0MAXpuisbxAddTk1JrnoYt5gOz51TcCf3CkOHiIxfjFJAk1JFCN0zKYCKoS+9C
ktjS3kNrBjJnLz61FV6k78Fwn9HP8qRos8mZ8gzoTDmAPWNTqP/2TxGxYSOu1IzLL4IBp6+ucDzn
gJ+ZndBsDY3uCVwdof6dsQigqrqv4hLBwg4cCJoSHS90mdQfX7KOVj/ktYFCtgUiFAXmWNkHGuY1
fwxqLCzAHvEByHItrJo3H4XS31iECm9TafLhCbpmSOPQW5btoI87Swz+zpELYKFkHXg4HTci6cKD
V/i4AIpar2Xz43fDxggZ0hIKKqj9hMJDuxLQw3XEIxUjRF2cIuejOUbuFDvnIUJP/xIcxXA9x6g8
zP3pdGMR/EOaRy2NBoaeAoRw901pyyE0cOOkVnyoEm0kbpqz9ZF0206BB2ZN1sPJ/Cu2V+TxhdM0
QT6U5itdXACW64+bn/0FJbPiI7GkRhmQFJvSl1ZPlOa9B1dqtQpIcvQgRyLI7p4PhL6v8w0d0Tcy
kir4kiKhC/pioRpXpSQaNEjfO4Cvj5phrzT3i0ycf4x3d78A5t/V8JlfzTsx7wp6DPxjV5lrKpkX
VZu3egLLElnOuESMzLibPjKUm2lspWtXfITQ2z/+FwWbEz5/JdFBQn98SZTMn5efzCn67VzTX809
g6VrfT9TuUleFDWDMAjPju8SU36hS838vN/H6S/qQvE7XGVBC4x3tsr5o6EP+tyRnaXCdUOYX5/+
HwAA//8=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1</xdr:row>
      <xdr:rowOff>42862</xdr:rowOff>
    </xdr:from>
    <xdr:to>
      <xdr:col>8</xdr:col>
      <xdr:colOff>714375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41B15D-1773-33F7-0827-A6287221D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152400</xdr:colOff>
      <xdr:row>1</xdr:row>
      <xdr:rowOff>138112</xdr:rowOff>
    </xdr:from>
    <xdr:to>
      <xdr:col>14</xdr:col>
      <xdr:colOff>152400</xdr:colOff>
      <xdr:row>16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8392BE-5210-7240-BC10-1C7401B76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85725</xdr:colOff>
      <xdr:row>3</xdr:row>
      <xdr:rowOff>142875</xdr:rowOff>
    </xdr:from>
    <xdr:to>
      <xdr:col>6</xdr:col>
      <xdr:colOff>390525</xdr:colOff>
      <xdr:row>17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Tipo de Servicio">
              <a:extLst>
                <a:ext uri="{FF2B5EF4-FFF2-40B4-BE49-F238E27FC236}">
                  <a16:creationId xmlns:a16="http://schemas.microsoft.com/office/drawing/2014/main" id="{A700B28A-F391-0190-888D-28B3F76651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33337</xdr:rowOff>
    </xdr:from>
    <xdr:to>
      <xdr:col>9</xdr:col>
      <xdr:colOff>452437</xdr:colOff>
      <xdr:row>15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7E1847-3914-12F4-9818-FB78EA988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57150</xdr:colOff>
      <xdr:row>3</xdr:row>
      <xdr:rowOff>142875</xdr:rowOff>
    </xdr:from>
    <xdr:to>
      <xdr:col>5</xdr:col>
      <xdr:colOff>361950</xdr:colOff>
      <xdr:row>17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étodo de Pago">
              <a:extLst>
                <a:ext uri="{FF2B5EF4-FFF2-40B4-BE49-F238E27FC236}">
                  <a16:creationId xmlns:a16="http://schemas.microsoft.com/office/drawing/2014/main" id="{6B2A0C3F-8601-E9D9-03DA-33239973E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909637</xdr:colOff>
      <xdr:row>9</xdr:row>
      <xdr:rowOff>114300</xdr:rowOff>
    </xdr:from>
    <xdr:to>
      <xdr:col>8</xdr:col>
      <xdr:colOff>857249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BE09F-84C7-FF56-5A2E-EC940603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238125</xdr:colOff>
      <xdr:row>3</xdr:row>
      <xdr:rowOff>142875</xdr:rowOff>
    </xdr:from>
    <xdr:to>
      <xdr:col>5</xdr:col>
      <xdr:colOff>466725</xdr:colOff>
      <xdr:row>17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Día de la semana">
              <a:extLst>
                <a:ext uri="{FF2B5EF4-FFF2-40B4-BE49-F238E27FC236}">
                  <a16:creationId xmlns:a16="http://schemas.microsoft.com/office/drawing/2014/main" id="{FF416D84-0697-6358-12F9-419A1104F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7</xdr:row>
      <xdr:rowOff>0</xdr:rowOff>
    </xdr:from>
    <xdr:to>
      <xdr:col>17</xdr:col>
      <xdr:colOff>554936</xdr:colOff>
      <xdr:row>23</xdr:row>
      <xdr:rowOff>80065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04348C-12D8-4803-85FC-FB3F6E010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704849</xdr:colOff>
      <xdr:row>0</xdr:row>
      <xdr:rowOff>76200</xdr:rowOff>
    </xdr:from>
    <xdr:to>
      <xdr:col>9</xdr:col>
      <xdr:colOff>733424</xdr:colOff>
      <xdr:row>17</xdr:row>
      <xdr:rowOff>4762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9EC9587-3BBB-E66E-16B6-3E6F1579A6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49" y="76200"/>
              <a:ext cx="5267325" cy="31670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9525</xdr:colOff>
      <xdr:row>0</xdr:row>
      <xdr:rowOff>180975</xdr:rowOff>
    </xdr:from>
    <xdr:to>
      <xdr:col>11</xdr:col>
      <xdr:colOff>247650</xdr:colOff>
      <xdr:row>18</xdr:row>
      <xdr:rowOff>9524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EFF13C-79DA-D385-64DA-3B3D11FC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542925</xdr:colOff>
      <xdr:row>3</xdr:row>
      <xdr:rowOff>142875</xdr:rowOff>
    </xdr:from>
    <xdr:to>
      <xdr:col>6</xdr:col>
      <xdr:colOff>180975</xdr:colOff>
      <xdr:row>17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aís de Origen">
              <a:extLst>
                <a:ext uri="{FF2B5EF4-FFF2-40B4-BE49-F238E27FC236}">
                  <a16:creationId xmlns:a16="http://schemas.microsoft.com/office/drawing/2014/main" id="{8F774400-E341-F0D1-A47F-E12CEA0F5A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2</xdr:row>
      <xdr:rowOff>185737</xdr:rowOff>
    </xdr:from>
    <xdr:to>
      <xdr:col>9</xdr:col>
      <xdr:colOff>714375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31AD53-AABE-ED8C-47DD-8704201DD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1</xdr:row>
      <xdr:rowOff>157162</xdr:rowOff>
    </xdr:from>
    <xdr:to>
      <xdr:col>16</xdr:col>
      <xdr:colOff>238125</xdr:colOff>
      <xdr:row>16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A10E9B-0053-E39F-0557-31901F09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</xdr:row>
      <xdr:rowOff>76200</xdr:rowOff>
    </xdr:from>
    <xdr:to>
      <xdr:col>10</xdr:col>
      <xdr:colOff>228600</xdr:colOff>
      <xdr:row>18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E2F39E-6DEC-9E74-F1CF-E5ECFE1E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28575</xdr:colOff>
      <xdr:row>3</xdr:row>
      <xdr:rowOff>142875</xdr:rowOff>
    </xdr:from>
    <xdr:to>
      <xdr:col>6</xdr:col>
      <xdr:colOff>333375</xdr:colOff>
      <xdr:row>17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esero Asignado">
              <a:extLst>
                <a:ext uri="{FF2B5EF4-FFF2-40B4-BE49-F238E27FC236}">
                  <a16:creationId xmlns:a16="http://schemas.microsoft.com/office/drawing/2014/main" id="{A333B030-B7B3-CC11-A3F7-93326A68D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504825</xdr:colOff>
      <xdr:row>15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E90BD0-CF5F-4EB0-8355-B484F2F93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333374</xdr:colOff>
      <xdr:row>0</xdr:row>
      <xdr:rowOff>38100</xdr:rowOff>
    </xdr:from>
    <xdr:to>
      <xdr:col>15</xdr:col>
      <xdr:colOff>514350</xdr:colOff>
      <xdr:row>15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B29DBE-0788-4B78-9C65-C7EA58E58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18</xdr:row>
      <xdr:rowOff>1</xdr:rowOff>
    </xdr:from>
    <xdr:to>
      <xdr:col>6</xdr:col>
      <xdr:colOff>466724</xdr:colOff>
      <xdr:row>33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4EDADB-014A-4442-8781-4A854001B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361949</xdr:colOff>
      <xdr:row>18</xdr:row>
      <xdr:rowOff>0</xdr:rowOff>
    </xdr:from>
    <xdr:to>
      <xdr:col>14</xdr:col>
      <xdr:colOff>314324</xdr:colOff>
      <xdr:row>33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77E89608-C35D-4A1D-9159-BF68D62D10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49" y="3429000"/>
              <a:ext cx="5286375" cy="3038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219074</xdr:colOff>
      <xdr:row>35</xdr:row>
      <xdr:rowOff>161925</xdr:rowOff>
    </xdr:from>
    <xdr:to>
      <xdr:col>6</xdr:col>
      <xdr:colOff>438149</xdr:colOff>
      <xdr:row>50</xdr:row>
      <xdr:rowOff>133350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C3E0872-54A1-41B7-958D-E2C8F166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285751</xdr:colOff>
      <xdr:row>35</xdr:row>
      <xdr:rowOff>47625</xdr:rowOff>
    </xdr:from>
    <xdr:to>
      <xdr:col>14</xdr:col>
      <xdr:colOff>371475</xdr:colOff>
      <xdr:row>53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DA1193-57A2-4A3A-869B-35A031BB5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6</xdr:col>
      <xdr:colOff>466725</xdr:colOff>
      <xdr:row>68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9655241-17A9-4826-8D48-14033694B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0</xdr:rowOff>
    </xdr:from>
    <xdr:to>
      <xdr:col>3</xdr:col>
      <xdr:colOff>752475</xdr:colOff>
      <xdr:row>6</xdr:row>
      <xdr:rowOff>9525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B104E6D3-E1CB-AF9B-EAE4-8C23C589CDC4}"/>
            </a:ext>
          </a:extLst>
        </xdr:cNvPr>
        <xdr:cNvSpPr/>
      </xdr:nvSpPr>
      <xdr:spPr>
        <a:xfrm>
          <a:off x="1533525" y="190500"/>
          <a:ext cx="1504950" cy="100965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Total de</a:t>
          </a:r>
          <a:r>
            <a:rPr lang="en-US" sz="1400" baseline="0">
              <a:solidFill>
                <a:schemeClr val="tx1"/>
              </a:solidFill>
            </a:rPr>
            <a:t> órdenes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752475</xdr:colOff>
      <xdr:row>0</xdr:row>
      <xdr:rowOff>180975</xdr:rowOff>
    </xdr:from>
    <xdr:to>
      <xdr:col>6</xdr:col>
      <xdr:colOff>752475</xdr:colOff>
      <xdr:row>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714BC1BB-1D2A-7F53-51FD-20408083C9E0}"/>
            </a:ext>
          </a:extLst>
        </xdr:cNvPr>
        <xdr:cNvSpPr/>
      </xdr:nvSpPr>
      <xdr:spPr>
        <a:xfrm>
          <a:off x="3800475" y="180975"/>
          <a:ext cx="1524000" cy="10191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Promedio</a:t>
          </a:r>
          <a:r>
            <a:rPr lang="en-US" sz="1400" baseline="0">
              <a:solidFill>
                <a:schemeClr val="tx1"/>
              </a:solidFill>
            </a:rPr>
            <a:t> Comensales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9</xdr:col>
      <xdr:colOff>752475</xdr:colOff>
      <xdr:row>5</xdr:row>
      <xdr:rowOff>180975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2C824EF0-D251-6828-6208-D3106BB85617}"/>
            </a:ext>
          </a:extLst>
        </xdr:cNvPr>
        <xdr:cNvSpPr/>
      </xdr:nvSpPr>
      <xdr:spPr>
        <a:xfrm>
          <a:off x="6096000" y="190500"/>
          <a:ext cx="1514475" cy="99060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Ticket Medio</a:t>
          </a:r>
        </a:p>
      </xdr:txBody>
    </xdr:sp>
    <xdr:clientData/>
  </xdr:twoCellAnchor>
  <xdr:twoCellAnchor>
    <xdr:from>
      <xdr:col>11</xdr:col>
      <xdr:colOff>9525</xdr:colOff>
      <xdr:row>1</xdr:row>
      <xdr:rowOff>9525</xdr:rowOff>
    </xdr:from>
    <xdr:to>
      <xdr:col>12</xdr:col>
      <xdr:colOff>742950</xdr:colOff>
      <xdr:row>5</xdr:row>
      <xdr:rowOff>180975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E5DF5100-50BB-C9DD-C170-C1200602AC3D}"/>
            </a:ext>
          </a:extLst>
        </xdr:cNvPr>
        <xdr:cNvSpPr/>
      </xdr:nvSpPr>
      <xdr:spPr>
        <a:xfrm>
          <a:off x="8391525" y="200025"/>
          <a:ext cx="1495425" cy="9810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Facturación Total</a:t>
          </a:r>
        </a:p>
      </xdr:txBody>
    </xdr:sp>
    <xdr:clientData/>
  </xdr:twoCellAnchor>
  <xdr:twoCellAnchor>
    <xdr:from>
      <xdr:col>14</xdr:col>
      <xdr:colOff>0</xdr:colOff>
      <xdr:row>1</xdr:row>
      <xdr:rowOff>9525</xdr:rowOff>
    </xdr:from>
    <xdr:to>
      <xdr:col>15</xdr:col>
      <xdr:colOff>752475</xdr:colOff>
      <xdr:row>6</xdr:row>
      <xdr:rowOff>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D064619F-A0A9-4FAF-7B58-956D002A6243}"/>
            </a:ext>
          </a:extLst>
        </xdr:cNvPr>
        <xdr:cNvSpPr/>
      </xdr:nvSpPr>
      <xdr:spPr>
        <a:xfrm>
          <a:off x="10668000" y="200025"/>
          <a:ext cx="1514475" cy="990600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Coste Total</a:t>
          </a:r>
        </a:p>
      </xdr:txBody>
    </xdr:sp>
    <xdr:clientData/>
  </xdr:twoCellAnchor>
  <xdr:twoCellAnchor>
    <xdr:from>
      <xdr:col>17</xdr:col>
      <xdr:colOff>7872</xdr:colOff>
      <xdr:row>1</xdr:row>
      <xdr:rowOff>7872</xdr:rowOff>
    </xdr:from>
    <xdr:to>
      <xdr:col>18</xdr:col>
      <xdr:colOff>755702</xdr:colOff>
      <xdr:row>5</xdr:row>
      <xdr:rowOff>181053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1216D586-3C4D-1720-A2DF-CDD5310595BF}"/>
            </a:ext>
          </a:extLst>
        </xdr:cNvPr>
        <xdr:cNvSpPr/>
      </xdr:nvSpPr>
      <xdr:spPr>
        <a:xfrm>
          <a:off x="12866622" y="203975"/>
          <a:ext cx="1504227" cy="1013622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Margen Total</a:t>
          </a:r>
        </a:p>
      </xdr:txBody>
    </xdr:sp>
    <xdr:clientData/>
  </xdr:twoCellAnchor>
  <xdr:twoCellAnchor>
    <xdr:from>
      <xdr:col>3</xdr:col>
      <xdr:colOff>13804</xdr:colOff>
      <xdr:row>8</xdr:row>
      <xdr:rowOff>27608</xdr:rowOff>
    </xdr:from>
    <xdr:to>
      <xdr:col>9</xdr:col>
      <xdr:colOff>563612</xdr:colOff>
      <xdr:row>23</xdr:row>
      <xdr:rowOff>48503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9ED7BE4-35C9-4060-A432-54529BB62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717827</xdr:colOff>
      <xdr:row>8</xdr:row>
      <xdr:rowOff>110434</xdr:rowOff>
    </xdr:from>
    <xdr:to>
      <xdr:col>19</xdr:col>
      <xdr:colOff>234222</xdr:colOff>
      <xdr:row>23</xdr:row>
      <xdr:rowOff>47250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990370-C3F4-488B-A540-F696C010E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549094</xdr:colOff>
      <xdr:row>24</xdr:row>
      <xdr:rowOff>114300</xdr:rowOff>
    </xdr:from>
    <xdr:to>
      <xdr:col>11</xdr:col>
      <xdr:colOff>10725</xdr:colOff>
      <xdr:row>43</xdr:row>
      <xdr:rowOff>6349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4CA32D-BB97-4CFC-9F5B-A3708BF0B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296518</xdr:colOff>
      <xdr:row>47</xdr:row>
      <xdr:rowOff>0</xdr:rowOff>
    </xdr:from>
    <xdr:to>
      <xdr:col>18</xdr:col>
      <xdr:colOff>503583</xdr:colOff>
      <xdr:row>65</xdr:row>
      <xdr:rowOff>55217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D8DAD01-0D9B-4E49-A9E1-598644823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266700</xdr:colOff>
      <xdr:row>25</xdr:row>
      <xdr:rowOff>38100</xdr:rowOff>
    </xdr:from>
    <xdr:to>
      <xdr:col>18</xdr:col>
      <xdr:colOff>524151</xdr:colOff>
      <xdr:row>42</xdr:row>
      <xdr:rowOff>67365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17E106E-0C65-4267-9ECA-503CB4DD8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553646</xdr:colOff>
      <xdr:row>67</xdr:row>
      <xdr:rowOff>10675</xdr:rowOff>
    </xdr:from>
    <xdr:to>
      <xdr:col>13</xdr:col>
      <xdr:colOff>567451</xdr:colOff>
      <xdr:row>83</xdr:row>
      <xdr:rowOff>89636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18E4F66-CCEE-49F8-9DF4-8AB877611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160274</xdr:colOff>
      <xdr:row>8</xdr:row>
      <xdr:rowOff>26712</xdr:rowOff>
    </xdr:from>
    <xdr:to>
      <xdr:col>2</xdr:col>
      <xdr:colOff>470596</xdr:colOff>
      <xdr:row>21</xdr:row>
      <xdr:rowOff>173613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Tipo de Servicio 1">
              <a:extLst>
                <a:ext uri="{FF2B5EF4-FFF2-40B4-BE49-F238E27FC236}">
                  <a16:creationId xmlns:a16="http://schemas.microsoft.com/office/drawing/2014/main" id="{D450577C-3BD7-4A16-9F23-70147CA8F0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274" y="1633339"/>
              <a:ext cx="1825141" cy="268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592662</xdr:colOff>
      <xdr:row>46</xdr:row>
      <xdr:rowOff>76198</xdr:rowOff>
    </xdr:from>
    <xdr:to>
      <xdr:col>10</xdr:col>
      <xdr:colOff>702199</xdr:colOff>
      <xdr:row>63</xdr:row>
      <xdr:rowOff>190497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5D1C6EA-7ED6-4193-97B7-45E3C0EB5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304800</xdr:colOff>
      <xdr:row>37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Método de Pago 1">
              <a:extLst>
                <a:ext uri="{FF2B5EF4-FFF2-40B4-BE49-F238E27FC236}">
                  <a16:creationId xmlns:a16="http://schemas.microsoft.com/office/drawing/2014/main" id="{C07A90F1-9DD2-4B68-AD5C-C8209C60D1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3298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42334</xdr:colOff>
      <xdr:row>39</xdr:row>
      <xdr:rowOff>21167</xdr:rowOff>
    </xdr:from>
    <xdr:to>
      <xdr:col>2</xdr:col>
      <xdr:colOff>347134</xdr:colOff>
      <xdr:row>53</xdr:row>
      <xdr:rowOff>21167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Día de la semana 1">
              <a:extLst>
                <a:ext uri="{FF2B5EF4-FFF2-40B4-BE49-F238E27FC236}">
                  <a16:creationId xmlns:a16="http://schemas.microsoft.com/office/drawing/2014/main" id="{608FA7D8-AA28-4242-B05D-8C9597342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34" y="7675595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3</xdr:row>
      <xdr:rowOff>0</xdr:rowOff>
    </xdr:from>
    <xdr:to>
      <xdr:col>24</xdr:col>
      <xdr:colOff>304800</xdr:colOff>
      <xdr:row>16</xdr:row>
      <xdr:rowOff>148167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País de Origen 1">
              <a:extLst>
                <a:ext uri="{FF2B5EF4-FFF2-40B4-BE49-F238E27FC236}">
                  <a16:creationId xmlns:a16="http://schemas.microsoft.com/office/drawing/2014/main" id="{D02E358A-EEB1-474D-93B4-7D286213BC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585271"/>
              <a:ext cx="1819619" cy="2730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22</xdr:row>
      <xdr:rowOff>0</xdr:rowOff>
    </xdr:from>
    <xdr:to>
      <xdr:col>24</xdr:col>
      <xdr:colOff>304800</xdr:colOff>
      <xdr:row>36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Mesero Asignado 1">
              <a:extLst>
                <a:ext uri="{FF2B5EF4-FFF2-40B4-BE49-F238E27FC236}">
                  <a16:creationId xmlns:a16="http://schemas.microsoft.com/office/drawing/2014/main" id="{4929C19C-C336-43F8-A5F2-16CF6E99D9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433789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0.33968</cdr:x>
      <cdr:y>0.04978</cdr:y>
    </cdr:from>
    <cdr:to>
      <cdr:x>0.65489</cdr:x>
      <cdr:y>0.16774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F70B91E4-5209-32FE-DC22-DC6E75EC8FB7}"/>
            </a:ext>
          </a:extLst>
        </cdr:cNvPr>
        <cdr:cNvSpPr txBox="1"/>
      </cdr:nvSpPr>
      <cdr:spPr>
        <a:xfrm xmlns:a="http://schemas.openxmlformats.org/drawingml/2006/main">
          <a:off x="1827604" y="151947"/>
          <a:ext cx="1695915" cy="36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tx1"/>
              </a:solidFill>
            </a:rPr>
            <a:t>Órdenes</a:t>
          </a:r>
          <a:r>
            <a:rPr lang="en-US" sz="1400" baseline="0">
              <a:solidFill>
                <a:schemeClr val="tx1"/>
              </a:solidFill>
            </a:rPr>
            <a:t> por Mesero</a:t>
          </a:r>
          <a:endParaRPr lang="en-US" sz="1400">
            <a:solidFill>
              <a:schemeClr val="tx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18574421297" createdVersion="8" refreshedVersion="8" minRefreshableVersion="3" recordCount="1903" xr:uid="{80B5D355-9C87-4547-9021-24F7BD37FB45}">
  <cacheSource type="worksheet">
    <worksheetSource ref="A1:L1048576" sheet="cocina"/>
  </cacheSource>
  <cacheFields count="12">
    <cacheField name="Número de Orden" numFmtId="0">
      <sharedItems containsString="0" containsBlank="1" containsNumber="1" containsInteger="1" minValue="1" maxValue="767" count="7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m/>
      </sharedItems>
    </cacheField>
    <cacheField name="Número de Mesa" numFmtId="0">
      <sharedItems containsString="0" containsBlank="1" containsNumber="1" containsInteger="1" minValue="1" maxValue="20"/>
    </cacheField>
    <cacheField name="Nombre del Plato" numFmtId="0">
      <sharedItems containsBlank="1"/>
    </cacheField>
    <cacheField name=" Costo Unitario " numFmtId="0">
      <sharedItems containsString="0" containsBlank="1" containsNumber="1" containsInteger="1" minValue="10" maxValue="25"/>
    </cacheField>
    <cacheField name=" Precio Unitario " numFmtId="0">
      <sharedItems containsString="0" containsBlank="1" containsNumber="1" containsInteger="1" minValue="18" maxValue="40"/>
    </cacheField>
    <cacheField name="Cantidad Ordenada" numFmtId="0">
      <sharedItems containsString="0" containsBlank="1" containsNumber="1" containsInteger="1" minValue="1" maxValue="3"/>
    </cacheField>
    <cacheField name=" Ganancia Bruta " numFmtId="0">
      <sharedItems containsString="0" containsBlank="1" containsNumber="1" containsInteger="1" minValue="18" maxValue="120"/>
    </cacheField>
    <cacheField name="Ganancia Neta" numFmtId="0">
      <sharedItems containsString="0" containsBlank="1" containsNumber="1" containsInteger="1" minValue="10" maxValue="75"/>
    </cacheField>
    <cacheField name="Procentaje de ganancia" numFmtId="0">
      <sharedItems containsString="0" containsBlank="1" containsNumber="1" minValue="0.56000000000000005" maxValue="0.63"/>
    </cacheField>
    <cacheField name="Tiempo de Preparación" numFmtId="0">
      <sharedItems containsNonDate="0" containsDate="1" containsString="0" containsBlank="1" minDate="1899-12-30T00:05:00" maxDate="1899-12-30T00:59:00"/>
    </cacheField>
    <cacheField name="Observaciones" numFmtId="0">
      <sharedItems containsBlank="1"/>
    </cacheField>
    <cacheField name="Estado de la Orde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74078703702" createdVersion="8" refreshedVersion="8" minRefreshableVersion="3" recordCount="767" xr:uid="{EE1B7299-33B1-4916-97E0-7E33D1D0D003}">
  <cacheSource type="worksheet">
    <worksheetSource ref="A1:T768" sheet="sala_clean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SemiMixedTypes="0" containsString="0" containsNumber="1" containsInteger="1" minValue="1" maxValue="7"/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/>
    </cacheField>
    <cacheField name="Método de Pago" numFmtId="0">
      <sharedItems/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/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82573882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07.463384606483" backgroundQuery="1" createdVersion="8" refreshedVersion="8" minRefreshableVersion="3" recordCount="0" supportSubquery="1" supportAdvancedDrill="1" xr:uid="{D8A01382-10ED-46BC-BD30-940ABF3D3440}">
  <cacheSource type="external" connectionId="1"/>
  <cacheFields count="2">
    <cacheField name="[Rango].[Número de Orden].[Número de Orden]" caption="Número de Orden" numFmtId="0" level="1">
      <sharedItems containsSemiMixedTypes="0" containsString="0" containsNumber="1" containsInteger="1" minValue="1" maxValue="767" count="7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</sharedItems>
      <extLst>
        <ext xmlns:x15="http://schemas.microsoft.com/office/spreadsheetml/2010/11/main" uri="{4F2E5C28-24EA-4eb8-9CBF-B6C8F9C3D259}">
          <x15:cachedUniqueNames>
            <x15:cachedUniqueName index="0" name="[Rango].[Número de Orden].&amp;[1]"/>
            <x15:cachedUniqueName index="1" name="[Rango].[Número de Orden].&amp;[2]"/>
            <x15:cachedUniqueName index="2" name="[Rango].[Número de Orden].&amp;[3]"/>
            <x15:cachedUniqueName index="3" name="[Rango].[Número de Orden].&amp;[4]"/>
            <x15:cachedUniqueName index="4" name="[Rango].[Número de Orden].&amp;[5]"/>
            <x15:cachedUniqueName index="5" name="[Rango].[Número de Orden].&amp;[6]"/>
            <x15:cachedUniqueName index="6" name="[Rango].[Número de Orden].&amp;[7]"/>
            <x15:cachedUniqueName index="7" name="[Rango].[Número de Orden].&amp;[8]"/>
            <x15:cachedUniqueName index="8" name="[Rango].[Número de Orden].&amp;[9]"/>
            <x15:cachedUniqueName index="9" name="[Rango].[Número de Orden].&amp;[10]"/>
            <x15:cachedUniqueName index="10" name="[Rango].[Número de Orden].&amp;[11]"/>
            <x15:cachedUniqueName index="11" name="[Rango].[Número de Orden].&amp;[12]"/>
            <x15:cachedUniqueName index="12" name="[Rango].[Número de Orden].&amp;[13]"/>
            <x15:cachedUniqueName index="13" name="[Rango].[Número de Orden].&amp;[14]"/>
            <x15:cachedUniqueName index="14" name="[Rango].[Número de Orden].&amp;[15]"/>
            <x15:cachedUniqueName index="15" name="[Rango].[Número de Orden].&amp;[16]"/>
            <x15:cachedUniqueName index="16" name="[Rango].[Número de Orden].&amp;[17]"/>
            <x15:cachedUniqueName index="17" name="[Rango].[Número de Orden].&amp;[18]"/>
            <x15:cachedUniqueName index="18" name="[Rango].[Número de Orden].&amp;[19]"/>
            <x15:cachedUniqueName index="19" name="[Rango].[Número de Orden].&amp;[20]"/>
            <x15:cachedUniqueName index="20" name="[Rango].[Número de Orden].&amp;[21]"/>
            <x15:cachedUniqueName index="21" name="[Rango].[Número de Orden].&amp;[22]"/>
            <x15:cachedUniqueName index="22" name="[Rango].[Número de Orden].&amp;[23]"/>
            <x15:cachedUniqueName index="23" name="[Rango].[Número de Orden].&amp;[24]"/>
            <x15:cachedUniqueName index="24" name="[Rango].[Número de Orden].&amp;[25]"/>
            <x15:cachedUniqueName index="25" name="[Rango].[Número de Orden].&amp;[26]"/>
            <x15:cachedUniqueName index="26" name="[Rango].[Número de Orden].&amp;[27]"/>
            <x15:cachedUniqueName index="27" name="[Rango].[Número de Orden].&amp;[28]"/>
            <x15:cachedUniqueName index="28" name="[Rango].[Número de Orden].&amp;[29]"/>
            <x15:cachedUniqueName index="29" name="[Rango].[Número de Orden].&amp;[30]"/>
            <x15:cachedUniqueName index="30" name="[Rango].[Número de Orden].&amp;[31]"/>
            <x15:cachedUniqueName index="31" name="[Rango].[Número de Orden].&amp;[32]"/>
            <x15:cachedUniqueName index="32" name="[Rango].[Número de Orden].&amp;[33]"/>
            <x15:cachedUniqueName index="33" name="[Rango].[Número de Orden].&amp;[34]"/>
            <x15:cachedUniqueName index="34" name="[Rango].[Número de Orden].&amp;[35]"/>
            <x15:cachedUniqueName index="35" name="[Rango].[Número de Orden].&amp;[36]"/>
            <x15:cachedUniqueName index="36" name="[Rango].[Número de Orden].&amp;[37]"/>
            <x15:cachedUniqueName index="37" name="[Rango].[Número de Orden].&amp;[38]"/>
            <x15:cachedUniqueName index="38" name="[Rango].[Número de Orden].&amp;[39]"/>
            <x15:cachedUniqueName index="39" name="[Rango].[Número de Orden].&amp;[40]"/>
            <x15:cachedUniqueName index="40" name="[Rango].[Número de Orden].&amp;[41]"/>
            <x15:cachedUniqueName index="41" name="[Rango].[Número de Orden].&amp;[42]"/>
            <x15:cachedUniqueName index="42" name="[Rango].[Número de Orden].&amp;[43]"/>
            <x15:cachedUniqueName index="43" name="[Rango].[Número de Orden].&amp;[44]"/>
            <x15:cachedUniqueName index="44" name="[Rango].[Número de Orden].&amp;[45]"/>
            <x15:cachedUniqueName index="45" name="[Rango].[Número de Orden].&amp;[46]"/>
            <x15:cachedUniqueName index="46" name="[Rango].[Número de Orden].&amp;[47]"/>
            <x15:cachedUniqueName index="47" name="[Rango].[Número de Orden].&amp;[48]"/>
            <x15:cachedUniqueName index="48" name="[Rango].[Número de Orden].&amp;[49]"/>
            <x15:cachedUniqueName index="49" name="[Rango].[Número de Orden].&amp;[50]"/>
            <x15:cachedUniqueName index="50" name="[Rango].[Número de Orden].&amp;[51]"/>
            <x15:cachedUniqueName index="51" name="[Rango].[Número de Orden].&amp;[52]"/>
            <x15:cachedUniqueName index="52" name="[Rango].[Número de Orden].&amp;[53]"/>
            <x15:cachedUniqueName index="53" name="[Rango].[Número de Orden].&amp;[54]"/>
            <x15:cachedUniqueName index="54" name="[Rango].[Número de Orden].&amp;[55]"/>
            <x15:cachedUniqueName index="55" name="[Rango].[Número de Orden].&amp;[56]"/>
            <x15:cachedUniqueName index="56" name="[Rango].[Número de Orden].&amp;[57]"/>
            <x15:cachedUniqueName index="57" name="[Rango].[Número de Orden].&amp;[58]"/>
            <x15:cachedUniqueName index="58" name="[Rango].[Número de Orden].&amp;[59]"/>
            <x15:cachedUniqueName index="59" name="[Rango].[Número de Orden].&amp;[60]"/>
            <x15:cachedUniqueName index="60" name="[Rango].[Número de Orden].&amp;[61]"/>
            <x15:cachedUniqueName index="61" name="[Rango].[Número de Orden].&amp;[62]"/>
            <x15:cachedUniqueName index="62" name="[Rango].[Número de Orden].&amp;[63]"/>
            <x15:cachedUniqueName index="63" name="[Rango].[Número de Orden].&amp;[64]"/>
            <x15:cachedUniqueName index="64" name="[Rango].[Número de Orden].&amp;[65]"/>
            <x15:cachedUniqueName index="65" name="[Rango].[Número de Orden].&amp;[66]"/>
            <x15:cachedUniqueName index="66" name="[Rango].[Número de Orden].&amp;[67]"/>
            <x15:cachedUniqueName index="67" name="[Rango].[Número de Orden].&amp;[68]"/>
            <x15:cachedUniqueName index="68" name="[Rango].[Número de Orden].&amp;[69]"/>
            <x15:cachedUniqueName index="69" name="[Rango].[Número de Orden].&amp;[70]"/>
            <x15:cachedUniqueName index="70" name="[Rango].[Número de Orden].&amp;[71]"/>
            <x15:cachedUniqueName index="71" name="[Rango].[Número de Orden].&amp;[72]"/>
            <x15:cachedUniqueName index="72" name="[Rango].[Número de Orden].&amp;[73]"/>
            <x15:cachedUniqueName index="73" name="[Rango].[Número de Orden].&amp;[74]"/>
            <x15:cachedUniqueName index="74" name="[Rango].[Número de Orden].&amp;[75]"/>
            <x15:cachedUniqueName index="75" name="[Rango].[Número de Orden].&amp;[76]"/>
            <x15:cachedUniqueName index="76" name="[Rango].[Número de Orden].&amp;[77]"/>
            <x15:cachedUniqueName index="77" name="[Rango].[Número de Orden].&amp;[78]"/>
            <x15:cachedUniqueName index="78" name="[Rango].[Número de Orden].&amp;[79]"/>
            <x15:cachedUniqueName index="79" name="[Rango].[Número de Orden].&amp;[80]"/>
            <x15:cachedUniqueName index="80" name="[Rango].[Número de Orden].&amp;[81]"/>
            <x15:cachedUniqueName index="81" name="[Rango].[Número de Orden].&amp;[82]"/>
            <x15:cachedUniqueName index="82" name="[Rango].[Número de Orden].&amp;[83]"/>
            <x15:cachedUniqueName index="83" name="[Rango].[Número de Orden].&amp;[84]"/>
            <x15:cachedUniqueName index="84" name="[Rango].[Número de Orden].&amp;[85]"/>
            <x15:cachedUniqueName index="85" name="[Rango].[Número de Orden].&amp;[86]"/>
            <x15:cachedUniqueName index="86" name="[Rango].[Número de Orden].&amp;[87]"/>
            <x15:cachedUniqueName index="87" name="[Rango].[Número de Orden].&amp;[88]"/>
            <x15:cachedUniqueName index="88" name="[Rango].[Número de Orden].&amp;[89]"/>
            <x15:cachedUniqueName index="89" name="[Rango].[Número de Orden].&amp;[90]"/>
            <x15:cachedUniqueName index="90" name="[Rango].[Número de Orden].&amp;[91]"/>
            <x15:cachedUniqueName index="91" name="[Rango].[Número de Orden].&amp;[92]"/>
            <x15:cachedUniqueName index="92" name="[Rango].[Número de Orden].&amp;[93]"/>
            <x15:cachedUniqueName index="93" name="[Rango].[Número de Orden].&amp;[94]"/>
            <x15:cachedUniqueName index="94" name="[Rango].[Número de Orden].&amp;[95]"/>
            <x15:cachedUniqueName index="95" name="[Rango].[Número de Orden].&amp;[96]"/>
            <x15:cachedUniqueName index="96" name="[Rango].[Número de Orden].&amp;[97]"/>
            <x15:cachedUniqueName index="97" name="[Rango].[Número de Orden].&amp;[98]"/>
            <x15:cachedUniqueName index="98" name="[Rango].[Número de Orden].&amp;[99]"/>
            <x15:cachedUniqueName index="99" name="[Rango].[Número de Orden].&amp;[100]"/>
            <x15:cachedUniqueName index="100" name="[Rango].[Número de Orden].&amp;[101]"/>
            <x15:cachedUniqueName index="101" name="[Rango].[Número de Orden].&amp;[102]"/>
            <x15:cachedUniqueName index="102" name="[Rango].[Número de Orden].&amp;[103]"/>
            <x15:cachedUniqueName index="103" name="[Rango].[Número de Orden].&amp;[104]"/>
            <x15:cachedUniqueName index="104" name="[Rango].[Número de Orden].&amp;[105]"/>
            <x15:cachedUniqueName index="105" name="[Rango].[Número de Orden].&amp;[106]"/>
            <x15:cachedUniqueName index="106" name="[Rango].[Número de Orden].&amp;[107]"/>
            <x15:cachedUniqueName index="107" name="[Rango].[Número de Orden].&amp;[108]"/>
            <x15:cachedUniqueName index="108" name="[Rango].[Número de Orden].&amp;[109]"/>
            <x15:cachedUniqueName index="109" name="[Rango].[Número de Orden].&amp;[110]"/>
            <x15:cachedUniqueName index="110" name="[Rango].[Número de Orden].&amp;[111]"/>
            <x15:cachedUniqueName index="111" name="[Rango].[Número de Orden].&amp;[112]"/>
            <x15:cachedUniqueName index="112" name="[Rango].[Número de Orden].&amp;[113]"/>
            <x15:cachedUniqueName index="113" name="[Rango].[Número de Orden].&amp;[114]"/>
            <x15:cachedUniqueName index="114" name="[Rango].[Número de Orden].&amp;[115]"/>
            <x15:cachedUniqueName index="115" name="[Rango].[Número de Orden].&amp;[116]"/>
            <x15:cachedUniqueName index="116" name="[Rango].[Número de Orden].&amp;[117]"/>
            <x15:cachedUniqueName index="117" name="[Rango].[Número de Orden].&amp;[118]"/>
            <x15:cachedUniqueName index="118" name="[Rango].[Número de Orden].&amp;[119]"/>
            <x15:cachedUniqueName index="119" name="[Rango].[Número de Orden].&amp;[120]"/>
            <x15:cachedUniqueName index="120" name="[Rango].[Número de Orden].&amp;[121]"/>
            <x15:cachedUniqueName index="121" name="[Rango].[Número de Orden].&amp;[122]"/>
            <x15:cachedUniqueName index="122" name="[Rango].[Número de Orden].&amp;[123]"/>
            <x15:cachedUniqueName index="123" name="[Rango].[Número de Orden].&amp;[124]"/>
            <x15:cachedUniqueName index="124" name="[Rango].[Número de Orden].&amp;[125]"/>
            <x15:cachedUniqueName index="125" name="[Rango].[Número de Orden].&amp;[126]"/>
            <x15:cachedUniqueName index="126" name="[Rango].[Número de Orden].&amp;[127]"/>
            <x15:cachedUniqueName index="127" name="[Rango].[Número de Orden].&amp;[128]"/>
            <x15:cachedUniqueName index="128" name="[Rango].[Número de Orden].&amp;[129]"/>
            <x15:cachedUniqueName index="129" name="[Rango].[Número de Orden].&amp;[130]"/>
            <x15:cachedUniqueName index="130" name="[Rango].[Número de Orden].&amp;[131]"/>
            <x15:cachedUniqueName index="131" name="[Rango].[Número de Orden].&amp;[132]"/>
            <x15:cachedUniqueName index="132" name="[Rango].[Número de Orden].&amp;[133]"/>
            <x15:cachedUniqueName index="133" name="[Rango].[Número de Orden].&amp;[134]"/>
            <x15:cachedUniqueName index="134" name="[Rango].[Número de Orden].&amp;[135]"/>
            <x15:cachedUniqueName index="135" name="[Rango].[Número de Orden].&amp;[136]"/>
            <x15:cachedUniqueName index="136" name="[Rango].[Número de Orden].&amp;[137]"/>
            <x15:cachedUniqueName index="137" name="[Rango].[Número de Orden].&amp;[138]"/>
            <x15:cachedUniqueName index="138" name="[Rango].[Número de Orden].&amp;[139]"/>
            <x15:cachedUniqueName index="139" name="[Rango].[Número de Orden].&amp;[140]"/>
            <x15:cachedUniqueName index="140" name="[Rango].[Número de Orden].&amp;[141]"/>
            <x15:cachedUniqueName index="141" name="[Rango].[Número de Orden].&amp;[142]"/>
            <x15:cachedUniqueName index="142" name="[Rango].[Número de Orden].&amp;[143]"/>
            <x15:cachedUniqueName index="143" name="[Rango].[Número de Orden].&amp;[144]"/>
            <x15:cachedUniqueName index="144" name="[Rango].[Número de Orden].&amp;[145]"/>
            <x15:cachedUniqueName index="145" name="[Rango].[Número de Orden].&amp;[146]"/>
            <x15:cachedUniqueName index="146" name="[Rango].[Número de Orden].&amp;[147]"/>
            <x15:cachedUniqueName index="147" name="[Rango].[Número de Orden].&amp;[148]"/>
            <x15:cachedUniqueName index="148" name="[Rango].[Número de Orden].&amp;[149]"/>
            <x15:cachedUniqueName index="149" name="[Rango].[Número de Orden].&amp;[150]"/>
            <x15:cachedUniqueName index="150" name="[Rango].[Número de Orden].&amp;[151]"/>
            <x15:cachedUniqueName index="151" name="[Rango].[Número de Orden].&amp;[152]"/>
            <x15:cachedUniqueName index="152" name="[Rango].[Número de Orden].&amp;[153]"/>
            <x15:cachedUniqueName index="153" name="[Rango].[Número de Orden].&amp;[154]"/>
            <x15:cachedUniqueName index="154" name="[Rango].[Número de Orden].&amp;[155]"/>
            <x15:cachedUniqueName index="155" name="[Rango].[Número de Orden].&amp;[156]"/>
            <x15:cachedUniqueName index="156" name="[Rango].[Número de Orden].&amp;[157]"/>
            <x15:cachedUniqueName index="157" name="[Rango].[Número de Orden].&amp;[158]"/>
            <x15:cachedUniqueName index="158" name="[Rango].[Número de Orden].&amp;[159]"/>
            <x15:cachedUniqueName index="159" name="[Rango].[Número de Orden].&amp;[160]"/>
            <x15:cachedUniqueName index="160" name="[Rango].[Número de Orden].&amp;[161]"/>
            <x15:cachedUniqueName index="161" name="[Rango].[Número de Orden].&amp;[162]"/>
            <x15:cachedUniqueName index="162" name="[Rango].[Número de Orden].&amp;[163]"/>
            <x15:cachedUniqueName index="163" name="[Rango].[Número de Orden].&amp;[164]"/>
            <x15:cachedUniqueName index="164" name="[Rango].[Número de Orden].&amp;[165]"/>
            <x15:cachedUniqueName index="165" name="[Rango].[Número de Orden].&amp;[166]"/>
            <x15:cachedUniqueName index="166" name="[Rango].[Número de Orden].&amp;[167]"/>
            <x15:cachedUniqueName index="167" name="[Rango].[Número de Orden].&amp;[168]"/>
            <x15:cachedUniqueName index="168" name="[Rango].[Número de Orden].&amp;[169]"/>
            <x15:cachedUniqueName index="169" name="[Rango].[Número de Orden].&amp;[170]"/>
            <x15:cachedUniqueName index="170" name="[Rango].[Número de Orden].&amp;[171]"/>
            <x15:cachedUniqueName index="171" name="[Rango].[Número de Orden].&amp;[172]"/>
            <x15:cachedUniqueName index="172" name="[Rango].[Número de Orden].&amp;[173]"/>
            <x15:cachedUniqueName index="173" name="[Rango].[Número de Orden].&amp;[174]"/>
            <x15:cachedUniqueName index="174" name="[Rango].[Número de Orden].&amp;[175]"/>
            <x15:cachedUniqueName index="175" name="[Rango].[Número de Orden].&amp;[176]"/>
            <x15:cachedUniqueName index="176" name="[Rango].[Número de Orden].&amp;[177]"/>
            <x15:cachedUniqueName index="177" name="[Rango].[Número de Orden].&amp;[178]"/>
            <x15:cachedUniqueName index="178" name="[Rango].[Número de Orden].&amp;[179]"/>
            <x15:cachedUniqueName index="179" name="[Rango].[Número de Orden].&amp;[180]"/>
            <x15:cachedUniqueName index="180" name="[Rango].[Número de Orden].&amp;[181]"/>
            <x15:cachedUniqueName index="181" name="[Rango].[Número de Orden].&amp;[182]"/>
            <x15:cachedUniqueName index="182" name="[Rango].[Número de Orden].&amp;[183]"/>
            <x15:cachedUniqueName index="183" name="[Rango].[Número de Orden].&amp;[184]"/>
            <x15:cachedUniqueName index="184" name="[Rango].[Número de Orden].&amp;[185]"/>
            <x15:cachedUniqueName index="185" name="[Rango].[Número de Orden].&amp;[186]"/>
            <x15:cachedUniqueName index="186" name="[Rango].[Número de Orden].&amp;[187]"/>
            <x15:cachedUniqueName index="187" name="[Rango].[Número de Orden].&amp;[188]"/>
            <x15:cachedUniqueName index="188" name="[Rango].[Número de Orden].&amp;[189]"/>
            <x15:cachedUniqueName index="189" name="[Rango].[Número de Orden].&amp;[190]"/>
            <x15:cachedUniqueName index="190" name="[Rango].[Número de Orden].&amp;[191]"/>
            <x15:cachedUniqueName index="191" name="[Rango].[Número de Orden].&amp;[192]"/>
            <x15:cachedUniqueName index="192" name="[Rango].[Número de Orden].&amp;[193]"/>
            <x15:cachedUniqueName index="193" name="[Rango].[Número de Orden].&amp;[194]"/>
            <x15:cachedUniqueName index="194" name="[Rango].[Número de Orden].&amp;[195]"/>
            <x15:cachedUniqueName index="195" name="[Rango].[Número de Orden].&amp;[196]"/>
            <x15:cachedUniqueName index="196" name="[Rango].[Número de Orden].&amp;[197]"/>
            <x15:cachedUniqueName index="197" name="[Rango].[Número de Orden].&amp;[198]"/>
            <x15:cachedUniqueName index="198" name="[Rango].[Número de Orden].&amp;[199]"/>
            <x15:cachedUniqueName index="199" name="[Rango].[Número de Orden].&amp;[200]"/>
            <x15:cachedUniqueName index="200" name="[Rango].[Número de Orden].&amp;[201]"/>
            <x15:cachedUniqueName index="201" name="[Rango].[Número de Orden].&amp;[202]"/>
            <x15:cachedUniqueName index="202" name="[Rango].[Número de Orden].&amp;[203]"/>
            <x15:cachedUniqueName index="203" name="[Rango].[Número de Orden].&amp;[204]"/>
            <x15:cachedUniqueName index="204" name="[Rango].[Número de Orden].&amp;[205]"/>
            <x15:cachedUniqueName index="205" name="[Rango].[Número de Orden].&amp;[206]"/>
            <x15:cachedUniqueName index="206" name="[Rango].[Número de Orden].&amp;[207]"/>
            <x15:cachedUniqueName index="207" name="[Rango].[Número de Orden].&amp;[208]"/>
            <x15:cachedUniqueName index="208" name="[Rango].[Número de Orden].&amp;[209]"/>
            <x15:cachedUniqueName index="209" name="[Rango].[Número de Orden].&amp;[210]"/>
            <x15:cachedUniqueName index="210" name="[Rango].[Número de Orden].&amp;[211]"/>
            <x15:cachedUniqueName index="211" name="[Rango].[Número de Orden].&amp;[212]"/>
            <x15:cachedUniqueName index="212" name="[Rango].[Número de Orden].&amp;[213]"/>
            <x15:cachedUniqueName index="213" name="[Rango].[Número de Orden].&amp;[214]"/>
            <x15:cachedUniqueName index="214" name="[Rango].[Número de Orden].&amp;[215]"/>
            <x15:cachedUniqueName index="215" name="[Rango].[Número de Orden].&amp;[216]"/>
            <x15:cachedUniqueName index="216" name="[Rango].[Número de Orden].&amp;[217]"/>
            <x15:cachedUniqueName index="217" name="[Rango].[Número de Orden].&amp;[218]"/>
            <x15:cachedUniqueName index="218" name="[Rango].[Número de Orden].&amp;[219]"/>
            <x15:cachedUniqueName index="219" name="[Rango].[Número de Orden].&amp;[220]"/>
            <x15:cachedUniqueName index="220" name="[Rango].[Número de Orden].&amp;[221]"/>
            <x15:cachedUniqueName index="221" name="[Rango].[Número de Orden].&amp;[222]"/>
            <x15:cachedUniqueName index="222" name="[Rango].[Número de Orden].&amp;[223]"/>
            <x15:cachedUniqueName index="223" name="[Rango].[Número de Orden].&amp;[224]"/>
            <x15:cachedUniqueName index="224" name="[Rango].[Número de Orden].&amp;[225]"/>
            <x15:cachedUniqueName index="225" name="[Rango].[Número de Orden].&amp;[226]"/>
            <x15:cachedUniqueName index="226" name="[Rango].[Número de Orden].&amp;[227]"/>
            <x15:cachedUniqueName index="227" name="[Rango].[Número de Orden].&amp;[228]"/>
            <x15:cachedUniqueName index="228" name="[Rango].[Número de Orden].&amp;[229]"/>
            <x15:cachedUniqueName index="229" name="[Rango].[Número de Orden].&amp;[230]"/>
            <x15:cachedUniqueName index="230" name="[Rango].[Número de Orden].&amp;[231]"/>
            <x15:cachedUniqueName index="231" name="[Rango].[Número de Orden].&amp;[232]"/>
            <x15:cachedUniqueName index="232" name="[Rango].[Número de Orden].&amp;[233]"/>
            <x15:cachedUniqueName index="233" name="[Rango].[Número de Orden].&amp;[234]"/>
            <x15:cachedUniqueName index="234" name="[Rango].[Número de Orden].&amp;[235]"/>
            <x15:cachedUniqueName index="235" name="[Rango].[Número de Orden].&amp;[236]"/>
            <x15:cachedUniqueName index="236" name="[Rango].[Número de Orden].&amp;[237]"/>
            <x15:cachedUniqueName index="237" name="[Rango].[Número de Orden].&amp;[238]"/>
            <x15:cachedUniqueName index="238" name="[Rango].[Número de Orden].&amp;[239]"/>
            <x15:cachedUniqueName index="239" name="[Rango].[Número de Orden].&amp;[240]"/>
            <x15:cachedUniqueName index="240" name="[Rango].[Número de Orden].&amp;[241]"/>
            <x15:cachedUniqueName index="241" name="[Rango].[Número de Orden].&amp;[242]"/>
            <x15:cachedUniqueName index="242" name="[Rango].[Número de Orden].&amp;[243]"/>
            <x15:cachedUniqueName index="243" name="[Rango].[Número de Orden].&amp;[244]"/>
            <x15:cachedUniqueName index="244" name="[Rango].[Número de Orden].&amp;[245]"/>
            <x15:cachedUniqueName index="245" name="[Rango].[Número de Orden].&amp;[246]"/>
            <x15:cachedUniqueName index="246" name="[Rango].[Número de Orden].&amp;[247]"/>
            <x15:cachedUniqueName index="247" name="[Rango].[Número de Orden].&amp;[248]"/>
            <x15:cachedUniqueName index="248" name="[Rango].[Número de Orden].&amp;[249]"/>
            <x15:cachedUniqueName index="249" name="[Rango].[Número de Orden].&amp;[250]"/>
            <x15:cachedUniqueName index="250" name="[Rango].[Número de Orden].&amp;[251]"/>
            <x15:cachedUniqueName index="251" name="[Rango].[Número de Orden].&amp;[252]"/>
            <x15:cachedUniqueName index="252" name="[Rango].[Número de Orden].&amp;[253]"/>
            <x15:cachedUniqueName index="253" name="[Rango].[Número de Orden].&amp;[254]"/>
            <x15:cachedUniqueName index="254" name="[Rango].[Número de Orden].&amp;[255]"/>
            <x15:cachedUniqueName index="255" name="[Rango].[Número de Orden].&amp;[256]"/>
            <x15:cachedUniqueName index="256" name="[Rango].[Número de Orden].&amp;[257]"/>
            <x15:cachedUniqueName index="257" name="[Rango].[Número de Orden].&amp;[258]"/>
            <x15:cachedUniqueName index="258" name="[Rango].[Número de Orden].&amp;[259]"/>
            <x15:cachedUniqueName index="259" name="[Rango].[Número de Orden].&amp;[260]"/>
            <x15:cachedUniqueName index="260" name="[Rango].[Número de Orden].&amp;[261]"/>
            <x15:cachedUniqueName index="261" name="[Rango].[Número de Orden].&amp;[262]"/>
            <x15:cachedUniqueName index="262" name="[Rango].[Número de Orden].&amp;[263]"/>
            <x15:cachedUniqueName index="263" name="[Rango].[Número de Orden].&amp;[264]"/>
            <x15:cachedUniqueName index="264" name="[Rango].[Número de Orden].&amp;[265]"/>
            <x15:cachedUniqueName index="265" name="[Rango].[Número de Orden].&amp;[266]"/>
            <x15:cachedUniqueName index="266" name="[Rango].[Número de Orden].&amp;[267]"/>
            <x15:cachedUniqueName index="267" name="[Rango].[Número de Orden].&amp;[268]"/>
            <x15:cachedUniqueName index="268" name="[Rango].[Número de Orden].&amp;[269]"/>
            <x15:cachedUniqueName index="269" name="[Rango].[Número de Orden].&amp;[270]"/>
            <x15:cachedUniqueName index="270" name="[Rango].[Número de Orden].&amp;[271]"/>
            <x15:cachedUniqueName index="271" name="[Rango].[Número de Orden].&amp;[272]"/>
            <x15:cachedUniqueName index="272" name="[Rango].[Número de Orden].&amp;[273]"/>
            <x15:cachedUniqueName index="273" name="[Rango].[Número de Orden].&amp;[274]"/>
            <x15:cachedUniqueName index="274" name="[Rango].[Número de Orden].&amp;[275]"/>
            <x15:cachedUniqueName index="275" name="[Rango].[Número de Orden].&amp;[276]"/>
            <x15:cachedUniqueName index="276" name="[Rango].[Número de Orden].&amp;[277]"/>
            <x15:cachedUniqueName index="277" name="[Rango].[Número de Orden].&amp;[278]"/>
            <x15:cachedUniqueName index="278" name="[Rango].[Número de Orden].&amp;[279]"/>
            <x15:cachedUniqueName index="279" name="[Rango].[Número de Orden].&amp;[280]"/>
            <x15:cachedUniqueName index="280" name="[Rango].[Número de Orden].&amp;[281]"/>
            <x15:cachedUniqueName index="281" name="[Rango].[Número de Orden].&amp;[282]"/>
            <x15:cachedUniqueName index="282" name="[Rango].[Número de Orden].&amp;[283]"/>
            <x15:cachedUniqueName index="283" name="[Rango].[Número de Orden].&amp;[284]"/>
            <x15:cachedUniqueName index="284" name="[Rango].[Número de Orden].&amp;[285]"/>
            <x15:cachedUniqueName index="285" name="[Rango].[Número de Orden].&amp;[286]"/>
            <x15:cachedUniqueName index="286" name="[Rango].[Número de Orden].&amp;[287]"/>
            <x15:cachedUniqueName index="287" name="[Rango].[Número de Orden].&amp;[288]"/>
            <x15:cachedUniqueName index="288" name="[Rango].[Número de Orden].&amp;[289]"/>
            <x15:cachedUniqueName index="289" name="[Rango].[Número de Orden].&amp;[290]"/>
            <x15:cachedUniqueName index="290" name="[Rango].[Número de Orden].&amp;[291]"/>
            <x15:cachedUniqueName index="291" name="[Rango].[Número de Orden].&amp;[292]"/>
            <x15:cachedUniqueName index="292" name="[Rango].[Número de Orden].&amp;[293]"/>
            <x15:cachedUniqueName index="293" name="[Rango].[Número de Orden].&amp;[294]"/>
            <x15:cachedUniqueName index="294" name="[Rango].[Número de Orden].&amp;[295]"/>
            <x15:cachedUniqueName index="295" name="[Rango].[Número de Orden].&amp;[296]"/>
            <x15:cachedUniqueName index="296" name="[Rango].[Número de Orden].&amp;[297]"/>
            <x15:cachedUniqueName index="297" name="[Rango].[Número de Orden].&amp;[298]"/>
            <x15:cachedUniqueName index="298" name="[Rango].[Número de Orden].&amp;[299]"/>
            <x15:cachedUniqueName index="299" name="[Rango].[Número de Orden].&amp;[300]"/>
            <x15:cachedUniqueName index="300" name="[Rango].[Número de Orden].&amp;[301]"/>
            <x15:cachedUniqueName index="301" name="[Rango].[Número de Orden].&amp;[302]"/>
            <x15:cachedUniqueName index="302" name="[Rango].[Número de Orden].&amp;[303]"/>
            <x15:cachedUniqueName index="303" name="[Rango].[Número de Orden].&amp;[304]"/>
            <x15:cachedUniqueName index="304" name="[Rango].[Número de Orden].&amp;[305]"/>
            <x15:cachedUniqueName index="305" name="[Rango].[Número de Orden].&amp;[306]"/>
            <x15:cachedUniqueName index="306" name="[Rango].[Número de Orden].&amp;[307]"/>
            <x15:cachedUniqueName index="307" name="[Rango].[Número de Orden].&amp;[308]"/>
            <x15:cachedUniqueName index="308" name="[Rango].[Número de Orden].&amp;[309]"/>
            <x15:cachedUniqueName index="309" name="[Rango].[Número de Orden].&amp;[310]"/>
            <x15:cachedUniqueName index="310" name="[Rango].[Número de Orden].&amp;[311]"/>
            <x15:cachedUniqueName index="311" name="[Rango].[Número de Orden].&amp;[312]"/>
            <x15:cachedUniqueName index="312" name="[Rango].[Número de Orden].&amp;[313]"/>
            <x15:cachedUniqueName index="313" name="[Rango].[Número de Orden].&amp;[314]"/>
            <x15:cachedUniqueName index="314" name="[Rango].[Número de Orden].&amp;[315]"/>
            <x15:cachedUniqueName index="315" name="[Rango].[Número de Orden].&amp;[316]"/>
            <x15:cachedUniqueName index="316" name="[Rango].[Número de Orden].&amp;[317]"/>
            <x15:cachedUniqueName index="317" name="[Rango].[Número de Orden].&amp;[318]"/>
            <x15:cachedUniqueName index="318" name="[Rango].[Número de Orden].&amp;[319]"/>
            <x15:cachedUniqueName index="319" name="[Rango].[Número de Orden].&amp;[320]"/>
            <x15:cachedUniqueName index="320" name="[Rango].[Número de Orden].&amp;[321]"/>
            <x15:cachedUniqueName index="321" name="[Rango].[Número de Orden].&amp;[322]"/>
            <x15:cachedUniqueName index="322" name="[Rango].[Número de Orden].&amp;[323]"/>
            <x15:cachedUniqueName index="323" name="[Rango].[Número de Orden].&amp;[324]"/>
            <x15:cachedUniqueName index="324" name="[Rango].[Número de Orden].&amp;[325]"/>
            <x15:cachedUniqueName index="325" name="[Rango].[Número de Orden].&amp;[326]"/>
            <x15:cachedUniqueName index="326" name="[Rango].[Número de Orden].&amp;[327]"/>
            <x15:cachedUniqueName index="327" name="[Rango].[Número de Orden].&amp;[328]"/>
            <x15:cachedUniqueName index="328" name="[Rango].[Número de Orden].&amp;[329]"/>
            <x15:cachedUniqueName index="329" name="[Rango].[Número de Orden].&amp;[330]"/>
            <x15:cachedUniqueName index="330" name="[Rango].[Número de Orden].&amp;[331]"/>
            <x15:cachedUniqueName index="331" name="[Rango].[Número de Orden].&amp;[332]"/>
            <x15:cachedUniqueName index="332" name="[Rango].[Número de Orden].&amp;[333]"/>
            <x15:cachedUniqueName index="333" name="[Rango].[Número de Orden].&amp;[334]"/>
            <x15:cachedUniqueName index="334" name="[Rango].[Número de Orden].&amp;[335]"/>
            <x15:cachedUniqueName index="335" name="[Rango].[Número de Orden].&amp;[336]"/>
            <x15:cachedUniqueName index="336" name="[Rango].[Número de Orden].&amp;[337]"/>
            <x15:cachedUniqueName index="337" name="[Rango].[Número de Orden].&amp;[338]"/>
            <x15:cachedUniqueName index="338" name="[Rango].[Número de Orden].&amp;[339]"/>
            <x15:cachedUniqueName index="339" name="[Rango].[Número de Orden].&amp;[340]"/>
            <x15:cachedUniqueName index="340" name="[Rango].[Número de Orden].&amp;[341]"/>
            <x15:cachedUniqueName index="341" name="[Rango].[Número de Orden].&amp;[342]"/>
            <x15:cachedUniqueName index="342" name="[Rango].[Número de Orden].&amp;[343]"/>
            <x15:cachedUniqueName index="343" name="[Rango].[Número de Orden].&amp;[344]"/>
            <x15:cachedUniqueName index="344" name="[Rango].[Número de Orden].&amp;[345]"/>
            <x15:cachedUniqueName index="345" name="[Rango].[Número de Orden].&amp;[346]"/>
            <x15:cachedUniqueName index="346" name="[Rango].[Número de Orden].&amp;[347]"/>
            <x15:cachedUniqueName index="347" name="[Rango].[Número de Orden].&amp;[348]"/>
            <x15:cachedUniqueName index="348" name="[Rango].[Número de Orden].&amp;[349]"/>
            <x15:cachedUniqueName index="349" name="[Rango].[Número de Orden].&amp;[350]"/>
            <x15:cachedUniqueName index="350" name="[Rango].[Número de Orden].&amp;[351]"/>
            <x15:cachedUniqueName index="351" name="[Rango].[Número de Orden].&amp;[352]"/>
            <x15:cachedUniqueName index="352" name="[Rango].[Número de Orden].&amp;[353]"/>
            <x15:cachedUniqueName index="353" name="[Rango].[Número de Orden].&amp;[354]"/>
            <x15:cachedUniqueName index="354" name="[Rango].[Número de Orden].&amp;[355]"/>
            <x15:cachedUniqueName index="355" name="[Rango].[Número de Orden].&amp;[356]"/>
            <x15:cachedUniqueName index="356" name="[Rango].[Número de Orden].&amp;[357]"/>
            <x15:cachedUniqueName index="357" name="[Rango].[Número de Orden].&amp;[358]"/>
            <x15:cachedUniqueName index="358" name="[Rango].[Número de Orden].&amp;[359]"/>
            <x15:cachedUniqueName index="359" name="[Rango].[Número de Orden].&amp;[360]"/>
            <x15:cachedUniqueName index="360" name="[Rango].[Número de Orden].&amp;[361]"/>
            <x15:cachedUniqueName index="361" name="[Rango].[Número de Orden].&amp;[362]"/>
            <x15:cachedUniqueName index="362" name="[Rango].[Número de Orden].&amp;[363]"/>
            <x15:cachedUniqueName index="363" name="[Rango].[Número de Orden].&amp;[364]"/>
            <x15:cachedUniqueName index="364" name="[Rango].[Número de Orden].&amp;[365]"/>
            <x15:cachedUniqueName index="365" name="[Rango].[Número de Orden].&amp;[366]"/>
            <x15:cachedUniqueName index="366" name="[Rango].[Número de Orden].&amp;[367]"/>
            <x15:cachedUniqueName index="367" name="[Rango].[Número de Orden].&amp;[368]"/>
            <x15:cachedUniqueName index="368" name="[Rango].[Número de Orden].&amp;[369]"/>
            <x15:cachedUniqueName index="369" name="[Rango].[Número de Orden].&amp;[370]"/>
            <x15:cachedUniqueName index="370" name="[Rango].[Número de Orden].&amp;[371]"/>
            <x15:cachedUniqueName index="371" name="[Rango].[Número de Orden].&amp;[372]"/>
            <x15:cachedUniqueName index="372" name="[Rango].[Número de Orden].&amp;[373]"/>
            <x15:cachedUniqueName index="373" name="[Rango].[Número de Orden].&amp;[374]"/>
            <x15:cachedUniqueName index="374" name="[Rango].[Número de Orden].&amp;[375]"/>
            <x15:cachedUniqueName index="375" name="[Rango].[Número de Orden].&amp;[376]"/>
            <x15:cachedUniqueName index="376" name="[Rango].[Número de Orden].&amp;[377]"/>
            <x15:cachedUniqueName index="377" name="[Rango].[Número de Orden].&amp;[378]"/>
            <x15:cachedUniqueName index="378" name="[Rango].[Número de Orden].&amp;[379]"/>
            <x15:cachedUniqueName index="379" name="[Rango].[Número de Orden].&amp;[380]"/>
            <x15:cachedUniqueName index="380" name="[Rango].[Número de Orden].&amp;[381]"/>
            <x15:cachedUniqueName index="381" name="[Rango].[Número de Orden].&amp;[382]"/>
            <x15:cachedUniqueName index="382" name="[Rango].[Número de Orden].&amp;[383]"/>
            <x15:cachedUniqueName index="383" name="[Rango].[Número de Orden].&amp;[384]"/>
            <x15:cachedUniqueName index="384" name="[Rango].[Número de Orden].&amp;[385]"/>
            <x15:cachedUniqueName index="385" name="[Rango].[Número de Orden].&amp;[386]"/>
            <x15:cachedUniqueName index="386" name="[Rango].[Número de Orden].&amp;[387]"/>
            <x15:cachedUniqueName index="387" name="[Rango].[Número de Orden].&amp;[388]"/>
            <x15:cachedUniqueName index="388" name="[Rango].[Número de Orden].&amp;[389]"/>
            <x15:cachedUniqueName index="389" name="[Rango].[Número de Orden].&amp;[390]"/>
            <x15:cachedUniqueName index="390" name="[Rango].[Número de Orden].&amp;[391]"/>
            <x15:cachedUniqueName index="391" name="[Rango].[Número de Orden].&amp;[392]"/>
            <x15:cachedUniqueName index="392" name="[Rango].[Número de Orden].&amp;[393]"/>
            <x15:cachedUniqueName index="393" name="[Rango].[Número de Orden].&amp;[394]"/>
            <x15:cachedUniqueName index="394" name="[Rango].[Número de Orden].&amp;[395]"/>
            <x15:cachedUniqueName index="395" name="[Rango].[Número de Orden].&amp;[396]"/>
            <x15:cachedUniqueName index="396" name="[Rango].[Número de Orden].&amp;[397]"/>
            <x15:cachedUniqueName index="397" name="[Rango].[Número de Orden].&amp;[398]"/>
            <x15:cachedUniqueName index="398" name="[Rango].[Número de Orden].&amp;[399]"/>
            <x15:cachedUniqueName index="399" name="[Rango].[Número de Orden].&amp;[400]"/>
            <x15:cachedUniqueName index="400" name="[Rango].[Número de Orden].&amp;[401]"/>
            <x15:cachedUniqueName index="401" name="[Rango].[Número de Orden].&amp;[402]"/>
            <x15:cachedUniqueName index="402" name="[Rango].[Número de Orden].&amp;[403]"/>
            <x15:cachedUniqueName index="403" name="[Rango].[Número de Orden].&amp;[404]"/>
            <x15:cachedUniqueName index="404" name="[Rango].[Número de Orden].&amp;[405]"/>
            <x15:cachedUniqueName index="405" name="[Rango].[Número de Orden].&amp;[406]"/>
            <x15:cachedUniqueName index="406" name="[Rango].[Número de Orden].&amp;[407]"/>
            <x15:cachedUniqueName index="407" name="[Rango].[Número de Orden].&amp;[408]"/>
            <x15:cachedUniqueName index="408" name="[Rango].[Número de Orden].&amp;[409]"/>
            <x15:cachedUniqueName index="409" name="[Rango].[Número de Orden].&amp;[410]"/>
            <x15:cachedUniqueName index="410" name="[Rango].[Número de Orden].&amp;[411]"/>
            <x15:cachedUniqueName index="411" name="[Rango].[Número de Orden].&amp;[412]"/>
            <x15:cachedUniqueName index="412" name="[Rango].[Número de Orden].&amp;[413]"/>
            <x15:cachedUniqueName index="413" name="[Rango].[Número de Orden].&amp;[414]"/>
            <x15:cachedUniqueName index="414" name="[Rango].[Número de Orden].&amp;[415]"/>
            <x15:cachedUniqueName index="415" name="[Rango].[Número de Orden].&amp;[416]"/>
            <x15:cachedUniqueName index="416" name="[Rango].[Número de Orden].&amp;[417]"/>
            <x15:cachedUniqueName index="417" name="[Rango].[Número de Orden].&amp;[418]"/>
            <x15:cachedUniqueName index="418" name="[Rango].[Número de Orden].&amp;[419]"/>
            <x15:cachedUniqueName index="419" name="[Rango].[Número de Orden].&amp;[420]"/>
            <x15:cachedUniqueName index="420" name="[Rango].[Número de Orden].&amp;[421]"/>
            <x15:cachedUniqueName index="421" name="[Rango].[Número de Orden].&amp;[422]"/>
            <x15:cachedUniqueName index="422" name="[Rango].[Número de Orden].&amp;[423]"/>
            <x15:cachedUniqueName index="423" name="[Rango].[Número de Orden].&amp;[424]"/>
            <x15:cachedUniqueName index="424" name="[Rango].[Número de Orden].&amp;[425]"/>
            <x15:cachedUniqueName index="425" name="[Rango].[Número de Orden].&amp;[426]"/>
            <x15:cachedUniqueName index="426" name="[Rango].[Número de Orden].&amp;[427]"/>
            <x15:cachedUniqueName index="427" name="[Rango].[Número de Orden].&amp;[428]"/>
            <x15:cachedUniqueName index="428" name="[Rango].[Número de Orden].&amp;[429]"/>
            <x15:cachedUniqueName index="429" name="[Rango].[Número de Orden].&amp;[430]"/>
            <x15:cachedUniqueName index="430" name="[Rango].[Número de Orden].&amp;[431]"/>
            <x15:cachedUniqueName index="431" name="[Rango].[Número de Orden].&amp;[432]"/>
            <x15:cachedUniqueName index="432" name="[Rango].[Número de Orden].&amp;[433]"/>
            <x15:cachedUniqueName index="433" name="[Rango].[Número de Orden].&amp;[434]"/>
            <x15:cachedUniqueName index="434" name="[Rango].[Número de Orden].&amp;[435]"/>
            <x15:cachedUniqueName index="435" name="[Rango].[Número de Orden].&amp;[436]"/>
            <x15:cachedUniqueName index="436" name="[Rango].[Número de Orden].&amp;[437]"/>
            <x15:cachedUniqueName index="437" name="[Rango].[Número de Orden].&amp;[438]"/>
            <x15:cachedUniqueName index="438" name="[Rango].[Número de Orden].&amp;[439]"/>
            <x15:cachedUniqueName index="439" name="[Rango].[Número de Orden].&amp;[440]"/>
            <x15:cachedUniqueName index="440" name="[Rango].[Número de Orden].&amp;[441]"/>
            <x15:cachedUniqueName index="441" name="[Rango].[Número de Orden].&amp;[442]"/>
            <x15:cachedUniqueName index="442" name="[Rango].[Número de Orden].&amp;[443]"/>
            <x15:cachedUniqueName index="443" name="[Rango].[Número de Orden].&amp;[444]"/>
            <x15:cachedUniqueName index="444" name="[Rango].[Número de Orden].&amp;[445]"/>
            <x15:cachedUniqueName index="445" name="[Rango].[Número de Orden].&amp;[446]"/>
            <x15:cachedUniqueName index="446" name="[Rango].[Número de Orden].&amp;[447]"/>
            <x15:cachedUniqueName index="447" name="[Rango].[Número de Orden].&amp;[448]"/>
            <x15:cachedUniqueName index="448" name="[Rango].[Número de Orden].&amp;[449]"/>
            <x15:cachedUniqueName index="449" name="[Rango].[Número de Orden].&amp;[450]"/>
            <x15:cachedUniqueName index="450" name="[Rango].[Número de Orden].&amp;[451]"/>
            <x15:cachedUniqueName index="451" name="[Rango].[Número de Orden].&amp;[452]"/>
            <x15:cachedUniqueName index="452" name="[Rango].[Número de Orden].&amp;[453]"/>
            <x15:cachedUniqueName index="453" name="[Rango].[Número de Orden].&amp;[454]"/>
            <x15:cachedUniqueName index="454" name="[Rango].[Número de Orden].&amp;[455]"/>
            <x15:cachedUniqueName index="455" name="[Rango].[Número de Orden].&amp;[456]"/>
            <x15:cachedUniqueName index="456" name="[Rango].[Número de Orden].&amp;[457]"/>
            <x15:cachedUniqueName index="457" name="[Rango].[Número de Orden].&amp;[458]"/>
            <x15:cachedUniqueName index="458" name="[Rango].[Número de Orden].&amp;[459]"/>
            <x15:cachedUniqueName index="459" name="[Rango].[Número de Orden].&amp;[460]"/>
            <x15:cachedUniqueName index="460" name="[Rango].[Número de Orden].&amp;[461]"/>
            <x15:cachedUniqueName index="461" name="[Rango].[Número de Orden].&amp;[462]"/>
            <x15:cachedUniqueName index="462" name="[Rango].[Número de Orden].&amp;[463]"/>
            <x15:cachedUniqueName index="463" name="[Rango].[Número de Orden].&amp;[464]"/>
            <x15:cachedUniqueName index="464" name="[Rango].[Número de Orden].&amp;[465]"/>
            <x15:cachedUniqueName index="465" name="[Rango].[Número de Orden].&amp;[466]"/>
            <x15:cachedUniqueName index="466" name="[Rango].[Número de Orden].&amp;[467]"/>
            <x15:cachedUniqueName index="467" name="[Rango].[Número de Orden].&amp;[468]"/>
            <x15:cachedUniqueName index="468" name="[Rango].[Número de Orden].&amp;[469]"/>
            <x15:cachedUniqueName index="469" name="[Rango].[Número de Orden].&amp;[470]"/>
            <x15:cachedUniqueName index="470" name="[Rango].[Número de Orden].&amp;[471]"/>
            <x15:cachedUniqueName index="471" name="[Rango].[Número de Orden].&amp;[472]"/>
            <x15:cachedUniqueName index="472" name="[Rango].[Número de Orden].&amp;[473]"/>
            <x15:cachedUniqueName index="473" name="[Rango].[Número de Orden].&amp;[474]"/>
            <x15:cachedUniqueName index="474" name="[Rango].[Número de Orden].&amp;[475]"/>
            <x15:cachedUniqueName index="475" name="[Rango].[Número de Orden].&amp;[476]"/>
            <x15:cachedUniqueName index="476" name="[Rango].[Número de Orden].&amp;[477]"/>
            <x15:cachedUniqueName index="477" name="[Rango].[Número de Orden].&amp;[478]"/>
            <x15:cachedUniqueName index="478" name="[Rango].[Número de Orden].&amp;[479]"/>
            <x15:cachedUniqueName index="479" name="[Rango].[Número de Orden].&amp;[480]"/>
            <x15:cachedUniqueName index="480" name="[Rango].[Número de Orden].&amp;[481]"/>
            <x15:cachedUniqueName index="481" name="[Rango].[Número de Orden].&amp;[482]"/>
            <x15:cachedUniqueName index="482" name="[Rango].[Número de Orden].&amp;[483]"/>
            <x15:cachedUniqueName index="483" name="[Rango].[Número de Orden].&amp;[484]"/>
            <x15:cachedUniqueName index="484" name="[Rango].[Número de Orden].&amp;[485]"/>
            <x15:cachedUniqueName index="485" name="[Rango].[Número de Orden].&amp;[486]"/>
            <x15:cachedUniqueName index="486" name="[Rango].[Número de Orden].&amp;[487]"/>
            <x15:cachedUniqueName index="487" name="[Rango].[Número de Orden].&amp;[488]"/>
            <x15:cachedUniqueName index="488" name="[Rango].[Número de Orden].&amp;[489]"/>
            <x15:cachedUniqueName index="489" name="[Rango].[Número de Orden].&amp;[490]"/>
            <x15:cachedUniqueName index="490" name="[Rango].[Número de Orden].&amp;[491]"/>
            <x15:cachedUniqueName index="491" name="[Rango].[Número de Orden].&amp;[492]"/>
            <x15:cachedUniqueName index="492" name="[Rango].[Número de Orden].&amp;[493]"/>
            <x15:cachedUniqueName index="493" name="[Rango].[Número de Orden].&amp;[494]"/>
            <x15:cachedUniqueName index="494" name="[Rango].[Número de Orden].&amp;[495]"/>
            <x15:cachedUniqueName index="495" name="[Rango].[Número de Orden].&amp;[496]"/>
            <x15:cachedUniqueName index="496" name="[Rango].[Número de Orden].&amp;[497]"/>
            <x15:cachedUniqueName index="497" name="[Rango].[Número de Orden].&amp;[498]"/>
            <x15:cachedUniqueName index="498" name="[Rango].[Número de Orden].&amp;[499]"/>
            <x15:cachedUniqueName index="499" name="[Rango].[Número de Orden].&amp;[500]"/>
            <x15:cachedUniqueName index="500" name="[Rango].[Número de Orden].&amp;[501]"/>
            <x15:cachedUniqueName index="501" name="[Rango].[Número de Orden].&amp;[502]"/>
            <x15:cachedUniqueName index="502" name="[Rango].[Número de Orden].&amp;[503]"/>
            <x15:cachedUniqueName index="503" name="[Rango].[Número de Orden].&amp;[504]"/>
            <x15:cachedUniqueName index="504" name="[Rango].[Número de Orden].&amp;[505]"/>
            <x15:cachedUniqueName index="505" name="[Rango].[Número de Orden].&amp;[506]"/>
            <x15:cachedUniqueName index="506" name="[Rango].[Número de Orden].&amp;[507]"/>
            <x15:cachedUniqueName index="507" name="[Rango].[Número de Orden].&amp;[508]"/>
            <x15:cachedUniqueName index="508" name="[Rango].[Número de Orden].&amp;[509]"/>
            <x15:cachedUniqueName index="509" name="[Rango].[Número de Orden].&amp;[510]"/>
            <x15:cachedUniqueName index="510" name="[Rango].[Número de Orden].&amp;[511]"/>
            <x15:cachedUniqueName index="511" name="[Rango].[Número de Orden].&amp;[512]"/>
            <x15:cachedUniqueName index="512" name="[Rango].[Número de Orden].&amp;[513]"/>
            <x15:cachedUniqueName index="513" name="[Rango].[Número de Orden].&amp;[514]"/>
            <x15:cachedUniqueName index="514" name="[Rango].[Número de Orden].&amp;[515]"/>
            <x15:cachedUniqueName index="515" name="[Rango].[Número de Orden].&amp;[516]"/>
            <x15:cachedUniqueName index="516" name="[Rango].[Número de Orden].&amp;[517]"/>
            <x15:cachedUniqueName index="517" name="[Rango].[Número de Orden].&amp;[518]"/>
            <x15:cachedUniqueName index="518" name="[Rango].[Número de Orden].&amp;[519]"/>
            <x15:cachedUniqueName index="519" name="[Rango].[Número de Orden].&amp;[520]"/>
            <x15:cachedUniqueName index="520" name="[Rango].[Número de Orden].&amp;[521]"/>
            <x15:cachedUniqueName index="521" name="[Rango].[Número de Orden].&amp;[522]"/>
            <x15:cachedUniqueName index="522" name="[Rango].[Número de Orden].&amp;[523]"/>
            <x15:cachedUniqueName index="523" name="[Rango].[Número de Orden].&amp;[524]"/>
            <x15:cachedUniqueName index="524" name="[Rango].[Número de Orden].&amp;[525]"/>
            <x15:cachedUniqueName index="525" name="[Rango].[Número de Orden].&amp;[526]"/>
            <x15:cachedUniqueName index="526" name="[Rango].[Número de Orden].&amp;[527]"/>
            <x15:cachedUniqueName index="527" name="[Rango].[Número de Orden].&amp;[528]"/>
            <x15:cachedUniqueName index="528" name="[Rango].[Número de Orden].&amp;[529]"/>
            <x15:cachedUniqueName index="529" name="[Rango].[Número de Orden].&amp;[530]"/>
            <x15:cachedUniqueName index="530" name="[Rango].[Número de Orden].&amp;[531]"/>
            <x15:cachedUniqueName index="531" name="[Rango].[Número de Orden].&amp;[532]"/>
            <x15:cachedUniqueName index="532" name="[Rango].[Número de Orden].&amp;[533]"/>
            <x15:cachedUniqueName index="533" name="[Rango].[Número de Orden].&amp;[534]"/>
            <x15:cachedUniqueName index="534" name="[Rango].[Número de Orden].&amp;[535]"/>
            <x15:cachedUniqueName index="535" name="[Rango].[Número de Orden].&amp;[536]"/>
            <x15:cachedUniqueName index="536" name="[Rango].[Número de Orden].&amp;[537]"/>
            <x15:cachedUniqueName index="537" name="[Rango].[Número de Orden].&amp;[538]"/>
            <x15:cachedUniqueName index="538" name="[Rango].[Número de Orden].&amp;[539]"/>
            <x15:cachedUniqueName index="539" name="[Rango].[Número de Orden].&amp;[540]"/>
            <x15:cachedUniqueName index="540" name="[Rango].[Número de Orden].&amp;[541]"/>
            <x15:cachedUniqueName index="541" name="[Rango].[Número de Orden].&amp;[542]"/>
            <x15:cachedUniqueName index="542" name="[Rango].[Número de Orden].&amp;[543]"/>
            <x15:cachedUniqueName index="543" name="[Rango].[Número de Orden].&amp;[544]"/>
            <x15:cachedUniqueName index="544" name="[Rango].[Número de Orden].&amp;[545]"/>
            <x15:cachedUniqueName index="545" name="[Rango].[Número de Orden].&amp;[546]"/>
            <x15:cachedUniqueName index="546" name="[Rango].[Número de Orden].&amp;[547]"/>
            <x15:cachedUniqueName index="547" name="[Rango].[Número de Orden].&amp;[548]"/>
            <x15:cachedUniqueName index="548" name="[Rango].[Número de Orden].&amp;[549]"/>
            <x15:cachedUniqueName index="549" name="[Rango].[Número de Orden].&amp;[550]"/>
            <x15:cachedUniqueName index="550" name="[Rango].[Número de Orden].&amp;[551]"/>
            <x15:cachedUniqueName index="551" name="[Rango].[Número de Orden].&amp;[552]"/>
            <x15:cachedUniqueName index="552" name="[Rango].[Número de Orden].&amp;[553]"/>
            <x15:cachedUniqueName index="553" name="[Rango].[Número de Orden].&amp;[554]"/>
            <x15:cachedUniqueName index="554" name="[Rango].[Número de Orden].&amp;[555]"/>
            <x15:cachedUniqueName index="555" name="[Rango].[Número de Orden].&amp;[556]"/>
            <x15:cachedUniqueName index="556" name="[Rango].[Número de Orden].&amp;[557]"/>
            <x15:cachedUniqueName index="557" name="[Rango].[Número de Orden].&amp;[558]"/>
            <x15:cachedUniqueName index="558" name="[Rango].[Número de Orden].&amp;[559]"/>
            <x15:cachedUniqueName index="559" name="[Rango].[Número de Orden].&amp;[560]"/>
            <x15:cachedUniqueName index="560" name="[Rango].[Número de Orden].&amp;[561]"/>
            <x15:cachedUniqueName index="561" name="[Rango].[Número de Orden].&amp;[562]"/>
            <x15:cachedUniqueName index="562" name="[Rango].[Número de Orden].&amp;[563]"/>
            <x15:cachedUniqueName index="563" name="[Rango].[Número de Orden].&amp;[564]"/>
            <x15:cachedUniqueName index="564" name="[Rango].[Número de Orden].&amp;[565]"/>
            <x15:cachedUniqueName index="565" name="[Rango].[Número de Orden].&amp;[566]"/>
            <x15:cachedUniqueName index="566" name="[Rango].[Número de Orden].&amp;[567]"/>
            <x15:cachedUniqueName index="567" name="[Rango].[Número de Orden].&amp;[568]"/>
            <x15:cachedUniqueName index="568" name="[Rango].[Número de Orden].&amp;[569]"/>
            <x15:cachedUniqueName index="569" name="[Rango].[Número de Orden].&amp;[570]"/>
            <x15:cachedUniqueName index="570" name="[Rango].[Número de Orden].&amp;[571]"/>
            <x15:cachedUniqueName index="571" name="[Rango].[Número de Orden].&amp;[572]"/>
            <x15:cachedUniqueName index="572" name="[Rango].[Número de Orden].&amp;[573]"/>
            <x15:cachedUniqueName index="573" name="[Rango].[Número de Orden].&amp;[574]"/>
            <x15:cachedUniqueName index="574" name="[Rango].[Número de Orden].&amp;[575]"/>
            <x15:cachedUniqueName index="575" name="[Rango].[Número de Orden].&amp;[576]"/>
            <x15:cachedUniqueName index="576" name="[Rango].[Número de Orden].&amp;[577]"/>
            <x15:cachedUniqueName index="577" name="[Rango].[Número de Orden].&amp;[578]"/>
            <x15:cachedUniqueName index="578" name="[Rango].[Número de Orden].&amp;[579]"/>
            <x15:cachedUniqueName index="579" name="[Rango].[Número de Orden].&amp;[580]"/>
            <x15:cachedUniqueName index="580" name="[Rango].[Número de Orden].&amp;[581]"/>
            <x15:cachedUniqueName index="581" name="[Rango].[Número de Orden].&amp;[582]"/>
            <x15:cachedUniqueName index="582" name="[Rango].[Número de Orden].&amp;[583]"/>
            <x15:cachedUniqueName index="583" name="[Rango].[Número de Orden].&amp;[584]"/>
            <x15:cachedUniqueName index="584" name="[Rango].[Número de Orden].&amp;[585]"/>
            <x15:cachedUniqueName index="585" name="[Rango].[Número de Orden].&amp;[586]"/>
            <x15:cachedUniqueName index="586" name="[Rango].[Número de Orden].&amp;[587]"/>
            <x15:cachedUniqueName index="587" name="[Rango].[Número de Orden].&amp;[588]"/>
            <x15:cachedUniqueName index="588" name="[Rango].[Número de Orden].&amp;[589]"/>
            <x15:cachedUniqueName index="589" name="[Rango].[Número de Orden].&amp;[590]"/>
            <x15:cachedUniqueName index="590" name="[Rango].[Número de Orden].&amp;[591]"/>
            <x15:cachedUniqueName index="591" name="[Rango].[Número de Orden].&amp;[592]"/>
            <x15:cachedUniqueName index="592" name="[Rango].[Número de Orden].&amp;[593]"/>
            <x15:cachedUniqueName index="593" name="[Rango].[Número de Orden].&amp;[594]"/>
            <x15:cachedUniqueName index="594" name="[Rango].[Número de Orden].&amp;[595]"/>
            <x15:cachedUniqueName index="595" name="[Rango].[Número de Orden].&amp;[596]"/>
            <x15:cachedUniqueName index="596" name="[Rango].[Número de Orden].&amp;[597]"/>
            <x15:cachedUniqueName index="597" name="[Rango].[Número de Orden].&amp;[598]"/>
            <x15:cachedUniqueName index="598" name="[Rango].[Número de Orden].&amp;[599]"/>
            <x15:cachedUniqueName index="599" name="[Rango].[Número de Orden].&amp;[600]"/>
            <x15:cachedUniqueName index="600" name="[Rango].[Número de Orden].&amp;[601]"/>
            <x15:cachedUniqueName index="601" name="[Rango].[Número de Orden].&amp;[602]"/>
            <x15:cachedUniqueName index="602" name="[Rango].[Número de Orden].&amp;[603]"/>
            <x15:cachedUniqueName index="603" name="[Rango].[Número de Orden].&amp;[604]"/>
            <x15:cachedUniqueName index="604" name="[Rango].[Número de Orden].&amp;[605]"/>
            <x15:cachedUniqueName index="605" name="[Rango].[Número de Orden].&amp;[606]"/>
            <x15:cachedUniqueName index="606" name="[Rango].[Número de Orden].&amp;[607]"/>
            <x15:cachedUniqueName index="607" name="[Rango].[Número de Orden].&amp;[608]"/>
            <x15:cachedUniqueName index="608" name="[Rango].[Número de Orden].&amp;[609]"/>
            <x15:cachedUniqueName index="609" name="[Rango].[Número de Orden].&amp;[610]"/>
            <x15:cachedUniqueName index="610" name="[Rango].[Número de Orden].&amp;[611]"/>
            <x15:cachedUniqueName index="611" name="[Rango].[Número de Orden].&amp;[612]"/>
            <x15:cachedUniqueName index="612" name="[Rango].[Número de Orden].&amp;[613]"/>
            <x15:cachedUniqueName index="613" name="[Rango].[Número de Orden].&amp;[614]"/>
            <x15:cachedUniqueName index="614" name="[Rango].[Número de Orden].&amp;[615]"/>
            <x15:cachedUniqueName index="615" name="[Rango].[Número de Orden].&amp;[616]"/>
            <x15:cachedUniqueName index="616" name="[Rango].[Número de Orden].&amp;[617]"/>
            <x15:cachedUniqueName index="617" name="[Rango].[Número de Orden].&amp;[618]"/>
            <x15:cachedUniqueName index="618" name="[Rango].[Número de Orden].&amp;[619]"/>
            <x15:cachedUniqueName index="619" name="[Rango].[Número de Orden].&amp;[620]"/>
            <x15:cachedUniqueName index="620" name="[Rango].[Número de Orden].&amp;[621]"/>
            <x15:cachedUniqueName index="621" name="[Rango].[Número de Orden].&amp;[622]"/>
            <x15:cachedUniqueName index="622" name="[Rango].[Número de Orden].&amp;[623]"/>
            <x15:cachedUniqueName index="623" name="[Rango].[Número de Orden].&amp;[624]"/>
            <x15:cachedUniqueName index="624" name="[Rango].[Número de Orden].&amp;[625]"/>
            <x15:cachedUniqueName index="625" name="[Rango].[Número de Orden].&amp;[626]"/>
            <x15:cachedUniqueName index="626" name="[Rango].[Número de Orden].&amp;[627]"/>
            <x15:cachedUniqueName index="627" name="[Rango].[Número de Orden].&amp;[628]"/>
            <x15:cachedUniqueName index="628" name="[Rango].[Número de Orden].&amp;[629]"/>
            <x15:cachedUniqueName index="629" name="[Rango].[Número de Orden].&amp;[630]"/>
            <x15:cachedUniqueName index="630" name="[Rango].[Número de Orden].&amp;[631]"/>
            <x15:cachedUniqueName index="631" name="[Rango].[Número de Orden].&amp;[632]"/>
            <x15:cachedUniqueName index="632" name="[Rango].[Número de Orden].&amp;[633]"/>
            <x15:cachedUniqueName index="633" name="[Rango].[Número de Orden].&amp;[634]"/>
            <x15:cachedUniqueName index="634" name="[Rango].[Número de Orden].&amp;[635]"/>
            <x15:cachedUniqueName index="635" name="[Rango].[Número de Orden].&amp;[636]"/>
            <x15:cachedUniqueName index="636" name="[Rango].[Número de Orden].&amp;[637]"/>
            <x15:cachedUniqueName index="637" name="[Rango].[Número de Orden].&amp;[638]"/>
            <x15:cachedUniqueName index="638" name="[Rango].[Número de Orden].&amp;[639]"/>
            <x15:cachedUniqueName index="639" name="[Rango].[Número de Orden].&amp;[640]"/>
            <x15:cachedUniqueName index="640" name="[Rango].[Número de Orden].&amp;[641]"/>
            <x15:cachedUniqueName index="641" name="[Rango].[Número de Orden].&amp;[642]"/>
            <x15:cachedUniqueName index="642" name="[Rango].[Número de Orden].&amp;[643]"/>
            <x15:cachedUniqueName index="643" name="[Rango].[Número de Orden].&amp;[644]"/>
            <x15:cachedUniqueName index="644" name="[Rango].[Número de Orden].&amp;[645]"/>
            <x15:cachedUniqueName index="645" name="[Rango].[Número de Orden].&amp;[646]"/>
            <x15:cachedUniqueName index="646" name="[Rango].[Número de Orden].&amp;[647]"/>
            <x15:cachedUniqueName index="647" name="[Rango].[Número de Orden].&amp;[648]"/>
            <x15:cachedUniqueName index="648" name="[Rango].[Número de Orden].&amp;[649]"/>
            <x15:cachedUniqueName index="649" name="[Rango].[Número de Orden].&amp;[650]"/>
            <x15:cachedUniqueName index="650" name="[Rango].[Número de Orden].&amp;[651]"/>
            <x15:cachedUniqueName index="651" name="[Rango].[Número de Orden].&amp;[652]"/>
            <x15:cachedUniqueName index="652" name="[Rango].[Número de Orden].&amp;[653]"/>
            <x15:cachedUniqueName index="653" name="[Rango].[Número de Orden].&amp;[654]"/>
            <x15:cachedUniqueName index="654" name="[Rango].[Número de Orden].&amp;[655]"/>
            <x15:cachedUniqueName index="655" name="[Rango].[Número de Orden].&amp;[656]"/>
            <x15:cachedUniqueName index="656" name="[Rango].[Número de Orden].&amp;[657]"/>
            <x15:cachedUniqueName index="657" name="[Rango].[Número de Orden].&amp;[658]"/>
            <x15:cachedUniqueName index="658" name="[Rango].[Número de Orden].&amp;[659]"/>
            <x15:cachedUniqueName index="659" name="[Rango].[Número de Orden].&amp;[660]"/>
            <x15:cachedUniqueName index="660" name="[Rango].[Número de Orden].&amp;[661]"/>
            <x15:cachedUniqueName index="661" name="[Rango].[Número de Orden].&amp;[662]"/>
            <x15:cachedUniqueName index="662" name="[Rango].[Número de Orden].&amp;[663]"/>
            <x15:cachedUniqueName index="663" name="[Rango].[Número de Orden].&amp;[664]"/>
            <x15:cachedUniqueName index="664" name="[Rango].[Número de Orden].&amp;[665]"/>
            <x15:cachedUniqueName index="665" name="[Rango].[Número de Orden].&amp;[666]"/>
            <x15:cachedUniqueName index="666" name="[Rango].[Número de Orden].&amp;[667]"/>
            <x15:cachedUniqueName index="667" name="[Rango].[Número de Orden].&amp;[668]"/>
            <x15:cachedUniqueName index="668" name="[Rango].[Número de Orden].&amp;[669]"/>
            <x15:cachedUniqueName index="669" name="[Rango].[Número de Orden].&amp;[670]"/>
            <x15:cachedUniqueName index="670" name="[Rango].[Número de Orden].&amp;[671]"/>
            <x15:cachedUniqueName index="671" name="[Rango].[Número de Orden].&amp;[672]"/>
            <x15:cachedUniqueName index="672" name="[Rango].[Número de Orden].&amp;[673]"/>
            <x15:cachedUniqueName index="673" name="[Rango].[Número de Orden].&amp;[674]"/>
            <x15:cachedUniqueName index="674" name="[Rango].[Número de Orden].&amp;[675]"/>
            <x15:cachedUniqueName index="675" name="[Rango].[Número de Orden].&amp;[676]"/>
            <x15:cachedUniqueName index="676" name="[Rango].[Número de Orden].&amp;[677]"/>
            <x15:cachedUniqueName index="677" name="[Rango].[Número de Orden].&amp;[678]"/>
            <x15:cachedUniqueName index="678" name="[Rango].[Número de Orden].&amp;[679]"/>
            <x15:cachedUniqueName index="679" name="[Rango].[Número de Orden].&amp;[680]"/>
            <x15:cachedUniqueName index="680" name="[Rango].[Número de Orden].&amp;[681]"/>
            <x15:cachedUniqueName index="681" name="[Rango].[Número de Orden].&amp;[682]"/>
            <x15:cachedUniqueName index="682" name="[Rango].[Número de Orden].&amp;[683]"/>
            <x15:cachedUniqueName index="683" name="[Rango].[Número de Orden].&amp;[684]"/>
            <x15:cachedUniqueName index="684" name="[Rango].[Número de Orden].&amp;[685]"/>
            <x15:cachedUniqueName index="685" name="[Rango].[Número de Orden].&amp;[686]"/>
            <x15:cachedUniqueName index="686" name="[Rango].[Número de Orden].&amp;[687]"/>
            <x15:cachedUniqueName index="687" name="[Rango].[Número de Orden].&amp;[688]"/>
            <x15:cachedUniqueName index="688" name="[Rango].[Número de Orden].&amp;[689]"/>
            <x15:cachedUniqueName index="689" name="[Rango].[Número de Orden].&amp;[690]"/>
            <x15:cachedUniqueName index="690" name="[Rango].[Número de Orden].&amp;[691]"/>
            <x15:cachedUniqueName index="691" name="[Rango].[Número de Orden].&amp;[692]"/>
            <x15:cachedUniqueName index="692" name="[Rango].[Número de Orden].&amp;[693]"/>
            <x15:cachedUniqueName index="693" name="[Rango].[Número de Orden].&amp;[694]"/>
            <x15:cachedUniqueName index="694" name="[Rango].[Número de Orden].&amp;[695]"/>
            <x15:cachedUniqueName index="695" name="[Rango].[Número de Orden].&amp;[696]"/>
            <x15:cachedUniqueName index="696" name="[Rango].[Número de Orden].&amp;[697]"/>
            <x15:cachedUniqueName index="697" name="[Rango].[Número de Orden].&amp;[698]"/>
            <x15:cachedUniqueName index="698" name="[Rango].[Número de Orden].&amp;[699]"/>
            <x15:cachedUniqueName index="699" name="[Rango].[Número de Orden].&amp;[700]"/>
            <x15:cachedUniqueName index="700" name="[Rango].[Número de Orden].&amp;[701]"/>
            <x15:cachedUniqueName index="701" name="[Rango].[Número de Orden].&amp;[702]"/>
            <x15:cachedUniqueName index="702" name="[Rango].[Número de Orden].&amp;[703]"/>
            <x15:cachedUniqueName index="703" name="[Rango].[Número de Orden].&amp;[704]"/>
            <x15:cachedUniqueName index="704" name="[Rango].[Número de Orden].&amp;[705]"/>
            <x15:cachedUniqueName index="705" name="[Rango].[Número de Orden].&amp;[706]"/>
            <x15:cachedUniqueName index="706" name="[Rango].[Número de Orden].&amp;[707]"/>
            <x15:cachedUniqueName index="707" name="[Rango].[Número de Orden].&amp;[708]"/>
            <x15:cachedUniqueName index="708" name="[Rango].[Número de Orden].&amp;[709]"/>
            <x15:cachedUniqueName index="709" name="[Rango].[Número de Orden].&amp;[710]"/>
            <x15:cachedUniqueName index="710" name="[Rango].[Número de Orden].&amp;[711]"/>
            <x15:cachedUniqueName index="711" name="[Rango].[Número de Orden].&amp;[712]"/>
            <x15:cachedUniqueName index="712" name="[Rango].[Número de Orden].&amp;[713]"/>
            <x15:cachedUniqueName index="713" name="[Rango].[Número de Orden].&amp;[714]"/>
            <x15:cachedUniqueName index="714" name="[Rango].[Número de Orden].&amp;[715]"/>
            <x15:cachedUniqueName index="715" name="[Rango].[Número de Orden].&amp;[716]"/>
            <x15:cachedUniqueName index="716" name="[Rango].[Número de Orden].&amp;[717]"/>
            <x15:cachedUniqueName index="717" name="[Rango].[Número de Orden].&amp;[718]"/>
            <x15:cachedUniqueName index="718" name="[Rango].[Número de Orden].&amp;[719]"/>
            <x15:cachedUniqueName index="719" name="[Rango].[Número de Orden].&amp;[720]"/>
            <x15:cachedUniqueName index="720" name="[Rango].[Número de Orden].&amp;[721]"/>
            <x15:cachedUniqueName index="721" name="[Rango].[Número de Orden].&amp;[722]"/>
            <x15:cachedUniqueName index="722" name="[Rango].[Número de Orden].&amp;[723]"/>
            <x15:cachedUniqueName index="723" name="[Rango].[Número de Orden].&amp;[724]"/>
            <x15:cachedUniqueName index="724" name="[Rango].[Número de Orden].&amp;[725]"/>
            <x15:cachedUniqueName index="725" name="[Rango].[Número de Orden].&amp;[726]"/>
            <x15:cachedUniqueName index="726" name="[Rango].[Número de Orden].&amp;[727]"/>
            <x15:cachedUniqueName index="727" name="[Rango].[Número de Orden].&amp;[728]"/>
            <x15:cachedUniqueName index="728" name="[Rango].[Número de Orden].&amp;[729]"/>
            <x15:cachedUniqueName index="729" name="[Rango].[Número de Orden].&amp;[730]"/>
            <x15:cachedUniqueName index="730" name="[Rango].[Número de Orden].&amp;[731]"/>
            <x15:cachedUniqueName index="731" name="[Rango].[Número de Orden].&amp;[732]"/>
            <x15:cachedUniqueName index="732" name="[Rango].[Número de Orden].&amp;[733]"/>
            <x15:cachedUniqueName index="733" name="[Rango].[Número de Orden].&amp;[734]"/>
            <x15:cachedUniqueName index="734" name="[Rango].[Número de Orden].&amp;[735]"/>
            <x15:cachedUniqueName index="735" name="[Rango].[Número de Orden].&amp;[736]"/>
            <x15:cachedUniqueName index="736" name="[Rango].[Número de Orden].&amp;[737]"/>
            <x15:cachedUniqueName index="737" name="[Rango].[Número de Orden].&amp;[738]"/>
            <x15:cachedUniqueName index="738" name="[Rango].[Número de Orden].&amp;[739]"/>
            <x15:cachedUniqueName index="739" name="[Rango].[Número de Orden].&amp;[740]"/>
            <x15:cachedUniqueName index="740" name="[Rango].[Número de Orden].&amp;[741]"/>
            <x15:cachedUniqueName index="741" name="[Rango].[Número de Orden].&amp;[742]"/>
            <x15:cachedUniqueName index="742" name="[Rango].[Número de Orden].&amp;[743]"/>
            <x15:cachedUniqueName index="743" name="[Rango].[Número de Orden].&amp;[744]"/>
            <x15:cachedUniqueName index="744" name="[Rango].[Número de Orden].&amp;[745]"/>
            <x15:cachedUniqueName index="745" name="[Rango].[Número de Orden].&amp;[746]"/>
            <x15:cachedUniqueName index="746" name="[Rango].[Número de Orden].&amp;[747]"/>
            <x15:cachedUniqueName index="747" name="[Rango].[Número de Orden].&amp;[748]"/>
            <x15:cachedUniqueName index="748" name="[Rango].[Número de Orden].&amp;[749]"/>
            <x15:cachedUniqueName index="749" name="[Rango].[Número de Orden].&amp;[750]"/>
            <x15:cachedUniqueName index="750" name="[Rango].[Número de Orden].&amp;[751]"/>
            <x15:cachedUniqueName index="751" name="[Rango].[Número de Orden].&amp;[752]"/>
            <x15:cachedUniqueName index="752" name="[Rango].[Número de Orden].&amp;[753]"/>
            <x15:cachedUniqueName index="753" name="[Rango].[Número de Orden].&amp;[754]"/>
            <x15:cachedUniqueName index="754" name="[Rango].[Número de Orden].&amp;[755]"/>
            <x15:cachedUniqueName index="755" name="[Rango].[Número de Orden].&amp;[756]"/>
            <x15:cachedUniqueName index="756" name="[Rango].[Número de Orden].&amp;[757]"/>
            <x15:cachedUniqueName index="757" name="[Rango].[Número de Orden].&amp;[758]"/>
            <x15:cachedUniqueName index="758" name="[Rango].[Número de Orden].&amp;[759]"/>
            <x15:cachedUniqueName index="759" name="[Rango].[Número de Orden].&amp;[760]"/>
            <x15:cachedUniqueName index="760" name="[Rango].[Número de Orden].&amp;[761]"/>
            <x15:cachedUniqueName index="761" name="[Rango].[Número de Orden].&amp;[762]"/>
            <x15:cachedUniqueName index="762" name="[Rango].[Número de Orden].&amp;[763]"/>
            <x15:cachedUniqueName index="763" name="[Rango].[Número de Orden].&amp;[764]"/>
            <x15:cachedUniqueName index="764" name="[Rango].[Número de Orden].&amp;[765]"/>
            <x15:cachedUniqueName index="765" name="[Rango].[Número de Orden].&amp;[766]"/>
            <x15:cachedUniqueName index="766" name="[Rango].[Número de Orden].&amp;[767]"/>
          </x15:cachedUniqueNames>
        </ext>
      </extLst>
    </cacheField>
    <cacheField name="[Measures].[Suma de Ganancia Neta]" caption="Suma de Ganancia Neta" numFmtId="0" hierarchy="35" level="32767"/>
  </cacheFields>
  <cacheHierarchies count="38">
    <cacheHierarchy uniqueName="[Rango].[Número de Orden]" caption="Número de Orden" attribute="1" defaultMemberUniqueName="[Rango].[Número de Orden].[All]" allUniqueName="[Rango].[Número de Orden].[All]" dimensionUniqueName="[Rango]" displayFolder="" count="2" memberValueDatatype="20" unbalanced="0">
      <fieldsUsage count="2">
        <fieldUsage x="-1"/>
        <fieldUsage x="0"/>
      </fieldsUsage>
    </cacheHierarchy>
    <cacheHierarchy uniqueName="[Rango].[Número de Mesa]" caption="Número de Mesa" attribute="1" defaultMemberUniqueName="[Rango].[Número de Mesa].[All]" allUniqueName="[Rango].[Número de Mesa].[All]" dimensionUniqueName="[Rango]" displayFolder="" count="0" memberValueDatatype="20" unbalanced="0"/>
    <cacheHierarchy uniqueName="[Rango].[Nombre del Plato]" caption="Nombre del Plato" attribute="1" defaultMemberUniqueName="[Rango].[Nombre del Plato].[All]" allUniqueName="[Rango].[Nombre del Plato].[All]" dimensionUniqueName="[Rango]" displayFolder="" count="0" memberValueDatatype="130" unbalanced="0"/>
    <cacheHierarchy uniqueName="[Rango].[Costo Unitario]" caption="Costo Unitario" attribute="1" defaultMemberUniqueName="[Rango].[Costo Unitario].[All]" allUniqueName="[Rango].[Costo Unitario].[All]" dimensionUniqueName="[Rango]" displayFolder="" count="0" memberValueDatatype="20" unbalanced="0"/>
    <cacheHierarchy uniqueName="[Rango].[Precio Unitario]" caption="Precio Unitario" attribute="1" defaultMemberUniqueName="[Rango].[Precio Unitario].[All]" allUniqueName="[Rango].[Precio Unitario].[All]" dimensionUniqueName="[Rango]" displayFolder="" count="0" memberValueDatatype="20" unbalanced="0"/>
    <cacheHierarchy uniqueName="[Rango].[Cantidad Ordenada]" caption="Cantidad Ordenada" attribute="1" defaultMemberUniqueName="[Rango].[Cantidad Ordenada].[All]" allUniqueName="[Rango].[Cantidad Ordenada].[All]" dimensionUniqueName="[Rango]" displayFolder="" count="0" memberValueDatatype="20" unbalanced="0"/>
    <cacheHierarchy uniqueName="[Rango].[Ganancia Bruta]" caption="Ganancia Bruta" attribute="1" defaultMemberUniqueName="[Rango].[Ganancia Bruta].[All]" allUniqueName="[Rango].[Ganancia Bruta].[All]" dimensionUniqueName="[Rango]" displayFolder="" count="0" memberValueDatatype="20" unbalanced="0"/>
    <cacheHierarchy uniqueName="[Rango].[Ganancia Neta]" caption="Ganancia Neta" attribute="1" defaultMemberUniqueName="[Rango].[Ganancia Neta].[All]" allUniqueName="[Rango].[Ganancia Neta].[All]" dimensionUniqueName="[Rango]" displayFolder="" count="0" memberValueDatatype="20" unbalanced="0"/>
    <cacheHierarchy uniqueName="[Rango].[Total del pedido]" caption="Total del pedido" attribute="1" defaultMemberUniqueName="[Rango].[Total del pedido].[All]" allUniqueName="[Rango].[Total del pedido].[All]" dimensionUniqueName="[Rango]" displayFolder="" count="0" memberValueDatatype="130" unbalanced="0"/>
    <cacheHierarchy uniqueName="[Rango].[Procentaje de ganancia]" caption="Procentaje de ganancia" attribute="1" defaultMemberUniqueName="[Rango].[Procentaje de ganancia].[All]" allUniqueName="[Rango].[Procentaje de ganancia].[All]" dimensionUniqueName="[Rango]" displayFolder="" count="0" memberValueDatatype="5" unbalanced="0"/>
    <cacheHierarchy uniqueName="[Rango].[Tiempo de Preparación]" caption="Tiempo de Preparación" attribute="1" time="1" defaultMemberUniqueName="[Rango].[Tiempo de Preparación].[All]" allUniqueName="[Rango].[Tiempo de Preparación].[All]" dimensionUniqueName="[Rango]" displayFolder="" count="0" memberValueDatatype="7" unbalanced="0"/>
    <cacheHierarchy uniqueName="[Rango].[Observaciones]" caption="Observaciones" attribute="1" defaultMemberUniqueName="[Rango].[Observaciones].[All]" allUniqueName="[Rango].[Observaciones].[All]" dimensionUniqueName="[Rango]" displayFolder="" count="0" memberValueDatatype="13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Cliente]" caption="Nombre del Cliente" attribute="1" defaultMemberUniqueName="[Tabla1].[Nombre del Cliente].[All]" allUniqueName="[Tabla1].[Nombre del Cliente].[All]" dimensionUniqueName="[Tabla1]" displayFolder="" count="0" memberValueDatatype="130" unbalanced="0"/>
    <cacheHierarchy uniqueName="[Tabla1].[Número de Comensales]" caption="Número de Comensales" attribute="1" defaultMemberUniqueName="[Tabla1].[Número de Comensales].[All]" allUniqueName="[Tabla1].[Número de Comensales].[All]" dimensionUniqueName="[Tabla1]" displayFolder="" count="0" memberValueDatatype="20" unbalanced="0"/>
    <cacheHierarchy uniqueName="[Tabla1].[Día de la semana]" caption="Día de la semana" attribute="1" defaultMemberUniqueName="[Tabla1].[Día de la semana].[All]" allUniqueName="[Tabla1].[Día de la semana].[All]" dimensionUniqueName="[Tabla1]" displayFolder="" count="0" memberValueDatatype="20" unbalanced="0"/>
    <cacheHierarchy uniqueName="[Tabla1].[Fecha de factura]" caption="Fecha de factura" attribute="1" time="1" defaultMemberUniqueName="[Tabla1].[Fecha de factura].[All]" allUniqueName="[Tabla1].[Fecha de factura].[All]" dimensionUniqueName="[Tabla1]" displayFolder="" count="0" memberValueDatatype="7" unbalanced="0"/>
    <cacheHierarchy uniqueName="[Tabla1].[Hora de Llegada]" caption="Hora de Llegada" attribute="1" time="1" defaultMemberUniqueName="[Tabla1].[Hora de Llegada].[All]" allUniqueName="[Tabla1].[Hora de Llegada].[All]" dimensionUniqueName="[Tabla1]" displayFolder="" count="0" memberValueDatatype="7" unbalanced="0"/>
    <cacheHierarchy uniqueName="[Tabla1].[Hora de Salida]" caption="Hora de Salida" attribute="1" time="1" defaultMemberUniqueName="[Tabla1].[Hora de Salida].[All]" allUniqueName="[Tabla1].[Hora de Salida].[All]" dimensionUniqueName="[Tabla1]" displayFolder="" count="0" memberValueDatatype="7" unbalanced="0"/>
    <cacheHierarchy uniqueName="[Tabla1].[Tiempo de Permanencia]" caption="Tiempo de Permanencia" attribute="1" time="1" defaultMemberUniqueName="[Tabla1].[Tiempo de Permanencia].[All]" allUniqueName="[Tabla1].[Tiempo de Permanencia].[All]" dimensionUniqueName="[Tabla1]" displayFolder="" count="0" memberValueDatatype="7" unbalanced="0"/>
    <cacheHierarchy uniqueName="[Tabla1].[Tiempo de preparación]" caption="Tiempo de preparación" attribute="1" time="1" defaultMemberUniqueName="[Tabla1].[Tiempo de preparación].[All]" allUniqueName="[Tabla1].[Tiempo de preparación].[All]" dimensionUniqueName="[Tabla1]" displayFolder="" count="0" memberValueDatatype="7" unbalanced="0"/>
    <cacheHierarchy uniqueName="[Tabla1].[Tiempo de degustación]" caption="Tiempo de degustación" attribute="1" defaultMemberUniqueName="[Tabla1].[Tiempo de degustación].[All]" allUniqueName="[Tabla1].[Tiempo de degustación].[All]" dimensionUniqueName="[Tabla1]" displayFolder="" count="0" memberValueDatatype="130" unbalanced="0"/>
    <cacheHierarchy uniqueName="[Tabla1].[Cobrada]" caption="Cobrada" attribute="1" defaultMemberUniqueName="[Tabla1].[Cobrada].[All]" allUniqueName="[Tabla1].[Cobrada].[All]" dimensionUniqueName="[Tabla1]" displayFolder="" count="0" memberValueDatatype="130" unbalanced="0"/>
    <cacheHierarchy uniqueName="[Tabla1].[Mesero Asignado]" caption="Mesero Asignado" attribute="1" defaultMemberUniqueName="[Tabla1].[Mesero Asignado].[All]" allUniqueName="[Tabla1].[Mesero Asignado].[All]" dimensionUniqueName="[Tabla1]" displayFolder="" count="0" memberValueDatatype="130" unbalanced="0"/>
    <cacheHierarchy uniqueName="[Tabla1].[Tipo de Servicio]" caption="Tipo de Servicio" attribute="1" defaultMemberUniqueName="[Tabla1].[Tipo de Servicio].[All]" allUniqueName="[Tabla1].[Tipo de Servicio].[All]" dimensionUniqueName="[Tabla1]" displayFolder="" count="0" memberValueDatatype="130" unbalanced="0"/>
    <cacheHierarchy uniqueName="[Tabla1].[Método de Pago]" caption="Método de Pago" attribute="1" defaultMemberUniqueName="[Tabla1].[Método de Pago].[All]" allUniqueName="[Tabla1].[Método de Pago].[All]" dimensionUniqueName="[Tabla1]" displayFolder="" count="0" memberValueDatatype="130" unbalanced="0"/>
    <cacheHierarchy uniqueName="[Tabla1].[Propina]" caption="Propina" attribute="1" defaultMemberUniqueName="[Tabla1].[Propina].[All]" allUniqueName="[Tabla1].[Propina].[All]" dimensionUniqueName="[Tabla1]" displayFolder="" count="0" memberValueDatatype="5" unbalanced="0"/>
    <cacheHierarchy uniqueName="[Tabla1].[Estado de la Mesa]" caption="Estado de la Mesa" attribute="1" defaultMemberUniqueName="[Tabla1].[Estado de la Mesa].[All]" allUniqueName="[Tabla1].[Estado de la Mesa].[All]" dimensionUniqueName="[Tabla1]" displayFolder="" count="0" memberValueDatatype="130" unbalanced="0"/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País de Origen]" caption="País de Origen" attribute="1" defaultMemberUniqueName="[Tabla1].[País de Origen].[All]" allUniqueName="[Tabla1].[País de Origen].[All]" dimensionUniqueName="[Tabla1]" displayFolder="" count="0" memberValueDatatype="130" unbalanced="0"/>
    <cacheHierarchy uniqueName="[Tabla1].[Platos Ordenados]" caption="Platos Ordenados" attribute="1" defaultMemberUniqueName="[Tabla1].[Platos Ordenados].[All]" allUniqueName="[Tabla1].[Platos Ordenados].[All]" dimensionUniqueName="[Tabla1]" displayFolder="" count="0" memberValueDatatype="130" unbalanced="0"/>
    <cacheHierarchy uniqueName="[Tabla1].[Monto Total]" caption="Monto Total" attribute="1" defaultMemberUniqueName="[Tabla1].[Monto Total].[All]" allUniqueName="[Tabla1].[Monto Total].[All]" dimensionUniqueName="[Tabla1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Ganancia Neta]" caption="Suma de Ganancia Neta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onto Total]" caption="Suma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Monto Total]" caption="Recuento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3.557064120374" createdVersion="8" refreshedVersion="8" minRefreshableVersion="3" recordCount="768" xr:uid="{5A3F9590-7A46-4C64-B764-68BAECD66510}">
  <cacheSource type="worksheet">
    <worksheetSource ref="A1:T1048576" sheet="sala_clean"/>
  </cacheSource>
  <cacheFields count="20">
    <cacheField name="Número de Mesa" numFmtId="0">
      <sharedItems containsString="0" containsBlank="1" containsNumber="1" containsInteger="1" minValue="1" maxValue="20"/>
    </cacheField>
    <cacheField name="Nombre del Cliente" numFmtId="0">
      <sharedItems containsBlank="1"/>
    </cacheField>
    <cacheField name="Número de Comensales" numFmtId="0">
      <sharedItems containsString="0" containsBlank="1" containsNumber="1" containsInteger="1" minValue="1" maxValue="6"/>
    </cacheField>
    <cacheField name="Día de la semana" numFmtId="0">
      <sharedItems containsString="0" containsBlank="1" containsNumber="1" containsInteger="1" minValue="1" maxValue="7"/>
    </cacheField>
    <cacheField name="Fecha de factura" numFmtId="0">
      <sharedItems containsNonDate="0" containsDate="1" containsString="0" containsBlank="1" minDate="2023-04-01T00:00:00" maxDate="2023-04-08T00:00:00"/>
    </cacheField>
    <cacheField name="Hora de Llegada" numFmtId="0">
      <sharedItems containsNonDate="0" containsDate="1" containsString="0" containsBlank="1" minDate="1899-12-30T00:00:00" maxDate="1899-12-30T03:59:00"/>
    </cacheField>
    <cacheField name="Hora de Salida" numFmtId="0">
      <sharedItems containsNonDate="0" containsDate="1" containsString="0" containsBlank="1" minDate="1899-12-30T01:04:00" maxDate="1899-12-30T07:51:00"/>
    </cacheField>
    <cacheField name="Tiempo de Permanencia" numFmtId="0">
      <sharedItems containsNonDate="0" containsDate="1" containsString="0" containsBlank="1" minDate="1899-12-30T01:01:00" maxDate="1899-12-30T04:14:00"/>
    </cacheField>
    <cacheField name="Tiempo de preparación" numFmtId="0">
      <sharedItems containsNonDate="0" containsDate="1" containsString="0" containsBlank="1" minDate="1899-12-30T00:05:00" maxDate="1899-12-30T03:23:00"/>
    </cacheField>
    <cacheField name="Tiempo de degustación" numFmtId="0">
      <sharedItems containsDate="1" containsBlank="1" containsMixedTypes="1" minDate="1899-12-31T01:55:08" maxDate="1899-12-30T04:04:00"/>
    </cacheField>
    <cacheField name="Cobrada" numFmtId="0">
      <sharedItems containsNonDate="0" containsBlank="1"/>
    </cacheField>
    <cacheField name="Mesero Asignado" numFmtId="0">
      <sharedItems containsBlank="1"/>
    </cacheField>
    <cacheField name="Tipo de Servicio" numFmtId="0">
      <sharedItems containsBlank="1"/>
    </cacheField>
    <cacheField name="Método de Pago" numFmtId="0">
      <sharedItems containsBlank="1"/>
    </cacheField>
    <cacheField name="Propina" numFmtId="44">
      <sharedItems containsString="0" containsBlank="1" containsNumber="1" minValue="10.029999999999999" maxValue="49.88"/>
    </cacheField>
    <cacheField name="Estado de la Mesa" numFmtId="0">
      <sharedItems containsBlank="1"/>
    </cacheField>
    <cacheField name="Número de Orden" numFmtId="0">
      <sharedItems containsString="0" containsBlank="1" containsNumber="1" containsInteger="1" minValue="1" maxValue="767"/>
    </cacheField>
    <cacheField name="País de Origen" numFmtId="0">
      <sharedItems containsBlank="1"/>
    </cacheField>
    <cacheField name="Platos Ordenados" numFmtId="0">
      <sharedItems containsBlank="1"/>
    </cacheField>
    <cacheField name="Monto Total" numFmtId="0">
      <sharedItems containsString="0" containsBlank="1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4.506649305556" createdVersion="8" refreshedVersion="8" minRefreshableVersion="3" recordCount="767" xr:uid="{A9E29AF3-1583-49DE-9A0B-C305A7D9B2B7}">
  <cacheSource type="worksheet">
    <worksheetSource name="Tabla1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MixedTypes="1" containsNumber="1" containsInteger="1" minValue="1" maxValue="7" count="14">
        <s v="Sábado"/>
        <s v="Domingo"/>
        <s v="Lunes"/>
        <s v="Martes"/>
        <s v="Miércoles"/>
        <s v="Jueves"/>
        <s v="Viernes"/>
        <n v="6" u="1"/>
        <n v="7" u="1"/>
        <n v="1" u="1"/>
        <n v="2" u="1"/>
        <n v="3" u="1"/>
        <n v="4" u="1"/>
        <n v="5" u="1"/>
      </sharedItems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 containsNonDate="0" count="2">
        <s v="Cobrada"/>
        <s v="No cobrada"/>
      </sharedItems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2509783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3">
  <r>
    <x v="0"/>
    <n v="10"/>
    <s v="Plato_7"/>
    <n v="14"/>
    <n v="24"/>
    <n v="2"/>
    <n v="48"/>
    <n v="28"/>
    <n v="0.57999999999999996"/>
    <d v="1899-12-30T00:25:00"/>
    <s v="Ninguna"/>
    <m/>
  </r>
  <r>
    <x v="0"/>
    <n v="10"/>
    <s v="Plato_2"/>
    <n v="18"/>
    <n v="30"/>
    <n v="3"/>
    <n v="90"/>
    <n v="54"/>
    <n v="0.6"/>
    <d v="1899-12-30T00:32:00"/>
    <s v="Sin cebolla"/>
    <m/>
  </r>
  <r>
    <x v="1"/>
    <n v="6"/>
    <s v="Plato_17"/>
    <n v="19"/>
    <n v="31"/>
    <n v="1"/>
    <n v="31"/>
    <n v="19"/>
    <n v="0.61"/>
    <d v="1899-12-30T00:51:00"/>
    <s v="Ninguna"/>
    <m/>
  </r>
  <r>
    <x v="1"/>
    <n v="6"/>
    <s v="Plato_6"/>
    <n v="16"/>
    <n v="27"/>
    <n v="1"/>
    <n v="27"/>
    <n v="16"/>
    <n v="0.59"/>
    <d v="1899-12-30T00:34:00"/>
    <s v="Sin cebolla"/>
    <m/>
  </r>
  <r>
    <x v="2"/>
    <n v="20"/>
    <s v="Plato_20"/>
    <n v="25"/>
    <n v="40"/>
    <n v="1"/>
    <n v="40"/>
    <n v="25"/>
    <n v="0.63"/>
    <d v="1899-12-30T00:09:00"/>
    <s v="Sin cebolla"/>
    <m/>
  </r>
  <r>
    <x v="2"/>
    <n v="20"/>
    <s v="Plato_17"/>
    <n v="19"/>
    <n v="31"/>
    <n v="1"/>
    <n v="31"/>
    <n v="19"/>
    <n v="0.61"/>
    <d v="1899-12-30T00:27:00"/>
    <s v="Ninguna"/>
    <m/>
  </r>
  <r>
    <x v="2"/>
    <n v="20"/>
    <s v="Plato_19"/>
    <n v="22"/>
    <n v="36"/>
    <n v="1"/>
    <n v="36"/>
    <n v="22"/>
    <n v="0.61"/>
    <d v="1899-12-30T00:36:00"/>
    <s v="Ninguna"/>
    <m/>
  </r>
  <r>
    <x v="2"/>
    <n v="20"/>
    <s v="Plato_9"/>
    <n v="17"/>
    <n v="29"/>
    <n v="2"/>
    <n v="58"/>
    <n v="34"/>
    <n v="0.59"/>
    <d v="1899-12-30T00:54:00"/>
    <s v="Sin cebolla"/>
    <m/>
  </r>
  <r>
    <x v="3"/>
    <n v="3"/>
    <s v="Plato_11"/>
    <n v="20"/>
    <n v="33"/>
    <n v="3"/>
    <n v="99"/>
    <n v="60"/>
    <n v="0.61"/>
    <d v="1899-12-30T00:23:00"/>
    <s v="Sin cebolla"/>
    <m/>
  </r>
  <r>
    <x v="3"/>
    <n v="3"/>
    <s v="Plato_16"/>
    <n v="16"/>
    <n v="28"/>
    <n v="3"/>
    <n v="84"/>
    <n v="48"/>
    <n v="0.56999999999999995"/>
    <d v="1899-12-30T00:17:00"/>
    <s v="Ninguna"/>
    <m/>
  </r>
  <r>
    <x v="4"/>
    <n v="8"/>
    <s v="Plato_12"/>
    <n v="11"/>
    <n v="19"/>
    <n v="1"/>
    <n v="19"/>
    <n v="11"/>
    <n v="0.57999999999999996"/>
    <d v="1899-12-30T00:08:00"/>
    <s v="Ninguna"/>
    <m/>
  </r>
  <r>
    <x v="4"/>
    <n v="8"/>
    <s v="Plato_7"/>
    <n v="14"/>
    <n v="24"/>
    <n v="2"/>
    <n v="48"/>
    <n v="28"/>
    <n v="0.57999999999999996"/>
    <d v="1899-12-30T00:09:00"/>
    <s v="Sin cebolla"/>
    <m/>
  </r>
  <r>
    <x v="5"/>
    <n v="7"/>
    <s v="Plato_8"/>
    <n v="21"/>
    <n v="35"/>
    <n v="2"/>
    <n v="70"/>
    <n v="42"/>
    <n v="0.6"/>
    <d v="1899-12-30T00:11:00"/>
    <s v="Sin cebolla"/>
    <m/>
  </r>
  <r>
    <x v="6"/>
    <n v="17"/>
    <s v="Plato_15"/>
    <n v="19"/>
    <n v="32"/>
    <n v="2"/>
    <n v="64"/>
    <n v="38"/>
    <n v="0.59"/>
    <d v="1899-12-30T00:15:00"/>
    <s v="Sin cebolla"/>
    <m/>
  </r>
  <r>
    <x v="6"/>
    <n v="17"/>
    <s v="Plato_19"/>
    <n v="22"/>
    <n v="36"/>
    <n v="3"/>
    <n v="108"/>
    <n v="66"/>
    <n v="0.61"/>
    <d v="1899-12-30T00:26:00"/>
    <s v="Ninguna"/>
    <m/>
  </r>
  <r>
    <x v="7"/>
    <n v="11"/>
    <s v="Plato_5"/>
    <n v="13"/>
    <n v="22"/>
    <n v="3"/>
    <n v="66"/>
    <n v="39"/>
    <n v="0.59"/>
    <d v="1899-12-30T00:11:00"/>
    <s v="Ninguna"/>
    <m/>
  </r>
  <r>
    <x v="7"/>
    <n v="11"/>
    <s v="Plato_16"/>
    <n v="16"/>
    <n v="28"/>
    <n v="2"/>
    <n v="56"/>
    <n v="32"/>
    <n v="0.56999999999999995"/>
    <d v="1899-12-30T00:08:00"/>
    <s v="Ninguna"/>
    <m/>
  </r>
  <r>
    <x v="7"/>
    <n v="11"/>
    <s v="Plato_20"/>
    <n v="25"/>
    <n v="40"/>
    <n v="3"/>
    <n v="120"/>
    <n v="75"/>
    <n v="0.63"/>
    <d v="1899-12-30T00:36:00"/>
    <s v="Ninguna"/>
    <m/>
  </r>
  <r>
    <x v="8"/>
    <n v="15"/>
    <s v="Plato_2"/>
    <n v="18"/>
    <n v="30"/>
    <n v="1"/>
    <n v="30"/>
    <n v="18"/>
    <n v="0.6"/>
    <d v="1899-12-30T00:51:00"/>
    <s v="Ninguna"/>
    <m/>
  </r>
  <r>
    <x v="8"/>
    <n v="15"/>
    <s v="Plato_7"/>
    <n v="14"/>
    <n v="24"/>
    <n v="1"/>
    <n v="24"/>
    <n v="14"/>
    <n v="0.57999999999999996"/>
    <d v="1899-12-30T00:49:00"/>
    <s v="Sin cebolla"/>
    <m/>
  </r>
  <r>
    <x v="8"/>
    <n v="15"/>
    <s v="Plato_12"/>
    <n v="11"/>
    <n v="19"/>
    <n v="1"/>
    <n v="19"/>
    <n v="11"/>
    <n v="0.57999999999999996"/>
    <d v="1899-12-30T00:15:00"/>
    <s v="Ninguna"/>
    <m/>
  </r>
  <r>
    <x v="8"/>
    <n v="15"/>
    <s v="Plato_15"/>
    <n v="19"/>
    <n v="32"/>
    <n v="3"/>
    <n v="96"/>
    <n v="57"/>
    <n v="0.59"/>
    <d v="1899-12-30T00:31:00"/>
    <s v="Ninguna"/>
    <m/>
  </r>
  <r>
    <x v="9"/>
    <n v="17"/>
    <s v="Plato_18"/>
    <n v="20"/>
    <n v="34"/>
    <n v="2"/>
    <n v="68"/>
    <n v="40"/>
    <n v="0.59"/>
    <d v="1899-12-30T00:10:00"/>
    <s v="Sin cebolla"/>
    <m/>
  </r>
  <r>
    <x v="9"/>
    <n v="17"/>
    <s v="Plato_20"/>
    <n v="25"/>
    <n v="40"/>
    <n v="2"/>
    <n v="80"/>
    <n v="50"/>
    <n v="0.63"/>
    <d v="1899-12-30T00:19:00"/>
    <s v="Ninguna"/>
    <m/>
  </r>
  <r>
    <x v="10"/>
    <n v="14"/>
    <s v="Plato_16"/>
    <n v="16"/>
    <n v="28"/>
    <n v="1"/>
    <n v="28"/>
    <n v="16"/>
    <n v="0.56999999999999995"/>
    <d v="1899-12-30T00:32:00"/>
    <s v="Sin cebolla"/>
    <m/>
  </r>
  <r>
    <x v="10"/>
    <n v="14"/>
    <s v="Plato_2"/>
    <n v="18"/>
    <n v="30"/>
    <n v="2"/>
    <n v="60"/>
    <n v="36"/>
    <n v="0.6"/>
    <d v="1899-12-30T00:24:00"/>
    <s v="Sin cebolla"/>
    <m/>
  </r>
  <r>
    <x v="11"/>
    <n v="14"/>
    <s v="Plato_16"/>
    <n v="16"/>
    <n v="28"/>
    <n v="1"/>
    <n v="28"/>
    <n v="16"/>
    <n v="0.56999999999999995"/>
    <d v="1899-12-30T00:05:00"/>
    <s v="Sin cebolla"/>
    <m/>
  </r>
  <r>
    <x v="11"/>
    <n v="14"/>
    <s v="Plato_19"/>
    <n v="22"/>
    <n v="36"/>
    <n v="3"/>
    <n v="108"/>
    <n v="66"/>
    <n v="0.61"/>
    <d v="1899-12-30T00:44:00"/>
    <s v="Ninguna"/>
    <m/>
  </r>
  <r>
    <x v="11"/>
    <n v="14"/>
    <s v="Plato_8"/>
    <n v="21"/>
    <n v="35"/>
    <n v="2"/>
    <n v="70"/>
    <n v="42"/>
    <n v="0.6"/>
    <d v="1899-12-30T00:06:00"/>
    <s v="Ninguna"/>
    <m/>
  </r>
  <r>
    <x v="11"/>
    <n v="14"/>
    <s v="Plato_20"/>
    <n v="25"/>
    <n v="40"/>
    <n v="3"/>
    <n v="120"/>
    <n v="75"/>
    <n v="0.63"/>
    <d v="1899-12-30T00:40:00"/>
    <s v="Ninguna"/>
    <m/>
  </r>
  <r>
    <x v="12"/>
    <n v="2"/>
    <s v="Plato_9"/>
    <n v="17"/>
    <n v="29"/>
    <n v="3"/>
    <n v="87"/>
    <n v="51"/>
    <n v="0.59"/>
    <d v="1899-12-30T00:59:00"/>
    <s v="Sin cebolla"/>
    <m/>
  </r>
  <r>
    <x v="13"/>
    <n v="16"/>
    <s v="Plato_3"/>
    <n v="12"/>
    <n v="20"/>
    <n v="1"/>
    <n v="20"/>
    <n v="12"/>
    <n v="0.6"/>
    <d v="1899-12-30T00:36:00"/>
    <s v="Ninguna"/>
    <m/>
  </r>
  <r>
    <x v="13"/>
    <n v="16"/>
    <s v="Plato_11"/>
    <n v="20"/>
    <n v="33"/>
    <n v="1"/>
    <n v="33"/>
    <n v="20"/>
    <n v="0.61"/>
    <d v="1899-12-30T00:26:00"/>
    <s v="Ninguna"/>
    <m/>
  </r>
  <r>
    <x v="13"/>
    <n v="16"/>
    <s v="Plato_14"/>
    <n v="14"/>
    <n v="23"/>
    <n v="2"/>
    <n v="46"/>
    <n v="28"/>
    <n v="0.61"/>
    <d v="1899-12-30T00:44:00"/>
    <s v="Sin cebolla"/>
    <m/>
  </r>
  <r>
    <x v="13"/>
    <n v="16"/>
    <s v="Plato_2"/>
    <n v="18"/>
    <n v="30"/>
    <n v="1"/>
    <n v="30"/>
    <n v="18"/>
    <n v="0.6"/>
    <d v="1899-12-30T00:48:00"/>
    <s v="Ninguna"/>
    <m/>
  </r>
  <r>
    <x v="14"/>
    <n v="6"/>
    <s v="Plato_16"/>
    <n v="16"/>
    <n v="28"/>
    <n v="2"/>
    <n v="56"/>
    <n v="32"/>
    <n v="0.56999999999999995"/>
    <d v="1899-12-30T00:25:00"/>
    <s v="Ninguna"/>
    <m/>
  </r>
  <r>
    <x v="14"/>
    <n v="6"/>
    <s v="Plato_13"/>
    <n v="13"/>
    <n v="21"/>
    <n v="3"/>
    <n v="63"/>
    <n v="39"/>
    <n v="0.62"/>
    <d v="1899-12-30T00:27:00"/>
    <s v="Ninguna"/>
    <m/>
  </r>
  <r>
    <x v="14"/>
    <n v="6"/>
    <s v="Plato_8"/>
    <n v="21"/>
    <n v="35"/>
    <n v="3"/>
    <n v="105"/>
    <n v="63"/>
    <n v="0.6"/>
    <d v="1899-12-30T00:51:00"/>
    <s v="Ninguna"/>
    <m/>
  </r>
  <r>
    <x v="15"/>
    <n v="20"/>
    <s v="Plato_16"/>
    <n v="16"/>
    <n v="28"/>
    <n v="1"/>
    <n v="28"/>
    <n v="16"/>
    <n v="0.56999999999999995"/>
    <d v="1899-12-30T00:38:00"/>
    <s v="Ninguna"/>
    <m/>
  </r>
  <r>
    <x v="16"/>
    <n v="14"/>
    <s v="Plato_8"/>
    <n v="21"/>
    <n v="35"/>
    <n v="1"/>
    <n v="35"/>
    <n v="21"/>
    <n v="0.6"/>
    <d v="1899-12-30T00:43:00"/>
    <s v="Sin cebolla"/>
    <m/>
  </r>
  <r>
    <x v="16"/>
    <n v="14"/>
    <s v="Plato_4"/>
    <n v="10"/>
    <n v="18"/>
    <n v="2"/>
    <n v="36"/>
    <n v="20"/>
    <n v="0.56000000000000005"/>
    <d v="1899-12-30T00:58:00"/>
    <s v="Ninguna"/>
    <m/>
  </r>
  <r>
    <x v="16"/>
    <n v="14"/>
    <s v="Plato_5"/>
    <n v="13"/>
    <n v="22"/>
    <n v="3"/>
    <n v="66"/>
    <n v="39"/>
    <n v="0.59"/>
    <d v="1899-12-30T00:57:00"/>
    <s v="Sin cebolla"/>
    <m/>
  </r>
  <r>
    <x v="17"/>
    <n v="9"/>
    <s v="Plato_9"/>
    <n v="17"/>
    <n v="29"/>
    <n v="1"/>
    <n v="29"/>
    <n v="17"/>
    <n v="0.59"/>
    <d v="1899-12-30T00:23:00"/>
    <s v="Ninguna"/>
    <m/>
  </r>
  <r>
    <x v="17"/>
    <n v="9"/>
    <s v="Plato_20"/>
    <n v="25"/>
    <n v="40"/>
    <n v="2"/>
    <n v="80"/>
    <n v="50"/>
    <n v="0.63"/>
    <d v="1899-12-30T00:54:00"/>
    <s v="Ninguna"/>
    <m/>
  </r>
  <r>
    <x v="17"/>
    <n v="9"/>
    <s v="Plato_10"/>
    <n v="15"/>
    <n v="26"/>
    <n v="3"/>
    <n v="78"/>
    <n v="45"/>
    <n v="0.57999999999999996"/>
    <d v="1899-12-30T00:23:00"/>
    <s v="Ninguna"/>
    <m/>
  </r>
  <r>
    <x v="17"/>
    <n v="9"/>
    <s v="Plato_15"/>
    <n v="19"/>
    <n v="32"/>
    <n v="2"/>
    <n v="64"/>
    <n v="38"/>
    <n v="0.59"/>
    <d v="1899-12-30T00:34:00"/>
    <s v="Ninguna"/>
    <m/>
  </r>
  <r>
    <x v="18"/>
    <n v="18"/>
    <s v="Plato_20"/>
    <n v="25"/>
    <n v="40"/>
    <n v="2"/>
    <n v="80"/>
    <n v="50"/>
    <n v="0.63"/>
    <d v="1899-12-30T00:44:00"/>
    <s v="Sin cebolla"/>
    <m/>
  </r>
  <r>
    <x v="19"/>
    <n v="8"/>
    <s v="Plato_8"/>
    <n v="21"/>
    <n v="35"/>
    <n v="3"/>
    <n v="105"/>
    <n v="63"/>
    <n v="0.6"/>
    <d v="1899-12-30T00:50:00"/>
    <s v="Sin cebolla"/>
    <m/>
  </r>
  <r>
    <x v="19"/>
    <n v="8"/>
    <s v="Plato_1"/>
    <n v="15"/>
    <n v="25"/>
    <n v="2"/>
    <n v="50"/>
    <n v="30"/>
    <n v="0.6"/>
    <d v="1899-12-30T00:06:00"/>
    <s v="Sin cebolla"/>
    <m/>
  </r>
  <r>
    <x v="19"/>
    <n v="8"/>
    <s v="Plato_14"/>
    <n v="14"/>
    <n v="23"/>
    <n v="1"/>
    <n v="23"/>
    <n v="14"/>
    <n v="0.61"/>
    <d v="1899-12-30T00:14:00"/>
    <s v="Sin cebolla"/>
    <m/>
  </r>
  <r>
    <x v="20"/>
    <n v="12"/>
    <s v="Plato_20"/>
    <n v="25"/>
    <n v="40"/>
    <n v="3"/>
    <n v="120"/>
    <n v="75"/>
    <n v="0.63"/>
    <d v="1899-12-30T00:20:00"/>
    <s v="Ninguna"/>
    <m/>
  </r>
  <r>
    <x v="20"/>
    <n v="12"/>
    <s v="Plato_3"/>
    <n v="12"/>
    <n v="20"/>
    <n v="2"/>
    <n v="40"/>
    <n v="24"/>
    <n v="0.6"/>
    <d v="1899-12-30T00:43:00"/>
    <s v="Ninguna"/>
    <m/>
  </r>
  <r>
    <x v="20"/>
    <n v="12"/>
    <s v="Plato_15"/>
    <n v="19"/>
    <n v="32"/>
    <n v="2"/>
    <n v="64"/>
    <n v="38"/>
    <n v="0.59"/>
    <d v="1899-12-30T00:44:00"/>
    <s v="Sin cebolla"/>
    <m/>
  </r>
  <r>
    <x v="20"/>
    <n v="12"/>
    <s v="Plato_1"/>
    <n v="15"/>
    <n v="25"/>
    <n v="2"/>
    <n v="50"/>
    <n v="30"/>
    <n v="0.6"/>
    <d v="1899-12-30T00:45:00"/>
    <s v="Sin cebolla"/>
    <m/>
  </r>
  <r>
    <x v="21"/>
    <n v="15"/>
    <s v="Plato_4"/>
    <n v="10"/>
    <n v="18"/>
    <n v="1"/>
    <n v="18"/>
    <n v="10"/>
    <n v="0.56000000000000005"/>
    <d v="1899-12-30T00:32:00"/>
    <s v="Ninguna"/>
    <m/>
  </r>
  <r>
    <x v="21"/>
    <n v="15"/>
    <s v="Plato_18"/>
    <n v="20"/>
    <n v="34"/>
    <n v="3"/>
    <n v="102"/>
    <n v="60"/>
    <n v="0.59"/>
    <d v="1899-12-30T00:19:00"/>
    <s v="Ninguna"/>
    <m/>
  </r>
  <r>
    <x v="21"/>
    <n v="15"/>
    <s v="Plato_9"/>
    <n v="17"/>
    <n v="29"/>
    <n v="2"/>
    <n v="58"/>
    <n v="34"/>
    <n v="0.59"/>
    <d v="1899-12-30T00:13:00"/>
    <s v="Sin cebolla"/>
    <m/>
  </r>
  <r>
    <x v="21"/>
    <n v="15"/>
    <s v="Plato_8"/>
    <n v="21"/>
    <n v="35"/>
    <n v="1"/>
    <n v="35"/>
    <n v="21"/>
    <n v="0.6"/>
    <d v="1899-12-30T00:59:00"/>
    <s v="Sin cebolla"/>
    <m/>
  </r>
  <r>
    <x v="22"/>
    <n v="1"/>
    <s v="Plato_12"/>
    <n v="11"/>
    <n v="19"/>
    <n v="3"/>
    <n v="57"/>
    <n v="33"/>
    <n v="0.57999999999999996"/>
    <d v="1899-12-30T00:46:00"/>
    <s v="Sin cebolla"/>
    <m/>
  </r>
  <r>
    <x v="22"/>
    <n v="1"/>
    <s v="Plato_6"/>
    <n v="16"/>
    <n v="27"/>
    <n v="3"/>
    <n v="81"/>
    <n v="48"/>
    <n v="0.59"/>
    <d v="1899-12-30T00:17:00"/>
    <s v="Sin cebolla"/>
    <m/>
  </r>
  <r>
    <x v="23"/>
    <n v="5"/>
    <s v="Plato_10"/>
    <n v="15"/>
    <n v="26"/>
    <n v="3"/>
    <n v="78"/>
    <n v="45"/>
    <n v="0.57999999999999996"/>
    <d v="1899-12-30T00:45:00"/>
    <s v="Ninguna"/>
    <m/>
  </r>
  <r>
    <x v="23"/>
    <n v="5"/>
    <s v="Plato_9"/>
    <n v="17"/>
    <n v="29"/>
    <n v="1"/>
    <n v="29"/>
    <n v="17"/>
    <n v="0.59"/>
    <d v="1899-12-30T00:46:00"/>
    <s v="Ninguna"/>
    <m/>
  </r>
  <r>
    <x v="23"/>
    <n v="5"/>
    <s v="Plato_14"/>
    <n v="14"/>
    <n v="23"/>
    <n v="2"/>
    <n v="46"/>
    <n v="28"/>
    <n v="0.61"/>
    <d v="1899-12-30T00:42:00"/>
    <s v="Sin cebolla"/>
    <m/>
  </r>
  <r>
    <x v="23"/>
    <n v="5"/>
    <s v="Plato_20"/>
    <n v="25"/>
    <n v="40"/>
    <n v="2"/>
    <n v="80"/>
    <n v="50"/>
    <n v="0.63"/>
    <d v="1899-12-30T00:47:00"/>
    <s v="Sin cebolla"/>
    <m/>
  </r>
  <r>
    <x v="24"/>
    <n v="12"/>
    <s v="Plato_18"/>
    <n v="20"/>
    <n v="34"/>
    <n v="1"/>
    <n v="34"/>
    <n v="20"/>
    <n v="0.59"/>
    <d v="1899-12-30T00:35:00"/>
    <s v="Sin cebolla"/>
    <m/>
  </r>
  <r>
    <x v="25"/>
    <n v="18"/>
    <s v="Plato_4"/>
    <n v="10"/>
    <n v="18"/>
    <n v="2"/>
    <n v="36"/>
    <n v="20"/>
    <n v="0.56000000000000005"/>
    <d v="1899-12-30T00:13:00"/>
    <s v="Sin cebolla"/>
    <m/>
  </r>
  <r>
    <x v="25"/>
    <n v="18"/>
    <s v="Plato_13"/>
    <n v="13"/>
    <n v="21"/>
    <n v="2"/>
    <n v="42"/>
    <n v="26"/>
    <n v="0.62"/>
    <d v="1899-12-30T00:54:00"/>
    <s v="Ninguna"/>
    <m/>
  </r>
  <r>
    <x v="25"/>
    <n v="18"/>
    <s v="Plato_7"/>
    <n v="14"/>
    <n v="24"/>
    <n v="2"/>
    <n v="48"/>
    <n v="28"/>
    <n v="0.57999999999999996"/>
    <d v="1899-12-30T00:42:00"/>
    <s v="Sin cebolla"/>
    <m/>
  </r>
  <r>
    <x v="26"/>
    <n v="4"/>
    <s v="Plato_8"/>
    <n v="21"/>
    <n v="35"/>
    <n v="1"/>
    <n v="35"/>
    <n v="21"/>
    <n v="0.6"/>
    <d v="1899-12-30T00:17:00"/>
    <s v="Ninguna"/>
    <m/>
  </r>
  <r>
    <x v="26"/>
    <n v="4"/>
    <s v="Plato_10"/>
    <n v="15"/>
    <n v="26"/>
    <n v="1"/>
    <n v="26"/>
    <n v="15"/>
    <n v="0.57999999999999996"/>
    <d v="1899-12-30T00:38:00"/>
    <s v="Sin cebolla"/>
    <m/>
  </r>
  <r>
    <x v="27"/>
    <n v="2"/>
    <s v="Plato_4"/>
    <n v="10"/>
    <n v="18"/>
    <n v="2"/>
    <n v="36"/>
    <n v="20"/>
    <n v="0.56000000000000005"/>
    <d v="1899-12-30T00:17:00"/>
    <s v="Sin cebolla"/>
    <m/>
  </r>
  <r>
    <x v="27"/>
    <n v="2"/>
    <s v="Plato_9"/>
    <n v="17"/>
    <n v="29"/>
    <n v="2"/>
    <n v="58"/>
    <n v="34"/>
    <n v="0.59"/>
    <d v="1899-12-30T00:39:00"/>
    <s v="Sin cebolla"/>
    <m/>
  </r>
  <r>
    <x v="28"/>
    <n v="20"/>
    <s v="Plato_1"/>
    <n v="15"/>
    <n v="25"/>
    <n v="3"/>
    <n v="75"/>
    <n v="45"/>
    <n v="0.6"/>
    <d v="1899-12-30T00:22:00"/>
    <s v="Sin cebolla"/>
    <m/>
  </r>
  <r>
    <x v="28"/>
    <n v="20"/>
    <s v="Plato_4"/>
    <n v="10"/>
    <n v="18"/>
    <n v="2"/>
    <n v="36"/>
    <n v="20"/>
    <n v="0.56000000000000005"/>
    <d v="1899-12-30T00:18:00"/>
    <s v="Ninguna"/>
    <m/>
  </r>
  <r>
    <x v="28"/>
    <n v="20"/>
    <s v="Plato_17"/>
    <n v="19"/>
    <n v="31"/>
    <n v="2"/>
    <n v="62"/>
    <n v="38"/>
    <n v="0.61"/>
    <d v="1899-12-30T00:31:00"/>
    <s v="Sin cebolla"/>
    <m/>
  </r>
  <r>
    <x v="29"/>
    <n v="14"/>
    <s v="Plato_10"/>
    <n v="15"/>
    <n v="26"/>
    <n v="2"/>
    <n v="52"/>
    <n v="30"/>
    <n v="0.57999999999999996"/>
    <d v="1899-12-30T00:14:00"/>
    <s v="Ninguna"/>
    <m/>
  </r>
  <r>
    <x v="29"/>
    <n v="14"/>
    <s v="Plato_3"/>
    <n v="12"/>
    <n v="20"/>
    <n v="3"/>
    <n v="60"/>
    <n v="36"/>
    <n v="0.6"/>
    <d v="1899-12-30T00:55:00"/>
    <s v="Ninguna"/>
    <m/>
  </r>
  <r>
    <x v="30"/>
    <n v="13"/>
    <s v="Plato_9"/>
    <n v="17"/>
    <n v="29"/>
    <n v="1"/>
    <n v="29"/>
    <n v="17"/>
    <n v="0.59"/>
    <d v="1899-12-30T00:59:00"/>
    <s v="Sin cebolla"/>
    <m/>
  </r>
  <r>
    <x v="30"/>
    <n v="13"/>
    <s v="Plato_12"/>
    <n v="11"/>
    <n v="19"/>
    <n v="2"/>
    <n v="38"/>
    <n v="22"/>
    <n v="0.57999999999999996"/>
    <d v="1899-12-30T00:46:00"/>
    <s v="Sin cebolla"/>
    <m/>
  </r>
  <r>
    <x v="31"/>
    <n v="5"/>
    <s v="Plato_15"/>
    <n v="19"/>
    <n v="32"/>
    <n v="2"/>
    <n v="64"/>
    <n v="38"/>
    <n v="0.59"/>
    <d v="1899-12-30T00:50:00"/>
    <s v="Sin cebolla"/>
    <m/>
  </r>
  <r>
    <x v="31"/>
    <n v="5"/>
    <s v="Plato_11"/>
    <n v="20"/>
    <n v="33"/>
    <n v="1"/>
    <n v="33"/>
    <n v="20"/>
    <n v="0.61"/>
    <d v="1899-12-30T00:20:00"/>
    <s v="Sin cebolla"/>
    <m/>
  </r>
  <r>
    <x v="31"/>
    <n v="5"/>
    <s v="Plato_10"/>
    <n v="15"/>
    <n v="26"/>
    <n v="3"/>
    <n v="78"/>
    <n v="45"/>
    <n v="0.57999999999999996"/>
    <d v="1899-12-30T00:35:00"/>
    <s v="Ninguna"/>
    <m/>
  </r>
  <r>
    <x v="31"/>
    <n v="5"/>
    <s v="Plato_4"/>
    <n v="10"/>
    <n v="18"/>
    <n v="2"/>
    <n v="36"/>
    <n v="20"/>
    <n v="0.56000000000000005"/>
    <d v="1899-12-30T00:23:00"/>
    <s v="Ninguna"/>
    <m/>
  </r>
  <r>
    <x v="32"/>
    <n v="4"/>
    <s v="Plato_8"/>
    <n v="21"/>
    <n v="35"/>
    <n v="3"/>
    <n v="105"/>
    <n v="63"/>
    <n v="0.6"/>
    <d v="1899-12-30T00:06:00"/>
    <s v="Sin cebolla"/>
    <m/>
  </r>
  <r>
    <x v="32"/>
    <n v="4"/>
    <s v="Plato_6"/>
    <n v="16"/>
    <n v="27"/>
    <n v="1"/>
    <n v="27"/>
    <n v="16"/>
    <n v="0.59"/>
    <d v="1899-12-30T00:59:00"/>
    <s v="Ninguna"/>
    <m/>
  </r>
  <r>
    <x v="32"/>
    <n v="4"/>
    <s v="Plato_15"/>
    <n v="19"/>
    <n v="32"/>
    <n v="3"/>
    <n v="96"/>
    <n v="57"/>
    <n v="0.59"/>
    <d v="1899-12-30T00:55:00"/>
    <s v="Sin cebolla"/>
    <m/>
  </r>
  <r>
    <x v="32"/>
    <n v="4"/>
    <s v="Plato_10"/>
    <n v="15"/>
    <n v="26"/>
    <n v="3"/>
    <n v="78"/>
    <n v="45"/>
    <n v="0.57999999999999996"/>
    <d v="1899-12-30T00:10:00"/>
    <s v="Ninguna"/>
    <m/>
  </r>
  <r>
    <x v="33"/>
    <n v="15"/>
    <s v="Plato_18"/>
    <n v="20"/>
    <n v="34"/>
    <n v="1"/>
    <n v="34"/>
    <n v="20"/>
    <n v="0.59"/>
    <d v="1899-12-30T00:46:00"/>
    <s v="Ninguna"/>
    <m/>
  </r>
  <r>
    <x v="33"/>
    <n v="15"/>
    <s v="Plato_10"/>
    <n v="15"/>
    <n v="26"/>
    <n v="3"/>
    <n v="78"/>
    <n v="45"/>
    <n v="0.57999999999999996"/>
    <d v="1899-12-30T00:19:00"/>
    <s v="Sin cebolla"/>
    <m/>
  </r>
  <r>
    <x v="34"/>
    <n v="13"/>
    <s v="Plato_2"/>
    <n v="18"/>
    <n v="30"/>
    <n v="3"/>
    <n v="90"/>
    <n v="54"/>
    <n v="0.6"/>
    <d v="1899-12-30T00:05:00"/>
    <s v="Sin cebolla"/>
    <m/>
  </r>
  <r>
    <x v="34"/>
    <n v="13"/>
    <s v="Plato_9"/>
    <n v="17"/>
    <n v="29"/>
    <n v="1"/>
    <n v="29"/>
    <n v="17"/>
    <n v="0.59"/>
    <d v="1899-12-30T00:08:00"/>
    <s v="Ninguna"/>
    <m/>
  </r>
  <r>
    <x v="34"/>
    <n v="13"/>
    <s v="Plato_11"/>
    <n v="20"/>
    <n v="33"/>
    <n v="1"/>
    <n v="33"/>
    <n v="20"/>
    <n v="0.61"/>
    <d v="1899-12-30T00:21:00"/>
    <s v="Ninguna"/>
    <m/>
  </r>
  <r>
    <x v="34"/>
    <n v="13"/>
    <s v="Plato_17"/>
    <n v="19"/>
    <n v="31"/>
    <n v="2"/>
    <n v="62"/>
    <n v="38"/>
    <n v="0.61"/>
    <d v="1899-12-30T00:31:00"/>
    <s v="Sin cebolla"/>
    <m/>
  </r>
  <r>
    <x v="35"/>
    <n v="5"/>
    <s v="Plato_2"/>
    <n v="18"/>
    <n v="30"/>
    <n v="1"/>
    <n v="30"/>
    <n v="18"/>
    <n v="0.6"/>
    <d v="1899-12-30T00:38:00"/>
    <s v="Ninguna"/>
    <m/>
  </r>
  <r>
    <x v="36"/>
    <n v="20"/>
    <s v="Plato_13"/>
    <n v="13"/>
    <n v="21"/>
    <n v="1"/>
    <n v="21"/>
    <n v="13"/>
    <n v="0.62"/>
    <d v="1899-12-30T00:47:00"/>
    <s v="Ninguna"/>
    <m/>
  </r>
  <r>
    <x v="37"/>
    <n v="10"/>
    <s v="Plato_17"/>
    <n v="19"/>
    <n v="31"/>
    <n v="3"/>
    <n v="93"/>
    <n v="57"/>
    <n v="0.61"/>
    <d v="1899-12-30T00:21:00"/>
    <s v="Sin cebolla"/>
    <m/>
  </r>
  <r>
    <x v="37"/>
    <n v="10"/>
    <s v="Plato_8"/>
    <n v="21"/>
    <n v="35"/>
    <n v="2"/>
    <n v="70"/>
    <n v="42"/>
    <n v="0.6"/>
    <d v="1899-12-30T00:34:00"/>
    <s v="Ninguna"/>
    <m/>
  </r>
  <r>
    <x v="37"/>
    <n v="10"/>
    <s v="Plato_19"/>
    <n v="22"/>
    <n v="36"/>
    <n v="2"/>
    <n v="72"/>
    <n v="44"/>
    <n v="0.61"/>
    <d v="1899-12-30T00:43:00"/>
    <s v="Ninguna"/>
    <m/>
  </r>
  <r>
    <x v="38"/>
    <n v="15"/>
    <s v="Plato_19"/>
    <n v="22"/>
    <n v="36"/>
    <n v="3"/>
    <n v="108"/>
    <n v="66"/>
    <n v="0.61"/>
    <d v="1899-12-30T00:57:00"/>
    <s v="Ninguna"/>
    <m/>
  </r>
  <r>
    <x v="39"/>
    <n v="1"/>
    <s v="Plato_9"/>
    <n v="17"/>
    <n v="29"/>
    <n v="3"/>
    <n v="87"/>
    <n v="51"/>
    <n v="0.59"/>
    <d v="1899-12-30T00:15:00"/>
    <s v="Sin cebolla"/>
    <m/>
  </r>
  <r>
    <x v="39"/>
    <n v="1"/>
    <s v="Plato_11"/>
    <n v="20"/>
    <n v="33"/>
    <n v="1"/>
    <n v="33"/>
    <n v="20"/>
    <n v="0.61"/>
    <d v="1899-12-30T00:50:00"/>
    <s v="Sin cebolla"/>
    <m/>
  </r>
  <r>
    <x v="39"/>
    <n v="1"/>
    <s v="Plato_16"/>
    <n v="16"/>
    <n v="28"/>
    <n v="1"/>
    <n v="28"/>
    <n v="16"/>
    <n v="0.56999999999999995"/>
    <d v="1899-12-30T00:13:00"/>
    <s v="Sin cebolla"/>
    <m/>
  </r>
  <r>
    <x v="40"/>
    <n v="7"/>
    <s v="Plato_15"/>
    <n v="19"/>
    <n v="32"/>
    <n v="3"/>
    <n v="96"/>
    <n v="57"/>
    <n v="0.59"/>
    <d v="1899-12-30T00:23:00"/>
    <s v="Sin cebolla"/>
    <m/>
  </r>
  <r>
    <x v="40"/>
    <n v="7"/>
    <s v="Plato_10"/>
    <n v="15"/>
    <n v="26"/>
    <n v="3"/>
    <n v="78"/>
    <n v="45"/>
    <n v="0.57999999999999996"/>
    <d v="1899-12-30T00:47:00"/>
    <s v="Sin cebolla"/>
    <m/>
  </r>
  <r>
    <x v="40"/>
    <n v="7"/>
    <s v="Plato_2"/>
    <n v="18"/>
    <n v="30"/>
    <n v="1"/>
    <n v="30"/>
    <n v="18"/>
    <n v="0.6"/>
    <d v="1899-12-30T00:19:00"/>
    <s v="Sin cebolla"/>
    <m/>
  </r>
  <r>
    <x v="41"/>
    <n v="14"/>
    <s v="Plato_5"/>
    <n v="13"/>
    <n v="22"/>
    <n v="1"/>
    <n v="22"/>
    <n v="13"/>
    <n v="0.59"/>
    <d v="1899-12-30T00:57:00"/>
    <s v="Sin cebolla"/>
    <m/>
  </r>
  <r>
    <x v="41"/>
    <n v="14"/>
    <s v="Plato_20"/>
    <n v="25"/>
    <n v="40"/>
    <n v="2"/>
    <n v="80"/>
    <n v="50"/>
    <n v="0.63"/>
    <d v="1899-12-30T00:12:00"/>
    <s v="Sin cebolla"/>
    <m/>
  </r>
  <r>
    <x v="42"/>
    <n v="8"/>
    <s v="Plato_15"/>
    <n v="19"/>
    <n v="32"/>
    <n v="1"/>
    <n v="32"/>
    <n v="19"/>
    <n v="0.59"/>
    <d v="1899-12-30T00:06:00"/>
    <s v="Sin cebolla"/>
    <m/>
  </r>
  <r>
    <x v="42"/>
    <n v="8"/>
    <s v="Plato_18"/>
    <n v="20"/>
    <n v="34"/>
    <n v="2"/>
    <n v="68"/>
    <n v="40"/>
    <n v="0.59"/>
    <d v="1899-12-30T00:59:00"/>
    <s v="Sin cebolla"/>
    <m/>
  </r>
  <r>
    <x v="42"/>
    <n v="8"/>
    <s v="Plato_7"/>
    <n v="14"/>
    <n v="24"/>
    <n v="3"/>
    <n v="72"/>
    <n v="42"/>
    <n v="0.57999999999999996"/>
    <d v="1899-12-30T00:57:00"/>
    <s v="Ninguna"/>
    <m/>
  </r>
  <r>
    <x v="42"/>
    <n v="8"/>
    <s v="Plato_17"/>
    <n v="19"/>
    <n v="31"/>
    <n v="1"/>
    <n v="31"/>
    <n v="19"/>
    <n v="0.61"/>
    <d v="1899-12-30T00:24:00"/>
    <s v="Ninguna"/>
    <m/>
  </r>
  <r>
    <x v="43"/>
    <n v="18"/>
    <s v="Plato_10"/>
    <n v="15"/>
    <n v="26"/>
    <n v="1"/>
    <n v="26"/>
    <n v="15"/>
    <n v="0.57999999999999996"/>
    <d v="1899-12-30T00:34:00"/>
    <s v="Sin cebolla"/>
    <m/>
  </r>
  <r>
    <x v="43"/>
    <n v="18"/>
    <s v="Plato_1"/>
    <n v="15"/>
    <n v="25"/>
    <n v="3"/>
    <n v="75"/>
    <n v="45"/>
    <n v="0.6"/>
    <d v="1899-12-30T00:08:00"/>
    <s v="Ninguna"/>
    <m/>
  </r>
  <r>
    <x v="43"/>
    <n v="18"/>
    <s v="Plato_13"/>
    <n v="13"/>
    <n v="21"/>
    <n v="1"/>
    <n v="21"/>
    <n v="13"/>
    <n v="0.62"/>
    <d v="1899-12-30T00:43:00"/>
    <s v="Ninguna"/>
    <m/>
  </r>
  <r>
    <x v="44"/>
    <n v="17"/>
    <s v="Plato_4"/>
    <n v="10"/>
    <n v="18"/>
    <n v="3"/>
    <n v="54"/>
    <n v="30"/>
    <n v="0.56000000000000005"/>
    <d v="1899-12-30T00:47:00"/>
    <s v="Ninguna"/>
    <m/>
  </r>
  <r>
    <x v="45"/>
    <n v="10"/>
    <s v="Plato_2"/>
    <n v="18"/>
    <n v="30"/>
    <n v="2"/>
    <n v="60"/>
    <n v="36"/>
    <n v="0.6"/>
    <d v="1899-12-30T00:23:00"/>
    <s v="Sin cebolla"/>
    <m/>
  </r>
  <r>
    <x v="45"/>
    <n v="10"/>
    <s v="Plato_18"/>
    <n v="20"/>
    <n v="34"/>
    <n v="1"/>
    <n v="34"/>
    <n v="20"/>
    <n v="0.59"/>
    <d v="1899-12-30T00:48:00"/>
    <s v="Sin cebolla"/>
    <m/>
  </r>
  <r>
    <x v="45"/>
    <n v="10"/>
    <s v="Plato_14"/>
    <n v="14"/>
    <n v="23"/>
    <n v="2"/>
    <n v="46"/>
    <n v="28"/>
    <n v="0.61"/>
    <d v="1899-12-30T00:15:00"/>
    <s v="Ninguna"/>
    <m/>
  </r>
  <r>
    <x v="46"/>
    <n v="18"/>
    <s v="Plato_11"/>
    <n v="20"/>
    <n v="33"/>
    <n v="2"/>
    <n v="66"/>
    <n v="40"/>
    <n v="0.61"/>
    <d v="1899-12-30T00:56:00"/>
    <s v="Ninguna"/>
    <m/>
  </r>
  <r>
    <x v="46"/>
    <n v="18"/>
    <s v="Plato_14"/>
    <n v="14"/>
    <n v="23"/>
    <n v="1"/>
    <n v="23"/>
    <n v="14"/>
    <n v="0.61"/>
    <d v="1899-12-30T00:17:00"/>
    <s v="Sin cebolla"/>
    <m/>
  </r>
  <r>
    <x v="46"/>
    <n v="18"/>
    <s v="Plato_3"/>
    <n v="12"/>
    <n v="20"/>
    <n v="1"/>
    <n v="20"/>
    <n v="12"/>
    <n v="0.6"/>
    <d v="1899-12-30T00:14:00"/>
    <s v="Sin cebolla"/>
    <m/>
  </r>
  <r>
    <x v="47"/>
    <n v="17"/>
    <s v="Plato_6"/>
    <n v="16"/>
    <n v="27"/>
    <n v="3"/>
    <n v="81"/>
    <n v="48"/>
    <n v="0.59"/>
    <d v="1899-12-30T00:37:00"/>
    <s v="Sin cebolla"/>
    <m/>
  </r>
  <r>
    <x v="47"/>
    <n v="17"/>
    <s v="Plato_5"/>
    <n v="13"/>
    <n v="22"/>
    <n v="2"/>
    <n v="44"/>
    <n v="26"/>
    <n v="0.59"/>
    <d v="1899-12-30T00:55:00"/>
    <s v="Ninguna"/>
    <m/>
  </r>
  <r>
    <x v="47"/>
    <n v="17"/>
    <s v="Plato_11"/>
    <n v="20"/>
    <n v="33"/>
    <n v="1"/>
    <n v="33"/>
    <n v="20"/>
    <n v="0.61"/>
    <d v="1899-12-30T00:32:00"/>
    <s v="Sin cebolla"/>
    <m/>
  </r>
  <r>
    <x v="48"/>
    <n v="8"/>
    <s v="Plato_7"/>
    <n v="14"/>
    <n v="24"/>
    <n v="3"/>
    <n v="72"/>
    <n v="42"/>
    <n v="0.57999999999999996"/>
    <d v="1899-12-30T00:09:00"/>
    <s v="Ninguna"/>
    <m/>
  </r>
  <r>
    <x v="48"/>
    <n v="8"/>
    <s v="Plato_15"/>
    <n v="19"/>
    <n v="32"/>
    <n v="3"/>
    <n v="96"/>
    <n v="57"/>
    <n v="0.59"/>
    <d v="1899-12-30T00:27:00"/>
    <s v="Ninguna"/>
    <m/>
  </r>
  <r>
    <x v="48"/>
    <n v="8"/>
    <s v="Plato_4"/>
    <n v="10"/>
    <n v="18"/>
    <n v="1"/>
    <n v="18"/>
    <n v="10"/>
    <n v="0.56000000000000005"/>
    <d v="1899-12-30T00:45:00"/>
    <s v="Sin cebolla"/>
    <m/>
  </r>
  <r>
    <x v="49"/>
    <n v="19"/>
    <s v="Plato_15"/>
    <n v="19"/>
    <n v="32"/>
    <n v="1"/>
    <n v="32"/>
    <n v="19"/>
    <n v="0.59"/>
    <d v="1899-12-30T00:06:00"/>
    <s v="Ninguna"/>
    <m/>
  </r>
  <r>
    <x v="49"/>
    <n v="19"/>
    <s v="Plato_5"/>
    <n v="13"/>
    <n v="22"/>
    <n v="2"/>
    <n v="44"/>
    <n v="26"/>
    <n v="0.59"/>
    <d v="1899-12-30T00:15:00"/>
    <s v="Ninguna"/>
    <m/>
  </r>
  <r>
    <x v="50"/>
    <n v="12"/>
    <s v="Plato_14"/>
    <n v="14"/>
    <n v="23"/>
    <n v="2"/>
    <n v="46"/>
    <n v="28"/>
    <n v="0.61"/>
    <d v="1899-12-30T00:33:00"/>
    <s v="Sin cebolla"/>
    <m/>
  </r>
  <r>
    <x v="50"/>
    <n v="12"/>
    <s v="Plato_11"/>
    <n v="20"/>
    <n v="33"/>
    <n v="3"/>
    <n v="99"/>
    <n v="60"/>
    <n v="0.61"/>
    <d v="1899-12-30T00:56:00"/>
    <s v="Ninguna"/>
    <m/>
  </r>
  <r>
    <x v="50"/>
    <n v="12"/>
    <s v="Plato_5"/>
    <n v="13"/>
    <n v="22"/>
    <n v="2"/>
    <n v="44"/>
    <n v="26"/>
    <n v="0.59"/>
    <d v="1899-12-30T00:53:00"/>
    <s v="Ninguna"/>
    <m/>
  </r>
  <r>
    <x v="50"/>
    <n v="12"/>
    <s v="Plato_4"/>
    <n v="10"/>
    <n v="18"/>
    <n v="2"/>
    <n v="36"/>
    <n v="20"/>
    <n v="0.56000000000000005"/>
    <d v="1899-12-30T00:22:00"/>
    <s v="Ninguna"/>
    <m/>
  </r>
  <r>
    <x v="51"/>
    <n v="7"/>
    <s v="Plato_11"/>
    <n v="20"/>
    <n v="33"/>
    <n v="3"/>
    <n v="99"/>
    <n v="60"/>
    <n v="0.61"/>
    <d v="1899-12-30T00:13:00"/>
    <s v="Ninguna"/>
    <m/>
  </r>
  <r>
    <x v="51"/>
    <n v="7"/>
    <s v="Plato_17"/>
    <n v="19"/>
    <n v="31"/>
    <n v="2"/>
    <n v="62"/>
    <n v="38"/>
    <n v="0.61"/>
    <d v="1899-12-30T00:17:00"/>
    <s v="Sin cebolla"/>
    <m/>
  </r>
  <r>
    <x v="51"/>
    <n v="7"/>
    <s v="Plato_18"/>
    <n v="20"/>
    <n v="34"/>
    <n v="3"/>
    <n v="102"/>
    <n v="60"/>
    <n v="0.59"/>
    <d v="1899-12-30T00:32:00"/>
    <s v="Ninguna"/>
    <m/>
  </r>
  <r>
    <x v="52"/>
    <n v="16"/>
    <s v="Plato_14"/>
    <n v="14"/>
    <n v="23"/>
    <n v="3"/>
    <n v="69"/>
    <n v="42"/>
    <n v="0.61"/>
    <d v="1899-12-30T00:47:00"/>
    <s v="Sin cebolla"/>
    <m/>
  </r>
  <r>
    <x v="52"/>
    <n v="16"/>
    <s v="Plato_2"/>
    <n v="18"/>
    <n v="30"/>
    <n v="3"/>
    <n v="90"/>
    <n v="54"/>
    <n v="0.6"/>
    <d v="1899-12-30T00:39:00"/>
    <s v="Sin cebolla"/>
    <m/>
  </r>
  <r>
    <x v="52"/>
    <n v="16"/>
    <s v="Plato_19"/>
    <n v="22"/>
    <n v="36"/>
    <n v="3"/>
    <n v="108"/>
    <n v="66"/>
    <n v="0.61"/>
    <d v="1899-12-30T00:26:00"/>
    <s v="Ninguna"/>
    <m/>
  </r>
  <r>
    <x v="53"/>
    <n v="6"/>
    <s v="Plato_8"/>
    <n v="21"/>
    <n v="35"/>
    <n v="3"/>
    <n v="105"/>
    <n v="63"/>
    <n v="0.6"/>
    <d v="1899-12-30T00:47:00"/>
    <s v="Ninguna"/>
    <m/>
  </r>
  <r>
    <x v="53"/>
    <n v="6"/>
    <s v="Plato_17"/>
    <n v="19"/>
    <n v="31"/>
    <n v="1"/>
    <n v="31"/>
    <n v="19"/>
    <n v="0.61"/>
    <d v="1899-12-30T00:55:00"/>
    <s v="Sin cebolla"/>
    <m/>
  </r>
  <r>
    <x v="53"/>
    <n v="6"/>
    <s v="Plato_4"/>
    <n v="10"/>
    <n v="18"/>
    <n v="1"/>
    <n v="18"/>
    <n v="10"/>
    <n v="0.56000000000000005"/>
    <d v="1899-12-30T00:55:00"/>
    <s v="Sin cebolla"/>
    <m/>
  </r>
  <r>
    <x v="53"/>
    <n v="6"/>
    <s v="Plato_11"/>
    <n v="20"/>
    <n v="33"/>
    <n v="1"/>
    <n v="33"/>
    <n v="20"/>
    <n v="0.61"/>
    <d v="1899-12-30T00:46:00"/>
    <s v="Sin cebolla"/>
    <m/>
  </r>
  <r>
    <x v="54"/>
    <n v="20"/>
    <s v="Plato_11"/>
    <n v="20"/>
    <n v="33"/>
    <n v="3"/>
    <n v="99"/>
    <n v="60"/>
    <n v="0.61"/>
    <d v="1899-12-30T00:27:00"/>
    <s v="Sin cebolla"/>
    <m/>
  </r>
  <r>
    <x v="54"/>
    <n v="20"/>
    <s v="Plato_7"/>
    <n v="14"/>
    <n v="24"/>
    <n v="1"/>
    <n v="24"/>
    <n v="14"/>
    <n v="0.57999999999999996"/>
    <d v="1899-12-30T00:05:00"/>
    <s v="Ninguna"/>
    <m/>
  </r>
  <r>
    <x v="54"/>
    <n v="20"/>
    <s v="Plato_19"/>
    <n v="22"/>
    <n v="36"/>
    <n v="1"/>
    <n v="36"/>
    <n v="22"/>
    <n v="0.61"/>
    <d v="1899-12-30T00:51:00"/>
    <s v="Sin cebolla"/>
    <m/>
  </r>
  <r>
    <x v="54"/>
    <n v="20"/>
    <s v="Plato_15"/>
    <n v="19"/>
    <n v="32"/>
    <n v="3"/>
    <n v="96"/>
    <n v="57"/>
    <n v="0.59"/>
    <d v="1899-12-30T00:13:00"/>
    <s v="Ninguna"/>
    <m/>
  </r>
  <r>
    <x v="55"/>
    <n v="1"/>
    <s v="Plato_9"/>
    <n v="17"/>
    <n v="29"/>
    <n v="1"/>
    <n v="29"/>
    <n v="17"/>
    <n v="0.59"/>
    <d v="1899-12-30T00:38:00"/>
    <s v="Ninguna"/>
    <m/>
  </r>
  <r>
    <x v="55"/>
    <n v="1"/>
    <s v="Plato_12"/>
    <n v="11"/>
    <n v="19"/>
    <n v="1"/>
    <n v="19"/>
    <n v="11"/>
    <n v="0.57999999999999996"/>
    <d v="1899-12-30T00:40:00"/>
    <s v="Sin cebolla"/>
    <m/>
  </r>
  <r>
    <x v="56"/>
    <n v="18"/>
    <s v="Plato_8"/>
    <n v="21"/>
    <n v="35"/>
    <n v="1"/>
    <n v="35"/>
    <n v="21"/>
    <n v="0.6"/>
    <d v="1899-12-30T00:21:00"/>
    <s v="Sin cebolla"/>
    <m/>
  </r>
  <r>
    <x v="56"/>
    <n v="18"/>
    <s v="Plato_20"/>
    <n v="25"/>
    <n v="40"/>
    <n v="1"/>
    <n v="40"/>
    <n v="25"/>
    <n v="0.63"/>
    <d v="1899-12-30T00:30:00"/>
    <s v="Sin cebolla"/>
    <m/>
  </r>
  <r>
    <x v="56"/>
    <n v="18"/>
    <s v="Plato_5"/>
    <n v="13"/>
    <n v="22"/>
    <n v="1"/>
    <n v="22"/>
    <n v="13"/>
    <n v="0.59"/>
    <d v="1899-12-30T00:10:00"/>
    <s v="Ninguna"/>
    <m/>
  </r>
  <r>
    <x v="56"/>
    <n v="18"/>
    <s v="Plato_19"/>
    <n v="22"/>
    <n v="36"/>
    <n v="2"/>
    <n v="72"/>
    <n v="44"/>
    <n v="0.61"/>
    <d v="1899-12-30T00:07:00"/>
    <s v="Sin cebolla"/>
    <m/>
  </r>
  <r>
    <x v="57"/>
    <n v="8"/>
    <s v="Plato_5"/>
    <n v="13"/>
    <n v="22"/>
    <n v="1"/>
    <n v="22"/>
    <n v="13"/>
    <n v="0.59"/>
    <d v="1899-12-30T00:17:00"/>
    <s v="Sin cebolla"/>
    <m/>
  </r>
  <r>
    <x v="57"/>
    <n v="8"/>
    <s v="Plato_3"/>
    <n v="12"/>
    <n v="20"/>
    <n v="3"/>
    <n v="60"/>
    <n v="36"/>
    <n v="0.6"/>
    <d v="1899-12-30T00:56:00"/>
    <s v="Sin cebolla"/>
    <m/>
  </r>
  <r>
    <x v="58"/>
    <n v="8"/>
    <s v="Plato_12"/>
    <n v="11"/>
    <n v="19"/>
    <n v="2"/>
    <n v="38"/>
    <n v="22"/>
    <n v="0.57999999999999996"/>
    <d v="1899-12-30T00:13:00"/>
    <s v="Ninguna"/>
    <m/>
  </r>
  <r>
    <x v="58"/>
    <n v="8"/>
    <s v="Plato_14"/>
    <n v="14"/>
    <n v="23"/>
    <n v="2"/>
    <n v="46"/>
    <n v="28"/>
    <n v="0.61"/>
    <d v="1899-12-30T00:09:00"/>
    <s v="Ninguna"/>
    <m/>
  </r>
  <r>
    <x v="58"/>
    <n v="8"/>
    <s v="Plato_4"/>
    <n v="10"/>
    <n v="18"/>
    <n v="2"/>
    <n v="36"/>
    <n v="20"/>
    <n v="0.56000000000000005"/>
    <d v="1899-12-30T00:13:00"/>
    <s v="Sin cebolla"/>
    <m/>
  </r>
  <r>
    <x v="58"/>
    <n v="8"/>
    <s v="Plato_20"/>
    <n v="25"/>
    <n v="40"/>
    <n v="1"/>
    <n v="40"/>
    <n v="25"/>
    <n v="0.63"/>
    <d v="1899-12-30T00:13:00"/>
    <s v="Sin cebolla"/>
    <m/>
  </r>
  <r>
    <x v="59"/>
    <n v="6"/>
    <s v="Plato_4"/>
    <n v="10"/>
    <n v="18"/>
    <n v="2"/>
    <n v="36"/>
    <n v="20"/>
    <n v="0.56000000000000005"/>
    <d v="1899-12-30T00:23:00"/>
    <s v="Ninguna"/>
    <m/>
  </r>
  <r>
    <x v="59"/>
    <n v="6"/>
    <s v="Plato_11"/>
    <n v="20"/>
    <n v="33"/>
    <n v="2"/>
    <n v="66"/>
    <n v="40"/>
    <n v="0.61"/>
    <d v="1899-12-30T00:20:00"/>
    <s v="Sin cebolla"/>
    <m/>
  </r>
  <r>
    <x v="60"/>
    <n v="10"/>
    <s v="Plato_20"/>
    <n v="25"/>
    <n v="40"/>
    <n v="2"/>
    <n v="80"/>
    <n v="50"/>
    <n v="0.63"/>
    <d v="1899-12-30T00:56:00"/>
    <s v="Ninguna"/>
    <m/>
  </r>
  <r>
    <x v="60"/>
    <n v="10"/>
    <s v="Plato_4"/>
    <n v="10"/>
    <n v="18"/>
    <n v="1"/>
    <n v="18"/>
    <n v="10"/>
    <n v="0.56000000000000005"/>
    <d v="1899-12-30T00:39:00"/>
    <s v="Sin cebolla"/>
    <m/>
  </r>
  <r>
    <x v="60"/>
    <n v="10"/>
    <s v="Plato_2"/>
    <n v="18"/>
    <n v="30"/>
    <n v="2"/>
    <n v="60"/>
    <n v="36"/>
    <n v="0.6"/>
    <d v="1899-12-30T00:13:00"/>
    <s v="Ninguna"/>
    <m/>
  </r>
  <r>
    <x v="60"/>
    <n v="10"/>
    <s v="Plato_16"/>
    <n v="16"/>
    <n v="28"/>
    <n v="3"/>
    <n v="84"/>
    <n v="48"/>
    <n v="0.56999999999999995"/>
    <d v="1899-12-30T00:51:00"/>
    <s v="Sin cebolla"/>
    <m/>
  </r>
  <r>
    <x v="61"/>
    <n v="2"/>
    <s v="Plato_2"/>
    <n v="18"/>
    <n v="30"/>
    <n v="2"/>
    <n v="60"/>
    <n v="36"/>
    <n v="0.6"/>
    <d v="1899-12-30T00:59:00"/>
    <s v="Sin cebolla"/>
    <m/>
  </r>
  <r>
    <x v="61"/>
    <n v="2"/>
    <s v="Plato_12"/>
    <n v="11"/>
    <n v="19"/>
    <n v="3"/>
    <n v="57"/>
    <n v="33"/>
    <n v="0.57999999999999996"/>
    <d v="1899-12-30T00:46:00"/>
    <s v="Sin cebolla"/>
    <m/>
  </r>
  <r>
    <x v="61"/>
    <n v="2"/>
    <s v="Plato_17"/>
    <n v="19"/>
    <n v="31"/>
    <n v="1"/>
    <n v="31"/>
    <n v="19"/>
    <n v="0.61"/>
    <d v="1899-12-30T00:50:00"/>
    <s v="Sin cebolla"/>
    <m/>
  </r>
  <r>
    <x v="62"/>
    <n v="17"/>
    <s v="Plato_3"/>
    <n v="12"/>
    <n v="20"/>
    <n v="1"/>
    <n v="20"/>
    <n v="12"/>
    <n v="0.6"/>
    <d v="1899-12-30T00:10:00"/>
    <s v="Sin cebolla"/>
    <m/>
  </r>
  <r>
    <x v="62"/>
    <n v="17"/>
    <s v="Plato_8"/>
    <n v="21"/>
    <n v="35"/>
    <n v="1"/>
    <n v="35"/>
    <n v="21"/>
    <n v="0.6"/>
    <d v="1899-12-30T00:20:00"/>
    <s v="Ninguna"/>
    <m/>
  </r>
  <r>
    <x v="63"/>
    <n v="3"/>
    <s v="Plato_3"/>
    <n v="12"/>
    <n v="20"/>
    <n v="3"/>
    <n v="60"/>
    <n v="36"/>
    <n v="0.6"/>
    <d v="1899-12-30T00:25:00"/>
    <s v="Ninguna"/>
    <m/>
  </r>
  <r>
    <x v="63"/>
    <n v="3"/>
    <s v="Plato_20"/>
    <n v="25"/>
    <n v="40"/>
    <n v="3"/>
    <n v="120"/>
    <n v="75"/>
    <n v="0.63"/>
    <d v="1899-12-30T00:47:00"/>
    <s v="Sin cebolla"/>
    <m/>
  </r>
  <r>
    <x v="63"/>
    <n v="3"/>
    <s v="Plato_19"/>
    <n v="22"/>
    <n v="36"/>
    <n v="3"/>
    <n v="108"/>
    <n v="66"/>
    <n v="0.61"/>
    <d v="1899-12-30T00:10:00"/>
    <s v="Ninguna"/>
    <m/>
  </r>
  <r>
    <x v="64"/>
    <n v="5"/>
    <s v="Plato_16"/>
    <n v="16"/>
    <n v="28"/>
    <n v="1"/>
    <n v="28"/>
    <n v="16"/>
    <n v="0.56999999999999995"/>
    <d v="1899-12-30T00:32:00"/>
    <s v="Sin cebolla"/>
    <m/>
  </r>
  <r>
    <x v="64"/>
    <n v="5"/>
    <s v="Plato_17"/>
    <n v="19"/>
    <n v="31"/>
    <n v="1"/>
    <n v="31"/>
    <n v="19"/>
    <n v="0.61"/>
    <d v="1899-12-30T00:55:00"/>
    <s v="Sin cebolla"/>
    <m/>
  </r>
  <r>
    <x v="64"/>
    <n v="5"/>
    <s v="Plato_12"/>
    <n v="11"/>
    <n v="19"/>
    <n v="3"/>
    <n v="57"/>
    <n v="33"/>
    <n v="0.57999999999999996"/>
    <d v="1899-12-30T00:51:00"/>
    <s v="Ninguna"/>
    <m/>
  </r>
  <r>
    <x v="64"/>
    <n v="5"/>
    <s v="Plato_20"/>
    <n v="25"/>
    <n v="40"/>
    <n v="2"/>
    <n v="80"/>
    <n v="50"/>
    <n v="0.63"/>
    <d v="1899-12-30T00:17:00"/>
    <s v="Ninguna"/>
    <m/>
  </r>
  <r>
    <x v="65"/>
    <n v="18"/>
    <s v="Plato_19"/>
    <n v="22"/>
    <n v="36"/>
    <n v="1"/>
    <n v="36"/>
    <n v="22"/>
    <n v="0.61"/>
    <d v="1899-12-30T00:29:00"/>
    <s v="Ninguna"/>
    <m/>
  </r>
  <r>
    <x v="65"/>
    <n v="18"/>
    <s v="Plato_20"/>
    <n v="25"/>
    <n v="40"/>
    <n v="3"/>
    <n v="120"/>
    <n v="75"/>
    <n v="0.63"/>
    <d v="1899-12-30T00:30:00"/>
    <s v="Ninguna"/>
    <m/>
  </r>
  <r>
    <x v="65"/>
    <n v="18"/>
    <s v="Plato_4"/>
    <n v="10"/>
    <n v="18"/>
    <n v="3"/>
    <n v="54"/>
    <n v="30"/>
    <n v="0.56000000000000005"/>
    <d v="1899-12-30T00:55:00"/>
    <s v="Sin cebolla"/>
    <m/>
  </r>
  <r>
    <x v="66"/>
    <n v="2"/>
    <s v="Plato_20"/>
    <n v="25"/>
    <n v="40"/>
    <n v="1"/>
    <n v="40"/>
    <n v="25"/>
    <n v="0.63"/>
    <d v="1899-12-30T00:22:00"/>
    <s v="Ninguna"/>
    <m/>
  </r>
  <r>
    <x v="66"/>
    <n v="2"/>
    <s v="Plato_19"/>
    <n v="22"/>
    <n v="36"/>
    <n v="3"/>
    <n v="108"/>
    <n v="66"/>
    <n v="0.61"/>
    <d v="1899-12-30T00:59:00"/>
    <s v="Sin cebolla"/>
    <m/>
  </r>
  <r>
    <x v="66"/>
    <n v="2"/>
    <s v="Plato_10"/>
    <n v="15"/>
    <n v="26"/>
    <n v="3"/>
    <n v="78"/>
    <n v="45"/>
    <n v="0.57999999999999996"/>
    <d v="1899-12-30T00:15:00"/>
    <s v="Sin cebolla"/>
    <m/>
  </r>
  <r>
    <x v="66"/>
    <n v="2"/>
    <s v="Plato_2"/>
    <n v="18"/>
    <n v="30"/>
    <n v="1"/>
    <n v="30"/>
    <n v="18"/>
    <n v="0.6"/>
    <d v="1899-12-30T00:35:00"/>
    <s v="Sin cebolla"/>
    <m/>
  </r>
  <r>
    <x v="67"/>
    <n v="8"/>
    <s v="Plato_14"/>
    <n v="14"/>
    <n v="23"/>
    <n v="3"/>
    <n v="69"/>
    <n v="42"/>
    <n v="0.61"/>
    <d v="1899-12-30T00:43:00"/>
    <s v="Ninguna"/>
    <m/>
  </r>
  <r>
    <x v="67"/>
    <n v="8"/>
    <s v="Plato_16"/>
    <n v="16"/>
    <n v="28"/>
    <n v="1"/>
    <n v="28"/>
    <n v="16"/>
    <n v="0.56999999999999995"/>
    <d v="1899-12-30T00:19:00"/>
    <s v="Sin cebolla"/>
    <m/>
  </r>
  <r>
    <x v="67"/>
    <n v="8"/>
    <s v="Plato_15"/>
    <n v="19"/>
    <n v="32"/>
    <n v="3"/>
    <n v="96"/>
    <n v="57"/>
    <n v="0.59"/>
    <d v="1899-12-30T00:57:00"/>
    <s v="Sin cebolla"/>
    <m/>
  </r>
  <r>
    <x v="67"/>
    <n v="8"/>
    <s v="Plato_1"/>
    <n v="15"/>
    <n v="25"/>
    <n v="1"/>
    <n v="25"/>
    <n v="15"/>
    <n v="0.6"/>
    <d v="1899-12-30T00:26:00"/>
    <s v="Sin cebolla"/>
    <m/>
  </r>
  <r>
    <x v="68"/>
    <n v="5"/>
    <s v="Plato_13"/>
    <n v="13"/>
    <n v="21"/>
    <n v="3"/>
    <n v="63"/>
    <n v="39"/>
    <n v="0.62"/>
    <d v="1899-12-30T00:20:00"/>
    <s v="Ninguna"/>
    <m/>
  </r>
  <r>
    <x v="68"/>
    <n v="5"/>
    <s v="Plato_7"/>
    <n v="14"/>
    <n v="24"/>
    <n v="3"/>
    <n v="72"/>
    <n v="42"/>
    <n v="0.57999999999999996"/>
    <d v="1899-12-30T00:48:00"/>
    <s v="Sin cebolla"/>
    <m/>
  </r>
  <r>
    <x v="68"/>
    <n v="5"/>
    <s v="Plato_11"/>
    <n v="20"/>
    <n v="33"/>
    <n v="3"/>
    <n v="99"/>
    <n v="60"/>
    <n v="0.61"/>
    <d v="1899-12-30T00:24:00"/>
    <s v="Sin cebolla"/>
    <m/>
  </r>
  <r>
    <x v="69"/>
    <n v="17"/>
    <s v="Plato_1"/>
    <n v="15"/>
    <n v="25"/>
    <n v="2"/>
    <n v="50"/>
    <n v="30"/>
    <n v="0.6"/>
    <d v="1899-12-30T00:19:00"/>
    <s v="Sin cebolla"/>
    <m/>
  </r>
  <r>
    <x v="69"/>
    <n v="17"/>
    <s v="Plato_18"/>
    <n v="20"/>
    <n v="34"/>
    <n v="2"/>
    <n v="68"/>
    <n v="40"/>
    <n v="0.59"/>
    <d v="1899-12-30T00:21:00"/>
    <s v="Sin cebolla"/>
    <m/>
  </r>
  <r>
    <x v="70"/>
    <n v="18"/>
    <s v="Plato_2"/>
    <n v="18"/>
    <n v="30"/>
    <n v="3"/>
    <n v="90"/>
    <n v="54"/>
    <n v="0.6"/>
    <d v="1899-12-30T00:20:00"/>
    <s v="Sin cebolla"/>
    <m/>
  </r>
  <r>
    <x v="70"/>
    <n v="18"/>
    <s v="Plato_14"/>
    <n v="14"/>
    <n v="23"/>
    <n v="2"/>
    <n v="46"/>
    <n v="28"/>
    <n v="0.61"/>
    <d v="1899-12-30T00:29:00"/>
    <s v="Sin cebolla"/>
    <m/>
  </r>
  <r>
    <x v="71"/>
    <n v="17"/>
    <s v="Plato_13"/>
    <n v="13"/>
    <n v="21"/>
    <n v="1"/>
    <n v="21"/>
    <n v="13"/>
    <n v="0.62"/>
    <d v="1899-12-30T00:17:00"/>
    <s v="Sin cebolla"/>
    <m/>
  </r>
  <r>
    <x v="71"/>
    <n v="17"/>
    <s v="Plato_4"/>
    <n v="10"/>
    <n v="18"/>
    <n v="3"/>
    <n v="54"/>
    <n v="30"/>
    <n v="0.56000000000000005"/>
    <d v="1899-12-30T00:37:00"/>
    <s v="Sin cebolla"/>
    <m/>
  </r>
  <r>
    <x v="72"/>
    <n v="1"/>
    <s v="Plato_6"/>
    <n v="16"/>
    <n v="27"/>
    <n v="3"/>
    <n v="81"/>
    <n v="48"/>
    <n v="0.59"/>
    <d v="1899-12-30T00:20:00"/>
    <s v="Ninguna"/>
    <m/>
  </r>
  <r>
    <x v="73"/>
    <n v="19"/>
    <s v="Plato_10"/>
    <n v="15"/>
    <n v="26"/>
    <n v="2"/>
    <n v="52"/>
    <n v="30"/>
    <n v="0.57999999999999996"/>
    <d v="1899-12-30T00:39:00"/>
    <s v="Sin cebolla"/>
    <m/>
  </r>
  <r>
    <x v="73"/>
    <n v="19"/>
    <s v="Plato_18"/>
    <n v="20"/>
    <n v="34"/>
    <n v="3"/>
    <n v="102"/>
    <n v="60"/>
    <n v="0.59"/>
    <d v="1899-12-30T00:37:00"/>
    <s v="Ninguna"/>
    <m/>
  </r>
  <r>
    <x v="73"/>
    <n v="19"/>
    <s v="Plato_15"/>
    <n v="19"/>
    <n v="32"/>
    <n v="2"/>
    <n v="64"/>
    <n v="38"/>
    <n v="0.59"/>
    <d v="1899-12-30T00:24:00"/>
    <s v="Sin cebolla"/>
    <m/>
  </r>
  <r>
    <x v="74"/>
    <n v="19"/>
    <s v="Plato_20"/>
    <n v="25"/>
    <n v="40"/>
    <n v="1"/>
    <n v="40"/>
    <n v="25"/>
    <n v="0.63"/>
    <d v="1899-12-30T00:35:00"/>
    <s v="Ninguna"/>
    <m/>
  </r>
  <r>
    <x v="74"/>
    <n v="19"/>
    <s v="Plato_14"/>
    <n v="14"/>
    <n v="23"/>
    <n v="3"/>
    <n v="69"/>
    <n v="42"/>
    <n v="0.61"/>
    <d v="1899-12-30T00:16:00"/>
    <s v="Sin cebolla"/>
    <m/>
  </r>
  <r>
    <x v="75"/>
    <n v="17"/>
    <s v="Plato_2"/>
    <n v="18"/>
    <n v="30"/>
    <n v="3"/>
    <n v="90"/>
    <n v="54"/>
    <n v="0.6"/>
    <d v="1899-12-30T00:13:00"/>
    <s v="Sin cebolla"/>
    <m/>
  </r>
  <r>
    <x v="75"/>
    <n v="17"/>
    <s v="Plato_4"/>
    <n v="10"/>
    <n v="18"/>
    <n v="1"/>
    <n v="18"/>
    <n v="10"/>
    <n v="0.56000000000000005"/>
    <d v="1899-12-30T00:34:00"/>
    <s v="Sin cebolla"/>
    <m/>
  </r>
  <r>
    <x v="75"/>
    <n v="17"/>
    <s v="Plato_7"/>
    <n v="14"/>
    <n v="24"/>
    <n v="1"/>
    <n v="24"/>
    <n v="14"/>
    <n v="0.57999999999999996"/>
    <d v="1899-12-30T00:20:00"/>
    <s v="Ninguna"/>
    <m/>
  </r>
  <r>
    <x v="75"/>
    <n v="17"/>
    <s v="Plato_10"/>
    <n v="15"/>
    <n v="26"/>
    <n v="1"/>
    <n v="26"/>
    <n v="15"/>
    <n v="0.57999999999999996"/>
    <d v="1899-12-30T00:30:00"/>
    <s v="Ninguna"/>
    <m/>
  </r>
  <r>
    <x v="76"/>
    <n v="3"/>
    <s v="Plato_4"/>
    <n v="10"/>
    <n v="18"/>
    <n v="1"/>
    <n v="18"/>
    <n v="10"/>
    <n v="0.56000000000000005"/>
    <d v="1899-12-30T00:34:00"/>
    <s v="Sin cebolla"/>
    <m/>
  </r>
  <r>
    <x v="76"/>
    <n v="3"/>
    <s v="Plato_7"/>
    <n v="14"/>
    <n v="24"/>
    <n v="2"/>
    <n v="48"/>
    <n v="28"/>
    <n v="0.57999999999999996"/>
    <d v="1899-12-30T00:55:00"/>
    <s v="Ninguna"/>
    <m/>
  </r>
  <r>
    <x v="76"/>
    <n v="3"/>
    <s v="Plato_11"/>
    <n v="20"/>
    <n v="33"/>
    <n v="1"/>
    <n v="33"/>
    <n v="20"/>
    <n v="0.61"/>
    <d v="1899-12-30T00:08:00"/>
    <s v="Sin cebolla"/>
    <m/>
  </r>
  <r>
    <x v="77"/>
    <n v="7"/>
    <s v="Plato_12"/>
    <n v="11"/>
    <n v="19"/>
    <n v="3"/>
    <n v="57"/>
    <n v="33"/>
    <n v="0.57999999999999996"/>
    <d v="1899-12-30T00:54:00"/>
    <s v="Sin cebolla"/>
    <m/>
  </r>
  <r>
    <x v="78"/>
    <n v="16"/>
    <s v="Plato_9"/>
    <n v="17"/>
    <n v="29"/>
    <n v="3"/>
    <n v="87"/>
    <n v="51"/>
    <n v="0.59"/>
    <d v="1899-12-30T00:14:00"/>
    <s v="Ninguna"/>
    <m/>
  </r>
  <r>
    <x v="78"/>
    <n v="16"/>
    <s v="Plato_11"/>
    <n v="20"/>
    <n v="33"/>
    <n v="3"/>
    <n v="99"/>
    <n v="60"/>
    <n v="0.61"/>
    <d v="1899-12-30T00:14:00"/>
    <s v="Sin cebolla"/>
    <m/>
  </r>
  <r>
    <x v="78"/>
    <n v="16"/>
    <s v="Plato_3"/>
    <n v="12"/>
    <n v="20"/>
    <n v="3"/>
    <n v="60"/>
    <n v="36"/>
    <n v="0.6"/>
    <d v="1899-12-30T00:25:00"/>
    <s v="Ninguna"/>
    <m/>
  </r>
  <r>
    <x v="78"/>
    <n v="16"/>
    <s v="Plato_13"/>
    <n v="13"/>
    <n v="21"/>
    <n v="3"/>
    <n v="63"/>
    <n v="39"/>
    <n v="0.62"/>
    <d v="1899-12-30T00:43:00"/>
    <s v="Ninguna"/>
    <m/>
  </r>
  <r>
    <x v="79"/>
    <n v="18"/>
    <s v="Plato_5"/>
    <n v="13"/>
    <n v="22"/>
    <n v="2"/>
    <n v="44"/>
    <n v="26"/>
    <n v="0.59"/>
    <d v="1899-12-30T00:05:00"/>
    <s v="Ninguna"/>
    <m/>
  </r>
  <r>
    <x v="79"/>
    <n v="18"/>
    <s v="Plato_9"/>
    <n v="17"/>
    <n v="29"/>
    <n v="1"/>
    <n v="29"/>
    <n v="17"/>
    <n v="0.59"/>
    <d v="1899-12-30T00:34:00"/>
    <s v="Sin cebolla"/>
    <m/>
  </r>
  <r>
    <x v="79"/>
    <n v="18"/>
    <s v="Plato_7"/>
    <n v="14"/>
    <n v="24"/>
    <n v="2"/>
    <n v="48"/>
    <n v="28"/>
    <n v="0.57999999999999996"/>
    <d v="1899-12-30T00:28:00"/>
    <s v="Ninguna"/>
    <m/>
  </r>
  <r>
    <x v="80"/>
    <n v="17"/>
    <s v="Plato_17"/>
    <n v="19"/>
    <n v="31"/>
    <n v="2"/>
    <n v="62"/>
    <n v="38"/>
    <n v="0.61"/>
    <d v="1899-12-30T00:59:00"/>
    <s v="Sin cebolla"/>
    <m/>
  </r>
  <r>
    <x v="81"/>
    <n v="16"/>
    <s v="Plato_1"/>
    <n v="15"/>
    <n v="25"/>
    <n v="2"/>
    <n v="50"/>
    <n v="30"/>
    <n v="0.6"/>
    <d v="1899-12-30T00:11:00"/>
    <s v="Sin cebolla"/>
    <m/>
  </r>
  <r>
    <x v="81"/>
    <n v="16"/>
    <s v="Plato_2"/>
    <n v="18"/>
    <n v="30"/>
    <n v="1"/>
    <n v="30"/>
    <n v="18"/>
    <n v="0.6"/>
    <d v="1899-12-30T00:08:00"/>
    <s v="Sin cebolla"/>
    <m/>
  </r>
  <r>
    <x v="82"/>
    <n v="15"/>
    <s v="Plato_6"/>
    <n v="16"/>
    <n v="27"/>
    <n v="2"/>
    <n v="54"/>
    <n v="32"/>
    <n v="0.59"/>
    <d v="1899-12-30T00:14:00"/>
    <s v="Ninguna"/>
    <m/>
  </r>
  <r>
    <x v="82"/>
    <n v="15"/>
    <s v="Plato_3"/>
    <n v="12"/>
    <n v="20"/>
    <n v="1"/>
    <n v="20"/>
    <n v="12"/>
    <n v="0.6"/>
    <d v="1899-12-30T00:30:00"/>
    <s v="Sin cebolla"/>
    <m/>
  </r>
  <r>
    <x v="82"/>
    <n v="15"/>
    <s v="Plato_15"/>
    <n v="19"/>
    <n v="32"/>
    <n v="3"/>
    <n v="96"/>
    <n v="57"/>
    <n v="0.59"/>
    <d v="1899-12-30T00:50:00"/>
    <s v="Ninguna"/>
    <m/>
  </r>
  <r>
    <x v="83"/>
    <n v="19"/>
    <s v="Plato_2"/>
    <n v="18"/>
    <n v="30"/>
    <n v="2"/>
    <n v="60"/>
    <n v="36"/>
    <n v="0.6"/>
    <d v="1899-12-30T00:10:00"/>
    <s v="Sin cebolla"/>
    <m/>
  </r>
  <r>
    <x v="84"/>
    <n v="8"/>
    <s v="Plato_16"/>
    <n v="16"/>
    <n v="28"/>
    <n v="3"/>
    <n v="84"/>
    <n v="48"/>
    <n v="0.56999999999999995"/>
    <d v="1899-12-30T00:26:00"/>
    <s v="Sin cebolla"/>
    <m/>
  </r>
  <r>
    <x v="84"/>
    <n v="8"/>
    <s v="Plato_19"/>
    <n v="22"/>
    <n v="36"/>
    <n v="2"/>
    <n v="72"/>
    <n v="44"/>
    <n v="0.61"/>
    <d v="1899-12-30T00:33:00"/>
    <s v="Sin cebolla"/>
    <m/>
  </r>
  <r>
    <x v="84"/>
    <n v="8"/>
    <s v="Plato_3"/>
    <n v="12"/>
    <n v="20"/>
    <n v="1"/>
    <n v="20"/>
    <n v="12"/>
    <n v="0.6"/>
    <d v="1899-12-30T00:54:00"/>
    <s v="Sin cebolla"/>
    <m/>
  </r>
  <r>
    <x v="84"/>
    <n v="8"/>
    <s v="Plato_15"/>
    <n v="19"/>
    <n v="32"/>
    <n v="1"/>
    <n v="32"/>
    <n v="19"/>
    <n v="0.59"/>
    <d v="1899-12-30T00:29:00"/>
    <s v="Sin cebolla"/>
    <m/>
  </r>
  <r>
    <x v="85"/>
    <n v="20"/>
    <s v="Plato_1"/>
    <n v="15"/>
    <n v="25"/>
    <n v="2"/>
    <n v="50"/>
    <n v="30"/>
    <n v="0.6"/>
    <d v="1899-12-30T00:08:00"/>
    <s v="Sin cebolla"/>
    <m/>
  </r>
  <r>
    <x v="86"/>
    <n v="3"/>
    <s v="Plato_4"/>
    <n v="10"/>
    <n v="18"/>
    <n v="2"/>
    <n v="36"/>
    <n v="20"/>
    <n v="0.56000000000000005"/>
    <d v="1899-12-30T00:55:00"/>
    <s v="Ninguna"/>
    <m/>
  </r>
  <r>
    <x v="86"/>
    <n v="3"/>
    <s v="Plato_15"/>
    <n v="19"/>
    <n v="32"/>
    <n v="1"/>
    <n v="32"/>
    <n v="19"/>
    <n v="0.59"/>
    <d v="1899-12-30T00:05:00"/>
    <s v="Sin cebolla"/>
    <m/>
  </r>
  <r>
    <x v="86"/>
    <n v="3"/>
    <s v="Plato_17"/>
    <n v="19"/>
    <n v="31"/>
    <n v="1"/>
    <n v="31"/>
    <n v="19"/>
    <n v="0.61"/>
    <d v="1899-12-30T00:11:00"/>
    <s v="Ninguna"/>
    <m/>
  </r>
  <r>
    <x v="87"/>
    <n v="18"/>
    <s v="Plato_20"/>
    <n v="25"/>
    <n v="40"/>
    <n v="1"/>
    <n v="40"/>
    <n v="25"/>
    <n v="0.63"/>
    <d v="1899-12-30T00:12:00"/>
    <s v="Ninguna"/>
    <m/>
  </r>
  <r>
    <x v="87"/>
    <n v="18"/>
    <s v="Plato_12"/>
    <n v="11"/>
    <n v="19"/>
    <n v="3"/>
    <n v="57"/>
    <n v="33"/>
    <n v="0.57999999999999996"/>
    <d v="1899-12-30T00:46:00"/>
    <s v="Sin cebolla"/>
    <m/>
  </r>
  <r>
    <x v="87"/>
    <n v="18"/>
    <s v="Plato_10"/>
    <n v="15"/>
    <n v="26"/>
    <n v="1"/>
    <n v="26"/>
    <n v="15"/>
    <n v="0.57999999999999996"/>
    <d v="1899-12-30T00:59:00"/>
    <s v="Ninguna"/>
    <m/>
  </r>
  <r>
    <x v="88"/>
    <n v="11"/>
    <s v="Plato_14"/>
    <n v="14"/>
    <n v="23"/>
    <n v="3"/>
    <n v="69"/>
    <n v="42"/>
    <n v="0.61"/>
    <d v="1899-12-30T00:44:00"/>
    <s v="Sin cebolla"/>
    <m/>
  </r>
  <r>
    <x v="88"/>
    <n v="11"/>
    <s v="Plato_18"/>
    <n v="20"/>
    <n v="34"/>
    <n v="2"/>
    <n v="68"/>
    <n v="40"/>
    <n v="0.59"/>
    <d v="1899-12-30T00:58:00"/>
    <s v="Ninguna"/>
    <m/>
  </r>
  <r>
    <x v="88"/>
    <n v="11"/>
    <s v="Plato_5"/>
    <n v="13"/>
    <n v="22"/>
    <n v="1"/>
    <n v="22"/>
    <n v="13"/>
    <n v="0.59"/>
    <d v="1899-12-30T00:40:00"/>
    <s v="Sin cebolla"/>
    <m/>
  </r>
  <r>
    <x v="89"/>
    <n v="6"/>
    <s v="Plato_18"/>
    <n v="20"/>
    <n v="34"/>
    <n v="1"/>
    <n v="34"/>
    <n v="20"/>
    <n v="0.59"/>
    <d v="1899-12-30T00:48:00"/>
    <s v="Sin cebolla"/>
    <m/>
  </r>
  <r>
    <x v="90"/>
    <n v="1"/>
    <s v="Plato_8"/>
    <n v="21"/>
    <n v="35"/>
    <n v="3"/>
    <n v="105"/>
    <n v="63"/>
    <n v="0.6"/>
    <d v="1899-12-30T00:21:00"/>
    <s v="Sin cebolla"/>
    <m/>
  </r>
  <r>
    <x v="90"/>
    <n v="1"/>
    <s v="Plato_13"/>
    <n v="13"/>
    <n v="21"/>
    <n v="3"/>
    <n v="63"/>
    <n v="39"/>
    <n v="0.62"/>
    <d v="1899-12-30T00:52:00"/>
    <s v="Ninguna"/>
    <m/>
  </r>
  <r>
    <x v="90"/>
    <n v="1"/>
    <s v="Plato_5"/>
    <n v="13"/>
    <n v="22"/>
    <n v="2"/>
    <n v="44"/>
    <n v="26"/>
    <n v="0.59"/>
    <d v="1899-12-30T00:11:00"/>
    <s v="Ninguna"/>
    <m/>
  </r>
  <r>
    <x v="90"/>
    <n v="1"/>
    <s v="Plato_6"/>
    <n v="16"/>
    <n v="27"/>
    <n v="3"/>
    <n v="81"/>
    <n v="48"/>
    <n v="0.59"/>
    <d v="1899-12-30T00:48:00"/>
    <s v="Ninguna"/>
    <m/>
  </r>
  <r>
    <x v="91"/>
    <n v="6"/>
    <s v="Plato_9"/>
    <n v="17"/>
    <n v="29"/>
    <n v="2"/>
    <n v="58"/>
    <n v="34"/>
    <n v="0.59"/>
    <d v="1899-12-30T00:36:00"/>
    <s v="Ninguna"/>
    <m/>
  </r>
  <r>
    <x v="91"/>
    <n v="6"/>
    <s v="Plato_7"/>
    <n v="14"/>
    <n v="24"/>
    <n v="1"/>
    <n v="24"/>
    <n v="14"/>
    <n v="0.57999999999999996"/>
    <d v="1899-12-30T00:06:00"/>
    <s v="Sin cebolla"/>
    <m/>
  </r>
  <r>
    <x v="92"/>
    <n v="2"/>
    <s v="Plato_9"/>
    <n v="17"/>
    <n v="29"/>
    <n v="1"/>
    <n v="29"/>
    <n v="17"/>
    <n v="0.59"/>
    <d v="1899-12-30T00:18:00"/>
    <s v="Sin cebolla"/>
    <m/>
  </r>
  <r>
    <x v="93"/>
    <n v="12"/>
    <s v="Plato_2"/>
    <n v="18"/>
    <n v="30"/>
    <n v="3"/>
    <n v="90"/>
    <n v="54"/>
    <n v="0.6"/>
    <d v="1899-12-30T00:19:00"/>
    <s v="Sin cebolla"/>
    <m/>
  </r>
  <r>
    <x v="93"/>
    <n v="12"/>
    <s v="Plato_15"/>
    <n v="19"/>
    <n v="32"/>
    <n v="2"/>
    <n v="64"/>
    <n v="38"/>
    <n v="0.59"/>
    <d v="1899-12-30T00:56:00"/>
    <s v="Sin cebolla"/>
    <m/>
  </r>
  <r>
    <x v="93"/>
    <n v="12"/>
    <s v="Plato_11"/>
    <n v="20"/>
    <n v="33"/>
    <n v="3"/>
    <n v="99"/>
    <n v="60"/>
    <n v="0.61"/>
    <d v="1899-12-30T00:54:00"/>
    <s v="Sin cebolla"/>
    <m/>
  </r>
  <r>
    <x v="94"/>
    <n v="12"/>
    <s v="Plato_12"/>
    <n v="11"/>
    <n v="19"/>
    <n v="3"/>
    <n v="57"/>
    <n v="33"/>
    <n v="0.57999999999999996"/>
    <d v="1899-12-30T00:19:00"/>
    <s v="Sin cebolla"/>
    <m/>
  </r>
  <r>
    <x v="94"/>
    <n v="12"/>
    <s v="Plato_15"/>
    <n v="19"/>
    <n v="32"/>
    <n v="3"/>
    <n v="96"/>
    <n v="57"/>
    <n v="0.59"/>
    <d v="1899-12-30T00:22:00"/>
    <s v="Sin cebolla"/>
    <m/>
  </r>
  <r>
    <x v="95"/>
    <n v="16"/>
    <s v="Plato_11"/>
    <n v="20"/>
    <n v="33"/>
    <n v="2"/>
    <n v="66"/>
    <n v="40"/>
    <n v="0.61"/>
    <d v="1899-12-30T00:47:00"/>
    <s v="Ninguna"/>
    <m/>
  </r>
  <r>
    <x v="95"/>
    <n v="16"/>
    <s v="Plato_12"/>
    <n v="11"/>
    <n v="19"/>
    <n v="2"/>
    <n v="38"/>
    <n v="22"/>
    <n v="0.57999999999999996"/>
    <d v="1899-12-30T00:10:00"/>
    <s v="Ninguna"/>
    <m/>
  </r>
  <r>
    <x v="95"/>
    <n v="16"/>
    <s v="Plato_7"/>
    <n v="14"/>
    <n v="24"/>
    <n v="3"/>
    <n v="72"/>
    <n v="42"/>
    <n v="0.57999999999999996"/>
    <d v="1899-12-30T00:19:00"/>
    <s v="Sin cebolla"/>
    <m/>
  </r>
  <r>
    <x v="96"/>
    <n v="14"/>
    <s v="Plato_10"/>
    <n v="15"/>
    <n v="26"/>
    <n v="1"/>
    <n v="26"/>
    <n v="15"/>
    <n v="0.57999999999999996"/>
    <d v="1899-12-30T00:17:00"/>
    <s v="Sin cebolla"/>
    <m/>
  </r>
  <r>
    <x v="96"/>
    <n v="14"/>
    <s v="Plato_3"/>
    <n v="12"/>
    <n v="20"/>
    <n v="3"/>
    <n v="60"/>
    <n v="36"/>
    <n v="0.6"/>
    <d v="1899-12-30T00:05:00"/>
    <s v="Ninguna"/>
    <m/>
  </r>
  <r>
    <x v="96"/>
    <n v="14"/>
    <s v="Plato_18"/>
    <n v="20"/>
    <n v="34"/>
    <n v="3"/>
    <n v="102"/>
    <n v="60"/>
    <n v="0.59"/>
    <d v="1899-12-30T00:57:00"/>
    <s v="Ninguna"/>
    <m/>
  </r>
  <r>
    <x v="97"/>
    <n v="7"/>
    <s v="Plato_3"/>
    <n v="12"/>
    <n v="20"/>
    <n v="3"/>
    <n v="60"/>
    <n v="36"/>
    <n v="0.6"/>
    <d v="1899-12-30T00:56:00"/>
    <s v="Sin cebolla"/>
    <m/>
  </r>
  <r>
    <x v="97"/>
    <n v="7"/>
    <s v="Plato_9"/>
    <n v="17"/>
    <n v="29"/>
    <n v="3"/>
    <n v="87"/>
    <n v="51"/>
    <n v="0.59"/>
    <d v="1899-12-30T00:33:00"/>
    <s v="Sin cebolla"/>
    <m/>
  </r>
  <r>
    <x v="97"/>
    <n v="7"/>
    <s v="Plato_12"/>
    <n v="11"/>
    <n v="19"/>
    <n v="1"/>
    <n v="19"/>
    <n v="11"/>
    <n v="0.57999999999999996"/>
    <d v="1899-12-30T00:51:00"/>
    <s v="Sin cebolla"/>
    <m/>
  </r>
  <r>
    <x v="98"/>
    <n v="2"/>
    <s v="Plato_2"/>
    <n v="18"/>
    <n v="30"/>
    <n v="2"/>
    <n v="60"/>
    <n v="36"/>
    <n v="0.6"/>
    <d v="1899-12-30T00:27:00"/>
    <s v="Sin cebolla"/>
    <m/>
  </r>
  <r>
    <x v="98"/>
    <n v="2"/>
    <s v="Plato_17"/>
    <n v="19"/>
    <n v="31"/>
    <n v="1"/>
    <n v="31"/>
    <n v="19"/>
    <n v="0.61"/>
    <d v="1899-12-30T00:05:00"/>
    <s v="Sin cebolla"/>
    <m/>
  </r>
  <r>
    <x v="98"/>
    <n v="2"/>
    <s v="Plato_12"/>
    <n v="11"/>
    <n v="19"/>
    <n v="1"/>
    <n v="19"/>
    <n v="11"/>
    <n v="0.57999999999999996"/>
    <d v="1899-12-30T00:09:00"/>
    <s v="Ninguna"/>
    <m/>
  </r>
  <r>
    <x v="98"/>
    <n v="2"/>
    <s v="Plato_9"/>
    <n v="17"/>
    <n v="29"/>
    <n v="1"/>
    <n v="29"/>
    <n v="17"/>
    <n v="0.59"/>
    <d v="1899-12-30T00:45:00"/>
    <s v="Ninguna"/>
    <m/>
  </r>
  <r>
    <x v="99"/>
    <n v="18"/>
    <s v="Plato_7"/>
    <n v="14"/>
    <n v="24"/>
    <n v="3"/>
    <n v="72"/>
    <n v="42"/>
    <n v="0.57999999999999996"/>
    <d v="1899-12-30T00:48:00"/>
    <s v="Sin cebolla"/>
    <m/>
  </r>
  <r>
    <x v="99"/>
    <n v="18"/>
    <s v="Plato_5"/>
    <n v="13"/>
    <n v="22"/>
    <n v="2"/>
    <n v="44"/>
    <n v="26"/>
    <n v="0.59"/>
    <d v="1899-12-30T00:33:00"/>
    <s v="Ninguna"/>
    <m/>
  </r>
  <r>
    <x v="99"/>
    <n v="18"/>
    <s v="Plato_1"/>
    <n v="15"/>
    <n v="25"/>
    <n v="2"/>
    <n v="50"/>
    <n v="30"/>
    <n v="0.6"/>
    <d v="1899-12-30T00:22:00"/>
    <s v="Sin cebolla"/>
    <m/>
  </r>
  <r>
    <x v="100"/>
    <n v="1"/>
    <s v="Plato_17"/>
    <n v="19"/>
    <n v="31"/>
    <n v="1"/>
    <n v="31"/>
    <n v="19"/>
    <n v="0.61"/>
    <d v="1899-12-30T00:24:00"/>
    <s v="Sin cebolla"/>
    <m/>
  </r>
  <r>
    <x v="100"/>
    <n v="1"/>
    <s v="Plato_1"/>
    <n v="15"/>
    <n v="25"/>
    <n v="2"/>
    <n v="50"/>
    <n v="30"/>
    <n v="0.6"/>
    <d v="1899-12-30T00:41:00"/>
    <s v="Sin cebolla"/>
    <m/>
  </r>
  <r>
    <x v="100"/>
    <n v="1"/>
    <s v="Plato_5"/>
    <n v="13"/>
    <n v="22"/>
    <n v="1"/>
    <n v="22"/>
    <n v="13"/>
    <n v="0.59"/>
    <d v="1899-12-30T00:35:00"/>
    <s v="Sin cebolla"/>
    <m/>
  </r>
  <r>
    <x v="100"/>
    <n v="1"/>
    <s v="Plato_8"/>
    <n v="21"/>
    <n v="35"/>
    <n v="1"/>
    <n v="35"/>
    <n v="21"/>
    <n v="0.6"/>
    <d v="1899-12-30T00:34:00"/>
    <s v="Sin cebolla"/>
    <m/>
  </r>
  <r>
    <x v="101"/>
    <n v="19"/>
    <s v="Plato_16"/>
    <n v="16"/>
    <n v="28"/>
    <n v="3"/>
    <n v="84"/>
    <n v="48"/>
    <n v="0.56999999999999995"/>
    <d v="1899-12-30T00:17:00"/>
    <s v="Sin cebolla"/>
    <m/>
  </r>
  <r>
    <x v="101"/>
    <n v="19"/>
    <s v="Plato_9"/>
    <n v="17"/>
    <n v="29"/>
    <n v="3"/>
    <n v="87"/>
    <n v="51"/>
    <n v="0.59"/>
    <d v="1899-12-30T00:29:00"/>
    <s v="Ninguna"/>
    <m/>
  </r>
  <r>
    <x v="102"/>
    <n v="13"/>
    <s v="Plato_13"/>
    <n v="13"/>
    <n v="21"/>
    <n v="1"/>
    <n v="21"/>
    <n v="13"/>
    <n v="0.62"/>
    <d v="1899-12-30T00:57:00"/>
    <s v="Sin cebolla"/>
    <m/>
  </r>
  <r>
    <x v="102"/>
    <n v="13"/>
    <s v="Plato_18"/>
    <n v="20"/>
    <n v="34"/>
    <n v="1"/>
    <n v="34"/>
    <n v="20"/>
    <n v="0.59"/>
    <d v="1899-12-30T00:09:00"/>
    <s v="Ninguna"/>
    <m/>
  </r>
  <r>
    <x v="102"/>
    <n v="13"/>
    <s v="Plato_4"/>
    <n v="10"/>
    <n v="18"/>
    <n v="1"/>
    <n v="18"/>
    <n v="10"/>
    <n v="0.56000000000000005"/>
    <d v="1899-12-30T00:33:00"/>
    <s v="Sin cebolla"/>
    <m/>
  </r>
  <r>
    <x v="103"/>
    <n v="14"/>
    <s v="Plato_14"/>
    <n v="14"/>
    <n v="23"/>
    <n v="2"/>
    <n v="46"/>
    <n v="28"/>
    <n v="0.61"/>
    <d v="1899-12-30T00:43:00"/>
    <s v="Sin cebolla"/>
    <m/>
  </r>
  <r>
    <x v="103"/>
    <n v="14"/>
    <s v="Plato_17"/>
    <n v="19"/>
    <n v="31"/>
    <n v="1"/>
    <n v="31"/>
    <n v="19"/>
    <n v="0.61"/>
    <d v="1899-12-30T00:12:00"/>
    <s v="Ninguna"/>
    <m/>
  </r>
  <r>
    <x v="104"/>
    <n v="14"/>
    <s v="Plato_3"/>
    <n v="12"/>
    <n v="20"/>
    <n v="3"/>
    <n v="60"/>
    <n v="36"/>
    <n v="0.6"/>
    <d v="1899-12-30T00:09:00"/>
    <s v="Ninguna"/>
    <m/>
  </r>
  <r>
    <x v="104"/>
    <n v="14"/>
    <s v="Plato_6"/>
    <n v="16"/>
    <n v="27"/>
    <n v="3"/>
    <n v="81"/>
    <n v="48"/>
    <n v="0.59"/>
    <d v="1899-12-30T00:34:00"/>
    <s v="Ninguna"/>
    <m/>
  </r>
  <r>
    <x v="105"/>
    <n v="15"/>
    <s v="Plato_18"/>
    <n v="20"/>
    <n v="34"/>
    <n v="2"/>
    <n v="68"/>
    <n v="40"/>
    <n v="0.59"/>
    <d v="1899-12-30T00:29:00"/>
    <s v="Ninguna"/>
    <m/>
  </r>
  <r>
    <x v="106"/>
    <n v="11"/>
    <s v="Plato_15"/>
    <n v="19"/>
    <n v="32"/>
    <n v="2"/>
    <n v="64"/>
    <n v="38"/>
    <n v="0.59"/>
    <d v="1899-12-30T00:48:00"/>
    <s v="Ninguna"/>
    <m/>
  </r>
  <r>
    <x v="106"/>
    <n v="11"/>
    <s v="Plato_9"/>
    <n v="17"/>
    <n v="29"/>
    <n v="3"/>
    <n v="87"/>
    <n v="51"/>
    <n v="0.59"/>
    <d v="1899-12-30T00:51:00"/>
    <s v="Sin cebolla"/>
    <m/>
  </r>
  <r>
    <x v="106"/>
    <n v="11"/>
    <s v="Plato_18"/>
    <n v="20"/>
    <n v="34"/>
    <n v="3"/>
    <n v="102"/>
    <n v="60"/>
    <n v="0.59"/>
    <d v="1899-12-30T00:42:00"/>
    <s v="Sin cebolla"/>
    <m/>
  </r>
  <r>
    <x v="107"/>
    <n v="3"/>
    <s v="Plato_9"/>
    <n v="17"/>
    <n v="29"/>
    <n v="2"/>
    <n v="58"/>
    <n v="34"/>
    <n v="0.59"/>
    <d v="1899-12-30T00:23:00"/>
    <s v="Ninguna"/>
    <m/>
  </r>
  <r>
    <x v="107"/>
    <n v="3"/>
    <s v="Plato_4"/>
    <n v="10"/>
    <n v="18"/>
    <n v="1"/>
    <n v="18"/>
    <n v="10"/>
    <n v="0.56000000000000005"/>
    <d v="1899-12-30T00:10:00"/>
    <s v="Sin cebolla"/>
    <m/>
  </r>
  <r>
    <x v="107"/>
    <n v="3"/>
    <s v="Plato_3"/>
    <n v="12"/>
    <n v="20"/>
    <n v="1"/>
    <n v="20"/>
    <n v="12"/>
    <n v="0.6"/>
    <d v="1899-12-30T00:26:00"/>
    <s v="Sin cebolla"/>
    <m/>
  </r>
  <r>
    <x v="107"/>
    <n v="3"/>
    <s v="Plato_16"/>
    <n v="16"/>
    <n v="28"/>
    <n v="1"/>
    <n v="28"/>
    <n v="16"/>
    <n v="0.56999999999999995"/>
    <d v="1899-12-30T00:56:00"/>
    <s v="Ninguna"/>
    <m/>
  </r>
  <r>
    <x v="108"/>
    <n v="10"/>
    <s v="Plato_18"/>
    <n v="20"/>
    <n v="34"/>
    <n v="3"/>
    <n v="102"/>
    <n v="60"/>
    <n v="0.59"/>
    <d v="1899-12-30T00:54:00"/>
    <s v="Sin cebolla"/>
    <m/>
  </r>
  <r>
    <x v="108"/>
    <n v="10"/>
    <s v="Plato_14"/>
    <n v="14"/>
    <n v="23"/>
    <n v="1"/>
    <n v="23"/>
    <n v="14"/>
    <n v="0.61"/>
    <d v="1899-12-30T00:26:00"/>
    <s v="Sin cebolla"/>
    <m/>
  </r>
  <r>
    <x v="108"/>
    <n v="10"/>
    <s v="Plato_5"/>
    <n v="13"/>
    <n v="22"/>
    <n v="2"/>
    <n v="44"/>
    <n v="26"/>
    <n v="0.59"/>
    <d v="1899-12-30T00:38:00"/>
    <s v="Ninguna"/>
    <m/>
  </r>
  <r>
    <x v="109"/>
    <n v="5"/>
    <s v="Plato_9"/>
    <n v="17"/>
    <n v="29"/>
    <n v="2"/>
    <n v="58"/>
    <n v="34"/>
    <n v="0.59"/>
    <d v="1899-12-30T00:38:00"/>
    <s v="Ninguna"/>
    <m/>
  </r>
  <r>
    <x v="109"/>
    <n v="5"/>
    <s v="Plato_10"/>
    <n v="15"/>
    <n v="26"/>
    <n v="3"/>
    <n v="78"/>
    <n v="45"/>
    <n v="0.57999999999999996"/>
    <d v="1899-12-30T00:27:00"/>
    <s v="Ninguna"/>
    <m/>
  </r>
  <r>
    <x v="109"/>
    <n v="5"/>
    <s v="Plato_6"/>
    <n v="16"/>
    <n v="27"/>
    <n v="1"/>
    <n v="27"/>
    <n v="16"/>
    <n v="0.59"/>
    <d v="1899-12-30T00:56:00"/>
    <s v="Sin cebolla"/>
    <m/>
  </r>
  <r>
    <x v="110"/>
    <n v="3"/>
    <s v="Plato_15"/>
    <n v="19"/>
    <n v="32"/>
    <n v="1"/>
    <n v="32"/>
    <n v="19"/>
    <n v="0.59"/>
    <d v="1899-12-30T00:47:00"/>
    <s v="Sin cebolla"/>
    <m/>
  </r>
  <r>
    <x v="110"/>
    <n v="3"/>
    <s v="Plato_5"/>
    <n v="13"/>
    <n v="22"/>
    <n v="3"/>
    <n v="66"/>
    <n v="39"/>
    <n v="0.59"/>
    <d v="1899-12-30T00:05:00"/>
    <s v="Ninguna"/>
    <m/>
  </r>
  <r>
    <x v="110"/>
    <n v="3"/>
    <s v="Plato_7"/>
    <n v="14"/>
    <n v="24"/>
    <n v="2"/>
    <n v="48"/>
    <n v="28"/>
    <n v="0.57999999999999996"/>
    <d v="1899-12-30T00:48:00"/>
    <s v="Ninguna"/>
    <m/>
  </r>
  <r>
    <x v="110"/>
    <n v="3"/>
    <s v="Plato_9"/>
    <n v="17"/>
    <n v="29"/>
    <n v="2"/>
    <n v="58"/>
    <n v="34"/>
    <n v="0.59"/>
    <d v="1899-12-30T00:37:00"/>
    <s v="Sin cebolla"/>
    <m/>
  </r>
  <r>
    <x v="111"/>
    <n v="6"/>
    <s v="Plato_3"/>
    <n v="12"/>
    <n v="20"/>
    <n v="1"/>
    <n v="20"/>
    <n v="12"/>
    <n v="0.6"/>
    <d v="1899-12-30T00:16:00"/>
    <s v="Sin cebolla"/>
    <m/>
  </r>
  <r>
    <x v="112"/>
    <n v="4"/>
    <s v="Plato_18"/>
    <n v="20"/>
    <n v="34"/>
    <n v="2"/>
    <n v="68"/>
    <n v="40"/>
    <n v="0.59"/>
    <d v="1899-12-30T00:51:00"/>
    <s v="Ninguna"/>
    <m/>
  </r>
  <r>
    <x v="113"/>
    <n v="7"/>
    <s v="Plato_2"/>
    <n v="18"/>
    <n v="30"/>
    <n v="3"/>
    <n v="90"/>
    <n v="54"/>
    <n v="0.6"/>
    <d v="1899-12-30T00:36:00"/>
    <s v="Ninguna"/>
    <m/>
  </r>
  <r>
    <x v="113"/>
    <n v="7"/>
    <s v="Plato_9"/>
    <n v="17"/>
    <n v="29"/>
    <n v="3"/>
    <n v="87"/>
    <n v="51"/>
    <n v="0.59"/>
    <d v="1899-12-30T00:22:00"/>
    <s v="Ninguna"/>
    <m/>
  </r>
  <r>
    <x v="113"/>
    <n v="7"/>
    <s v="Plato_4"/>
    <n v="10"/>
    <n v="18"/>
    <n v="3"/>
    <n v="54"/>
    <n v="30"/>
    <n v="0.56000000000000005"/>
    <d v="1899-12-30T00:31:00"/>
    <s v="Sin cebolla"/>
    <m/>
  </r>
  <r>
    <x v="113"/>
    <n v="7"/>
    <s v="Plato_5"/>
    <n v="13"/>
    <n v="22"/>
    <n v="1"/>
    <n v="22"/>
    <n v="13"/>
    <n v="0.59"/>
    <d v="1899-12-30T00:42:00"/>
    <s v="Sin cebolla"/>
    <m/>
  </r>
  <r>
    <x v="114"/>
    <n v="12"/>
    <s v="Plato_6"/>
    <n v="16"/>
    <n v="27"/>
    <n v="3"/>
    <n v="81"/>
    <n v="48"/>
    <n v="0.59"/>
    <d v="1899-12-30T00:23:00"/>
    <s v="Sin cebolla"/>
    <m/>
  </r>
  <r>
    <x v="114"/>
    <n v="12"/>
    <s v="Plato_2"/>
    <n v="18"/>
    <n v="30"/>
    <n v="2"/>
    <n v="60"/>
    <n v="36"/>
    <n v="0.6"/>
    <d v="1899-12-30T00:32:00"/>
    <s v="Sin cebolla"/>
    <m/>
  </r>
  <r>
    <x v="114"/>
    <n v="12"/>
    <s v="Plato_15"/>
    <n v="19"/>
    <n v="32"/>
    <n v="3"/>
    <n v="96"/>
    <n v="57"/>
    <n v="0.59"/>
    <d v="1899-12-30T00:43:00"/>
    <s v="Sin cebolla"/>
    <m/>
  </r>
  <r>
    <x v="115"/>
    <n v="8"/>
    <s v="Plato_15"/>
    <n v="19"/>
    <n v="32"/>
    <n v="3"/>
    <n v="96"/>
    <n v="57"/>
    <n v="0.59"/>
    <d v="1899-12-30T00:54:00"/>
    <s v="Sin cebolla"/>
    <m/>
  </r>
  <r>
    <x v="115"/>
    <n v="8"/>
    <s v="Plato_8"/>
    <n v="21"/>
    <n v="35"/>
    <n v="1"/>
    <n v="35"/>
    <n v="21"/>
    <n v="0.6"/>
    <d v="1899-12-30T00:21:00"/>
    <s v="Ninguna"/>
    <m/>
  </r>
  <r>
    <x v="115"/>
    <n v="8"/>
    <s v="Plato_19"/>
    <n v="22"/>
    <n v="36"/>
    <n v="1"/>
    <n v="36"/>
    <n v="22"/>
    <n v="0.61"/>
    <d v="1899-12-30T00:26:00"/>
    <s v="Sin cebolla"/>
    <m/>
  </r>
  <r>
    <x v="115"/>
    <n v="8"/>
    <s v="Plato_18"/>
    <n v="20"/>
    <n v="34"/>
    <n v="3"/>
    <n v="102"/>
    <n v="60"/>
    <n v="0.59"/>
    <d v="1899-12-30T00:28:00"/>
    <s v="Sin cebolla"/>
    <m/>
  </r>
  <r>
    <x v="116"/>
    <n v="8"/>
    <s v="Plato_8"/>
    <n v="21"/>
    <n v="35"/>
    <n v="2"/>
    <n v="70"/>
    <n v="42"/>
    <n v="0.6"/>
    <d v="1899-12-30T00:08:00"/>
    <s v="Sin cebolla"/>
    <m/>
  </r>
  <r>
    <x v="117"/>
    <n v="13"/>
    <s v="Plato_4"/>
    <n v="10"/>
    <n v="18"/>
    <n v="3"/>
    <n v="54"/>
    <n v="30"/>
    <n v="0.56000000000000005"/>
    <d v="1899-12-30T00:39:00"/>
    <s v="Ninguna"/>
    <m/>
  </r>
  <r>
    <x v="117"/>
    <n v="13"/>
    <s v="Plato_14"/>
    <n v="14"/>
    <n v="23"/>
    <n v="3"/>
    <n v="69"/>
    <n v="42"/>
    <n v="0.61"/>
    <d v="1899-12-30T00:22:00"/>
    <s v="Sin cebolla"/>
    <m/>
  </r>
  <r>
    <x v="117"/>
    <n v="13"/>
    <s v="Plato_6"/>
    <n v="16"/>
    <n v="27"/>
    <n v="2"/>
    <n v="54"/>
    <n v="32"/>
    <n v="0.59"/>
    <d v="1899-12-30T00:52:00"/>
    <s v="Sin cebolla"/>
    <m/>
  </r>
  <r>
    <x v="117"/>
    <n v="13"/>
    <s v="Plato_15"/>
    <n v="19"/>
    <n v="32"/>
    <n v="1"/>
    <n v="32"/>
    <n v="19"/>
    <n v="0.59"/>
    <d v="1899-12-30T00:23:00"/>
    <s v="Sin cebolla"/>
    <m/>
  </r>
  <r>
    <x v="118"/>
    <n v="17"/>
    <s v="Plato_10"/>
    <n v="15"/>
    <n v="26"/>
    <n v="1"/>
    <n v="26"/>
    <n v="15"/>
    <n v="0.57999999999999996"/>
    <d v="1899-12-30T00:07:00"/>
    <s v="Ninguna"/>
    <m/>
  </r>
  <r>
    <x v="118"/>
    <n v="17"/>
    <s v="Plato_19"/>
    <n v="22"/>
    <n v="36"/>
    <n v="2"/>
    <n v="72"/>
    <n v="44"/>
    <n v="0.61"/>
    <d v="1899-12-30T00:13:00"/>
    <s v="Sin cebolla"/>
    <m/>
  </r>
  <r>
    <x v="118"/>
    <n v="17"/>
    <s v="Plato_4"/>
    <n v="10"/>
    <n v="18"/>
    <n v="2"/>
    <n v="36"/>
    <n v="20"/>
    <n v="0.56000000000000005"/>
    <d v="1899-12-30T00:34:00"/>
    <s v="Sin cebolla"/>
    <m/>
  </r>
  <r>
    <x v="119"/>
    <n v="4"/>
    <s v="Plato_17"/>
    <n v="19"/>
    <n v="31"/>
    <n v="3"/>
    <n v="93"/>
    <n v="57"/>
    <n v="0.61"/>
    <d v="1899-12-30T00:56:00"/>
    <s v="Sin cebolla"/>
    <m/>
  </r>
  <r>
    <x v="119"/>
    <n v="4"/>
    <s v="Plato_10"/>
    <n v="15"/>
    <n v="26"/>
    <n v="2"/>
    <n v="52"/>
    <n v="30"/>
    <n v="0.57999999999999996"/>
    <d v="1899-12-30T00:41:00"/>
    <s v="Sin cebolla"/>
    <m/>
  </r>
  <r>
    <x v="120"/>
    <n v="5"/>
    <s v="Plato_10"/>
    <n v="15"/>
    <n v="26"/>
    <n v="2"/>
    <n v="52"/>
    <n v="30"/>
    <n v="0.57999999999999996"/>
    <d v="1899-12-30T00:38:00"/>
    <s v="Ninguna"/>
    <m/>
  </r>
  <r>
    <x v="121"/>
    <n v="6"/>
    <s v="Plato_8"/>
    <n v="21"/>
    <n v="35"/>
    <n v="3"/>
    <n v="105"/>
    <n v="63"/>
    <n v="0.6"/>
    <d v="1899-12-30T00:32:00"/>
    <s v="Ninguna"/>
    <m/>
  </r>
  <r>
    <x v="122"/>
    <n v="16"/>
    <s v="Plato_7"/>
    <n v="14"/>
    <n v="24"/>
    <n v="1"/>
    <n v="24"/>
    <n v="14"/>
    <n v="0.57999999999999996"/>
    <d v="1899-12-30T00:33:00"/>
    <s v="Sin cebolla"/>
    <m/>
  </r>
  <r>
    <x v="123"/>
    <n v="16"/>
    <s v="Plato_3"/>
    <n v="12"/>
    <n v="20"/>
    <n v="2"/>
    <n v="40"/>
    <n v="24"/>
    <n v="0.6"/>
    <d v="1899-12-30T00:43:00"/>
    <s v="Ninguna"/>
    <m/>
  </r>
  <r>
    <x v="123"/>
    <n v="16"/>
    <s v="Plato_1"/>
    <n v="15"/>
    <n v="25"/>
    <n v="1"/>
    <n v="25"/>
    <n v="15"/>
    <n v="0.6"/>
    <d v="1899-12-30T00:27:00"/>
    <s v="Sin cebolla"/>
    <m/>
  </r>
  <r>
    <x v="123"/>
    <n v="16"/>
    <s v="Plato_11"/>
    <n v="20"/>
    <n v="33"/>
    <n v="3"/>
    <n v="99"/>
    <n v="60"/>
    <n v="0.61"/>
    <d v="1899-12-30T00:09:00"/>
    <s v="Sin cebolla"/>
    <m/>
  </r>
  <r>
    <x v="123"/>
    <n v="16"/>
    <s v="Plato_9"/>
    <n v="17"/>
    <n v="29"/>
    <n v="2"/>
    <n v="58"/>
    <n v="34"/>
    <n v="0.59"/>
    <d v="1899-12-30T00:59:00"/>
    <s v="Sin cebolla"/>
    <m/>
  </r>
  <r>
    <x v="124"/>
    <n v="14"/>
    <s v="Plato_16"/>
    <n v="16"/>
    <n v="28"/>
    <n v="2"/>
    <n v="56"/>
    <n v="32"/>
    <n v="0.56999999999999995"/>
    <d v="1899-12-30T00:38:00"/>
    <s v="Sin cebolla"/>
    <m/>
  </r>
  <r>
    <x v="124"/>
    <n v="14"/>
    <s v="Plato_18"/>
    <n v="20"/>
    <n v="34"/>
    <n v="2"/>
    <n v="68"/>
    <n v="40"/>
    <n v="0.59"/>
    <d v="1899-12-30T00:15:00"/>
    <s v="Ninguna"/>
    <m/>
  </r>
  <r>
    <x v="124"/>
    <n v="14"/>
    <s v="Plato_3"/>
    <n v="12"/>
    <n v="20"/>
    <n v="3"/>
    <n v="60"/>
    <n v="36"/>
    <n v="0.6"/>
    <d v="1899-12-30T00:31:00"/>
    <s v="Ninguna"/>
    <m/>
  </r>
  <r>
    <x v="125"/>
    <n v="18"/>
    <s v="Plato_16"/>
    <n v="16"/>
    <n v="28"/>
    <n v="1"/>
    <n v="28"/>
    <n v="16"/>
    <n v="0.56999999999999995"/>
    <d v="1899-12-30T00:19:00"/>
    <s v="Sin cebolla"/>
    <m/>
  </r>
  <r>
    <x v="125"/>
    <n v="18"/>
    <s v="Plato_8"/>
    <n v="21"/>
    <n v="35"/>
    <n v="1"/>
    <n v="35"/>
    <n v="21"/>
    <n v="0.6"/>
    <d v="1899-12-30T00:40:00"/>
    <s v="Sin cebolla"/>
    <m/>
  </r>
  <r>
    <x v="125"/>
    <n v="18"/>
    <s v="Plato_7"/>
    <n v="14"/>
    <n v="24"/>
    <n v="3"/>
    <n v="72"/>
    <n v="42"/>
    <n v="0.57999999999999996"/>
    <d v="1899-12-30T00:27:00"/>
    <s v="Ninguna"/>
    <m/>
  </r>
  <r>
    <x v="125"/>
    <n v="18"/>
    <s v="Plato_2"/>
    <n v="18"/>
    <n v="30"/>
    <n v="1"/>
    <n v="30"/>
    <n v="18"/>
    <n v="0.6"/>
    <d v="1899-12-30T00:53:00"/>
    <s v="Ninguna"/>
    <m/>
  </r>
  <r>
    <x v="126"/>
    <n v="6"/>
    <s v="Plato_19"/>
    <n v="22"/>
    <n v="36"/>
    <n v="2"/>
    <n v="72"/>
    <n v="44"/>
    <n v="0.61"/>
    <d v="1899-12-30T00:30:00"/>
    <s v="Sin cebolla"/>
    <m/>
  </r>
  <r>
    <x v="127"/>
    <n v="2"/>
    <s v="Plato_1"/>
    <n v="15"/>
    <n v="25"/>
    <n v="3"/>
    <n v="75"/>
    <n v="45"/>
    <n v="0.6"/>
    <d v="1899-12-30T00:53:00"/>
    <s v="Ninguna"/>
    <m/>
  </r>
  <r>
    <x v="127"/>
    <n v="2"/>
    <s v="Plato_4"/>
    <n v="10"/>
    <n v="18"/>
    <n v="3"/>
    <n v="54"/>
    <n v="30"/>
    <n v="0.56000000000000005"/>
    <d v="1899-12-30T00:50:00"/>
    <s v="Sin cebolla"/>
    <m/>
  </r>
  <r>
    <x v="127"/>
    <n v="2"/>
    <s v="Plato_7"/>
    <n v="14"/>
    <n v="24"/>
    <n v="2"/>
    <n v="48"/>
    <n v="28"/>
    <n v="0.57999999999999996"/>
    <d v="1899-12-30T00:35:00"/>
    <s v="Sin cebolla"/>
    <m/>
  </r>
  <r>
    <x v="127"/>
    <n v="2"/>
    <s v="Plato_17"/>
    <n v="19"/>
    <n v="31"/>
    <n v="2"/>
    <n v="62"/>
    <n v="38"/>
    <n v="0.61"/>
    <d v="1899-12-30T00:34:00"/>
    <s v="Sin cebolla"/>
    <m/>
  </r>
  <r>
    <x v="128"/>
    <n v="16"/>
    <s v="Plato_12"/>
    <n v="11"/>
    <n v="19"/>
    <n v="3"/>
    <n v="57"/>
    <n v="33"/>
    <n v="0.57999999999999996"/>
    <d v="1899-12-30T00:06:00"/>
    <s v="Sin cebolla"/>
    <m/>
  </r>
  <r>
    <x v="128"/>
    <n v="16"/>
    <s v="Plato_3"/>
    <n v="12"/>
    <n v="20"/>
    <n v="1"/>
    <n v="20"/>
    <n v="12"/>
    <n v="0.6"/>
    <d v="1899-12-30T00:24:00"/>
    <s v="Ninguna"/>
    <m/>
  </r>
  <r>
    <x v="128"/>
    <n v="16"/>
    <s v="Plato_9"/>
    <n v="17"/>
    <n v="29"/>
    <n v="1"/>
    <n v="29"/>
    <n v="17"/>
    <n v="0.59"/>
    <d v="1899-12-30T00:50:00"/>
    <s v="Ninguna"/>
    <m/>
  </r>
  <r>
    <x v="129"/>
    <n v="10"/>
    <s v="Plato_8"/>
    <n v="21"/>
    <n v="35"/>
    <n v="1"/>
    <n v="35"/>
    <n v="21"/>
    <n v="0.6"/>
    <d v="1899-12-30T00:25:00"/>
    <s v="Sin cebolla"/>
    <m/>
  </r>
  <r>
    <x v="130"/>
    <n v="7"/>
    <s v="Plato_20"/>
    <n v="25"/>
    <n v="40"/>
    <n v="1"/>
    <n v="40"/>
    <n v="25"/>
    <n v="0.63"/>
    <d v="1899-12-30T00:43:00"/>
    <s v="Sin cebolla"/>
    <m/>
  </r>
  <r>
    <x v="130"/>
    <n v="7"/>
    <s v="Plato_4"/>
    <n v="10"/>
    <n v="18"/>
    <n v="3"/>
    <n v="54"/>
    <n v="30"/>
    <n v="0.56000000000000005"/>
    <d v="1899-12-30T00:20:00"/>
    <s v="Ninguna"/>
    <m/>
  </r>
  <r>
    <x v="130"/>
    <n v="7"/>
    <s v="Plato_13"/>
    <n v="13"/>
    <n v="21"/>
    <n v="3"/>
    <n v="63"/>
    <n v="39"/>
    <n v="0.62"/>
    <d v="1899-12-30T00:57:00"/>
    <s v="Sin cebolla"/>
    <m/>
  </r>
  <r>
    <x v="131"/>
    <n v="9"/>
    <s v="Plato_14"/>
    <n v="14"/>
    <n v="23"/>
    <n v="1"/>
    <n v="23"/>
    <n v="14"/>
    <n v="0.61"/>
    <d v="1899-12-30T00:06:00"/>
    <s v="Sin cebolla"/>
    <m/>
  </r>
  <r>
    <x v="131"/>
    <n v="9"/>
    <s v="Plato_19"/>
    <n v="22"/>
    <n v="36"/>
    <n v="1"/>
    <n v="36"/>
    <n v="22"/>
    <n v="0.61"/>
    <d v="1899-12-30T00:18:00"/>
    <s v="Ninguna"/>
    <m/>
  </r>
  <r>
    <x v="131"/>
    <n v="9"/>
    <s v="Plato_13"/>
    <n v="13"/>
    <n v="21"/>
    <n v="2"/>
    <n v="42"/>
    <n v="26"/>
    <n v="0.62"/>
    <d v="1899-12-30T00:53:00"/>
    <s v="Ninguna"/>
    <m/>
  </r>
  <r>
    <x v="131"/>
    <n v="9"/>
    <s v="Plato_8"/>
    <n v="21"/>
    <n v="35"/>
    <n v="3"/>
    <n v="105"/>
    <n v="63"/>
    <n v="0.6"/>
    <d v="1899-12-30T00:25:00"/>
    <s v="Sin cebolla"/>
    <m/>
  </r>
  <r>
    <x v="132"/>
    <n v="20"/>
    <s v="Plato_15"/>
    <n v="19"/>
    <n v="32"/>
    <n v="1"/>
    <n v="32"/>
    <n v="19"/>
    <n v="0.59"/>
    <d v="1899-12-30T00:05:00"/>
    <s v="Ninguna"/>
    <m/>
  </r>
  <r>
    <x v="132"/>
    <n v="20"/>
    <s v="Plato_18"/>
    <n v="20"/>
    <n v="34"/>
    <n v="1"/>
    <n v="34"/>
    <n v="20"/>
    <n v="0.59"/>
    <d v="1899-12-30T00:45:00"/>
    <s v="Sin cebolla"/>
    <m/>
  </r>
  <r>
    <x v="132"/>
    <n v="20"/>
    <s v="Plato_17"/>
    <n v="19"/>
    <n v="31"/>
    <n v="2"/>
    <n v="62"/>
    <n v="38"/>
    <n v="0.61"/>
    <d v="1899-12-30T00:46:00"/>
    <s v="Ninguna"/>
    <m/>
  </r>
  <r>
    <x v="132"/>
    <n v="20"/>
    <s v="Plato_4"/>
    <n v="10"/>
    <n v="18"/>
    <n v="3"/>
    <n v="54"/>
    <n v="30"/>
    <n v="0.56000000000000005"/>
    <d v="1899-12-30T00:11:00"/>
    <s v="Ninguna"/>
    <m/>
  </r>
  <r>
    <x v="133"/>
    <n v="3"/>
    <s v="Plato_7"/>
    <n v="14"/>
    <n v="24"/>
    <n v="1"/>
    <n v="24"/>
    <n v="14"/>
    <n v="0.57999999999999996"/>
    <d v="1899-12-30T00:19:00"/>
    <s v="Ninguna"/>
    <m/>
  </r>
  <r>
    <x v="133"/>
    <n v="3"/>
    <s v="Plato_15"/>
    <n v="19"/>
    <n v="32"/>
    <n v="3"/>
    <n v="96"/>
    <n v="57"/>
    <n v="0.59"/>
    <d v="1899-12-30T00:29:00"/>
    <s v="Ninguna"/>
    <m/>
  </r>
  <r>
    <x v="134"/>
    <n v="11"/>
    <s v="Plato_17"/>
    <n v="19"/>
    <n v="31"/>
    <n v="3"/>
    <n v="93"/>
    <n v="57"/>
    <n v="0.61"/>
    <d v="1899-12-30T00:17:00"/>
    <s v="Ninguna"/>
    <m/>
  </r>
  <r>
    <x v="134"/>
    <n v="11"/>
    <s v="Plato_20"/>
    <n v="25"/>
    <n v="40"/>
    <n v="2"/>
    <n v="80"/>
    <n v="50"/>
    <n v="0.63"/>
    <d v="1899-12-30T00:42:00"/>
    <s v="Ninguna"/>
    <m/>
  </r>
  <r>
    <x v="134"/>
    <n v="11"/>
    <s v="Plato_9"/>
    <n v="17"/>
    <n v="29"/>
    <n v="3"/>
    <n v="87"/>
    <n v="51"/>
    <n v="0.59"/>
    <d v="1899-12-30T00:29:00"/>
    <s v="Sin cebolla"/>
    <m/>
  </r>
  <r>
    <x v="135"/>
    <n v="6"/>
    <s v="Plato_20"/>
    <n v="25"/>
    <n v="40"/>
    <n v="2"/>
    <n v="80"/>
    <n v="50"/>
    <n v="0.63"/>
    <d v="1899-12-30T00:13:00"/>
    <s v="Sin cebolla"/>
    <m/>
  </r>
  <r>
    <x v="136"/>
    <n v="13"/>
    <s v="Plato_13"/>
    <n v="13"/>
    <n v="21"/>
    <n v="3"/>
    <n v="63"/>
    <n v="39"/>
    <n v="0.62"/>
    <d v="1899-12-30T00:41:00"/>
    <s v="Sin cebolla"/>
    <m/>
  </r>
  <r>
    <x v="137"/>
    <n v="6"/>
    <s v="Plato_17"/>
    <n v="19"/>
    <n v="31"/>
    <n v="2"/>
    <n v="62"/>
    <n v="38"/>
    <n v="0.61"/>
    <d v="1899-12-30T00:40:00"/>
    <s v="Ninguna"/>
    <m/>
  </r>
  <r>
    <x v="137"/>
    <n v="6"/>
    <s v="Plato_12"/>
    <n v="11"/>
    <n v="19"/>
    <n v="2"/>
    <n v="38"/>
    <n v="22"/>
    <n v="0.57999999999999996"/>
    <d v="1899-12-30T00:06:00"/>
    <s v="Ninguna"/>
    <m/>
  </r>
  <r>
    <x v="137"/>
    <n v="6"/>
    <s v="Plato_10"/>
    <n v="15"/>
    <n v="26"/>
    <n v="3"/>
    <n v="78"/>
    <n v="45"/>
    <n v="0.57999999999999996"/>
    <d v="1899-12-30T00:07:00"/>
    <s v="Sin cebolla"/>
    <m/>
  </r>
  <r>
    <x v="137"/>
    <n v="6"/>
    <s v="Plato_2"/>
    <n v="18"/>
    <n v="30"/>
    <n v="2"/>
    <n v="60"/>
    <n v="36"/>
    <n v="0.6"/>
    <d v="1899-12-30T00:44:00"/>
    <s v="Sin cebolla"/>
    <m/>
  </r>
  <r>
    <x v="138"/>
    <n v="16"/>
    <s v="Plato_8"/>
    <n v="21"/>
    <n v="35"/>
    <n v="1"/>
    <n v="35"/>
    <n v="21"/>
    <n v="0.6"/>
    <d v="1899-12-30T00:26:00"/>
    <s v="Ninguna"/>
    <m/>
  </r>
  <r>
    <x v="139"/>
    <n v="11"/>
    <s v="Plato_1"/>
    <n v="15"/>
    <n v="25"/>
    <n v="2"/>
    <n v="50"/>
    <n v="30"/>
    <n v="0.6"/>
    <d v="1899-12-30T00:35:00"/>
    <s v="Ninguna"/>
    <m/>
  </r>
  <r>
    <x v="139"/>
    <n v="11"/>
    <s v="Plato_8"/>
    <n v="21"/>
    <n v="35"/>
    <n v="3"/>
    <n v="105"/>
    <n v="63"/>
    <n v="0.6"/>
    <d v="1899-12-30T00:35:00"/>
    <s v="Sin cebolla"/>
    <m/>
  </r>
  <r>
    <x v="139"/>
    <n v="11"/>
    <s v="Plato_4"/>
    <n v="10"/>
    <n v="18"/>
    <n v="2"/>
    <n v="36"/>
    <n v="20"/>
    <n v="0.56000000000000005"/>
    <d v="1899-12-30T00:48:00"/>
    <s v="Sin cebolla"/>
    <m/>
  </r>
  <r>
    <x v="140"/>
    <n v="4"/>
    <s v="Plato_13"/>
    <n v="13"/>
    <n v="21"/>
    <n v="1"/>
    <n v="21"/>
    <n v="13"/>
    <n v="0.62"/>
    <d v="1899-12-30T00:28:00"/>
    <s v="Sin cebolla"/>
    <m/>
  </r>
  <r>
    <x v="141"/>
    <n v="14"/>
    <s v="Plato_7"/>
    <n v="14"/>
    <n v="24"/>
    <n v="3"/>
    <n v="72"/>
    <n v="42"/>
    <n v="0.57999999999999996"/>
    <d v="1899-12-30T00:37:00"/>
    <s v="Ninguna"/>
    <m/>
  </r>
  <r>
    <x v="141"/>
    <n v="14"/>
    <s v="Plato_14"/>
    <n v="14"/>
    <n v="23"/>
    <n v="3"/>
    <n v="69"/>
    <n v="42"/>
    <n v="0.61"/>
    <d v="1899-12-30T00:11:00"/>
    <s v="Sin cebolla"/>
    <m/>
  </r>
  <r>
    <x v="141"/>
    <n v="14"/>
    <s v="Plato_20"/>
    <n v="25"/>
    <n v="40"/>
    <n v="1"/>
    <n v="40"/>
    <n v="25"/>
    <n v="0.63"/>
    <d v="1899-12-30T00:22:00"/>
    <s v="Ninguna"/>
    <m/>
  </r>
  <r>
    <x v="142"/>
    <n v="9"/>
    <s v="Plato_1"/>
    <n v="15"/>
    <n v="25"/>
    <n v="2"/>
    <n v="50"/>
    <n v="30"/>
    <n v="0.6"/>
    <d v="1899-12-30T00:16:00"/>
    <s v="Sin cebolla"/>
    <m/>
  </r>
  <r>
    <x v="143"/>
    <n v="18"/>
    <s v="Plato_19"/>
    <n v="22"/>
    <n v="36"/>
    <n v="1"/>
    <n v="36"/>
    <n v="22"/>
    <n v="0.61"/>
    <d v="1899-12-30T00:27:00"/>
    <s v="Sin cebolla"/>
    <m/>
  </r>
  <r>
    <x v="143"/>
    <n v="18"/>
    <s v="Plato_12"/>
    <n v="11"/>
    <n v="19"/>
    <n v="3"/>
    <n v="57"/>
    <n v="33"/>
    <n v="0.57999999999999996"/>
    <d v="1899-12-30T00:51:00"/>
    <s v="Ninguna"/>
    <m/>
  </r>
  <r>
    <x v="143"/>
    <n v="18"/>
    <s v="Plato_9"/>
    <n v="17"/>
    <n v="29"/>
    <n v="2"/>
    <n v="58"/>
    <n v="34"/>
    <n v="0.59"/>
    <d v="1899-12-30T00:38:00"/>
    <s v="Ninguna"/>
    <m/>
  </r>
  <r>
    <x v="143"/>
    <n v="18"/>
    <s v="Plato_18"/>
    <n v="20"/>
    <n v="34"/>
    <n v="1"/>
    <n v="34"/>
    <n v="20"/>
    <n v="0.59"/>
    <d v="1899-12-30T00:34:00"/>
    <s v="Sin cebolla"/>
    <m/>
  </r>
  <r>
    <x v="144"/>
    <n v="2"/>
    <s v="Plato_5"/>
    <n v="13"/>
    <n v="22"/>
    <n v="3"/>
    <n v="66"/>
    <n v="39"/>
    <n v="0.59"/>
    <d v="1899-12-30T00:59:00"/>
    <s v="Ninguna"/>
    <m/>
  </r>
  <r>
    <x v="144"/>
    <n v="2"/>
    <s v="Plato_2"/>
    <n v="18"/>
    <n v="30"/>
    <n v="2"/>
    <n v="60"/>
    <n v="36"/>
    <n v="0.6"/>
    <d v="1899-12-30T00:47:00"/>
    <s v="Sin cebolla"/>
    <m/>
  </r>
  <r>
    <x v="145"/>
    <n v="8"/>
    <s v="Plato_17"/>
    <n v="19"/>
    <n v="31"/>
    <n v="2"/>
    <n v="62"/>
    <n v="38"/>
    <n v="0.61"/>
    <d v="1899-12-30T00:47:00"/>
    <s v="Sin cebolla"/>
    <m/>
  </r>
  <r>
    <x v="146"/>
    <n v="5"/>
    <s v="Plato_20"/>
    <n v="25"/>
    <n v="40"/>
    <n v="1"/>
    <n v="40"/>
    <n v="25"/>
    <n v="0.63"/>
    <d v="1899-12-30T00:13:00"/>
    <s v="Sin cebolla"/>
    <m/>
  </r>
  <r>
    <x v="146"/>
    <n v="5"/>
    <s v="Plato_5"/>
    <n v="13"/>
    <n v="22"/>
    <n v="2"/>
    <n v="44"/>
    <n v="26"/>
    <n v="0.59"/>
    <d v="1899-12-30T00:20:00"/>
    <s v="Ninguna"/>
    <m/>
  </r>
  <r>
    <x v="147"/>
    <n v="10"/>
    <s v="Plato_9"/>
    <n v="17"/>
    <n v="29"/>
    <n v="2"/>
    <n v="58"/>
    <n v="34"/>
    <n v="0.59"/>
    <d v="1899-12-30T00:31:00"/>
    <s v="Ninguna"/>
    <m/>
  </r>
  <r>
    <x v="147"/>
    <n v="10"/>
    <s v="Plato_18"/>
    <n v="20"/>
    <n v="34"/>
    <n v="2"/>
    <n v="68"/>
    <n v="40"/>
    <n v="0.59"/>
    <d v="1899-12-30T00:57:00"/>
    <s v="Ninguna"/>
    <m/>
  </r>
  <r>
    <x v="147"/>
    <n v="10"/>
    <s v="Plato_3"/>
    <n v="12"/>
    <n v="20"/>
    <n v="3"/>
    <n v="60"/>
    <n v="36"/>
    <n v="0.6"/>
    <d v="1899-12-30T00:46:00"/>
    <s v="Ninguna"/>
    <m/>
  </r>
  <r>
    <x v="147"/>
    <n v="10"/>
    <s v="Plato_10"/>
    <n v="15"/>
    <n v="26"/>
    <n v="1"/>
    <n v="26"/>
    <n v="15"/>
    <n v="0.57999999999999996"/>
    <d v="1899-12-30T00:25:00"/>
    <s v="Ninguna"/>
    <m/>
  </r>
  <r>
    <x v="148"/>
    <n v="18"/>
    <s v="Plato_18"/>
    <n v="20"/>
    <n v="34"/>
    <n v="3"/>
    <n v="102"/>
    <n v="60"/>
    <n v="0.59"/>
    <d v="1899-12-30T00:28:00"/>
    <s v="Sin cebolla"/>
    <m/>
  </r>
  <r>
    <x v="148"/>
    <n v="18"/>
    <s v="Plato_2"/>
    <n v="18"/>
    <n v="30"/>
    <n v="1"/>
    <n v="30"/>
    <n v="18"/>
    <n v="0.6"/>
    <d v="1899-12-30T00:38:00"/>
    <s v="Sin cebolla"/>
    <m/>
  </r>
  <r>
    <x v="148"/>
    <n v="18"/>
    <s v="Plato_4"/>
    <n v="10"/>
    <n v="18"/>
    <n v="2"/>
    <n v="36"/>
    <n v="20"/>
    <n v="0.56000000000000005"/>
    <d v="1899-12-30T00:25:00"/>
    <s v="Ninguna"/>
    <m/>
  </r>
  <r>
    <x v="148"/>
    <n v="18"/>
    <s v="Plato_9"/>
    <n v="17"/>
    <n v="29"/>
    <n v="2"/>
    <n v="58"/>
    <n v="34"/>
    <n v="0.59"/>
    <d v="1899-12-30T00:48:00"/>
    <s v="Sin cebolla"/>
    <m/>
  </r>
  <r>
    <x v="149"/>
    <n v="18"/>
    <s v="Plato_5"/>
    <n v="13"/>
    <n v="22"/>
    <n v="2"/>
    <n v="44"/>
    <n v="26"/>
    <n v="0.59"/>
    <d v="1899-12-30T00:19:00"/>
    <s v="Ninguna"/>
    <m/>
  </r>
  <r>
    <x v="149"/>
    <n v="18"/>
    <s v="Plato_11"/>
    <n v="20"/>
    <n v="33"/>
    <n v="2"/>
    <n v="66"/>
    <n v="40"/>
    <n v="0.61"/>
    <d v="1899-12-30T00:57:00"/>
    <s v="Sin cebolla"/>
    <m/>
  </r>
  <r>
    <x v="149"/>
    <n v="18"/>
    <s v="Plato_3"/>
    <n v="12"/>
    <n v="20"/>
    <n v="2"/>
    <n v="40"/>
    <n v="24"/>
    <n v="0.6"/>
    <d v="1899-12-30T00:30:00"/>
    <s v="Sin cebolla"/>
    <m/>
  </r>
  <r>
    <x v="150"/>
    <n v="6"/>
    <s v="Plato_14"/>
    <n v="14"/>
    <n v="23"/>
    <n v="3"/>
    <n v="69"/>
    <n v="42"/>
    <n v="0.61"/>
    <d v="1899-12-30T00:13:00"/>
    <s v="Ninguna"/>
    <m/>
  </r>
  <r>
    <x v="150"/>
    <n v="6"/>
    <s v="Plato_13"/>
    <n v="13"/>
    <n v="21"/>
    <n v="3"/>
    <n v="63"/>
    <n v="39"/>
    <n v="0.62"/>
    <d v="1899-12-30T00:06:00"/>
    <s v="Ninguna"/>
    <m/>
  </r>
  <r>
    <x v="151"/>
    <n v="5"/>
    <s v="Plato_16"/>
    <n v="16"/>
    <n v="28"/>
    <n v="2"/>
    <n v="56"/>
    <n v="32"/>
    <n v="0.56999999999999995"/>
    <d v="1899-12-30T00:12:00"/>
    <s v="Ninguna"/>
    <m/>
  </r>
  <r>
    <x v="152"/>
    <n v="10"/>
    <s v="Plato_11"/>
    <n v="20"/>
    <n v="33"/>
    <n v="3"/>
    <n v="99"/>
    <n v="60"/>
    <n v="0.61"/>
    <d v="1899-12-30T00:10:00"/>
    <s v="Sin cebolla"/>
    <m/>
  </r>
  <r>
    <x v="152"/>
    <n v="10"/>
    <s v="Plato_7"/>
    <n v="14"/>
    <n v="24"/>
    <n v="1"/>
    <n v="24"/>
    <n v="14"/>
    <n v="0.57999999999999996"/>
    <d v="1899-12-30T00:53:00"/>
    <s v="Sin cebolla"/>
    <m/>
  </r>
  <r>
    <x v="152"/>
    <n v="10"/>
    <s v="Plato_20"/>
    <n v="25"/>
    <n v="40"/>
    <n v="2"/>
    <n v="80"/>
    <n v="50"/>
    <n v="0.63"/>
    <d v="1899-12-30T00:26:00"/>
    <s v="Ninguna"/>
    <m/>
  </r>
  <r>
    <x v="153"/>
    <n v="11"/>
    <s v="Plato_19"/>
    <n v="22"/>
    <n v="36"/>
    <n v="3"/>
    <n v="108"/>
    <n v="66"/>
    <n v="0.61"/>
    <d v="1899-12-30T00:52:00"/>
    <s v="Ninguna"/>
    <m/>
  </r>
  <r>
    <x v="153"/>
    <n v="11"/>
    <s v="Plato_4"/>
    <n v="10"/>
    <n v="18"/>
    <n v="2"/>
    <n v="36"/>
    <n v="20"/>
    <n v="0.56000000000000005"/>
    <d v="1899-12-30T00:30:00"/>
    <s v="Ninguna"/>
    <m/>
  </r>
  <r>
    <x v="154"/>
    <n v="7"/>
    <s v="Plato_6"/>
    <n v="16"/>
    <n v="27"/>
    <n v="2"/>
    <n v="54"/>
    <n v="32"/>
    <n v="0.59"/>
    <d v="1899-12-30T00:24:00"/>
    <s v="Sin cebolla"/>
    <m/>
  </r>
  <r>
    <x v="154"/>
    <n v="7"/>
    <s v="Plato_17"/>
    <n v="19"/>
    <n v="31"/>
    <n v="2"/>
    <n v="62"/>
    <n v="38"/>
    <n v="0.61"/>
    <d v="1899-12-30T00:43:00"/>
    <s v="Ninguna"/>
    <m/>
  </r>
  <r>
    <x v="154"/>
    <n v="7"/>
    <s v="Plato_3"/>
    <n v="12"/>
    <n v="20"/>
    <n v="1"/>
    <n v="20"/>
    <n v="12"/>
    <n v="0.6"/>
    <d v="1899-12-30T00:33:00"/>
    <s v="Sin cebolla"/>
    <m/>
  </r>
  <r>
    <x v="155"/>
    <n v="6"/>
    <s v="Plato_16"/>
    <n v="16"/>
    <n v="28"/>
    <n v="2"/>
    <n v="56"/>
    <n v="32"/>
    <n v="0.56999999999999995"/>
    <d v="1899-12-30T00:06:00"/>
    <s v="Ninguna"/>
    <m/>
  </r>
  <r>
    <x v="156"/>
    <n v="13"/>
    <s v="Plato_1"/>
    <n v="15"/>
    <n v="25"/>
    <n v="3"/>
    <n v="75"/>
    <n v="45"/>
    <n v="0.6"/>
    <d v="1899-12-30T00:48:00"/>
    <s v="Sin cebolla"/>
    <m/>
  </r>
  <r>
    <x v="156"/>
    <n v="13"/>
    <s v="Plato_16"/>
    <n v="16"/>
    <n v="28"/>
    <n v="1"/>
    <n v="28"/>
    <n v="16"/>
    <n v="0.56999999999999995"/>
    <d v="1899-12-30T00:54:00"/>
    <s v="Sin cebolla"/>
    <m/>
  </r>
  <r>
    <x v="156"/>
    <n v="13"/>
    <s v="Plato_2"/>
    <n v="18"/>
    <n v="30"/>
    <n v="2"/>
    <n v="60"/>
    <n v="36"/>
    <n v="0.6"/>
    <d v="1899-12-30T00:27:00"/>
    <s v="Ninguna"/>
    <m/>
  </r>
  <r>
    <x v="156"/>
    <n v="13"/>
    <s v="Plato_19"/>
    <n v="22"/>
    <n v="36"/>
    <n v="3"/>
    <n v="108"/>
    <n v="66"/>
    <n v="0.61"/>
    <d v="1899-12-30T00:21:00"/>
    <s v="Ninguna"/>
    <m/>
  </r>
  <r>
    <x v="157"/>
    <n v="5"/>
    <s v="Plato_12"/>
    <n v="11"/>
    <n v="19"/>
    <n v="1"/>
    <n v="19"/>
    <n v="11"/>
    <n v="0.57999999999999996"/>
    <d v="1899-12-30T00:57:00"/>
    <s v="Ninguna"/>
    <m/>
  </r>
  <r>
    <x v="157"/>
    <n v="5"/>
    <s v="Plato_10"/>
    <n v="15"/>
    <n v="26"/>
    <n v="3"/>
    <n v="78"/>
    <n v="45"/>
    <n v="0.57999999999999996"/>
    <d v="1899-12-30T00:55:00"/>
    <s v="Ninguna"/>
    <m/>
  </r>
  <r>
    <x v="157"/>
    <n v="5"/>
    <s v="Plato_19"/>
    <n v="22"/>
    <n v="36"/>
    <n v="3"/>
    <n v="108"/>
    <n v="66"/>
    <n v="0.61"/>
    <d v="1899-12-30T00:07:00"/>
    <s v="Ninguna"/>
    <m/>
  </r>
  <r>
    <x v="157"/>
    <n v="5"/>
    <s v="Plato_8"/>
    <n v="21"/>
    <n v="35"/>
    <n v="3"/>
    <n v="105"/>
    <n v="63"/>
    <n v="0.6"/>
    <d v="1899-12-30T00:16:00"/>
    <s v="Sin cebolla"/>
    <m/>
  </r>
  <r>
    <x v="158"/>
    <n v="16"/>
    <s v="Plato_9"/>
    <n v="17"/>
    <n v="29"/>
    <n v="3"/>
    <n v="87"/>
    <n v="51"/>
    <n v="0.59"/>
    <d v="1899-12-30T00:23:00"/>
    <s v="Sin cebolla"/>
    <m/>
  </r>
  <r>
    <x v="158"/>
    <n v="16"/>
    <s v="Plato_17"/>
    <n v="19"/>
    <n v="31"/>
    <n v="1"/>
    <n v="31"/>
    <n v="19"/>
    <n v="0.61"/>
    <d v="1899-12-30T00:05:00"/>
    <s v="Ninguna"/>
    <m/>
  </r>
  <r>
    <x v="158"/>
    <n v="16"/>
    <s v="Plato_4"/>
    <n v="10"/>
    <n v="18"/>
    <n v="2"/>
    <n v="36"/>
    <n v="20"/>
    <n v="0.56000000000000005"/>
    <d v="1899-12-30T00:06:00"/>
    <s v="Ninguna"/>
    <m/>
  </r>
  <r>
    <x v="158"/>
    <n v="16"/>
    <s v="Plato_11"/>
    <n v="20"/>
    <n v="33"/>
    <n v="3"/>
    <n v="99"/>
    <n v="60"/>
    <n v="0.61"/>
    <d v="1899-12-30T00:40:00"/>
    <s v="Ninguna"/>
    <m/>
  </r>
  <r>
    <x v="159"/>
    <n v="19"/>
    <s v="Plato_19"/>
    <n v="22"/>
    <n v="36"/>
    <n v="3"/>
    <n v="108"/>
    <n v="66"/>
    <n v="0.61"/>
    <d v="1899-12-30T00:20:00"/>
    <s v="Ninguna"/>
    <m/>
  </r>
  <r>
    <x v="159"/>
    <n v="19"/>
    <s v="Plato_7"/>
    <n v="14"/>
    <n v="24"/>
    <n v="2"/>
    <n v="48"/>
    <n v="28"/>
    <n v="0.57999999999999996"/>
    <d v="1899-12-30T00:47:00"/>
    <s v="Ninguna"/>
    <m/>
  </r>
  <r>
    <x v="160"/>
    <n v="13"/>
    <s v="Plato_16"/>
    <n v="16"/>
    <n v="28"/>
    <n v="3"/>
    <n v="84"/>
    <n v="48"/>
    <n v="0.56999999999999995"/>
    <d v="1899-12-30T00:57:00"/>
    <s v="Ninguna"/>
    <m/>
  </r>
  <r>
    <x v="161"/>
    <n v="14"/>
    <s v="Plato_7"/>
    <n v="14"/>
    <n v="24"/>
    <n v="3"/>
    <n v="72"/>
    <n v="42"/>
    <n v="0.57999999999999996"/>
    <d v="1899-12-30T00:25:00"/>
    <s v="Ninguna"/>
    <m/>
  </r>
  <r>
    <x v="162"/>
    <n v="6"/>
    <s v="Plato_17"/>
    <n v="19"/>
    <n v="31"/>
    <n v="3"/>
    <n v="93"/>
    <n v="57"/>
    <n v="0.61"/>
    <d v="1899-12-30T00:08:00"/>
    <s v="Sin cebolla"/>
    <m/>
  </r>
  <r>
    <x v="162"/>
    <n v="6"/>
    <s v="Plato_2"/>
    <n v="18"/>
    <n v="30"/>
    <n v="3"/>
    <n v="90"/>
    <n v="54"/>
    <n v="0.6"/>
    <d v="1899-12-30T00:16:00"/>
    <s v="Sin cebolla"/>
    <m/>
  </r>
  <r>
    <x v="162"/>
    <n v="6"/>
    <s v="Plato_11"/>
    <n v="20"/>
    <n v="33"/>
    <n v="2"/>
    <n v="66"/>
    <n v="40"/>
    <n v="0.61"/>
    <d v="1899-12-30T00:40:00"/>
    <s v="Sin cebolla"/>
    <m/>
  </r>
  <r>
    <x v="162"/>
    <n v="6"/>
    <s v="Plato_5"/>
    <n v="13"/>
    <n v="22"/>
    <n v="1"/>
    <n v="22"/>
    <n v="13"/>
    <n v="0.59"/>
    <d v="1899-12-30T00:07:00"/>
    <s v="Ninguna"/>
    <m/>
  </r>
  <r>
    <x v="163"/>
    <n v="8"/>
    <s v="Plato_5"/>
    <n v="13"/>
    <n v="22"/>
    <n v="1"/>
    <n v="22"/>
    <n v="13"/>
    <n v="0.59"/>
    <d v="1899-12-30T00:43:00"/>
    <s v="Sin cebolla"/>
    <m/>
  </r>
  <r>
    <x v="163"/>
    <n v="8"/>
    <s v="Plato_19"/>
    <n v="22"/>
    <n v="36"/>
    <n v="1"/>
    <n v="36"/>
    <n v="22"/>
    <n v="0.61"/>
    <d v="1899-12-30T00:07:00"/>
    <s v="Ninguna"/>
    <m/>
  </r>
  <r>
    <x v="163"/>
    <n v="8"/>
    <s v="Plato_15"/>
    <n v="19"/>
    <n v="32"/>
    <n v="2"/>
    <n v="64"/>
    <n v="38"/>
    <n v="0.59"/>
    <d v="1899-12-30T00:20:00"/>
    <s v="Ninguna"/>
    <m/>
  </r>
  <r>
    <x v="163"/>
    <n v="8"/>
    <s v="Plato_7"/>
    <n v="14"/>
    <n v="24"/>
    <n v="2"/>
    <n v="48"/>
    <n v="28"/>
    <n v="0.57999999999999996"/>
    <d v="1899-12-30T00:35:00"/>
    <s v="Ninguna"/>
    <m/>
  </r>
  <r>
    <x v="164"/>
    <n v="10"/>
    <s v="Plato_7"/>
    <n v="14"/>
    <n v="24"/>
    <n v="2"/>
    <n v="48"/>
    <n v="28"/>
    <n v="0.57999999999999996"/>
    <d v="1899-12-30T00:15:00"/>
    <s v="Sin cebolla"/>
    <m/>
  </r>
  <r>
    <x v="164"/>
    <n v="10"/>
    <s v="Plato_13"/>
    <n v="13"/>
    <n v="21"/>
    <n v="2"/>
    <n v="42"/>
    <n v="26"/>
    <n v="0.62"/>
    <d v="1899-12-30T00:41:00"/>
    <s v="Ninguna"/>
    <m/>
  </r>
  <r>
    <x v="165"/>
    <n v="12"/>
    <s v="Plato_14"/>
    <n v="14"/>
    <n v="23"/>
    <n v="2"/>
    <n v="46"/>
    <n v="28"/>
    <n v="0.61"/>
    <d v="1899-12-30T00:22:00"/>
    <s v="Sin cebolla"/>
    <m/>
  </r>
  <r>
    <x v="166"/>
    <n v="5"/>
    <s v="Plato_12"/>
    <n v="11"/>
    <n v="19"/>
    <n v="1"/>
    <n v="19"/>
    <n v="11"/>
    <n v="0.57999999999999996"/>
    <d v="1899-12-30T00:29:00"/>
    <s v="Ninguna"/>
    <m/>
  </r>
  <r>
    <x v="166"/>
    <n v="5"/>
    <s v="Plato_18"/>
    <n v="20"/>
    <n v="34"/>
    <n v="3"/>
    <n v="102"/>
    <n v="60"/>
    <n v="0.59"/>
    <d v="1899-12-30T00:11:00"/>
    <s v="Ninguna"/>
    <m/>
  </r>
  <r>
    <x v="166"/>
    <n v="5"/>
    <s v="Plato_17"/>
    <n v="19"/>
    <n v="31"/>
    <n v="1"/>
    <n v="31"/>
    <n v="19"/>
    <n v="0.61"/>
    <d v="1899-12-30T00:36:00"/>
    <s v="Sin cebolla"/>
    <m/>
  </r>
  <r>
    <x v="167"/>
    <n v="17"/>
    <s v="Plato_5"/>
    <n v="13"/>
    <n v="22"/>
    <n v="2"/>
    <n v="44"/>
    <n v="26"/>
    <n v="0.59"/>
    <d v="1899-12-30T00:07:00"/>
    <s v="Sin cebolla"/>
    <m/>
  </r>
  <r>
    <x v="168"/>
    <n v="19"/>
    <s v="Plato_13"/>
    <n v="13"/>
    <n v="21"/>
    <n v="2"/>
    <n v="42"/>
    <n v="26"/>
    <n v="0.62"/>
    <d v="1899-12-30T00:44:00"/>
    <s v="Sin cebolla"/>
    <m/>
  </r>
  <r>
    <x v="168"/>
    <n v="19"/>
    <s v="Plato_18"/>
    <n v="20"/>
    <n v="34"/>
    <n v="2"/>
    <n v="68"/>
    <n v="40"/>
    <n v="0.59"/>
    <d v="1899-12-30T00:59:00"/>
    <s v="Sin cebolla"/>
    <m/>
  </r>
  <r>
    <x v="168"/>
    <n v="19"/>
    <s v="Plato_5"/>
    <n v="13"/>
    <n v="22"/>
    <n v="2"/>
    <n v="44"/>
    <n v="26"/>
    <n v="0.59"/>
    <d v="1899-12-30T00:07:00"/>
    <s v="Ninguna"/>
    <m/>
  </r>
  <r>
    <x v="169"/>
    <n v="12"/>
    <s v="Plato_3"/>
    <n v="12"/>
    <n v="20"/>
    <n v="3"/>
    <n v="60"/>
    <n v="36"/>
    <n v="0.6"/>
    <d v="1899-12-30T00:16:00"/>
    <s v="Ninguna"/>
    <m/>
  </r>
  <r>
    <x v="169"/>
    <n v="12"/>
    <s v="Plato_9"/>
    <n v="17"/>
    <n v="29"/>
    <n v="3"/>
    <n v="87"/>
    <n v="51"/>
    <n v="0.59"/>
    <d v="1899-12-30T00:16:00"/>
    <s v="Ninguna"/>
    <m/>
  </r>
  <r>
    <x v="169"/>
    <n v="12"/>
    <s v="Plato_19"/>
    <n v="22"/>
    <n v="36"/>
    <n v="1"/>
    <n v="36"/>
    <n v="22"/>
    <n v="0.61"/>
    <d v="1899-12-30T00:33:00"/>
    <s v="Sin cebolla"/>
    <m/>
  </r>
  <r>
    <x v="169"/>
    <n v="12"/>
    <s v="Plato_2"/>
    <n v="18"/>
    <n v="30"/>
    <n v="2"/>
    <n v="60"/>
    <n v="36"/>
    <n v="0.6"/>
    <d v="1899-12-30T00:08:00"/>
    <s v="Sin cebolla"/>
    <m/>
  </r>
  <r>
    <x v="170"/>
    <n v="16"/>
    <s v="Plato_10"/>
    <n v="15"/>
    <n v="26"/>
    <n v="2"/>
    <n v="52"/>
    <n v="30"/>
    <n v="0.57999999999999996"/>
    <d v="1899-12-30T00:29:00"/>
    <s v="Ninguna"/>
    <m/>
  </r>
  <r>
    <x v="170"/>
    <n v="16"/>
    <s v="Plato_9"/>
    <n v="17"/>
    <n v="29"/>
    <n v="3"/>
    <n v="87"/>
    <n v="51"/>
    <n v="0.59"/>
    <d v="1899-12-30T00:22:00"/>
    <s v="Sin cebolla"/>
    <m/>
  </r>
  <r>
    <x v="171"/>
    <n v="12"/>
    <s v="Plato_18"/>
    <n v="20"/>
    <n v="34"/>
    <n v="2"/>
    <n v="68"/>
    <n v="40"/>
    <n v="0.59"/>
    <d v="1899-12-30T00:27:00"/>
    <s v="Sin cebolla"/>
    <m/>
  </r>
  <r>
    <x v="172"/>
    <n v="11"/>
    <s v="Plato_6"/>
    <n v="16"/>
    <n v="27"/>
    <n v="3"/>
    <n v="81"/>
    <n v="48"/>
    <n v="0.59"/>
    <d v="1899-12-30T00:15:00"/>
    <s v="Sin cebolla"/>
    <m/>
  </r>
  <r>
    <x v="172"/>
    <n v="11"/>
    <s v="Plato_15"/>
    <n v="19"/>
    <n v="32"/>
    <n v="3"/>
    <n v="96"/>
    <n v="57"/>
    <n v="0.59"/>
    <d v="1899-12-30T00:52:00"/>
    <s v="Sin cebolla"/>
    <m/>
  </r>
  <r>
    <x v="173"/>
    <n v="10"/>
    <s v="Plato_2"/>
    <n v="18"/>
    <n v="30"/>
    <n v="2"/>
    <n v="60"/>
    <n v="36"/>
    <n v="0.6"/>
    <d v="1899-12-30T00:12:00"/>
    <s v="Sin cebolla"/>
    <m/>
  </r>
  <r>
    <x v="174"/>
    <n v="14"/>
    <s v="Plato_15"/>
    <n v="19"/>
    <n v="32"/>
    <n v="3"/>
    <n v="96"/>
    <n v="57"/>
    <n v="0.59"/>
    <d v="1899-12-30T00:09:00"/>
    <s v="Sin cebolla"/>
    <m/>
  </r>
  <r>
    <x v="174"/>
    <n v="14"/>
    <s v="Plato_7"/>
    <n v="14"/>
    <n v="24"/>
    <n v="2"/>
    <n v="48"/>
    <n v="28"/>
    <n v="0.57999999999999996"/>
    <d v="1899-12-30T00:38:00"/>
    <s v="Ninguna"/>
    <m/>
  </r>
  <r>
    <x v="175"/>
    <n v="20"/>
    <s v="Plato_13"/>
    <n v="13"/>
    <n v="21"/>
    <n v="3"/>
    <n v="63"/>
    <n v="39"/>
    <n v="0.62"/>
    <d v="1899-12-30T00:48:00"/>
    <s v="Sin cebolla"/>
    <m/>
  </r>
  <r>
    <x v="176"/>
    <n v="4"/>
    <s v="Plato_7"/>
    <n v="14"/>
    <n v="24"/>
    <n v="2"/>
    <n v="48"/>
    <n v="28"/>
    <n v="0.57999999999999996"/>
    <d v="1899-12-30T00:10:00"/>
    <s v="Sin cebolla"/>
    <m/>
  </r>
  <r>
    <x v="176"/>
    <n v="4"/>
    <s v="Plato_10"/>
    <n v="15"/>
    <n v="26"/>
    <n v="1"/>
    <n v="26"/>
    <n v="15"/>
    <n v="0.57999999999999996"/>
    <d v="1899-12-30T00:40:00"/>
    <s v="Ninguna"/>
    <m/>
  </r>
  <r>
    <x v="176"/>
    <n v="4"/>
    <s v="Plato_13"/>
    <n v="13"/>
    <n v="21"/>
    <n v="2"/>
    <n v="42"/>
    <n v="26"/>
    <n v="0.62"/>
    <d v="1899-12-30T00:45:00"/>
    <s v="Sin cebolla"/>
    <m/>
  </r>
  <r>
    <x v="176"/>
    <n v="4"/>
    <s v="Plato_12"/>
    <n v="11"/>
    <n v="19"/>
    <n v="3"/>
    <n v="57"/>
    <n v="33"/>
    <n v="0.57999999999999996"/>
    <d v="1899-12-30T00:47:00"/>
    <s v="Ninguna"/>
    <m/>
  </r>
  <r>
    <x v="177"/>
    <n v="11"/>
    <s v="Plato_2"/>
    <n v="18"/>
    <n v="30"/>
    <n v="1"/>
    <n v="30"/>
    <n v="18"/>
    <n v="0.6"/>
    <d v="1899-12-30T00:55:00"/>
    <s v="Sin cebolla"/>
    <m/>
  </r>
  <r>
    <x v="177"/>
    <n v="11"/>
    <s v="Plato_8"/>
    <n v="21"/>
    <n v="35"/>
    <n v="1"/>
    <n v="35"/>
    <n v="21"/>
    <n v="0.6"/>
    <d v="1899-12-30T00:16:00"/>
    <s v="Sin cebolla"/>
    <m/>
  </r>
  <r>
    <x v="177"/>
    <n v="11"/>
    <s v="Plato_5"/>
    <n v="13"/>
    <n v="22"/>
    <n v="2"/>
    <n v="44"/>
    <n v="26"/>
    <n v="0.59"/>
    <d v="1899-12-30T00:20:00"/>
    <s v="Ninguna"/>
    <m/>
  </r>
  <r>
    <x v="177"/>
    <n v="11"/>
    <s v="Plato_11"/>
    <n v="20"/>
    <n v="33"/>
    <n v="3"/>
    <n v="99"/>
    <n v="60"/>
    <n v="0.61"/>
    <d v="1899-12-30T00:55:00"/>
    <s v="Ninguna"/>
    <m/>
  </r>
  <r>
    <x v="178"/>
    <n v="12"/>
    <s v="Plato_17"/>
    <n v="19"/>
    <n v="31"/>
    <n v="2"/>
    <n v="62"/>
    <n v="38"/>
    <n v="0.61"/>
    <d v="1899-12-30T00:26:00"/>
    <s v="Ninguna"/>
    <m/>
  </r>
  <r>
    <x v="179"/>
    <n v="10"/>
    <s v="Plato_9"/>
    <n v="17"/>
    <n v="29"/>
    <n v="1"/>
    <n v="29"/>
    <n v="17"/>
    <n v="0.59"/>
    <d v="1899-12-30T00:35:00"/>
    <s v="Sin cebolla"/>
    <m/>
  </r>
  <r>
    <x v="179"/>
    <n v="10"/>
    <s v="Plato_2"/>
    <n v="18"/>
    <n v="30"/>
    <n v="3"/>
    <n v="90"/>
    <n v="54"/>
    <n v="0.6"/>
    <d v="1899-12-30T00:20:00"/>
    <s v="Sin cebolla"/>
    <m/>
  </r>
  <r>
    <x v="179"/>
    <n v="10"/>
    <s v="Plato_3"/>
    <n v="12"/>
    <n v="20"/>
    <n v="1"/>
    <n v="20"/>
    <n v="12"/>
    <n v="0.6"/>
    <d v="1899-12-30T00:50:00"/>
    <s v="Ninguna"/>
    <m/>
  </r>
  <r>
    <x v="179"/>
    <n v="10"/>
    <s v="Plato_6"/>
    <n v="16"/>
    <n v="27"/>
    <n v="1"/>
    <n v="27"/>
    <n v="16"/>
    <n v="0.59"/>
    <d v="1899-12-30T00:56:00"/>
    <s v="Ninguna"/>
    <m/>
  </r>
  <r>
    <x v="180"/>
    <n v="15"/>
    <s v="Plato_6"/>
    <n v="16"/>
    <n v="27"/>
    <n v="1"/>
    <n v="27"/>
    <n v="16"/>
    <n v="0.59"/>
    <d v="1899-12-30T00:55:00"/>
    <s v="Sin cebolla"/>
    <m/>
  </r>
  <r>
    <x v="181"/>
    <n v="18"/>
    <s v="Plato_12"/>
    <n v="11"/>
    <n v="19"/>
    <n v="2"/>
    <n v="38"/>
    <n v="22"/>
    <n v="0.57999999999999996"/>
    <d v="1899-12-30T00:11:00"/>
    <s v="Sin cebolla"/>
    <m/>
  </r>
  <r>
    <x v="182"/>
    <n v="18"/>
    <s v="Plato_15"/>
    <n v="19"/>
    <n v="32"/>
    <n v="2"/>
    <n v="64"/>
    <n v="38"/>
    <n v="0.59"/>
    <d v="1899-12-30T00:52:00"/>
    <s v="Ninguna"/>
    <m/>
  </r>
  <r>
    <x v="182"/>
    <n v="18"/>
    <s v="Plato_10"/>
    <n v="15"/>
    <n v="26"/>
    <n v="1"/>
    <n v="26"/>
    <n v="15"/>
    <n v="0.57999999999999996"/>
    <d v="1899-12-30T00:10:00"/>
    <s v="Ninguna"/>
    <m/>
  </r>
  <r>
    <x v="182"/>
    <n v="18"/>
    <s v="Plato_3"/>
    <n v="12"/>
    <n v="20"/>
    <n v="3"/>
    <n v="60"/>
    <n v="36"/>
    <n v="0.6"/>
    <d v="1899-12-30T00:58:00"/>
    <s v="Ninguna"/>
    <m/>
  </r>
  <r>
    <x v="182"/>
    <n v="18"/>
    <s v="Plato_8"/>
    <n v="21"/>
    <n v="35"/>
    <n v="3"/>
    <n v="105"/>
    <n v="63"/>
    <n v="0.6"/>
    <d v="1899-12-30T00:46:00"/>
    <s v="Ninguna"/>
    <m/>
  </r>
  <r>
    <x v="183"/>
    <n v="4"/>
    <s v="Plato_16"/>
    <n v="16"/>
    <n v="28"/>
    <n v="3"/>
    <n v="84"/>
    <n v="48"/>
    <n v="0.56999999999999995"/>
    <d v="1899-12-30T00:06:00"/>
    <s v="Sin cebolla"/>
    <m/>
  </r>
  <r>
    <x v="183"/>
    <n v="4"/>
    <s v="Plato_6"/>
    <n v="16"/>
    <n v="27"/>
    <n v="3"/>
    <n v="81"/>
    <n v="48"/>
    <n v="0.59"/>
    <d v="1899-12-30T00:10:00"/>
    <s v="Ninguna"/>
    <m/>
  </r>
  <r>
    <x v="183"/>
    <n v="4"/>
    <s v="Plato_3"/>
    <n v="12"/>
    <n v="20"/>
    <n v="2"/>
    <n v="40"/>
    <n v="24"/>
    <n v="0.6"/>
    <d v="1899-12-30T00:13:00"/>
    <s v="Sin cebolla"/>
    <m/>
  </r>
  <r>
    <x v="184"/>
    <n v="16"/>
    <s v="Plato_13"/>
    <n v="13"/>
    <n v="21"/>
    <n v="3"/>
    <n v="63"/>
    <n v="39"/>
    <n v="0.62"/>
    <d v="1899-12-30T00:34:00"/>
    <s v="Ninguna"/>
    <m/>
  </r>
  <r>
    <x v="184"/>
    <n v="16"/>
    <s v="Plato_16"/>
    <n v="16"/>
    <n v="28"/>
    <n v="1"/>
    <n v="28"/>
    <n v="16"/>
    <n v="0.56999999999999995"/>
    <d v="1899-12-30T00:06:00"/>
    <s v="Sin cebolla"/>
    <m/>
  </r>
  <r>
    <x v="185"/>
    <n v="13"/>
    <s v="Plato_6"/>
    <n v="16"/>
    <n v="27"/>
    <n v="3"/>
    <n v="81"/>
    <n v="48"/>
    <n v="0.59"/>
    <d v="1899-12-30T00:16:00"/>
    <s v="Ninguna"/>
    <m/>
  </r>
  <r>
    <x v="185"/>
    <n v="13"/>
    <s v="Plato_15"/>
    <n v="19"/>
    <n v="32"/>
    <n v="3"/>
    <n v="96"/>
    <n v="57"/>
    <n v="0.59"/>
    <d v="1899-12-30T00:23:00"/>
    <s v="Sin cebolla"/>
    <m/>
  </r>
  <r>
    <x v="185"/>
    <n v="13"/>
    <s v="Plato_17"/>
    <n v="19"/>
    <n v="31"/>
    <n v="3"/>
    <n v="93"/>
    <n v="57"/>
    <n v="0.61"/>
    <d v="1899-12-30T00:54:00"/>
    <s v="Ninguna"/>
    <m/>
  </r>
  <r>
    <x v="186"/>
    <n v="5"/>
    <s v="Plato_18"/>
    <n v="20"/>
    <n v="34"/>
    <n v="2"/>
    <n v="68"/>
    <n v="40"/>
    <n v="0.59"/>
    <d v="1899-12-30T00:28:00"/>
    <s v="Sin cebolla"/>
    <m/>
  </r>
  <r>
    <x v="186"/>
    <n v="5"/>
    <s v="Plato_10"/>
    <n v="15"/>
    <n v="26"/>
    <n v="1"/>
    <n v="26"/>
    <n v="15"/>
    <n v="0.57999999999999996"/>
    <d v="1899-12-30T00:51:00"/>
    <s v="Ninguna"/>
    <m/>
  </r>
  <r>
    <x v="186"/>
    <n v="5"/>
    <s v="Plato_9"/>
    <n v="17"/>
    <n v="29"/>
    <n v="3"/>
    <n v="87"/>
    <n v="51"/>
    <n v="0.59"/>
    <d v="1899-12-30T00:11:00"/>
    <s v="Ninguna"/>
    <m/>
  </r>
  <r>
    <x v="186"/>
    <n v="5"/>
    <s v="Plato_6"/>
    <n v="16"/>
    <n v="27"/>
    <n v="1"/>
    <n v="27"/>
    <n v="16"/>
    <n v="0.59"/>
    <d v="1899-12-30T00:36:00"/>
    <s v="Sin cebolla"/>
    <m/>
  </r>
  <r>
    <x v="187"/>
    <n v="20"/>
    <s v="Plato_17"/>
    <n v="19"/>
    <n v="31"/>
    <n v="1"/>
    <n v="31"/>
    <n v="19"/>
    <n v="0.61"/>
    <d v="1899-12-30T00:58:00"/>
    <s v="Ninguna"/>
    <m/>
  </r>
  <r>
    <x v="187"/>
    <n v="20"/>
    <s v="Plato_10"/>
    <n v="15"/>
    <n v="26"/>
    <n v="2"/>
    <n v="52"/>
    <n v="30"/>
    <n v="0.57999999999999996"/>
    <d v="1899-12-30T00:47:00"/>
    <s v="Ninguna"/>
    <m/>
  </r>
  <r>
    <x v="188"/>
    <n v="11"/>
    <s v="Plato_18"/>
    <n v="20"/>
    <n v="34"/>
    <n v="2"/>
    <n v="68"/>
    <n v="40"/>
    <n v="0.59"/>
    <d v="1899-12-30T00:42:00"/>
    <s v="Sin cebolla"/>
    <m/>
  </r>
  <r>
    <x v="188"/>
    <n v="11"/>
    <s v="Plato_10"/>
    <n v="15"/>
    <n v="26"/>
    <n v="2"/>
    <n v="52"/>
    <n v="30"/>
    <n v="0.57999999999999996"/>
    <d v="1899-12-30T00:22:00"/>
    <s v="Sin cebolla"/>
    <m/>
  </r>
  <r>
    <x v="188"/>
    <n v="11"/>
    <s v="Plato_7"/>
    <n v="14"/>
    <n v="24"/>
    <n v="3"/>
    <n v="72"/>
    <n v="42"/>
    <n v="0.57999999999999996"/>
    <d v="1899-12-30T00:53:00"/>
    <s v="Sin cebolla"/>
    <m/>
  </r>
  <r>
    <x v="189"/>
    <n v="5"/>
    <s v="Plato_4"/>
    <n v="10"/>
    <n v="18"/>
    <n v="1"/>
    <n v="18"/>
    <n v="10"/>
    <n v="0.56000000000000005"/>
    <d v="1899-12-30T00:39:00"/>
    <s v="Ninguna"/>
    <m/>
  </r>
  <r>
    <x v="189"/>
    <n v="5"/>
    <s v="Plato_20"/>
    <n v="25"/>
    <n v="40"/>
    <n v="2"/>
    <n v="80"/>
    <n v="50"/>
    <n v="0.63"/>
    <d v="1899-12-30T00:45:00"/>
    <s v="Ninguna"/>
    <m/>
  </r>
  <r>
    <x v="189"/>
    <n v="5"/>
    <s v="Plato_8"/>
    <n v="21"/>
    <n v="35"/>
    <n v="1"/>
    <n v="35"/>
    <n v="21"/>
    <n v="0.6"/>
    <d v="1899-12-30T00:11:00"/>
    <s v="Sin cebolla"/>
    <m/>
  </r>
  <r>
    <x v="189"/>
    <n v="5"/>
    <s v="Plato_14"/>
    <n v="14"/>
    <n v="23"/>
    <n v="3"/>
    <n v="69"/>
    <n v="42"/>
    <n v="0.61"/>
    <d v="1899-12-30T00:07:00"/>
    <s v="Sin cebolla"/>
    <m/>
  </r>
  <r>
    <x v="190"/>
    <n v="12"/>
    <s v="Plato_1"/>
    <n v="15"/>
    <n v="25"/>
    <n v="3"/>
    <n v="75"/>
    <n v="45"/>
    <n v="0.6"/>
    <d v="1899-12-30T00:32:00"/>
    <s v="Sin cebolla"/>
    <m/>
  </r>
  <r>
    <x v="190"/>
    <n v="12"/>
    <s v="Plato_9"/>
    <n v="17"/>
    <n v="29"/>
    <n v="3"/>
    <n v="87"/>
    <n v="51"/>
    <n v="0.59"/>
    <d v="1899-12-30T00:55:00"/>
    <s v="Ninguna"/>
    <m/>
  </r>
  <r>
    <x v="191"/>
    <n v="17"/>
    <s v="Plato_1"/>
    <n v="15"/>
    <n v="25"/>
    <n v="3"/>
    <n v="75"/>
    <n v="45"/>
    <n v="0.6"/>
    <d v="1899-12-30T00:26:00"/>
    <s v="Ninguna"/>
    <m/>
  </r>
  <r>
    <x v="192"/>
    <n v="3"/>
    <s v="Plato_10"/>
    <n v="15"/>
    <n v="26"/>
    <n v="2"/>
    <n v="52"/>
    <n v="30"/>
    <n v="0.57999999999999996"/>
    <d v="1899-12-30T00:57:00"/>
    <s v="Sin cebolla"/>
    <m/>
  </r>
  <r>
    <x v="192"/>
    <n v="3"/>
    <s v="Plato_19"/>
    <n v="22"/>
    <n v="36"/>
    <n v="2"/>
    <n v="72"/>
    <n v="44"/>
    <n v="0.61"/>
    <d v="1899-12-30T00:59:00"/>
    <s v="Ninguna"/>
    <m/>
  </r>
  <r>
    <x v="192"/>
    <n v="3"/>
    <s v="Plato_6"/>
    <n v="16"/>
    <n v="27"/>
    <n v="1"/>
    <n v="27"/>
    <n v="16"/>
    <n v="0.59"/>
    <d v="1899-12-30T00:31:00"/>
    <s v="Sin cebolla"/>
    <m/>
  </r>
  <r>
    <x v="192"/>
    <n v="3"/>
    <s v="Plato_14"/>
    <n v="14"/>
    <n v="23"/>
    <n v="3"/>
    <n v="69"/>
    <n v="42"/>
    <n v="0.61"/>
    <d v="1899-12-30T00:24:00"/>
    <s v="Ninguna"/>
    <m/>
  </r>
  <r>
    <x v="193"/>
    <n v="3"/>
    <s v="Plato_11"/>
    <n v="20"/>
    <n v="33"/>
    <n v="2"/>
    <n v="66"/>
    <n v="40"/>
    <n v="0.61"/>
    <d v="1899-12-30T00:18:00"/>
    <s v="Ninguna"/>
    <m/>
  </r>
  <r>
    <x v="193"/>
    <n v="3"/>
    <s v="Plato_2"/>
    <n v="18"/>
    <n v="30"/>
    <n v="1"/>
    <n v="30"/>
    <n v="18"/>
    <n v="0.6"/>
    <d v="1899-12-30T00:50:00"/>
    <s v="Ninguna"/>
    <m/>
  </r>
  <r>
    <x v="194"/>
    <n v="2"/>
    <s v="Plato_1"/>
    <n v="15"/>
    <n v="25"/>
    <n v="2"/>
    <n v="50"/>
    <n v="30"/>
    <n v="0.6"/>
    <d v="1899-12-30T00:51:00"/>
    <s v="Ninguna"/>
    <m/>
  </r>
  <r>
    <x v="195"/>
    <n v="4"/>
    <s v="Plato_3"/>
    <n v="12"/>
    <n v="20"/>
    <n v="3"/>
    <n v="60"/>
    <n v="36"/>
    <n v="0.6"/>
    <d v="1899-12-30T00:34:00"/>
    <s v="Sin cebolla"/>
    <m/>
  </r>
  <r>
    <x v="195"/>
    <n v="4"/>
    <s v="Plato_14"/>
    <n v="14"/>
    <n v="23"/>
    <n v="2"/>
    <n v="46"/>
    <n v="28"/>
    <n v="0.61"/>
    <d v="1899-12-30T00:51:00"/>
    <s v="Ninguna"/>
    <m/>
  </r>
  <r>
    <x v="195"/>
    <n v="4"/>
    <s v="Plato_9"/>
    <n v="17"/>
    <n v="29"/>
    <n v="1"/>
    <n v="29"/>
    <n v="17"/>
    <n v="0.59"/>
    <d v="1899-12-30T00:47:00"/>
    <s v="Sin cebolla"/>
    <m/>
  </r>
  <r>
    <x v="195"/>
    <n v="4"/>
    <s v="Plato_16"/>
    <n v="16"/>
    <n v="28"/>
    <n v="2"/>
    <n v="56"/>
    <n v="32"/>
    <n v="0.56999999999999995"/>
    <d v="1899-12-30T00:44:00"/>
    <s v="Sin cebolla"/>
    <m/>
  </r>
  <r>
    <x v="196"/>
    <n v="5"/>
    <s v="Plato_18"/>
    <n v="20"/>
    <n v="34"/>
    <n v="3"/>
    <n v="102"/>
    <n v="60"/>
    <n v="0.59"/>
    <d v="1899-12-30T00:22:00"/>
    <s v="Ninguna"/>
    <m/>
  </r>
  <r>
    <x v="196"/>
    <n v="5"/>
    <s v="Plato_6"/>
    <n v="16"/>
    <n v="27"/>
    <n v="1"/>
    <n v="27"/>
    <n v="16"/>
    <n v="0.59"/>
    <d v="1899-12-30T00:50:00"/>
    <s v="Ninguna"/>
    <m/>
  </r>
  <r>
    <x v="197"/>
    <n v="9"/>
    <s v="Plato_6"/>
    <n v="16"/>
    <n v="27"/>
    <n v="2"/>
    <n v="54"/>
    <n v="32"/>
    <n v="0.59"/>
    <d v="1899-12-30T00:33:00"/>
    <s v="Ninguna"/>
    <m/>
  </r>
  <r>
    <x v="198"/>
    <n v="11"/>
    <s v="Plato_9"/>
    <n v="17"/>
    <n v="29"/>
    <n v="3"/>
    <n v="87"/>
    <n v="51"/>
    <n v="0.59"/>
    <d v="1899-12-30T00:31:00"/>
    <s v="Ninguna"/>
    <m/>
  </r>
  <r>
    <x v="198"/>
    <n v="11"/>
    <s v="Plato_8"/>
    <n v="21"/>
    <n v="35"/>
    <n v="3"/>
    <n v="105"/>
    <n v="63"/>
    <n v="0.6"/>
    <d v="1899-12-30T00:41:00"/>
    <s v="Sin cebolla"/>
    <m/>
  </r>
  <r>
    <x v="198"/>
    <n v="11"/>
    <s v="Plato_13"/>
    <n v="13"/>
    <n v="21"/>
    <n v="2"/>
    <n v="42"/>
    <n v="26"/>
    <n v="0.62"/>
    <d v="1899-12-30T00:18:00"/>
    <s v="Sin cebolla"/>
    <m/>
  </r>
  <r>
    <x v="198"/>
    <n v="11"/>
    <s v="Plato_6"/>
    <n v="16"/>
    <n v="27"/>
    <n v="1"/>
    <n v="27"/>
    <n v="16"/>
    <n v="0.59"/>
    <d v="1899-12-30T00:52:00"/>
    <s v="Sin cebolla"/>
    <m/>
  </r>
  <r>
    <x v="199"/>
    <n v="11"/>
    <s v="Plato_12"/>
    <n v="11"/>
    <n v="19"/>
    <n v="2"/>
    <n v="38"/>
    <n v="22"/>
    <n v="0.57999999999999996"/>
    <d v="1899-12-30T00:39:00"/>
    <s v="Ninguna"/>
    <m/>
  </r>
  <r>
    <x v="199"/>
    <n v="11"/>
    <s v="Plato_1"/>
    <n v="15"/>
    <n v="25"/>
    <n v="2"/>
    <n v="50"/>
    <n v="30"/>
    <n v="0.6"/>
    <d v="1899-12-30T00:28:00"/>
    <s v="Sin cebolla"/>
    <m/>
  </r>
  <r>
    <x v="200"/>
    <n v="3"/>
    <s v="Plato_7"/>
    <n v="14"/>
    <n v="24"/>
    <n v="3"/>
    <n v="72"/>
    <n v="42"/>
    <n v="0.57999999999999996"/>
    <d v="1899-12-30T00:58:00"/>
    <s v="Sin cebolla"/>
    <m/>
  </r>
  <r>
    <x v="201"/>
    <n v="16"/>
    <s v="Plato_19"/>
    <n v="22"/>
    <n v="36"/>
    <n v="2"/>
    <n v="72"/>
    <n v="44"/>
    <n v="0.61"/>
    <d v="1899-12-30T00:46:00"/>
    <s v="Sin cebolla"/>
    <m/>
  </r>
  <r>
    <x v="201"/>
    <n v="16"/>
    <s v="Plato_20"/>
    <n v="25"/>
    <n v="40"/>
    <n v="2"/>
    <n v="80"/>
    <n v="50"/>
    <n v="0.63"/>
    <d v="1899-12-30T00:47:00"/>
    <s v="Ninguna"/>
    <m/>
  </r>
  <r>
    <x v="201"/>
    <n v="16"/>
    <s v="Plato_7"/>
    <n v="14"/>
    <n v="24"/>
    <n v="1"/>
    <n v="24"/>
    <n v="14"/>
    <n v="0.57999999999999996"/>
    <d v="1899-12-30T00:05:00"/>
    <s v="Ninguna"/>
    <m/>
  </r>
  <r>
    <x v="201"/>
    <n v="16"/>
    <s v="Plato_2"/>
    <n v="18"/>
    <n v="30"/>
    <n v="1"/>
    <n v="30"/>
    <n v="18"/>
    <n v="0.6"/>
    <d v="1899-12-30T00:58:00"/>
    <s v="Ninguna"/>
    <m/>
  </r>
  <r>
    <x v="202"/>
    <n v="5"/>
    <s v="Plato_17"/>
    <n v="19"/>
    <n v="31"/>
    <n v="3"/>
    <n v="93"/>
    <n v="57"/>
    <n v="0.61"/>
    <d v="1899-12-30T00:51:00"/>
    <s v="Ninguna"/>
    <m/>
  </r>
  <r>
    <x v="202"/>
    <n v="5"/>
    <s v="Plato_13"/>
    <n v="13"/>
    <n v="21"/>
    <n v="3"/>
    <n v="63"/>
    <n v="39"/>
    <n v="0.62"/>
    <d v="1899-12-30T00:34:00"/>
    <s v="Sin cebolla"/>
    <m/>
  </r>
  <r>
    <x v="203"/>
    <n v="16"/>
    <s v="Plato_7"/>
    <n v="14"/>
    <n v="24"/>
    <n v="2"/>
    <n v="48"/>
    <n v="28"/>
    <n v="0.57999999999999996"/>
    <d v="1899-12-30T00:21:00"/>
    <s v="Ninguna"/>
    <m/>
  </r>
  <r>
    <x v="204"/>
    <n v="14"/>
    <s v="Plato_15"/>
    <n v="19"/>
    <n v="32"/>
    <n v="1"/>
    <n v="32"/>
    <n v="19"/>
    <n v="0.59"/>
    <d v="1899-12-30T00:34:00"/>
    <s v="Ninguna"/>
    <m/>
  </r>
  <r>
    <x v="204"/>
    <n v="14"/>
    <s v="Plato_9"/>
    <n v="17"/>
    <n v="29"/>
    <n v="1"/>
    <n v="29"/>
    <n v="17"/>
    <n v="0.59"/>
    <d v="1899-12-30T00:52:00"/>
    <s v="Sin cebolla"/>
    <m/>
  </r>
  <r>
    <x v="205"/>
    <n v="4"/>
    <s v="Plato_2"/>
    <n v="18"/>
    <n v="30"/>
    <n v="1"/>
    <n v="30"/>
    <n v="18"/>
    <n v="0.6"/>
    <d v="1899-12-30T00:58:00"/>
    <s v="Sin cebolla"/>
    <m/>
  </r>
  <r>
    <x v="206"/>
    <n v="20"/>
    <s v="Plato_10"/>
    <n v="15"/>
    <n v="26"/>
    <n v="2"/>
    <n v="52"/>
    <n v="30"/>
    <n v="0.57999999999999996"/>
    <d v="1899-12-30T00:37:00"/>
    <s v="Ninguna"/>
    <m/>
  </r>
  <r>
    <x v="206"/>
    <n v="20"/>
    <s v="Plato_8"/>
    <n v="21"/>
    <n v="35"/>
    <n v="1"/>
    <n v="35"/>
    <n v="21"/>
    <n v="0.6"/>
    <d v="1899-12-30T00:55:00"/>
    <s v="Sin cebolla"/>
    <m/>
  </r>
  <r>
    <x v="206"/>
    <n v="20"/>
    <s v="Plato_17"/>
    <n v="19"/>
    <n v="31"/>
    <n v="3"/>
    <n v="93"/>
    <n v="57"/>
    <n v="0.61"/>
    <d v="1899-12-30T00:19:00"/>
    <s v="Sin cebolla"/>
    <m/>
  </r>
  <r>
    <x v="207"/>
    <n v="16"/>
    <s v="Plato_15"/>
    <n v="19"/>
    <n v="32"/>
    <n v="1"/>
    <n v="32"/>
    <n v="19"/>
    <n v="0.59"/>
    <d v="1899-12-30T00:18:00"/>
    <s v="Sin cebolla"/>
    <m/>
  </r>
  <r>
    <x v="207"/>
    <n v="16"/>
    <s v="Plato_19"/>
    <n v="22"/>
    <n v="36"/>
    <n v="3"/>
    <n v="108"/>
    <n v="66"/>
    <n v="0.61"/>
    <d v="1899-12-30T00:29:00"/>
    <s v="Sin cebolla"/>
    <m/>
  </r>
  <r>
    <x v="207"/>
    <n v="16"/>
    <s v="Plato_3"/>
    <n v="12"/>
    <n v="20"/>
    <n v="2"/>
    <n v="40"/>
    <n v="24"/>
    <n v="0.6"/>
    <d v="1899-12-30T00:53:00"/>
    <s v="Ninguna"/>
    <m/>
  </r>
  <r>
    <x v="208"/>
    <n v="9"/>
    <s v="Plato_14"/>
    <n v="14"/>
    <n v="23"/>
    <n v="3"/>
    <n v="69"/>
    <n v="42"/>
    <n v="0.61"/>
    <d v="1899-12-30T00:35:00"/>
    <s v="Sin cebolla"/>
    <m/>
  </r>
  <r>
    <x v="208"/>
    <n v="9"/>
    <s v="Plato_18"/>
    <n v="20"/>
    <n v="34"/>
    <n v="2"/>
    <n v="68"/>
    <n v="40"/>
    <n v="0.59"/>
    <d v="1899-12-30T00:40:00"/>
    <s v="Sin cebolla"/>
    <m/>
  </r>
  <r>
    <x v="208"/>
    <n v="9"/>
    <s v="Plato_1"/>
    <n v="15"/>
    <n v="25"/>
    <n v="1"/>
    <n v="25"/>
    <n v="15"/>
    <n v="0.6"/>
    <d v="1899-12-30T00:42:00"/>
    <s v="Ninguna"/>
    <m/>
  </r>
  <r>
    <x v="208"/>
    <n v="9"/>
    <s v="Plato_10"/>
    <n v="15"/>
    <n v="26"/>
    <n v="2"/>
    <n v="52"/>
    <n v="30"/>
    <n v="0.57999999999999996"/>
    <d v="1899-12-30T00:54:00"/>
    <s v="Ninguna"/>
    <m/>
  </r>
  <r>
    <x v="209"/>
    <n v="10"/>
    <s v="Plato_13"/>
    <n v="13"/>
    <n v="21"/>
    <n v="1"/>
    <n v="21"/>
    <n v="13"/>
    <n v="0.62"/>
    <d v="1899-12-30T00:28:00"/>
    <s v="Sin cebolla"/>
    <m/>
  </r>
  <r>
    <x v="209"/>
    <n v="10"/>
    <s v="Plato_2"/>
    <n v="18"/>
    <n v="30"/>
    <n v="1"/>
    <n v="30"/>
    <n v="18"/>
    <n v="0.6"/>
    <d v="1899-12-30T00:50:00"/>
    <s v="Ninguna"/>
    <m/>
  </r>
  <r>
    <x v="209"/>
    <n v="10"/>
    <s v="Plato_7"/>
    <n v="14"/>
    <n v="24"/>
    <n v="1"/>
    <n v="24"/>
    <n v="14"/>
    <n v="0.57999999999999996"/>
    <d v="1899-12-30T00:34:00"/>
    <s v="Ninguna"/>
    <m/>
  </r>
  <r>
    <x v="209"/>
    <n v="10"/>
    <s v="Plato_20"/>
    <n v="25"/>
    <n v="40"/>
    <n v="3"/>
    <n v="120"/>
    <n v="75"/>
    <n v="0.63"/>
    <d v="1899-12-30T00:46:00"/>
    <s v="Ninguna"/>
    <m/>
  </r>
  <r>
    <x v="210"/>
    <n v="1"/>
    <s v="Plato_13"/>
    <n v="13"/>
    <n v="21"/>
    <n v="3"/>
    <n v="63"/>
    <n v="39"/>
    <n v="0.62"/>
    <d v="1899-12-30T00:54:00"/>
    <s v="Sin cebolla"/>
    <m/>
  </r>
  <r>
    <x v="210"/>
    <n v="1"/>
    <s v="Plato_4"/>
    <n v="10"/>
    <n v="18"/>
    <n v="2"/>
    <n v="36"/>
    <n v="20"/>
    <n v="0.56000000000000005"/>
    <d v="1899-12-30T00:45:00"/>
    <s v="Ninguna"/>
    <m/>
  </r>
  <r>
    <x v="210"/>
    <n v="1"/>
    <s v="Plato_1"/>
    <n v="15"/>
    <n v="25"/>
    <n v="2"/>
    <n v="50"/>
    <n v="30"/>
    <n v="0.6"/>
    <d v="1899-12-30T00:09:00"/>
    <s v="Ninguna"/>
    <m/>
  </r>
  <r>
    <x v="210"/>
    <n v="1"/>
    <s v="Plato_3"/>
    <n v="12"/>
    <n v="20"/>
    <n v="1"/>
    <n v="20"/>
    <n v="12"/>
    <n v="0.6"/>
    <d v="1899-12-30T00:27:00"/>
    <s v="Ninguna"/>
    <m/>
  </r>
  <r>
    <x v="211"/>
    <n v="14"/>
    <s v="Plato_2"/>
    <n v="18"/>
    <n v="30"/>
    <n v="3"/>
    <n v="90"/>
    <n v="54"/>
    <n v="0.6"/>
    <d v="1899-12-30T00:35:00"/>
    <s v="Sin cebolla"/>
    <m/>
  </r>
  <r>
    <x v="211"/>
    <n v="14"/>
    <s v="Plato_10"/>
    <n v="15"/>
    <n v="26"/>
    <n v="3"/>
    <n v="78"/>
    <n v="45"/>
    <n v="0.57999999999999996"/>
    <d v="1899-12-30T00:43:00"/>
    <s v="Sin cebolla"/>
    <m/>
  </r>
  <r>
    <x v="211"/>
    <n v="14"/>
    <s v="Plato_13"/>
    <n v="13"/>
    <n v="21"/>
    <n v="1"/>
    <n v="21"/>
    <n v="13"/>
    <n v="0.62"/>
    <d v="1899-12-30T00:31:00"/>
    <s v="Sin cebolla"/>
    <m/>
  </r>
  <r>
    <x v="211"/>
    <n v="14"/>
    <s v="Plato_16"/>
    <n v="16"/>
    <n v="28"/>
    <n v="2"/>
    <n v="56"/>
    <n v="32"/>
    <n v="0.56999999999999995"/>
    <d v="1899-12-30T00:55:00"/>
    <s v="Sin cebolla"/>
    <m/>
  </r>
  <r>
    <x v="212"/>
    <n v="13"/>
    <s v="Plato_6"/>
    <n v="16"/>
    <n v="27"/>
    <n v="1"/>
    <n v="27"/>
    <n v="16"/>
    <n v="0.59"/>
    <d v="1899-12-30T00:53:00"/>
    <s v="Ninguna"/>
    <m/>
  </r>
  <r>
    <x v="212"/>
    <n v="13"/>
    <s v="Plato_2"/>
    <n v="18"/>
    <n v="30"/>
    <n v="2"/>
    <n v="60"/>
    <n v="36"/>
    <n v="0.6"/>
    <d v="1899-12-30T00:47:00"/>
    <s v="Sin cebolla"/>
    <m/>
  </r>
  <r>
    <x v="213"/>
    <n v="2"/>
    <s v="Plato_18"/>
    <n v="20"/>
    <n v="34"/>
    <n v="2"/>
    <n v="68"/>
    <n v="40"/>
    <n v="0.59"/>
    <d v="1899-12-30T00:14:00"/>
    <s v="Ninguna"/>
    <m/>
  </r>
  <r>
    <x v="213"/>
    <n v="2"/>
    <s v="Plato_20"/>
    <n v="25"/>
    <n v="40"/>
    <n v="3"/>
    <n v="120"/>
    <n v="75"/>
    <n v="0.63"/>
    <d v="1899-12-30T00:12:00"/>
    <s v="Sin cebolla"/>
    <m/>
  </r>
  <r>
    <x v="213"/>
    <n v="2"/>
    <s v="Plato_3"/>
    <n v="12"/>
    <n v="20"/>
    <n v="2"/>
    <n v="40"/>
    <n v="24"/>
    <n v="0.6"/>
    <d v="1899-12-30T00:12:00"/>
    <s v="Sin cebolla"/>
    <m/>
  </r>
  <r>
    <x v="214"/>
    <n v="6"/>
    <s v="Plato_18"/>
    <n v="20"/>
    <n v="34"/>
    <n v="2"/>
    <n v="68"/>
    <n v="40"/>
    <n v="0.59"/>
    <d v="1899-12-30T00:12:00"/>
    <s v="Ninguna"/>
    <m/>
  </r>
  <r>
    <x v="214"/>
    <n v="6"/>
    <s v="Plato_2"/>
    <n v="18"/>
    <n v="30"/>
    <n v="3"/>
    <n v="90"/>
    <n v="54"/>
    <n v="0.6"/>
    <d v="1899-12-30T00:34:00"/>
    <s v="Ninguna"/>
    <m/>
  </r>
  <r>
    <x v="215"/>
    <n v="17"/>
    <s v="Plato_1"/>
    <n v="15"/>
    <n v="25"/>
    <n v="1"/>
    <n v="25"/>
    <n v="15"/>
    <n v="0.6"/>
    <d v="1899-12-30T00:42:00"/>
    <s v="Ninguna"/>
    <m/>
  </r>
  <r>
    <x v="215"/>
    <n v="17"/>
    <s v="Plato_13"/>
    <n v="13"/>
    <n v="21"/>
    <n v="3"/>
    <n v="63"/>
    <n v="39"/>
    <n v="0.62"/>
    <d v="1899-12-30T00:36:00"/>
    <s v="Ninguna"/>
    <m/>
  </r>
  <r>
    <x v="215"/>
    <n v="17"/>
    <s v="Plato_6"/>
    <n v="16"/>
    <n v="27"/>
    <n v="2"/>
    <n v="54"/>
    <n v="32"/>
    <n v="0.59"/>
    <d v="1899-12-30T00:42:00"/>
    <s v="Ninguna"/>
    <m/>
  </r>
  <r>
    <x v="216"/>
    <n v="1"/>
    <s v="Plato_15"/>
    <n v="19"/>
    <n v="32"/>
    <n v="3"/>
    <n v="96"/>
    <n v="57"/>
    <n v="0.59"/>
    <d v="1899-12-30T00:13:00"/>
    <s v="Sin cebolla"/>
    <m/>
  </r>
  <r>
    <x v="217"/>
    <n v="13"/>
    <s v="Plato_12"/>
    <n v="11"/>
    <n v="19"/>
    <n v="3"/>
    <n v="57"/>
    <n v="33"/>
    <n v="0.57999999999999996"/>
    <d v="1899-12-30T00:24:00"/>
    <s v="Sin cebolla"/>
    <m/>
  </r>
  <r>
    <x v="217"/>
    <n v="13"/>
    <s v="Plato_6"/>
    <n v="16"/>
    <n v="27"/>
    <n v="3"/>
    <n v="81"/>
    <n v="48"/>
    <n v="0.59"/>
    <d v="1899-12-30T00:16:00"/>
    <s v="Ninguna"/>
    <m/>
  </r>
  <r>
    <x v="217"/>
    <n v="13"/>
    <s v="Plato_14"/>
    <n v="14"/>
    <n v="23"/>
    <n v="2"/>
    <n v="46"/>
    <n v="28"/>
    <n v="0.61"/>
    <d v="1899-12-30T00:06:00"/>
    <s v="Ninguna"/>
    <m/>
  </r>
  <r>
    <x v="218"/>
    <n v="1"/>
    <s v="Plato_14"/>
    <n v="14"/>
    <n v="23"/>
    <n v="2"/>
    <n v="46"/>
    <n v="28"/>
    <n v="0.61"/>
    <d v="1899-12-30T00:12:00"/>
    <s v="Ninguna"/>
    <m/>
  </r>
  <r>
    <x v="218"/>
    <n v="1"/>
    <s v="Plato_17"/>
    <n v="19"/>
    <n v="31"/>
    <n v="3"/>
    <n v="93"/>
    <n v="57"/>
    <n v="0.61"/>
    <d v="1899-12-30T00:11:00"/>
    <s v="Sin cebolla"/>
    <m/>
  </r>
  <r>
    <x v="219"/>
    <n v="15"/>
    <s v="Plato_7"/>
    <n v="14"/>
    <n v="24"/>
    <n v="1"/>
    <n v="24"/>
    <n v="14"/>
    <n v="0.57999999999999996"/>
    <d v="1899-12-30T00:13:00"/>
    <s v="Ninguna"/>
    <m/>
  </r>
  <r>
    <x v="220"/>
    <n v="16"/>
    <s v="Plato_15"/>
    <n v="19"/>
    <n v="32"/>
    <n v="3"/>
    <n v="96"/>
    <n v="57"/>
    <n v="0.59"/>
    <d v="1899-12-30T00:29:00"/>
    <s v="Ninguna"/>
    <m/>
  </r>
  <r>
    <x v="220"/>
    <n v="16"/>
    <s v="Plato_18"/>
    <n v="20"/>
    <n v="34"/>
    <n v="2"/>
    <n v="68"/>
    <n v="40"/>
    <n v="0.59"/>
    <d v="1899-12-30T00:54:00"/>
    <s v="Sin cebolla"/>
    <m/>
  </r>
  <r>
    <x v="220"/>
    <n v="16"/>
    <s v="Plato_9"/>
    <n v="17"/>
    <n v="29"/>
    <n v="1"/>
    <n v="29"/>
    <n v="17"/>
    <n v="0.59"/>
    <d v="1899-12-30T00:25:00"/>
    <s v="Ninguna"/>
    <m/>
  </r>
  <r>
    <x v="221"/>
    <n v="3"/>
    <s v="Plato_14"/>
    <n v="14"/>
    <n v="23"/>
    <n v="3"/>
    <n v="69"/>
    <n v="42"/>
    <n v="0.61"/>
    <d v="1899-12-30T00:29:00"/>
    <s v="Ninguna"/>
    <m/>
  </r>
  <r>
    <x v="221"/>
    <n v="3"/>
    <s v="Plato_16"/>
    <n v="16"/>
    <n v="28"/>
    <n v="1"/>
    <n v="28"/>
    <n v="16"/>
    <n v="0.56999999999999995"/>
    <d v="1899-12-30T00:56:00"/>
    <s v="Ninguna"/>
    <m/>
  </r>
  <r>
    <x v="222"/>
    <n v="19"/>
    <s v="Plato_15"/>
    <n v="19"/>
    <n v="32"/>
    <n v="1"/>
    <n v="32"/>
    <n v="19"/>
    <n v="0.59"/>
    <d v="1899-12-30T00:53:00"/>
    <s v="Ninguna"/>
    <m/>
  </r>
  <r>
    <x v="223"/>
    <n v="7"/>
    <s v="Plato_10"/>
    <n v="15"/>
    <n v="26"/>
    <n v="2"/>
    <n v="52"/>
    <n v="30"/>
    <n v="0.57999999999999996"/>
    <d v="1899-12-30T00:20:00"/>
    <s v="Ninguna"/>
    <m/>
  </r>
  <r>
    <x v="224"/>
    <n v="19"/>
    <s v="Plato_11"/>
    <n v="20"/>
    <n v="33"/>
    <n v="3"/>
    <n v="99"/>
    <n v="60"/>
    <n v="0.61"/>
    <d v="1899-12-30T00:56:00"/>
    <s v="Sin cebolla"/>
    <m/>
  </r>
  <r>
    <x v="224"/>
    <n v="19"/>
    <s v="Plato_14"/>
    <n v="14"/>
    <n v="23"/>
    <n v="3"/>
    <n v="69"/>
    <n v="42"/>
    <n v="0.61"/>
    <d v="1899-12-30T00:38:00"/>
    <s v="Sin cebolla"/>
    <m/>
  </r>
  <r>
    <x v="225"/>
    <n v="7"/>
    <s v="Plato_3"/>
    <n v="12"/>
    <n v="20"/>
    <n v="2"/>
    <n v="40"/>
    <n v="24"/>
    <n v="0.6"/>
    <d v="1899-12-30T00:07:00"/>
    <s v="Ninguna"/>
    <m/>
  </r>
  <r>
    <x v="225"/>
    <n v="7"/>
    <s v="Plato_13"/>
    <n v="13"/>
    <n v="21"/>
    <n v="1"/>
    <n v="21"/>
    <n v="13"/>
    <n v="0.62"/>
    <d v="1899-12-30T00:29:00"/>
    <s v="Sin cebolla"/>
    <m/>
  </r>
  <r>
    <x v="225"/>
    <n v="7"/>
    <s v="Plato_6"/>
    <n v="16"/>
    <n v="27"/>
    <n v="3"/>
    <n v="81"/>
    <n v="48"/>
    <n v="0.59"/>
    <d v="1899-12-30T00:56:00"/>
    <s v="Ninguna"/>
    <m/>
  </r>
  <r>
    <x v="225"/>
    <n v="7"/>
    <s v="Plato_9"/>
    <n v="17"/>
    <n v="29"/>
    <n v="1"/>
    <n v="29"/>
    <n v="17"/>
    <n v="0.59"/>
    <d v="1899-12-30T00:54:00"/>
    <s v="Sin cebolla"/>
    <m/>
  </r>
  <r>
    <x v="226"/>
    <n v="17"/>
    <s v="Plato_7"/>
    <n v="14"/>
    <n v="24"/>
    <n v="1"/>
    <n v="24"/>
    <n v="14"/>
    <n v="0.57999999999999996"/>
    <d v="1899-12-30T00:58:00"/>
    <s v="Ninguna"/>
    <m/>
  </r>
  <r>
    <x v="226"/>
    <n v="17"/>
    <s v="Plato_17"/>
    <n v="19"/>
    <n v="31"/>
    <n v="3"/>
    <n v="93"/>
    <n v="57"/>
    <n v="0.61"/>
    <d v="1899-12-30T00:15:00"/>
    <s v="Sin cebolla"/>
    <m/>
  </r>
  <r>
    <x v="226"/>
    <n v="17"/>
    <s v="Plato_16"/>
    <n v="16"/>
    <n v="28"/>
    <n v="1"/>
    <n v="28"/>
    <n v="16"/>
    <n v="0.56999999999999995"/>
    <d v="1899-12-30T00:13:00"/>
    <s v="Ninguna"/>
    <m/>
  </r>
  <r>
    <x v="226"/>
    <n v="17"/>
    <s v="Plato_11"/>
    <n v="20"/>
    <n v="33"/>
    <n v="2"/>
    <n v="66"/>
    <n v="40"/>
    <n v="0.61"/>
    <d v="1899-12-30T00:33:00"/>
    <s v="Ninguna"/>
    <m/>
  </r>
  <r>
    <x v="227"/>
    <n v="16"/>
    <s v="Plato_14"/>
    <n v="14"/>
    <n v="23"/>
    <n v="3"/>
    <n v="69"/>
    <n v="42"/>
    <n v="0.61"/>
    <d v="1899-12-30T00:35:00"/>
    <s v="Ninguna"/>
    <m/>
  </r>
  <r>
    <x v="228"/>
    <n v="14"/>
    <s v="Plato_1"/>
    <n v="15"/>
    <n v="25"/>
    <n v="1"/>
    <n v="25"/>
    <n v="15"/>
    <n v="0.6"/>
    <d v="1899-12-30T00:28:00"/>
    <s v="Sin cebolla"/>
    <m/>
  </r>
  <r>
    <x v="228"/>
    <n v="14"/>
    <s v="Plato_8"/>
    <n v="21"/>
    <n v="35"/>
    <n v="1"/>
    <n v="35"/>
    <n v="21"/>
    <n v="0.6"/>
    <d v="1899-12-30T00:43:00"/>
    <s v="Ninguna"/>
    <m/>
  </r>
  <r>
    <x v="228"/>
    <n v="14"/>
    <s v="Plato_19"/>
    <n v="22"/>
    <n v="36"/>
    <n v="1"/>
    <n v="36"/>
    <n v="22"/>
    <n v="0.61"/>
    <d v="1899-12-30T00:19:00"/>
    <s v="Sin cebolla"/>
    <m/>
  </r>
  <r>
    <x v="228"/>
    <n v="14"/>
    <s v="Plato_16"/>
    <n v="16"/>
    <n v="28"/>
    <n v="1"/>
    <n v="28"/>
    <n v="16"/>
    <n v="0.56999999999999995"/>
    <d v="1899-12-30T00:27:00"/>
    <s v="Sin cebolla"/>
    <m/>
  </r>
  <r>
    <x v="229"/>
    <n v="5"/>
    <s v="Plato_15"/>
    <n v="19"/>
    <n v="32"/>
    <n v="3"/>
    <n v="96"/>
    <n v="57"/>
    <n v="0.59"/>
    <d v="1899-12-30T00:10:00"/>
    <s v="Sin cebolla"/>
    <m/>
  </r>
  <r>
    <x v="229"/>
    <n v="5"/>
    <s v="Plato_16"/>
    <n v="16"/>
    <n v="28"/>
    <n v="2"/>
    <n v="56"/>
    <n v="32"/>
    <n v="0.56999999999999995"/>
    <d v="1899-12-30T00:24:00"/>
    <s v="Sin cebolla"/>
    <m/>
  </r>
  <r>
    <x v="229"/>
    <n v="5"/>
    <s v="Plato_17"/>
    <n v="19"/>
    <n v="31"/>
    <n v="2"/>
    <n v="62"/>
    <n v="38"/>
    <n v="0.61"/>
    <d v="1899-12-30T00:57:00"/>
    <s v="Sin cebolla"/>
    <m/>
  </r>
  <r>
    <x v="230"/>
    <n v="8"/>
    <s v="Plato_13"/>
    <n v="13"/>
    <n v="21"/>
    <n v="2"/>
    <n v="42"/>
    <n v="26"/>
    <n v="0.62"/>
    <d v="1899-12-30T00:29:00"/>
    <s v="Sin cebolla"/>
    <m/>
  </r>
  <r>
    <x v="230"/>
    <n v="8"/>
    <s v="Plato_18"/>
    <n v="20"/>
    <n v="34"/>
    <n v="3"/>
    <n v="102"/>
    <n v="60"/>
    <n v="0.59"/>
    <d v="1899-12-30T00:17:00"/>
    <s v="Sin cebolla"/>
    <m/>
  </r>
  <r>
    <x v="230"/>
    <n v="8"/>
    <s v="Plato_17"/>
    <n v="19"/>
    <n v="31"/>
    <n v="1"/>
    <n v="31"/>
    <n v="19"/>
    <n v="0.61"/>
    <d v="1899-12-30T00:53:00"/>
    <s v="Sin cebolla"/>
    <m/>
  </r>
  <r>
    <x v="230"/>
    <n v="8"/>
    <s v="Plato_11"/>
    <n v="20"/>
    <n v="33"/>
    <n v="1"/>
    <n v="33"/>
    <n v="20"/>
    <n v="0.61"/>
    <d v="1899-12-30T00:51:00"/>
    <s v="Ninguna"/>
    <m/>
  </r>
  <r>
    <x v="231"/>
    <n v="2"/>
    <s v="Plato_7"/>
    <n v="14"/>
    <n v="24"/>
    <n v="1"/>
    <n v="24"/>
    <n v="14"/>
    <n v="0.57999999999999996"/>
    <d v="1899-12-30T00:50:00"/>
    <s v="Sin cebolla"/>
    <m/>
  </r>
  <r>
    <x v="231"/>
    <n v="2"/>
    <s v="Plato_6"/>
    <n v="16"/>
    <n v="27"/>
    <n v="2"/>
    <n v="54"/>
    <n v="32"/>
    <n v="0.59"/>
    <d v="1899-12-30T00:30:00"/>
    <s v="Sin cebolla"/>
    <m/>
  </r>
  <r>
    <x v="231"/>
    <n v="2"/>
    <s v="Plato_2"/>
    <n v="18"/>
    <n v="30"/>
    <n v="2"/>
    <n v="60"/>
    <n v="36"/>
    <n v="0.6"/>
    <d v="1899-12-30T00:40:00"/>
    <s v="Sin cebolla"/>
    <m/>
  </r>
  <r>
    <x v="231"/>
    <n v="2"/>
    <s v="Plato_10"/>
    <n v="15"/>
    <n v="26"/>
    <n v="2"/>
    <n v="52"/>
    <n v="30"/>
    <n v="0.57999999999999996"/>
    <d v="1899-12-30T00:19:00"/>
    <s v="Ninguna"/>
    <m/>
  </r>
  <r>
    <x v="232"/>
    <n v="8"/>
    <s v="Plato_12"/>
    <n v="11"/>
    <n v="19"/>
    <n v="2"/>
    <n v="38"/>
    <n v="22"/>
    <n v="0.57999999999999996"/>
    <d v="1899-12-30T00:31:00"/>
    <s v="Sin cebolla"/>
    <m/>
  </r>
  <r>
    <x v="233"/>
    <n v="17"/>
    <s v="Plato_2"/>
    <n v="18"/>
    <n v="30"/>
    <n v="2"/>
    <n v="60"/>
    <n v="36"/>
    <n v="0.6"/>
    <d v="1899-12-30T00:41:00"/>
    <s v="Sin cebolla"/>
    <m/>
  </r>
  <r>
    <x v="233"/>
    <n v="17"/>
    <s v="Plato_7"/>
    <n v="14"/>
    <n v="24"/>
    <n v="3"/>
    <n v="72"/>
    <n v="42"/>
    <n v="0.57999999999999996"/>
    <d v="1899-12-30T00:35:00"/>
    <s v="Ninguna"/>
    <m/>
  </r>
  <r>
    <x v="233"/>
    <n v="17"/>
    <s v="Plato_17"/>
    <n v="19"/>
    <n v="31"/>
    <n v="3"/>
    <n v="93"/>
    <n v="57"/>
    <n v="0.61"/>
    <d v="1899-12-30T00:23:00"/>
    <s v="Sin cebolla"/>
    <m/>
  </r>
  <r>
    <x v="234"/>
    <n v="13"/>
    <s v="Plato_11"/>
    <n v="20"/>
    <n v="33"/>
    <n v="1"/>
    <n v="33"/>
    <n v="20"/>
    <n v="0.61"/>
    <d v="1899-12-30T00:25:00"/>
    <s v="Ninguna"/>
    <m/>
  </r>
  <r>
    <x v="235"/>
    <n v="12"/>
    <s v="Plato_11"/>
    <n v="20"/>
    <n v="33"/>
    <n v="3"/>
    <n v="99"/>
    <n v="60"/>
    <n v="0.61"/>
    <d v="1899-12-30T00:21:00"/>
    <s v="Ninguna"/>
    <m/>
  </r>
  <r>
    <x v="235"/>
    <n v="12"/>
    <s v="Plato_5"/>
    <n v="13"/>
    <n v="22"/>
    <n v="1"/>
    <n v="22"/>
    <n v="13"/>
    <n v="0.59"/>
    <d v="1899-12-30T00:07:00"/>
    <s v="Ninguna"/>
    <m/>
  </r>
  <r>
    <x v="235"/>
    <n v="12"/>
    <s v="Plato_8"/>
    <n v="21"/>
    <n v="35"/>
    <n v="2"/>
    <n v="70"/>
    <n v="42"/>
    <n v="0.6"/>
    <d v="1899-12-30T00:43:00"/>
    <s v="Sin cebolla"/>
    <m/>
  </r>
  <r>
    <x v="235"/>
    <n v="12"/>
    <s v="Plato_15"/>
    <n v="19"/>
    <n v="32"/>
    <n v="2"/>
    <n v="64"/>
    <n v="38"/>
    <n v="0.59"/>
    <d v="1899-12-30T00:30:00"/>
    <s v="Ninguna"/>
    <m/>
  </r>
  <r>
    <x v="236"/>
    <n v="4"/>
    <s v="Plato_14"/>
    <n v="14"/>
    <n v="23"/>
    <n v="2"/>
    <n v="46"/>
    <n v="28"/>
    <n v="0.61"/>
    <d v="1899-12-30T00:12:00"/>
    <s v="Ninguna"/>
    <m/>
  </r>
  <r>
    <x v="236"/>
    <n v="4"/>
    <s v="Plato_2"/>
    <n v="18"/>
    <n v="30"/>
    <n v="2"/>
    <n v="60"/>
    <n v="36"/>
    <n v="0.6"/>
    <d v="1899-12-30T00:25:00"/>
    <s v="Sin cebolla"/>
    <m/>
  </r>
  <r>
    <x v="237"/>
    <n v="13"/>
    <s v="Plato_19"/>
    <n v="22"/>
    <n v="36"/>
    <n v="2"/>
    <n v="72"/>
    <n v="44"/>
    <n v="0.61"/>
    <d v="1899-12-30T00:45:00"/>
    <s v="Sin cebolla"/>
    <m/>
  </r>
  <r>
    <x v="238"/>
    <n v="12"/>
    <s v="Plato_10"/>
    <n v="15"/>
    <n v="26"/>
    <n v="1"/>
    <n v="26"/>
    <n v="15"/>
    <n v="0.57999999999999996"/>
    <d v="1899-12-30T00:36:00"/>
    <s v="Ninguna"/>
    <m/>
  </r>
  <r>
    <x v="238"/>
    <n v="12"/>
    <s v="Plato_7"/>
    <n v="14"/>
    <n v="24"/>
    <n v="2"/>
    <n v="48"/>
    <n v="28"/>
    <n v="0.57999999999999996"/>
    <d v="1899-12-30T00:37:00"/>
    <s v="Ninguna"/>
    <m/>
  </r>
  <r>
    <x v="239"/>
    <n v="9"/>
    <s v="Plato_17"/>
    <n v="19"/>
    <n v="31"/>
    <n v="3"/>
    <n v="93"/>
    <n v="57"/>
    <n v="0.61"/>
    <d v="1899-12-30T00:32:00"/>
    <s v="Sin cebolla"/>
    <m/>
  </r>
  <r>
    <x v="239"/>
    <n v="9"/>
    <s v="Plato_14"/>
    <n v="14"/>
    <n v="23"/>
    <n v="3"/>
    <n v="69"/>
    <n v="42"/>
    <n v="0.61"/>
    <d v="1899-12-30T00:32:00"/>
    <s v="Sin cebolla"/>
    <m/>
  </r>
  <r>
    <x v="239"/>
    <n v="9"/>
    <s v="Plato_4"/>
    <n v="10"/>
    <n v="18"/>
    <n v="2"/>
    <n v="36"/>
    <n v="20"/>
    <n v="0.56000000000000005"/>
    <d v="1899-12-30T00:46:00"/>
    <s v="Ninguna"/>
    <m/>
  </r>
  <r>
    <x v="239"/>
    <n v="9"/>
    <s v="Plato_15"/>
    <n v="19"/>
    <n v="32"/>
    <n v="3"/>
    <n v="96"/>
    <n v="57"/>
    <n v="0.59"/>
    <d v="1899-12-30T00:19:00"/>
    <s v="Ninguna"/>
    <m/>
  </r>
  <r>
    <x v="240"/>
    <n v="12"/>
    <s v="Plato_4"/>
    <n v="10"/>
    <n v="18"/>
    <n v="1"/>
    <n v="18"/>
    <n v="10"/>
    <n v="0.56000000000000005"/>
    <d v="1899-12-30T00:11:00"/>
    <s v="Sin cebolla"/>
    <m/>
  </r>
  <r>
    <x v="241"/>
    <n v="12"/>
    <s v="Plato_10"/>
    <n v="15"/>
    <n v="26"/>
    <n v="1"/>
    <n v="26"/>
    <n v="15"/>
    <n v="0.57999999999999996"/>
    <d v="1899-12-30T00:54:00"/>
    <s v="Ninguna"/>
    <m/>
  </r>
  <r>
    <x v="241"/>
    <n v="12"/>
    <s v="Plato_1"/>
    <n v="15"/>
    <n v="25"/>
    <n v="3"/>
    <n v="75"/>
    <n v="45"/>
    <n v="0.6"/>
    <d v="1899-12-30T00:40:00"/>
    <s v="Sin cebolla"/>
    <m/>
  </r>
  <r>
    <x v="241"/>
    <n v="12"/>
    <s v="Plato_11"/>
    <n v="20"/>
    <n v="33"/>
    <n v="1"/>
    <n v="33"/>
    <n v="20"/>
    <n v="0.61"/>
    <d v="1899-12-30T00:05:00"/>
    <s v="Ninguna"/>
    <m/>
  </r>
  <r>
    <x v="242"/>
    <n v="4"/>
    <s v="Plato_20"/>
    <n v="25"/>
    <n v="40"/>
    <n v="3"/>
    <n v="120"/>
    <n v="75"/>
    <n v="0.63"/>
    <d v="1899-12-30T00:22:00"/>
    <s v="Sin cebolla"/>
    <m/>
  </r>
  <r>
    <x v="243"/>
    <n v="17"/>
    <s v="Plato_20"/>
    <n v="25"/>
    <n v="40"/>
    <n v="3"/>
    <n v="120"/>
    <n v="75"/>
    <n v="0.63"/>
    <d v="1899-12-30T00:30:00"/>
    <s v="Ninguna"/>
    <m/>
  </r>
  <r>
    <x v="243"/>
    <n v="17"/>
    <s v="Plato_12"/>
    <n v="11"/>
    <n v="19"/>
    <n v="2"/>
    <n v="38"/>
    <n v="22"/>
    <n v="0.57999999999999996"/>
    <d v="1899-12-30T00:59:00"/>
    <s v="Ninguna"/>
    <m/>
  </r>
  <r>
    <x v="244"/>
    <n v="11"/>
    <s v="Plato_4"/>
    <n v="10"/>
    <n v="18"/>
    <n v="3"/>
    <n v="54"/>
    <n v="30"/>
    <n v="0.56000000000000005"/>
    <d v="1899-12-30T00:45:00"/>
    <s v="Sin cebolla"/>
    <m/>
  </r>
  <r>
    <x v="244"/>
    <n v="11"/>
    <s v="Plato_17"/>
    <n v="19"/>
    <n v="31"/>
    <n v="1"/>
    <n v="31"/>
    <n v="19"/>
    <n v="0.61"/>
    <d v="1899-12-30T00:23:00"/>
    <s v="Ninguna"/>
    <m/>
  </r>
  <r>
    <x v="244"/>
    <n v="11"/>
    <s v="Plato_20"/>
    <n v="25"/>
    <n v="40"/>
    <n v="2"/>
    <n v="80"/>
    <n v="50"/>
    <n v="0.63"/>
    <d v="1899-12-30T00:23:00"/>
    <s v="Ninguna"/>
    <m/>
  </r>
  <r>
    <x v="244"/>
    <n v="11"/>
    <s v="Plato_19"/>
    <n v="22"/>
    <n v="36"/>
    <n v="3"/>
    <n v="108"/>
    <n v="66"/>
    <n v="0.61"/>
    <d v="1899-12-30T00:25:00"/>
    <s v="Sin cebolla"/>
    <m/>
  </r>
  <r>
    <x v="245"/>
    <n v="2"/>
    <s v="Plato_6"/>
    <n v="16"/>
    <n v="27"/>
    <n v="3"/>
    <n v="81"/>
    <n v="48"/>
    <n v="0.59"/>
    <d v="1899-12-30T00:36:00"/>
    <s v="Sin cebolla"/>
    <m/>
  </r>
  <r>
    <x v="245"/>
    <n v="2"/>
    <s v="Plato_7"/>
    <n v="14"/>
    <n v="24"/>
    <n v="2"/>
    <n v="48"/>
    <n v="28"/>
    <n v="0.57999999999999996"/>
    <d v="1899-12-30T00:10:00"/>
    <s v="Ninguna"/>
    <m/>
  </r>
  <r>
    <x v="245"/>
    <n v="2"/>
    <s v="Plato_8"/>
    <n v="21"/>
    <n v="35"/>
    <n v="3"/>
    <n v="105"/>
    <n v="63"/>
    <n v="0.6"/>
    <d v="1899-12-30T00:48:00"/>
    <s v="Ninguna"/>
    <m/>
  </r>
  <r>
    <x v="245"/>
    <n v="2"/>
    <s v="Plato_17"/>
    <n v="19"/>
    <n v="31"/>
    <n v="3"/>
    <n v="93"/>
    <n v="57"/>
    <n v="0.61"/>
    <d v="1899-12-30T00:52:00"/>
    <s v="Ninguna"/>
    <m/>
  </r>
  <r>
    <x v="246"/>
    <n v="11"/>
    <s v="Plato_11"/>
    <n v="20"/>
    <n v="33"/>
    <n v="2"/>
    <n v="66"/>
    <n v="40"/>
    <n v="0.61"/>
    <d v="1899-12-30T00:59:00"/>
    <s v="Sin cebolla"/>
    <m/>
  </r>
  <r>
    <x v="247"/>
    <n v="12"/>
    <s v="Plato_18"/>
    <n v="20"/>
    <n v="34"/>
    <n v="1"/>
    <n v="34"/>
    <n v="20"/>
    <n v="0.59"/>
    <d v="1899-12-30T00:32:00"/>
    <s v="Sin cebolla"/>
    <m/>
  </r>
  <r>
    <x v="247"/>
    <n v="12"/>
    <s v="Plato_9"/>
    <n v="17"/>
    <n v="29"/>
    <n v="3"/>
    <n v="87"/>
    <n v="51"/>
    <n v="0.59"/>
    <d v="1899-12-30T00:51:00"/>
    <s v="Sin cebolla"/>
    <m/>
  </r>
  <r>
    <x v="247"/>
    <n v="12"/>
    <s v="Plato_6"/>
    <n v="16"/>
    <n v="27"/>
    <n v="2"/>
    <n v="54"/>
    <n v="32"/>
    <n v="0.59"/>
    <d v="1899-12-30T00:06:00"/>
    <s v="Sin cebolla"/>
    <m/>
  </r>
  <r>
    <x v="247"/>
    <n v="12"/>
    <s v="Plato_1"/>
    <n v="15"/>
    <n v="25"/>
    <n v="2"/>
    <n v="50"/>
    <n v="30"/>
    <n v="0.6"/>
    <d v="1899-12-30T00:31:00"/>
    <s v="Ninguna"/>
    <m/>
  </r>
  <r>
    <x v="248"/>
    <n v="8"/>
    <s v="Plato_5"/>
    <n v="13"/>
    <n v="22"/>
    <n v="2"/>
    <n v="44"/>
    <n v="26"/>
    <n v="0.59"/>
    <d v="1899-12-30T00:51:00"/>
    <s v="Sin cebolla"/>
    <m/>
  </r>
  <r>
    <x v="248"/>
    <n v="8"/>
    <s v="Plato_4"/>
    <n v="10"/>
    <n v="18"/>
    <n v="2"/>
    <n v="36"/>
    <n v="20"/>
    <n v="0.56000000000000005"/>
    <d v="1899-12-30T00:58:00"/>
    <s v="Ninguna"/>
    <m/>
  </r>
  <r>
    <x v="249"/>
    <n v="8"/>
    <s v="Plato_3"/>
    <n v="12"/>
    <n v="20"/>
    <n v="1"/>
    <n v="20"/>
    <n v="12"/>
    <n v="0.6"/>
    <d v="1899-12-30T00:29:00"/>
    <s v="Sin cebolla"/>
    <m/>
  </r>
  <r>
    <x v="250"/>
    <n v="12"/>
    <s v="Plato_10"/>
    <n v="15"/>
    <n v="26"/>
    <n v="1"/>
    <n v="26"/>
    <n v="15"/>
    <n v="0.57999999999999996"/>
    <d v="1899-12-30T00:25:00"/>
    <s v="Sin cebolla"/>
    <m/>
  </r>
  <r>
    <x v="250"/>
    <n v="12"/>
    <s v="Plato_5"/>
    <n v="13"/>
    <n v="22"/>
    <n v="1"/>
    <n v="22"/>
    <n v="13"/>
    <n v="0.59"/>
    <d v="1899-12-30T00:34:00"/>
    <s v="Ninguna"/>
    <m/>
  </r>
  <r>
    <x v="250"/>
    <n v="12"/>
    <s v="Plato_14"/>
    <n v="14"/>
    <n v="23"/>
    <n v="1"/>
    <n v="23"/>
    <n v="14"/>
    <n v="0.61"/>
    <d v="1899-12-30T00:23:00"/>
    <s v="Sin cebolla"/>
    <m/>
  </r>
  <r>
    <x v="250"/>
    <n v="12"/>
    <s v="Plato_12"/>
    <n v="11"/>
    <n v="19"/>
    <n v="2"/>
    <n v="38"/>
    <n v="22"/>
    <n v="0.57999999999999996"/>
    <d v="1899-12-30T00:40:00"/>
    <s v="Sin cebolla"/>
    <m/>
  </r>
  <r>
    <x v="251"/>
    <n v="4"/>
    <s v="Plato_1"/>
    <n v="15"/>
    <n v="25"/>
    <n v="2"/>
    <n v="50"/>
    <n v="30"/>
    <n v="0.6"/>
    <d v="1899-12-30T00:53:00"/>
    <s v="Sin cebolla"/>
    <m/>
  </r>
  <r>
    <x v="251"/>
    <n v="4"/>
    <s v="Plato_10"/>
    <n v="15"/>
    <n v="26"/>
    <n v="2"/>
    <n v="52"/>
    <n v="30"/>
    <n v="0.57999999999999996"/>
    <d v="1899-12-30T00:31:00"/>
    <s v="Ninguna"/>
    <m/>
  </r>
  <r>
    <x v="252"/>
    <n v="8"/>
    <s v="Plato_1"/>
    <n v="15"/>
    <n v="25"/>
    <n v="1"/>
    <n v="25"/>
    <n v="15"/>
    <n v="0.6"/>
    <d v="1899-12-30T00:18:00"/>
    <s v="Ninguna"/>
    <m/>
  </r>
  <r>
    <x v="252"/>
    <n v="8"/>
    <s v="Plato_13"/>
    <n v="13"/>
    <n v="21"/>
    <n v="2"/>
    <n v="42"/>
    <n v="26"/>
    <n v="0.62"/>
    <d v="1899-12-30T00:08:00"/>
    <s v="Ninguna"/>
    <m/>
  </r>
  <r>
    <x v="252"/>
    <n v="8"/>
    <s v="Plato_9"/>
    <n v="17"/>
    <n v="29"/>
    <n v="3"/>
    <n v="87"/>
    <n v="51"/>
    <n v="0.59"/>
    <d v="1899-12-30T00:29:00"/>
    <s v="Sin cebolla"/>
    <m/>
  </r>
  <r>
    <x v="253"/>
    <n v="10"/>
    <s v="Plato_17"/>
    <n v="19"/>
    <n v="31"/>
    <n v="3"/>
    <n v="93"/>
    <n v="57"/>
    <n v="0.61"/>
    <d v="1899-12-30T00:33:00"/>
    <s v="Ninguna"/>
    <m/>
  </r>
  <r>
    <x v="253"/>
    <n v="10"/>
    <s v="Plato_10"/>
    <n v="15"/>
    <n v="26"/>
    <n v="2"/>
    <n v="52"/>
    <n v="30"/>
    <n v="0.57999999999999996"/>
    <d v="1899-12-30T00:10:00"/>
    <s v="Sin cebolla"/>
    <m/>
  </r>
  <r>
    <x v="253"/>
    <n v="10"/>
    <s v="Plato_18"/>
    <n v="20"/>
    <n v="34"/>
    <n v="2"/>
    <n v="68"/>
    <n v="40"/>
    <n v="0.59"/>
    <d v="1899-12-30T00:56:00"/>
    <s v="Ninguna"/>
    <m/>
  </r>
  <r>
    <x v="253"/>
    <n v="10"/>
    <s v="Plato_16"/>
    <n v="16"/>
    <n v="28"/>
    <n v="3"/>
    <n v="84"/>
    <n v="48"/>
    <n v="0.56999999999999995"/>
    <d v="1899-12-30T00:42:00"/>
    <s v="Sin cebolla"/>
    <m/>
  </r>
  <r>
    <x v="254"/>
    <n v="8"/>
    <s v="Plato_1"/>
    <n v="15"/>
    <n v="25"/>
    <n v="1"/>
    <n v="25"/>
    <n v="15"/>
    <n v="0.6"/>
    <d v="1899-12-30T00:37:00"/>
    <s v="Ninguna"/>
    <m/>
  </r>
  <r>
    <x v="255"/>
    <n v="5"/>
    <s v="Plato_13"/>
    <n v="13"/>
    <n v="21"/>
    <n v="1"/>
    <n v="21"/>
    <n v="13"/>
    <n v="0.62"/>
    <d v="1899-12-30T00:16:00"/>
    <s v="Ninguna"/>
    <m/>
  </r>
  <r>
    <x v="256"/>
    <n v="12"/>
    <s v="Plato_14"/>
    <n v="14"/>
    <n v="23"/>
    <n v="2"/>
    <n v="46"/>
    <n v="28"/>
    <n v="0.61"/>
    <d v="1899-12-30T00:28:00"/>
    <s v="Sin cebolla"/>
    <m/>
  </r>
  <r>
    <x v="257"/>
    <n v="12"/>
    <s v="Plato_1"/>
    <n v="15"/>
    <n v="25"/>
    <n v="1"/>
    <n v="25"/>
    <n v="15"/>
    <n v="0.6"/>
    <d v="1899-12-30T00:59:00"/>
    <s v="Ninguna"/>
    <m/>
  </r>
  <r>
    <x v="257"/>
    <n v="12"/>
    <s v="Plato_3"/>
    <n v="12"/>
    <n v="20"/>
    <n v="1"/>
    <n v="20"/>
    <n v="12"/>
    <n v="0.6"/>
    <d v="1899-12-30T00:31:00"/>
    <s v="Ninguna"/>
    <m/>
  </r>
  <r>
    <x v="257"/>
    <n v="12"/>
    <s v="Plato_15"/>
    <n v="19"/>
    <n v="32"/>
    <n v="1"/>
    <n v="32"/>
    <n v="19"/>
    <n v="0.59"/>
    <d v="1899-12-30T00:05:00"/>
    <s v="Ninguna"/>
    <m/>
  </r>
  <r>
    <x v="257"/>
    <n v="12"/>
    <s v="Plato_20"/>
    <n v="25"/>
    <n v="40"/>
    <n v="1"/>
    <n v="40"/>
    <n v="25"/>
    <n v="0.63"/>
    <d v="1899-12-30T00:10:00"/>
    <s v="Ninguna"/>
    <m/>
  </r>
  <r>
    <x v="258"/>
    <n v="10"/>
    <s v="Plato_6"/>
    <n v="16"/>
    <n v="27"/>
    <n v="3"/>
    <n v="81"/>
    <n v="48"/>
    <n v="0.59"/>
    <d v="1899-12-30T00:11:00"/>
    <s v="Sin cebolla"/>
    <m/>
  </r>
  <r>
    <x v="259"/>
    <n v="20"/>
    <s v="Plato_14"/>
    <n v="14"/>
    <n v="23"/>
    <n v="3"/>
    <n v="69"/>
    <n v="42"/>
    <n v="0.61"/>
    <d v="1899-12-30T00:49:00"/>
    <s v="Sin cebolla"/>
    <m/>
  </r>
  <r>
    <x v="260"/>
    <n v="8"/>
    <s v="Plato_15"/>
    <n v="19"/>
    <n v="32"/>
    <n v="3"/>
    <n v="96"/>
    <n v="57"/>
    <n v="0.59"/>
    <d v="1899-12-30T00:19:00"/>
    <s v="Sin cebolla"/>
    <m/>
  </r>
  <r>
    <x v="260"/>
    <n v="8"/>
    <s v="Plato_9"/>
    <n v="17"/>
    <n v="29"/>
    <n v="2"/>
    <n v="58"/>
    <n v="34"/>
    <n v="0.59"/>
    <d v="1899-12-30T00:36:00"/>
    <s v="Sin cebolla"/>
    <m/>
  </r>
  <r>
    <x v="261"/>
    <n v="18"/>
    <s v="Plato_5"/>
    <n v="13"/>
    <n v="22"/>
    <n v="1"/>
    <n v="22"/>
    <n v="13"/>
    <n v="0.59"/>
    <d v="1899-12-30T00:28:00"/>
    <s v="Sin cebolla"/>
    <m/>
  </r>
  <r>
    <x v="261"/>
    <n v="18"/>
    <s v="Plato_17"/>
    <n v="19"/>
    <n v="31"/>
    <n v="3"/>
    <n v="93"/>
    <n v="57"/>
    <n v="0.61"/>
    <d v="1899-12-30T00:20:00"/>
    <s v="Sin cebolla"/>
    <m/>
  </r>
  <r>
    <x v="262"/>
    <n v="5"/>
    <s v="Plato_15"/>
    <n v="19"/>
    <n v="32"/>
    <n v="1"/>
    <n v="32"/>
    <n v="19"/>
    <n v="0.59"/>
    <d v="1899-12-30T00:37:00"/>
    <s v="Sin cebolla"/>
    <m/>
  </r>
  <r>
    <x v="262"/>
    <n v="5"/>
    <s v="Plato_8"/>
    <n v="21"/>
    <n v="35"/>
    <n v="1"/>
    <n v="35"/>
    <n v="21"/>
    <n v="0.6"/>
    <d v="1899-12-30T00:30:00"/>
    <s v="Sin cebolla"/>
    <m/>
  </r>
  <r>
    <x v="262"/>
    <n v="5"/>
    <s v="Plato_2"/>
    <n v="18"/>
    <n v="30"/>
    <n v="1"/>
    <n v="30"/>
    <n v="18"/>
    <n v="0.6"/>
    <d v="1899-12-30T00:42:00"/>
    <s v="Ninguna"/>
    <m/>
  </r>
  <r>
    <x v="262"/>
    <n v="5"/>
    <s v="Plato_7"/>
    <n v="14"/>
    <n v="24"/>
    <n v="1"/>
    <n v="24"/>
    <n v="14"/>
    <n v="0.57999999999999996"/>
    <d v="1899-12-30T00:40:00"/>
    <s v="Sin cebolla"/>
    <m/>
  </r>
  <r>
    <x v="263"/>
    <n v="2"/>
    <s v="Plato_8"/>
    <n v="21"/>
    <n v="35"/>
    <n v="2"/>
    <n v="70"/>
    <n v="42"/>
    <n v="0.6"/>
    <d v="1899-12-30T00:39:00"/>
    <s v="Sin cebolla"/>
    <m/>
  </r>
  <r>
    <x v="263"/>
    <n v="2"/>
    <s v="Plato_15"/>
    <n v="19"/>
    <n v="32"/>
    <n v="1"/>
    <n v="32"/>
    <n v="19"/>
    <n v="0.59"/>
    <d v="1899-12-30T00:27:00"/>
    <s v="Sin cebolla"/>
    <m/>
  </r>
  <r>
    <x v="263"/>
    <n v="2"/>
    <s v="Plato_2"/>
    <n v="18"/>
    <n v="30"/>
    <n v="1"/>
    <n v="30"/>
    <n v="18"/>
    <n v="0.6"/>
    <d v="1899-12-30T00:37:00"/>
    <s v="Ninguna"/>
    <m/>
  </r>
  <r>
    <x v="263"/>
    <n v="2"/>
    <s v="Plato_1"/>
    <n v="15"/>
    <n v="25"/>
    <n v="2"/>
    <n v="50"/>
    <n v="30"/>
    <n v="0.6"/>
    <d v="1899-12-30T00:14:00"/>
    <s v="Ninguna"/>
    <m/>
  </r>
  <r>
    <x v="264"/>
    <n v="6"/>
    <s v="Plato_14"/>
    <n v="14"/>
    <n v="23"/>
    <n v="1"/>
    <n v="23"/>
    <n v="14"/>
    <n v="0.61"/>
    <d v="1899-12-30T00:12:00"/>
    <s v="Ninguna"/>
    <m/>
  </r>
  <r>
    <x v="264"/>
    <n v="6"/>
    <s v="Plato_17"/>
    <n v="19"/>
    <n v="31"/>
    <n v="1"/>
    <n v="31"/>
    <n v="19"/>
    <n v="0.61"/>
    <d v="1899-12-30T00:17:00"/>
    <s v="Sin cebolla"/>
    <m/>
  </r>
  <r>
    <x v="264"/>
    <n v="6"/>
    <s v="Plato_6"/>
    <n v="16"/>
    <n v="27"/>
    <n v="1"/>
    <n v="27"/>
    <n v="16"/>
    <n v="0.59"/>
    <d v="1899-12-30T00:56:00"/>
    <s v="Ninguna"/>
    <m/>
  </r>
  <r>
    <x v="264"/>
    <n v="6"/>
    <s v="Plato_2"/>
    <n v="18"/>
    <n v="30"/>
    <n v="3"/>
    <n v="90"/>
    <n v="54"/>
    <n v="0.6"/>
    <d v="1899-12-30T00:50:00"/>
    <s v="Sin cebolla"/>
    <m/>
  </r>
  <r>
    <x v="265"/>
    <n v="4"/>
    <s v="Plato_7"/>
    <n v="14"/>
    <n v="24"/>
    <n v="1"/>
    <n v="24"/>
    <n v="14"/>
    <n v="0.57999999999999996"/>
    <d v="1899-12-30T00:53:00"/>
    <s v="Ninguna"/>
    <m/>
  </r>
  <r>
    <x v="265"/>
    <n v="4"/>
    <s v="Plato_1"/>
    <n v="15"/>
    <n v="25"/>
    <n v="3"/>
    <n v="75"/>
    <n v="45"/>
    <n v="0.6"/>
    <d v="1899-12-30T00:53:00"/>
    <s v="Ninguna"/>
    <m/>
  </r>
  <r>
    <x v="266"/>
    <n v="7"/>
    <s v="Plato_15"/>
    <n v="19"/>
    <n v="32"/>
    <n v="1"/>
    <n v="32"/>
    <n v="19"/>
    <n v="0.59"/>
    <d v="1899-12-30T00:45:00"/>
    <s v="Sin cebolla"/>
    <m/>
  </r>
  <r>
    <x v="266"/>
    <n v="7"/>
    <s v="Plato_16"/>
    <n v="16"/>
    <n v="28"/>
    <n v="2"/>
    <n v="56"/>
    <n v="32"/>
    <n v="0.56999999999999995"/>
    <d v="1899-12-30T00:23:00"/>
    <s v="Ninguna"/>
    <m/>
  </r>
  <r>
    <x v="266"/>
    <n v="7"/>
    <s v="Plato_2"/>
    <n v="18"/>
    <n v="30"/>
    <n v="1"/>
    <n v="30"/>
    <n v="18"/>
    <n v="0.6"/>
    <d v="1899-12-30T00:28:00"/>
    <s v="Sin cebolla"/>
    <m/>
  </r>
  <r>
    <x v="267"/>
    <n v="14"/>
    <s v="Plato_7"/>
    <n v="14"/>
    <n v="24"/>
    <n v="1"/>
    <n v="24"/>
    <n v="14"/>
    <n v="0.57999999999999996"/>
    <d v="1899-12-30T00:39:00"/>
    <s v="Sin cebolla"/>
    <m/>
  </r>
  <r>
    <x v="267"/>
    <n v="14"/>
    <s v="Plato_5"/>
    <n v="13"/>
    <n v="22"/>
    <n v="2"/>
    <n v="44"/>
    <n v="26"/>
    <n v="0.59"/>
    <d v="1899-12-30T00:44:00"/>
    <s v="Sin cebolla"/>
    <m/>
  </r>
  <r>
    <x v="268"/>
    <n v="11"/>
    <s v="Plato_19"/>
    <n v="22"/>
    <n v="36"/>
    <n v="3"/>
    <n v="108"/>
    <n v="66"/>
    <n v="0.61"/>
    <d v="1899-12-30T00:13:00"/>
    <s v="Ninguna"/>
    <m/>
  </r>
  <r>
    <x v="268"/>
    <n v="11"/>
    <s v="Plato_20"/>
    <n v="25"/>
    <n v="40"/>
    <n v="1"/>
    <n v="40"/>
    <n v="25"/>
    <n v="0.63"/>
    <d v="1899-12-30T00:58:00"/>
    <s v="Sin cebolla"/>
    <m/>
  </r>
  <r>
    <x v="268"/>
    <n v="11"/>
    <s v="Plato_18"/>
    <n v="20"/>
    <n v="34"/>
    <n v="3"/>
    <n v="102"/>
    <n v="60"/>
    <n v="0.59"/>
    <d v="1899-12-30T00:30:00"/>
    <s v="Sin cebolla"/>
    <m/>
  </r>
  <r>
    <x v="269"/>
    <n v="10"/>
    <s v="Plato_18"/>
    <n v="20"/>
    <n v="34"/>
    <n v="3"/>
    <n v="102"/>
    <n v="60"/>
    <n v="0.59"/>
    <d v="1899-12-30T00:26:00"/>
    <s v="Ninguna"/>
    <m/>
  </r>
  <r>
    <x v="270"/>
    <n v="3"/>
    <s v="Plato_5"/>
    <n v="13"/>
    <n v="22"/>
    <n v="2"/>
    <n v="44"/>
    <n v="26"/>
    <n v="0.59"/>
    <d v="1899-12-30T00:55:00"/>
    <s v="Sin cebolla"/>
    <m/>
  </r>
  <r>
    <x v="271"/>
    <n v="7"/>
    <s v="Plato_7"/>
    <n v="14"/>
    <n v="24"/>
    <n v="2"/>
    <n v="48"/>
    <n v="28"/>
    <n v="0.57999999999999996"/>
    <d v="1899-12-30T00:36:00"/>
    <s v="Ninguna"/>
    <m/>
  </r>
  <r>
    <x v="271"/>
    <n v="7"/>
    <s v="Plato_8"/>
    <n v="21"/>
    <n v="35"/>
    <n v="1"/>
    <n v="35"/>
    <n v="21"/>
    <n v="0.6"/>
    <d v="1899-12-30T00:47:00"/>
    <s v="Sin cebolla"/>
    <m/>
  </r>
  <r>
    <x v="272"/>
    <n v="20"/>
    <s v="Plato_15"/>
    <n v="19"/>
    <n v="32"/>
    <n v="1"/>
    <n v="32"/>
    <n v="19"/>
    <n v="0.59"/>
    <d v="1899-12-30T00:22:00"/>
    <s v="Sin cebolla"/>
    <m/>
  </r>
  <r>
    <x v="272"/>
    <n v="20"/>
    <s v="Plato_5"/>
    <n v="13"/>
    <n v="22"/>
    <n v="3"/>
    <n v="66"/>
    <n v="39"/>
    <n v="0.59"/>
    <d v="1899-12-30T00:40:00"/>
    <s v="Ninguna"/>
    <m/>
  </r>
  <r>
    <x v="272"/>
    <n v="20"/>
    <s v="Plato_1"/>
    <n v="15"/>
    <n v="25"/>
    <n v="1"/>
    <n v="25"/>
    <n v="15"/>
    <n v="0.6"/>
    <d v="1899-12-30T00:05:00"/>
    <s v="Sin cebolla"/>
    <m/>
  </r>
  <r>
    <x v="273"/>
    <n v="7"/>
    <s v="Plato_10"/>
    <n v="15"/>
    <n v="26"/>
    <n v="3"/>
    <n v="78"/>
    <n v="45"/>
    <n v="0.57999999999999996"/>
    <d v="1899-12-30T00:33:00"/>
    <s v="Ninguna"/>
    <m/>
  </r>
  <r>
    <x v="273"/>
    <n v="7"/>
    <s v="Plato_12"/>
    <n v="11"/>
    <n v="19"/>
    <n v="2"/>
    <n v="38"/>
    <n v="22"/>
    <n v="0.57999999999999996"/>
    <d v="1899-12-30T00:42:00"/>
    <s v="Sin cebolla"/>
    <m/>
  </r>
  <r>
    <x v="274"/>
    <n v="5"/>
    <s v="Plato_11"/>
    <n v="20"/>
    <n v="33"/>
    <n v="1"/>
    <n v="33"/>
    <n v="20"/>
    <n v="0.61"/>
    <d v="1899-12-30T00:32:00"/>
    <s v="Sin cebolla"/>
    <m/>
  </r>
  <r>
    <x v="274"/>
    <n v="5"/>
    <s v="Plato_17"/>
    <n v="19"/>
    <n v="31"/>
    <n v="2"/>
    <n v="62"/>
    <n v="38"/>
    <n v="0.61"/>
    <d v="1899-12-30T00:32:00"/>
    <s v="Ninguna"/>
    <m/>
  </r>
  <r>
    <x v="274"/>
    <n v="5"/>
    <s v="Plato_10"/>
    <n v="15"/>
    <n v="26"/>
    <n v="1"/>
    <n v="26"/>
    <n v="15"/>
    <n v="0.57999999999999996"/>
    <d v="1899-12-30T00:58:00"/>
    <s v="Ninguna"/>
    <m/>
  </r>
  <r>
    <x v="275"/>
    <n v="15"/>
    <s v="Plato_5"/>
    <n v="13"/>
    <n v="22"/>
    <n v="2"/>
    <n v="44"/>
    <n v="26"/>
    <n v="0.59"/>
    <d v="1899-12-30T00:49:00"/>
    <s v="Ninguna"/>
    <m/>
  </r>
  <r>
    <x v="275"/>
    <n v="15"/>
    <s v="Plato_10"/>
    <n v="15"/>
    <n v="26"/>
    <n v="1"/>
    <n v="26"/>
    <n v="15"/>
    <n v="0.57999999999999996"/>
    <d v="1899-12-30T00:36:00"/>
    <s v="Sin cebolla"/>
    <m/>
  </r>
  <r>
    <x v="276"/>
    <n v="4"/>
    <s v="Plato_17"/>
    <n v="19"/>
    <n v="31"/>
    <n v="3"/>
    <n v="93"/>
    <n v="57"/>
    <n v="0.61"/>
    <d v="1899-12-30T00:29:00"/>
    <s v="Ninguna"/>
    <m/>
  </r>
  <r>
    <x v="277"/>
    <n v="5"/>
    <s v="Plato_17"/>
    <n v="19"/>
    <n v="31"/>
    <n v="3"/>
    <n v="93"/>
    <n v="57"/>
    <n v="0.61"/>
    <d v="1899-12-30T00:33:00"/>
    <s v="Ninguna"/>
    <m/>
  </r>
  <r>
    <x v="277"/>
    <n v="5"/>
    <s v="Plato_7"/>
    <n v="14"/>
    <n v="24"/>
    <n v="2"/>
    <n v="48"/>
    <n v="28"/>
    <n v="0.57999999999999996"/>
    <d v="1899-12-30T00:28:00"/>
    <s v="Sin cebolla"/>
    <m/>
  </r>
  <r>
    <x v="278"/>
    <n v="11"/>
    <s v="Plato_20"/>
    <n v="25"/>
    <n v="40"/>
    <n v="3"/>
    <n v="120"/>
    <n v="75"/>
    <n v="0.63"/>
    <d v="1899-12-30T00:48:00"/>
    <s v="Sin cebolla"/>
    <m/>
  </r>
  <r>
    <x v="278"/>
    <n v="11"/>
    <s v="Plato_8"/>
    <n v="21"/>
    <n v="35"/>
    <n v="1"/>
    <n v="35"/>
    <n v="21"/>
    <n v="0.6"/>
    <d v="1899-12-30T00:28:00"/>
    <s v="Ninguna"/>
    <m/>
  </r>
  <r>
    <x v="278"/>
    <n v="11"/>
    <s v="Plato_4"/>
    <n v="10"/>
    <n v="18"/>
    <n v="1"/>
    <n v="18"/>
    <n v="10"/>
    <n v="0.56000000000000005"/>
    <d v="1899-12-30T00:58:00"/>
    <s v="Ninguna"/>
    <m/>
  </r>
  <r>
    <x v="278"/>
    <n v="11"/>
    <s v="Plato_16"/>
    <n v="16"/>
    <n v="28"/>
    <n v="1"/>
    <n v="28"/>
    <n v="16"/>
    <n v="0.56999999999999995"/>
    <d v="1899-12-30T00:08:00"/>
    <s v="Ninguna"/>
    <m/>
  </r>
  <r>
    <x v="279"/>
    <n v="14"/>
    <s v="Plato_7"/>
    <n v="14"/>
    <n v="24"/>
    <n v="2"/>
    <n v="48"/>
    <n v="28"/>
    <n v="0.57999999999999996"/>
    <d v="1899-12-30T00:52:00"/>
    <s v="Ninguna"/>
    <m/>
  </r>
  <r>
    <x v="279"/>
    <n v="14"/>
    <s v="Plato_14"/>
    <n v="14"/>
    <n v="23"/>
    <n v="3"/>
    <n v="69"/>
    <n v="42"/>
    <n v="0.61"/>
    <d v="1899-12-30T00:34:00"/>
    <s v="Ninguna"/>
    <m/>
  </r>
  <r>
    <x v="280"/>
    <n v="18"/>
    <s v="Plato_11"/>
    <n v="20"/>
    <n v="33"/>
    <n v="2"/>
    <n v="66"/>
    <n v="40"/>
    <n v="0.61"/>
    <d v="1899-12-30T00:09:00"/>
    <s v="Sin cebolla"/>
    <m/>
  </r>
  <r>
    <x v="281"/>
    <n v="6"/>
    <s v="Plato_4"/>
    <n v="10"/>
    <n v="18"/>
    <n v="3"/>
    <n v="54"/>
    <n v="30"/>
    <n v="0.56000000000000005"/>
    <d v="1899-12-30T00:57:00"/>
    <s v="Sin cebolla"/>
    <m/>
  </r>
  <r>
    <x v="281"/>
    <n v="6"/>
    <s v="Plato_3"/>
    <n v="12"/>
    <n v="20"/>
    <n v="1"/>
    <n v="20"/>
    <n v="12"/>
    <n v="0.6"/>
    <d v="1899-12-30T00:57:00"/>
    <s v="Sin cebolla"/>
    <m/>
  </r>
  <r>
    <x v="282"/>
    <n v="19"/>
    <s v="Plato_10"/>
    <n v="15"/>
    <n v="26"/>
    <n v="3"/>
    <n v="78"/>
    <n v="45"/>
    <n v="0.57999999999999996"/>
    <d v="1899-12-30T00:06:00"/>
    <s v="Ninguna"/>
    <m/>
  </r>
  <r>
    <x v="283"/>
    <n v="11"/>
    <s v="Plato_3"/>
    <n v="12"/>
    <n v="20"/>
    <n v="3"/>
    <n v="60"/>
    <n v="36"/>
    <n v="0.6"/>
    <d v="1899-12-30T00:45:00"/>
    <s v="Ninguna"/>
    <m/>
  </r>
  <r>
    <x v="283"/>
    <n v="11"/>
    <s v="Plato_6"/>
    <n v="16"/>
    <n v="27"/>
    <n v="1"/>
    <n v="27"/>
    <n v="16"/>
    <n v="0.59"/>
    <d v="1899-12-30T00:59:00"/>
    <s v="Ninguna"/>
    <m/>
  </r>
  <r>
    <x v="283"/>
    <n v="11"/>
    <s v="Plato_12"/>
    <n v="11"/>
    <n v="19"/>
    <n v="2"/>
    <n v="38"/>
    <n v="22"/>
    <n v="0.57999999999999996"/>
    <d v="1899-12-30T00:41:00"/>
    <s v="Ninguna"/>
    <m/>
  </r>
  <r>
    <x v="283"/>
    <n v="11"/>
    <s v="Plato_11"/>
    <n v="20"/>
    <n v="33"/>
    <n v="1"/>
    <n v="33"/>
    <n v="20"/>
    <n v="0.61"/>
    <d v="1899-12-30T00:50:00"/>
    <s v="Sin cebolla"/>
    <m/>
  </r>
  <r>
    <x v="284"/>
    <n v="18"/>
    <s v="Plato_13"/>
    <n v="13"/>
    <n v="21"/>
    <n v="2"/>
    <n v="42"/>
    <n v="26"/>
    <n v="0.62"/>
    <d v="1899-12-30T00:12:00"/>
    <s v="Sin cebolla"/>
    <m/>
  </r>
  <r>
    <x v="285"/>
    <n v="15"/>
    <s v="Plato_18"/>
    <n v="20"/>
    <n v="34"/>
    <n v="2"/>
    <n v="68"/>
    <n v="40"/>
    <n v="0.59"/>
    <d v="1899-12-30T00:25:00"/>
    <s v="Ninguna"/>
    <m/>
  </r>
  <r>
    <x v="286"/>
    <n v="20"/>
    <s v="Plato_15"/>
    <n v="19"/>
    <n v="32"/>
    <n v="3"/>
    <n v="96"/>
    <n v="57"/>
    <n v="0.59"/>
    <d v="1899-12-30T00:46:00"/>
    <s v="Ninguna"/>
    <m/>
  </r>
  <r>
    <x v="286"/>
    <n v="20"/>
    <s v="Plato_14"/>
    <n v="14"/>
    <n v="23"/>
    <n v="2"/>
    <n v="46"/>
    <n v="28"/>
    <n v="0.61"/>
    <d v="1899-12-30T00:58:00"/>
    <s v="Ninguna"/>
    <m/>
  </r>
  <r>
    <x v="286"/>
    <n v="20"/>
    <s v="Plato_2"/>
    <n v="18"/>
    <n v="30"/>
    <n v="2"/>
    <n v="60"/>
    <n v="36"/>
    <n v="0.6"/>
    <d v="1899-12-30T00:17:00"/>
    <s v="Sin cebolla"/>
    <m/>
  </r>
  <r>
    <x v="287"/>
    <n v="15"/>
    <s v="Plato_7"/>
    <n v="14"/>
    <n v="24"/>
    <n v="2"/>
    <n v="48"/>
    <n v="28"/>
    <n v="0.57999999999999996"/>
    <d v="1899-12-30T00:06:00"/>
    <s v="Sin cebolla"/>
    <m/>
  </r>
  <r>
    <x v="287"/>
    <n v="15"/>
    <s v="Plato_12"/>
    <n v="11"/>
    <n v="19"/>
    <n v="2"/>
    <n v="38"/>
    <n v="22"/>
    <n v="0.57999999999999996"/>
    <d v="1899-12-30T00:32:00"/>
    <s v="Ninguna"/>
    <m/>
  </r>
  <r>
    <x v="288"/>
    <n v="15"/>
    <s v="Plato_3"/>
    <n v="12"/>
    <n v="20"/>
    <n v="3"/>
    <n v="60"/>
    <n v="36"/>
    <n v="0.6"/>
    <d v="1899-12-30T00:20:00"/>
    <s v="Ninguna"/>
    <m/>
  </r>
  <r>
    <x v="288"/>
    <n v="15"/>
    <s v="Plato_10"/>
    <n v="15"/>
    <n v="26"/>
    <n v="3"/>
    <n v="78"/>
    <n v="45"/>
    <n v="0.57999999999999996"/>
    <d v="1899-12-30T00:48:00"/>
    <s v="Sin cebolla"/>
    <m/>
  </r>
  <r>
    <x v="289"/>
    <n v="19"/>
    <s v="Plato_20"/>
    <n v="25"/>
    <n v="40"/>
    <n v="1"/>
    <n v="40"/>
    <n v="25"/>
    <n v="0.63"/>
    <d v="1899-12-30T00:57:00"/>
    <s v="Ninguna"/>
    <m/>
  </r>
  <r>
    <x v="290"/>
    <n v="2"/>
    <s v="Plato_18"/>
    <n v="20"/>
    <n v="34"/>
    <n v="2"/>
    <n v="68"/>
    <n v="40"/>
    <n v="0.59"/>
    <d v="1899-12-30T00:28:00"/>
    <s v="Sin cebolla"/>
    <m/>
  </r>
  <r>
    <x v="290"/>
    <n v="2"/>
    <s v="Plato_1"/>
    <n v="15"/>
    <n v="25"/>
    <n v="1"/>
    <n v="25"/>
    <n v="15"/>
    <n v="0.6"/>
    <d v="1899-12-30T00:41:00"/>
    <s v="Ninguna"/>
    <m/>
  </r>
  <r>
    <x v="290"/>
    <n v="2"/>
    <s v="Plato_8"/>
    <n v="21"/>
    <n v="35"/>
    <n v="3"/>
    <n v="105"/>
    <n v="63"/>
    <n v="0.6"/>
    <d v="1899-12-30T00:12:00"/>
    <s v="Sin cebolla"/>
    <m/>
  </r>
  <r>
    <x v="290"/>
    <n v="2"/>
    <s v="Plato_17"/>
    <n v="19"/>
    <n v="31"/>
    <n v="2"/>
    <n v="62"/>
    <n v="38"/>
    <n v="0.61"/>
    <d v="1899-12-30T00:14:00"/>
    <s v="Ninguna"/>
    <m/>
  </r>
  <r>
    <x v="291"/>
    <n v="10"/>
    <s v="Plato_16"/>
    <n v="16"/>
    <n v="28"/>
    <n v="3"/>
    <n v="84"/>
    <n v="48"/>
    <n v="0.56999999999999995"/>
    <d v="1899-12-30T00:23:00"/>
    <s v="Sin cebolla"/>
    <m/>
  </r>
  <r>
    <x v="292"/>
    <n v="16"/>
    <s v="Plato_16"/>
    <n v="16"/>
    <n v="28"/>
    <n v="3"/>
    <n v="84"/>
    <n v="48"/>
    <n v="0.56999999999999995"/>
    <d v="1899-12-30T00:44:00"/>
    <s v="Ninguna"/>
    <m/>
  </r>
  <r>
    <x v="292"/>
    <n v="16"/>
    <s v="Plato_2"/>
    <n v="18"/>
    <n v="30"/>
    <n v="2"/>
    <n v="60"/>
    <n v="36"/>
    <n v="0.6"/>
    <d v="1899-12-30T00:29:00"/>
    <s v="Ninguna"/>
    <m/>
  </r>
  <r>
    <x v="292"/>
    <n v="16"/>
    <s v="Plato_19"/>
    <n v="22"/>
    <n v="36"/>
    <n v="2"/>
    <n v="72"/>
    <n v="44"/>
    <n v="0.61"/>
    <d v="1899-12-30T00:47:00"/>
    <s v="Ninguna"/>
    <m/>
  </r>
  <r>
    <x v="293"/>
    <n v="17"/>
    <s v="Plato_17"/>
    <n v="19"/>
    <n v="31"/>
    <n v="2"/>
    <n v="62"/>
    <n v="38"/>
    <n v="0.61"/>
    <d v="1899-12-30T00:31:00"/>
    <s v="Sin cebolla"/>
    <m/>
  </r>
  <r>
    <x v="293"/>
    <n v="17"/>
    <s v="Plato_19"/>
    <n v="22"/>
    <n v="36"/>
    <n v="3"/>
    <n v="108"/>
    <n v="66"/>
    <n v="0.61"/>
    <d v="1899-12-30T00:13:00"/>
    <s v="Ninguna"/>
    <m/>
  </r>
  <r>
    <x v="293"/>
    <n v="17"/>
    <s v="Plato_4"/>
    <n v="10"/>
    <n v="18"/>
    <n v="3"/>
    <n v="54"/>
    <n v="30"/>
    <n v="0.56000000000000005"/>
    <d v="1899-12-30T00:33:00"/>
    <s v="Ninguna"/>
    <m/>
  </r>
  <r>
    <x v="293"/>
    <n v="17"/>
    <s v="Plato_18"/>
    <n v="20"/>
    <n v="34"/>
    <n v="3"/>
    <n v="102"/>
    <n v="60"/>
    <n v="0.59"/>
    <d v="1899-12-30T00:09:00"/>
    <s v="Sin cebolla"/>
    <m/>
  </r>
  <r>
    <x v="294"/>
    <n v="3"/>
    <s v="Plato_15"/>
    <n v="19"/>
    <n v="32"/>
    <n v="1"/>
    <n v="32"/>
    <n v="19"/>
    <n v="0.59"/>
    <d v="1899-12-30T00:44:00"/>
    <s v="Sin cebolla"/>
    <m/>
  </r>
  <r>
    <x v="294"/>
    <n v="3"/>
    <s v="Plato_2"/>
    <n v="18"/>
    <n v="30"/>
    <n v="3"/>
    <n v="90"/>
    <n v="54"/>
    <n v="0.6"/>
    <d v="1899-12-30T00:35:00"/>
    <s v="Ninguna"/>
    <m/>
  </r>
  <r>
    <x v="294"/>
    <n v="3"/>
    <s v="Plato_17"/>
    <n v="19"/>
    <n v="31"/>
    <n v="2"/>
    <n v="62"/>
    <n v="38"/>
    <n v="0.61"/>
    <d v="1899-12-30T00:39:00"/>
    <s v="Sin cebolla"/>
    <m/>
  </r>
  <r>
    <x v="294"/>
    <n v="3"/>
    <s v="Plato_13"/>
    <n v="13"/>
    <n v="21"/>
    <n v="3"/>
    <n v="63"/>
    <n v="39"/>
    <n v="0.62"/>
    <d v="1899-12-30T00:59:00"/>
    <s v="Ninguna"/>
    <m/>
  </r>
  <r>
    <x v="295"/>
    <n v="14"/>
    <s v="Plato_14"/>
    <n v="14"/>
    <n v="23"/>
    <n v="1"/>
    <n v="23"/>
    <n v="14"/>
    <n v="0.61"/>
    <d v="1899-12-30T00:20:00"/>
    <s v="Ninguna"/>
    <m/>
  </r>
  <r>
    <x v="295"/>
    <n v="14"/>
    <s v="Plato_19"/>
    <n v="22"/>
    <n v="36"/>
    <n v="1"/>
    <n v="36"/>
    <n v="22"/>
    <n v="0.61"/>
    <d v="1899-12-30T00:26:00"/>
    <s v="Sin cebolla"/>
    <m/>
  </r>
  <r>
    <x v="296"/>
    <n v="4"/>
    <s v="Plato_9"/>
    <n v="17"/>
    <n v="29"/>
    <n v="2"/>
    <n v="58"/>
    <n v="34"/>
    <n v="0.59"/>
    <d v="1899-12-30T00:59:00"/>
    <s v="Sin cebolla"/>
    <m/>
  </r>
  <r>
    <x v="296"/>
    <n v="4"/>
    <s v="Plato_4"/>
    <n v="10"/>
    <n v="18"/>
    <n v="3"/>
    <n v="54"/>
    <n v="30"/>
    <n v="0.56000000000000005"/>
    <d v="1899-12-30T00:13:00"/>
    <s v="Sin cebolla"/>
    <m/>
  </r>
  <r>
    <x v="296"/>
    <n v="4"/>
    <s v="Plato_13"/>
    <n v="13"/>
    <n v="21"/>
    <n v="3"/>
    <n v="63"/>
    <n v="39"/>
    <n v="0.62"/>
    <d v="1899-12-30T00:40:00"/>
    <s v="Sin cebolla"/>
    <m/>
  </r>
  <r>
    <x v="297"/>
    <n v="11"/>
    <s v="Plato_6"/>
    <n v="16"/>
    <n v="27"/>
    <n v="3"/>
    <n v="81"/>
    <n v="48"/>
    <n v="0.59"/>
    <d v="1899-12-30T00:46:00"/>
    <s v="Ninguna"/>
    <m/>
  </r>
  <r>
    <x v="297"/>
    <n v="11"/>
    <s v="Plato_19"/>
    <n v="22"/>
    <n v="36"/>
    <n v="3"/>
    <n v="108"/>
    <n v="66"/>
    <n v="0.61"/>
    <d v="1899-12-30T00:49:00"/>
    <s v="Ninguna"/>
    <m/>
  </r>
  <r>
    <x v="297"/>
    <n v="11"/>
    <s v="Plato_5"/>
    <n v="13"/>
    <n v="22"/>
    <n v="3"/>
    <n v="66"/>
    <n v="39"/>
    <n v="0.59"/>
    <d v="1899-12-30T00:46:00"/>
    <s v="Sin cebolla"/>
    <m/>
  </r>
  <r>
    <x v="298"/>
    <n v="6"/>
    <s v="Plato_3"/>
    <n v="12"/>
    <n v="20"/>
    <n v="1"/>
    <n v="20"/>
    <n v="12"/>
    <n v="0.6"/>
    <d v="1899-12-30T00:17:00"/>
    <s v="Ninguna"/>
    <m/>
  </r>
  <r>
    <x v="298"/>
    <n v="6"/>
    <s v="Plato_19"/>
    <n v="22"/>
    <n v="36"/>
    <n v="2"/>
    <n v="72"/>
    <n v="44"/>
    <n v="0.61"/>
    <d v="1899-12-30T00:55:00"/>
    <s v="Ninguna"/>
    <m/>
  </r>
  <r>
    <x v="298"/>
    <n v="6"/>
    <s v="Plato_7"/>
    <n v="14"/>
    <n v="24"/>
    <n v="3"/>
    <n v="72"/>
    <n v="42"/>
    <n v="0.57999999999999996"/>
    <d v="1899-12-30T00:15:00"/>
    <s v="Sin cebolla"/>
    <m/>
  </r>
  <r>
    <x v="298"/>
    <n v="6"/>
    <s v="Plato_4"/>
    <n v="10"/>
    <n v="18"/>
    <n v="1"/>
    <n v="18"/>
    <n v="10"/>
    <n v="0.56000000000000005"/>
    <d v="1899-12-30T00:26:00"/>
    <s v="Ninguna"/>
    <m/>
  </r>
  <r>
    <x v="299"/>
    <n v="18"/>
    <s v="Plato_20"/>
    <n v="25"/>
    <n v="40"/>
    <n v="3"/>
    <n v="120"/>
    <n v="75"/>
    <n v="0.63"/>
    <d v="1899-12-30T00:54:00"/>
    <s v="Sin cebolla"/>
    <m/>
  </r>
  <r>
    <x v="299"/>
    <n v="18"/>
    <s v="Plato_4"/>
    <n v="10"/>
    <n v="18"/>
    <n v="3"/>
    <n v="54"/>
    <n v="30"/>
    <n v="0.56000000000000005"/>
    <d v="1899-12-30T00:14:00"/>
    <s v="Ninguna"/>
    <m/>
  </r>
  <r>
    <x v="299"/>
    <n v="18"/>
    <s v="Plato_10"/>
    <n v="15"/>
    <n v="26"/>
    <n v="1"/>
    <n v="26"/>
    <n v="15"/>
    <n v="0.57999999999999996"/>
    <d v="1899-12-30T00:22:00"/>
    <s v="Sin cebolla"/>
    <m/>
  </r>
  <r>
    <x v="299"/>
    <n v="18"/>
    <s v="Plato_2"/>
    <n v="18"/>
    <n v="30"/>
    <n v="3"/>
    <n v="90"/>
    <n v="54"/>
    <n v="0.6"/>
    <d v="1899-12-30T00:28:00"/>
    <s v="Ninguna"/>
    <m/>
  </r>
  <r>
    <x v="300"/>
    <n v="8"/>
    <s v="Plato_17"/>
    <n v="19"/>
    <n v="31"/>
    <n v="3"/>
    <n v="93"/>
    <n v="57"/>
    <n v="0.61"/>
    <d v="1899-12-30T00:23:00"/>
    <s v="Sin cebolla"/>
    <m/>
  </r>
  <r>
    <x v="300"/>
    <n v="8"/>
    <s v="Plato_10"/>
    <n v="15"/>
    <n v="26"/>
    <n v="2"/>
    <n v="52"/>
    <n v="30"/>
    <n v="0.57999999999999996"/>
    <d v="1899-12-30T00:57:00"/>
    <s v="Sin cebolla"/>
    <m/>
  </r>
  <r>
    <x v="300"/>
    <n v="8"/>
    <s v="Plato_9"/>
    <n v="17"/>
    <n v="29"/>
    <n v="2"/>
    <n v="58"/>
    <n v="34"/>
    <n v="0.59"/>
    <d v="1899-12-30T00:49:00"/>
    <s v="Ninguna"/>
    <m/>
  </r>
  <r>
    <x v="300"/>
    <n v="8"/>
    <s v="Plato_3"/>
    <n v="12"/>
    <n v="20"/>
    <n v="1"/>
    <n v="20"/>
    <n v="12"/>
    <n v="0.6"/>
    <d v="1899-12-30T00:54:00"/>
    <s v="Ninguna"/>
    <m/>
  </r>
  <r>
    <x v="301"/>
    <n v="5"/>
    <s v="Plato_15"/>
    <n v="19"/>
    <n v="32"/>
    <n v="3"/>
    <n v="96"/>
    <n v="57"/>
    <n v="0.59"/>
    <d v="1899-12-30T00:15:00"/>
    <s v="Ninguna"/>
    <m/>
  </r>
  <r>
    <x v="302"/>
    <n v="14"/>
    <s v="Plato_3"/>
    <n v="12"/>
    <n v="20"/>
    <n v="2"/>
    <n v="40"/>
    <n v="24"/>
    <n v="0.6"/>
    <d v="1899-12-30T00:13:00"/>
    <s v="Ninguna"/>
    <m/>
  </r>
  <r>
    <x v="302"/>
    <n v="14"/>
    <s v="Plato_20"/>
    <n v="25"/>
    <n v="40"/>
    <n v="3"/>
    <n v="120"/>
    <n v="75"/>
    <n v="0.63"/>
    <d v="1899-12-30T00:16:00"/>
    <s v="Ninguna"/>
    <m/>
  </r>
  <r>
    <x v="302"/>
    <n v="14"/>
    <s v="Plato_10"/>
    <n v="15"/>
    <n v="26"/>
    <n v="1"/>
    <n v="26"/>
    <n v="15"/>
    <n v="0.57999999999999996"/>
    <d v="1899-12-30T00:56:00"/>
    <s v="Sin cebolla"/>
    <m/>
  </r>
  <r>
    <x v="302"/>
    <n v="14"/>
    <s v="Plato_7"/>
    <n v="14"/>
    <n v="24"/>
    <n v="1"/>
    <n v="24"/>
    <n v="14"/>
    <n v="0.57999999999999996"/>
    <d v="1899-12-30T00:07:00"/>
    <s v="Ninguna"/>
    <m/>
  </r>
  <r>
    <x v="303"/>
    <n v="6"/>
    <s v="Plato_15"/>
    <n v="19"/>
    <n v="32"/>
    <n v="2"/>
    <n v="64"/>
    <n v="38"/>
    <n v="0.59"/>
    <d v="1899-12-30T00:09:00"/>
    <s v="Ninguna"/>
    <m/>
  </r>
  <r>
    <x v="303"/>
    <n v="6"/>
    <s v="Plato_13"/>
    <n v="13"/>
    <n v="21"/>
    <n v="2"/>
    <n v="42"/>
    <n v="26"/>
    <n v="0.62"/>
    <d v="1899-12-30T00:07:00"/>
    <s v="Sin cebolla"/>
    <m/>
  </r>
  <r>
    <x v="303"/>
    <n v="6"/>
    <s v="Plato_20"/>
    <n v="25"/>
    <n v="40"/>
    <n v="2"/>
    <n v="80"/>
    <n v="50"/>
    <n v="0.63"/>
    <d v="1899-12-30T00:48:00"/>
    <s v="Ninguna"/>
    <m/>
  </r>
  <r>
    <x v="303"/>
    <n v="6"/>
    <s v="Plato_17"/>
    <n v="19"/>
    <n v="31"/>
    <n v="3"/>
    <n v="93"/>
    <n v="57"/>
    <n v="0.61"/>
    <d v="1899-12-30T00:21:00"/>
    <s v="Ninguna"/>
    <m/>
  </r>
  <r>
    <x v="304"/>
    <n v="1"/>
    <s v="Plato_8"/>
    <n v="21"/>
    <n v="35"/>
    <n v="3"/>
    <n v="105"/>
    <n v="63"/>
    <n v="0.6"/>
    <d v="1899-12-30T00:17:00"/>
    <s v="Ninguna"/>
    <m/>
  </r>
  <r>
    <x v="304"/>
    <n v="1"/>
    <s v="Plato_14"/>
    <n v="14"/>
    <n v="23"/>
    <n v="1"/>
    <n v="23"/>
    <n v="14"/>
    <n v="0.61"/>
    <d v="1899-12-30T00:48:00"/>
    <s v="Ninguna"/>
    <m/>
  </r>
  <r>
    <x v="305"/>
    <n v="7"/>
    <s v="Plato_15"/>
    <n v="19"/>
    <n v="32"/>
    <n v="1"/>
    <n v="32"/>
    <n v="19"/>
    <n v="0.59"/>
    <d v="1899-12-30T00:21:00"/>
    <s v="Sin cebolla"/>
    <m/>
  </r>
  <r>
    <x v="306"/>
    <n v="20"/>
    <s v="Plato_13"/>
    <n v="13"/>
    <n v="21"/>
    <n v="3"/>
    <n v="63"/>
    <n v="39"/>
    <n v="0.62"/>
    <d v="1899-12-30T00:39:00"/>
    <s v="Sin cebolla"/>
    <m/>
  </r>
  <r>
    <x v="307"/>
    <n v="14"/>
    <s v="Plato_18"/>
    <n v="20"/>
    <n v="34"/>
    <n v="1"/>
    <n v="34"/>
    <n v="20"/>
    <n v="0.59"/>
    <d v="1899-12-30T00:44:00"/>
    <s v="Sin cebolla"/>
    <m/>
  </r>
  <r>
    <x v="307"/>
    <n v="14"/>
    <s v="Plato_8"/>
    <n v="21"/>
    <n v="35"/>
    <n v="2"/>
    <n v="70"/>
    <n v="42"/>
    <n v="0.6"/>
    <d v="1899-12-30T00:41:00"/>
    <s v="Ninguna"/>
    <m/>
  </r>
  <r>
    <x v="307"/>
    <n v="14"/>
    <s v="Plato_17"/>
    <n v="19"/>
    <n v="31"/>
    <n v="2"/>
    <n v="62"/>
    <n v="38"/>
    <n v="0.61"/>
    <d v="1899-12-30T00:42:00"/>
    <s v="Ninguna"/>
    <m/>
  </r>
  <r>
    <x v="307"/>
    <n v="14"/>
    <s v="Plato_16"/>
    <n v="16"/>
    <n v="28"/>
    <n v="2"/>
    <n v="56"/>
    <n v="32"/>
    <n v="0.56999999999999995"/>
    <d v="1899-12-30T00:59:00"/>
    <s v="Ninguna"/>
    <m/>
  </r>
  <r>
    <x v="308"/>
    <n v="9"/>
    <s v="Plato_20"/>
    <n v="25"/>
    <n v="40"/>
    <n v="1"/>
    <n v="40"/>
    <n v="25"/>
    <n v="0.63"/>
    <d v="1899-12-30T00:29:00"/>
    <s v="Ninguna"/>
    <m/>
  </r>
  <r>
    <x v="308"/>
    <n v="9"/>
    <s v="Plato_17"/>
    <n v="19"/>
    <n v="31"/>
    <n v="2"/>
    <n v="62"/>
    <n v="38"/>
    <n v="0.61"/>
    <d v="1899-12-30T00:43:00"/>
    <s v="Sin cebolla"/>
    <m/>
  </r>
  <r>
    <x v="308"/>
    <n v="9"/>
    <s v="Plato_8"/>
    <n v="21"/>
    <n v="35"/>
    <n v="2"/>
    <n v="70"/>
    <n v="42"/>
    <n v="0.6"/>
    <d v="1899-12-30T00:51:00"/>
    <s v="Sin cebolla"/>
    <m/>
  </r>
  <r>
    <x v="309"/>
    <n v="17"/>
    <s v="Plato_10"/>
    <n v="15"/>
    <n v="26"/>
    <n v="3"/>
    <n v="78"/>
    <n v="45"/>
    <n v="0.57999999999999996"/>
    <d v="1899-12-30T00:43:00"/>
    <s v="Ninguna"/>
    <m/>
  </r>
  <r>
    <x v="309"/>
    <n v="17"/>
    <s v="Plato_2"/>
    <n v="18"/>
    <n v="30"/>
    <n v="2"/>
    <n v="60"/>
    <n v="36"/>
    <n v="0.6"/>
    <d v="1899-12-30T00:54:00"/>
    <s v="Sin cebolla"/>
    <m/>
  </r>
  <r>
    <x v="310"/>
    <n v="6"/>
    <s v="Plato_7"/>
    <n v="14"/>
    <n v="24"/>
    <n v="1"/>
    <n v="24"/>
    <n v="14"/>
    <n v="0.57999999999999996"/>
    <d v="1899-12-30T00:46:00"/>
    <s v="Sin cebolla"/>
    <m/>
  </r>
  <r>
    <x v="310"/>
    <n v="6"/>
    <s v="Plato_9"/>
    <n v="17"/>
    <n v="29"/>
    <n v="1"/>
    <n v="29"/>
    <n v="17"/>
    <n v="0.59"/>
    <d v="1899-12-30T00:28:00"/>
    <s v="Sin cebolla"/>
    <m/>
  </r>
  <r>
    <x v="311"/>
    <n v="2"/>
    <s v="Plato_15"/>
    <n v="19"/>
    <n v="32"/>
    <n v="2"/>
    <n v="64"/>
    <n v="38"/>
    <n v="0.59"/>
    <d v="1899-12-30T00:45:00"/>
    <s v="Sin cebolla"/>
    <m/>
  </r>
  <r>
    <x v="311"/>
    <n v="2"/>
    <s v="Plato_8"/>
    <n v="21"/>
    <n v="35"/>
    <n v="2"/>
    <n v="70"/>
    <n v="42"/>
    <n v="0.6"/>
    <d v="1899-12-30T00:10:00"/>
    <s v="Sin cebolla"/>
    <m/>
  </r>
  <r>
    <x v="312"/>
    <n v="10"/>
    <s v="Plato_12"/>
    <n v="11"/>
    <n v="19"/>
    <n v="2"/>
    <n v="38"/>
    <n v="22"/>
    <n v="0.57999999999999996"/>
    <d v="1899-12-30T00:27:00"/>
    <s v="Sin cebolla"/>
    <m/>
  </r>
  <r>
    <x v="312"/>
    <n v="10"/>
    <s v="Plato_17"/>
    <n v="19"/>
    <n v="31"/>
    <n v="2"/>
    <n v="62"/>
    <n v="38"/>
    <n v="0.61"/>
    <d v="1899-12-30T00:38:00"/>
    <s v="Ninguna"/>
    <m/>
  </r>
  <r>
    <x v="312"/>
    <n v="10"/>
    <s v="Plato_19"/>
    <n v="22"/>
    <n v="36"/>
    <n v="3"/>
    <n v="108"/>
    <n v="66"/>
    <n v="0.61"/>
    <d v="1899-12-30T00:26:00"/>
    <s v="Ninguna"/>
    <m/>
  </r>
  <r>
    <x v="312"/>
    <n v="10"/>
    <s v="Plato_7"/>
    <n v="14"/>
    <n v="24"/>
    <n v="1"/>
    <n v="24"/>
    <n v="14"/>
    <n v="0.57999999999999996"/>
    <d v="1899-12-30T00:15:00"/>
    <s v="Sin cebolla"/>
    <m/>
  </r>
  <r>
    <x v="313"/>
    <n v="20"/>
    <s v="Plato_6"/>
    <n v="16"/>
    <n v="27"/>
    <n v="1"/>
    <n v="27"/>
    <n v="16"/>
    <n v="0.59"/>
    <d v="1899-12-30T00:05:00"/>
    <s v="Ninguna"/>
    <m/>
  </r>
  <r>
    <x v="314"/>
    <n v="14"/>
    <s v="Plato_1"/>
    <n v="15"/>
    <n v="25"/>
    <n v="1"/>
    <n v="25"/>
    <n v="15"/>
    <n v="0.6"/>
    <d v="1899-12-30T00:16:00"/>
    <s v="Sin cebolla"/>
    <m/>
  </r>
  <r>
    <x v="314"/>
    <n v="14"/>
    <s v="Plato_16"/>
    <n v="16"/>
    <n v="28"/>
    <n v="1"/>
    <n v="28"/>
    <n v="16"/>
    <n v="0.56999999999999995"/>
    <d v="1899-12-30T00:07:00"/>
    <s v="Sin cebolla"/>
    <m/>
  </r>
  <r>
    <x v="314"/>
    <n v="14"/>
    <s v="Plato_9"/>
    <n v="17"/>
    <n v="29"/>
    <n v="3"/>
    <n v="87"/>
    <n v="51"/>
    <n v="0.59"/>
    <d v="1899-12-30T00:52:00"/>
    <s v="Sin cebolla"/>
    <m/>
  </r>
  <r>
    <x v="314"/>
    <n v="14"/>
    <s v="Plato_13"/>
    <n v="13"/>
    <n v="21"/>
    <n v="1"/>
    <n v="21"/>
    <n v="13"/>
    <n v="0.62"/>
    <d v="1899-12-30T00:51:00"/>
    <s v="Sin cebolla"/>
    <m/>
  </r>
  <r>
    <x v="315"/>
    <n v="2"/>
    <s v="Plato_4"/>
    <n v="10"/>
    <n v="18"/>
    <n v="1"/>
    <n v="18"/>
    <n v="10"/>
    <n v="0.56000000000000005"/>
    <d v="1899-12-30T00:30:00"/>
    <s v="Ninguna"/>
    <m/>
  </r>
  <r>
    <x v="315"/>
    <n v="2"/>
    <s v="Plato_13"/>
    <n v="13"/>
    <n v="21"/>
    <n v="1"/>
    <n v="21"/>
    <n v="13"/>
    <n v="0.62"/>
    <d v="1899-12-30T00:23:00"/>
    <s v="Ninguna"/>
    <m/>
  </r>
  <r>
    <x v="315"/>
    <n v="2"/>
    <s v="Plato_6"/>
    <n v="16"/>
    <n v="27"/>
    <n v="3"/>
    <n v="81"/>
    <n v="48"/>
    <n v="0.59"/>
    <d v="1899-12-30T00:53:00"/>
    <s v="Sin cebolla"/>
    <m/>
  </r>
  <r>
    <x v="315"/>
    <n v="2"/>
    <s v="Plato_20"/>
    <n v="25"/>
    <n v="40"/>
    <n v="1"/>
    <n v="40"/>
    <n v="25"/>
    <n v="0.63"/>
    <d v="1899-12-30T00:52:00"/>
    <s v="Sin cebolla"/>
    <m/>
  </r>
  <r>
    <x v="316"/>
    <n v="17"/>
    <s v="Plato_5"/>
    <n v="13"/>
    <n v="22"/>
    <n v="2"/>
    <n v="44"/>
    <n v="26"/>
    <n v="0.59"/>
    <d v="1899-12-30T00:20:00"/>
    <s v="Sin cebolla"/>
    <m/>
  </r>
  <r>
    <x v="316"/>
    <n v="17"/>
    <s v="Plato_18"/>
    <n v="20"/>
    <n v="34"/>
    <n v="3"/>
    <n v="102"/>
    <n v="60"/>
    <n v="0.59"/>
    <d v="1899-12-30T00:37:00"/>
    <s v="Sin cebolla"/>
    <m/>
  </r>
  <r>
    <x v="316"/>
    <n v="17"/>
    <s v="Plato_15"/>
    <n v="19"/>
    <n v="32"/>
    <n v="1"/>
    <n v="32"/>
    <n v="19"/>
    <n v="0.59"/>
    <d v="1899-12-30T00:31:00"/>
    <s v="Sin cebolla"/>
    <m/>
  </r>
  <r>
    <x v="317"/>
    <n v="13"/>
    <s v="Plato_9"/>
    <n v="17"/>
    <n v="29"/>
    <n v="1"/>
    <n v="29"/>
    <n v="17"/>
    <n v="0.59"/>
    <d v="1899-12-30T00:39:00"/>
    <s v="Sin cebolla"/>
    <m/>
  </r>
  <r>
    <x v="318"/>
    <n v="1"/>
    <s v="Plato_15"/>
    <n v="19"/>
    <n v="32"/>
    <n v="3"/>
    <n v="96"/>
    <n v="57"/>
    <n v="0.59"/>
    <d v="1899-12-30T00:16:00"/>
    <s v="Sin cebolla"/>
    <m/>
  </r>
  <r>
    <x v="318"/>
    <n v="1"/>
    <s v="Plato_8"/>
    <n v="21"/>
    <n v="35"/>
    <n v="2"/>
    <n v="70"/>
    <n v="42"/>
    <n v="0.6"/>
    <d v="1899-12-30T00:17:00"/>
    <s v="Ninguna"/>
    <m/>
  </r>
  <r>
    <x v="318"/>
    <n v="1"/>
    <s v="Plato_20"/>
    <n v="25"/>
    <n v="40"/>
    <n v="1"/>
    <n v="40"/>
    <n v="25"/>
    <n v="0.63"/>
    <d v="1899-12-30T00:38:00"/>
    <s v="Sin cebolla"/>
    <m/>
  </r>
  <r>
    <x v="318"/>
    <n v="1"/>
    <s v="Plato_17"/>
    <n v="19"/>
    <n v="31"/>
    <n v="2"/>
    <n v="62"/>
    <n v="38"/>
    <n v="0.61"/>
    <d v="1899-12-30T00:55:00"/>
    <s v="Sin cebolla"/>
    <m/>
  </r>
  <r>
    <x v="319"/>
    <n v="9"/>
    <s v="Plato_13"/>
    <n v="13"/>
    <n v="21"/>
    <n v="2"/>
    <n v="42"/>
    <n v="26"/>
    <n v="0.62"/>
    <d v="1899-12-30T00:44:00"/>
    <s v="Sin cebolla"/>
    <m/>
  </r>
  <r>
    <x v="319"/>
    <n v="9"/>
    <s v="Plato_5"/>
    <n v="13"/>
    <n v="22"/>
    <n v="1"/>
    <n v="22"/>
    <n v="13"/>
    <n v="0.59"/>
    <d v="1899-12-30T00:44:00"/>
    <s v="Sin cebolla"/>
    <m/>
  </r>
  <r>
    <x v="319"/>
    <n v="9"/>
    <s v="Plato_18"/>
    <n v="20"/>
    <n v="34"/>
    <n v="1"/>
    <n v="34"/>
    <n v="20"/>
    <n v="0.59"/>
    <d v="1899-12-30T00:42:00"/>
    <s v="Ninguna"/>
    <m/>
  </r>
  <r>
    <x v="320"/>
    <n v="18"/>
    <s v="Plato_16"/>
    <n v="16"/>
    <n v="28"/>
    <n v="1"/>
    <n v="28"/>
    <n v="16"/>
    <n v="0.56999999999999995"/>
    <d v="1899-12-30T00:34:00"/>
    <s v="Sin cebolla"/>
    <m/>
  </r>
  <r>
    <x v="320"/>
    <n v="18"/>
    <s v="Plato_5"/>
    <n v="13"/>
    <n v="22"/>
    <n v="2"/>
    <n v="44"/>
    <n v="26"/>
    <n v="0.59"/>
    <d v="1899-12-30T00:22:00"/>
    <s v="Sin cebolla"/>
    <m/>
  </r>
  <r>
    <x v="320"/>
    <n v="18"/>
    <s v="Plato_14"/>
    <n v="14"/>
    <n v="23"/>
    <n v="3"/>
    <n v="69"/>
    <n v="42"/>
    <n v="0.61"/>
    <d v="1899-12-30T00:39:00"/>
    <s v="Ninguna"/>
    <m/>
  </r>
  <r>
    <x v="321"/>
    <n v="12"/>
    <s v="Plato_15"/>
    <n v="19"/>
    <n v="32"/>
    <n v="2"/>
    <n v="64"/>
    <n v="38"/>
    <n v="0.59"/>
    <d v="1899-12-30T00:08:00"/>
    <s v="Ninguna"/>
    <m/>
  </r>
  <r>
    <x v="321"/>
    <n v="12"/>
    <s v="Plato_13"/>
    <n v="13"/>
    <n v="21"/>
    <n v="1"/>
    <n v="21"/>
    <n v="13"/>
    <n v="0.62"/>
    <d v="1899-12-30T00:52:00"/>
    <s v="Sin cebolla"/>
    <m/>
  </r>
  <r>
    <x v="322"/>
    <n v="8"/>
    <s v="Plato_5"/>
    <n v="13"/>
    <n v="22"/>
    <n v="3"/>
    <n v="66"/>
    <n v="39"/>
    <n v="0.59"/>
    <d v="1899-12-30T00:37:00"/>
    <s v="Sin cebolla"/>
    <m/>
  </r>
  <r>
    <x v="322"/>
    <n v="8"/>
    <s v="Plato_9"/>
    <n v="17"/>
    <n v="29"/>
    <n v="2"/>
    <n v="58"/>
    <n v="34"/>
    <n v="0.59"/>
    <d v="1899-12-30T00:33:00"/>
    <s v="Ninguna"/>
    <m/>
  </r>
  <r>
    <x v="322"/>
    <n v="8"/>
    <s v="Plato_7"/>
    <n v="14"/>
    <n v="24"/>
    <n v="2"/>
    <n v="48"/>
    <n v="28"/>
    <n v="0.57999999999999996"/>
    <d v="1899-12-30T00:30:00"/>
    <s v="Ninguna"/>
    <m/>
  </r>
  <r>
    <x v="322"/>
    <n v="8"/>
    <s v="Plato_4"/>
    <n v="10"/>
    <n v="18"/>
    <n v="2"/>
    <n v="36"/>
    <n v="20"/>
    <n v="0.56000000000000005"/>
    <d v="1899-12-30T00:22:00"/>
    <s v="Sin cebolla"/>
    <m/>
  </r>
  <r>
    <x v="323"/>
    <n v="9"/>
    <s v="Plato_2"/>
    <n v="18"/>
    <n v="30"/>
    <n v="1"/>
    <n v="30"/>
    <n v="18"/>
    <n v="0.6"/>
    <d v="1899-12-30T00:15:00"/>
    <s v="Sin cebolla"/>
    <m/>
  </r>
  <r>
    <x v="323"/>
    <n v="9"/>
    <s v="Plato_6"/>
    <n v="16"/>
    <n v="27"/>
    <n v="3"/>
    <n v="81"/>
    <n v="48"/>
    <n v="0.59"/>
    <d v="1899-12-30T00:58:00"/>
    <s v="Ninguna"/>
    <m/>
  </r>
  <r>
    <x v="323"/>
    <n v="9"/>
    <s v="Plato_10"/>
    <n v="15"/>
    <n v="26"/>
    <n v="1"/>
    <n v="26"/>
    <n v="15"/>
    <n v="0.57999999999999996"/>
    <d v="1899-12-30T00:17:00"/>
    <s v="Ninguna"/>
    <m/>
  </r>
  <r>
    <x v="324"/>
    <n v="18"/>
    <s v="Plato_13"/>
    <n v="13"/>
    <n v="21"/>
    <n v="1"/>
    <n v="21"/>
    <n v="13"/>
    <n v="0.62"/>
    <d v="1899-12-30T00:26:00"/>
    <s v="Sin cebolla"/>
    <m/>
  </r>
  <r>
    <x v="324"/>
    <n v="18"/>
    <s v="Plato_17"/>
    <n v="19"/>
    <n v="31"/>
    <n v="1"/>
    <n v="31"/>
    <n v="19"/>
    <n v="0.61"/>
    <d v="1899-12-30T00:05:00"/>
    <s v="Sin cebolla"/>
    <m/>
  </r>
  <r>
    <x v="324"/>
    <n v="18"/>
    <s v="Plato_8"/>
    <n v="21"/>
    <n v="35"/>
    <n v="2"/>
    <n v="70"/>
    <n v="42"/>
    <n v="0.6"/>
    <d v="1899-12-30T00:13:00"/>
    <s v="Sin cebolla"/>
    <m/>
  </r>
  <r>
    <x v="324"/>
    <n v="18"/>
    <s v="Plato_15"/>
    <n v="19"/>
    <n v="32"/>
    <n v="1"/>
    <n v="32"/>
    <n v="19"/>
    <n v="0.59"/>
    <d v="1899-12-30T00:27:00"/>
    <s v="Ninguna"/>
    <m/>
  </r>
  <r>
    <x v="325"/>
    <n v="14"/>
    <s v="Plato_8"/>
    <n v="21"/>
    <n v="35"/>
    <n v="1"/>
    <n v="35"/>
    <n v="21"/>
    <n v="0.6"/>
    <d v="1899-12-30T00:14:00"/>
    <s v="Ninguna"/>
    <m/>
  </r>
  <r>
    <x v="325"/>
    <n v="14"/>
    <s v="Plato_4"/>
    <n v="10"/>
    <n v="18"/>
    <n v="1"/>
    <n v="18"/>
    <n v="10"/>
    <n v="0.56000000000000005"/>
    <d v="1899-12-30T00:28:00"/>
    <s v="Ninguna"/>
    <m/>
  </r>
  <r>
    <x v="325"/>
    <n v="14"/>
    <s v="Plato_16"/>
    <n v="16"/>
    <n v="28"/>
    <n v="1"/>
    <n v="28"/>
    <n v="16"/>
    <n v="0.56999999999999995"/>
    <d v="1899-12-30T00:49:00"/>
    <s v="Ninguna"/>
    <m/>
  </r>
  <r>
    <x v="326"/>
    <n v="12"/>
    <s v="Plato_18"/>
    <n v="20"/>
    <n v="34"/>
    <n v="3"/>
    <n v="102"/>
    <n v="60"/>
    <n v="0.59"/>
    <d v="1899-12-30T00:33:00"/>
    <s v="Ninguna"/>
    <m/>
  </r>
  <r>
    <x v="326"/>
    <n v="12"/>
    <s v="Plato_4"/>
    <n v="10"/>
    <n v="18"/>
    <n v="1"/>
    <n v="18"/>
    <n v="10"/>
    <n v="0.56000000000000005"/>
    <d v="1899-12-30T00:07:00"/>
    <s v="Sin cebolla"/>
    <m/>
  </r>
  <r>
    <x v="326"/>
    <n v="12"/>
    <s v="Plato_6"/>
    <n v="16"/>
    <n v="27"/>
    <n v="1"/>
    <n v="27"/>
    <n v="16"/>
    <n v="0.59"/>
    <d v="1899-12-30T00:34:00"/>
    <s v="Ninguna"/>
    <m/>
  </r>
  <r>
    <x v="327"/>
    <n v="4"/>
    <s v="Plato_8"/>
    <n v="21"/>
    <n v="35"/>
    <n v="1"/>
    <n v="35"/>
    <n v="21"/>
    <n v="0.6"/>
    <d v="1899-12-30T00:21:00"/>
    <s v="Ninguna"/>
    <m/>
  </r>
  <r>
    <x v="328"/>
    <n v="13"/>
    <s v="Plato_13"/>
    <n v="13"/>
    <n v="21"/>
    <n v="2"/>
    <n v="42"/>
    <n v="26"/>
    <n v="0.62"/>
    <d v="1899-12-30T00:56:00"/>
    <s v="Ninguna"/>
    <m/>
  </r>
  <r>
    <x v="328"/>
    <n v="13"/>
    <s v="Plato_20"/>
    <n v="25"/>
    <n v="40"/>
    <n v="2"/>
    <n v="80"/>
    <n v="50"/>
    <n v="0.63"/>
    <d v="1899-12-30T00:17:00"/>
    <s v="Ninguna"/>
    <m/>
  </r>
  <r>
    <x v="328"/>
    <n v="13"/>
    <s v="Plato_17"/>
    <n v="19"/>
    <n v="31"/>
    <n v="2"/>
    <n v="62"/>
    <n v="38"/>
    <n v="0.61"/>
    <d v="1899-12-30T00:58:00"/>
    <s v="Ninguna"/>
    <m/>
  </r>
  <r>
    <x v="328"/>
    <n v="13"/>
    <s v="Plato_14"/>
    <n v="14"/>
    <n v="23"/>
    <n v="1"/>
    <n v="23"/>
    <n v="14"/>
    <n v="0.61"/>
    <d v="1899-12-30T00:08:00"/>
    <s v="Ninguna"/>
    <m/>
  </r>
  <r>
    <x v="329"/>
    <n v="10"/>
    <s v="Plato_1"/>
    <n v="15"/>
    <n v="25"/>
    <n v="2"/>
    <n v="50"/>
    <n v="30"/>
    <n v="0.6"/>
    <d v="1899-12-30T00:25:00"/>
    <s v="Sin cebolla"/>
    <m/>
  </r>
  <r>
    <x v="329"/>
    <n v="10"/>
    <s v="Plato_16"/>
    <n v="16"/>
    <n v="28"/>
    <n v="2"/>
    <n v="56"/>
    <n v="32"/>
    <n v="0.56999999999999995"/>
    <d v="1899-12-30T00:43:00"/>
    <s v="Ninguna"/>
    <m/>
  </r>
  <r>
    <x v="329"/>
    <n v="10"/>
    <s v="Plato_14"/>
    <n v="14"/>
    <n v="23"/>
    <n v="3"/>
    <n v="69"/>
    <n v="42"/>
    <n v="0.61"/>
    <d v="1899-12-30T00:21:00"/>
    <s v="Ninguna"/>
    <m/>
  </r>
  <r>
    <x v="329"/>
    <n v="10"/>
    <s v="Plato_13"/>
    <n v="13"/>
    <n v="21"/>
    <n v="2"/>
    <n v="42"/>
    <n v="26"/>
    <n v="0.62"/>
    <d v="1899-12-30T00:51:00"/>
    <s v="Sin cebolla"/>
    <m/>
  </r>
  <r>
    <x v="330"/>
    <n v="20"/>
    <s v="Plato_12"/>
    <n v="11"/>
    <n v="19"/>
    <n v="1"/>
    <n v="19"/>
    <n v="11"/>
    <n v="0.57999999999999996"/>
    <d v="1899-12-30T00:05:00"/>
    <s v="Ninguna"/>
    <m/>
  </r>
  <r>
    <x v="330"/>
    <n v="20"/>
    <s v="Plato_8"/>
    <n v="21"/>
    <n v="35"/>
    <n v="3"/>
    <n v="105"/>
    <n v="63"/>
    <n v="0.6"/>
    <d v="1899-12-30T00:26:00"/>
    <s v="Sin cebolla"/>
    <m/>
  </r>
  <r>
    <x v="330"/>
    <n v="20"/>
    <s v="Plato_7"/>
    <n v="14"/>
    <n v="24"/>
    <n v="1"/>
    <n v="24"/>
    <n v="14"/>
    <n v="0.57999999999999996"/>
    <d v="1899-12-30T00:55:00"/>
    <s v="Ninguna"/>
    <m/>
  </r>
  <r>
    <x v="330"/>
    <n v="20"/>
    <s v="Plato_1"/>
    <n v="15"/>
    <n v="25"/>
    <n v="1"/>
    <n v="25"/>
    <n v="15"/>
    <n v="0.6"/>
    <d v="1899-12-30T00:35:00"/>
    <s v="Ninguna"/>
    <m/>
  </r>
  <r>
    <x v="331"/>
    <n v="6"/>
    <s v="Plato_20"/>
    <n v="25"/>
    <n v="40"/>
    <n v="3"/>
    <n v="120"/>
    <n v="75"/>
    <n v="0.63"/>
    <d v="1899-12-30T00:17:00"/>
    <s v="Ninguna"/>
    <m/>
  </r>
  <r>
    <x v="332"/>
    <n v="6"/>
    <s v="Plato_19"/>
    <n v="22"/>
    <n v="36"/>
    <n v="1"/>
    <n v="36"/>
    <n v="22"/>
    <n v="0.61"/>
    <d v="1899-12-30T00:38:00"/>
    <s v="Sin cebolla"/>
    <m/>
  </r>
  <r>
    <x v="332"/>
    <n v="6"/>
    <s v="Plato_4"/>
    <n v="10"/>
    <n v="18"/>
    <n v="2"/>
    <n v="36"/>
    <n v="20"/>
    <n v="0.56000000000000005"/>
    <d v="1899-12-30T00:23:00"/>
    <s v="Sin cebolla"/>
    <m/>
  </r>
  <r>
    <x v="333"/>
    <n v="12"/>
    <s v="Plato_13"/>
    <n v="13"/>
    <n v="21"/>
    <n v="2"/>
    <n v="42"/>
    <n v="26"/>
    <n v="0.62"/>
    <d v="1899-12-30T00:36:00"/>
    <s v="Sin cebolla"/>
    <m/>
  </r>
  <r>
    <x v="333"/>
    <n v="12"/>
    <s v="Plato_14"/>
    <n v="14"/>
    <n v="23"/>
    <n v="1"/>
    <n v="23"/>
    <n v="14"/>
    <n v="0.61"/>
    <d v="1899-12-30T00:58:00"/>
    <s v="Ninguna"/>
    <m/>
  </r>
  <r>
    <x v="333"/>
    <n v="12"/>
    <s v="Plato_7"/>
    <n v="14"/>
    <n v="24"/>
    <n v="2"/>
    <n v="48"/>
    <n v="28"/>
    <n v="0.57999999999999996"/>
    <d v="1899-12-30T00:31:00"/>
    <s v="Ninguna"/>
    <m/>
  </r>
  <r>
    <x v="333"/>
    <n v="12"/>
    <s v="Plato_2"/>
    <n v="18"/>
    <n v="30"/>
    <n v="2"/>
    <n v="60"/>
    <n v="36"/>
    <n v="0.6"/>
    <d v="1899-12-30T00:31:00"/>
    <s v="Ninguna"/>
    <m/>
  </r>
  <r>
    <x v="334"/>
    <n v="14"/>
    <s v="Plato_2"/>
    <n v="18"/>
    <n v="30"/>
    <n v="1"/>
    <n v="30"/>
    <n v="18"/>
    <n v="0.6"/>
    <d v="1899-12-30T00:33:00"/>
    <s v="Sin cebolla"/>
    <m/>
  </r>
  <r>
    <x v="334"/>
    <n v="14"/>
    <s v="Plato_16"/>
    <n v="16"/>
    <n v="28"/>
    <n v="3"/>
    <n v="84"/>
    <n v="48"/>
    <n v="0.56999999999999995"/>
    <d v="1899-12-30T00:36:00"/>
    <s v="Sin cebolla"/>
    <m/>
  </r>
  <r>
    <x v="335"/>
    <n v="4"/>
    <s v="Plato_13"/>
    <n v="13"/>
    <n v="21"/>
    <n v="2"/>
    <n v="42"/>
    <n v="26"/>
    <n v="0.62"/>
    <d v="1899-12-30T00:12:00"/>
    <s v="Sin cebolla"/>
    <m/>
  </r>
  <r>
    <x v="335"/>
    <n v="4"/>
    <s v="Plato_12"/>
    <n v="11"/>
    <n v="19"/>
    <n v="2"/>
    <n v="38"/>
    <n v="22"/>
    <n v="0.57999999999999996"/>
    <d v="1899-12-30T00:33:00"/>
    <s v="Sin cebolla"/>
    <m/>
  </r>
  <r>
    <x v="335"/>
    <n v="4"/>
    <s v="Plato_10"/>
    <n v="15"/>
    <n v="26"/>
    <n v="3"/>
    <n v="78"/>
    <n v="45"/>
    <n v="0.57999999999999996"/>
    <d v="1899-12-30T00:20:00"/>
    <s v="Sin cebolla"/>
    <m/>
  </r>
  <r>
    <x v="336"/>
    <n v="11"/>
    <s v="Plato_7"/>
    <n v="14"/>
    <n v="24"/>
    <n v="3"/>
    <n v="72"/>
    <n v="42"/>
    <n v="0.57999999999999996"/>
    <d v="1899-12-30T00:53:00"/>
    <s v="Ninguna"/>
    <m/>
  </r>
  <r>
    <x v="336"/>
    <n v="11"/>
    <s v="Plato_16"/>
    <n v="16"/>
    <n v="28"/>
    <n v="1"/>
    <n v="28"/>
    <n v="16"/>
    <n v="0.56999999999999995"/>
    <d v="1899-12-30T00:05:00"/>
    <s v="Sin cebolla"/>
    <m/>
  </r>
  <r>
    <x v="337"/>
    <n v="18"/>
    <s v="Plato_18"/>
    <n v="20"/>
    <n v="34"/>
    <n v="3"/>
    <n v="102"/>
    <n v="60"/>
    <n v="0.59"/>
    <d v="1899-12-30T00:44:00"/>
    <s v="Ninguna"/>
    <m/>
  </r>
  <r>
    <x v="337"/>
    <n v="18"/>
    <s v="Plato_13"/>
    <n v="13"/>
    <n v="21"/>
    <n v="1"/>
    <n v="21"/>
    <n v="13"/>
    <n v="0.62"/>
    <d v="1899-12-30T00:10:00"/>
    <s v="Sin cebolla"/>
    <m/>
  </r>
  <r>
    <x v="337"/>
    <n v="18"/>
    <s v="Plato_15"/>
    <n v="19"/>
    <n v="32"/>
    <n v="3"/>
    <n v="96"/>
    <n v="57"/>
    <n v="0.59"/>
    <d v="1899-12-30T00:30:00"/>
    <s v="Sin cebolla"/>
    <m/>
  </r>
  <r>
    <x v="337"/>
    <n v="18"/>
    <s v="Plato_3"/>
    <n v="12"/>
    <n v="20"/>
    <n v="3"/>
    <n v="60"/>
    <n v="36"/>
    <n v="0.6"/>
    <d v="1899-12-30T00:59:00"/>
    <s v="Ninguna"/>
    <m/>
  </r>
  <r>
    <x v="338"/>
    <n v="13"/>
    <s v="Plato_9"/>
    <n v="17"/>
    <n v="29"/>
    <n v="2"/>
    <n v="58"/>
    <n v="34"/>
    <n v="0.59"/>
    <d v="1899-12-30T00:06:00"/>
    <s v="Sin cebolla"/>
    <m/>
  </r>
  <r>
    <x v="338"/>
    <n v="13"/>
    <s v="Plato_14"/>
    <n v="14"/>
    <n v="23"/>
    <n v="2"/>
    <n v="46"/>
    <n v="28"/>
    <n v="0.61"/>
    <d v="1899-12-30T00:40:00"/>
    <s v="Ninguna"/>
    <m/>
  </r>
  <r>
    <x v="339"/>
    <n v="15"/>
    <s v="Plato_20"/>
    <n v="25"/>
    <n v="40"/>
    <n v="2"/>
    <n v="80"/>
    <n v="50"/>
    <n v="0.63"/>
    <d v="1899-12-30T00:35:00"/>
    <s v="Sin cebolla"/>
    <m/>
  </r>
  <r>
    <x v="339"/>
    <n v="15"/>
    <s v="Plato_16"/>
    <n v="16"/>
    <n v="28"/>
    <n v="3"/>
    <n v="84"/>
    <n v="48"/>
    <n v="0.56999999999999995"/>
    <d v="1899-12-30T00:56:00"/>
    <s v="Ninguna"/>
    <m/>
  </r>
  <r>
    <x v="340"/>
    <n v="14"/>
    <s v="Plato_16"/>
    <n v="16"/>
    <n v="28"/>
    <n v="1"/>
    <n v="28"/>
    <n v="16"/>
    <n v="0.56999999999999995"/>
    <d v="1899-12-30T00:46:00"/>
    <s v="Ninguna"/>
    <m/>
  </r>
  <r>
    <x v="340"/>
    <n v="14"/>
    <s v="Plato_5"/>
    <n v="13"/>
    <n v="22"/>
    <n v="2"/>
    <n v="44"/>
    <n v="26"/>
    <n v="0.59"/>
    <d v="1899-12-30T00:34:00"/>
    <s v="Sin cebolla"/>
    <m/>
  </r>
  <r>
    <x v="340"/>
    <n v="14"/>
    <s v="Plato_8"/>
    <n v="21"/>
    <n v="35"/>
    <n v="3"/>
    <n v="105"/>
    <n v="63"/>
    <n v="0.6"/>
    <d v="1899-12-30T00:08:00"/>
    <s v="Sin cebolla"/>
    <m/>
  </r>
  <r>
    <x v="341"/>
    <n v="19"/>
    <s v="Plato_14"/>
    <n v="14"/>
    <n v="23"/>
    <n v="2"/>
    <n v="46"/>
    <n v="28"/>
    <n v="0.61"/>
    <d v="1899-12-30T00:23:00"/>
    <s v="Sin cebolla"/>
    <m/>
  </r>
  <r>
    <x v="341"/>
    <n v="19"/>
    <s v="Plato_16"/>
    <n v="16"/>
    <n v="28"/>
    <n v="2"/>
    <n v="56"/>
    <n v="32"/>
    <n v="0.56999999999999995"/>
    <d v="1899-12-30T00:31:00"/>
    <s v="Sin cebolla"/>
    <m/>
  </r>
  <r>
    <x v="342"/>
    <n v="12"/>
    <s v="Plato_18"/>
    <n v="20"/>
    <n v="34"/>
    <n v="2"/>
    <n v="68"/>
    <n v="40"/>
    <n v="0.59"/>
    <d v="1899-12-30T00:58:00"/>
    <s v="Sin cebolla"/>
    <m/>
  </r>
  <r>
    <x v="342"/>
    <n v="12"/>
    <s v="Plato_14"/>
    <n v="14"/>
    <n v="23"/>
    <n v="3"/>
    <n v="69"/>
    <n v="42"/>
    <n v="0.61"/>
    <d v="1899-12-30T00:43:00"/>
    <s v="Ninguna"/>
    <m/>
  </r>
  <r>
    <x v="343"/>
    <n v="15"/>
    <s v="Plato_8"/>
    <n v="21"/>
    <n v="35"/>
    <n v="1"/>
    <n v="35"/>
    <n v="21"/>
    <n v="0.6"/>
    <d v="1899-12-30T00:11:00"/>
    <s v="Sin cebolla"/>
    <m/>
  </r>
  <r>
    <x v="343"/>
    <n v="15"/>
    <s v="Plato_17"/>
    <n v="19"/>
    <n v="31"/>
    <n v="2"/>
    <n v="62"/>
    <n v="38"/>
    <n v="0.61"/>
    <d v="1899-12-30T00:28:00"/>
    <s v="Sin cebolla"/>
    <m/>
  </r>
  <r>
    <x v="343"/>
    <n v="15"/>
    <s v="Plato_15"/>
    <n v="19"/>
    <n v="32"/>
    <n v="2"/>
    <n v="64"/>
    <n v="38"/>
    <n v="0.59"/>
    <d v="1899-12-30T00:19:00"/>
    <s v="Sin cebolla"/>
    <m/>
  </r>
  <r>
    <x v="343"/>
    <n v="15"/>
    <s v="Plato_5"/>
    <n v="13"/>
    <n v="22"/>
    <n v="1"/>
    <n v="22"/>
    <n v="13"/>
    <n v="0.59"/>
    <d v="1899-12-30T00:28:00"/>
    <s v="Ninguna"/>
    <m/>
  </r>
  <r>
    <x v="344"/>
    <n v="16"/>
    <s v="Plato_12"/>
    <n v="11"/>
    <n v="19"/>
    <n v="2"/>
    <n v="38"/>
    <n v="22"/>
    <n v="0.57999999999999996"/>
    <d v="1899-12-30T00:18:00"/>
    <s v="Ninguna"/>
    <m/>
  </r>
  <r>
    <x v="345"/>
    <n v="1"/>
    <s v="Plato_19"/>
    <n v="22"/>
    <n v="36"/>
    <n v="2"/>
    <n v="72"/>
    <n v="44"/>
    <n v="0.61"/>
    <d v="1899-12-30T00:22:00"/>
    <s v="Sin cebolla"/>
    <m/>
  </r>
  <r>
    <x v="346"/>
    <n v="7"/>
    <s v="Plato_8"/>
    <n v="21"/>
    <n v="35"/>
    <n v="2"/>
    <n v="70"/>
    <n v="42"/>
    <n v="0.6"/>
    <d v="1899-12-30T00:44:00"/>
    <s v="Ninguna"/>
    <m/>
  </r>
  <r>
    <x v="347"/>
    <n v="16"/>
    <s v="Plato_10"/>
    <n v="15"/>
    <n v="26"/>
    <n v="1"/>
    <n v="26"/>
    <n v="15"/>
    <n v="0.57999999999999996"/>
    <d v="1899-12-30T00:31:00"/>
    <s v="Sin cebolla"/>
    <m/>
  </r>
  <r>
    <x v="347"/>
    <n v="16"/>
    <s v="Plato_3"/>
    <n v="12"/>
    <n v="20"/>
    <n v="3"/>
    <n v="60"/>
    <n v="36"/>
    <n v="0.6"/>
    <d v="1899-12-30T00:57:00"/>
    <s v="Ninguna"/>
    <m/>
  </r>
  <r>
    <x v="348"/>
    <n v="13"/>
    <s v="Plato_2"/>
    <n v="18"/>
    <n v="30"/>
    <n v="2"/>
    <n v="60"/>
    <n v="36"/>
    <n v="0.6"/>
    <d v="1899-12-30T00:25:00"/>
    <s v="Sin cebolla"/>
    <m/>
  </r>
  <r>
    <x v="348"/>
    <n v="13"/>
    <s v="Plato_12"/>
    <n v="11"/>
    <n v="19"/>
    <n v="3"/>
    <n v="57"/>
    <n v="33"/>
    <n v="0.57999999999999996"/>
    <d v="1899-12-30T00:07:00"/>
    <s v="Ninguna"/>
    <m/>
  </r>
  <r>
    <x v="348"/>
    <n v="13"/>
    <s v="Plato_8"/>
    <n v="21"/>
    <n v="35"/>
    <n v="1"/>
    <n v="35"/>
    <n v="21"/>
    <n v="0.6"/>
    <d v="1899-12-30T00:53:00"/>
    <s v="Ninguna"/>
    <m/>
  </r>
  <r>
    <x v="349"/>
    <n v="2"/>
    <s v="Plato_17"/>
    <n v="19"/>
    <n v="31"/>
    <n v="2"/>
    <n v="62"/>
    <n v="38"/>
    <n v="0.61"/>
    <d v="1899-12-30T00:52:00"/>
    <s v="Sin cebolla"/>
    <m/>
  </r>
  <r>
    <x v="349"/>
    <n v="2"/>
    <s v="Plato_6"/>
    <n v="16"/>
    <n v="27"/>
    <n v="3"/>
    <n v="81"/>
    <n v="48"/>
    <n v="0.59"/>
    <d v="1899-12-30T00:57:00"/>
    <s v="Sin cebolla"/>
    <m/>
  </r>
  <r>
    <x v="350"/>
    <n v="1"/>
    <s v="Plato_15"/>
    <n v="19"/>
    <n v="32"/>
    <n v="3"/>
    <n v="96"/>
    <n v="57"/>
    <n v="0.59"/>
    <d v="1899-12-30T00:18:00"/>
    <s v="Sin cebolla"/>
    <m/>
  </r>
  <r>
    <x v="350"/>
    <n v="1"/>
    <s v="Plato_8"/>
    <n v="21"/>
    <n v="35"/>
    <n v="3"/>
    <n v="105"/>
    <n v="63"/>
    <n v="0.6"/>
    <d v="1899-12-30T00:07:00"/>
    <s v="Sin cebolla"/>
    <m/>
  </r>
  <r>
    <x v="351"/>
    <n v="1"/>
    <s v="Plato_11"/>
    <n v="20"/>
    <n v="33"/>
    <n v="3"/>
    <n v="99"/>
    <n v="60"/>
    <n v="0.61"/>
    <d v="1899-12-30T00:07:00"/>
    <s v="Sin cebolla"/>
    <m/>
  </r>
  <r>
    <x v="352"/>
    <n v="7"/>
    <s v="Plato_5"/>
    <n v="13"/>
    <n v="22"/>
    <n v="2"/>
    <n v="44"/>
    <n v="26"/>
    <n v="0.59"/>
    <d v="1899-12-30T00:50:00"/>
    <s v="Sin cebolla"/>
    <m/>
  </r>
  <r>
    <x v="352"/>
    <n v="7"/>
    <s v="Plato_2"/>
    <n v="18"/>
    <n v="30"/>
    <n v="1"/>
    <n v="30"/>
    <n v="18"/>
    <n v="0.6"/>
    <d v="1899-12-30T00:16:00"/>
    <s v="Ninguna"/>
    <m/>
  </r>
  <r>
    <x v="352"/>
    <n v="7"/>
    <s v="Plato_8"/>
    <n v="21"/>
    <n v="35"/>
    <n v="2"/>
    <n v="70"/>
    <n v="42"/>
    <n v="0.6"/>
    <d v="1899-12-30T00:37:00"/>
    <s v="Ninguna"/>
    <m/>
  </r>
  <r>
    <x v="352"/>
    <n v="7"/>
    <s v="Plato_18"/>
    <n v="20"/>
    <n v="34"/>
    <n v="2"/>
    <n v="68"/>
    <n v="40"/>
    <n v="0.59"/>
    <d v="1899-12-30T00:25:00"/>
    <s v="Sin cebolla"/>
    <m/>
  </r>
  <r>
    <x v="353"/>
    <n v="12"/>
    <s v="Plato_12"/>
    <n v="11"/>
    <n v="19"/>
    <n v="3"/>
    <n v="57"/>
    <n v="33"/>
    <n v="0.57999999999999996"/>
    <d v="1899-12-30T00:32:00"/>
    <s v="Sin cebolla"/>
    <m/>
  </r>
  <r>
    <x v="353"/>
    <n v="12"/>
    <s v="Plato_15"/>
    <n v="19"/>
    <n v="32"/>
    <n v="2"/>
    <n v="64"/>
    <n v="38"/>
    <n v="0.59"/>
    <d v="1899-12-30T00:49:00"/>
    <s v="Sin cebolla"/>
    <m/>
  </r>
  <r>
    <x v="353"/>
    <n v="12"/>
    <s v="Plato_4"/>
    <n v="10"/>
    <n v="18"/>
    <n v="2"/>
    <n v="36"/>
    <n v="20"/>
    <n v="0.56000000000000005"/>
    <d v="1899-12-30T00:07:00"/>
    <s v="Sin cebolla"/>
    <m/>
  </r>
  <r>
    <x v="353"/>
    <n v="12"/>
    <s v="Plato_7"/>
    <n v="14"/>
    <n v="24"/>
    <n v="1"/>
    <n v="24"/>
    <n v="14"/>
    <n v="0.57999999999999996"/>
    <d v="1899-12-30T00:49:00"/>
    <s v="Sin cebolla"/>
    <m/>
  </r>
  <r>
    <x v="354"/>
    <n v="4"/>
    <s v="Plato_10"/>
    <n v="15"/>
    <n v="26"/>
    <n v="1"/>
    <n v="26"/>
    <n v="15"/>
    <n v="0.57999999999999996"/>
    <d v="1899-12-30T00:07:00"/>
    <s v="Sin cebolla"/>
    <m/>
  </r>
  <r>
    <x v="355"/>
    <n v="1"/>
    <s v="Plato_4"/>
    <n v="10"/>
    <n v="18"/>
    <n v="2"/>
    <n v="36"/>
    <n v="20"/>
    <n v="0.56000000000000005"/>
    <d v="1899-12-30T00:07:00"/>
    <s v="Ninguna"/>
    <m/>
  </r>
  <r>
    <x v="356"/>
    <n v="17"/>
    <s v="Plato_1"/>
    <n v="15"/>
    <n v="25"/>
    <n v="1"/>
    <n v="25"/>
    <n v="15"/>
    <n v="0.6"/>
    <d v="1899-12-30T00:12:00"/>
    <s v="Ninguna"/>
    <m/>
  </r>
  <r>
    <x v="356"/>
    <n v="17"/>
    <s v="Plato_3"/>
    <n v="12"/>
    <n v="20"/>
    <n v="2"/>
    <n v="40"/>
    <n v="24"/>
    <n v="0.6"/>
    <d v="1899-12-30T00:05:00"/>
    <s v="Sin cebolla"/>
    <m/>
  </r>
  <r>
    <x v="356"/>
    <n v="17"/>
    <s v="Plato_6"/>
    <n v="16"/>
    <n v="27"/>
    <n v="3"/>
    <n v="81"/>
    <n v="48"/>
    <n v="0.59"/>
    <d v="1899-12-30T00:31:00"/>
    <s v="Sin cebolla"/>
    <m/>
  </r>
  <r>
    <x v="356"/>
    <n v="17"/>
    <s v="Plato_5"/>
    <n v="13"/>
    <n v="22"/>
    <n v="1"/>
    <n v="22"/>
    <n v="13"/>
    <n v="0.59"/>
    <d v="1899-12-30T00:48:00"/>
    <s v="Ninguna"/>
    <m/>
  </r>
  <r>
    <x v="357"/>
    <n v="13"/>
    <s v="Plato_10"/>
    <n v="15"/>
    <n v="26"/>
    <n v="2"/>
    <n v="52"/>
    <n v="30"/>
    <n v="0.57999999999999996"/>
    <d v="1899-12-30T00:50:00"/>
    <s v="Ninguna"/>
    <m/>
  </r>
  <r>
    <x v="357"/>
    <n v="13"/>
    <s v="Plato_4"/>
    <n v="10"/>
    <n v="18"/>
    <n v="3"/>
    <n v="54"/>
    <n v="30"/>
    <n v="0.56000000000000005"/>
    <d v="1899-12-30T00:50:00"/>
    <s v="Sin cebolla"/>
    <m/>
  </r>
  <r>
    <x v="357"/>
    <n v="13"/>
    <s v="Plato_3"/>
    <n v="12"/>
    <n v="20"/>
    <n v="3"/>
    <n v="60"/>
    <n v="36"/>
    <n v="0.6"/>
    <d v="1899-12-30T00:52:00"/>
    <s v="Ninguna"/>
    <m/>
  </r>
  <r>
    <x v="358"/>
    <n v="11"/>
    <s v="Plato_5"/>
    <n v="13"/>
    <n v="22"/>
    <n v="1"/>
    <n v="22"/>
    <n v="13"/>
    <n v="0.59"/>
    <d v="1899-12-30T00:26:00"/>
    <s v="Sin cebolla"/>
    <m/>
  </r>
  <r>
    <x v="358"/>
    <n v="11"/>
    <s v="Plato_16"/>
    <n v="16"/>
    <n v="28"/>
    <n v="3"/>
    <n v="84"/>
    <n v="48"/>
    <n v="0.56999999999999995"/>
    <d v="1899-12-30T00:57:00"/>
    <s v="Sin cebolla"/>
    <m/>
  </r>
  <r>
    <x v="358"/>
    <n v="11"/>
    <s v="Plato_9"/>
    <n v="17"/>
    <n v="29"/>
    <n v="2"/>
    <n v="58"/>
    <n v="34"/>
    <n v="0.59"/>
    <d v="1899-12-30T00:12:00"/>
    <s v="Sin cebolla"/>
    <m/>
  </r>
  <r>
    <x v="358"/>
    <n v="11"/>
    <s v="Plato_10"/>
    <n v="15"/>
    <n v="26"/>
    <n v="1"/>
    <n v="26"/>
    <n v="15"/>
    <n v="0.57999999999999996"/>
    <d v="1899-12-30T00:50:00"/>
    <s v="Sin cebolla"/>
    <m/>
  </r>
  <r>
    <x v="359"/>
    <n v="16"/>
    <s v="Plato_13"/>
    <n v="13"/>
    <n v="21"/>
    <n v="1"/>
    <n v="21"/>
    <n v="13"/>
    <n v="0.62"/>
    <d v="1899-12-30T00:42:00"/>
    <s v="Ninguna"/>
    <m/>
  </r>
  <r>
    <x v="359"/>
    <n v="16"/>
    <s v="Plato_2"/>
    <n v="18"/>
    <n v="30"/>
    <n v="3"/>
    <n v="90"/>
    <n v="54"/>
    <n v="0.6"/>
    <d v="1899-12-30T00:36:00"/>
    <s v="Sin cebolla"/>
    <m/>
  </r>
  <r>
    <x v="359"/>
    <n v="16"/>
    <s v="Plato_10"/>
    <n v="15"/>
    <n v="26"/>
    <n v="1"/>
    <n v="26"/>
    <n v="15"/>
    <n v="0.57999999999999996"/>
    <d v="1899-12-30T00:51:00"/>
    <s v="Sin cebolla"/>
    <m/>
  </r>
  <r>
    <x v="359"/>
    <n v="16"/>
    <s v="Plato_15"/>
    <n v="19"/>
    <n v="32"/>
    <n v="3"/>
    <n v="96"/>
    <n v="57"/>
    <n v="0.59"/>
    <d v="1899-12-30T00:30:00"/>
    <s v="Sin cebolla"/>
    <m/>
  </r>
  <r>
    <x v="360"/>
    <n v="16"/>
    <s v="Plato_9"/>
    <n v="17"/>
    <n v="29"/>
    <n v="1"/>
    <n v="29"/>
    <n v="17"/>
    <n v="0.59"/>
    <d v="1899-12-30T00:58:00"/>
    <s v="Ninguna"/>
    <m/>
  </r>
  <r>
    <x v="360"/>
    <n v="16"/>
    <s v="Plato_7"/>
    <n v="14"/>
    <n v="24"/>
    <n v="3"/>
    <n v="72"/>
    <n v="42"/>
    <n v="0.57999999999999996"/>
    <d v="1899-12-30T00:54:00"/>
    <s v="Sin cebolla"/>
    <m/>
  </r>
  <r>
    <x v="361"/>
    <n v="15"/>
    <s v="Plato_3"/>
    <n v="12"/>
    <n v="20"/>
    <n v="1"/>
    <n v="20"/>
    <n v="12"/>
    <n v="0.6"/>
    <d v="1899-12-30T00:41:00"/>
    <s v="Ninguna"/>
    <m/>
  </r>
  <r>
    <x v="361"/>
    <n v="15"/>
    <s v="Plato_7"/>
    <n v="14"/>
    <n v="24"/>
    <n v="1"/>
    <n v="24"/>
    <n v="14"/>
    <n v="0.57999999999999996"/>
    <d v="1899-12-30T00:58:00"/>
    <s v="Ninguna"/>
    <m/>
  </r>
  <r>
    <x v="361"/>
    <n v="15"/>
    <s v="Plato_4"/>
    <n v="10"/>
    <n v="18"/>
    <n v="1"/>
    <n v="18"/>
    <n v="10"/>
    <n v="0.56000000000000005"/>
    <d v="1899-12-30T00:24:00"/>
    <s v="Ninguna"/>
    <m/>
  </r>
  <r>
    <x v="362"/>
    <n v="5"/>
    <s v="Plato_2"/>
    <n v="18"/>
    <n v="30"/>
    <n v="1"/>
    <n v="30"/>
    <n v="18"/>
    <n v="0.6"/>
    <d v="1899-12-30T00:48:00"/>
    <s v="Ninguna"/>
    <m/>
  </r>
  <r>
    <x v="362"/>
    <n v="5"/>
    <s v="Plato_7"/>
    <n v="14"/>
    <n v="24"/>
    <n v="3"/>
    <n v="72"/>
    <n v="42"/>
    <n v="0.57999999999999996"/>
    <d v="1899-12-30T00:41:00"/>
    <s v="Sin cebolla"/>
    <m/>
  </r>
  <r>
    <x v="362"/>
    <n v="5"/>
    <s v="Plato_19"/>
    <n v="22"/>
    <n v="36"/>
    <n v="2"/>
    <n v="72"/>
    <n v="44"/>
    <n v="0.61"/>
    <d v="1899-12-30T00:42:00"/>
    <s v="Ninguna"/>
    <m/>
  </r>
  <r>
    <x v="362"/>
    <n v="5"/>
    <s v="Plato_11"/>
    <n v="20"/>
    <n v="33"/>
    <n v="2"/>
    <n v="66"/>
    <n v="40"/>
    <n v="0.61"/>
    <d v="1899-12-30T00:18:00"/>
    <s v="Ninguna"/>
    <m/>
  </r>
  <r>
    <x v="363"/>
    <n v="15"/>
    <s v="Plato_16"/>
    <n v="16"/>
    <n v="28"/>
    <n v="2"/>
    <n v="56"/>
    <n v="32"/>
    <n v="0.56999999999999995"/>
    <d v="1899-12-30T00:52:00"/>
    <s v="Ninguna"/>
    <m/>
  </r>
  <r>
    <x v="363"/>
    <n v="15"/>
    <s v="Plato_5"/>
    <n v="13"/>
    <n v="22"/>
    <n v="1"/>
    <n v="22"/>
    <n v="13"/>
    <n v="0.59"/>
    <d v="1899-12-30T00:20:00"/>
    <s v="Ninguna"/>
    <m/>
  </r>
  <r>
    <x v="363"/>
    <n v="15"/>
    <s v="Plato_1"/>
    <n v="15"/>
    <n v="25"/>
    <n v="2"/>
    <n v="50"/>
    <n v="30"/>
    <n v="0.6"/>
    <d v="1899-12-30T00:14:00"/>
    <s v="Ninguna"/>
    <m/>
  </r>
  <r>
    <x v="363"/>
    <n v="15"/>
    <s v="Plato_9"/>
    <n v="17"/>
    <n v="29"/>
    <n v="1"/>
    <n v="29"/>
    <n v="17"/>
    <n v="0.59"/>
    <d v="1899-12-30T00:26:00"/>
    <s v="Ninguna"/>
    <m/>
  </r>
  <r>
    <x v="364"/>
    <n v="4"/>
    <s v="Plato_19"/>
    <n v="22"/>
    <n v="36"/>
    <n v="3"/>
    <n v="108"/>
    <n v="66"/>
    <n v="0.61"/>
    <d v="1899-12-30T00:25:00"/>
    <s v="Sin cebolla"/>
    <m/>
  </r>
  <r>
    <x v="365"/>
    <n v="17"/>
    <s v="Plato_6"/>
    <n v="16"/>
    <n v="27"/>
    <n v="2"/>
    <n v="54"/>
    <n v="32"/>
    <n v="0.59"/>
    <d v="1899-12-30T00:30:00"/>
    <s v="Ninguna"/>
    <m/>
  </r>
  <r>
    <x v="365"/>
    <n v="17"/>
    <s v="Plato_8"/>
    <n v="21"/>
    <n v="35"/>
    <n v="3"/>
    <n v="105"/>
    <n v="63"/>
    <n v="0.6"/>
    <d v="1899-12-30T00:51:00"/>
    <s v="Sin cebolla"/>
    <m/>
  </r>
  <r>
    <x v="365"/>
    <n v="17"/>
    <s v="Plato_20"/>
    <n v="25"/>
    <n v="40"/>
    <n v="2"/>
    <n v="80"/>
    <n v="50"/>
    <n v="0.63"/>
    <d v="1899-12-30T00:09:00"/>
    <s v="Ninguna"/>
    <m/>
  </r>
  <r>
    <x v="366"/>
    <n v="12"/>
    <s v="Plato_10"/>
    <n v="15"/>
    <n v="26"/>
    <n v="2"/>
    <n v="52"/>
    <n v="30"/>
    <n v="0.57999999999999996"/>
    <d v="1899-12-30T00:34:00"/>
    <s v="Sin cebolla"/>
    <m/>
  </r>
  <r>
    <x v="366"/>
    <n v="12"/>
    <s v="Plato_9"/>
    <n v="17"/>
    <n v="29"/>
    <n v="1"/>
    <n v="29"/>
    <n v="17"/>
    <n v="0.59"/>
    <d v="1899-12-30T00:26:00"/>
    <s v="Sin cebolla"/>
    <m/>
  </r>
  <r>
    <x v="366"/>
    <n v="12"/>
    <s v="Plato_3"/>
    <n v="12"/>
    <n v="20"/>
    <n v="1"/>
    <n v="20"/>
    <n v="12"/>
    <n v="0.6"/>
    <d v="1899-12-30T00:13:00"/>
    <s v="Sin cebolla"/>
    <m/>
  </r>
  <r>
    <x v="367"/>
    <n v="13"/>
    <s v="Plato_11"/>
    <n v="20"/>
    <n v="33"/>
    <n v="3"/>
    <n v="99"/>
    <n v="60"/>
    <n v="0.61"/>
    <d v="1899-12-30T00:45:00"/>
    <s v="Ninguna"/>
    <m/>
  </r>
  <r>
    <x v="367"/>
    <n v="13"/>
    <s v="Plato_7"/>
    <n v="14"/>
    <n v="24"/>
    <n v="1"/>
    <n v="24"/>
    <n v="14"/>
    <n v="0.57999999999999996"/>
    <d v="1899-12-30T00:40:00"/>
    <s v="Sin cebolla"/>
    <m/>
  </r>
  <r>
    <x v="368"/>
    <n v="20"/>
    <s v="Plato_17"/>
    <n v="19"/>
    <n v="31"/>
    <n v="2"/>
    <n v="62"/>
    <n v="38"/>
    <n v="0.61"/>
    <d v="1899-12-30T00:07:00"/>
    <s v="Sin cebolla"/>
    <m/>
  </r>
  <r>
    <x v="368"/>
    <n v="20"/>
    <s v="Plato_14"/>
    <n v="14"/>
    <n v="23"/>
    <n v="2"/>
    <n v="46"/>
    <n v="28"/>
    <n v="0.61"/>
    <d v="1899-12-30T00:07:00"/>
    <s v="Sin cebolla"/>
    <m/>
  </r>
  <r>
    <x v="368"/>
    <n v="20"/>
    <s v="Plato_16"/>
    <n v="16"/>
    <n v="28"/>
    <n v="2"/>
    <n v="56"/>
    <n v="32"/>
    <n v="0.56999999999999995"/>
    <d v="1899-12-30T00:08:00"/>
    <s v="Sin cebolla"/>
    <m/>
  </r>
  <r>
    <x v="368"/>
    <n v="20"/>
    <s v="Plato_10"/>
    <n v="15"/>
    <n v="26"/>
    <n v="3"/>
    <n v="78"/>
    <n v="45"/>
    <n v="0.57999999999999996"/>
    <d v="1899-12-30T00:20:00"/>
    <s v="Sin cebolla"/>
    <m/>
  </r>
  <r>
    <x v="369"/>
    <n v="13"/>
    <s v="Plato_19"/>
    <n v="22"/>
    <n v="36"/>
    <n v="2"/>
    <n v="72"/>
    <n v="44"/>
    <n v="0.61"/>
    <d v="1899-12-30T00:33:00"/>
    <s v="Sin cebolla"/>
    <m/>
  </r>
  <r>
    <x v="370"/>
    <n v="4"/>
    <s v="Plato_17"/>
    <n v="19"/>
    <n v="31"/>
    <n v="2"/>
    <n v="62"/>
    <n v="38"/>
    <n v="0.61"/>
    <d v="1899-12-30T00:11:00"/>
    <s v="Sin cebolla"/>
    <m/>
  </r>
  <r>
    <x v="370"/>
    <n v="4"/>
    <s v="Plato_19"/>
    <n v="22"/>
    <n v="36"/>
    <n v="1"/>
    <n v="36"/>
    <n v="22"/>
    <n v="0.61"/>
    <d v="1899-12-30T00:13:00"/>
    <s v="Ninguna"/>
    <m/>
  </r>
  <r>
    <x v="370"/>
    <n v="4"/>
    <s v="Plato_16"/>
    <n v="16"/>
    <n v="28"/>
    <n v="2"/>
    <n v="56"/>
    <n v="32"/>
    <n v="0.56999999999999995"/>
    <d v="1899-12-30T00:11:00"/>
    <s v="Ninguna"/>
    <m/>
  </r>
  <r>
    <x v="370"/>
    <n v="4"/>
    <s v="Plato_14"/>
    <n v="14"/>
    <n v="23"/>
    <n v="2"/>
    <n v="46"/>
    <n v="28"/>
    <n v="0.61"/>
    <d v="1899-12-30T00:14:00"/>
    <s v="Sin cebolla"/>
    <m/>
  </r>
  <r>
    <x v="371"/>
    <n v="14"/>
    <s v="Plato_4"/>
    <n v="10"/>
    <n v="18"/>
    <n v="2"/>
    <n v="36"/>
    <n v="20"/>
    <n v="0.56000000000000005"/>
    <d v="1899-12-30T00:22:00"/>
    <s v="Ninguna"/>
    <m/>
  </r>
  <r>
    <x v="372"/>
    <n v="19"/>
    <s v="Plato_13"/>
    <n v="13"/>
    <n v="21"/>
    <n v="1"/>
    <n v="21"/>
    <n v="13"/>
    <n v="0.62"/>
    <d v="1899-12-30T00:41:00"/>
    <s v="Sin cebolla"/>
    <m/>
  </r>
  <r>
    <x v="372"/>
    <n v="19"/>
    <s v="Plato_8"/>
    <n v="21"/>
    <n v="35"/>
    <n v="1"/>
    <n v="35"/>
    <n v="21"/>
    <n v="0.6"/>
    <d v="1899-12-30T00:49:00"/>
    <s v="Ninguna"/>
    <m/>
  </r>
  <r>
    <x v="372"/>
    <n v="19"/>
    <s v="Plato_5"/>
    <n v="13"/>
    <n v="22"/>
    <n v="2"/>
    <n v="44"/>
    <n v="26"/>
    <n v="0.59"/>
    <d v="1899-12-30T00:17:00"/>
    <s v="Sin cebolla"/>
    <m/>
  </r>
  <r>
    <x v="372"/>
    <n v="19"/>
    <s v="Plato_3"/>
    <n v="12"/>
    <n v="20"/>
    <n v="3"/>
    <n v="60"/>
    <n v="36"/>
    <n v="0.6"/>
    <d v="1899-12-30T00:09:00"/>
    <s v="Sin cebolla"/>
    <m/>
  </r>
  <r>
    <x v="373"/>
    <n v="18"/>
    <s v="Plato_8"/>
    <n v="21"/>
    <n v="35"/>
    <n v="1"/>
    <n v="35"/>
    <n v="21"/>
    <n v="0.6"/>
    <d v="1899-12-30T00:09:00"/>
    <s v="Sin cebolla"/>
    <m/>
  </r>
  <r>
    <x v="374"/>
    <n v="18"/>
    <s v="Plato_17"/>
    <n v="19"/>
    <n v="31"/>
    <n v="3"/>
    <n v="93"/>
    <n v="57"/>
    <n v="0.61"/>
    <d v="1899-12-30T00:27:00"/>
    <s v="Ninguna"/>
    <m/>
  </r>
  <r>
    <x v="375"/>
    <n v="16"/>
    <s v="Plato_14"/>
    <n v="14"/>
    <n v="23"/>
    <n v="2"/>
    <n v="46"/>
    <n v="28"/>
    <n v="0.61"/>
    <d v="1899-12-30T00:05:00"/>
    <s v="Sin cebolla"/>
    <m/>
  </r>
  <r>
    <x v="376"/>
    <n v="5"/>
    <s v="Plato_18"/>
    <n v="20"/>
    <n v="34"/>
    <n v="2"/>
    <n v="68"/>
    <n v="40"/>
    <n v="0.59"/>
    <d v="1899-12-30T00:13:00"/>
    <s v="Ninguna"/>
    <m/>
  </r>
  <r>
    <x v="376"/>
    <n v="5"/>
    <s v="Plato_15"/>
    <n v="19"/>
    <n v="32"/>
    <n v="1"/>
    <n v="32"/>
    <n v="19"/>
    <n v="0.59"/>
    <d v="1899-12-30T00:33:00"/>
    <s v="Ninguna"/>
    <m/>
  </r>
  <r>
    <x v="377"/>
    <n v="3"/>
    <s v="Plato_2"/>
    <n v="18"/>
    <n v="30"/>
    <n v="1"/>
    <n v="30"/>
    <n v="18"/>
    <n v="0.6"/>
    <d v="1899-12-30T00:14:00"/>
    <s v="Sin cebolla"/>
    <m/>
  </r>
  <r>
    <x v="377"/>
    <n v="3"/>
    <s v="Plato_12"/>
    <n v="11"/>
    <n v="19"/>
    <n v="1"/>
    <n v="19"/>
    <n v="11"/>
    <n v="0.57999999999999996"/>
    <d v="1899-12-30T00:07:00"/>
    <s v="Sin cebolla"/>
    <m/>
  </r>
  <r>
    <x v="378"/>
    <n v="4"/>
    <s v="Plato_8"/>
    <n v="21"/>
    <n v="35"/>
    <n v="2"/>
    <n v="70"/>
    <n v="42"/>
    <n v="0.6"/>
    <d v="1899-12-30T00:06:00"/>
    <s v="Ninguna"/>
    <m/>
  </r>
  <r>
    <x v="379"/>
    <n v="5"/>
    <s v="Plato_11"/>
    <n v="20"/>
    <n v="33"/>
    <n v="3"/>
    <n v="99"/>
    <n v="60"/>
    <n v="0.61"/>
    <d v="1899-12-30T00:58:00"/>
    <s v="Ninguna"/>
    <m/>
  </r>
  <r>
    <x v="379"/>
    <n v="5"/>
    <s v="Plato_12"/>
    <n v="11"/>
    <n v="19"/>
    <n v="2"/>
    <n v="38"/>
    <n v="22"/>
    <n v="0.57999999999999996"/>
    <d v="1899-12-30T00:35:00"/>
    <s v="Ninguna"/>
    <m/>
  </r>
  <r>
    <x v="380"/>
    <n v="4"/>
    <s v="Plato_10"/>
    <n v="15"/>
    <n v="26"/>
    <n v="3"/>
    <n v="78"/>
    <n v="45"/>
    <n v="0.57999999999999996"/>
    <d v="1899-12-30T00:35:00"/>
    <s v="Ninguna"/>
    <m/>
  </r>
  <r>
    <x v="380"/>
    <n v="4"/>
    <s v="Plato_11"/>
    <n v="20"/>
    <n v="33"/>
    <n v="2"/>
    <n v="66"/>
    <n v="40"/>
    <n v="0.61"/>
    <d v="1899-12-30T00:12:00"/>
    <s v="Ninguna"/>
    <m/>
  </r>
  <r>
    <x v="381"/>
    <n v="20"/>
    <s v="Plato_9"/>
    <n v="17"/>
    <n v="29"/>
    <n v="3"/>
    <n v="87"/>
    <n v="51"/>
    <n v="0.59"/>
    <d v="1899-12-30T00:54:00"/>
    <s v="Sin cebolla"/>
    <m/>
  </r>
  <r>
    <x v="382"/>
    <n v="6"/>
    <s v="Plato_19"/>
    <n v="22"/>
    <n v="36"/>
    <n v="3"/>
    <n v="108"/>
    <n v="66"/>
    <n v="0.61"/>
    <d v="1899-12-30T00:09:00"/>
    <s v="Sin cebolla"/>
    <m/>
  </r>
  <r>
    <x v="383"/>
    <n v="1"/>
    <s v="Plato_4"/>
    <n v="10"/>
    <n v="18"/>
    <n v="2"/>
    <n v="36"/>
    <n v="20"/>
    <n v="0.56000000000000005"/>
    <d v="1899-12-30T00:26:00"/>
    <s v="Ninguna"/>
    <m/>
  </r>
  <r>
    <x v="383"/>
    <n v="1"/>
    <s v="Plato_12"/>
    <n v="11"/>
    <n v="19"/>
    <n v="3"/>
    <n v="57"/>
    <n v="33"/>
    <n v="0.57999999999999996"/>
    <d v="1899-12-30T00:35:00"/>
    <s v="Sin cebolla"/>
    <m/>
  </r>
  <r>
    <x v="383"/>
    <n v="1"/>
    <s v="Plato_6"/>
    <n v="16"/>
    <n v="27"/>
    <n v="1"/>
    <n v="27"/>
    <n v="16"/>
    <n v="0.59"/>
    <d v="1899-12-30T00:49:00"/>
    <s v="Sin cebolla"/>
    <m/>
  </r>
  <r>
    <x v="384"/>
    <n v="6"/>
    <s v="Plato_2"/>
    <n v="18"/>
    <n v="30"/>
    <n v="2"/>
    <n v="60"/>
    <n v="36"/>
    <n v="0.6"/>
    <d v="1899-12-30T00:22:00"/>
    <s v="Ninguna"/>
    <m/>
  </r>
  <r>
    <x v="385"/>
    <n v="5"/>
    <s v="Plato_11"/>
    <n v="20"/>
    <n v="33"/>
    <n v="3"/>
    <n v="99"/>
    <n v="60"/>
    <n v="0.61"/>
    <d v="1899-12-30T00:40:00"/>
    <s v="Sin cebolla"/>
    <m/>
  </r>
  <r>
    <x v="386"/>
    <n v="6"/>
    <s v="Plato_17"/>
    <n v="19"/>
    <n v="31"/>
    <n v="3"/>
    <n v="93"/>
    <n v="57"/>
    <n v="0.61"/>
    <d v="1899-12-30T00:18:00"/>
    <s v="Sin cebolla"/>
    <m/>
  </r>
  <r>
    <x v="387"/>
    <n v="18"/>
    <s v="Plato_17"/>
    <n v="19"/>
    <n v="31"/>
    <n v="2"/>
    <n v="62"/>
    <n v="38"/>
    <n v="0.61"/>
    <d v="1899-12-30T00:52:00"/>
    <s v="Sin cebolla"/>
    <m/>
  </r>
  <r>
    <x v="387"/>
    <n v="18"/>
    <s v="Plato_19"/>
    <n v="22"/>
    <n v="36"/>
    <n v="2"/>
    <n v="72"/>
    <n v="44"/>
    <n v="0.61"/>
    <d v="1899-12-30T00:37:00"/>
    <s v="Ninguna"/>
    <m/>
  </r>
  <r>
    <x v="387"/>
    <n v="18"/>
    <s v="Plato_9"/>
    <n v="17"/>
    <n v="29"/>
    <n v="2"/>
    <n v="58"/>
    <n v="34"/>
    <n v="0.59"/>
    <d v="1899-12-30T00:31:00"/>
    <s v="Sin cebolla"/>
    <m/>
  </r>
  <r>
    <x v="387"/>
    <n v="18"/>
    <s v="Plato_11"/>
    <n v="20"/>
    <n v="33"/>
    <n v="3"/>
    <n v="99"/>
    <n v="60"/>
    <n v="0.61"/>
    <d v="1899-12-30T00:51:00"/>
    <s v="Sin cebolla"/>
    <m/>
  </r>
  <r>
    <x v="388"/>
    <n v="19"/>
    <s v="Plato_11"/>
    <n v="20"/>
    <n v="33"/>
    <n v="1"/>
    <n v="33"/>
    <n v="20"/>
    <n v="0.61"/>
    <d v="1899-12-30T00:24:00"/>
    <s v="Ninguna"/>
    <m/>
  </r>
  <r>
    <x v="389"/>
    <n v="9"/>
    <s v="Plato_5"/>
    <n v="13"/>
    <n v="22"/>
    <n v="2"/>
    <n v="44"/>
    <n v="26"/>
    <n v="0.59"/>
    <d v="1899-12-30T00:52:00"/>
    <s v="Sin cebolla"/>
    <m/>
  </r>
  <r>
    <x v="389"/>
    <n v="9"/>
    <s v="Plato_10"/>
    <n v="15"/>
    <n v="26"/>
    <n v="3"/>
    <n v="78"/>
    <n v="45"/>
    <n v="0.57999999999999996"/>
    <d v="1899-12-30T00:13:00"/>
    <s v="Sin cebolla"/>
    <m/>
  </r>
  <r>
    <x v="389"/>
    <n v="9"/>
    <s v="Plato_13"/>
    <n v="13"/>
    <n v="21"/>
    <n v="1"/>
    <n v="21"/>
    <n v="13"/>
    <n v="0.62"/>
    <d v="1899-12-30T00:28:00"/>
    <s v="Sin cebolla"/>
    <m/>
  </r>
  <r>
    <x v="390"/>
    <n v="15"/>
    <s v="Plato_5"/>
    <n v="13"/>
    <n v="22"/>
    <n v="1"/>
    <n v="22"/>
    <n v="13"/>
    <n v="0.59"/>
    <d v="1899-12-30T00:35:00"/>
    <s v="Ninguna"/>
    <m/>
  </r>
  <r>
    <x v="391"/>
    <n v="14"/>
    <s v="Plato_15"/>
    <n v="19"/>
    <n v="32"/>
    <n v="3"/>
    <n v="96"/>
    <n v="57"/>
    <n v="0.59"/>
    <d v="1899-12-30T00:17:00"/>
    <s v="Ninguna"/>
    <m/>
  </r>
  <r>
    <x v="391"/>
    <n v="14"/>
    <s v="Plato_7"/>
    <n v="14"/>
    <n v="24"/>
    <n v="1"/>
    <n v="24"/>
    <n v="14"/>
    <n v="0.57999999999999996"/>
    <d v="1899-12-30T00:37:00"/>
    <s v="Sin cebolla"/>
    <m/>
  </r>
  <r>
    <x v="392"/>
    <n v="13"/>
    <s v="Plato_12"/>
    <n v="11"/>
    <n v="19"/>
    <n v="2"/>
    <n v="38"/>
    <n v="22"/>
    <n v="0.57999999999999996"/>
    <d v="1899-12-30T00:40:00"/>
    <s v="Ninguna"/>
    <m/>
  </r>
  <r>
    <x v="392"/>
    <n v="13"/>
    <s v="Plato_8"/>
    <n v="21"/>
    <n v="35"/>
    <n v="3"/>
    <n v="105"/>
    <n v="63"/>
    <n v="0.6"/>
    <d v="1899-12-30T00:23:00"/>
    <s v="Ninguna"/>
    <m/>
  </r>
  <r>
    <x v="392"/>
    <n v="13"/>
    <s v="Plato_13"/>
    <n v="13"/>
    <n v="21"/>
    <n v="1"/>
    <n v="21"/>
    <n v="13"/>
    <n v="0.62"/>
    <d v="1899-12-30T00:20:00"/>
    <s v="Sin cebolla"/>
    <m/>
  </r>
  <r>
    <x v="392"/>
    <n v="13"/>
    <s v="Plato_5"/>
    <n v="13"/>
    <n v="22"/>
    <n v="2"/>
    <n v="44"/>
    <n v="26"/>
    <n v="0.59"/>
    <d v="1899-12-30T00:26:00"/>
    <s v="Sin cebolla"/>
    <m/>
  </r>
  <r>
    <x v="393"/>
    <n v="17"/>
    <s v="Plato_7"/>
    <n v="14"/>
    <n v="24"/>
    <n v="2"/>
    <n v="48"/>
    <n v="28"/>
    <n v="0.57999999999999996"/>
    <d v="1899-12-30T00:05:00"/>
    <s v="Ninguna"/>
    <m/>
  </r>
  <r>
    <x v="393"/>
    <n v="17"/>
    <s v="Plato_9"/>
    <n v="17"/>
    <n v="29"/>
    <n v="1"/>
    <n v="29"/>
    <n v="17"/>
    <n v="0.59"/>
    <d v="1899-12-30T00:42:00"/>
    <s v="Sin cebolla"/>
    <m/>
  </r>
  <r>
    <x v="394"/>
    <n v="2"/>
    <s v="Plato_12"/>
    <n v="11"/>
    <n v="19"/>
    <n v="2"/>
    <n v="38"/>
    <n v="22"/>
    <n v="0.57999999999999996"/>
    <d v="1899-12-30T00:08:00"/>
    <s v="Ninguna"/>
    <m/>
  </r>
  <r>
    <x v="395"/>
    <n v="11"/>
    <s v="Plato_3"/>
    <n v="12"/>
    <n v="20"/>
    <n v="1"/>
    <n v="20"/>
    <n v="12"/>
    <n v="0.6"/>
    <d v="1899-12-30T00:31:00"/>
    <s v="Sin cebolla"/>
    <m/>
  </r>
  <r>
    <x v="395"/>
    <n v="11"/>
    <s v="Plato_13"/>
    <n v="13"/>
    <n v="21"/>
    <n v="3"/>
    <n v="63"/>
    <n v="39"/>
    <n v="0.62"/>
    <d v="1899-12-30T00:26:00"/>
    <s v="Sin cebolla"/>
    <m/>
  </r>
  <r>
    <x v="396"/>
    <n v="4"/>
    <s v="Plato_6"/>
    <n v="16"/>
    <n v="27"/>
    <n v="2"/>
    <n v="54"/>
    <n v="32"/>
    <n v="0.59"/>
    <d v="1899-12-30T00:10:00"/>
    <s v="Sin cebolla"/>
    <m/>
  </r>
  <r>
    <x v="396"/>
    <n v="4"/>
    <s v="Plato_17"/>
    <n v="19"/>
    <n v="31"/>
    <n v="3"/>
    <n v="93"/>
    <n v="57"/>
    <n v="0.61"/>
    <d v="1899-12-30T00:59:00"/>
    <s v="Sin cebolla"/>
    <m/>
  </r>
  <r>
    <x v="397"/>
    <n v="9"/>
    <s v="Plato_16"/>
    <n v="16"/>
    <n v="28"/>
    <n v="2"/>
    <n v="56"/>
    <n v="32"/>
    <n v="0.56999999999999995"/>
    <d v="1899-12-30T00:50:00"/>
    <s v="Ninguna"/>
    <m/>
  </r>
  <r>
    <x v="397"/>
    <n v="9"/>
    <s v="Plato_11"/>
    <n v="20"/>
    <n v="33"/>
    <n v="2"/>
    <n v="66"/>
    <n v="40"/>
    <n v="0.61"/>
    <d v="1899-12-30T00:21:00"/>
    <s v="Sin cebolla"/>
    <m/>
  </r>
  <r>
    <x v="398"/>
    <n v="7"/>
    <s v="Plato_11"/>
    <n v="20"/>
    <n v="33"/>
    <n v="3"/>
    <n v="99"/>
    <n v="60"/>
    <n v="0.61"/>
    <d v="1899-12-30T00:45:00"/>
    <s v="Ninguna"/>
    <m/>
  </r>
  <r>
    <x v="398"/>
    <n v="7"/>
    <s v="Plato_19"/>
    <n v="22"/>
    <n v="36"/>
    <n v="3"/>
    <n v="108"/>
    <n v="66"/>
    <n v="0.61"/>
    <d v="1899-12-30T00:46:00"/>
    <s v="Sin cebolla"/>
    <m/>
  </r>
  <r>
    <x v="399"/>
    <n v="9"/>
    <s v="Plato_20"/>
    <n v="25"/>
    <n v="40"/>
    <n v="2"/>
    <n v="80"/>
    <n v="50"/>
    <n v="0.63"/>
    <d v="1899-12-30T00:28:00"/>
    <s v="Ninguna"/>
    <m/>
  </r>
  <r>
    <x v="399"/>
    <n v="9"/>
    <s v="Plato_16"/>
    <n v="16"/>
    <n v="28"/>
    <n v="2"/>
    <n v="56"/>
    <n v="32"/>
    <n v="0.56999999999999995"/>
    <d v="1899-12-30T00:13:00"/>
    <s v="Ninguna"/>
    <m/>
  </r>
  <r>
    <x v="399"/>
    <n v="9"/>
    <s v="Plato_17"/>
    <n v="19"/>
    <n v="31"/>
    <n v="2"/>
    <n v="62"/>
    <n v="38"/>
    <n v="0.61"/>
    <d v="1899-12-30T00:38:00"/>
    <s v="Sin cebolla"/>
    <m/>
  </r>
  <r>
    <x v="400"/>
    <n v="16"/>
    <s v="Plato_13"/>
    <n v="13"/>
    <n v="21"/>
    <n v="2"/>
    <n v="42"/>
    <n v="26"/>
    <n v="0.62"/>
    <d v="1899-12-30T00:20:00"/>
    <s v="Ninguna"/>
    <m/>
  </r>
  <r>
    <x v="401"/>
    <n v="18"/>
    <s v="Plato_1"/>
    <n v="15"/>
    <n v="25"/>
    <n v="2"/>
    <n v="50"/>
    <n v="30"/>
    <n v="0.6"/>
    <d v="1899-12-30T00:16:00"/>
    <s v="Sin cebolla"/>
    <m/>
  </r>
  <r>
    <x v="401"/>
    <n v="18"/>
    <s v="Plato_12"/>
    <n v="11"/>
    <n v="19"/>
    <n v="3"/>
    <n v="57"/>
    <n v="33"/>
    <n v="0.57999999999999996"/>
    <d v="1899-12-30T00:29:00"/>
    <s v="Sin cebolla"/>
    <m/>
  </r>
  <r>
    <x v="401"/>
    <n v="18"/>
    <s v="Plato_5"/>
    <n v="13"/>
    <n v="22"/>
    <n v="2"/>
    <n v="44"/>
    <n v="26"/>
    <n v="0.59"/>
    <d v="1899-12-30T00:21:00"/>
    <s v="Ninguna"/>
    <m/>
  </r>
  <r>
    <x v="402"/>
    <n v="14"/>
    <s v="Plato_5"/>
    <n v="13"/>
    <n v="22"/>
    <n v="3"/>
    <n v="66"/>
    <n v="39"/>
    <n v="0.59"/>
    <d v="1899-12-30T00:17:00"/>
    <s v="Ninguna"/>
    <m/>
  </r>
  <r>
    <x v="402"/>
    <n v="14"/>
    <s v="Plato_4"/>
    <n v="10"/>
    <n v="18"/>
    <n v="2"/>
    <n v="36"/>
    <n v="20"/>
    <n v="0.56000000000000005"/>
    <d v="1899-12-30T00:05:00"/>
    <s v="Sin cebolla"/>
    <m/>
  </r>
  <r>
    <x v="402"/>
    <n v="14"/>
    <s v="Plato_15"/>
    <n v="19"/>
    <n v="32"/>
    <n v="2"/>
    <n v="64"/>
    <n v="38"/>
    <n v="0.59"/>
    <d v="1899-12-30T00:08:00"/>
    <s v="Sin cebolla"/>
    <m/>
  </r>
  <r>
    <x v="402"/>
    <n v="14"/>
    <s v="Plato_7"/>
    <n v="14"/>
    <n v="24"/>
    <n v="1"/>
    <n v="24"/>
    <n v="14"/>
    <n v="0.57999999999999996"/>
    <d v="1899-12-30T00:55:00"/>
    <s v="Sin cebolla"/>
    <m/>
  </r>
  <r>
    <x v="403"/>
    <n v="17"/>
    <s v="Plato_13"/>
    <n v="13"/>
    <n v="21"/>
    <n v="2"/>
    <n v="42"/>
    <n v="26"/>
    <n v="0.62"/>
    <d v="1899-12-30T00:20:00"/>
    <s v="Ninguna"/>
    <m/>
  </r>
  <r>
    <x v="403"/>
    <n v="17"/>
    <s v="Plato_3"/>
    <n v="12"/>
    <n v="20"/>
    <n v="1"/>
    <n v="20"/>
    <n v="12"/>
    <n v="0.6"/>
    <d v="1899-12-30T00:53:00"/>
    <s v="Sin cebolla"/>
    <m/>
  </r>
  <r>
    <x v="403"/>
    <n v="17"/>
    <s v="Plato_20"/>
    <n v="25"/>
    <n v="40"/>
    <n v="3"/>
    <n v="120"/>
    <n v="75"/>
    <n v="0.63"/>
    <d v="1899-12-30T00:29:00"/>
    <s v="Sin cebolla"/>
    <m/>
  </r>
  <r>
    <x v="404"/>
    <n v="5"/>
    <s v="Plato_10"/>
    <n v="15"/>
    <n v="26"/>
    <n v="1"/>
    <n v="26"/>
    <n v="15"/>
    <n v="0.57999999999999996"/>
    <d v="1899-12-30T00:41:00"/>
    <s v="Sin cebolla"/>
    <m/>
  </r>
  <r>
    <x v="404"/>
    <n v="5"/>
    <s v="Plato_20"/>
    <n v="25"/>
    <n v="40"/>
    <n v="1"/>
    <n v="40"/>
    <n v="25"/>
    <n v="0.63"/>
    <d v="1899-12-30T00:44:00"/>
    <s v="Ninguna"/>
    <m/>
  </r>
  <r>
    <x v="404"/>
    <n v="5"/>
    <s v="Plato_3"/>
    <n v="12"/>
    <n v="20"/>
    <n v="2"/>
    <n v="40"/>
    <n v="24"/>
    <n v="0.6"/>
    <d v="1899-12-30T00:13:00"/>
    <s v="Sin cebolla"/>
    <m/>
  </r>
  <r>
    <x v="405"/>
    <n v="14"/>
    <s v="Plato_3"/>
    <n v="12"/>
    <n v="20"/>
    <n v="3"/>
    <n v="60"/>
    <n v="36"/>
    <n v="0.6"/>
    <d v="1899-12-30T00:06:00"/>
    <s v="Ninguna"/>
    <m/>
  </r>
  <r>
    <x v="405"/>
    <n v="14"/>
    <s v="Plato_8"/>
    <n v="21"/>
    <n v="35"/>
    <n v="2"/>
    <n v="70"/>
    <n v="42"/>
    <n v="0.6"/>
    <d v="1899-12-30T00:56:00"/>
    <s v="Ninguna"/>
    <m/>
  </r>
  <r>
    <x v="405"/>
    <n v="14"/>
    <s v="Plato_1"/>
    <n v="15"/>
    <n v="25"/>
    <n v="1"/>
    <n v="25"/>
    <n v="15"/>
    <n v="0.6"/>
    <d v="1899-12-30T00:55:00"/>
    <s v="Sin cebolla"/>
    <m/>
  </r>
  <r>
    <x v="406"/>
    <n v="4"/>
    <s v="Plato_3"/>
    <n v="12"/>
    <n v="20"/>
    <n v="3"/>
    <n v="60"/>
    <n v="36"/>
    <n v="0.6"/>
    <d v="1899-12-30T00:32:00"/>
    <s v="Ninguna"/>
    <m/>
  </r>
  <r>
    <x v="406"/>
    <n v="4"/>
    <s v="Plato_8"/>
    <n v="21"/>
    <n v="35"/>
    <n v="1"/>
    <n v="35"/>
    <n v="21"/>
    <n v="0.6"/>
    <d v="1899-12-30T00:18:00"/>
    <s v="Sin cebolla"/>
    <m/>
  </r>
  <r>
    <x v="407"/>
    <n v="17"/>
    <s v="Plato_1"/>
    <n v="15"/>
    <n v="25"/>
    <n v="1"/>
    <n v="25"/>
    <n v="15"/>
    <n v="0.6"/>
    <d v="1899-12-30T00:58:00"/>
    <s v="Sin cebolla"/>
    <m/>
  </r>
  <r>
    <x v="407"/>
    <n v="17"/>
    <s v="Plato_7"/>
    <n v="14"/>
    <n v="24"/>
    <n v="3"/>
    <n v="72"/>
    <n v="42"/>
    <n v="0.57999999999999996"/>
    <d v="1899-12-30T00:11:00"/>
    <s v="Ninguna"/>
    <m/>
  </r>
  <r>
    <x v="407"/>
    <n v="17"/>
    <s v="Plato_18"/>
    <n v="20"/>
    <n v="34"/>
    <n v="1"/>
    <n v="34"/>
    <n v="20"/>
    <n v="0.59"/>
    <d v="1899-12-30T00:37:00"/>
    <s v="Sin cebolla"/>
    <m/>
  </r>
  <r>
    <x v="408"/>
    <n v="15"/>
    <s v="Plato_13"/>
    <n v="13"/>
    <n v="21"/>
    <n v="3"/>
    <n v="63"/>
    <n v="39"/>
    <n v="0.62"/>
    <d v="1899-12-30T00:44:00"/>
    <s v="Sin cebolla"/>
    <m/>
  </r>
  <r>
    <x v="408"/>
    <n v="15"/>
    <s v="Plato_20"/>
    <n v="25"/>
    <n v="40"/>
    <n v="1"/>
    <n v="40"/>
    <n v="25"/>
    <n v="0.63"/>
    <d v="1899-12-30T00:43:00"/>
    <s v="Ninguna"/>
    <m/>
  </r>
  <r>
    <x v="408"/>
    <n v="15"/>
    <s v="Plato_16"/>
    <n v="16"/>
    <n v="28"/>
    <n v="1"/>
    <n v="28"/>
    <n v="16"/>
    <n v="0.56999999999999995"/>
    <d v="1899-12-30T00:47:00"/>
    <s v="Ninguna"/>
    <m/>
  </r>
  <r>
    <x v="408"/>
    <n v="15"/>
    <s v="Plato_7"/>
    <n v="14"/>
    <n v="24"/>
    <n v="3"/>
    <n v="72"/>
    <n v="42"/>
    <n v="0.57999999999999996"/>
    <d v="1899-12-30T00:29:00"/>
    <s v="Ninguna"/>
    <m/>
  </r>
  <r>
    <x v="409"/>
    <n v="1"/>
    <s v="Plato_3"/>
    <n v="12"/>
    <n v="20"/>
    <n v="1"/>
    <n v="20"/>
    <n v="12"/>
    <n v="0.6"/>
    <d v="1899-12-30T00:50:00"/>
    <s v="Sin cebolla"/>
    <m/>
  </r>
  <r>
    <x v="409"/>
    <n v="1"/>
    <s v="Plato_19"/>
    <n v="22"/>
    <n v="36"/>
    <n v="1"/>
    <n v="36"/>
    <n v="22"/>
    <n v="0.61"/>
    <d v="1899-12-30T00:41:00"/>
    <s v="Ninguna"/>
    <m/>
  </r>
  <r>
    <x v="410"/>
    <n v="3"/>
    <s v="Plato_20"/>
    <n v="25"/>
    <n v="40"/>
    <n v="3"/>
    <n v="120"/>
    <n v="75"/>
    <n v="0.63"/>
    <d v="1899-12-30T00:36:00"/>
    <s v="Sin cebolla"/>
    <m/>
  </r>
  <r>
    <x v="410"/>
    <n v="3"/>
    <s v="Plato_4"/>
    <n v="10"/>
    <n v="18"/>
    <n v="1"/>
    <n v="18"/>
    <n v="10"/>
    <n v="0.56000000000000005"/>
    <d v="1899-12-30T00:33:00"/>
    <s v="Ninguna"/>
    <m/>
  </r>
  <r>
    <x v="410"/>
    <n v="3"/>
    <s v="Plato_6"/>
    <n v="16"/>
    <n v="27"/>
    <n v="3"/>
    <n v="81"/>
    <n v="48"/>
    <n v="0.59"/>
    <d v="1899-12-30T00:09:00"/>
    <s v="Ninguna"/>
    <m/>
  </r>
  <r>
    <x v="411"/>
    <n v="11"/>
    <s v="Plato_17"/>
    <n v="19"/>
    <n v="31"/>
    <n v="3"/>
    <n v="93"/>
    <n v="57"/>
    <n v="0.61"/>
    <d v="1899-12-30T00:57:00"/>
    <s v="Sin cebolla"/>
    <m/>
  </r>
  <r>
    <x v="412"/>
    <n v="13"/>
    <s v="Plato_8"/>
    <n v="21"/>
    <n v="35"/>
    <n v="1"/>
    <n v="35"/>
    <n v="21"/>
    <n v="0.6"/>
    <d v="1899-12-30T00:12:00"/>
    <s v="Sin cebolla"/>
    <m/>
  </r>
  <r>
    <x v="413"/>
    <n v="14"/>
    <s v="Plato_11"/>
    <n v="20"/>
    <n v="33"/>
    <n v="1"/>
    <n v="33"/>
    <n v="20"/>
    <n v="0.61"/>
    <d v="1899-12-30T00:38:00"/>
    <s v="Ninguna"/>
    <m/>
  </r>
  <r>
    <x v="414"/>
    <n v="14"/>
    <s v="Plato_6"/>
    <n v="16"/>
    <n v="27"/>
    <n v="2"/>
    <n v="54"/>
    <n v="32"/>
    <n v="0.59"/>
    <d v="1899-12-30T00:32:00"/>
    <s v="Ninguna"/>
    <m/>
  </r>
  <r>
    <x v="414"/>
    <n v="14"/>
    <s v="Plato_18"/>
    <n v="20"/>
    <n v="34"/>
    <n v="2"/>
    <n v="68"/>
    <n v="40"/>
    <n v="0.59"/>
    <d v="1899-12-30T00:16:00"/>
    <s v="Sin cebolla"/>
    <m/>
  </r>
  <r>
    <x v="414"/>
    <n v="14"/>
    <s v="Plato_19"/>
    <n v="22"/>
    <n v="36"/>
    <n v="1"/>
    <n v="36"/>
    <n v="22"/>
    <n v="0.61"/>
    <d v="1899-12-30T00:39:00"/>
    <s v="Ninguna"/>
    <m/>
  </r>
  <r>
    <x v="415"/>
    <n v="20"/>
    <s v="Plato_1"/>
    <n v="15"/>
    <n v="25"/>
    <n v="1"/>
    <n v="25"/>
    <n v="15"/>
    <n v="0.6"/>
    <d v="1899-12-30T00:09:00"/>
    <s v="Sin cebolla"/>
    <m/>
  </r>
  <r>
    <x v="416"/>
    <n v="7"/>
    <s v="Plato_9"/>
    <n v="17"/>
    <n v="29"/>
    <n v="1"/>
    <n v="29"/>
    <n v="17"/>
    <n v="0.59"/>
    <d v="1899-12-30T00:23:00"/>
    <s v="Ninguna"/>
    <m/>
  </r>
  <r>
    <x v="416"/>
    <n v="7"/>
    <s v="Plato_20"/>
    <n v="25"/>
    <n v="40"/>
    <n v="1"/>
    <n v="40"/>
    <n v="25"/>
    <n v="0.63"/>
    <d v="1899-12-30T00:17:00"/>
    <s v="Ninguna"/>
    <m/>
  </r>
  <r>
    <x v="416"/>
    <n v="7"/>
    <s v="Plato_12"/>
    <n v="11"/>
    <n v="19"/>
    <n v="1"/>
    <n v="19"/>
    <n v="11"/>
    <n v="0.57999999999999996"/>
    <d v="1899-12-30T00:16:00"/>
    <s v="Sin cebolla"/>
    <m/>
  </r>
  <r>
    <x v="416"/>
    <n v="7"/>
    <s v="Plato_6"/>
    <n v="16"/>
    <n v="27"/>
    <n v="2"/>
    <n v="54"/>
    <n v="32"/>
    <n v="0.59"/>
    <d v="1899-12-30T00:34:00"/>
    <s v="Sin cebolla"/>
    <m/>
  </r>
  <r>
    <x v="417"/>
    <n v="17"/>
    <s v="Plato_1"/>
    <n v="15"/>
    <n v="25"/>
    <n v="1"/>
    <n v="25"/>
    <n v="15"/>
    <n v="0.6"/>
    <d v="1899-12-30T00:45:00"/>
    <s v="Ninguna"/>
    <m/>
  </r>
  <r>
    <x v="417"/>
    <n v="17"/>
    <s v="Plato_17"/>
    <n v="19"/>
    <n v="31"/>
    <n v="3"/>
    <n v="93"/>
    <n v="57"/>
    <n v="0.61"/>
    <d v="1899-12-30T00:55:00"/>
    <s v="Sin cebolla"/>
    <m/>
  </r>
  <r>
    <x v="418"/>
    <n v="11"/>
    <s v="Plato_18"/>
    <n v="20"/>
    <n v="34"/>
    <n v="1"/>
    <n v="34"/>
    <n v="20"/>
    <n v="0.59"/>
    <d v="1899-12-30T00:07:00"/>
    <s v="Sin cebolla"/>
    <m/>
  </r>
  <r>
    <x v="418"/>
    <n v="11"/>
    <s v="Plato_11"/>
    <n v="20"/>
    <n v="33"/>
    <n v="1"/>
    <n v="33"/>
    <n v="20"/>
    <n v="0.61"/>
    <d v="1899-12-30T00:57:00"/>
    <s v="Ninguna"/>
    <m/>
  </r>
  <r>
    <x v="419"/>
    <n v="18"/>
    <s v="Plato_18"/>
    <n v="20"/>
    <n v="34"/>
    <n v="2"/>
    <n v="68"/>
    <n v="40"/>
    <n v="0.59"/>
    <d v="1899-12-30T00:33:00"/>
    <s v="Ninguna"/>
    <m/>
  </r>
  <r>
    <x v="419"/>
    <n v="18"/>
    <s v="Plato_3"/>
    <n v="12"/>
    <n v="20"/>
    <n v="3"/>
    <n v="60"/>
    <n v="36"/>
    <n v="0.6"/>
    <d v="1899-12-30T00:10:00"/>
    <s v="Ninguna"/>
    <m/>
  </r>
  <r>
    <x v="419"/>
    <n v="18"/>
    <s v="Plato_1"/>
    <n v="15"/>
    <n v="25"/>
    <n v="2"/>
    <n v="50"/>
    <n v="30"/>
    <n v="0.6"/>
    <d v="1899-12-30T00:28:00"/>
    <s v="Ninguna"/>
    <m/>
  </r>
  <r>
    <x v="419"/>
    <n v="18"/>
    <s v="Plato_15"/>
    <n v="19"/>
    <n v="32"/>
    <n v="2"/>
    <n v="64"/>
    <n v="38"/>
    <n v="0.59"/>
    <d v="1899-12-30T00:34:00"/>
    <s v="Ninguna"/>
    <m/>
  </r>
  <r>
    <x v="420"/>
    <n v="10"/>
    <s v="Plato_17"/>
    <n v="19"/>
    <n v="31"/>
    <n v="1"/>
    <n v="31"/>
    <n v="19"/>
    <n v="0.61"/>
    <d v="1899-12-30T00:18:00"/>
    <s v="Sin cebolla"/>
    <m/>
  </r>
  <r>
    <x v="420"/>
    <n v="10"/>
    <s v="Plato_4"/>
    <n v="10"/>
    <n v="18"/>
    <n v="3"/>
    <n v="54"/>
    <n v="30"/>
    <n v="0.56000000000000005"/>
    <d v="1899-12-30T00:53:00"/>
    <s v="Sin cebolla"/>
    <m/>
  </r>
  <r>
    <x v="421"/>
    <n v="12"/>
    <s v="Plato_10"/>
    <n v="15"/>
    <n v="26"/>
    <n v="2"/>
    <n v="52"/>
    <n v="30"/>
    <n v="0.57999999999999996"/>
    <d v="1899-12-30T00:07:00"/>
    <s v="Sin cebolla"/>
    <m/>
  </r>
  <r>
    <x v="421"/>
    <n v="12"/>
    <s v="Plato_19"/>
    <n v="22"/>
    <n v="36"/>
    <n v="1"/>
    <n v="36"/>
    <n v="22"/>
    <n v="0.61"/>
    <d v="1899-12-30T00:27:00"/>
    <s v="Ninguna"/>
    <m/>
  </r>
  <r>
    <x v="422"/>
    <n v="4"/>
    <s v="Plato_16"/>
    <n v="16"/>
    <n v="28"/>
    <n v="2"/>
    <n v="56"/>
    <n v="32"/>
    <n v="0.56999999999999995"/>
    <d v="1899-12-30T00:24:00"/>
    <s v="Ninguna"/>
    <m/>
  </r>
  <r>
    <x v="422"/>
    <n v="4"/>
    <s v="Plato_15"/>
    <n v="19"/>
    <n v="32"/>
    <n v="3"/>
    <n v="96"/>
    <n v="57"/>
    <n v="0.59"/>
    <d v="1899-12-30T00:07:00"/>
    <s v="Sin cebolla"/>
    <m/>
  </r>
  <r>
    <x v="423"/>
    <n v="13"/>
    <s v="Plato_5"/>
    <n v="13"/>
    <n v="22"/>
    <n v="3"/>
    <n v="66"/>
    <n v="39"/>
    <n v="0.59"/>
    <d v="1899-12-30T00:43:00"/>
    <s v="Ninguna"/>
    <m/>
  </r>
  <r>
    <x v="423"/>
    <n v="13"/>
    <s v="Plato_6"/>
    <n v="16"/>
    <n v="27"/>
    <n v="3"/>
    <n v="81"/>
    <n v="48"/>
    <n v="0.59"/>
    <d v="1899-12-30T00:45:00"/>
    <s v="Sin cebolla"/>
    <m/>
  </r>
  <r>
    <x v="424"/>
    <n v="18"/>
    <s v="Plato_12"/>
    <n v="11"/>
    <n v="19"/>
    <n v="1"/>
    <n v="19"/>
    <n v="11"/>
    <n v="0.57999999999999996"/>
    <d v="1899-12-30T00:28:00"/>
    <s v="Sin cebolla"/>
    <m/>
  </r>
  <r>
    <x v="425"/>
    <n v="5"/>
    <s v="Plato_11"/>
    <n v="20"/>
    <n v="33"/>
    <n v="1"/>
    <n v="33"/>
    <n v="20"/>
    <n v="0.61"/>
    <d v="1899-12-30T00:08:00"/>
    <s v="Sin cebolla"/>
    <m/>
  </r>
  <r>
    <x v="425"/>
    <n v="5"/>
    <s v="Plato_16"/>
    <n v="16"/>
    <n v="28"/>
    <n v="2"/>
    <n v="56"/>
    <n v="32"/>
    <n v="0.56999999999999995"/>
    <d v="1899-12-30T00:38:00"/>
    <s v="Sin cebolla"/>
    <m/>
  </r>
  <r>
    <x v="425"/>
    <n v="5"/>
    <s v="Plato_1"/>
    <n v="15"/>
    <n v="25"/>
    <n v="2"/>
    <n v="50"/>
    <n v="30"/>
    <n v="0.6"/>
    <d v="1899-12-30T00:23:00"/>
    <s v="Ninguna"/>
    <m/>
  </r>
  <r>
    <x v="425"/>
    <n v="5"/>
    <s v="Plato_19"/>
    <n v="22"/>
    <n v="36"/>
    <n v="3"/>
    <n v="108"/>
    <n v="66"/>
    <n v="0.61"/>
    <d v="1899-12-30T00:47:00"/>
    <s v="Sin cebolla"/>
    <m/>
  </r>
  <r>
    <x v="426"/>
    <n v="2"/>
    <s v="Plato_1"/>
    <n v="15"/>
    <n v="25"/>
    <n v="3"/>
    <n v="75"/>
    <n v="45"/>
    <n v="0.6"/>
    <d v="1899-12-30T00:34:00"/>
    <s v="Sin cebolla"/>
    <m/>
  </r>
  <r>
    <x v="426"/>
    <n v="2"/>
    <s v="Plato_8"/>
    <n v="21"/>
    <n v="35"/>
    <n v="2"/>
    <n v="70"/>
    <n v="42"/>
    <n v="0.6"/>
    <d v="1899-12-30T00:52:00"/>
    <s v="Ninguna"/>
    <m/>
  </r>
  <r>
    <x v="426"/>
    <n v="2"/>
    <s v="Plato_14"/>
    <n v="14"/>
    <n v="23"/>
    <n v="1"/>
    <n v="23"/>
    <n v="14"/>
    <n v="0.61"/>
    <d v="1899-12-30T00:24:00"/>
    <s v="Sin cebolla"/>
    <m/>
  </r>
  <r>
    <x v="426"/>
    <n v="2"/>
    <s v="Plato_12"/>
    <n v="11"/>
    <n v="19"/>
    <n v="2"/>
    <n v="38"/>
    <n v="22"/>
    <n v="0.57999999999999996"/>
    <d v="1899-12-30T00:56:00"/>
    <s v="Ninguna"/>
    <m/>
  </r>
  <r>
    <x v="427"/>
    <n v="7"/>
    <s v="Plato_20"/>
    <n v="25"/>
    <n v="40"/>
    <n v="1"/>
    <n v="40"/>
    <n v="25"/>
    <n v="0.63"/>
    <d v="1899-12-30T00:38:00"/>
    <s v="Ninguna"/>
    <m/>
  </r>
  <r>
    <x v="427"/>
    <n v="7"/>
    <s v="Plato_14"/>
    <n v="14"/>
    <n v="23"/>
    <n v="1"/>
    <n v="23"/>
    <n v="14"/>
    <n v="0.61"/>
    <d v="1899-12-30T00:46:00"/>
    <s v="Ninguna"/>
    <m/>
  </r>
  <r>
    <x v="427"/>
    <n v="7"/>
    <s v="Plato_1"/>
    <n v="15"/>
    <n v="25"/>
    <n v="2"/>
    <n v="50"/>
    <n v="30"/>
    <n v="0.6"/>
    <d v="1899-12-30T00:48:00"/>
    <s v="Ninguna"/>
    <m/>
  </r>
  <r>
    <x v="427"/>
    <n v="7"/>
    <s v="Plato_17"/>
    <n v="19"/>
    <n v="31"/>
    <n v="2"/>
    <n v="62"/>
    <n v="38"/>
    <n v="0.61"/>
    <d v="1899-12-30T00:47:00"/>
    <s v="Ninguna"/>
    <m/>
  </r>
  <r>
    <x v="428"/>
    <n v="8"/>
    <s v="Plato_10"/>
    <n v="15"/>
    <n v="26"/>
    <n v="3"/>
    <n v="78"/>
    <n v="45"/>
    <n v="0.57999999999999996"/>
    <d v="1899-12-30T00:27:00"/>
    <s v="Ninguna"/>
    <m/>
  </r>
  <r>
    <x v="429"/>
    <n v="7"/>
    <s v="Plato_1"/>
    <n v="15"/>
    <n v="25"/>
    <n v="1"/>
    <n v="25"/>
    <n v="15"/>
    <n v="0.6"/>
    <d v="1899-12-30T00:49:00"/>
    <s v="Ninguna"/>
    <m/>
  </r>
  <r>
    <x v="430"/>
    <n v="15"/>
    <s v="Plato_2"/>
    <n v="18"/>
    <n v="30"/>
    <n v="2"/>
    <n v="60"/>
    <n v="36"/>
    <n v="0.6"/>
    <d v="1899-12-30T00:20:00"/>
    <s v="Ninguna"/>
    <m/>
  </r>
  <r>
    <x v="431"/>
    <n v="10"/>
    <s v="Plato_3"/>
    <n v="12"/>
    <n v="20"/>
    <n v="3"/>
    <n v="60"/>
    <n v="36"/>
    <n v="0.6"/>
    <d v="1899-12-30T00:16:00"/>
    <s v="Sin cebolla"/>
    <m/>
  </r>
  <r>
    <x v="431"/>
    <n v="10"/>
    <s v="Plato_13"/>
    <n v="13"/>
    <n v="21"/>
    <n v="1"/>
    <n v="21"/>
    <n v="13"/>
    <n v="0.62"/>
    <d v="1899-12-30T00:27:00"/>
    <s v="Ninguna"/>
    <m/>
  </r>
  <r>
    <x v="431"/>
    <n v="10"/>
    <s v="Plato_16"/>
    <n v="16"/>
    <n v="28"/>
    <n v="1"/>
    <n v="28"/>
    <n v="16"/>
    <n v="0.56999999999999995"/>
    <d v="1899-12-30T00:31:00"/>
    <s v="Ninguna"/>
    <m/>
  </r>
  <r>
    <x v="432"/>
    <n v="10"/>
    <s v="Plato_2"/>
    <n v="18"/>
    <n v="30"/>
    <n v="1"/>
    <n v="30"/>
    <n v="18"/>
    <n v="0.6"/>
    <d v="1899-12-30T00:56:00"/>
    <s v="Sin cebolla"/>
    <m/>
  </r>
  <r>
    <x v="432"/>
    <n v="10"/>
    <s v="Plato_7"/>
    <n v="14"/>
    <n v="24"/>
    <n v="3"/>
    <n v="72"/>
    <n v="42"/>
    <n v="0.57999999999999996"/>
    <d v="1899-12-30T00:18:00"/>
    <s v="Ninguna"/>
    <m/>
  </r>
  <r>
    <x v="433"/>
    <n v="15"/>
    <s v="Plato_10"/>
    <n v="15"/>
    <n v="26"/>
    <n v="2"/>
    <n v="52"/>
    <n v="30"/>
    <n v="0.57999999999999996"/>
    <d v="1899-12-30T00:26:00"/>
    <s v="Ninguna"/>
    <m/>
  </r>
  <r>
    <x v="433"/>
    <n v="15"/>
    <s v="Plato_5"/>
    <n v="13"/>
    <n v="22"/>
    <n v="2"/>
    <n v="44"/>
    <n v="26"/>
    <n v="0.59"/>
    <d v="1899-12-30T00:32:00"/>
    <s v="Sin cebolla"/>
    <m/>
  </r>
  <r>
    <x v="434"/>
    <n v="17"/>
    <s v="Plato_10"/>
    <n v="15"/>
    <n v="26"/>
    <n v="2"/>
    <n v="52"/>
    <n v="30"/>
    <n v="0.57999999999999996"/>
    <d v="1899-12-30T00:14:00"/>
    <s v="Ninguna"/>
    <m/>
  </r>
  <r>
    <x v="434"/>
    <n v="17"/>
    <s v="Plato_13"/>
    <n v="13"/>
    <n v="21"/>
    <n v="2"/>
    <n v="42"/>
    <n v="26"/>
    <n v="0.62"/>
    <d v="1899-12-30T00:42:00"/>
    <s v="Ninguna"/>
    <m/>
  </r>
  <r>
    <x v="434"/>
    <n v="17"/>
    <s v="Plato_2"/>
    <n v="18"/>
    <n v="30"/>
    <n v="2"/>
    <n v="60"/>
    <n v="36"/>
    <n v="0.6"/>
    <d v="1899-12-30T00:55:00"/>
    <s v="Sin cebolla"/>
    <m/>
  </r>
  <r>
    <x v="435"/>
    <n v="10"/>
    <s v="Plato_16"/>
    <n v="16"/>
    <n v="28"/>
    <n v="2"/>
    <n v="56"/>
    <n v="32"/>
    <n v="0.56999999999999995"/>
    <d v="1899-12-30T00:45:00"/>
    <s v="Sin cebolla"/>
    <m/>
  </r>
  <r>
    <x v="436"/>
    <n v="16"/>
    <s v="Plato_8"/>
    <n v="21"/>
    <n v="35"/>
    <n v="2"/>
    <n v="70"/>
    <n v="42"/>
    <n v="0.6"/>
    <d v="1899-12-30T00:51:00"/>
    <s v="Sin cebolla"/>
    <m/>
  </r>
  <r>
    <x v="437"/>
    <n v="2"/>
    <s v="Plato_11"/>
    <n v="20"/>
    <n v="33"/>
    <n v="1"/>
    <n v="33"/>
    <n v="20"/>
    <n v="0.61"/>
    <d v="1899-12-30T00:51:00"/>
    <s v="Sin cebolla"/>
    <m/>
  </r>
  <r>
    <x v="438"/>
    <n v="15"/>
    <s v="Plato_11"/>
    <n v="20"/>
    <n v="33"/>
    <n v="3"/>
    <n v="99"/>
    <n v="60"/>
    <n v="0.61"/>
    <d v="1899-12-30T00:35:00"/>
    <s v="Ninguna"/>
    <m/>
  </r>
  <r>
    <x v="438"/>
    <n v="15"/>
    <s v="Plato_10"/>
    <n v="15"/>
    <n v="26"/>
    <n v="3"/>
    <n v="78"/>
    <n v="45"/>
    <n v="0.57999999999999996"/>
    <d v="1899-12-30T00:29:00"/>
    <s v="Sin cebolla"/>
    <m/>
  </r>
  <r>
    <x v="439"/>
    <n v="13"/>
    <s v="Plato_14"/>
    <n v="14"/>
    <n v="23"/>
    <n v="2"/>
    <n v="46"/>
    <n v="28"/>
    <n v="0.61"/>
    <d v="1899-12-30T00:36:00"/>
    <s v="Ninguna"/>
    <m/>
  </r>
  <r>
    <x v="439"/>
    <n v="13"/>
    <s v="Plato_12"/>
    <n v="11"/>
    <n v="19"/>
    <n v="2"/>
    <n v="38"/>
    <n v="22"/>
    <n v="0.57999999999999996"/>
    <d v="1899-12-30T00:09:00"/>
    <s v="Ninguna"/>
    <m/>
  </r>
  <r>
    <x v="440"/>
    <n v="13"/>
    <s v="Plato_8"/>
    <n v="21"/>
    <n v="35"/>
    <n v="3"/>
    <n v="105"/>
    <n v="63"/>
    <n v="0.6"/>
    <d v="1899-12-30T00:54:00"/>
    <s v="Ninguna"/>
    <m/>
  </r>
  <r>
    <x v="440"/>
    <n v="13"/>
    <s v="Plato_10"/>
    <n v="15"/>
    <n v="26"/>
    <n v="3"/>
    <n v="78"/>
    <n v="45"/>
    <n v="0.57999999999999996"/>
    <d v="1899-12-30T00:36:00"/>
    <s v="Sin cebolla"/>
    <m/>
  </r>
  <r>
    <x v="441"/>
    <n v="15"/>
    <s v="Plato_18"/>
    <n v="20"/>
    <n v="34"/>
    <n v="3"/>
    <n v="102"/>
    <n v="60"/>
    <n v="0.59"/>
    <d v="1899-12-30T00:29:00"/>
    <s v="Sin cebolla"/>
    <m/>
  </r>
  <r>
    <x v="441"/>
    <n v="15"/>
    <s v="Plato_1"/>
    <n v="15"/>
    <n v="25"/>
    <n v="1"/>
    <n v="25"/>
    <n v="15"/>
    <n v="0.6"/>
    <d v="1899-12-30T00:57:00"/>
    <s v="Ninguna"/>
    <m/>
  </r>
  <r>
    <x v="441"/>
    <n v="15"/>
    <s v="Plato_19"/>
    <n v="22"/>
    <n v="36"/>
    <n v="3"/>
    <n v="108"/>
    <n v="66"/>
    <n v="0.61"/>
    <d v="1899-12-30T00:45:00"/>
    <s v="Ninguna"/>
    <m/>
  </r>
  <r>
    <x v="442"/>
    <n v="4"/>
    <s v="Plato_14"/>
    <n v="14"/>
    <n v="23"/>
    <n v="1"/>
    <n v="23"/>
    <n v="14"/>
    <n v="0.61"/>
    <d v="1899-12-30T00:30:00"/>
    <s v="Ninguna"/>
    <m/>
  </r>
  <r>
    <x v="442"/>
    <n v="4"/>
    <s v="Plato_15"/>
    <n v="19"/>
    <n v="32"/>
    <n v="1"/>
    <n v="32"/>
    <n v="19"/>
    <n v="0.59"/>
    <d v="1899-12-30T00:52:00"/>
    <s v="Ninguna"/>
    <m/>
  </r>
  <r>
    <x v="442"/>
    <n v="4"/>
    <s v="Plato_10"/>
    <n v="15"/>
    <n v="26"/>
    <n v="3"/>
    <n v="78"/>
    <n v="45"/>
    <n v="0.57999999999999996"/>
    <d v="1899-12-30T00:55:00"/>
    <s v="Ninguna"/>
    <m/>
  </r>
  <r>
    <x v="442"/>
    <n v="4"/>
    <s v="Plato_16"/>
    <n v="16"/>
    <n v="28"/>
    <n v="3"/>
    <n v="84"/>
    <n v="48"/>
    <n v="0.56999999999999995"/>
    <d v="1899-12-30T00:18:00"/>
    <s v="Ninguna"/>
    <m/>
  </r>
  <r>
    <x v="443"/>
    <n v="8"/>
    <s v="Plato_14"/>
    <n v="14"/>
    <n v="23"/>
    <n v="1"/>
    <n v="23"/>
    <n v="14"/>
    <n v="0.61"/>
    <d v="1899-12-30T00:32:00"/>
    <s v="Sin cebolla"/>
    <m/>
  </r>
  <r>
    <x v="443"/>
    <n v="8"/>
    <s v="Plato_7"/>
    <n v="14"/>
    <n v="24"/>
    <n v="3"/>
    <n v="72"/>
    <n v="42"/>
    <n v="0.57999999999999996"/>
    <d v="1899-12-30T00:49:00"/>
    <s v="Sin cebolla"/>
    <m/>
  </r>
  <r>
    <x v="444"/>
    <n v="6"/>
    <s v="Plato_6"/>
    <n v="16"/>
    <n v="27"/>
    <n v="3"/>
    <n v="81"/>
    <n v="48"/>
    <n v="0.59"/>
    <d v="1899-12-30T00:26:00"/>
    <s v="Ninguna"/>
    <m/>
  </r>
  <r>
    <x v="445"/>
    <n v="12"/>
    <s v="Plato_13"/>
    <n v="13"/>
    <n v="21"/>
    <n v="1"/>
    <n v="21"/>
    <n v="13"/>
    <n v="0.62"/>
    <d v="1899-12-30T00:08:00"/>
    <s v="Sin cebolla"/>
    <m/>
  </r>
  <r>
    <x v="446"/>
    <n v="8"/>
    <s v="Plato_3"/>
    <n v="12"/>
    <n v="20"/>
    <n v="2"/>
    <n v="40"/>
    <n v="24"/>
    <n v="0.6"/>
    <d v="1899-12-30T00:29:00"/>
    <s v="Sin cebolla"/>
    <m/>
  </r>
  <r>
    <x v="446"/>
    <n v="8"/>
    <s v="Plato_12"/>
    <n v="11"/>
    <n v="19"/>
    <n v="3"/>
    <n v="57"/>
    <n v="33"/>
    <n v="0.57999999999999996"/>
    <d v="1899-12-30T00:50:00"/>
    <s v="Sin cebolla"/>
    <m/>
  </r>
  <r>
    <x v="446"/>
    <n v="8"/>
    <s v="Plato_16"/>
    <n v="16"/>
    <n v="28"/>
    <n v="3"/>
    <n v="84"/>
    <n v="48"/>
    <n v="0.56999999999999995"/>
    <d v="1899-12-30T00:07:00"/>
    <s v="Ninguna"/>
    <m/>
  </r>
  <r>
    <x v="447"/>
    <n v="4"/>
    <s v="Plato_12"/>
    <n v="11"/>
    <n v="19"/>
    <n v="2"/>
    <n v="38"/>
    <n v="22"/>
    <n v="0.57999999999999996"/>
    <d v="1899-12-30T00:26:00"/>
    <s v="Sin cebolla"/>
    <m/>
  </r>
  <r>
    <x v="447"/>
    <n v="4"/>
    <s v="Plato_11"/>
    <n v="20"/>
    <n v="33"/>
    <n v="3"/>
    <n v="99"/>
    <n v="60"/>
    <n v="0.61"/>
    <d v="1899-12-30T00:40:00"/>
    <s v="Sin cebolla"/>
    <m/>
  </r>
  <r>
    <x v="448"/>
    <n v="3"/>
    <s v="Plato_15"/>
    <n v="19"/>
    <n v="32"/>
    <n v="2"/>
    <n v="64"/>
    <n v="38"/>
    <n v="0.59"/>
    <d v="1899-12-30T00:33:00"/>
    <s v="Sin cebolla"/>
    <m/>
  </r>
  <r>
    <x v="449"/>
    <n v="9"/>
    <s v="Plato_4"/>
    <n v="10"/>
    <n v="18"/>
    <n v="2"/>
    <n v="36"/>
    <n v="20"/>
    <n v="0.56000000000000005"/>
    <d v="1899-12-30T00:13:00"/>
    <s v="Sin cebolla"/>
    <m/>
  </r>
  <r>
    <x v="449"/>
    <n v="9"/>
    <s v="Plato_19"/>
    <n v="22"/>
    <n v="36"/>
    <n v="1"/>
    <n v="36"/>
    <n v="22"/>
    <n v="0.61"/>
    <d v="1899-12-30T00:21:00"/>
    <s v="Ninguna"/>
    <m/>
  </r>
  <r>
    <x v="450"/>
    <n v="3"/>
    <s v="Plato_8"/>
    <n v="21"/>
    <n v="35"/>
    <n v="1"/>
    <n v="35"/>
    <n v="21"/>
    <n v="0.6"/>
    <d v="1899-12-30T00:23:00"/>
    <s v="Sin cebolla"/>
    <m/>
  </r>
  <r>
    <x v="450"/>
    <n v="3"/>
    <s v="Plato_14"/>
    <n v="14"/>
    <n v="23"/>
    <n v="1"/>
    <n v="23"/>
    <n v="14"/>
    <n v="0.61"/>
    <d v="1899-12-30T00:41:00"/>
    <s v="Sin cebolla"/>
    <m/>
  </r>
  <r>
    <x v="450"/>
    <n v="3"/>
    <s v="Plato_18"/>
    <n v="20"/>
    <n v="34"/>
    <n v="1"/>
    <n v="34"/>
    <n v="20"/>
    <n v="0.59"/>
    <d v="1899-12-30T00:39:00"/>
    <s v="Ninguna"/>
    <m/>
  </r>
  <r>
    <x v="451"/>
    <n v="9"/>
    <s v="Plato_17"/>
    <n v="19"/>
    <n v="31"/>
    <n v="3"/>
    <n v="93"/>
    <n v="57"/>
    <n v="0.61"/>
    <d v="1899-12-30T00:53:00"/>
    <s v="Ninguna"/>
    <m/>
  </r>
  <r>
    <x v="451"/>
    <n v="9"/>
    <s v="Plato_5"/>
    <n v="13"/>
    <n v="22"/>
    <n v="2"/>
    <n v="44"/>
    <n v="26"/>
    <n v="0.59"/>
    <d v="1899-12-30T00:28:00"/>
    <s v="Ninguna"/>
    <m/>
  </r>
  <r>
    <x v="451"/>
    <n v="9"/>
    <s v="Plato_13"/>
    <n v="13"/>
    <n v="21"/>
    <n v="1"/>
    <n v="21"/>
    <n v="13"/>
    <n v="0.62"/>
    <d v="1899-12-30T00:42:00"/>
    <s v="Sin cebolla"/>
    <m/>
  </r>
  <r>
    <x v="452"/>
    <n v="6"/>
    <s v="Plato_18"/>
    <n v="20"/>
    <n v="34"/>
    <n v="1"/>
    <n v="34"/>
    <n v="20"/>
    <n v="0.59"/>
    <d v="1899-12-30T00:42:00"/>
    <s v="Ninguna"/>
    <m/>
  </r>
  <r>
    <x v="452"/>
    <n v="6"/>
    <s v="Plato_15"/>
    <n v="19"/>
    <n v="32"/>
    <n v="3"/>
    <n v="96"/>
    <n v="57"/>
    <n v="0.59"/>
    <d v="1899-12-30T00:58:00"/>
    <s v="Ninguna"/>
    <m/>
  </r>
  <r>
    <x v="453"/>
    <n v="1"/>
    <s v="Plato_6"/>
    <n v="16"/>
    <n v="27"/>
    <n v="2"/>
    <n v="54"/>
    <n v="32"/>
    <n v="0.59"/>
    <d v="1899-12-30T00:49:00"/>
    <s v="Ninguna"/>
    <m/>
  </r>
  <r>
    <x v="453"/>
    <n v="1"/>
    <s v="Plato_12"/>
    <n v="11"/>
    <n v="19"/>
    <n v="3"/>
    <n v="57"/>
    <n v="33"/>
    <n v="0.57999999999999996"/>
    <d v="1899-12-30T00:18:00"/>
    <s v="Sin cebolla"/>
    <m/>
  </r>
  <r>
    <x v="453"/>
    <n v="1"/>
    <s v="Plato_19"/>
    <n v="22"/>
    <n v="36"/>
    <n v="2"/>
    <n v="72"/>
    <n v="44"/>
    <n v="0.61"/>
    <d v="1899-12-30T00:42:00"/>
    <s v="Sin cebolla"/>
    <m/>
  </r>
  <r>
    <x v="453"/>
    <n v="1"/>
    <s v="Plato_1"/>
    <n v="15"/>
    <n v="25"/>
    <n v="2"/>
    <n v="50"/>
    <n v="30"/>
    <n v="0.6"/>
    <d v="1899-12-30T00:44:00"/>
    <s v="Ninguna"/>
    <m/>
  </r>
  <r>
    <x v="454"/>
    <n v="12"/>
    <s v="Plato_7"/>
    <n v="14"/>
    <n v="24"/>
    <n v="2"/>
    <n v="48"/>
    <n v="28"/>
    <n v="0.57999999999999996"/>
    <d v="1899-12-30T00:11:00"/>
    <s v="Ninguna"/>
    <m/>
  </r>
  <r>
    <x v="455"/>
    <n v="13"/>
    <s v="Plato_20"/>
    <n v="25"/>
    <n v="40"/>
    <n v="2"/>
    <n v="80"/>
    <n v="50"/>
    <n v="0.63"/>
    <d v="1899-12-30T00:47:00"/>
    <s v="Sin cebolla"/>
    <m/>
  </r>
  <r>
    <x v="455"/>
    <n v="13"/>
    <s v="Plato_18"/>
    <n v="20"/>
    <n v="34"/>
    <n v="2"/>
    <n v="68"/>
    <n v="40"/>
    <n v="0.59"/>
    <d v="1899-12-30T00:24:00"/>
    <s v="Ninguna"/>
    <m/>
  </r>
  <r>
    <x v="456"/>
    <n v="18"/>
    <s v="Plato_11"/>
    <n v="20"/>
    <n v="33"/>
    <n v="3"/>
    <n v="99"/>
    <n v="60"/>
    <n v="0.61"/>
    <d v="1899-12-30T00:43:00"/>
    <s v="Sin cebolla"/>
    <m/>
  </r>
  <r>
    <x v="456"/>
    <n v="18"/>
    <s v="Plato_12"/>
    <n v="11"/>
    <n v="19"/>
    <n v="2"/>
    <n v="38"/>
    <n v="22"/>
    <n v="0.57999999999999996"/>
    <d v="1899-12-30T00:15:00"/>
    <s v="Sin cebolla"/>
    <m/>
  </r>
  <r>
    <x v="457"/>
    <n v="4"/>
    <s v="Plato_16"/>
    <n v="16"/>
    <n v="28"/>
    <n v="2"/>
    <n v="56"/>
    <n v="32"/>
    <n v="0.56999999999999995"/>
    <d v="1899-12-30T00:11:00"/>
    <s v="Sin cebolla"/>
    <m/>
  </r>
  <r>
    <x v="457"/>
    <n v="4"/>
    <s v="Plato_18"/>
    <n v="20"/>
    <n v="34"/>
    <n v="3"/>
    <n v="102"/>
    <n v="60"/>
    <n v="0.59"/>
    <d v="1899-12-30T00:28:00"/>
    <s v="Ninguna"/>
    <m/>
  </r>
  <r>
    <x v="457"/>
    <n v="4"/>
    <s v="Plato_11"/>
    <n v="20"/>
    <n v="33"/>
    <n v="2"/>
    <n v="66"/>
    <n v="40"/>
    <n v="0.61"/>
    <d v="1899-12-30T00:06:00"/>
    <s v="Ninguna"/>
    <m/>
  </r>
  <r>
    <x v="457"/>
    <n v="4"/>
    <s v="Plato_5"/>
    <n v="13"/>
    <n v="22"/>
    <n v="2"/>
    <n v="44"/>
    <n v="26"/>
    <n v="0.59"/>
    <d v="1899-12-30T00:44:00"/>
    <s v="Ninguna"/>
    <m/>
  </r>
  <r>
    <x v="458"/>
    <n v="20"/>
    <s v="Plato_16"/>
    <n v="16"/>
    <n v="28"/>
    <n v="3"/>
    <n v="84"/>
    <n v="48"/>
    <n v="0.56999999999999995"/>
    <d v="1899-12-30T00:30:00"/>
    <s v="Ninguna"/>
    <m/>
  </r>
  <r>
    <x v="459"/>
    <n v="19"/>
    <s v="Plato_16"/>
    <n v="16"/>
    <n v="28"/>
    <n v="1"/>
    <n v="28"/>
    <n v="16"/>
    <n v="0.56999999999999995"/>
    <d v="1899-12-30T00:40:00"/>
    <s v="Sin cebolla"/>
    <m/>
  </r>
  <r>
    <x v="459"/>
    <n v="19"/>
    <s v="Plato_10"/>
    <n v="15"/>
    <n v="26"/>
    <n v="1"/>
    <n v="26"/>
    <n v="15"/>
    <n v="0.57999999999999996"/>
    <d v="1899-12-30T00:08:00"/>
    <s v="Sin cebolla"/>
    <m/>
  </r>
  <r>
    <x v="459"/>
    <n v="19"/>
    <s v="Plato_1"/>
    <n v="15"/>
    <n v="25"/>
    <n v="2"/>
    <n v="50"/>
    <n v="30"/>
    <n v="0.6"/>
    <d v="1899-12-30T00:43:00"/>
    <s v="Ninguna"/>
    <m/>
  </r>
  <r>
    <x v="459"/>
    <n v="19"/>
    <s v="Plato_7"/>
    <n v="14"/>
    <n v="24"/>
    <n v="3"/>
    <n v="72"/>
    <n v="42"/>
    <n v="0.57999999999999996"/>
    <d v="1899-12-30T00:33:00"/>
    <s v="Ninguna"/>
    <m/>
  </r>
  <r>
    <x v="460"/>
    <n v="4"/>
    <s v="Plato_8"/>
    <n v="21"/>
    <n v="35"/>
    <n v="2"/>
    <n v="70"/>
    <n v="42"/>
    <n v="0.6"/>
    <d v="1899-12-30T00:38:00"/>
    <s v="Sin cebolla"/>
    <m/>
  </r>
  <r>
    <x v="460"/>
    <n v="4"/>
    <s v="Plato_9"/>
    <n v="17"/>
    <n v="29"/>
    <n v="1"/>
    <n v="29"/>
    <n v="17"/>
    <n v="0.59"/>
    <d v="1899-12-30T00:28:00"/>
    <s v="Ninguna"/>
    <m/>
  </r>
  <r>
    <x v="461"/>
    <n v="9"/>
    <s v="Plato_11"/>
    <n v="20"/>
    <n v="33"/>
    <n v="3"/>
    <n v="99"/>
    <n v="60"/>
    <n v="0.61"/>
    <d v="1899-12-30T00:11:00"/>
    <s v="Ninguna"/>
    <m/>
  </r>
  <r>
    <x v="462"/>
    <n v="7"/>
    <s v="Plato_17"/>
    <n v="19"/>
    <n v="31"/>
    <n v="3"/>
    <n v="93"/>
    <n v="57"/>
    <n v="0.61"/>
    <d v="1899-12-30T00:14:00"/>
    <s v="Sin cebolla"/>
    <m/>
  </r>
  <r>
    <x v="463"/>
    <n v="16"/>
    <s v="Plato_10"/>
    <n v="15"/>
    <n v="26"/>
    <n v="3"/>
    <n v="78"/>
    <n v="45"/>
    <n v="0.57999999999999996"/>
    <d v="1899-12-30T00:50:00"/>
    <s v="Sin cebolla"/>
    <m/>
  </r>
  <r>
    <x v="463"/>
    <n v="16"/>
    <s v="Plato_6"/>
    <n v="16"/>
    <n v="27"/>
    <n v="2"/>
    <n v="54"/>
    <n v="32"/>
    <n v="0.59"/>
    <d v="1899-12-30T00:24:00"/>
    <s v="Ninguna"/>
    <m/>
  </r>
  <r>
    <x v="463"/>
    <n v="16"/>
    <s v="Plato_5"/>
    <n v="13"/>
    <n v="22"/>
    <n v="1"/>
    <n v="22"/>
    <n v="13"/>
    <n v="0.59"/>
    <d v="1899-12-30T00:10:00"/>
    <s v="Ninguna"/>
    <m/>
  </r>
  <r>
    <x v="464"/>
    <n v="4"/>
    <s v="Plato_1"/>
    <n v="15"/>
    <n v="25"/>
    <n v="3"/>
    <n v="75"/>
    <n v="45"/>
    <n v="0.6"/>
    <d v="1899-12-30T00:37:00"/>
    <s v="Ninguna"/>
    <m/>
  </r>
  <r>
    <x v="464"/>
    <n v="4"/>
    <s v="Plato_14"/>
    <n v="14"/>
    <n v="23"/>
    <n v="2"/>
    <n v="46"/>
    <n v="28"/>
    <n v="0.61"/>
    <d v="1899-12-30T00:23:00"/>
    <s v="Sin cebolla"/>
    <m/>
  </r>
  <r>
    <x v="465"/>
    <n v="4"/>
    <s v="Plato_5"/>
    <n v="13"/>
    <n v="22"/>
    <n v="1"/>
    <n v="22"/>
    <n v="13"/>
    <n v="0.59"/>
    <d v="1899-12-30T00:50:00"/>
    <s v="Sin cebolla"/>
    <m/>
  </r>
  <r>
    <x v="465"/>
    <n v="4"/>
    <s v="Plato_2"/>
    <n v="18"/>
    <n v="30"/>
    <n v="3"/>
    <n v="90"/>
    <n v="54"/>
    <n v="0.6"/>
    <d v="1899-12-30T00:52:00"/>
    <s v="Ninguna"/>
    <m/>
  </r>
  <r>
    <x v="465"/>
    <n v="4"/>
    <s v="Plato_16"/>
    <n v="16"/>
    <n v="28"/>
    <n v="1"/>
    <n v="28"/>
    <n v="16"/>
    <n v="0.56999999999999995"/>
    <d v="1899-12-30T00:43:00"/>
    <s v="Ninguna"/>
    <m/>
  </r>
  <r>
    <x v="466"/>
    <n v="15"/>
    <s v="Plato_11"/>
    <n v="20"/>
    <n v="33"/>
    <n v="3"/>
    <n v="99"/>
    <n v="60"/>
    <n v="0.61"/>
    <d v="1899-12-30T00:13:00"/>
    <s v="Ninguna"/>
    <m/>
  </r>
  <r>
    <x v="466"/>
    <n v="15"/>
    <s v="Plato_5"/>
    <n v="13"/>
    <n v="22"/>
    <n v="2"/>
    <n v="44"/>
    <n v="26"/>
    <n v="0.59"/>
    <d v="1899-12-30T00:59:00"/>
    <s v="Ninguna"/>
    <m/>
  </r>
  <r>
    <x v="467"/>
    <n v="14"/>
    <s v="Plato_12"/>
    <n v="11"/>
    <n v="19"/>
    <n v="2"/>
    <n v="38"/>
    <n v="22"/>
    <n v="0.57999999999999996"/>
    <d v="1899-12-30T00:38:00"/>
    <s v="Sin cebolla"/>
    <m/>
  </r>
  <r>
    <x v="467"/>
    <n v="14"/>
    <s v="Plato_3"/>
    <n v="12"/>
    <n v="20"/>
    <n v="2"/>
    <n v="40"/>
    <n v="24"/>
    <n v="0.6"/>
    <d v="1899-12-30T00:16:00"/>
    <s v="Sin cebolla"/>
    <m/>
  </r>
  <r>
    <x v="467"/>
    <n v="14"/>
    <s v="Plato_16"/>
    <n v="16"/>
    <n v="28"/>
    <n v="1"/>
    <n v="28"/>
    <n v="16"/>
    <n v="0.56999999999999995"/>
    <d v="1899-12-30T00:09:00"/>
    <s v="Sin cebolla"/>
    <m/>
  </r>
  <r>
    <x v="468"/>
    <n v="1"/>
    <s v="Plato_8"/>
    <n v="21"/>
    <n v="35"/>
    <n v="3"/>
    <n v="105"/>
    <n v="63"/>
    <n v="0.6"/>
    <d v="1899-12-30T00:22:00"/>
    <s v="Sin cebolla"/>
    <m/>
  </r>
  <r>
    <x v="468"/>
    <n v="1"/>
    <s v="Plato_15"/>
    <n v="19"/>
    <n v="32"/>
    <n v="1"/>
    <n v="32"/>
    <n v="19"/>
    <n v="0.59"/>
    <d v="1899-12-30T00:44:00"/>
    <s v="Ninguna"/>
    <m/>
  </r>
  <r>
    <x v="469"/>
    <n v="17"/>
    <s v="Plato_7"/>
    <n v="14"/>
    <n v="24"/>
    <n v="1"/>
    <n v="24"/>
    <n v="14"/>
    <n v="0.57999999999999996"/>
    <d v="1899-12-30T00:44:00"/>
    <s v="Ninguna"/>
    <m/>
  </r>
  <r>
    <x v="469"/>
    <n v="17"/>
    <s v="Plato_4"/>
    <n v="10"/>
    <n v="18"/>
    <n v="3"/>
    <n v="54"/>
    <n v="30"/>
    <n v="0.56000000000000005"/>
    <d v="1899-12-30T00:28:00"/>
    <s v="Ninguna"/>
    <m/>
  </r>
  <r>
    <x v="470"/>
    <n v="7"/>
    <s v="Plato_8"/>
    <n v="21"/>
    <n v="35"/>
    <n v="3"/>
    <n v="105"/>
    <n v="63"/>
    <n v="0.6"/>
    <d v="1899-12-30T00:57:00"/>
    <s v="Ninguna"/>
    <m/>
  </r>
  <r>
    <x v="471"/>
    <n v="20"/>
    <s v="Plato_8"/>
    <n v="21"/>
    <n v="35"/>
    <n v="2"/>
    <n v="70"/>
    <n v="42"/>
    <n v="0.6"/>
    <d v="1899-12-30T00:42:00"/>
    <s v="Ninguna"/>
    <m/>
  </r>
  <r>
    <x v="471"/>
    <n v="20"/>
    <s v="Plato_5"/>
    <n v="13"/>
    <n v="22"/>
    <n v="2"/>
    <n v="44"/>
    <n v="26"/>
    <n v="0.59"/>
    <d v="1899-12-30T00:31:00"/>
    <s v="Sin cebolla"/>
    <m/>
  </r>
  <r>
    <x v="472"/>
    <n v="13"/>
    <s v="Plato_5"/>
    <n v="13"/>
    <n v="22"/>
    <n v="2"/>
    <n v="44"/>
    <n v="26"/>
    <n v="0.59"/>
    <d v="1899-12-30T00:51:00"/>
    <s v="Sin cebolla"/>
    <m/>
  </r>
  <r>
    <x v="472"/>
    <n v="13"/>
    <s v="Plato_8"/>
    <n v="21"/>
    <n v="35"/>
    <n v="1"/>
    <n v="35"/>
    <n v="21"/>
    <n v="0.6"/>
    <d v="1899-12-30T00:10:00"/>
    <s v="Ninguna"/>
    <m/>
  </r>
  <r>
    <x v="473"/>
    <n v="2"/>
    <s v="Plato_18"/>
    <n v="20"/>
    <n v="34"/>
    <n v="1"/>
    <n v="34"/>
    <n v="20"/>
    <n v="0.59"/>
    <d v="1899-12-30T00:55:00"/>
    <s v="Sin cebolla"/>
    <m/>
  </r>
  <r>
    <x v="473"/>
    <n v="2"/>
    <s v="Plato_9"/>
    <n v="17"/>
    <n v="29"/>
    <n v="1"/>
    <n v="29"/>
    <n v="17"/>
    <n v="0.59"/>
    <d v="1899-12-30T00:37:00"/>
    <s v="Ninguna"/>
    <m/>
  </r>
  <r>
    <x v="473"/>
    <n v="2"/>
    <s v="Plato_17"/>
    <n v="19"/>
    <n v="31"/>
    <n v="1"/>
    <n v="31"/>
    <n v="19"/>
    <n v="0.61"/>
    <d v="1899-12-30T00:34:00"/>
    <s v="Sin cebolla"/>
    <m/>
  </r>
  <r>
    <x v="473"/>
    <n v="2"/>
    <s v="Plato_16"/>
    <n v="16"/>
    <n v="28"/>
    <n v="3"/>
    <n v="84"/>
    <n v="48"/>
    <n v="0.56999999999999995"/>
    <d v="1899-12-30T00:35:00"/>
    <s v="Ninguna"/>
    <m/>
  </r>
  <r>
    <x v="474"/>
    <n v="18"/>
    <s v="Plato_7"/>
    <n v="14"/>
    <n v="24"/>
    <n v="3"/>
    <n v="72"/>
    <n v="42"/>
    <n v="0.57999999999999996"/>
    <d v="1899-12-30T00:21:00"/>
    <s v="Sin cebolla"/>
    <m/>
  </r>
  <r>
    <x v="474"/>
    <n v="18"/>
    <s v="Plato_18"/>
    <n v="20"/>
    <n v="34"/>
    <n v="3"/>
    <n v="102"/>
    <n v="60"/>
    <n v="0.59"/>
    <d v="1899-12-30T00:14:00"/>
    <s v="Sin cebolla"/>
    <m/>
  </r>
  <r>
    <x v="475"/>
    <n v="13"/>
    <s v="Plato_7"/>
    <n v="14"/>
    <n v="24"/>
    <n v="2"/>
    <n v="48"/>
    <n v="28"/>
    <n v="0.57999999999999996"/>
    <d v="1899-12-30T00:55:00"/>
    <s v="Sin cebolla"/>
    <m/>
  </r>
  <r>
    <x v="475"/>
    <n v="13"/>
    <s v="Plato_18"/>
    <n v="20"/>
    <n v="34"/>
    <n v="1"/>
    <n v="34"/>
    <n v="20"/>
    <n v="0.59"/>
    <d v="1899-12-30T00:34:00"/>
    <s v="Ninguna"/>
    <m/>
  </r>
  <r>
    <x v="475"/>
    <n v="13"/>
    <s v="Plato_15"/>
    <n v="19"/>
    <n v="32"/>
    <n v="3"/>
    <n v="96"/>
    <n v="57"/>
    <n v="0.59"/>
    <d v="1899-12-30T00:05:00"/>
    <s v="Sin cebolla"/>
    <m/>
  </r>
  <r>
    <x v="475"/>
    <n v="13"/>
    <s v="Plato_20"/>
    <n v="25"/>
    <n v="40"/>
    <n v="1"/>
    <n v="40"/>
    <n v="25"/>
    <n v="0.63"/>
    <d v="1899-12-30T00:21:00"/>
    <s v="Ninguna"/>
    <m/>
  </r>
  <r>
    <x v="476"/>
    <n v="8"/>
    <s v="Plato_18"/>
    <n v="20"/>
    <n v="34"/>
    <n v="2"/>
    <n v="68"/>
    <n v="40"/>
    <n v="0.59"/>
    <d v="1899-12-30T00:34:00"/>
    <s v="Sin cebolla"/>
    <m/>
  </r>
  <r>
    <x v="476"/>
    <n v="8"/>
    <s v="Plato_14"/>
    <n v="14"/>
    <n v="23"/>
    <n v="2"/>
    <n v="46"/>
    <n v="28"/>
    <n v="0.61"/>
    <d v="1899-12-30T00:13:00"/>
    <s v="Sin cebolla"/>
    <m/>
  </r>
  <r>
    <x v="476"/>
    <n v="8"/>
    <s v="Plato_7"/>
    <n v="14"/>
    <n v="24"/>
    <n v="2"/>
    <n v="48"/>
    <n v="28"/>
    <n v="0.57999999999999996"/>
    <d v="1899-12-30T00:47:00"/>
    <s v="Sin cebolla"/>
    <m/>
  </r>
  <r>
    <x v="476"/>
    <n v="8"/>
    <s v="Plato_13"/>
    <n v="13"/>
    <n v="21"/>
    <n v="2"/>
    <n v="42"/>
    <n v="26"/>
    <n v="0.62"/>
    <d v="1899-12-30T00:21:00"/>
    <s v="Ninguna"/>
    <m/>
  </r>
  <r>
    <x v="477"/>
    <n v="7"/>
    <s v="Plato_2"/>
    <n v="18"/>
    <n v="30"/>
    <n v="2"/>
    <n v="60"/>
    <n v="36"/>
    <n v="0.6"/>
    <d v="1899-12-30T00:54:00"/>
    <s v="Sin cebolla"/>
    <m/>
  </r>
  <r>
    <x v="477"/>
    <n v="7"/>
    <s v="Plato_9"/>
    <n v="17"/>
    <n v="29"/>
    <n v="2"/>
    <n v="58"/>
    <n v="34"/>
    <n v="0.59"/>
    <d v="1899-12-30T00:36:00"/>
    <s v="Sin cebolla"/>
    <m/>
  </r>
  <r>
    <x v="478"/>
    <n v="1"/>
    <s v="Plato_4"/>
    <n v="10"/>
    <n v="18"/>
    <n v="1"/>
    <n v="18"/>
    <n v="10"/>
    <n v="0.56000000000000005"/>
    <d v="1899-12-30T00:45:00"/>
    <s v="Ninguna"/>
    <m/>
  </r>
  <r>
    <x v="478"/>
    <n v="1"/>
    <s v="Plato_18"/>
    <n v="20"/>
    <n v="34"/>
    <n v="1"/>
    <n v="34"/>
    <n v="20"/>
    <n v="0.59"/>
    <d v="1899-12-30T00:38:00"/>
    <s v="Sin cebolla"/>
    <m/>
  </r>
  <r>
    <x v="479"/>
    <n v="1"/>
    <s v="Plato_8"/>
    <n v="21"/>
    <n v="35"/>
    <n v="3"/>
    <n v="105"/>
    <n v="63"/>
    <n v="0.6"/>
    <d v="1899-12-30T00:57:00"/>
    <s v="Sin cebolla"/>
    <m/>
  </r>
  <r>
    <x v="479"/>
    <n v="1"/>
    <s v="Plato_6"/>
    <n v="16"/>
    <n v="27"/>
    <n v="2"/>
    <n v="54"/>
    <n v="32"/>
    <n v="0.59"/>
    <d v="1899-12-30T00:08:00"/>
    <s v="Ninguna"/>
    <m/>
  </r>
  <r>
    <x v="480"/>
    <n v="9"/>
    <s v="Plato_10"/>
    <n v="15"/>
    <n v="26"/>
    <n v="2"/>
    <n v="52"/>
    <n v="30"/>
    <n v="0.57999999999999996"/>
    <d v="1899-12-30T00:58:00"/>
    <s v="Sin cebolla"/>
    <m/>
  </r>
  <r>
    <x v="481"/>
    <n v="9"/>
    <s v="Plato_13"/>
    <n v="13"/>
    <n v="21"/>
    <n v="3"/>
    <n v="63"/>
    <n v="39"/>
    <n v="0.62"/>
    <d v="1899-12-30T00:21:00"/>
    <s v="Sin cebolla"/>
    <m/>
  </r>
  <r>
    <x v="482"/>
    <n v="2"/>
    <s v="Plato_6"/>
    <n v="16"/>
    <n v="27"/>
    <n v="3"/>
    <n v="81"/>
    <n v="48"/>
    <n v="0.59"/>
    <d v="1899-12-30T00:53:00"/>
    <s v="Ninguna"/>
    <m/>
  </r>
  <r>
    <x v="483"/>
    <n v="18"/>
    <s v="Plato_1"/>
    <n v="15"/>
    <n v="25"/>
    <n v="3"/>
    <n v="75"/>
    <n v="45"/>
    <n v="0.6"/>
    <d v="1899-12-30T00:34:00"/>
    <s v="Sin cebolla"/>
    <m/>
  </r>
  <r>
    <x v="484"/>
    <n v="6"/>
    <s v="Plato_7"/>
    <n v="14"/>
    <n v="24"/>
    <n v="3"/>
    <n v="72"/>
    <n v="42"/>
    <n v="0.57999999999999996"/>
    <d v="1899-12-30T00:23:00"/>
    <s v="Ninguna"/>
    <m/>
  </r>
  <r>
    <x v="484"/>
    <n v="6"/>
    <s v="Plato_19"/>
    <n v="22"/>
    <n v="36"/>
    <n v="2"/>
    <n v="72"/>
    <n v="44"/>
    <n v="0.61"/>
    <d v="1899-12-30T00:56:00"/>
    <s v="Ninguna"/>
    <m/>
  </r>
  <r>
    <x v="485"/>
    <n v="15"/>
    <s v="Plato_19"/>
    <n v="22"/>
    <n v="36"/>
    <n v="2"/>
    <n v="72"/>
    <n v="44"/>
    <n v="0.61"/>
    <d v="1899-12-30T00:07:00"/>
    <s v="Ninguna"/>
    <m/>
  </r>
  <r>
    <x v="485"/>
    <n v="15"/>
    <s v="Plato_3"/>
    <n v="12"/>
    <n v="20"/>
    <n v="1"/>
    <n v="20"/>
    <n v="12"/>
    <n v="0.6"/>
    <d v="1899-12-30T00:19:00"/>
    <s v="Ninguna"/>
    <m/>
  </r>
  <r>
    <x v="485"/>
    <n v="15"/>
    <s v="Plato_18"/>
    <n v="20"/>
    <n v="34"/>
    <n v="1"/>
    <n v="34"/>
    <n v="20"/>
    <n v="0.59"/>
    <d v="1899-12-30T00:09:00"/>
    <s v="Ninguna"/>
    <m/>
  </r>
  <r>
    <x v="485"/>
    <n v="15"/>
    <s v="Plato_7"/>
    <n v="14"/>
    <n v="24"/>
    <n v="1"/>
    <n v="24"/>
    <n v="14"/>
    <n v="0.57999999999999996"/>
    <d v="1899-12-30T00:24:00"/>
    <s v="Ninguna"/>
    <m/>
  </r>
  <r>
    <x v="486"/>
    <n v="17"/>
    <s v="Plato_18"/>
    <n v="20"/>
    <n v="34"/>
    <n v="2"/>
    <n v="68"/>
    <n v="40"/>
    <n v="0.59"/>
    <d v="1899-12-30T00:58:00"/>
    <s v="Sin cebolla"/>
    <m/>
  </r>
  <r>
    <x v="486"/>
    <n v="17"/>
    <s v="Plato_17"/>
    <n v="19"/>
    <n v="31"/>
    <n v="2"/>
    <n v="62"/>
    <n v="38"/>
    <n v="0.61"/>
    <d v="1899-12-30T00:29:00"/>
    <s v="Sin cebolla"/>
    <m/>
  </r>
  <r>
    <x v="486"/>
    <n v="17"/>
    <s v="Plato_5"/>
    <n v="13"/>
    <n v="22"/>
    <n v="1"/>
    <n v="22"/>
    <n v="13"/>
    <n v="0.59"/>
    <d v="1899-12-30T00:05:00"/>
    <s v="Sin cebolla"/>
    <m/>
  </r>
  <r>
    <x v="487"/>
    <n v="10"/>
    <s v="Plato_4"/>
    <n v="10"/>
    <n v="18"/>
    <n v="3"/>
    <n v="54"/>
    <n v="30"/>
    <n v="0.56000000000000005"/>
    <d v="1899-12-30T00:54:00"/>
    <s v="Ninguna"/>
    <m/>
  </r>
  <r>
    <x v="487"/>
    <n v="10"/>
    <s v="Plato_14"/>
    <n v="14"/>
    <n v="23"/>
    <n v="3"/>
    <n v="69"/>
    <n v="42"/>
    <n v="0.61"/>
    <d v="1899-12-30T00:52:00"/>
    <s v="Ninguna"/>
    <m/>
  </r>
  <r>
    <x v="487"/>
    <n v="10"/>
    <s v="Plato_17"/>
    <n v="19"/>
    <n v="31"/>
    <n v="2"/>
    <n v="62"/>
    <n v="38"/>
    <n v="0.61"/>
    <d v="1899-12-30T00:18:00"/>
    <s v="Sin cebolla"/>
    <m/>
  </r>
  <r>
    <x v="488"/>
    <n v="3"/>
    <s v="Plato_20"/>
    <n v="25"/>
    <n v="40"/>
    <n v="2"/>
    <n v="80"/>
    <n v="50"/>
    <n v="0.63"/>
    <d v="1899-12-30T00:28:00"/>
    <s v="Sin cebolla"/>
    <m/>
  </r>
  <r>
    <x v="488"/>
    <n v="3"/>
    <s v="Plato_14"/>
    <n v="14"/>
    <n v="23"/>
    <n v="3"/>
    <n v="69"/>
    <n v="42"/>
    <n v="0.61"/>
    <d v="1899-12-30T00:06:00"/>
    <s v="Sin cebolla"/>
    <m/>
  </r>
  <r>
    <x v="489"/>
    <n v="1"/>
    <s v="Plato_10"/>
    <n v="15"/>
    <n v="26"/>
    <n v="3"/>
    <n v="78"/>
    <n v="45"/>
    <n v="0.57999999999999996"/>
    <d v="1899-12-30T00:34:00"/>
    <s v="Ninguna"/>
    <m/>
  </r>
  <r>
    <x v="489"/>
    <n v="1"/>
    <s v="Plato_15"/>
    <n v="19"/>
    <n v="32"/>
    <n v="1"/>
    <n v="32"/>
    <n v="19"/>
    <n v="0.59"/>
    <d v="1899-12-30T00:55:00"/>
    <s v="Ninguna"/>
    <m/>
  </r>
  <r>
    <x v="489"/>
    <n v="1"/>
    <s v="Plato_18"/>
    <n v="20"/>
    <n v="34"/>
    <n v="3"/>
    <n v="102"/>
    <n v="60"/>
    <n v="0.59"/>
    <d v="1899-12-30T00:42:00"/>
    <s v="Ninguna"/>
    <m/>
  </r>
  <r>
    <x v="490"/>
    <n v="7"/>
    <s v="Plato_9"/>
    <n v="17"/>
    <n v="29"/>
    <n v="2"/>
    <n v="58"/>
    <n v="34"/>
    <n v="0.59"/>
    <d v="1899-12-30T00:30:00"/>
    <s v="Ninguna"/>
    <m/>
  </r>
  <r>
    <x v="490"/>
    <n v="7"/>
    <s v="Plato_2"/>
    <n v="18"/>
    <n v="30"/>
    <n v="2"/>
    <n v="60"/>
    <n v="36"/>
    <n v="0.6"/>
    <d v="1899-12-30T00:11:00"/>
    <s v="Ninguna"/>
    <m/>
  </r>
  <r>
    <x v="491"/>
    <n v="4"/>
    <s v="Plato_11"/>
    <n v="20"/>
    <n v="33"/>
    <n v="3"/>
    <n v="99"/>
    <n v="60"/>
    <n v="0.61"/>
    <d v="1899-12-30T00:15:00"/>
    <s v="Ninguna"/>
    <m/>
  </r>
  <r>
    <x v="491"/>
    <n v="4"/>
    <s v="Plato_13"/>
    <n v="13"/>
    <n v="21"/>
    <n v="3"/>
    <n v="63"/>
    <n v="39"/>
    <n v="0.62"/>
    <d v="1899-12-30T00:08:00"/>
    <s v="Ninguna"/>
    <m/>
  </r>
  <r>
    <x v="491"/>
    <n v="4"/>
    <s v="Plato_7"/>
    <n v="14"/>
    <n v="24"/>
    <n v="2"/>
    <n v="48"/>
    <n v="28"/>
    <n v="0.57999999999999996"/>
    <d v="1899-12-30T00:26:00"/>
    <s v="Ninguna"/>
    <m/>
  </r>
  <r>
    <x v="492"/>
    <n v="2"/>
    <s v="Plato_4"/>
    <n v="10"/>
    <n v="18"/>
    <n v="3"/>
    <n v="54"/>
    <n v="30"/>
    <n v="0.56000000000000005"/>
    <d v="1899-12-30T00:08:00"/>
    <s v="Sin cebolla"/>
    <m/>
  </r>
  <r>
    <x v="493"/>
    <n v="20"/>
    <s v="Plato_15"/>
    <n v="19"/>
    <n v="32"/>
    <n v="2"/>
    <n v="64"/>
    <n v="38"/>
    <n v="0.59"/>
    <d v="1899-12-30T00:09:00"/>
    <s v="Ninguna"/>
    <m/>
  </r>
  <r>
    <x v="493"/>
    <n v="20"/>
    <s v="Plato_19"/>
    <n v="22"/>
    <n v="36"/>
    <n v="3"/>
    <n v="108"/>
    <n v="66"/>
    <n v="0.61"/>
    <d v="1899-12-30T00:22:00"/>
    <s v="Ninguna"/>
    <m/>
  </r>
  <r>
    <x v="494"/>
    <n v="11"/>
    <s v="Plato_20"/>
    <n v="25"/>
    <n v="40"/>
    <n v="3"/>
    <n v="120"/>
    <n v="75"/>
    <n v="0.63"/>
    <d v="1899-12-30T00:13:00"/>
    <s v="Sin cebolla"/>
    <m/>
  </r>
  <r>
    <x v="494"/>
    <n v="11"/>
    <s v="Plato_6"/>
    <n v="16"/>
    <n v="27"/>
    <n v="2"/>
    <n v="54"/>
    <n v="32"/>
    <n v="0.59"/>
    <d v="1899-12-30T00:09:00"/>
    <s v="Sin cebolla"/>
    <m/>
  </r>
  <r>
    <x v="494"/>
    <n v="11"/>
    <s v="Plato_16"/>
    <n v="16"/>
    <n v="28"/>
    <n v="2"/>
    <n v="56"/>
    <n v="32"/>
    <n v="0.56999999999999995"/>
    <d v="1899-12-30T00:44:00"/>
    <s v="Ninguna"/>
    <m/>
  </r>
  <r>
    <x v="494"/>
    <n v="11"/>
    <s v="Plato_11"/>
    <n v="20"/>
    <n v="33"/>
    <n v="1"/>
    <n v="33"/>
    <n v="20"/>
    <n v="0.61"/>
    <d v="1899-12-30T00:36:00"/>
    <s v="Sin cebolla"/>
    <m/>
  </r>
  <r>
    <x v="495"/>
    <n v="1"/>
    <s v="Plato_11"/>
    <n v="20"/>
    <n v="33"/>
    <n v="1"/>
    <n v="33"/>
    <n v="20"/>
    <n v="0.61"/>
    <d v="1899-12-30T00:28:00"/>
    <s v="Ninguna"/>
    <m/>
  </r>
  <r>
    <x v="495"/>
    <n v="1"/>
    <s v="Plato_18"/>
    <n v="20"/>
    <n v="34"/>
    <n v="3"/>
    <n v="102"/>
    <n v="60"/>
    <n v="0.59"/>
    <d v="1899-12-30T00:23:00"/>
    <s v="Ninguna"/>
    <m/>
  </r>
  <r>
    <x v="495"/>
    <n v="1"/>
    <s v="Plato_12"/>
    <n v="11"/>
    <n v="19"/>
    <n v="3"/>
    <n v="57"/>
    <n v="33"/>
    <n v="0.57999999999999996"/>
    <d v="1899-12-30T00:41:00"/>
    <s v="Sin cebolla"/>
    <m/>
  </r>
  <r>
    <x v="495"/>
    <n v="1"/>
    <s v="Plato_17"/>
    <n v="19"/>
    <n v="31"/>
    <n v="1"/>
    <n v="31"/>
    <n v="19"/>
    <n v="0.61"/>
    <d v="1899-12-30T00:41:00"/>
    <s v="Sin cebolla"/>
    <m/>
  </r>
  <r>
    <x v="496"/>
    <n v="13"/>
    <s v="Plato_2"/>
    <n v="18"/>
    <n v="30"/>
    <n v="1"/>
    <n v="30"/>
    <n v="18"/>
    <n v="0.6"/>
    <d v="1899-12-30T00:06:00"/>
    <s v="Sin cebolla"/>
    <m/>
  </r>
  <r>
    <x v="496"/>
    <n v="13"/>
    <s v="Plato_20"/>
    <n v="25"/>
    <n v="40"/>
    <n v="3"/>
    <n v="120"/>
    <n v="75"/>
    <n v="0.63"/>
    <d v="1899-12-30T00:32:00"/>
    <s v="Sin cebolla"/>
    <m/>
  </r>
  <r>
    <x v="497"/>
    <n v="20"/>
    <s v="Plato_12"/>
    <n v="11"/>
    <n v="19"/>
    <n v="1"/>
    <n v="19"/>
    <n v="11"/>
    <n v="0.57999999999999996"/>
    <d v="1899-12-30T00:32:00"/>
    <s v="Ninguna"/>
    <m/>
  </r>
  <r>
    <x v="498"/>
    <n v="5"/>
    <s v="Plato_10"/>
    <n v="15"/>
    <n v="26"/>
    <n v="3"/>
    <n v="78"/>
    <n v="45"/>
    <n v="0.57999999999999996"/>
    <d v="1899-12-30T00:52:00"/>
    <s v="Ninguna"/>
    <m/>
  </r>
  <r>
    <x v="498"/>
    <n v="5"/>
    <s v="Plato_2"/>
    <n v="18"/>
    <n v="30"/>
    <n v="1"/>
    <n v="30"/>
    <n v="18"/>
    <n v="0.6"/>
    <d v="1899-12-30T00:36:00"/>
    <s v="Sin cebolla"/>
    <m/>
  </r>
  <r>
    <x v="498"/>
    <n v="5"/>
    <s v="Plato_1"/>
    <n v="15"/>
    <n v="25"/>
    <n v="2"/>
    <n v="50"/>
    <n v="30"/>
    <n v="0.6"/>
    <d v="1899-12-30T00:42:00"/>
    <s v="Sin cebolla"/>
    <m/>
  </r>
  <r>
    <x v="499"/>
    <n v="4"/>
    <s v="Plato_6"/>
    <n v="16"/>
    <n v="27"/>
    <n v="1"/>
    <n v="27"/>
    <n v="16"/>
    <n v="0.59"/>
    <d v="1899-12-30T00:22:00"/>
    <s v="Sin cebolla"/>
    <m/>
  </r>
  <r>
    <x v="499"/>
    <n v="4"/>
    <s v="Plato_5"/>
    <n v="13"/>
    <n v="22"/>
    <n v="3"/>
    <n v="66"/>
    <n v="39"/>
    <n v="0.59"/>
    <d v="1899-12-30T00:20:00"/>
    <s v="Ninguna"/>
    <m/>
  </r>
  <r>
    <x v="500"/>
    <n v="7"/>
    <s v="Plato_20"/>
    <n v="25"/>
    <n v="40"/>
    <n v="1"/>
    <n v="40"/>
    <n v="25"/>
    <n v="0.63"/>
    <d v="1899-12-30T00:18:00"/>
    <s v="Sin cebolla"/>
    <m/>
  </r>
  <r>
    <x v="500"/>
    <n v="7"/>
    <s v="Plato_13"/>
    <n v="13"/>
    <n v="21"/>
    <n v="2"/>
    <n v="42"/>
    <n v="26"/>
    <n v="0.62"/>
    <d v="1899-12-30T00:15:00"/>
    <s v="Sin cebolla"/>
    <m/>
  </r>
  <r>
    <x v="500"/>
    <n v="7"/>
    <s v="Plato_16"/>
    <n v="16"/>
    <n v="28"/>
    <n v="2"/>
    <n v="56"/>
    <n v="32"/>
    <n v="0.56999999999999995"/>
    <d v="1899-12-30T00:06:00"/>
    <s v="Ninguna"/>
    <m/>
  </r>
  <r>
    <x v="501"/>
    <n v="5"/>
    <s v="Plato_5"/>
    <n v="13"/>
    <n v="22"/>
    <n v="1"/>
    <n v="22"/>
    <n v="13"/>
    <n v="0.59"/>
    <d v="1899-12-30T00:33:00"/>
    <s v="Ninguna"/>
    <m/>
  </r>
  <r>
    <x v="501"/>
    <n v="5"/>
    <s v="Plato_4"/>
    <n v="10"/>
    <n v="18"/>
    <n v="1"/>
    <n v="18"/>
    <n v="10"/>
    <n v="0.56000000000000005"/>
    <d v="1899-12-30T00:05:00"/>
    <s v="Ninguna"/>
    <m/>
  </r>
  <r>
    <x v="501"/>
    <n v="5"/>
    <s v="Plato_11"/>
    <n v="20"/>
    <n v="33"/>
    <n v="3"/>
    <n v="99"/>
    <n v="60"/>
    <n v="0.61"/>
    <d v="1899-12-30T00:35:00"/>
    <s v="Sin cebolla"/>
    <m/>
  </r>
  <r>
    <x v="502"/>
    <n v="3"/>
    <s v="Plato_20"/>
    <n v="25"/>
    <n v="40"/>
    <n v="2"/>
    <n v="80"/>
    <n v="50"/>
    <n v="0.63"/>
    <d v="1899-12-30T00:52:00"/>
    <s v="Ninguna"/>
    <m/>
  </r>
  <r>
    <x v="502"/>
    <n v="3"/>
    <s v="Plato_12"/>
    <n v="11"/>
    <n v="19"/>
    <n v="3"/>
    <n v="57"/>
    <n v="33"/>
    <n v="0.57999999999999996"/>
    <d v="1899-12-30T00:33:00"/>
    <s v="Sin cebolla"/>
    <m/>
  </r>
  <r>
    <x v="503"/>
    <n v="2"/>
    <s v="Plato_6"/>
    <n v="16"/>
    <n v="27"/>
    <n v="2"/>
    <n v="54"/>
    <n v="32"/>
    <n v="0.59"/>
    <d v="1899-12-30T00:19:00"/>
    <s v="Ninguna"/>
    <m/>
  </r>
  <r>
    <x v="504"/>
    <n v="5"/>
    <s v="Plato_20"/>
    <n v="25"/>
    <n v="40"/>
    <n v="2"/>
    <n v="80"/>
    <n v="50"/>
    <n v="0.63"/>
    <d v="1899-12-30T00:56:00"/>
    <s v="Ninguna"/>
    <m/>
  </r>
  <r>
    <x v="504"/>
    <n v="5"/>
    <s v="Plato_1"/>
    <n v="15"/>
    <n v="25"/>
    <n v="3"/>
    <n v="75"/>
    <n v="45"/>
    <n v="0.6"/>
    <d v="1899-12-30T00:59:00"/>
    <s v="Ninguna"/>
    <m/>
  </r>
  <r>
    <x v="505"/>
    <n v="18"/>
    <s v="Plato_8"/>
    <n v="21"/>
    <n v="35"/>
    <n v="2"/>
    <n v="70"/>
    <n v="42"/>
    <n v="0.6"/>
    <d v="1899-12-30T00:05:00"/>
    <s v="Sin cebolla"/>
    <m/>
  </r>
  <r>
    <x v="506"/>
    <n v="18"/>
    <s v="Plato_18"/>
    <n v="20"/>
    <n v="34"/>
    <n v="3"/>
    <n v="102"/>
    <n v="60"/>
    <n v="0.59"/>
    <d v="1899-12-30T00:53:00"/>
    <s v="Ninguna"/>
    <m/>
  </r>
  <r>
    <x v="506"/>
    <n v="18"/>
    <s v="Plato_19"/>
    <n v="22"/>
    <n v="36"/>
    <n v="3"/>
    <n v="108"/>
    <n v="66"/>
    <n v="0.61"/>
    <d v="1899-12-30T00:16:00"/>
    <s v="Sin cebolla"/>
    <m/>
  </r>
  <r>
    <x v="507"/>
    <n v="6"/>
    <s v="Plato_15"/>
    <n v="19"/>
    <n v="32"/>
    <n v="1"/>
    <n v="32"/>
    <n v="19"/>
    <n v="0.59"/>
    <d v="1899-12-30T00:34:00"/>
    <s v="Sin cebolla"/>
    <m/>
  </r>
  <r>
    <x v="508"/>
    <n v="5"/>
    <s v="Plato_20"/>
    <n v="25"/>
    <n v="40"/>
    <n v="2"/>
    <n v="80"/>
    <n v="50"/>
    <n v="0.63"/>
    <d v="1899-12-30T00:47:00"/>
    <s v="Ninguna"/>
    <m/>
  </r>
  <r>
    <x v="509"/>
    <n v="6"/>
    <s v="Plato_19"/>
    <n v="22"/>
    <n v="36"/>
    <n v="1"/>
    <n v="36"/>
    <n v="22"/>
    <n v="0.61"/>
    <d v="1899-12-30T00:48:00"/>
    <s v="Ninguna"/>
    <m/>
  </r>
  <r>
    <x v="510"/>
    <n v="2"/>
    <s v="Plato_14"/>
    <n v="14"/>
    <n v="23"/>
    <n v="3"/>
    <n v="69"/>
    <n v="42"/>
    <n v="0.61"/>
    <d v="1899-12-30T00:14:00"/>
    <s v="Ninguna"/>
    <m/>
  </r>
  <r>
    <x v="510"/>
    <n v="2"/>
    <s v="Plato_18"/>
    <n v="20"/>
    <n v="34"/>
    <n v="2"/>
    <n v="68"/>
    <n v="40"/>
    <n v="0.59"/>
    <d v="1899-12-30T00:24:00"/>
    <s v="Ninguna"/>
    <m/>
  </r>
  <r>
    <x v="511"/>
    <n v="2"/>
    <s v="Plato_3"/>
    <n v="12"/>
    <n v="20"/>
    <n v="1"/>
    <n v="20"/>
    <n v="12"/>
    <n v="0.6"/>
    <d v="1899-12-30T00:06:00"/>
    <s v="Sin cebolla"/>
    <m/>
  </r>
  <r>
    <x v="511"/>
    <n v="2"/>
    <s v="Plato_19"/>
    <n v="22"/>
    <n v="36"/>
    <n v="3"/>
    <n v="108"/>
    <n v="66"/>
    <n v="0.61"/>
    <d v="1899-12-30T00:53:00"/>
    <s v="Sin cebolla"/>
    <m/>
  </r>
  <r>
    <x v="512"/>
    <n v="8"/>
    <s v="Plato_4"/>
    <n v="10"/>
    <n v="18"/>
    <n v="3"/>
    <n v="54"/>
    <n v="30"/>
    <n v="0.56000000000000005"/>
    <d v="1899-12-30T00:56:00"/>
    <s v="Sin cebolla"/>
    <m/>
  </r>
  <r>
    <x v="513"/>
    <n v="18"/>
    <s v="Plato_10"/>
    <n v="15"/>
    <n v="26"/>
    <n v="2"/>
    <n v="52"/>
    <n v="30"/>
    <n v="0.57999999999999996"/>
    <d v="1899-12-30T00:21:00"/>
    <s v="Ninguna"/>
    <m/>
  </r>
  <r>
    <x v="513"/>
    <n v="18"/>
    <s v="Plato_12"/>
    <n v="11"/>
    <n v="19"/>
    <n v="2"/>
    <n v="38"/>
    <n v="22"/>
    <n v="0.57999999999999996"/>
    <d v="1899-12-30T00:56:00"/>
    <s v="Sin cebolla"/>
    <m/>
  </r>
  <r>
    <x v="513"/>
    <n v="18"/>
    <s v="Plato_3"/>
    <n v="12"/>
    <n v="20"/>
    <n v="1"/>
    <n v="20"/>
    <n v="12"/>
    <n v="0.6"/>
    <d v="1899-12-30T00:25:00"/>
    <s v="Sin cebolla"/>
    <m/>
  </r>
  <r>
    <x v="513"/>
    <n v="18"/>
    <s v="Plato_15"/>
    <n v="19"/>
    <n v="32"/>
    <n v="2"/>
    <n v="64"/>
    <n v="38"/>
    <n v="0.59"/>
    <d v="1899-12-30T00:10:00"/>
    <s v="Ninguna"/>
    <m/>
  </r>
  <r>
    <x v="514"/>
    <n v="19"/>
    <s v="Plato_4"/>
    <n v="10"/>
    <n v="18"/>
    <n v="1"/>
    <n v="18"/>
    <n v="10"/>
    <n v="0.56000000000000005"/>
    <d v="1899-12-30T00:13:00"/>
    <s v="Sin cebolla"/>
    <m/>
  </r>
  <r>
    <x v="515"/>
    <n v="7"/>
    <s v="Plato_12"/>
    <n v="11"/>
    <n v="19"/>
    <n v="3"/>
    <n v="57"/>
    <n v="33"/>
    <n v="0.57999999999999996"/>
    <d v="1899-12-30T00:43:00"/>
    <s v="Ninguna"/>
    <m/>
  </r>
  <r>
    <x v="515"/>
    <n v="7"/>
    <s v="Plato_14"/>
    <n v="14"/>
    <n v="23"/>
    <n v="3"/>
    <n v="69"/>
    <n v="42"/>
    <n v="0.61"/>
    <d v="1899-12-30T00:40:00"/>
    <s v="Ninguna"/>
    <m/>
  </r>
  <r>
    <x v="515"/>
    <n v="7"/>
    <s v="Plato_3"/>
    <n v="12"/>
    <n v="20"/>
    <n v="1"/>
    <n v="20"/>
    <n v="12"/>
    <n v="0.6"/>
    <d v="1899-12-30T00:14:00"/>
    <s v="Ninguna"/>
    <m/>
  </r>
  <r>
    <x v="516"/>
    <n v="4"/>
    <s v="Plato_7"/>
    <n v="14"/>
    <n v="24"/>
    <n v="1"/>
    <n v="24"/>
    <n v="14"/>
    <n v="0.57999999999999996"/>
    <d v="1899-12-30T00:06:00"/>
    <s v="Ninguna"/>
    <m/>
  </r>
  <r>
    <x v="516"/>
    <n v="4"/>
    <s v="Plato_12"/>
    <n v="11"/>
    <n v="19"/>
    <n v="3"/>
    <n v="57"/>
    <n v="33"/>
    <n v="0.57999999999999996"/>
    <d v="1899-12-30T00:44:00"/>
    <s v="Ninguna"/>
    <m/>
  </r>
  <r>
    <x v="516"/>
    <n v="4"/>
    <s v="Plato_5"/>
    <n v="13"/>
    <n v="22"/>
    <n v="1"/>
    <n v="22"/>
    <n v="13"/>
    <n v="0.59"/>
    <d v="1899-12-30T00:15:00"/>
    <s v="Sin cebolla"/>
    <m/>
  </r>
  <r>
    <x v="517"/>
    <n v="5"/>
    <s v="Plato_11"/>
    <n v="20"/>
    <n v="33"/>
    <n v="1"/>
    <n v="33"/>
    <n v="20"/>
    <n v="0.61"/>
    <d v="1899-12-30T00:48:00"/>
    <s v="Ninguna"/>
    <m/>
  </r>
  <r>
    <x v="517"/>
    <n v="5"/>
    <s v="Plato_5"/>
    <n v="13"/>
    <n v="22"/>
    <n v="2"/>
    <n v="44"/>
    <n v="26"/>
    <n v="0.59"/>
    <d v="1899-12-30T00:05:00"/>
    <s v="Sin cebolla"/>
    <m/>
  </r>
  <r>
    <x v="518"/>
    <n v="6"/>
    <s v="Plato_6"/>
    <n v="16"/>
    <n v="27"/>
    <n v="3"/>
    <n v="81"/>
    <n v="48"/>
    <n v="0.59"/>
    <d v="1899-12-30T00:49:00"/>
    <s v="Ninguna"/>
    <m/>
  </r>
  <r>
    <x v="518"/>
    <n v="6"/>
    <s v="Plato_20"/>
    <n v="25"/>
    <n v="40"/>
    <n v="3"/>
    <n v="120"/>
    <n v="75"/>
    <n v="0.63"/>
    <d v="1899-12-30T00:51:00"/>
    <s v="Sin cebolla"/>
    <m/>
  </r>
  <r>
    <x v="518"/>
    <n v="6"/>
    <s v="Plato_5"/>
    <n v="13"/>
    <n v="22"/>
    <n v="2"/>
    <n v="44"/>
    <n v="26"/>
    <n v="0.59"/>
    <d v="1899-12-30T00:56:00"/>
    <s v="Ninguna"/>
    <m/>
  </r>
  <r>
    <x v="519"/>
    <n v="4"/>
    <s v="Plato_9"/>
    <n v="17"/>
    <n v="29"/>
    <n v="1"/>
    <n v="29"/>
    <n v="17"/>
    <n v="0.59"/>
    <d v="1899-12-30T00:46:00"/>
    <s v="Ninguna"/>
    <m/>
  </r>
  <r>
    <x v="519"/>
    <n v="4"/>
    <s v="Plato_18"/>
    <n v="20"/>
    <n v="34"/>
    <n v="2"/>
    <n v="68"/>
    <n v="40"/>
    <n v="0.59"/>
    <d v="1899-12-30T00:21:00"/>
    <s v="Ninguna"/>
    <m/>
  </r>
  <r>
    <x v="519"/>
    <n v="4"/>
    <s v="Plato_17"/>
    <n v="19"/>
    <n v="31"/>
    <n v="3"/>
    <n v="93"/>
    <n v="57"/>
    <n v="0.61"/>
    <d v="1899-12-30T00:22:00"/>
    <s v="Sin cebolla"/>
    <m/>
  </r>
  <r>
    <x v="519"/>
    <n v="4"/>
    <s v="Plato_2"/>
    <n v="18"/>
    <n v="30"/>
    <n v="3"/>
    <n v="90"/>
    <n v="54"/>
    <n v="0.6"/>
    <d v="1899-12-30T00:32:00"/>
    <s v="Ninguna"/>
    <m/>
  </r>
  <r>
    <x v="520"/>
    <n v="18"/>
    <s v="Plato_1"/>
    <n v="15"/>
    <n v="25"/>
    <n v="2"/>
    <n v="50"/>
    <n v="30"/>
    <n v="0.6"/>
    <d v="1899-12-30T00:52:00"/>
    <s v="Sin cebolla"/>
    <m/>
  </r>
  <r>
    <x v="520"/>
    <n v="18"/>
    <s v="Plato_9"/>
    <n v="17"/>
    <n v="29"/>
    <n v="2"/>
    <n v="58"/>
    <n v="34"/>
    <n v="0.59"/>
    <d v="1899-12-30T00:18:00"/>
    <s v="Ninguna"/>
    <m/>
  </r>
  <r>
    <x v="520"/>
    <n v="18"/>
    <s v="Plato_18"/>
    <n v="20"/>
    <n v="34"/>
    <n v="3"/>
    <n v="102"/>
    <n v="60"/>
    <n v="0.59"/>
    <d v="1899-12-30T00:21:00"/>
    <s v="Sin cebolla"/>
    <m/>
  </r>
  <r>
    <x v="521"/>
    <n v="2"/>
    <s v="Plato_16"/>
    <n v="16"/>
    <n v="28"/>
    <n v="3"/>
    <n v="84"/>
    <n v="48"/>
    <n v="0.56999999999999995"/>
    <d v="1899-12-30T00:47:00"/>
    <s v="Sin cebolla"/>
    <m/>
  </r>
  <r>
    <x v="522"/>
    <n v="4"/>
    <s v="Plato_6"/>
    <n v="16"/>
    <n v="27"/>
    <n v="3"/>
    <n v="81"/>
    <n v="48"/>
    <n v="0.59"/>
    <d v="1899-12-30T00:51:00"/>
    <s v="Ninguna"/>
    <m/>
  </r>
  <r>
    <x v="523"/>
    <n v="16"/>
    <s v="Plato_5"/>
    <n v="13"/>
    <n v="22"/>
    <n v="1"/>
    <n v="22"/>
    <n v="13"/>
    <n v="0.59"/>
    <d v="1899-12-30T00:46:00"/>
    <s v="Sin cebolla"/>
    <m/>
  </r>
  <r>
    <x v="523"/>
    <n v="16"/>
    <s v="Plato_6"/>
    <n v="16"/>
    <n v="27"/>
    <n v="2"/>
    <n v="54"/>
    <n v="32"/>
    <n v="0.59"/>
    <d v="1899-12-30T00:15:00"/>
    <s v="Ninguna"/>
    <m/>
  </r>
  <r>
    <x v="524"/>
    <n v="16"/>
    <s v="Plato_14"/>
    <n v="14"/>
    <n v="23"/>
    <n v="3"/>
    <n v="69"/>
    <n v="42"/>
    <n v="0.61"/>
    <d v="1899-12-30T00:23:00"/>
    <s v="Sin cebolla"/>
    <m/>
  </r>
  <r>
    <x v="524"/>
    <n v="16"/>
    <s v="Plato_8"/>
    <n v="21"/>
    <n v="35"/>
    <n v="1"/>
    <n v="35"/>
    <n v="21"/>
    <n v="0.6"/>
    <d v="1899-12-30T00:14:00"/>
    <s v="Ninguna"/>
    <m/>
  </r>
  <r>
    <x v="524"/>
    <n v="16"/>
    <s v="Plato_17"/>
    <n v="19"/>
    <n v="31"/>
    <n v="3"/>
    <n v="93"/>
    <n v="57"/>
    <n v="0.61"/>
    <d v="1899-12-30T00:40:00"/>
    <s v="Sin cebolla"/>
    <m/>
  </r>
  <r>
    <x v="525"/>
    <n v="4"/>
    <s v="Plato_11"/>
    <n v="20"/>
    <n v="33"/>
    <n v="1"/>
    <n v="33"/>
    <n v="20"/>
    <n v="0.61"/>
    <d v="1899-12-30T00:22:00"/>
    <s v="Ninguna"/>
    <m/>
  </r>
  <r>
    <x v="526"/>
    <n v="19"/>
    <s v="Plato_6"/>
    <n v="16"/>
    <n v="27"/>
    <n v="2"/>
    <n v="54"/>
    <n v="32"/>
    <n v="0.59"/>
    <d v="1899-12-30T00:31:00"/>
    <s v="Ninguna"/>
    <m/>
  </r>
  <r>
    <x v="527"/>
    <n v="14"/>
    <s v="Plato_3"/>
    <n v="12"/>
    <n v="20"/>
    <n v="1"/>
    <n v="20"/>
    <n v="12"/>
    <n v="0.6"/>
    <d v="1899-12-30T00:29:00"/>
    <s v="Ninguna"/>
    <m/>
  </r>
  <r>
    <x v="527"/>
    <n v="14"/>
    <s v="Plato_20"/>
    <n v="25"/>
    <n v="40"/>
    <n v="1"/>
    <n v="40"/>
    <n v="25"/>
    <n v="0.63"/>
    <d v="1899-12-30T00:47:00"/>
    <s v="Ninguna"/>
    <m/>
  </r>
  <r>
    <x v="527"/>
    <n v="14"/>
    <s v="Plato_4"/>
    <n v="10"/>
    <n v="18"/>
    <n v="1"/>
    <n v="18"/>
    <n v="10"/>
    <n v="0.56000000000000005"/>
    <d v="1899-12-30T00:45:00"/>
    <s v="Sin cebolla"/>
    <m/>
  </r>
  <r>
    <x v="528"/>
    <n v="1"/>
    <s v="Plato_18"/>
    <n v="20"/>
    <n v="34"/>
    <n v="1"/>
    <n v="34"/>
    <n v="20"/>
    <n v="0.59"/>
    <d v="1899-12-30T00:24:00"/>
    <s v="Sin cebolla"/>
    <m/>
  </r>
  <r>
    <x v="528"/>
    <n v="1"/>
    <s v="Plato_19"/>
    <n v="22"/>
    <n v="36"/>
    <n v="2"/>
    <n v="72"/>
    <n v="44"/>
    <n v="0.61"/>
    <d v="1899-12-30T00:51:00"/>
    <s v="Ninguna"/>
    <m/>
  </r>
  <r>
    <x v="528"/>
    <n v="1"/>
    <s v="Plato_14"/>
    <n v="14"/>
    <n v="23"/>
    <n v="2"/>
    <n v="46"/>
    <n v="28"/>
    <n v="0.61"/>
    <d v="1899-12-30T00:27:00"/>
    <s v="Sin cebolla"/>
    <m/>
  </r>
  <r>
    <x v="528"/>
    <n v="1"/>
    <s v="Plato_16"/>
    <n v="16"/>
    <n v="28"/>
    <n v="2"/>
    <n v="56"/>
    <n v="32"/>
    <n v="0.56999999999999995"/>
    <d v="1899-12-30T00:55:00"/>
    <s v="Ninguna"/>
    <m/>
  </r>
  <r>
    <x v="529"/>
    <n v="7"/>
    <s v="Plato_4"/>
    <n v="10"/>
    <n v="18"/>
    <n v="3"/>
    <n v="54"/>
    <n v="30"/>
    <n v="0.56000000000000005"/>
    <d v="1899-12-30T00:37:00"/>
    <s v="Sin cebolla"/>
    <m/>
  </r>
  <r>
    <x v="529"/>
    <n v="7"/>
    <s v="Plato_16"/>
    <n v="16"/>
    <n v="28"/>
    <n v="2"/>
    <n v="56"/>
    <n v="32"/>
    <n v="0.56999999999999995"/>
    <d v="1899-12-30T00:50:00"/>
    <s v="Sin cebolla"/>
    <m/>
  </r>
  <r>
    <x v="529"/>
    <n v="7"/>
    <s v="Plato_1"/>
    <n v="15"/>
    <n v="25"/>
    <n v="2"/>
    <n v="50"/>
    <n v="30"/>
    <n v="0.6"/>
    <d v="1899-12-30T00:19:00"/>
    <s v="Ninguna"/>
    <m/>
  </r>
  <r>
    <x v="530"/>
    <n v="9"/>
    <s v="Plato_13"/>
    <n v="13"/>
    <n v="21"/>
    <n v="3"/>
    <n v="63"/>
    <n v="39"/>
    <n v="0.62"/>
    <d v="1899-12-30T00:41:00"/>
    <s v="Ninguna"/>
    <m/>
  </r>
  <r>
    <x v="530"/>
    <n v="9"/>
    <s v="Plato_20"/>
    <n v="25"/>
    <n v="40"/>
    <n v="1"/>
    <n v="40"/>
    <n v="25"/>
    <n v="0.63"/>
    <d v="1899-12-30T00:43:00"/>
    <s v="Ninguna"/>
    <m/>
  </r>
  <r>
    <x v="530"/>
    <n v="9"/>
    <s v="Plato_4"/>
    <n v="10"/>
    <n v="18"/>
    <n v="3"/>
    <n v="54"/>
    <n v="30"/>
    <n v="0.56000000000000005"/>
    <d v="1899-12-30T00:56:00"/>
    <s v="Sin cebolla"/>
    <m/>
  </r>
  <r>
    <x v="530"/>
    <n v="9"/>
    <s v="Plato_9"/>
    <n v="17"/>
    <n v="29"/>
    <n v="3"/>
    <n v="87"/>
    <n v="51"/>
    <n v="0.59"/>
    <d v="1899-12-30T00:59:00"/>
    <s v="Sin cebolla"/>
    <m/>
  </r>
  <r>
    <x v="531"/>
    <n v="13"/>
    <s v="Plato_13"/>
    <n v="13"/>
    <n v="21"/>
    <n v="1"/>
    <n v="21"/>
    <n v="13"/>
    <n v="0.62"/>
    <d v="1899-12-30T00:24:00"/>
    <s v="Sin cebolla"/>
    <m/>
  </r>
  <r>
    <x v="531"/>
    <n v="13"/>
    <s v="Plato_10"/>
    <n v="15"/>
    <n v="26"/>
    <n v="2"/>
    <n v="52"/>
    <n v="30"/>
    <n v="0.57999999999999996"/>
    <d v="1899-12-30T00:28:00"/>
    <s v="Ninguna"/>
    <m/>
  </r>
  <r>
    <x v="531"/>
    <n v="13"/>
    <s v="Plato_15"/>
    <n v="19"/>
    <n v="32"/>
    <n v="2"/>
    <n v="64"/>
    <n v="38"/>
    <n v="0.59"/>
    <d v="1899-12-30T00:07:00"/>
    <s v="Sin cebolla"/>
    <m/>
  </r>
  <r>
    <x v="532"/>
    <n v="1"/>
    <s v="Plato_3"/>
    <n v="12"/>
    <n v="20"/>
    <n v="1"/>
    <n v="20"/>
    <n v="12"/>
    <n v="0.6"/>
    <d v="1899-12-30T00:34:00"/>
    <s v="Ninguna"/>
    <m/>
  </r>
  <r>
    <x v="532"/>
    <n v="1"/>
    <s v="Plato_13"/>
    <n v="13"/>
    <n v="21"/>
    <n v="1"/>
    <n v="21"/>
    <n v="13"/>
    <n v="0.62"/>
    <d v="1899-12-30T00:14:00"/>
    <s v="Sin cebolla"/>
    <m/>
  </r>
  <r>
    <x v="533"/>
    <n v="1"/>
    <s v="Plato_7"/>
    <n v="14"/>
    <n v="24"/>
    <n v="2"/>
    <n v="48"/>
    <n v="28"/>
    <n v="0.57999999999999996"/>
    <d v="1899-12-30T00:56:00"/>
    <s v="Sin cebolla"/>
    <m/>
  </r>
  <r>
    <x v="533"/>
    <n v="1"/>
    <s v="Plato_9"/>
    <n v="17"/>
    <n v="29"/>
    <n v="1"/>
    <n v="29"/>
    <n v="17"/>
    <n v="0.59"/>
    <d v="1899-12-30T00:10:00"/>
    <s v="Sin cebolla"/>
    <m/>
  </r>
  <r>
    <x v="533"/>
    <n v="1"/>
    <s v="Plato_8"/>
    <n v="21"/>
    <n v="35"/>
    <n v="2"/>
    <n v="70"/>
    <n v="42"/>
    <n v="0.6"/>
    <d v="1899-12-30T00:10:00"/>
    <s v="Ninguna"/>
    <m/>
  </r>
  <r>
    <x v="534"/>
    <n v="15"/>
    <s v="Plato_20"/>
    <n v="25"/>
    <n v="40"/>
    <n v="3"/>
    <n v="120"/>
    <n v="75"/>
    <n v="0.63"/>
    <d v="1899-12-30T00:48:00"/>
    <s v="Sin cebolla"/>
    <m/>
  </r>
  <r>
    <x v="534"/>
    <n v="15"/>
    <s v="Plato_9"/>
    <n v="17"/>
    <n v="29"/>
    <n v="3"/>
    <n v="87"/>
    <n v="51"/>
    <n v="0.59"/>
    <d v="1899-12-30T00:09:00"/>
    <s v="Ninguna"/>
    <m/>
  </r>
  <r>
    <x v="534"/>
    <n v="15"/>
    <s v="Plato_7"/>
    <n v="14"/>
    <n v="24"/>
    <n v="2"/>
    <n v="48"/>
    <n v="28"/>
    <n v="0.57999999999999996"/>
    <d v="1899-12-30T00:42:00"/>
    <s v="Ninguna"/>
    <m/>
  </r>
  <r>
    <x v="534"/>
    <n v="15"/>
    <s v="Plato_13"/>
    <n v="13"/>
    <n v="21"/>
    <n v="1"/>
    <n v="21"/>
    <n v="13"/>
    <n v="0.62"/>
    <d v="1899-12-30T00:14:00"/>
    <s v="Ninguna"/>
    <m/>
  </r>
  <r>
    <x v="535"/>
    <n v="9"/>
    <s v="Plato_4"/>
    <n v="10"/>
    <n v="18"/>
    <n v="1"/>
    <n v="18"/>
    <n v="10"/>
    <n v="0.56000000000000005"/>
    <d v="1899-12-30T00:29:00"/>
    <s v="Sin cebolla"/>
    <m/>
  </r>
  <r>
    <x v="535"/>
    <n v="9"/>
    <s v="Plato_9"/>
    <n v="17"/>
    <n v="29"/>
    <n v="2"/>
    <n v="58"/>
    <n v="34"/>
    <n v="0.59"/>
    <d v="1899-12-30T00:52:00"/>
    <s v="Ninguna"/>
    <m/>
  </r>
  <r>
    <x v="535"/>
    <n v="9"/>
    <s v="Plato_14"/>
    <n v="14"/>
    <n v="23"/>
    <n v="2"/>
    <n v="46"/>
    <n v="28"/>
    <n v="0.61"/>
    <d v="1899-12-30T00:38:00"/>
    <s v="Ninguna"/>
    <m/>
  </r>
  <r>
    <x v="535"/>
    <n v="9"/>
    <s v="Plato_2"/>
    <n v="18"/>
    <n v="30"/>
    <n v="3"/>
    <n v="90"/>
    <n v="54"/>
    <n v="0.6"/>
    <d v="1899-12-30T00:33:00"/>
    <s v="Ninguna"/>
    <m/>
  </r>
  <r>
    <x v="536"/>
    <n v="18"/>
    <s v="Plato_13"/>
    <n v="13"/>
    <n v="21"/>
    <n v="3"/>
    <n v="63"/>
    <n v="39"/>
    <n v="0.62"/>
    <d v="1899-12-30T00:21:00"/>
    <s v="Sin cebolla"/>
    <m/>
  </r>
  <r>
    <x v="537"/>
    <n v="14"/>
    <s v="Plato_2"/>
    <n v="18"/>
    <n v="30"/>
    <n v="1"/>
    <n v="30"/>
    <n v="18"/>
    <n v="0.6"/>
    <d v="1899-12-30T00:55:00"/>
    <s v="Sin cebolla"/>
    <m/>
  </r>
  <r>
    <x v="537"/>
    <n v="14"/>
    <s v="Plato_14"/>
    <n v="14"/>
    <n v="23"/>
    <n v="1"/>
    <n v="23"/>
    <n v="14"/>
    <n v="0.61"/>
    <d v="1899-12-30T00:39:00"/>
    <s v="Ninguna"/>
    <m/>
  </r>
  <r>
    <x v="537"/>
    <n v="14"/>
    <s v="Plato_11"/>
    <n v="20"/>
    <n v="33"/>
    <n v="1"/>
    <n v="33"/>
    <n v="20"/>
    <n v="0.61"/>
    <d v="1899-12-30T00:58:00"/>
    <s v="Sin cebolla"/>
    <m/>
  </r>
  <r>
    <x v="537"/>
    <n v="14"/>
    <s v="Plato_16"/>
    <n v="16"/>
    <n v="28"/>
    <n v="2"/>
    <n v="56"/>
    <n v="32"/>
    <n v="0.56999999999999995"/>
    <d v="1899-12-30T00:46:00"/>
    <s v="Ninguna"/>
    <m/>
  </r>
  <r>
    <x v="538"/>
    <n v="18"/>
    <s v="Plato_2"/>
    <n v="18"/>
    <n v="30"/>
    <n v="3"/>
    <n v="90"/>
    <n v="54"/>
    <n v="0.6"/>
    <d v="1899-12-30T00:43:00"/>
    <s v="Sin cebolla"/>
    <m/>
  </r>
  <r>
    <x v="538"/>
    <n v="18"/>
    <s v="Plato_6"/>
    <n v="16"/>
    <n v="27"/>
    <n v="1"/>
    <n v="27"/>
    <n v="16"/>
    <n v="0.59"/>
    <d v="1899-12-30T00:40:00"/>
    <s v="Sin cebolla"/>
    <m/>
  </r>
  <r>
    <x v="538"/>
    <n v="18"/>
    <s v="Plato_9"/>
    <n v="17"/>
    <n v="29"/>
    <n v="3"/>
    <n v="87"/>
    <n v="51"/>
    <n v="0.59"/>
    <d v="1899-12-30T00:18:00"/>
    <s v="Ninguna"/>
    <m/>
  </r>
  <r>
    <x v="538"/>
    <n v="18"/>
    <s v="Plato_4"/>
    <n v="10"/>
    <n v="18"/>
    <n v="2"/>
    <n v="36"/>
    <n v="20"/>
    <n v="0.56000000000000005"/>
    <d v="1899-12-30T00:28:00"/>
    <s v="Ninguna"/>
    <m/>
  </r>
  <r>
    <x v="539"/>
    <n v="6"/>
    <s v="Plato_4"/>
    <n v="10"/>
    <n v="18"/>
    <n v="3"/>
    <n v="54"/>
    <n v="30"/>
    <n v="0.56000000000000005"/>
    <d v="1899-12-30T00:47:00"/>
    <s v="Ninguna"/>
    <m/>
  </r>
  <r>
    <x v="539"/>
    <n v="6"/>
    <s v="Plato_8"/>
    <n v="21"/>
    <n v="35"/>
    <n v="2"/>
    <n v="70"/>
    <n v="42"/>
    <n v="0.6"/>
    <d v="1899-12-30T00:35:00"/>
    <s v="Ninguna"/>
    <m/>
  </r>
  <r>
    <x v="540"/>
    <n v="19"/>
    <s v="Plato_12"/>
    <n v="11"/>
    <n v="19"/>
    <n v="2"/>
    <n v="38"/>
    <n v="22"/>
    <n v="0.57999999999999996"/>
    <d v="1899-12-30T00:31:00"/>
    <s v="Ninguna"/>
    <m/>
  </r>
  <r>
    <x v="540"/>
    <n v="19"/>
    <s v="Plato_11"/>
    <n v="20"/>
    <n v="33"/>
    <n v="2"/>
    <n v="66"/>
    <n v="40"/>
    <n v="0.61"/>
    <d v="1899-12-30T00:21:00"/>
    <s v="Ninguna"/>
    <m/>
  </r>
  <r>
    <x v="540"/>
    <n v="19"/>
    <s v="Plato_9"/>
    <n v="17"/>
    <n v="29"/>
    <n v="1"/>
    <n v="29"/>
    <n v="17"/>
    <n v="0.59"/>
    <d v="1899-12-30T00:35:00"/>
    <s v="Ninguna"/>
    <m/>
  </r>
  <r>
    <x v="540"/>
    <n v="19"/>
    <s v="Plato_14"/>
    <n v="14"/>
    <n v="23"/>
    <n v="3"/>
    <n v="69"/>
    <n v="42"/>
    <n v="0.61"/>
    <d v="1899-12-30T00:37:00"/>
    <s v="Ninguna"/>
    <m/>
  </r>
  <r>
    <x v="541"/>
    <n v="9"/>
    <s v="Plato_18"/>
    <n v="20"/>
    <n v="34"/>
    <n v="2"/>
    <n v="68"/>
    <n v="40"/>
    <n v="0.59"/>
    <d v="1899-12-30T00:17:00"/>
    <s v="Sin cebolla"/>
    <m/>
  </r>
  <r>
    <x v="541"/>
    <n v="9"/>
    <s v="Plato_10"/>
    <n v="15"/>
    <n v="26"/>
    <n v="1"/>
    <n v="26"/>
    <n v="15"/>
    <n v="0.57999999999999996"/>
    <d v="1899-12-30T00:46:00"/>
    <s v="Ninguna"/>
    <m/>
  </r>
  <r>
    <x v="541"/>
    <n v="9"/>
    <s v="Plato_6"/>
    <n v="16"/>
    <n v="27"/>
    <n v="2"/>
    <n v="54"/>
    <n v="32"/>
    <n v="0.59"/>
    <d v="1899-12-30T00:52:00"/>
    <s v="Sin cebolla"/>
    <m/>
  </r>
  <r>
    <x v="542"/>
    <n v="19"/>
    <s v="Plato_16"/>
    <n v="16"/>
    <n v="28"/>
    <n v="2"/>
    <n v="56"/>
    <n v="32"/>
    <n v="0.56999999999999995"/>
    <d v="1899-12-30T00:27:00"/>
    <s v="Sin cebolla"/>
    <m/>
  </r>
  <r>
    <x v="542"/>
    <n v="19"/>
    <s v="Plato_6"/>
    <n v="16"/>
    <n v="27"/>
    <n v="2"/>
    <n v="54"/>
    <n v="32"/>
    <n v="0.59"/>
    <d v="1899-12-30T00:05:00"/>
    <s v="Ninguna"/>
    <m/>
  </r>
  <r>
    <x v="542"/>
    <n v="19"/>
    <s v="Plato_15"/>
    <n v="19"/>
    <n v="32"/>
    <n v="3"/>
    <n v="96"/>
    <n v="57"/>
    <n v="0.59"/>
    <d v="1899-12-30T00:42:00"/>
    <s v="Sin cebolla"/>
    <m/>
  </r>
  <r>
    <x v="543"/>
    <n v="7"/>
    <s v="Plato_8"/>
    <n v="21"/>
    <n v="35"/>
    <n v="2"/>
    <n v="70"/>
    <n v="42"/>
    <n v="0.6"/>
    <d v="1899-12-30T00:48:00"/>
    <s v="Ninguna"/>
    <m/>
  </r>
  <r>
    <x v="544"/>
    <n v="20"/>
    <s v="Plato_11"/>
    <n v="20"/>
    <n v="33"/>
    <n v="3"/>
    <n v="99"/>
    <n v="60"/>
    <n v="0.61"/>
    <d v="1899-12-30T00:57:00"/>
    <s v="Sin cebolla"/>
    <m/>
  </r>
  <r>
    <x v="544"/>
    <n v="20"/>
    <s v="Plato_17"/>
    <n v="19"/>
    <n v="31"/>
    <n v="1"/>
    <n v="31"/>
    <n v="19"/>
    <n v="0.61"/>
    <d v="1899-12-30T00:42:00"/>
    <s v="Sin cebolla"/>
    <m/>
  </r>
  <r>
    <x v="545"/>
    <n v="5"/>
    <s v="Plato_15"/>
    <n v="19"/>
    <n v="32"/>
    <n v="2"/>
    <n v="64"/>
    <n v="38"/>
    <n v="0.59"/>
    <d v="1899-12-30T00:33:00"/>
    <s v="Sin cebolla"/>
    <m/>
  </r>
  <r>
    <x v="545"/>
    <n v="5"/>
    <s v="Plato_16"/>
    <n v="16"/>
    <n v="28"/>
    <n v="1"/>
    <n v="28"/>
    <n v="16"/>
    <n v="0.56999999999999995"/>
    <d v="1899-12-30T00:58:00"/>
    <s v="Sin cebolla"/>
    <m/>
  </r>
  <r>
    <x v="546"/>
    <n v="9"/>
    <s v="Plato_17"/>
    <n v="19"/>
    <n v="31"/>
    <n v="3"/>
    <n v="93"/>
    <n v="57"/>
    <n v="0.61"/>
    <d v="1899-12-30T00:13:00"/>
    <s v="Ninguna"/>
    <m/>
  </r>
  <r>
    <x v="546"/>
    <n v="9"/>
    <s v="Plato_11"/>
    <n v="20"/>
    <n v="33"/>
    <n v="3"/>
    <n v="99"/>
    <n v="60"/>
    <n v="0.61"/>
    <d v="1899-12-30T00:54:00"/>
    <s v="Sin cebolla"/>
    <m/>
  </r>
  <r>
    <x v="546"/>
    <n v="9"/>
    <s v="Plato_8"/>
    <n v="21"/>
    <n v="35"/>
    <n v="1"/>
    <n v="35"/>
    <n v="21"/>
    <n v="0.6"/>
    <d v="1899-12-30T00:30:00"/>
    <s v="Sin cebolla"/>
    <m/>
  </r>
  <r>
    <x v="547"/>
    <n v="4"/>
    <s v="Plato_18"/>
    <n v="20"/>
    <n v="34"/>
    <n v="1"/>
    <n v="34"/>
    <n v="20"/>
    <n v="0.59"/>
    <d v="1899-12-30T00:58:00"/>
    <s v="Sin cebolla"/>
    <m/>
  </r>
  <r>
    <x v="547"/>
    <n v="4"/>
    <s v="Plato_17"/>
    <n v="19"/>
    <n v="31"/>
    <n v="2"/>
    <n v="62"/>
    <n v="38"/>
    <n v="0.61"/>
    <d v="1899-12-30T00:48:00"/>
    <s v="Sin cebolla"/>
    <m/>
  </r>
  <r>
    <x v="548"/>
    <n v="12"/>
    <s v="Plato_1"/>
    <n v="15"/>
    <n v="25"/>
    <n v="1"/>
    <n v="25"/>
    <n v="15"/>
    <n v="0.6"/>
    <d v="1899-12-30T00:19:00"/>
    <s v="Ninguna"/>
    <m/>
  </r>
  <r>
    <x v="548"/>
    <n v="12"/>
    <s v="Plato_8"/>
    <n v="21"/>
    <n v="35"/>
    <n v="1"/>
    <n v="35"/>
    <n v="21"/>
    <n v="0.6"/>
    <d v="1899-12-30T00:20:00"/>
    <s v="Sin cebolla"/>
    <m/>
  </r>
  <r>
    <x v="548"/>
    <n v="12"/>
    <s v="Plato_18"/>
    <n v="20"/>
    <n v="34"/>
    <n v="3"/>
    <n v="102"/>
    <n v="60"/>
    <n v="0.59"/>
    <d v="1899-12-30T00:59:00"/>
    <s v="Ninguna"/>
    <m/>
  </r>
  <r>
    <x v="549"/>
    <n v="1"/>
    <s v="Plato_2"/>
    <n v="18"/>
    <n v="30"/>
    <n v="2"/>
    <n v="60"/>
    <n v="36"/>
    <n v="0.6"/>
    <d v="1899-12-30T00:28:00"/>
    <s v="Sin cebolla"/>
    <m/>
  </r>
  <r>
    <x v="549"/>
    <n v="1"/>
    <s v="Plato_7"/>
    <n v="14"/>
    <n v="24"/>
    <n v="1"/>
    <n v="24"/>
    <n v="14"/>
    <n v="0.57999999999999996"/>
    <d v="1899-12-30T00:05:00"/>
    <s v="Ninguna"/>
    <m/>
  </r>
  <r>
    <x v="549"/>
    <n v="1"/>
    <s v="Plato_3"/>
    <n v="12"/>
    <n v="20"/>
    <n v="2"/>
    <n v="40"/>
    <n v="24"/>
    <n v="0.6"/>
    <d v="1899-12-30T00:24:00"/>
    <s v="Ninguna"/>
    <m/>
  </r>
  <r>
    <x v="550"/>
    <n v="4"/>
    <s v="Plato_2"/>
    <n v="18"/>
    <n v="30"/>
    <n v="1"/>
    <n v="30"/>
    <n v="18"/>
    <n v="0.6"/>
    <d v="1899-12-30T00:32:00"/>
    <s v="Sin cebolla"/>
    <m/>
  </r>
  <r>
    <x v="550"/>
    <n v="4"/>
    <s v="Plato_3"/>
    <n v="12"/>
    <n v="20"/>
    <n v="3"/>
    <n v="60"/>
    <n v="36"/>
    <n v="0.6"/>
    <d v="1899-12-30T00:11:00"/>
    <s v="Ninguna"/>
    <m/>
  </r>
  <r>
    <x v="550"/>
    <n v="4"/>
    <s v="Plato_4"/>
    <n v="10"/>
    <n v="18"/>
    <n v="1"/>
    <n v="18"/>
    <n v="10"/>
    <n v="0.56000000000000005"/>
    <d v="1899-12-30T00:29:00"/>
    <s v="Ninguna"/>
    <m/>
  </r>
  <r>
    <x v="550"/>
    <n v="4"/>
    <s v="Plato_13"/>
    <n v="13"/>
    <n v="21"/>
    <n v="3"/>
    <n v="63"/>
    <n v="39"/>
    <n v="0.62"/>
    <d v="1899-12-30T00:51:00"/>
    <s v="Sin cebolla"/>
    <m/>
  </r>
  <r>
    <x v="551"/>
    <n v="11"/>
    <s v="Plato_20"/>
    <n v="25"/>
    <n v="40"/>
    <n v="3"/>
    <n v="120"/>
    <n v="75"/>
    <n v="0.63"/>
    <d v="1899-12-30T00:26:00"/>
    <s v="Sin cebolla"/>
    <m/>
  </r>
  <r>
    <x v="551"/>
    <n v="11"/>
    <s v="Plato_13"/>
    <n v="13"/>
    <n v="21"/>
    <n v="3"/>
    <n v="63"/>
    <n v="39"/>
    <n v="0.62"/>
    <d v="1899-12-30T00:57:00"/>
    <s v="Sin cebolla"/>
    <m/>
  </r>
  <r>
    <x v="551"/>
    <n v="11"/>
    <s v="Plato_3"/>
    <n v="12"/>
    <n v="20"/>
    <n v="3"/>
    <n v="60"/>
    <n v="36"/>
    <n v="0.6"/>
    <d v="1899-12-30T00:32:00"/>
    <s v="Sin cebolla"/>
    <m/>
  </r>
  <r>
    <x v="552"/>
    <n v="14"/>
    <s v="Plato_2"/>
    <n v="18"/>
    <n v="30"/>
    <n v="3"/>
    <n v="90"/>
    <n v="54"/>
    <n v="0.6"/>
    <d v="1899-12-30T00:26:00"/>
    <s v="Sin cebolla"/>
    <m/>
  </r>
  <r>
    <x v="552"/>
    <n v="14"/>
    <s v="Plato_1"/>
    <n v="15"/>
    <n v="25"/>
    <n v="2"/>
    <n v="50"/>
    <n v="30"/>
    <n v="0.6"/>
    <d v="1899-12-30T00:56:00"/>
    <s v="Ninguna"/>
    <m/>
  </r>
  <r>
    <x v="552"/>
    <n v="14"/>
    <s v="Plato_5"/>
    <n v="13"/>
    <n v="22"/>
    <n v="2"/>
    <n v="44"/>
    <n v="26"/>
    <n v="0.59"/>
    <d v="1899-12-30T00:54:00"/>
    <s v="Ninguna"/>
    <m/>
  </r>
  <r>
    <x v="552"/>
    <n v="14"/>
    <s v="Plato_12"/>
    <n v="11"/>
    <n v="19"/>
    <n v="1"/>
    <n v="19"/>
    <n v="11"/>
    <n v="0.57999999999999996"/>
    <d v="1899-12-30T00:42:00"/>
    <s v="Sin cebolla"/>
    <m/>
  </r>
  <r>
    <x v="553"/>
    <n v="10"/>
    <s v="Plato_14"/>
    <n v="14"/>
    <n v="23"/>
    <n v="2"/>
    <n v="46"/>
    <n v="28"/>
    <n v="0.61"/>
    <d v="1899-12-30T00:55:00"/>
    <s v="Sin cebolla"/>
    <m/>
  </r>
  <r>
    <x v="553"/>
    <n v="10"/>
    <s v="Plato_20"/>
    <n v="25"/>
    <n v="40"/>
    <n v="3"/>
    <n v="120"/>
    <n v="75"/>
    <n v="0.63"/>
    <d v="1899-12-30T00:16:00"/>
    <s v="Ninguna"/>
    <m/>
  </r>
  <r>
    <x v="554"/>
    <n v="20"/>
    <s v="Plato_2"/>
    <n v="18"/>
    <n v="30"/>
    <n v="1"/>
    <n v="30"/>
    <n v="18"/>
    <n v="0.6"/>
    <d v="1899-12-30T00:46:00"/>
    <s v="Ninguna"/>
    <m/>
  </r>
  <r>
    <x v="555"/>
    <n v="9"/>
    <s v="Plato_5"/>
    <n v="13"/>
    <n v="22"/>
    <n v="1"/>
    <n v="22"/>
    <n v="13"/>
    <n v="0.59"/>
    <d v="1899-12-30T00:36:00"/>
    <s v="Ninguna"/>
    <m/>
  </r>
  <r>
    <x v="555"/>
    <n v="9"/>
    <s v="Plato_4"/>
    <n v="10"/>
    <n v="18"/>
    <n v="3"/>
    <n v="54"/>
    <n v="30"/>
    <n v="0.56000000000000005"/>
    <d v="1899-12-30T00:30:00"/>
    <s v="Sin cebolla"/>
    <m/>
  </r>
  <r>
    <x v="556"/>
    <n v="7"/>
    <s v="Plato_15"/>
    <n v="19"/>
    <n v="32"/>
    <n v="2"/>
    <n v="64"/>
    <n v="38"/>
    <n v="0.59"/>
    <d v="1899-12-30T00:47:00"/>
    <s v="Sin cebolla"/>
    <m/>
  </r>
  <r>
    <x v="556"/>
    <n v="7"/>
    <s v="Plato_13"/>
    <n v="13"/>
    <n v="21"/>
    <n v="3"/>
    <n v="63"/>
    <n v="39"/>
    <n v="0.62"/>
    <d v="1899-12-30T00:22:00"/>
    <s v="Sin cebolla"/>
    <m/>
  </r>
  <r>
    <x v="556"/>
    <n v="7"/>
    <s v="Plato_1"/>
    <n v="15"/>
    <n v="25"/>
    <n v="2"/>
    <n v="50"/>
    <n v="30"/>
    <n v="0.6"/>
    <d v="1899-12-30T00:38:00"/>
    <s v="Ninguna"/>
    <m/>
  </r>
  <r>
    <x v="557"/>
    <n v="6"/>
    <s v="Plato_15"/>
    <n v="19"/>
    <n v="32"/>
    <n v="3"/>
    <n v="96"/>
    <n v="57"/>
    <n v="0.59"/>
    <d v="1899-12-30T00:56:00"/>
    <s v="Ninguna"/>
    <m/>
  </r>
  <r>
    <x v="557"/>
    <n v="6"/>
    <s v="Plato_1"/>
    <n v="15"/>
    <n v="25"/>
    <n v="2"/>
    <n v="50"/>
    <n v="30"/>
    <n v="0.6"/>
    <d v="1899-12-30T00:54:00"/>
    <s v="Sin cebolla"/>
    <m/>
  </r>
  <r>
    <x v="557"/>
    <n v="6"/>
    <s v="Plato_11"/>
    <n v="20"/>
    <n v="33"/>
    <n v="1"/>
    <n v="33"/>
    <n v="20"/>
    <n v="0.61"/>
    <d v="1899-12-30T00:57:00"/>
    <s v="Ninguna"/>
    <m/>
  </r>
  <r>
    <x v="558"/>
    <n v="11"/>
    <s v="Plato_11"/>
    <n v="20"/>
    <n v="33"/>
    <n v="3"/>
    <n v="99"/>
    <n v="60"/>
    <n v="0.61"/>
    <d v="1899-12-30T00:41:00"/>
    <s v="Sin cebolla"/>
    <m/>
  </r>
  <r>
    <x v="559"/>
    <n v="6"/>
    <s v="Plato_4"/>
    <n v="10"/>
    <n v="18"/>
    <n v="2"/>
    <n v="36"/>
    <n v="20"/>
    <n v="0.56000000000000005"/>
    <d v="1899-12-30T00:36:00"/>
    <s v="Sin cebolla"/>
    <m/>
  </r>
  <r>
    <x v="559"/>
    <n v="6"/>
    <s v="Plato_1"/>
    <n v="15"/>
    <n v="25"/>
    <n v="3"/>
    <n v="75"/>
    <n v="45"/>
    <n v="0.6"/>
    <d v="1899-12-30T00:12:00"/>
    <s v="Sin cebolla"/>
    <m/>
  </r>
  <r>
    <x v="560"/>
    <n v="4"/>
    <s v="Plato_4"/>
    <n v="10"/>
    <n v="18"/>
    <n v="1"/>
    <n v="18"/>
    <n v="10"/>
    <n v="0.56000000000000005"/>
    <d v="1899-12-30T00:56:00"/>
    <s v="Sin cebolla"/>
    <m/>
  </r>
  <r>
    <x v="560"/>
    <n v="4"/>
    <s v="Plato_14"/>
    <n v="14"/>
    <n v="23"/>
    <n v="2"/>
    <n v="46"/>
    <n v="28"/>
    <n v="0.61"/>
    <d v="1899-12-30T00:08:00"/>
    <s v="Sin cebolla"/>
    <m/>
  </r>
  <r>
    <x v="561"/>
    <n v="20"/>
    <s v="Plato_20"/>
    <n v="25"/>
    <n v="40"/>
    <n v="3"/>
    <n v="120"/>
    <n v="75"/>
    <n v="0.63"/>
    <d v="1899-12-30T00:41:00"/>
    <s v="Ninguna"/>
    <m/>
  </r>
  <r>
    <x v="561"/>
    <n v="20"/>
    <s v="Plato_9"/>
    <n v="17"/>
    <n v="29"/>
    <n v="2"/>
    <n v="58"/>
    <n v="34"/>
    <n v="0.59"/>
    <d v="1899-12-30T00:07:00"/>
    <s v="Ninguna"/>
    <m/>
  </r>
  <r>
    <x v="561"/>
    <n v="20"/>
    <s v="Plato_7"/>
    <n v="14"/>
    <n v="24"/>
    <n v="2"/>
    <n v="48"/>
    <n v="28"/>
    <n v="0.57999999999999996"/>
    <d v="1899-12-30T00:22:00"/>
    <s v="Ninguna"/>
    <m/>
  </r>
  <r>
    <x v="561"/>
    <n v="20"/>
    <s v="Plato_17"/>
    <n v="19"/>
    <n v="31"/>
    <n v="2"/>
    <n v="62"/>
    <n v="38"/>
    <n v="0.61"/>
    <d v="1899-12-30T00:42:00"/>
    <s v="Sin cebolla"/>
    <m/>
  </r>
  <r>
    <x v="562"/>
    <n v="12"/>
    <s v="Plato_6"/>
    <n v="16"/>
    <n v="27"/>
    <n v="2"/>
    <n v="54"/>
    <n v="32"/>
    <n v="0.59"/>
    <d v="1899-12-30T00:37:00"/>
    <s v="Sin cebolla"/>
    <m/>
  </r>
  <r>
    <x v="563"/>
    <n v="9"/>
    <s v="Plato_19"/>
    <n v="22"/>
    <n v="36"/>
    <n v="1"/>
    <n v="36"/>
    <n v="22"/>
    <n v="0.61"/>
    <d v="1899-12-30T00:07:00"/>
    <s v="Sin cebolla"/>
    <m/>
  </r>
  <r>
    <x v="563"/>
    <n v="9"/>
    <s v="Plato_20"/>
    <n v="25"/>
    <n v="40"/>
    <n v="2"/>
    <n v="80"/>
    <n v="50"/>
    <n v="0.63"/>
    <d v="1899-12-30T00:36:00"/>
    <s v="Sin cebolla"/>
    <m/>
  </r>
  <r>
    <x v="563"/>
    <n v="9"/>
    <s v="Plato_3"/>
    <n v="12"/>
    <n v="20"/>
    <n v="2"/>
    <n v="40"/>
    <n v="24"/>
    <n v="0.6"/>
    <d v="1899-12-30T00:11:00"/>
    <s v="Sin cebolla"/>
    <m/>
  </r>
  <r>
    <x v="564"/>
    <n v="3"/>
    <s v="Plato_15"/>
    <n v="19"/>
    <n v="32"/>
    <n v="3"/>
    <n v="96"/>
    <n v="57"/>
    <n v="0.59"/>
    <d v="1899-12-30T00:19:00"/>
    <s v="Ninguna"/>
    <m/>
  </r>
  <r>
    <x v="564"/>
    <n v="3"/>
    <s v="Plato_4"/>
    <n v="10"/>
    <n v="18"/>
    <n v="3"/>
    <n v="54"/>
    <n v="30"/>
    <n v="0.56000000000000005"/>
    <d v="1899-12-30T00:53:00"/>
    <s v="Sin cebolla"/>
    <m/>
  </r>
  <r>
    <x v="564"/>
    <n v="3"/>
    <s v="Plato_11"/>
    <n v="20"/>
    <n v="33"/>
    <n v="2"/>
    <n v="66"/>
    <n v="40"/>
    <n v="0.61"/>
    <d v="1899-12-30T00:21:00"/>
    <s v="Sin cebolla"/>
    <m/>
  </r>
  <r>
    <x v="564"/>
    <n v="3"/>
    <s v="Plato_8"/>
    <n v="21"/>
    <n v="35"/>
    <n v="1"/>
    <n v="35"/>
    <n v="21"/>
    <n v="0.6"/>
    <d v="1899-12-30T00:05:00"/>
    <s v="Sin cebolla"/>
    <m/>
  </r>
  <r>
    <x v="565"/>
    <n v="4"/>
    <s v="Plato_10"/>
    <n v="15"/>
    <n v="26"/>
    <n v="3"/>
    <n v="78"/>
    <n v="45"/>
    <n v="0.57999999999999996"/>
    <d v="1899-12-30T00:56:00"/>
    <s v="Ninguna"/>
    <m/>
  </r>
  <r>
    <x v="566"/>
    <n v="15"/>
    <s v="Plato_16"/>
    <n v="16"/>
    <n v="28"/>
    <n v="2"/>
    <n v="56"/>
    <n v="32"/>
    <n v="0.56999999999999995"/>
    <d v="1899-12-30T00:09:00"/>
    <s v="Ninguna"/>
    <m/>
  </r>
  <r>
    <x v="566"/>
    <n v="15"/>
    <s v="Plato_11"/>
    <n v="20"/>
    <n v="33"/>
    <n v="2"/>
    <n v="66"/>
    <n v="40"/>
    <n v="0.61"/>
    <d v="1899-12-30T00:34:00"/>
    <s v="Sin cebolla"/>
    <m/>
  </r>
  <r>
    <x v="566"/>
    <n v="15"/>
    <s v="Plato_18"/>
    <n v="20"/>
    <n v="34"/>
    <n v="2"/>
    <n v="68"/>
    <n v="40"/>
    <n v="0.59"/>
    <d v="1899-12-30T00:18:00"/>
    <s v="Ninguna"/>
    <m/>
  </r>
  <r>
    <x v="566"/>
    <n v="15"/>
    <s v="Plato_13"/>
    <n v="13"/>
    <n v="21"/>
    <n v="3"/>
    <n v="63"/>
    <n v="39"/>
    <n v="0.62"/>
    <d v="1899-12-30T00:41:00"/>
    <s v="Sin cebolla"/>
    <m/>
  </r>
  <r>
    <x v="567"/>
    <n v="5"/>
    <s v="Plato_18"/>
    <n v="20"/>
    <n v="34"/>
    <n v="3"/>
    <n v="102"/>
    <n v="60"/>
    <n v="0.59"/>
    <d v="1899-12-30T00:40:00"/>
    <s v="Ninguna"/>
    <m/>
  </r>
  <r>
    <x v="567"/>
    <n v="5"/>
    <s v="Plato_20"/>
    <n v="25"/>
    <n v="40"/>
    <n v="2"/>
    <n v="80"/>
    <n v="50"/>
    <n v="0.63"/>
    <d v="1899-12-30T00:44:00"/>
    <s v="Sin cebolla"/>
    <m/>
  </r>
  <r>
    <x v="568"/>
    <n v="12"/>
    <s v="Plato_18"/>
    <n v="20"/>
    <n v="34"/>
    <n v="2"/>
    <n v="68"/>
    <n v="40"/>
    <n v="0.59"/>
    <d v="1899-12-30T00:26:00"/>
    <s v="Ninguna"/>
    <m/>
  </r>
  <r>
    <x v="568"/>
    <n v="12"/>
    <s v="Plato_13"/>
    <n v="13"/>
    <n v="21"/>
    <n v="3"/>
    <n v="63"/>
    <n v="39"/>
    <n v="0.62"/>
    <d v="1899-12-30T00:32:00"/>
    <s v="Sin cebolla"/>
    <m/>
  </r>
  <r>
    <x v="569"/>
    <n v="1"/>
    <s v="Plato_11"/>
    <n v="20"/>
    <n v="33"/>
    <n v="1"/>
    <n v="33"/>
    <n v="20"/>
    <n v="0.61"/>
    <d v="1899-12-30T00:38:00"/>
    <s v="Ninguna"/>
    <m/>
  </r>
  <r>
    <x v="569"/>
    <n v="1"/>
    <s v="Plato_10"/>
    <n v="15"/>
    <n v="26"/>
    <n v="2"/>
    <n v="52"/>
    <n v="30"/>
    <n v="0.57999999999999996"/>
    <d v="1899-12-30T00:08:00"/>
    <s v="Sin cebolla"/>
    <m/>
  </r>
  <r>
    <x v="570"/>
    <n v="15"/>
    <s v="Plato_6"/>
    <n v="16"/>
    <n v="27"/>
    <n v="2"/>
    <n v="54"/>
    <n v="32"/>
    <n v="0.59"/>
    <d v="1899-12-30T00:26:00"/>
    <s v="Ninguna"/>
    <m/>
  </r>
  <r>
    <x v="571"/>
    <n v="19"/>
    <s v="Plato_2"/>
    <n v="18"/>
    <n v="30"/>
    <n v="1"/>
    <n v="30"/>
    <n v="18"/>
    <n v="0.6"/>
    <d v="1899-12-30T00:34:00"/>
    <s v="Sin cebolla"/>
    <m/>
  </r>
  <r>
    <x v="571"/>
    <n v="19"/>
    <s v="Plato_5"/>
    <n v="13"/>
    <n v="22"/>
    <n v="2"/>
    <n v="44"/>
    <n v="26"/>
    <n v="0.59"/>
    <d v="1899-12-30T00:10:00"/>
    <s v="Sin cebolla"/>
    <m/>
  </r>
  <r>
    <x v="572"/>
    <n v="7"/>
    <s v="Plato_13"/>
    <n v="13"/>
    <n v="21"/>
    <n v="3"/>
    <n v="63"/>
    <n v="39"/>
    <n v="0.62"/>
    <d v="1899-12-30T00:41:00"/>
    <s v="Ninguna"/>
    <m/>
  </r>
  <r>
    <x v="572"/>
    <n v="7"/>
    <s v="Plato_18"/>
    <n v="20"/>
    <n v="34"/>
    <n v="3"/>
    <n v="102"/>
    <n v="60"/>
    <n v="0.59"/>
    <d v="1899-12-30T00:28:00"/>
    <s v="Sin cebolla"/>
    <m/>
  </r>
  <r>
    <x v="573"/>
    <n v="20"/>
    <s v="Plato_10"/>
    <n v="15"/>
    <n v="26"/>
    <n v="3"/>
    <n v="78"/>
    <n v="45"/>
    <n v="0.57999999999999996"/>
    <d v="1899-12-30T00:50:00"/>
    <s v="Sin cebolla"/>
    <m/>
  </r>
  <r>
    <x v="573"/>
    <n v="20"/>
    <s v="Plato_19"/>
    <n v="22"/>
    <n v="36"/>
    <n v="2"/>
    <n v="72"/>
    <n v="44"/>
    <n v="0.61"/>
    <d v="1899-12-30T00:40:00"/>
    <s v="Ninguna"/>
    <m/>
  </r>
  <r>
    <x v="573"/>
    <n v="20"/>
    <s v="Plato_4"/>
    <n v="10"/>
    <n v="18"/>
    <n v="2"/>
    <n v="36"/>
    <n v="20"/>
    <n v="0.56000000000000005"/>
    <d v="1899-12-30T00:37:00"/>
    <s v="Sin cebolla"/>
    <m/>
  </r>
  <r>
    <x v="573"/>
    <n v="20"/>
    <s v="Plato_13"/>
    <n v="13"/>
    <n v="21"/>
    <n v="1"/>
    <n v="21"/>
    <n v="13"/>
    <n v="0.62"/>
    <d v="1899-12-30T00:41:00"/>
    <s v="Sin cebolla"/>
    <m/>
  </r>
  <r>
    <x v="574"/>
    <n v="15"/>
    <s v="Plato_4"/>
    <n v="10"/>
    <n v="18"/>
    <n v="1"/>
    <n v="18"/>
    <n v="10"/>
    <n v="0.56000000000000005"/>
    <d v="1899-12-30T00:44:00"/>
    <s v="Ninguna"/>
    <m/>
  </r>
  <r>
    <x v="575"/>
    <n v="9"/>
    <s v="Plato_11"/>
    <n v="20"/>
    <n v="33"/>
    <n v="1"/>
    <n v="33"/>
    <n v="20"/>
    <n v="0.61"/>
    <d v="1899-12-30T00:46:00"/>
    <s v="Ninguna"/>
    <m/>
  </r>
  <r>
    <x v="575"/>
    <n v="9"/>
    <s v="Plato_17"/>
    <n v="19"/>
    <n v="31"/>
    <n v="3"/>
    <n v="93"/>
    <n v="57"/>
    <n v="0.61"/>
    <d v="1899-12-30T00:32:00"/>
    <s v="Ninguna"/>
    <m/>
  </r>
  <r>
    <x v="575"/>
    <n v="9"/>
    <s v="Plato_19"/>
    <n v="22"/>
    <n v="36"/>
    <n v="3"/>
    <n v="108"/>
    <n v="66"/>
    <n v="0.61"/>
    <d v="1899-12-30T00:37:00"/>
    <s v="Sin cebolla"/>
    <m/>
  </r>
  <r>
    <x v="576"/>
    <n v="5"/>
    <s v="Plato_4"/>
    <n v="10"/>
    <n v="18"/>
    <n v="1"/>
    <n v="18"/>
    <n v="10"/>
    <n v="0.56000000000000005"/>
    <d v="1899-12-30T00:10:00"/>
    <s v="Sin cebolla"/>
    <m/>
  </r>
  <r>
    <x v="576"/>
    <n v="5"/>
    <s v="Plato_5"/>
    <n v="13"/>
    <n v="22"/>
    <n v="1"/>
    <n v="22"/>
    <n v="13"/>
    <n v="0.59"/>
    <d v="1899-12-30T00:15:00"/>
    <s v="Ninguna"/>
    <m/>
  </r>
  <r>
    <x v="577"/>
    <n v="11"/>
    <s v="Plato_2"/>
    <n v="18"/>
    <n v="30"/>
    <n v="3"/>
    <n v="90"/>
    <n v="54"/>
    <n v="0.6"/>
    <d v="1899-12-30T00:44:00"/>
    <s v="Ninguna"/>
    <m/>
  </r>
  <r>
    <x v="578"/>
    <n v="9"/>
    <s v="Plato_1"/>
    <n v="15"/>
    <n v="25"/>
    <n v="2"/>
    <n v="50"/>
    <n v="30"/>
    <n v="0.6"/>
    <d v="1899-12-30T00:48:00"/>
    <s v="Ninguna"/>
    <m/>
  </r>
  <r>
    <x v="579"/>
    <n v="10"/>
    <s v="Plato_11"/>
    <n v="20"/>
    <n v="33"/>
    <n v="1"/>
    <n v="33"/>
    <n v="20"/>
    <n v="0.61"/>
    <d v="1899-12-30T00:30:00"/>
    <s v="Ninguna"/>
    <m/>
  </r>
  <r>
    <x v="580"/>
    <n v="18"/>
    <s v="Plato_11"/>
    <n v="20"/>
    <n v="33"/>
    <n v="1"/>
    <n v="33"/>
    <n v="20"/>
    <n v="0.61"/>
    <d v="1899-12-30T00:15:00"/>
    <s v="Ninguna"/>
    <m/>
  </r>
  <r>
    <x v="580"/>
    <n v="18"/>
    <s v="Plato_2"/>
    <n v="18"/>
    <n v="30"/>
    <n v="3"/>
    <n v="90"/>
    <n v="54"/>
    <n v="0.6"/>
    <d v="1899-12-30T00:40:00"/>
    <s v="Ninguna"/>
    <m/>
  </r>
  <r>
    <x v="581"/>
    <n v="3"/>
    <s v="Plato_6"/>
    <n v="16"/>
    <n v="27"/>
    <n v="2"/>
    <n v="54"/>
    <n v="32"/>
    <n v="0.59"/>
    <d v="1899-12-30T00:42:00"/>
    <s v="Sin cebolla"/>
    <m/>
  </r>
  <r>
    <x v="582"/>
    <n v="9"/>
    <s v="Plato_12"/>
    <n v="11"/>
    <n v="19"/>
    <n v="3"/>
    <n v="57"/>
    <n v="33"/>
    <n v="0.57999999999999996"/>
    <d v="1899-12-30T00:15:00"/>
    <s v="Ninguna"/>
    <m/>
  </r>
  <r>
    <x v="582"/>
    <n v="9"/>
    <s v="Plato_4"/>
    <n v="10"/>
    <n v="18"/>
    <n v="1"/>
    <n v="18"/>
    <n v="10"/>
    <n v="0.56000000000000005"/>
    <d v="1899-12-30T00:11:00"/>
    <s v="Ninguna"/>
    <m/>
  </r>
  <r>
    <x v="582"/>
    <n v="9"/>
    <s v="Plato_7"/>
    <n v="14"/>
    <n v="24"/>
    <n v="2"/>
    <n v="48"/>
    <n v="28"/>
    <n v="0.57999999999999996"/>
    <d v="1899-12-30T00:29:00"/>
    <s v="Sin cebolla"/>
    <m/>
  </r>
  <r>
    <x v="582"/>
    <n v="9"/>
    <s v="Plato_20"/>
    <n v="25"/>
    <n v="40"/>
    <n v="3"/>
    <n v="120"/>
    <n v="75"/>
    <n v="0.63"/>
    <d v="1899-12-30T00:50:00"/>
    <s v="Sin cebolla"/>
    <m/>
  </r>
  <r>
    <x v="583"/>
    <n v="9"/>
    <s v="Plato_13"/>
    <n v="13"/>
    <n v="21"/>
    <n v="1"/>
    <n v="21"/>
    <n v="13"/>
    <n v="0.62"/>
    <d v="1899-12-30T00:57:00"/>
    <s v="Sin cebolla"/>
    <m/>
  </r>
  <r>
    <x v="583"/>
    <n v="9"/>
    <s v="Plato_17"/>
    <n v="19"/>
    <n v="31"/>
    <n v="2"/>
    <n v="62"/>
    <n v="38"/>
    <n v="0.61"/>
    <d v="1899-12-30T00:34:00"/>
    <s v="Ninguna"/>
    <m/>
  </r>
  <r>
    <x v="583"/>
    <n v="9"/>
    <s v="Plato_16"/>
    <n v="16"/>
    <n v="28"/>
    <n v="2"/>
    <n v="56"/>
    <n v="32"/>
    <n v="0.56999999999999995"/>
    <d v="1899-12-30T00:23:00"/>
    <s v="Ninguna"/>
    <m/>
  </r>
  <r>
    <x v="584"/>
    <n v="3"/>
    <s v="Plato_15"/>
    <n v="19"/>
    <n v="32"/>
    <n v="1"/>
    <n v="32"/>
    <n v="19"/>
    <n v="0.59"/>
    <d v="1899-12-30T00:35:00"/>
    <s v="Sin cebolla"/>
    <m/>
  </r>
  <r>
    <x v="584"/>
    <n v="3"/>
    <s v="Plato_8"/>
    <n v="21"/>
    <n v="35"/>
    <n v="1"/>
    <n v="35"/>
    <n v="21"/>
    <n v="0.6"/>
    <d v="1899-12-30T00:08:00"/>
    <s v="Sin cebolla"/>
    <m/>
  </r>
  <r>
    <x v="584"/>
    <n v="3"/>
    <s v="Plato_4"/>
    <n v="10"/>
    <n v="18"/>
    <n v="2"/>
    <n v="36"/>
    <n v="20"/>
    <n v="0.56000000000000005"/>
    <d v="1899-12-30T00:22:00"/>
    <s v="Ninguna"/>
    <m/>
  </r>
  <r>
    <x v="584"/>
    <n v="3"/>
    <s v="Plato_1"/>
    <n v="15"/>
    <n v="25"/>
    <n v="1"/>
    <n v="25"/>
    <n v="15"/>
    <n v="0.6"/>
    <d v="1899-12-30T00:30:00"/>
    <s v="Sin cebolla"/>
    <m/>
  </r>
  <r>
    <x v="585"/>
    <n v="17"/>
    <s v="Plato_11"/>
    <n v="20"/>
    <n v="33"/>
    <n v="3"/>
    <n v="99"/>
    <n v="60"/>
    <n v="0.61"/>
    <d v="1899-12-30T00:47:00"/>
    <s v="Sin cebolla"/>
    <m/>
  </r>
  <r>
    <x v="585"/>
    <n v="17"/>
    <s v="Plato_7"/>
    <n v="14"/>
    <n v="24"/>
    <n v="3"/>
    <n v="72"/>
    <n v="42"/>
    <n v="0.57999999999999996"/>
    <d v="1899-12-30T00:45:00"/>
    <s v="Ninguna"/>
    <m/>
  </r>
  <r>
    <x v="586"/>
    <n v="7"/>
    <s v="Plato_7"/>
    <n v="14"/>
    <n v="24"/>
    <n v="2"/>
    <n v="48"/>
    <n v="28"/>
    <n v="0.57999999999999996"/>
    <d v="1899-12-30T00:43:00"/>
    <s v="Sin cebolla"/>
    <m/>
  </r>
  <r>
    <x v="587"/>
    <n v="15"/>
    <s v="Plato_10"/>
    <n v="15"/>
    <n v="26"/>
    <n v="1"/>
    <n v="26"/>
    <n v="15"/>
    <n v="0.57999999999999996"/>
    <d v="1899-12-30T00:25:00"/>
    <s v="Sin cebolla"/>
    <m/>
  </r>
  <r>
    <x v="587"/>
    <n v="15"/>
    <s v="Plato_1"/>
    <n v="15"/>
    <n v="25"/>
    <n v="3"/>
    <n v="75"/>
    <n v="45"/>
    <n v="0.6"/>
    <d v="1899-12-30T00:12:00"/>
    <s v="Sin cebolla"/>
    <m/>
  </r>
  <r>
    <x v="588"/>
    <n v="10"/>
    <s v="Plato_14"/>
    <n v="14"/>
    <n v="23"/>
    <n v="1"/>
    <n v="23"/>
    <n v="14"/>
    <n v="0.61"/>
    <d v="1899-12-30T00:45:00"/>
    <s v="Ninguna"/>
    <m/>
  </r>
  <r>
    <x v="588"/>
    <n v="10"/>
    <s v="Plato_18"/>
    <n v="20"/>
    <n v="34"/>
    <n v="3"/>
    <n v="102"/>
    <n v="60"/>
    <n v="0.59"/>
    <d v="1899-12-30T00:59:00"/>
    <s v="Ninguna"/>
    <m/>
  </r>
  <r>
    <x v="588"/>
    <n v="10"/>
    <s v="Plato_13"/>
    <n v="13"/>
    <n v="21"/>
    <n v="3"/>
    <n v="63"/>
    <n v="39"/>
    <n v="0.62"/>
    <d v="1899-12-30T00:07:00"/>
    <s v="Ninguna"/>
    <m/>
  </r>
  <r>
    <x v="588"/>
    <n v="10"/>
    <s v="Plato_15"/>
    <n v="19"/>
    <n v="32"/>
    <n v="3"/>
    <n v="96"/>
    <n v="57"/>
    <n v="0.59"/>
    <d v="1899-12-30T00:09:00"/>
    <s v="Ninguna"/>
    <m/>
  </r>
  <r>
    <x v="589"/>
    <n v="3"/>
    <s v="Plato_18"/>
    <n v="20"/>
    <n v="34"/>
    <n v="3"/>
    <n v="102"/>
    <n v="60"/>
    <n v="0.59"/>
    <d v="1899-12-30T00:43:00"/>
    <s v="Sin cebolla"/>
    <m/>
  </r>
  <r>
    <x v="589"/>
    <n v="3"/>
    <s v="Plato_3"/>
    <n v="12"/>
    <n v="20"/>
    <n v="1"/>
    <n v="20"/>
    <n v="12"/>
    <n v="0.6"/>
    <d v="1899-12-30T00:21:00"/>
    <s v="Sin cebolla"/>
    <m/>
  </r>
  <r>
    <x v="590"/>
    <n v="11"/>
    <s v="Plato_20"/>
    <n v="25"/>
    <n v="40"/>
    <n v="3"/>
    <n v="120"/>
    <n v="75"/>
    <n v="0.63"/>
    <d v="1899-12-30T00:51:00"/>
    <s v="Ninguna"/>
    <m/>
  </r>
  <r>
    <x v="591"/>
    <n v="5"/>
    <s v="Plato_5"/>
    <n v="13"/>
    <n v="22"/>
    <n v="2"/>
    <n v="44"/>
    <n v="26"/>
    <n v="0.59"/>
    <d v="1899-12-30T00:59:00"/>
    <s v="Ninguna"/>
    <m/>
  </r>
  <r>
    <x v="591"/>
    <n v="5"/>
    <s v="Plato_1"/>
    <n v="15"/>
    <n v="25"/>
    <n v="2"/>
    <n v="50"/>
    <n v="30"/>
    <n v="0.6"/>
    <d v="1899-12-30T00:42:00"/>
    <s v="Ninguna"/>
    <m/>
  </r>
  <r>
    <x v="592"/>
    <n v="17"/>
    <s v="Plato_20"/>
    <n v="25"/>
    <n v="40"/>
    <n v="1"/>
    <n v="40"/>
    <n v="25"/>
    <n v="0.63"/>
    <d v="1899-12-30T00:30:00"/>
    <s v="Ninguna"/>
    <m/>
  </r>
  <r>
    <x v="592"/>
    <n v="17"/>
    <s v="Plato_17"/>
    <n v="19"/>
    <n v="31"/>
    <n v="1"/>
    <n v="31"/>
    <n v="19"/>
    <n v="0.61"/>
    <d v="1899-12-30T00:08:00"/>
    <s v="Ninguna"/>
    <m/>
  </r>
  <r>
    <x v="592"/>
    <n v="17"/>
    <s v="Plato_11"/>
    <n v="20"/>
    <n v="33"/>
    <n v="2"/>
    <n v="66"/>
    <n v="40"/>
    <n v="0.61"/>
    <d v="1899-12-30T00:05:00"/>
    <s v="Sin cebolla"/>
    <m/>
  </r>
  <r>
    <x v="592"/>
    <n v="17"/>
    <s v="Plato_19"/>
    <n v="22"/>
    <n v="36"/>
    <n v="2"/>
    <n v="72"/>
    <n v="44"/>
    <n v="0.61"/>
    <d v="1899-12-30T00:05:00"/>
    <s v="Ninguna"/>
    <m/>
  </r>
  <r>
    <x v="593"/>
    <n v="17"/>
    <s v="Plato_11"/>
    <n v="20"/>
    <n v="33"/>
    <n v="1"/>
    <n v="33"/>
    <n v="20"/>
    <n v="0.61"/>
    <d v="1899-12-30T00:05:00"/>
    <s v="Ninguna"/>
    <m/>
  </r>
  <r>
    <x v="593"/>
    <n v="17"/>
    <s v="Plato_5"/>
    <n v="13"/>
    <n v="22"/>
    <n v="3"/>
    <n v="66"/>
    <n v="39"/>
    <n v="0.59"/>
    <d v="1899-12-30T00:44:00"/>
    <s v="Ninguna"/>
    <m/>
  </r>
  <r>
    <x v="593"/>
    <n v="17"/>
    <s v="Plato_3"/>
    <n v="12"/>
    <n v="20"/>
    <n v="2"/>
    <n v="40"/>
    <n v="24"/>
    <n v="0.6"/>
    <d v="1899-12-30T00:49:00"/>
    <s v="Ninguna"/>
    <m/>
  </r>
  <r>
    <x v="594"/>
    <n v="9"/>
    <s v="Plato_13"/>
    <n v="13"/>
    <n v="21"/>
    <n v="2"/>
    <n v="42"/>
    <n v="26"/>
    <n v="0.62"/>
    <d v="1899-12-30T00:05:00"/>
    <s v="Ninguna"/>
    <m/>
  </r>
  <r>
    <x v="594"/>
    <n v="9"/>
    <s v="Plato_2"/>
    <n v="18"/>
    <n v="30"/>
    <n v="1"/>
    <n v="30"/>
    <n v="18"/>
    <n v="0.6"/>
    <d v="1899-12-30T00:44:00"/>
    <s v="Sin cebolla"/>
    <m/>
  </r>
  <r>
    <x v="595"/>
    <n v="18"/>
    <s v="Plato_14"/>
    <n v="14"/>
    <n v="23"/>
    <n v="2"/>
    <n v="46"/>
    <n v="28"/>
    <n v="0.61"/>
    <d v="1899-12-30T00:47:00"/>
    <s v="Sin cebolla"/>
    <m/>
  </r>
  <r>
    <x v="595"/>
    <n v="18"/>
    <s v="Plato_7"/>
    <n v="14"/>
    <n v="24"/>
    <n v="2"/>
    <n v="48"/>
    <n v="28"/>
    <n v="0.57999999999999996"/>
    <d v="1899-12-30T00:50:00"/>
    <s v="Sin cebolla"/>
    <m/>
  </r>
  <r>
    <x v="595"/>
    <n v="18"/>
    <s v="Plato_15"/>
    <n v="19"/>
    <n v="32"/>
    <n v="3"/>
    <n v="96"/>
    <n v="57"/>
    <n v="0.59"/>
    <d v="1899-12-30T00:42:00"/>
    <s v="Sin cebolla"/>
    <m/>
  </r>
  <r>
    <x v="595"/>
    <n v="18"/>
    <s v="Plato_1"/>
    <n v="15"/>
    <n v="25"/>
    <n v="2"/>
    <n v="50"/>
    <n v="30"/>
    <n v="0.6"/>
    <d v="1899-12-30T00:19:00"/>
    <s v="Ninguna"/>
    <m/>
  </r>
  <r>
    <x v="596"/>
    <n v="16"/>
    <s v="Plato_16"/>
    <n v="16"/>
    <n v="28"/>
    <n v="1"/>
    <n v="28"/>
    <n v="16"/>
    <n v="0.56999999999999995"/>
    <d v="1899-12-30T00:39:00"/>
    <s v="Sin cebolla"/>
    <m/>
  </r>
  <r>
    <x v="596"/>
    <n v="16"/>
    <s v="Plato_4"/>
    <n v="10"/>
    <n v="18"/>
    <n v="1"/>
    <n v="18"/>
    <n v="10"/>
    <n v="0.56000000000000005"/>
    <d v="1899-12-30T00:55:00"/>
    <s v="Sin cebolla"/>
    <m/>
  </r>
  <r>
    <x v="596"/>
    <n v="16"/>
    <s v="Plato_20"/>
    <n v="25"/>
    <n v="40"/>
    <n v="2"/>
    <n v="80"/>
    <n v="50"/>
    <n v="0.63"/>
    <d v="1899-12-30T00:39:00"/>
    <s v="Sin cebolla"/>
    <m/>
  </r>
  <r>
    <x v="596"/>
    <n v="16"/>
    <s v="Plato_7"/>
    <n v="14"/>
    <n v="24"/>
    <n v="1"/>
    <n v="24"/>
    <n v="14"/>
    <n v="0.57999999999999996"/>
    <d v="1899-12-30T00:08:00"/>
    <s v="Sin cebolla"/>
    <m/>
  </r>
  <r>
    <x v="597"/>
    <n v="9"/>
    <s v="Plato_10"/>
    <n v="15"/>
    <n v="26"/>
    <n v="2"/>
    <n v="52"/>
    <n v="30"/>
    <n v="0.57999999999999996"/>
    <d v="1899-12-30T00:44:00"/>
    <s v="Ninguna"/>
    <m/>
  </r>
  <r>
    <x v="597"/>
    <n v="9"/>
    <s v="Plato_15"/>
    <n v="19"/>
    <n v="32"/>
    <n v="2"/>
    <n v="64"/>
    <n v="38"/>
    <n v="0.59"/>
    <d v="1899-12-30T00:22:00"/>
    <s v="Ninguna"/>
    <m/>
  </r>
  <r>
    <x v="597"/>
    <n v="9"/>
    <s v="Plato_17"/>
    <n v="19"/>
    <n v="31"/>
    <n v="3"/>
    <n v="93"/>
    <n v="57"/>
    <n v="0.61"/>
    <d v="1899-12-30T00:15:00"/>
    <s v="Ninguna"/>
    <m/>
  </r>
  <r>
    <x v="598"/>
    <n v="11"/>
    <s v="Plato_18"/>
    <n v="20"/>
    <n v="34"/>
    <n v="2"/>
    <n v="68"/>
    <n v="40"/>
    <n v="0.59"/>
    <d v="1899-12-30T00:05:00"/>
    <s v="Ninguna"/>
    <m/>
  </r>
  <r>
    <x v="598"/>
    <n v="11"/>
    <s v="Plato_17"/>
    <n v="19"/>
    <n v="31"/>
    <n v="1"/>
    <n v="31"/>
    <n v="19"/>
    <n v="0.61"/>
    <d v="1899-12-30T00:49:00"/>
    <s v="Ninguna"/>
    <m/>
  </r>
  <r>
    <x v="598"/>
    <n v="11"/>
    <s v="Plato_8"/>
    <n v="21"/>
    <n v="35"/>
    <n v="2"/>
    <n v="70"/>
    <n v="42"/>
    <n v="0.6"/>
    <d v="1899-12-30T00:54:00"/>
    <s v="Ninguna"/>
    <m/>
  </r>
  <r>
    <x v="599"/>
    <n v="14"/>
    <s v="Plato_16"/>
    <n v="16"/>
    <n v="28"/>
    <n v="3"/>
    <n v="84"/>
    <n v="48"/>
    <n v="0.56999999999999995"/>
    <d v="1899-12-30T00:22:00"/>
    <s v="Sin cebolla"/>
    <m/>
  </r>
  <r>
    <x v="599"/>
    <n v="14"/>
    <s v="Plato_2"/>
    <n v="18"/>
    <n v="30"/>
    <n v="2"/>
    <n v="60"/>
    <n v="36"/>
    <n v="0.6"/>
    <d v="1899-12-30T00:43:00"/>
    <s v="Ninguna"/>
    <m/>
  </r>
  <r>
    <x v="600"/>
    <n v="13"/>
    <s v="Plato_20"/>
    <n v="25"/>
    <n v="40"/>
    <n v="2"/>
    <n v="80"/>
    <n v="50"/>
    <n v="0.63"/>
    <d v="1899-12-30T00:11:00"/>
    <s v="Sin cebolla"/>
    <m/>
  </r>
  <r>
    <x v="600"/>
    <n v="13"/>
    <s v="Plato_16"/>
    <n v="16"/>
    <n v="28"/>
    <n v="3"/>
    <n v="84"/>
    <n v="48"/>
    <n v="0.56999999999999995"/>
    <d v="1899-12-30T00:28:00"/>
    <s v="Ninguna"/>
    <m/>
  </r>
  <r>
    <x v="600"/>
    <n v="13"/>
    <s v="Plato_14"/>
    <n v="14"/>
    <n v="23"/>
    <n v="1"/>
    <n v="23"/>
    <n v="14"/>
    <n v="0.61"/>
    <d v="1899-12-30T00:44:00"/>
    <s v="Sin cebolla"/>
    <m/>
  </r>
  <r>
    <x v="600"/>
    <n v="13"/>
    <s v="Plato_8"/>
    <n v="21"/>
    <n v="35"/>
    <n v="3"/>
    <n v="105"/>
    <n v="63"/>
    <n v="0.6"/>
    <d v="1899-12-30T00:32:00"/>
    <s v="Ninguna"/>
    <m/>
  </r>
  <r>
    <x v="601"/>
    <n v="12"/>
    <s v="Plato_8"/>
    <n v="21"/>
    <n v="35"/>
    <n v="2"/>
    <n v="70"/>
    <n v="42"/>
    <n v="0.6"/>
    <d v="1899-12-30T00:56:00"/>
    <s v="Ninguna"/>
    <m/>
  </r>
  <r>
    <x v="601"/>
    <n v="12"/>
    <s v="Plato_5"/>
    <n v="13"/>
    <n v="22"/>
    <n v="3"/>
    <n v="66"/>
    <n v="39"/>
    <n v="0.59"/>
    <d v="1899-12-30T00:58:00"/>
    <s v="Ninguna"/>
    <m/>
  </r>
  <r>
    <x v="601"/>
    <n v="12"/>
    <s v="Plato_2"/>
    <n v="18"/>
    <n v="30"/>
    <n v="3"/>
    <n v="90"/>
    <n v="54"/>
    <n v="0.6"/>
    <d v="1899-12-30T00:12:00"/>
    <s v="Ninguna"/>
    <m/>
  </r>
  <r>
    <x v="601"/>
    <n v="12"/>
    <s v="Plato_20"/>
    <n v="25"/>
    <n v="40"/>
    <n v="1"/>
    <n v="40"/>
    <n v="25"/>
    <n v="0.63"/>
    <d v="1899-12-30T00:36:00"/>
    <s v="Sin cebolla"/>
    <m/>
  </r>
  <r>
    <x v="602"/>
    <n v="19"/>
    <s v="Plato_17"/>
    <n v="19"/>
    <n v="31"/>
    <n v="2"/>
    <n v="62"/>
    <n v="38"/>
    <n v="0.61"/>
    <d v="1899-12-30T00:17:00"/>
    <s v="Ninguna"/>
    <m/>
  </r>
  <r>
    <x v="603"/>
    <n v="14"/>
    <s v="Plato_8"/>
    <n v="21"/>
    <n v="35"/>
    <n v="3"/>
    <n v="105"/>
    <n v="63"/>
    <n v="0.6"/>
    <d v="1899-12-30T00:42:00"/>
    <s v="Ninguna"/>
    <m/>
  </r>
  <r>
    <x v="604"/>
    <n v="19"/>
    <s v="Plato_3"/>
    <n v="12"/>
    <n v="20"/>
    <n v="1"/>
    <n v="20"/>
    <n v="12"/>
    <n v="0.6"/>
    <d v="1899-12-30T00:47:00"/>
    <s v="Ninguna"/>
    <m/>
  </r>
  <r>
    <x v="604"/>
    <n v="19"/>
    <s v="Plato_20"/>
    <n v="25"/>
    <n v="40"/>
    <n v="1"/>
    <n v="40"/>
    <n v="25"/>
    <n v="0.63"/>
    <d v="1899-12-30T00:24:00"/>
    <s v="Sin cebolla"/>
    <m/>
  </r>
  <r>
    <x v="604"/>
    <n v="19"/>
    <s v="Plato_8"/>
    <n v="21"/>
    <n v="35"/>
    <n v="2"/>
    <n v="70"/>
    <n v="42"/>
    <n v="0.6"/>
    <d v="1899-12-30T00:55:00"/>
    <s v="Sin cebolla"/>
    <m/>
  </r>
  <r>
    <x v="604"/>
    <n v="19"/>
    <s v="Plato_2"/>
    <n v="18"/>
    <n v="30"/>
    <n v="3"/>
    <n v="90"/>
    <n v="54"/>
    <n v="0.6"/>
    <d v="1899-12-30T00:50:00"/>
    <s v="Sin cebolla"/>
    <m/>
  </r>
  <r>
    <x v="605"/>
    <n v="1"/>
    <s v="Plato_1"/>
    <n v="15"/>
    <n v="25"/>
    <n v="2"/>
    <n v="50"/>
    <n v="30"/>
    <n v="0.6"/>
    <d v="1899-12-30T00:47:00"/>
    <s v="Ninguna"/>
    <m/>
  </r>
  <r>
    <x v="605"/>
    <n v="1"/>
    <s v="Plato_6"/>
    <n v="16"/>
    <n v="27"/>
    <n v="3"/>
    <n v="81"/>
    <n v="48"/>
    <n v="0.59"/>
    <d v="1899-12-30T00:48:00"/>
    <s v="Sin cebolla"/>
    <m/>
  </r>
  <r>
    <x v="605"/>
    <n v="1"/>
    <s v="Plato_10"/>
    <n v="15"/>
    <n v="26"/>
    <n v="2"/>
    <n v="52"/>
    <n v="30"/>
    <n v="0.57999999999999996"/>
    <d v="1899-12-30T00:50:00"/>
    <s v="Sin cebolla"/>
    <m/>
  </r>
  <r>
    <x v="606"/>
    <n v="10"/>
    <s v="Plato_20"/>
    <n v="25"/>
    <n v="40"/>
    <n v="1"/>
    <n v="40"/>
    <n v="25"/>
    <n v="0.63"/>
    <d v="1899-12-30T00:25:00"/>
    <s v="Ninguna"/>
    <m/>
  </r>
  <r>
    <x v="606"/>
    <n v="10"/>
    <s v="Plato_16"/>
    <n v="16"/>
    <n v="28"/>
    <n v="1"/>
    <n v="28"/>
    <n v="16"/>
    <n v="0.56999999999999995"/>
    <d v="1899-12-30T00:44:00"/>
    <s v="Ninguna"/>
    <m/>
  </r>
  <r>
    <x v="607"/>
    <n v="7"/>
    <s v="Plato_9"/>
    <n v="17"/>
    <n v="29"/>
    <n v="1"/>
    <n v="29"/>
    <n v="17"/>
    <n v="0.59"/>
    <d v="1899-12-30T00:45:00"/>
    <s v="Ninguna"/>
    <m/>
  </r>
  <r>
    <x v="608"/>
    <n v="1"/>
    <s v="Plato_15"/>
    <n v="19"/>
    <n v="32"/>
    <n v="1"/>
    <n v="32"/>
    <n v="19"/>
    <n v="0.59"/>
    <d v="1899-12-30T00:27:00"/>
    <s v="Sin cebolla"/>
    <m/>
  </r>
  <r>
    <x v="609"/>
    <n v="19"/>
    <s v="Plato_10"/>
    <n v="15"/>
    <n v="26"/>
    <n v="1"/>
    <n v="26"/>
    <n v="15"/>
    <n v="0.57999999999999996"/>
    <d v="1899-12-30T00:39:00"/>
    <s v="Sin cebolla"/>
    <m/>
  </r>
  <r>
    <x v="609"/>
    <n v="19"/>
    <s v="Plato_4"/>
    <n v="10"/>
    <n v="18"/>
    <n v="1"/>
    <n v="18"/>
    <n v="10"/>
    <n v="0.56000000000000005"/>
    <d v="1899-12-30T00:08:00"/>
    <s v="Ninguna"/>
    <m/>
  </r>
  <r>
    <x v="610"/>
    <n v="13"/>
    <s v="Plato_13"/>
    <n v="13"/>
    <n v="21"/>
    <n v="2"/>
    <n v="42"/>
    <n v="26"/>
    <n v="0.62"/>
    <d v="1899-12-30T00:53:00"/>
    <s v="Sin cebolla"/>
    <m/>
  </r>
  <r>
    <x v="610"/>
    <n v="13"/>
    <s v="Plato_19"/>
    <n v="22"/>
    <n v="36"/>
    <n v="1"/>
    <n v="36"/>
    <n v="22"/>
    <n v="0.61"/>
    <d v="1899-12-30T00:30:00"/>
    <s v="Sin cebolla"/>
    <m/>
  </r>
  <r>
    <x v="611"/>
    <n v="11"/>
    <s v="Plato_6"/>
    <n v="16"/>
    <n v="27"/>
    <n v="1"/>
    <n v="27"/>
    <n v="16"/>
    <n v="0.59"/>
    <d v="1899-12-30T00:26:00"/>
    <s v="Ninguna"/>
    <m/>
  </r>
  <r>
    <x v="611"/>
    <n v="11"/>
    <s v="Plato_19"/>
    <n v="22"/>
    <n v="36"/>
    <n v="3"/>
    <n v="108"/>
    <n v="66"/>
    <n v="0.61"/>
    <d v="1899-12-30T00:37:00"/>
    <s v="Ninguna"/>
    <m/>
  </r>
  <r>
    <x v="611"/>
    <n v="11"/>
    <s v="Plato_16"/>
    <n v="16"/>
    <n v="28"/>
    <n v="2"/>
    <n v="56"/>
    <n v="32"/>
    <n v="0.56999999999999995"/>
    <d v="1899-12-30T00:15:00"/>
    <s v="Ninguna"/>
    <m/>
  </r>
  <r>
    <x v="611"/>
    <n v="11"/>
    <s v="Plato_3"/>
    <n v="12"/>
    <n v="20"/>
    <n v="2"/>
    <n v="40"/>
    <n v="24"/>
    <n v="0.6"/>
    <d v="1899-12-30T00:51:00"/>
    <s v="Ninguna"/>
    <m/>
  </r>
  <r>
    <x v="612"/>
    <n v="1"/>
    <s v="Plato_12"/>
    <n v="11"/>
    <n v="19"/>
    <n v="3"/>
    <n v="57"/>
    <n v="33"/>
    <n v="0.57999999999999996"/>
    <d v="1899-12-30T00:41:00"/>
    <s v="Sin cebolla"/>
    <m/>
  </r>
  <r>
    <x v="612"/>
    <n v="1"/>
    <s v="Plato_14"/>
    <n v="14"/>
    <n v="23"/>
    <n v="3"/>
    <n v="69"/>
    <n v="42"/>
    <n v="0.61"/>
    <d v="1899-12-30T00:23:00"/>
    <s v="Sin cebolla"/>
    <m/>
  </r>
  <r>
    <x v="612"/>
    <n v="1"/>
    <s v="Plato_4"/>
    <n v="10"/>
    <n v="18"/>
    <n v="3"/>
    <n v="54"/>
    <n v="30"/>
    <n v="0.56000000000000005"/>
    <d v="1899-12-30T00:31:00"/>
    <s v="Sin cebolla"/>
    <m/>
  </r>
  <r>
    <x v="612"/>
    <n v="1"/>
    <s v="Plato_8"/>
    <n v="21"/>
    <n v="35"/>
    <n v="3"/>
    <n v="105"/>
    <n v="63"/>
    <n v="0.6"/>
    <d v="1899-12-30T00:57:00"/>
    <s v="Sin cebolla"/>
    <m/>
  </r>
  <r>
    <x v="613"/>
    <n v="19"/>
    <s v="Plato_7"/>
    <n v="14"/>
    <n v="24"/>
    <n v="3"/>
    <n v="72"/>
    <n v="42"/>
    <n v="0.57999999999999996"/>
    <d v="1899-12-30T00:50:00"/>
    <s v="Ninguna"/>
    <m/>
  </r>
  <r>
    <x v="614"/>
    <n v="7"/>
    <s v="Plato_17"/>
    <n v="19"/>
    <n v="31"/>
    <n v="3"/>
    <n v="93"/>
    <n v="57"/>
    <n v="0.61"/>
    <d v="1899-12-30T00:50:00"/>
    <s v="Ninguna"/>
    <m/>
  </r>
  <r>
    <x v="614"/>
    <n v="7"/>
    <s v="Plato_14"/>
    <n v="14"/>
    <n v="23"/>
    <n v="3"/>
    <n v="69"/>
    <n v="42"/>
    <n v="0.61"/>
    <d v="1899-12-30T00:43:00"/>
    <s v="Ninguna"/>
    <m/>
  </r>
  <r>
    <x v="614"/>
    <n v="7"/>
    <s v="Plato_1"/>
    <n v="15"/>
    <n v="25"/>
    <n v="3"/>
    <n v="75"/>
    <n v="45"/>
    <n v="0.6"/>
    <d v="1899-12-30T00:41:00"/>
    <s v="Ninguna"/>
    <m/>
  </r>
  <r>
    <x v="614"/>
    <n v="7"/>
    <s v="Plato_15"/>
    <n v="19"/>
    <n v="32"/>
    <n v="3"/>
    <n v="96"/>
    <n v="57"/>
    <n v="0.59"/>
    <d v="1899-12-30T00:22:00"/>
    <s v="Sin cebolla"/>
    <m/>
  </r>
  <r>
    <x v="615"/>
    <n v="4"/>
    <s v="Plato_7"/>
    <n v="14"/>
    <n v="24"/>
    <n v="3"/>
    <n v="72"/>
    <n v="42"/>
    <n v="0.57999999999999996"/>
    <d v="1899-12-30T00:33:00"/>
    <s v="Ninguna"/>
    <m/>
  </r>
  <r>
    <x v="615"/>
    <n v="4"/>
    <s v="Plato_2"/>
    <n v="18"/>
    <n v="30"/>
    <n v="2"/>
    <n v="60"/>
    <n v="36"/>
    <n v="0.6"/>
    <d v="1899-12-30T00:14:00"/>
    <s v="Sin cebolla"/>
    <m/>
  </r>
  <r>
    <x v="616"/>
    <n v="13"/>
    <s v="Plato_10"/>
    <n v="15"/>
    <n v="26"/>
    <n v="2"/>
    <n v="52"/>
    <n v="30"/>
    <n v="0.57999999999999996"/>
    <d v="1899-12-30T00:18:00"/>
    <s v="Sin cebolla"/>
    <m/>
  </r>
  <r>
    <x v="616"/>
    <n v="13"/>
    <s v="Plato_2"/>
    <n v="18"/>
    <n v="30"/>
    <n v="3"/>
    <n v="90"/>
    <n v="54"/>
    <n v="0.6"/>
    <d v="1899-12-30T00:33:00"/>
    <s v="Sin cebolla"/>
    <m/>
  </r>
  <r>
    <x v="617"/>
    <n v="3"/>
    <s v="Plato_15"/>
    <n v="19"/>
    <n v="32"/>
    <n v="2"/>
    <n v="64"/>
    <n v="38"/>
    <n v="0.59"/>
    <d v="1899-12-30T00:06:00"/>
    <s v="Sin cebolla"/>
    <m/>
  </r>
  <r>
    <x v="617"/>
    <n v="3"/>
    <s v="Plato_17"/>
    <n v="19"/>
    <n v="31"/>
    <n v="3"/>
    <n v="93"/>
    <n v="57"/>
    <n v="0.61"/>
    <d v="1899-12-30T00:35:00"/>
    <s v="Ninguna"/>
    <m/>
  </r>
  <r>
    <x v="617"/>
    <n v="3"/>
    <s v="Plato_4"/>
    <n v="10"/>
    <n v="18"/>
    <n v="3"/>
    <n v="54"/>
    <n v="30"/>
    <n v="0.56000000000000005"/>
    <d v="1899-12-30T00:24:00"/>
    <s v="Ninguna"/>
    <m/>
  </r>
  <r>
    <x v="617"/>
    <n v="3"/>
    <s v="Plato_19"/>
    <n v="22"/>
    <n v="36"/>
    <n v="3"/>
    <n v="108"/>
    <n v="66"/>
    <n v="0.61"/>
    <d v="1899-12-30T00:53:00"/>
    <s v="Ninguna"/>
    <m/>
  </r>
  <r>
    <x v="618"/>
    <n v="6"/>
    <s v="Plato_6"/>
    <n v="16"/>
    <n v="27"/>
    <n v="2"/>
    <n v="54"/>
    <n v="32"/>
    <n v="0.59"/>
    <d v="1899-12-30T00:40:00"/>
    <s v="Ninguna"/>
    <m/>
  </r>
  <r>
    <x v="618"/>
    <n v="6"/>
    <s v="Plato_10"/>
    <n v="15"/>
    <n v="26"/>
    <n v="3"/>
    <n v="78"/>
    <n v="45"/>
    <n v="0.57999999999999996"/>
    <d v="1899-12-30T00:56:00"/>
    <s v="Sin cebolla"/>
    <m/>
  </r>
  <r>
    <x v="619"/>
    <n v="16"/>
    <s v="Plato_12"/>
    <n v="11"/>
    <n v="19"/>
    <n v="3"/>
    <n v="57"/>
    <n v="33"/>
    <n v="0.57999999999999996"/>
    <d v="1899-12-30T00:40:00"/>
    <s v="Sin cebolla"/>
    <m/>
  </r>
  <r>
    <x v="620"/>
    <n v="5"/>
    <s v="Plato_8"/>
    <n v="21"/>
    <n v="35"/>
    <n v="3"/>
    <n v="105"/>
    <n v="63"/>
    <n v="0.6"/>
    <d v="1899-12-30T00:08:00"/>
    <s v="Sin cebolla"/>
    <m/>
  </r>
  <r>
    <x v="621"/>
    <n v="7"/>
    <s v="Plato_17"/>
    <n v="19"/>
    <n v="31"/>
    <n v="3"/>
    <n v="93"/>
    <n v="57"/>
    <n v="0.61"/>
    <d v="1899-12-30T00:53:00"/>
    <s v="Ninguna"/>
    <m/>
  </r>
  <r>
    <x v="621"/>
    <n v="7"/>
    <s v="Plato_16"/>
    <n v="16"/>
    <n v="28"/>
    <n v="1"/>
    <n v="28"/>
    <n v="16"/>
    <n v="0.56999999999999995"/>
    <d v="1899-12-30T00:25:00"/>
    <s v="Ninguna"/>
    <m/>
  </r>
  <r>
    <x v="622"/>
    <n v="13"/>
    <s v="Plato_5"/>
    <n v="13"/>
    <n v="22"/>
    <n v="2"/>
    <n v="44"/>
    <n v="26"/>
    <n v="0.59"/>
    <d v="1899-12-30T00:23:00"/>
    <s v="Ninguna"/>
    <m/>
  </r>
  <r>
    <x v="622"/>
    <n v="13"/>
    <s v="Plato_8"/>
    <n v="21"/>
    <n v="35"/>
    <n v="2"/>
    <n v="70"/>
    <n v="42"/>
    <n v="0.6"/>
    <d v="1899-12-30T00:59:00"/>
    <s v="Ninguna"/>
    <m/>
  </r>
  <r>
    <x v="622"/>
    <n v="13"/>
    <s v="Plato_1"/>
    <n v="15"/>
    <n v="25"/>
    <n v="1"/>
    <n v="25"/>
    <n v="15"/>
    <n v="0.6"/>
    <d v="1899-12-30T00:20:00"/>
    <s v="Ninguna"/>
    <m/>
  </r>
  <r>
    <x v="622"/>
    <n v="13"/>
    <s v="Plato_15"/>
    <n v="19"/>
    <n v="32"/>
    <n v="3"/>
    <n v="96"/>
    <n v="57"/>
    <n v="0.59"/>
    <d v="1899-12-30T00:43:00"/>
    <s v="Sin cebolla"/>
    <m/>
  </r>
  <r>
    <x v="623"/>
    <n v="1"/>
    <s v="Plato_19"/>
    <n v="22"/>
    <n v="36"/>
    <n v="1"/>
    <n v="36"/>
    <n v="22"/>
    <n v="0.61"/>
    <d v="1899-12-30T00:19:00"/>
    <s v="Sin cebolla"/>
    <m/>
  </r>
  <r>
    <x v="623"/>
    <n v="1"/>
    <s v="Plato_7"/>
    <n v="14"/>
    <n v="24"/>
    <n v="1"/>
    <n v="24"/>
    <n v="14"/>
    <n v="0.57999999999999996"/>
    <d v="1899-12-30T00:45:00"/>
    <s v="Ninguna"/>
    <m/>
  </r>
  <r>
    <x v="623"/>
    <n v="1"/>
    <s v="Plato_13"/>
    <n v="13"/>
    <n v="21"/>
    <n v="2"/>
    <n v="42"/>
    <n v="26"/>
    <n v="0.62"/>
    <d v="1899-12-30T00:15:00"/>
    <s v="Sin cebolla"/>
    <m/>
  </r>
  <r>
    <x v="624"/>
    <n v="5"/>
    <s v="Plato_4"/>
    <n v="10"/>
    <n v="18"/>
    <n v="2"/>
    <n v="36"/>
    <n v="20"/>
    <n v="0.56000000000000005"/>
    <d v="1899-12-30T00:12:00"/>
    <s v="Ninguna"/>
    <m/>
  </r>
  <r>
    <x v="624"/>
    <n v="5"/>
    <s v="Plato_20"/>
    <n v="25"/>
    <n v="40"/>
    <n v="1"/>
    <n v="40"/>
    <n v="25"/>
    <n v="0.63"/>
    <d v="1899-12-30T00:46:00"/>
    <s v="Sin cebolla"/>
    <m/>
  </r>
  <r>
    <x v="624"/>
    <n v="5"/>
    <s v="Plato_13"/>
    <n v="13"/>
    <n v="21"/>
    <n v="3"/>
    <n v="63"/>
    <n v="39"/>
    <n v="0.62"/>
    <d v="1899-12-30T00:39:00"/>
    <s v="Ninguna"/>
    <m/>
  </r>
  <r>
    <x v="625"/>
    <n v="14"/>
    <s v="Plato_2"/>
    <n v="18"/>
    <n v="30"/>
    <n v="2"/>
    <n v="60"/>
    <n v="36"/>
    <n v="0.6"/>
    <d v="1899-12-30T00:11:00"/>
    <s v="Ninguna"/>
    <m/>
  </r>
  <r>
    <x v="625"/>
    <n v="14"/>
    <s v="Plato_7"/>
    <n v="14"/>
    <n v="24"/>
    <n v="2"/>
    <n v="48"/>
    <n v="28"/>
    <n v="0.57999999999999996"/>
    <d v="1899-12-30T00:36:00"/>
    <s v="Sin cebolla"/>
    <m/>
  </r>
  <r>
    <x v="625"/>
    <n v="14"/>
    <s v="Plato_9"/>
    <n v="17"/>
    <n v="29"/>
    <n v="1"/>
    <n v="29"/>
    <n v="17"/>
    <n v="0.59"/>
    <d v="1899-12-30T00:11:00"/>
    <s v="Sin cebolla"/>
    <m/>
  </r>
  <r>
    <x v="626"/>
    <n v="4"/>
    <s v="Plato_13"/>
    <n v="13"/>
    <n v="21"/>
    <n v="1"/>
    <n v="21"/>
    <n v="13"/>
    <n v="0.62"/>
    <d v="1899-12-30T00:37:00"/>
    <s v="Ninguna"/>
    <m/>
  </r>
  <r>
    <x v="627"/>
    <n v="2"/>
    <s v="Plato_7"/>
    <n v="14"/>
    <n v="24"/>
    <n v="2"/>
    <n v="48"/>
    <n v="28"/>
    <n v="0.57999999999999996"/>
    <d v="1899-12-30T00:10:00"/>
    <s v="Ninguna"/>
    <m/>
  </r>
  <r>
    <x v="627"/>
    <n v="2"/>
    <s v="Plato_20"/>
    <n v="25"/>
    <n v="40"/>
    <n v="3"/>
    <n v="120"/>
    <n v="75"/>
    <n v="0.63"/>
    <d v="1899-12-30T00:33:00"/>
    <s v="Sin cebolla"/>
    <m/>
  </r>
  <r>
    <x v="628"/>
    <n v="17"/>
    <s v="Plato_18"/>
    <n v="20"/>
    <n v="34"/>
    <n v="1"/>
    <n v="34"/>
    <n v="20"/>
    <n v="0.59"/>
    <d v="1899-12-30T00:22:00"/>
    <s v="Sin cebolla"/>
    <m/>
  </r>
  <r>
    <x v="628"/>
    <n v="17"/>
    <s v="Plato_3"/>
    <n v="12"/>
    <n v="20"/>
    <n v="3"/>
    <n v="60"/>
    <n v="36"/>
    <n v="0.6"/>
    <d v="1899-12-30T00:19:00"/>
    <s v="Ninguna"/>
    <m/>
  </r>
  <r>
    <x v="628"/>
    <n v="17"/>
    <s v="Plato_4"/>
    <n v="10"/>
    <n v="18"/>
    <n v="2"/>
    <n v="36"/>
    <n v="20"/>
    <n v="0.56000000000000005"/>
    <d v="1899-12-30T00:43:00"/>
    <s v="Sin cebolla"/>
    <m/>
  </r>
  <r>
    <x v="629"/>
    <n v="2"/>
    <s v="Plato_17"/>
    <n v="19"/>
    <n v="31"/>
    <n v="2"/>
    <n v="62"/>
    <n v="38"/>
    <n v="0.61"/>
    <d v="1899-12-30T00:19:00"/>
    <s v="Ninguna"/>
    <m/>
  </r>
  <r>
    <x v="629"/>
    <n v="2"/>
    <s v="Plato_20"/>
    <n v="25"/>
    <n v="40"/>
    <n v="3"/>
    <n v="120"/>
    <n v="75"/>
    <n v="0.63"/>
    <d v="1899-12-30T00:56:00"/>
    <s v="Ninguna"/>
    <m/>
  </r>
  <r>
    <x v="630"/>
    <n v="6"/>
    <s v="Plato_5"/>
    <n v="13"/>
    <n v="22"/>
    <n v="3"/>
    <n v="66"/>
    <n v="39"/>
    <n v="0.59"/>
    <d v="1899-12-30T00:46:00"/>
    <s v="Ninguna"/>
    <m/>
  </r>
  <r>
    <x v="631"/>
    <n v="16"/>
    <s v="Plato_15"/>
    <n v="19"/>
    <n v="32"/>
    <n v="3"/>
    <n v="96"/>
    <n v="57"/>
    <n v="0.59"/>
    <d v="1899-12-30T00:41:00"/>
    <s v="Sin cebolla"/>
    <m/>
  </r>
  <r>
    <x v="631"/>
    <n v="16"/>
    <s v="Plato_11"/>
    <n v="20"/>
    <n v="33"/>
    <n v="1"/>
    <n v="33"/>
    <n v="20"/>
    <n v="0.61"/>
    <d v="1899-12-30T00:47:00"/>
    <s v="Ninguna"/>
    <m/>
  </r>
  <r>
    <x v="632"/>
    <n v="16"/>
    <s v="Plato_2"/>
    <n v="18"/>
    <n v="30"/>
    <n v="3"/>
    <n v="90"/>
    <n v="54"/>
    <n v="0.6"/>
    <d v="1899-12-30T00:10:00"/>
    <s v="Ninguna"/>
    <m/>
  </r>
  <r>
    <x v="632"/>
    <n v="16"/>
    <s v="Plato_7"/>
    <n v="14"/>
    <n v="24"/>
    <n v="2"/>
    <n v="48"/>
    <n v="28"/>
    <n v="0.57999999999999996"/>
    <d v="1899-12-30T00:51:00"/>
    <s v="Sin cebolla"/>
    <m/>
  </r>
  <r>
    <x v="632"/>
    <n v="16"/>
    <s v="Plato_5"/>
    <n v="13"/>
    <n v="22"/>
    <n v="2"/>
    <n v="44"/>
    <n v="26"/>
    <n v="0.59"/>
    <d v="1899-12-30T00:34:00"/>
    <s v="Ninguna"/>
    <m/>
  </r>
  <r>
    <x v="632"/>
    <n v="16"/>
    <s v="Plato_4"/>
    <n v="10"/>
    <n v="18"/>
    <n v="3"/>
    <n v="54"/>
    <n v="30"/>
    <n v="0.56000000000000005"/>
    <d v="1899-12-30T00:54:00"/>
    <s v="Sin cebolla"/>
    <m/>
  </r>
  <r>
    <x v="633"/>
    <n v="2"/>
    <s v="Plato_5"/>
    <n v="13"/>
    <n v="22"/>
    <n v="2"/>
    <n v="44"/>
    <n v="26"/>
    <n v="0.59"/>
    <d v="1899-12-30T00:25:00"/>
    <s v="Ninguna"/>
    <m/>
  </r>
  <r>
    <x v="633"/>
    <n v="2"/>
    <s v="Plato_20"/>
    <n v="25"/>
    <n v="40"/>
    <n v="3"/>
    <n v="120"/>
    <n v="75"/>
    <n v="0.63"/>
    <d v="1899-12-30T00:38:00"/>
    <s v="Sin cebolla"/>
    <m/>
  </r>
  <r>
    <x v="633"/>
    <n v="2"/>
    <s v="Plato_1"/>
    <n v="15"/>
    <n v="25"/>
    <n v="3"/>
    <n v="75"/>
    <n v="45"/>
    <n v="0.6"/>
    <d v="1899-12-30T00:43:00"/>
    <s v="Sin cebolla"/>
    <m/>
  </r>
  <r>
    <x v="633"/>
    <n v="2"/>
    <s v="Plato_8"/>
    <n v="21"/>
    <n v="35"/>
    <n v="3"/>
    <n v="105"/>
    <n v="63"/>
    <n v="0.6"/>
    <d v="1899-12-30T00:51:00"/>
    <s v="Ninguna"/>
    <m/>
  </r>
  <r>
    <x v="634"/>
    <n v="5"/>
    <s v="Plato_9"/>
    <n v="17"/>
    <n v="29"/>
    <n v="2"/>
    <n v="58"/>
    <n v="34"/>
    <n v="0.59"/>
    <d v="1899-12-30T00:25:00"/>
    <s v="Sin cebolla"/>
    <m/>
  </r>
  <r>
    <x v="635"/>
    <n v="14"/>
    <s v="Plato_7"/>
    <n v="14"/>
    <n v="24"/>
    <n v="2"/>
    <n v="48"/>
    <n v="28"/>
    <n v="0.57999999999999996"/>
    <d v="1899-12-30T00:45:00"/>
    <s v="Ninguna"/>
    <m/>
  </r>
  <r>
    <x v="635"/>
    <n v="14"/>
    <s v="Plato_12"/>
    <n v="11"/>
    <n v="19"/>
    <n v="3"/>
    <n v="57"/>
    <n v="33"/>
    <n v="0.57999999999999996"/>
    <d v="1899-12-30T00:54:00"/>
    <s v="Sin cebolla"/>
    <m/>
  </r>
  <r>
    <x v="635"/>
    <n v="14"/>
    <s v="Plato_13"/>
    <n v="13"/>
    <n v="21"/>
    <n v="1"/>
    <n v="21"/>
    <n v="13"/>
    <n v="0.62"/>
    <d v="1899-12-30T00:52:00"/>
    <s v="Sin cebolla"/>
    <m/>
  </r>
  <r>
    <x v="636"/>
    <n v="6"/>
    <s v="Plato_11"/>
    <n v="20"/>
    <n v="33"/>
    <n v="1"/>
    <n v="33"/>
    <n v="20"/>
    <n v="0.61"/>
    <d v="1899-12-30T00:23:00"/>
    <s v="Sin cebolla"/>
    <m/>
  </r>
  <r>
    <x v="636"/>
    <n v="6"/>
    <s v="Plato_18"/>
    <n v="20"/>
    <n v="34"/>
    <n v="1"/>
    <n v="34"/>
    <n v="20"/>
    <n v="0.59"/>
    <d v="1899-12-30T00:06:00"/>
    <s v="Sin cebolla"/>
    <m/>
  </r>
  <r>
    <x v="636"/>
    <n v="6"/>
    <s v="Plato_1"/>
    <n v="15"/>
    <n v="25"/>
    <n v="2"/>
    <n v="50"/>
    <n v="30"/>
    <n v="0.6"/>
    <d v="1899-12-30T00:32:00"/>
    <s v="Ninguna"/>
    <m/>
  </r>
  <r>
    <x v="637"/>
    <n v="16"/>
    <s v="Plato_2"/>
    <n v="18"/>
    <n v="30"/>
    <n v="3"/>
    <n v="90"/>
    <n v="54"/>
    <n v="0.6"/>
    <d v="1899-12-30T00:44:00"/>
    <s v="Ninguna"/>
    <m/>
  </r>
  <r>
    <x v="638"/>
    <n v="8"/>
    <s v="Plato_10"/>
    <n v="15"/>
    <n v="26"/>
    <n v="2"/>
    <n v="52"/>
    <n v="30"/>
    <n v="0.57999999999999996"/>
    <d v="1899-12-30T00:52:00"/>
    <s v="Ninguna"/>
    <m/>
  </r>
  <r>
    <x v="638"/>
    <n v="8"/>
    <s v="Plato_17"/>
    <n v="19"/>
    <n v="31"/>
    <n v="2"/>
    <n v="62"/>
    <n v="38"/>
    <n v="0.61"/>
    <d v="1899-12-30T00:29:00"/>
    <s v="Ninguna"/>
    <m/>
  </r>
  <r>
    <x v="638"/>
    <n v="8"/>
    <s v="Plato_12"/>
    <n v="11"/>
    <n v="19"/>
    <n v="2"/>
    <n v="38"/>
    <n v="22"/>
    <n v="0.57999999999999996"/>
    <d v="1899-12-30T00:55:00"/>
    <s v="Ninguna"/>
    <m/>
  </r>
  <r>
    <x v="639"/>
    <n v="14"/>
    <s v="Plato_10"/>
    <n v="15"/>
    <n v="26"/>
    <n v="3"/>
    <n v="78"/>
    <n v="45"/>
    <n v="0.57999999999999996"/>
    <d v="1899-12-30T00:07:00"/>
    <s v="Sin cebolla"/>
    <m/>
  </r>
  <r>
    <x v="639"/>
    <n v="14"/>
    <s v="Plato_13"/>
    <n v="13"/>
    <n v="21"/>
    <n v="2"/>
    <n v="42"/>
    <n v="26"/>
    <n v="0.62"/>
    <d v="1899-12-30T00:12:00"/>
    <s v="Ninguna"/>
    <m/>
  </r>
  <r>
    <x v="639"/>
    <n v="14"/>
    <s v="Plato_11"/>
    <n v="20"/>
    <n v="33"/>
    <n v="3"/>
    <n v="99"/>
    <n v="60"/>
    <n v="0.61"/>
    <d v="1899-12-30T00:56:00"/>
    <s v="Sin cebolla"/>
    <m/>
  </r>
  <r>
    <x v="640"/>
    <n v="2"/>
    <s v="Plato_9"/>
    <n v="17"/>
    <n v="29"/>
    <n v="3"/>
    <n v="87"/>
    <n v="51"/>
    <n v="0.59"/>
    <d v="1899-12-30T00:17:00"/>
    <s v="Ninguna"/>
    <m/>
  </r>
  <r>
    <x v="640"/>
    <n v="2"/>
    <s v="Plato_1"/>
    <n v="15"/>
    <n v="25"/>
    <n v="3"/>
    <n v="75"/>
    <n v="45"/>
    <n v="0.6"/>
    <d v="1899-12-30T00:28:00"/>
    <s v="Sin cebolla"/>
    <m/>
  </r>
  <r>
    <x v="640"/>
    <n v="2"/>
    <s v="Plato_14"/>
    <n v="14"/>
    <n v="23"/>
    <n v="2"/>
    <n v="46"/>
    <n v="28"/>
    <n v="0.61"/>
    <d v="1899-12-30T00:29:00"/>
    <s v="Ninguna"/>
    <m/>
  </r>
  <r>
    <x v="641"/>
    <n v="15"/>
    <s v="Plato_13"/>
    <n v="13"/>
    <n v="21"/>
    <n v="3"/>
    <n v="63"/>
    <n v="39"/>
    <n v="0.62"/>
    <d v="1899-12-30T00:06:00"/>
    <s v="Sin cebolla"/>
    <m/>
  </r>
  <r>
    <x v="641"/>
    <n v="15"/>
    <s v="Plato_10"/>
    <n v="15"/>
    <n v="26"/>
    <n v="1"/>
    <n v="26"/>
    <n v="15"/>
    <n v="0.57999999999999996"/>
    <d v="1899-12-30T00:57:00"/>
    <s v="Sin cebolla"/>
    <m/>
  </r>
  <r>
    <x v="641"/>
    <n v="15"/>
    <s v="Plato_9"/>
    <n v="17"/>
    <n v="29"/>
    <n v="3"/>
    <n v="87"/>
    <n v="51"/>
    <n v="0.59"/>
    <d v="1899-12-30T00:18:00"/>
    <s v="Sin cebolla"/>
    <m/>
  </r>
  <r>
    <x v="642"/>
    <n v="17"/>
    <s v="Plato_11"/>
    <n v="20"/>
    <n v="33"/>
    <n v="1"/>
    <n v="33"/>
    <n v="20"/>
    <n v="0.61"/>
    <d v="1899-12-30T00:18:00"/>
    <s v="Ninguna"/>
    <m/>
  </r>
  <r>
    <x v="643"/>
    <n v="9"/>
    <s v="Plato_17"/>
    <n v="19"/>
    <n v="31"/>
    <n v="3"/>
    <n v="93"/>
    <n v="57"/>
    <n v="0.61"/>
    <d v="1899-12-30T00:51:00"/>
    <s v="Ninguna"/>
    <m/>
  </r>
  <r>
    <x v="644"/>
    <n v="6"/>
    <s v="Plato_11"/>
    <n v="20"/>
    <n v="33"/>
    <n v="3"/>
    <n v="99"/>
    <n v="60"/>
    <n v="0.61"/>
    <d v="1899-12-30T00:43:00"/>
    <s v="Sin cebolla"/>
    <m/>
  </r>
  <r>
    <x v="644"/>
    <n v="6"/>
    <s v="Plato_6"/>
    <n v="16"/>
    <n v="27"/>
    <n v="3"/>
    <n v="81"/>
    <n v="48"/>
    <n v="0.59"/>
    <d v="1899-12-30T00:54:00"/>
    <s v="Ninguna"/>
    <m/>
  </r>
  <r>
    <x v="645"/>
    <n v="12"/>
    <s v="Plato_8"/>
    <n v="21"/>
    <n v="35"/>
    <n v="2"/>
    <n v="70"/>
    <n v="42"/>
    <n v="0.6"/>
    <d v="1899-12-30T00:36:00"/>
    <s v="Ninguna"/>
    <m/>
  </r>
  <r>
    <x v="646"/>
    <n v="12"/>
    <s v="Plato_4"/>
    <n v="10"/>
    <n v="18"/>
    <n v="2"/>
    <n v="36"/>
    <n v="20"/>
    <n v="0.56000000000000005"/>
    <d v="1899-12-30T00:13:00"/>
    <s v="Sin cebolla"/>
    <m/>
  </r>
  <r>
    <x v="646"/>
    <n v="12"/>
    <s v="Plato_17"/>
    <n v="19"/>
    <n v="31"/>
    <n v="2"/>
    <n v="62"/>
    <n v="38"/>
    <n v="0.61"/>
    <d v="1899-12-30T00:26:00"/>
    <s v="Sin cebolla"/>
    <m/>
  </r>
  <r>
    <x v="647"/>
    <n v="9"/>
    <s v="Plato_16"/>
    <n v="16"/>
    <n v="28"/>
    <n v="2"/>
    <n v="56"/>
    <n v="32"/>
    <n v="0.56999999999999995"/>
    <d v="1899-12-30T00:47:00"/>
    <s v="Ninguna"/>
    <m/>
  </r>
  <r>
    <x v="648"/>
    <n v="9"/>
    <s v="Plato_9"/>
    <n v="17"/>
    <n v="29"/>
    <n v="3"/>
    <n v="87"/>
    <n v="51"/>
    <n v="0.59"/>
    <d v="1899-12-30T00:22:00"/>
    <s v="Sin cebolla"/>
    <m/>
  </r>
  <r>
    <x v="648"/>
    <n v="9"/>
    <s v="Plato_16"/>
    <n v="16"/>
    <n v="28"/>
    <n v="3"/>
    <n v="84"/>
    <n v="48"/>
    <n v="0.56999999999999995"/>
    <d v="1899-12-30T00:40:00"/>
    <s v="Ninguna"/>
    <m/>
  </r>
  <r>
    <x v="648"/>
    <n v="9"/>
    <s v="Plato_1"/>
    <n v="15"/>
    <n v="25"/>
    <n v="1"/>
    <n v="25"/>
    <n v="15"/>
    <n v="0.6"/>
    <d v="1899-12-30T00:32:00"/>
    <s v="Sin cebolla"/>
    <m/>
  </r>
  <r>
    <x v="648"/>
    <n v="9"/>
    <s v="Plato_3"/>
    <n v="12"/>
    <n v="20"/>
    <n v="3"/>
    <n v="60"/>
    <n v="36"/>
    <n v="0.6"/>
    <d v="1899-12-30T00:15:00"/>
    <s v="Ninguna"/>
    <m/>
  </r>
  <r>
    <x v="649"/>
    <n v="11"/>
    <s v="Plato_13"/>
    <n v="13"/>
    <n v="21"/>
    <n v="2"/>
    <n v="42"/>
    <n v="26"/>
    <n v="0.62"/>
    <d v="1899-12-30T00:18:00"/>
    <s v="Sin cebolla"/>
    <m/>
  </r>
  <r>
    <x v="649"/>
    <n v="11"/>
    <s v="Plato_9"/>
    <n v="17"/>
    <n v="29"/>
    <n v="2"/>
    <n v="58"/>
    <n v="34"/>
    <n v="0.59"/>
    <d v="1899-12-30T00:35:00"/>
    <s v="Sin cebolla"/>
    <m/>
  </r>
  <r>
    <x v="649"/>
    <n v="11"/>
    <s v="Plato_15"/>
    <n v="19"/>
    <n v="32"/>
    <n v="1"/>
    <n v="32"/>
    <n v="19"/>
    <n v="0.59"/>
    <d v="1899-12-30T00:12:00"/>
    <s v="Sin cebolla"/>
    <m/>
  </r>
  <r>
    <x v="649"/>
    <n v="11"/>
    <s v="Plato_8"/>
    <n v="21"/>
    <n v="35"/>
    <n v="3"/>
    <n v="105"/>
    <n v="63"/>
    <n v="0.6"/>
    <d v="1899-12-30T00:11:00"/>
    <s v="Ninguna"/>
    <m/>
  </r>
  <r>
    <x v="650"/>
    <n v="16"/>
    <s v="Plato_20"/>
    <n v="25"/>
    <n v="40"/>
    <n v="2"/>
    <n v="80"/>
    <n v="50"/>
    <n v="0.63"/>
    <d v="1899-12-30T00:50:00"/>
    <s v="Ninguna"/>
    <m/>
  </r>
  <r>
    <x v="650"/>
    <n v="16"/>
    <s v="Plato_13"/>
    <n v="13"/>
    <n v="21"/>
    <n v="3"/>
    <n v="63"/>
    <n v="39"/>
    <n v="0.62"/>
    <d v="1899-12-30T00:09:00"/>
    <s v="Ninguna"/>
    <m/>
  </r>
  <r>
    <x v="650"/>
    <n v="16"/>
    <s v="Plato_11"/>
    <n v="20"/>
    <n v="33"/>
    <n v="2"/>
    <n v="66"/>
    <n v="40"/>
    <n v="0.61"/>
    <d v="1899-12-30T00:29:00"/>
    <s v="Ninguna"/>
    <m/>
  </r>
  <r>
    <x v="651"/>
    <n v="14"/>
    <s v="Plato_17"/>
    <n v="19"/>
    <n v="31"/>
    <n v="2"/>
    <n v="62"/>
    <n v="38"/>
    <n v="0.61"/>
    <d v="1899-12-30T00:12:00"/>
    <s v="Ninguna"/>
    <m/>
  </r>
  <r>
    <x v="651"/>
    <n v="14"/>
    <s v="Plato_19"/>
    <n v="22"/>
    <n v="36"/>
    <n v="3"/>
    <n v="108"/>
    <n v="66"/>
    <n v="0.61"/>
    <d v="1899-12-30T00:38:00"/>
    <s v="Sin cebolla"/>
    <m/>
  </r>
  <r>
    <x v="652"/>
    <n v="13"/>
    <s v="Plato_16"/>
    <n v="16"/>
    <n v="28"/>
    <n v="3"/>
    <n v="84"/>
    <n v="48"/>
    <n v="0.56999999999999995"/>
    <d v="1899-12-30T00:51:00"/>
    <s v="Sin cebolla"/>
    <m/>
  </r>
  <r>
    <x v="652"/>
    <n v="13"/>
    <s v="Plato_2"/>
    <n v="18"/>
    <n v="30"/>
    <n v="3"/>
    <n v="90"/>
    <n v="54"/>
    <n v="0.6"/>
    <d v="1899-12-30T00:46:00"/>
    <s v="Ninguna"/>
    <m/>
  </r>
  <r>
    <x v="652"/>
    <n v="13"/>
    <s v="Plato_8"/>
    <n v="21"/>
    <n v="35"/>
    <n v="2"/>
    <n v="70"/>
    <n v="42"/>
    <n v="0.6"/>
    <d v="1899-12-30T00:53:00"/>
    <s v="Ninguna"/>
    <m/>
  </r>
  <r>
    <x v="653"/>
    <n v="12"/>
    <s v="Plato_5"/>
    <n v="13"/>
    <n v="22"/>
    <n v="1"/>
    <n v="22"/>
    <n v="13"/>
    <n v="0.59"/>
    <d v="1899-12-30T00:31:00"/>
    <s v="Ninguna"/>
    <m/>
  </r>
  <r>
    <x v="653"/>
    <n v="12"/>
    <s v="Plato_3"/>
    <n v="12"/>
    <n v="20"/>
    <n v="1"/>
    <n v="20"/>
    <n v="12"/>
    <n v="0.6"/>
    <d v="1899-12-30T00:13:00"/>
    <s v="Ninguna"/>
    <m/>
  </r>
  <r>
    <x v="654"/>
    <n v="5"/>
    <s v="Plato_17"/>
    <n v="19"/>
    <n v="31"/>
    <n v="3"/>
    <n v="93"/>
    <n v="57"/>
    <n v="0.61"/>
    <d v="1899-12-30T00:36:00"/>
    <s v="Sin cebolla"/>
    <m/>
  </r>
  <r>
    <x v="655"/>
    <n v="19"/>
    <s v="Plato_14"/>
    <n v="14"/>
    <n v="23"/>
    <n v="1"/>
    <n v="23"/>
    <n v="14"/>
    <n v="0.61"/>
    <d v="1899-12-30T00:13:00"/>
    <s v="Ninguna"/>
    <m/>
  </r>
  <r>
    <x v="655"/>
    <n v="19"/>
    <s v="Plato_3"/>
    <n v="12"/>
    <n v="20"/>
    <n v="3"/>
    <n v="60"/>
    <n v="36"/>
    <n v="0.6"/>
    <d v="1899-12-30T00:44:00"/>
    <s v="Sin cebolla"/>
    <m/>
  </r>
  <r>
    <x v="655"/>
    <n v="19"/>
    <s v="Plato_12"/>
    <n v="11"/>
    <n v="19"/>
    <n v="2"/>
    <n v="38"/>
    <n v="22"/>
    <n v="0.57999999999999996"/>
    <d v="1899-12-30T00:39:00"/>
    <s v="Sin cebolla"/>
    <m/>
  </r>
  <r>
    <x v="655"/>
    <n v="19"/>
    <s v="Plato_19"/>
    <n v="22"/>
    <n v="36"/>
    <n v="1"/>
    <n v="36"/>
    <n v="22"/>
    <n v="0.61"/>
    <d v="1899-12-30T00:14:00"/>
    <s v="Ninguna"/>
    <m/>
  </r>
  <r>
    <x v="656"/>
    <n v="1"/>
    <s v="Plato_20"/>
    <n v="25"/>
    <n v="40"/>
    <n v="2"/>
    <n v="80"/>
    <n v="50"/>
    <n v="0.63"/>
    <d v="1899-12-30T00:55:00"/>
    <s v="Sin cebolla"/>
    <m/>
  </r>
  <r>
    <x v="656"/>
    <n v="1"/>
    <s v="Plato_14"/>
    <n v="14"/>
    <n v="23"/>
    <n v="2"/>
    <n v="46"/>
    <n v="28"/>
    <n v="0.61"/>
    <d v="1899-12-30T00:39:00"/>
    <s v="Sin cebolla"/>
    <m/>
  </r>
  <r>
    <x v="656"/>
    <n v="1"/>
    <s v="Plato_8"/>
    <n v="21"/>
    <n v="35"/>
    <n v="2"/>
    <n v="70"/>
    <n v="42"/>
    <n v="0.6"/>
    <d v="1899-12-30T00:40:00"/>
    <s v="Sin cebolla"/>
    <m/>
  </r>
  <r>
    <x v="657"/>
    <n v="19"/>
    <s v="Plato_15"/>
    <n v="19"/>
    <n v="32"/>
    <n v="1"/>
    <n v="32"/>
    <n v="19"/>
    <n v="0.59"/>
    <d v="1899-12-30T00:21:00"/>
    <s v="Sin cebolla"/>
    <m/>
  </r>
  <r>
    <x v="657"/>
    <n v="19"/>
    <s v="Plato_6"/>
    <n v="16"/>
    <n v="27"/>
    <n v="2"/>
    <n v="54"/>
    <n v="32"/>
    <n v="0.59"/>
    <d v="1899-12-30T00:27:00"/>
    <s v="Sin cebolla"/>
    <m/>
  </r>
  <r>
    <x v="658"/>
    <n v="9"/>
    <s v="Plato_9"/>
    <n v="17"/>
    <n v="29"/>
    <n v="3"/>
    <n v="87"/>
    <n v="51"/>
    <n v="0.59"/>
    <d v="1899-12-30T00:31:00"/>
    <s v="Ninguna"/>
    <m/>
  </r>
  <r>
    <x v="659"/>
    <n v="19"/>
    <s v="Plato_12"/>
    <n v="11"/>
    <n v="19"/>
    <n v="2"/>
    <n v="38"/>
    <n v="22"/>
    <n v="0.57999999999999996"/>
    <d v="1899-12-30T00:24:00"/>
    <s v="Sin cebolla"/>
    <m/>
  </r>
  <r>
    <x v="659"/>
    <n v="19"/>
    <s v="Plato_2"/>
    <n v="18"/>
    <n v="30"/>
    <n v="3"/>
    <n v="90"/>
    <n v="54"/>
    <n v="0.6"/>
    <d v="1899-12-30T00:16:00"/>
    <s v="Ninguna"/>
    <m/>
  </r>
  <r>
    <x v="659"/>
    <n v="19"/>
    <s v="Plato_20"/>
    <n v="25"/>
    <n v="40"/>
    <n v="2"/>
    <n v="80"/>
    <n v="50"/>
    <n v="0.63"/>
    <d v="1899-12-30T00:05:00"/>
    <s v="Sin cebolla"/>
    <m/>
  </r>
  <r>
    <x v="660"/>
    <n v="16"/>
    <s v="Plato_14"/>
    <n v="14"/>
    <n v="23"/>
    <n v="3"/>
    <n v="69"/>
    <n v="42"/>
    <n v="0.61"/>
    <d v="1899-12-30T00:56:00"/>
    <s v="Sin cebolla"/>
    <m/>
  </r>
  <r>
    <x v="660"/>
    <n v="16"/>
    <s v="Plato_17"/>
    <n v="19"/>
    <n v="31"/>
    <n v="1"/>
    <n v="31"/>
    <n v="19"/>
    <n v="0.61"/>
    <d v="1899-12-30T00:22:00"/>
    <s v="Sin cebolla"/>
    <m/>
  </r>
  <r>
    <x v="660"/>
    <n v="16"/>
    <s v="Plato_1"/>
    <n v="15"/>
    <n v="25"/>
    <n v="2"/>
    <n v="50"/>
    <n v="30"/>
    <n v="0.6"/>
    <d v="1899-12-30T00:30:00"/>
    <s v="Ninguna"/>
    <m/>
  </r>
  <r>
    <x v="660"/>
    <n v="16"/>
    <s v="Plato_16"/>
    <n v="16"/>
    <n v="28"/>
    <n v="2"/>
    <n v="56"/>
    <n v="32"/>
    <n v="0.56999999999999995"/>
    <d v="1899-12-30T00:27:00"/>
    <s v="Sin cebolla"/>
    <m/>
  </r>
  <r>
    <x v="661"/>
    <n v="15"/>
    <s v="Plato_7"/>
    <n v="14"/>
    <n v="24"/>
    <n v="3"/>
    <n v="72"/>
    <n v="42"/>
    <n v="0.57999999999999996"/>
    <d v="1899-12-30T00:34:00"/>
    <s v="Ninguna"/>
    <m/>
  </r>
  <r>
    <x v="661"/>
    <n v="15"/>
    <s v="Plato_1"/>
    <n v="15"/>
    <n v="25"/>
    <n v="1"/>
    <n v="25"/>
    <n v="15"/>
    <n v="0.6"/>
    <d v="1899-12-30T00:10:00"/>
    <s v="Sin cebolla"/>
    <m/>
  </r>
  <r>
    <x v="661"/>
    <n v="15"/>
    <s v="Plato_19"/>
    <n v="22"/>
    <n v="36"/>
    <n v="1"/>
    <n v="36"/>
    <n v="22"/>
    <n v="0.61"/>
    <d v="1899-12-30T00:41:00"/>
    <s v="Ninguna"/>
    <m/>
  </r>
  <r>
    <x v="662"/>
    <n v="3"/>
    <s v="Plato_4"/>
    <n v="10"/>
    <n v="18"/>
    <n v="2"/>
    <n v="36"/>
    <n v="20"/>
    <n v="0.56000000000000005"/>
    <d v="1899-12-30T00:40:00"/>
    <s v="Sin cebolla"/>
    <m/>
  </r>
  <r>
    <x v="662"/>
    <n v="3"/>
    <s v="Plato_9"/>
    <n v="17"/>
    <n v="29"/>
    <n v="2"/>
    <n v="58"/>
    <n v="34"/>
    <n v="0.59"/>
    <d v="1899-12-30T00:05:00"/>
    <s v="Sin cebolla"/>
    <m/>
  </r>
  <r>
    <x v="662"/>
    <n v="3"/>
    <s v="Plato_3"/>
    <n v="12"/>
    <n v="20"/>
    <n v="1"/>
    <n v="20"/>
    <n v="12"/>
    <n v="0.6"/>
    <d v="1899-12-30T00:42:00"/>
    <s v="Sin cebolla"/>
    <m/>
  </r>
  <r>
    <x v="663"/>
    <n v="20"/>
    <s v="Plato_4"/>
    <n v="10"/>
    <n v="18"/>
    <n v="1"/>
    <n v="18"/>
    <n v="10"/>
    <n v="0.56000000000000005"/>
    <d v="1899-12-30T00:09:00"/>
    <s v="Ninguna"/>
    <m/>
  </r>
  <r>
    <x v="663"/>
    <n v="20"/>
    <s v="Plato_12"/>
    <n v="11"/>
    <n v="19"/>
    <n v="2"/>
    <n v="38"/>
    <n v="22"/>
    <n v="0.57999999999999996"/>
    <d v="1899-12-30T00:42:00"/>
    <s v="Ninguna"/>
    <m/>
  </r>
  <r>
    <x v="663"/>
    <n v="20"/>
    <s v="Plato_5"/>
    <n v="13"/>
    <n v="22"/>
    <n v="3"/>
    <n v="66"/>
    <n v="39"/>
    <n v="0.59"/>
    <d v="1899-12-30T00:48:00"/>
    <s v="Sin cebolla"/>
    <m/>
  </r>
  <r>
    <x v="664"/>
    <n v="6"/>
    <s v="Plato_1"/>
    <n v="15"/>
    <n v="25"/>
    <n v="3"/>
    <n v="75"/>
    <n v="45"/>
    <n v="0.6"/>
    <d v="1899-12-30T00:25:00"/>
    <s v="Sin cebolla"/>
    <m/>
  </r>
  <r>
    <x v="664"/>
    <n v="6"/>
    <s v="Plato_6"/>
    <n v="16"/>
    <n v="27"/>
    <n v="2"/>
    <n v="54"/>
    <n v="32"/>
    <n v="0.59"/>
    <d v="1899-12-30T00:15:00"/>
    <s v="Sin cebolla"/>
    <m/>
  </r>
  <r>
    <x v="665"/>
    <n v="8"/>
    <s v="Plato_3"/>
    <n v="12"/>
    <n v="20"/>
    <n v="2"/>
    <n v="40"/>
    <n v="24"/>
    <n v="0.6"/>
    <d v="1899-12-30T00:27:00"/>
    <s v="Sin cebolla"/>
    <m/>
  </r>
  <r>
    <x v="666"/>
    <n v="6"/>
    <s v="Plato_19"/>
    <n v="22"/>
    <n v="36"/>
    <n v="1"/>
    <n v="36"/>
    <n v="22"/>
    <n v="0.61"/>
    <d v="1899-12-30T00:12:00"/>
    <s v="Ninguna"/>
    <m/>
  </r>
  <r>
    <x v="667"/>
    <n v="12"/>
    <s v="Plato_10"/>
    <n v="15"/>
    <n v="26"/>
    <n v="3"/>
    <n v="78"/>
    <n v="45"/>
    <n v="0.57999999999999996"/>
    <d v="1899-12-30T00:59:00"/>
    <s v="Ninguna"/>
    <m/>
  </r>
  <r>
    <x v="667"/>
    <n v="12"/>
    <s v="Plato_7"/>
    <n v="14"/>
    <n v="24"/>
    <n v="2"/>
    <n v="48"/>
    <n v="28"/>
    <n v="0.57999999999999996"/>
    <d v="1899-12-30T00:09:00"/>
    <s v="Sin cebolla"/>
    <m/>
  </r>
  <r>
    <x v="667"/>
    <n v="12"/>
    <s v="Plato_1"/>
    <n v="15"/>
    <n v="25"/>
    <n v="3"/>
    <n v="75"/>
    <n v="45"/>
    <n v="0.6"/>
    <d v="1899-12-30T00:47:00"/>
    <s v="Ninguna"/>
    <m/>
  </r>
  <r>
    <x v="668"/>
    <n v="10"/>
    <s v="Plato_17"/>
    <n v="19"/>
    <n v="31"/>
    <n v="1"/>
    <n v="31"/>
    <n v="19"/>
    <n v="0.61"/>
    <d v="1899-12-30T00:13:00"/>
    <s v="Sin cebolla"/>
    <m/>
  </r>
  <r>
    <x v="668"/>
    <n v="10"/>
    <s v="Plato_6"/>
    <n v="16"/>
    <n v="27"/>
    <n v="2"/>
    <n v="54"/>
    <n v="32"/>
    <n v="0.59"/>
    <d v="1899-12-30T00:14:00"/>
    <s v="Sin cebolla"/>
    <m/>
  </r>
  <r>
    <x v="668"/>
    <n v="10"/>
    <s v="Plato_15"/>
    <n v="19"/>
    <n v="32"/>
    <n v="3"/>
    <n v="96"/>
    <n v="57"/>
    <n v="0.59"/>
    <d v="1899-12-30T00:42:00"/>
    <s v="Sin cebolla"/>
    <m/>
  </r>
  <r>
    <x v="669"/>
    <n v="16"/>
    <s v="Plato_14"/>
    <n v="14"/>
    <n v="23"/>
    <n v="1"/>
    <n v="23"/>
    <n v="14"/>
    <n v="0.61"/>
    <d v="1899-12-30T00:26:00"/>
    <s v="Ninguna"/>
    <m/>
  </r>
  <r>
    <x v="669"/>
    <n v="16"/>
    <s v="Plato_8"/>
    <n v="21"/>
    <n v="35"/>
    <n v="1"/>
    <n v="35"/>
    <n v="21"/>
    <n v="0.6"/>
    <d v="1899-12-30T00:17:00"/>
    <s v="Sin cebolla"/>
    <m/>
  </r>
  <r>
    <x v="669"/>
    <n v="16"/>
    <s v="Plato_19"/>
    <n v="22"/>
    <n v="36"/>
    <n v="1"/>
    <n v="36"/>
    <n v="22"/>
    <n v="0.61"/>
    <d v="1899-12-30T00:32:00"/>
    <s v="Ninguna"/>
    <m/>
  </r>
  <r>
    <x v="670"/>
    <n v="17"/>
    <s v="Plato_8"/>
    <n v="21"/>
    <n v="35"/>
    <n v="2"/>
    <n v="70"/>
    <n v="42"/>
    <n v="0.6"/>
    <d v="1899-12-30T00:29:00"/>
    <s v="Sin cebolla"/>
    <m/>
  </r>
  <r>
    <x v="670"/>
    <n v="17"/>
    <s v="Plato_1"/>
    <n v="15"/>
    <n v="25"/>
    <n v="2"/>
    <n v="50"/>
    <n v="30"/>
    <n v="0.6"/>
    <d v="1899-12-30T00:32:00"/>
    <s v="Ninguna"/>
    <m/>
  </r>
  <r>
    <x v="670"/>
    <n v="17"/>
    <s v="Plato_15"/>
    <n v="19"/>
    <n v="32"/>
    <n v="2"/>
    <n v="64"/>
    <n v="38"/>
    <n v="0.59"/>
    <d v="1899-12-30T00:34:00"/>
    <s v="Ninguna"/>
    <m/>
  </r>
  <r>
    <x v="671"/>
    <n v="12"/>
    <s v="Plato_15"/>
    <n v="19"/>
    <n v="32"/>
    <n v="3"/>
    <n v="96"/>
    <n v="57"/>
    <n v="0.59"/>
    <d v="1899-12-30T00:21:00"/>
    <s v="Sin cebolla"/>
    <m/>
  </r>
  <r>
    <x v="671"/>
    <n v="12"/>
    <s v="Plato_13"/>
    <n v="13"/>
    <n v="21"/>
    <n v="2"/>
    <n v="42"/>
    <n v="26"/>
    <n v="0.62"/>
    <d v="1899-12-30T00:15:00"/>
    <s v="Sin cebolla"/>
    <m/>
  </r>
  <r>
    <x v="671"/>
    <n v="12"/>
    <s v="Plato_12"/>
    <n v="11"/>
    <n v="19"/>
    <n v="1"/>
    <n v="19"/>
    <n v="11"/>
    <n v="0.57999999999999996"/>
    <d v="1899-12-30T00:42:00"/>
    <s v="Ninguna"/>
    <m/>
  </r>
  <r>
    <x v="672"/>
    <n v="20"/>
    <s v="Plato_20"/>
    <n v="25"/>
    <n v="40"/>
    <n v="2"/>
    <n v="80"/>
    <n v="50"/>
    <n v="0.63"/>
    <d v="1899-12-30T00:13:00"/>
    <s v="Ninguna"/>
    <m/>
  </r>
  <r>
    <x v="672"/>
    <n v="20"/>
    <s v="Plato_8"/>
    <n v="21"/>
    <n v="35"/>
    <n v="3"/>
    <n v="105"/>
    <n v="63"/>
    <n v="0.6"/>
    <d v="1899-12-30T00:10:00"/>
    <s v="Ninguna"/>
    <m/>
  </r>
  <r>
    <x v="672"/>
    <n v="20"/>
    <s v="Plato_2"/>
    <n v="18"/>
    <n v="30"/>
    <n v="1"/>
    <n v="30"/>
    <n v="18"/>
    <n v="0.6"/>
    <d v="1899-12-30T00:25:00"/>
    <s v="Ninguna"/>
    <m/>
  </r>
  <r>
    <x v="672"/>
    <n v="20"/>
    <s v="Plato_1"/>
    <n v="15"/>
    <n v="25"/>
    <n v="2"/>
    <n v="50"/>
    <n v="30"/>
    <n v="0.6"/>
    <d v="1899-12-30T00:45:00"/>
    <s v="Sin cebolla"/>
    <m/>
  </r>
  <r>
    <x v="673"/>
    <n v="1"/>
    <s v="Plato_12"/>
    <n v="11"/>
    <n v="19"/>
    <n v="3"/>
    <n v="57"/>
    <n v="33"/>
    <n v="0.57999999999999996"/>
    <d v="1899-12-30T00:11:00"/>
    <s v="Ninguna"/>
    <m/>
  </r>
  <r>
    <x v="673"/>
    <n v="1"/>
    <s v="Plato_4"/>
    <n v="10"/>
    <n v="18"/>
    <n v="2"/>
    <n v="36"/>
    <n v="20"/>
    <n v="0.56000000000000005"/>
    <d v="1899-12-30T00:12:00"/>
    <s v="Ninguna"/>
    <m/>
  </r>
  <r>
    <x v="673"/>
    <n v="1"/>
    <s v="Plato_17"/>
    <n v="19"/>
    <n v="31"/>
    <n v="3"/>
    <n v="93"/>
    <n v="57"/>
    <n v="0.61"/>
    <d v="1899-12-30T00:07:00"/>
    <s v="Sin cebolla"/>
    <m/>
  </r>
  <r>
    <x v="673"/>
    <n v="1"/>
    <s v="Plato_13"/>
    <n v="13"/>
    <n v="21"/>
    <n v="1"/>
    <n v="21"/>
    <n v="13"/>
    <n v="0.62"/>
    <d v="1899-12-30T00:35:00"/>
    <s v="Ninguna"/>
    <m/>
  </r>
  <r>
    <x v="674"/>
    <n v="5"/>
    <s v="Plato_1"/>
    <n v="15"/>
    <n v="25"/>
    <n v="1"/>
    <n v="25"/>
    <n v="15"/>
    <n v="0.6"/>
    <d v="1899-12-30T00:08:00"/>
    <s v="Ninguna"/>
    <m/>
  </r>
  <r>
    <x v="674"/>
    <n v="5"/>
    <s v="Plato_3"/>
    <n v="12"/>
    <n v="20"/>
    <n v="3"/>
    <n v="60"/>
    <n v="36"/>
    <n v="0.6"/>
    <d v="1899-12-30T00:54:00"/>
    <s v="Sin cebolla"/>
    <m/>
  </r>
  <r>
    <x v="674"/>
    <n v="5"/>
    <s v="Plato_19"/>
    <n v="22"/>
    <n v="36"/>
    <n v="3"/>
    <n v="108"/>
    <n v="66"/>
    <n v="0.61"/>
    <d v="1899-12-30T00:59:00"/>
    <s v="Ninguna"/>
    <m/>
  </r>
  <r>
    <x v="675"/>
    <n v="7"/>
    <s v="Plato_17"/>
    <n v="19"/>
    <n v="31"/>
    <n v="1"/>
    <n v="31"/>
    <n v="19"/>
    <n v="0.61"/>
    <d v="1899-12-30T00:45:00"/>
    <s v="Ninguna"/>
    <m/>
  </r>
  <r>
    <x v="675"/>
    <n v="7"/>
    <s v="Plato_14"/>
    <n v="14"/>
    <n v="23"/>
    <n v="1"/>
    <n v="23"/>
    <n v="14"/>
    <n v="0.61"/>
    <d v="1899-12-30T00:40:00"/>
    <s v="Sin cebolla"/>
    <m/>
  </r>
  <r>
    <x v="675"/>
    <n v="7"/>
    <s v="Plato_16"/>
    <n v="16"/>
    <n v="28"/>
    <n v="1"/>
    <n v="28"/>
    <n v="16"/>
    <n v="0.56999999999999995"/>
    <d v="1899-12-30T00:12:00"/>
    <s v="Sin cebolla"/>
    <m/>
  </r>
  <r>
    <x v="675"/>
    <n v="7"/>
    <s v="Plato_13"/>
    <n v="13"/>
    <n v="21"/>
    <n v="2"/>
    <n v="42"/>
    <n v="26"/>
    <n v="0.62"/>
    <d v="1899-12-30T00:24:00"/>
    <s v="Ninguna"/>
    <m/>
  </r>
  <r>
    <x v="676"/>
    <n v="14"/>
    <s v="Plato_3"/>
    <n v="12"/>
    <n v="20"/>
    <n v="2"/>
    <n v="40"/>
    <n v="24"/>
    <n v="0.6"/>
    <d v="1899-12-30T00:55:00"/>
    <s v="Ninguna"/>
    <m/>
  </r>
  <r>
    <x v="676"/>
    <n v="14"/>
    <s v="Plato_8"/>
    <n v="21"/>
    <n v="35"/>
    <n v="2"/>
    <n v="70"/>
    <n v="42"/>
    <n v="0.6"/>
    <d v="1899-12-30T00:59:00"/>
    <s v="Sin cebolla"/>
    <m/>
  </r>
  <r>
    <x v="676"/>
    <n v="14"/>
    <s v="Plato_18"/>
    <n v="20"/>
    <n v="34"/>
    <n v="1"/>
    <n v="34"/>
    <n v="20"/>
    <n v="0.59"/>
    <d v="1899-12-30T00:34:00"/>
    <s v="Sin cebolla"/>
    <m/>
  </r>
  <r>
    <x v="677"/>
    <n v="19"/>
    <s v="Plato_9"/>
    <n v="17"/>
    <n v="29"/>
    <n v="1"/>
    <n v="29"/>
    <n v="17"/>
    <n v="0.59"/>
    <d v="1899-12-30T00:27:00"/>
    <s v="Ninguna"/>
    <m/>
  </r>
  <r>
    <x v="677"/>
    <n v="19"/>
    <s v="Plato_12"/>
    <n v="11"/>
    <n v="19"/>
    <n v="3"/>
    <n v="57"/>
    <n v="33"/>
    <n v="0.57999999999999996"/>
    <d v="1899-12-30T00:37:00"/>
    <s v="Sin cebolla"/>
    <m/>
  </r>
  <r>
    <x v="677"/>
    <n v="19"/>
    <s v="Plato_8"/>
    <n v="21"/>
    <n v="35"/>
    <n v="2"/>
    <n v="70"/>
    <n v="42"/>
    <n v="0.6"/>
    <d v="1899-12-30T00:37:00"/>
    <s v="Sin cebolla"/>
    <m/>
  </r>
  <r>
    <x v="677"/>
    <n v="19"/>
    <s v="Plato_7"/>
    <n v="14"/>
    <n v="24"/>
    <n v="2"/>
    <n v="48"/>
    <n v="28"/>
    <n v="0.57999999999999996"/>
    <d v="1899-12-30T00:20:00"/>
    <s v="Sin cebolla"/>
    <m/>
  </r>
  <r>
    <x v="678"/>
    <n v="9"/>
    <s v="Plato_13"/>
    <n v="13"/>
    <n v="21"/>
    <n v="2"/>
    <n v="42"/>
    <n v="26"/>
    <n v="0.62"/>
    <d v="1899-12-30T00:27:00"/>
    <s v="Sin cebolla"/>
    <m/>
  </r>
  <r>
    <x v="678"/>
    <n v="9"/>
    <s v="Plato_10"/>
    <n v="15"/>
    <n v="26"/>
    <n v="1"/>
    <n v="26"/>
    <n v="15"/>
    <n v="0.57999999999999996"/>
    <d v="1899-12-30T00:11:00"/>
    <s v="Sin cebolla"/>
    <m/>
  </r>
  <r>
    <x v="678"/>
    <n v="9"/>
    <s v="Plato_16"/>
    <n v="16"/>
    <n v="28"/>
    <n v="2"/>
    <n v="56"/>
    <n v="32"/>
    <n v="0.56999999999999995"/>
    <d v="1899-12-30T00:16:00"/>
    <s v="Sin cebolla"/>
    <m/>
  </r>
  <r>
    <x v="678"/>
    <n v="9"/>
    <s v="Plato_1"/>
    <n v="15"/>
    <n v="25"/>
    <n v="3"/>
    <n v="75"/>
    <n v="45"/>
    <n v="0.6"/>
    <d v="1899-12-30T00:52:00"/>
    <s v="Sin cebolla"/>
    <m/>
  </r>
  <r>
    <x v="679"/>
    <n v="5"/>
    <s v="Plato_4"/>
    <n v="10"/>
    <n v="18"/>
    <n v="2"/>
    <n v="36"/>
    <n v="20"/>
    <n v="0.56000000000000005"/>
    <d v="1899-12-30T00:06:00"/>
    <s v="Sin cebolla"/>
    <m/>
  </r>
  <r>
    <x v="679"/>
    <n v="5"/>
    <s v="Plato_3"/>
    <n v="12"/>
    <n v="20"/>
    <n v="3"/>
    <n v="60"/>
    <n v="36"/>
    <n v="0.6"/>
    <d v="1899-12-30T00:49:00"/>
    <s v="Sin cebolla"/>
    <m/>
  </r>
  <r>
    <x v="679"/>
    <n v="5"/>
    <s v="Plato_11"/>
    <n v="20"/>
    <n v="33"/>
    <n v="2"/>
    <n v="66"/>
    <n v="40"/>
    <n v="0.61"/>
    <d v="1899-12-30T00:56:00"/>
    <s v="Ninguna"/>
    <m/>
  </r>
  <r>
    <x v="680"/>
    <n v="2"/>
    <s v="Plato_11"/>
    <n v="20"/>
    <n v="33"/>
    <n v="1"/>
    <n v="33"/>
    <n v="20"/>
    <n v="0.61"/>
    <d v="1899-12-30T00:44:00"/>
    <s v="Ninguna"/>
    <m/>
  </r>
  <r>
    <x v="680"/>
    <n v="2"/>
    <s v="Plato_13"/>
    <n v="13"/>
    <n v="21"/>
    <n v="2"/>
    <n v="42"/>
    <n v="26"/>
    <n v="0.62"/>
    <d v="1899-12-30T00:21:00"/>
    <s v="Sin cebolla"/>
    <m/>
  </r>
  <r>
    <x v="681"/>
    <n v="1"/>
    <s v="Plato_14"/>
    <n v="14"/>
    <n v="23"/>
    <n v="1"/>
    <n v="23"/>
    <n v="14"/>
    <n v="0.61"/>
    <d v="1899-12-30T00:43:00"/>
    <s v="Ninguna"/>
    <m/>
  </r>
  <r>
    <x v="682"/>
    <n v="2"/>
    <s v="Plato_5"/>
    <n v="13"/>
    <n v="22"/>
    <n v="1"/>
    <n v="22"/>
    <n v="13"/>
    <n v="0.59"/>
    <d v="1899-12-30T00:25:00"/>
    <s v="Sin cebolla"/>
    <m/>
  </r>
  <r>
    <x v="682"/>
    <n v="2"/>
    <s v="Plato_3"/>
    <n v="12"/>
    <n v="20"/>
    <n v="2"/>
    <n v="40"/>
    <n v="24"/>
    <n v="0.6"/>
    <d v="1899-12-30T00:35:00"/>
    <s v="Ninguna"/>
    <m/>
  </r>
  <r>
    <x v="682"/>
    <n v="2"/>
    <s v="Plato_20"/>
    <n v="25"/>
    <n v="40"/>
    <n v="1"/>
    <n v="40"/>
    <n v="25"/>
    <n v="0.63"/>
    <d v="1899-12-30T00:06:00"/>
    <s v="Sin cebolla"/>
    <m/>
  </r>
  <r>
    <x v="682"/>
    <n v="2"/>
    <s v="Plato_17"/>
    <n v="19"/>
    <n v="31"/>
    <n v="2"/>
    <n v="62"/>
    <n v="38"/>
    <n v="0.61"/>
    <d v="1899-12-30T00:16:00"/>
    <s v="Sin cebolla"/>
    <m/>
  </r>
  <r>
    <x v="683"/>
    <n v="10"/>
    <s v="Plato_19"/>
    <n v="22"/>
    <n v="36"/>
    <n v="1"/>
    <n v="36"/>
    <n v="22"/>
    <n v="0.61"/>
    <d v="1899-12-30T00:38:00"/>
    <s v="Ninguna"/>
    <m/>
  </r>
  <r>
    <x v="683"/>
    <n v="10"/>
    <s v="Plato_17"/>
    <n v="19"/>
    <n v="31"/>
    <n v="1"/>
    <n v="31"/>
    <n v="19"/>
    <n v="0.61"/>
    <d v="1899-12-30T00:10:00"/>
    <s v="Sin cebolla"/>
    <m/>
  </r>
  <r>
    <x v="683"/>
    <n v="10"/>
    <s v="Plato_10"/>
    <n v="15"/>
    <n v="26"/>
    <n v="1"/>
    <n v="26"/>
    <n v="15"/>
    <n v="0.57999999999999996"/>
    <d v="1899-12-30T00:25:00"/>
    <s v="Ninguna"/>
    <m/>
  </r>
  <r>
    <x v="683"/>
    <n v="10"/>
    <s v="Plato_9"/>
    <n v="17"/>
    <n v="29"/>
    <n v="3"/>
    <n v="87"/>
    <n v="51"/>
    <n v="0.59"/>
    <d v="1899-12-30T00:37:00"/>
    <s v="Ninguna"/>
    <m/>
  </r>
  <r>
    <x v="684"/>
    <n v="5"/>
    <s v="Plato_6"/>
    <n v="16"/>
    <n v="27"/>
    <n v="2"/>
    <n v="54"/>
    <n v="32"/>
    <n v="0.59"/>
    <d v="1899-12-30T00:17:00"/>
    <s v="Sin cebolla"/>
    <m/>
  </r>
  <r>
    <x v="685"/>
    <n v="10"/>
    <s v="Plato_17"/>
    <n v="19"/>
    <n v="31"/>
    <n v="2"/>
    <n v="62"/>
    <n v="38"/>
    <n v="0.61"/>
    <d v="1899-12-30T00:37:00"/>
    <s v="Ninguna"/>
    <m/>
  </r>
  <r>
    <x v="685"/>
    <n v="10"/>
    <s v="Plato_3"/>
    <n v="12"/>
    <n v="20"/>
    <n v="2"/>
    <n v="40"/>
    <n v="24"/>
    <n v="0.6"/>
    <d v="1899-12-30T00:21:00"/>
    <s v="Sin cebolla"/>
    <m/>
  </r>
  <r>
    <x v="686"/>
    <n v="2"/>
    <s v="Plato_19"/>
    <n v="22"/>
    <n v="36"/>
    <n v="2"/>
    <n v="72"/>
    <n v="44"/>
    <n v="0.61"/>
    <d v="1899-12-30T00:29:00"/>
    <s v="Ninguna"/>
    <m/>
  </r>
  <r>
    <x v="687"/>
    <n v="3"/>
    <s v="Plato_9"/>
    <n v="17"/>
    <n v="29"/>
    <n v="1"/>
    <n v="29"/>
    <n v="17"/>
    <n v="0.59"/>
    <d v="1899-12-30T00:14:00"/>
    <s v="Sin cebolla"/>
    <m/>
  </r>
  <r>
    <x v="688"/>
    <n v="14"/>
    <s v="Plato_14"/>
    <n v="14"/>
    <n v="23"/>
    <n v="3"/>
    <n v="69"/>
    <n v="42"/>
    <n v="0.61"/>
    <d v="1899-12-30T00:16:00"/>
    <s v="Ninguna"/>
    <m/>
  </r>
  <r>
    <x v="688"/>
    <n v="14"/>
    <s v="Plato_1"/>
    <n v="15"/>
    <n v="25"/>
    <n v="3"/>
    <n v="75"/>
    <n v="45"/>
    <n v="0.6"/>
    <d v="1899-12-30T00:07:00"/>
    <s v="Ninguna"/>
    <m/>
  </r>
  <r>
    <x v="688"/>
    <n v="14"/>
    <s v="Plato_13"/>
    <n v="13"/>
    <n v="21"/>
    <n v="1"/>
    <n v="21"/>
    <n v="13"/>
    <n v="0.62"/>
    <d v="1899-12-30T00:06:00"/>
    <s v="Sin cebolla"/>
    <m/>
  </r>
  <r>
    <x v="689"/>
    <n v="15"/>
    <s v="Plato_20"/>
    <n v="25"/>
    <n v="40"/>
    <n v="1"/>
    <n v="40"/>
    <n v="25"/>
    <n v="0.63"/>
    <d v="1899-12-30T00:49:00"/>
    <s v="Ninguna"/>
    <m/>
  </r>
  <r>
    <x v="689"/>
    <n v="15"/>
    <s v="Plato_17"/>
    <n v="19"/>
    <n v="31"/>
    <n v="2"/>
    <n v="62"/>
    <n v="38"/>
    <n v="0.61"/>
    <d v="1899-12-30T00:16:00"/>
    <s v="Ninguna"/>
    <m/>
  </r>
  <r>
    <x v="689"/>
    <n v="15"/>
    <s v="Plato_16"/>
    <n v="16"/>
    <n v="28"/>
    <n v="2"/>
    <n v="56"/>
    <n v="32"/>
    <n v="0.56999999999999995"/>
    <d v="1899-12-30T00:54:00"/>
    <s v="Ninguna"/>
    <m/>
  </r>
  <r>
    <x v="689"/>
    <n v="15"/>
    <s v="Plato_11"/>
    <n v="20"/>
    <n v="33"/>
    <n v="1"/>
    <n v="33"/>
    <n v="20"/>
    <n v="0.61"/>
    <d v="1899-12-30T00:24:00"/>
    <s v="Ninguna"/>
    <m/>
  </r>
  <r>
    <x v="690"/>
    <n v="19"/>
    <s v="Plato_5"/>
    <n v="13"/>
    <n v="22"/>
    <n v="3"/>
    <n v="66"/>
    <n v="39"/>
    <n v="0.59"/>
    <d v="1899-12-30T00:34:00"/>
    <s v="Ninguna"/>
    <m/>
  </r>
  <r>
    <x v="691"/>
    <n v="9"/>
    <s v="Plato_8"/>
    <n v="21"/>
    <n v="35"/>
    <n v="3"/>
    <n v="105"/>
    <n v="63"/>
    <n v="0.6"/>
    <d v="1899-12-30T00:33:00"/>
    <s v="Sin cebolla"/>
    <m/>
  </r>
  <r>
    <x v="691"/>
    <n v="9"/>
    <s v="Plato_2"/>
    <n v="18"/>
    <n v="30"/>
    <n v="1"/>
    <n v="30"/>
    <n v="18"/>
    <n v="0.6"/>
    <d v="1899-12-30T00:49:00"/>
    <s v="Ninguna"/>
    <m/>
  </r>
  <r>
    <x v="691"/>
    <n v="9"/>
    <s v="Plato_4"/>
    <n v="10"/>
    <n v="18"/>
    <n v="1"/>
    <n v="18"/>
    <n v="10"/>
    <n v="0.56000000000000005"/>
    <d v="1899-12-30T00:11:00"/>
    <s v="Ninguna"/>
    <m/>
  </r>
  <r>
    <x v="691"/>
    <n v="9"/>
    <s v="Plato_3"/>
    <n v="12"/>
    <n v="20"/>
    <n v="1"/>
    <n v="20"/>
    <n v="12"/>
    <n v="0.6"/>
    <d v="1899-12-30T00:07:00"/>
    <s v="Ninguna"/>
    <m/>
  </r>
  <r>
    <x v="692"/>
    <n v="15"/>
    <s v="Plato_19"/>
    <n v="22"/>
    <n v="36"/>
    <n v="1"/>
    <n v="36"/>
    <n v="22"/>
    <n v="0.61"/>
    <d v="1899-12-30T00:20:00"/>
    <s v="Ninguna"/>
    <m/>
  </r>
  <r>
    <x v="692"/>
    <n v="15"/>
    <s v="Plato_13"/>
    <n v="13"/>
    <n v="21"/>
    <n v="2"/>
    <n v="42"/>
    <n v="26"/>
    <n v="0.62"/>
    <d v="1899-12-30T00:24:00"/>
    <s v="Ninguna"/>
    <m/>
  </r>
  <r>
    <x v="693"/>
    <n v="5"/>
    <s v="Plato_3"/>
    <n v="12"/>
    <n v="20"/>
    <n v="3"/>
    <n v="60"/>
    <n v="36"/>
    <n v="0.6"/>
    <d v="1899-12-30T00:20:00"/>
    <s v="Ninguna"/>
    <m/>
  </r>
  <r>
    <x v="693"/>
    <n v="5"/>
    <s v="Plato_4"/>
    <n v="10"/>
    <n v="18"/>
    <n v="2"/>
    <n v="36"/>
    <n v="20"/>
    <n v="0.56000000000000005"/>
    <d v="1899-12-30T00:26:00"/>
    <s v="Sin cebolla"/>
    <m/>
  </r>
  <r>
    <x v="693"/>
    <n v="5"/>
    <s v="Plato_20"/>
    <n v="25"/>
    <n v="40"/>
    <n v="1"/>
    <n v="40"/>
    <n v="25"/>
    <n v="0.63"/>
    <d v="1899-12-30T00:40:00"/>
    <s v="Ninguna"/>
    <m/>
  </r>
  <r>
    <x v="693"/>
    <n v="5"/>
    <s v="Plato_13"/>
    <n v="13"/>
    <n v="21"/>
    <n v="1"/>
    <n v="21"/>
    <n v="13"/>
    <n v="0.62"/>
    <d v="1899-12-30T00:42:00"/>
    <s v="Sin cebolla"/>
    <m/>
  </r>
  <r>
    <x v="694"/>
    <n v="9"/>
    <s v="Plato_16"/>
    <n v="16"/>
    <n v="28"/>
    <n v="2"/>
    <n v="56"/>
    <n v="32"/>
    <n v="0.56999999999999995"/>
    <d v="1899-12-30T00:30:00"/>
    <s v="Sin cebolla"/>
    <m/>
  </r>
  <r>
    <x v="694"/>
    <n v="9"/>
    <s v="Plato_2"/>
    <n v="18"/>
    <n v="30"/>
    <n v="2"/>
    <n v="60"/>
    <n v="36"/>
    <n v="0.6"/>
    <d v="1899-12-30T00:07:00"/>
    <s v="Sin cebolla"/>
    <m/>
  </r>
  <r>
    <x v="695"/>
    <n v="2"/>
    <s v="Plato_14"/>
    <n v="14"/>
    <n v="23"/>
    <n v="2"/>
    <n v="46"/>
    <n v="28"/>
    <n v="0.61"/>
    <d v="1899-12-30T00:23:00"/>
    <s v="Ninguna"/>
    <m/>
  </r>
  <r>
    <x v="696"/>
    <n v="4"/>
    <s v="Plato_14"/>
    <n v="14"/>
    <n v="23"/>
    <n v="2"/>
    <n v="46"/>
    <n v="28"/>
    <n v="0.61"/>
    <d v="1899-12-30T00:24:00"/>
    <s v="Ninguna"/>
    <m/>
  </r>
  <r>
    <x v="696"/>
    <n v="4"/>
    <s v="Plato_11"/>
    <n v="20"/>
    <n v="33"/>
    <n v="2"/>
    <n v="66"/>
    <n v="40"/>
    <n v="0.61"/>
    <d v="1899-12-30T00:41:00"/>
    <s v="Sin cebolla"/>
    <m/>
  </r>
  <r>
    <x v="696"/>
    <n v="4"/>
    <s v="Plato_2"/>
    <n v="18"/>
    <n v="30"/>
    <n v="2"/>
    <n v="60"/>
    <n v="36"/>
    <n v="0.6"/>
    <d v="1899-12-30T00:35:00"/>
    <s v="Sin cebolla"/>
    <m/>
  </r>
  <r>
    <x v="696"/>
    <n v="4"/>
    <s v="Plato_6"/>
    <n v="16"/>
    <n v="27"/>
    <n v="1"/>
    <n v="27"/>
    <n v="16"/>
    <n v="0.59"/>
    <d v="1899-12-30T00:07:00"/>
    <s v="Ninguna"/>
    <m/>
  </r>
  <r>
    <x v="697"/>
    <n v="19"/>
    <s v="Plato_6"/>
    <n v="16"/>
    <n v="27"/>
    <n v="1"/>
    <n v="27"/>
    <n v="16"/>
    <n v="0.59"/>
    <d v="1899-12-30T00:55:00"/>
    <s v="Sin cebolla"/>
    <m/>
  </r>
  <r>
    <x v="697"/>
    <n v="19"/>
    <s v="Plato_10"/>
    <n v="15"/>
    <n v="26"/>
    <n v="1"/>
    <n v="26"/>
    <n v="15"/>
    <n v="0.57999999999999996"/>
    <d v="1899-12-30T00:12:00"/>
    <s v="Sin cebolla"/>
    <m/>
  </r>
  <r>
    <x v="697"/>
    <n v="19"/>
    <s v="Plato_14"/>
    <n v="14"/>
    <n v="23"/>
    <n v="3"/>
    <n v="69"/>
    <n v="42"/>
    <n v="0.61"/>
    <d v="1899-12-30T00:19:00"/>
    <s v="Sin cebolla"/>
    <m/>
  </r>
  <r>
    <x v="697"/>
    <n v="19"/>
    <s v="Plato_13"/>
    <n v="13"/>
    <n v="21"/>
    <n v="3"/>
    <n v="63"/>
    <n v="39"/>
    <n v="0.62"/>
    <d v="1899-12-30T00:15:00"/>
    <s v="Sin cebolla"/>
    <m/>
  </r>
  <r>
    <x v="698"/>
    <n v="8"/>
    <s v="Plato_9"/>
    <n v="17"/>
    <n v="29"/>
    <n v="2"/>
    <n v="58"/>
    <n v="34"/>
    <n v="0.59"/>
    <d v="1899-12-30T00:11:00"/>
    <s v="Sin cebolla"/>
    <m/>
  </r>
  <r>
    <x v="699"/>
    <n v="8"/>
    <s v="Plato_18"/>
    <n v="20"/>
    <n v="34"/>
    <n v="3"/>
    <n v="102"/>
    <n v="60"/>
    <n v="0.59"/>
    <d v="1899-12-30T00:37:00"/>
    <s v="Sin cebolla"/>
    <m/>
  </r>
  <r>
    <x v="699"/>
    <n v="8"/>
    <s v="Plato_10"/>
    <n v="15"/>
    <n v="26"/>
    <n v="3"/>
    <n v="78"/>
    <n v="45"/>
    <n v="0.57999999999999996"/>
    <d v="1899-12-30T00:35:00"/>
    <s v="Sin cebolla"/>
    <m/>
  </r>
  <r>
    <x v="699"/>
    <n v="8"/>
    <s v="Plato_6"/>
    <n v="16"/>
    <n v="27"/>
    <n v="2"/>
    <n v="54"/>
    <n v="32"/>
    <n v="0.59"/>
    <d v="1899-12-30T00:14:00"/>
    <s v="Sin cebolla"/>
    <m/>
  </r>
  <r>
    <x v="700"/>
    <n v="19"/>
    <s v="Plato_11"/>
    <n v="20"/>
    <n v="33"/>
    <n v="2"/>
    <n v="66"/>
    <n v="40"/>
    <n v="0.61"/>
    <d v="1899-12-30T00:42:00"/>
    <s v="Sin cebolla"/>
    <m/>
  </r>
  <r>
    <x v="700"/>
    <n v="19"/>
    <s v="Plato_4"/>
    <n v="10"/>
    <n v="18"/>
    <n v="2"/>
    <n v="36"/>
    <n v="20"/>
    <n v="0.56000000000000005"/>
    <d v="1899-12-30T00:55:00"/>
    <s v="Sin cebolla"/>
    <m/>
  </r>
  <r>
    <x v="701"/>
    <n v="13"/>
    <s v="Plato_4"/>
    <n v="10"/>
    <n v="18"/>
    <n v="2"/>
    <n v="36"/>
    <n v="20"/>
    <n v="0.56000000000000005"/>
    <d v="1899-12-30T00:59:00"/>
    <s v="Ninguna"/>
    <m/>
  </r>
  <r>
    <x v="701"/>
    <n v="13"/>
    <s v="Plato_13"/>
    <n v="13"/>
    <n v="21"/>
    <n v="1"/>
    <n v="21"/>
    <n v="13"/>
    <n v="0.62"/>
    <d v="1899-12-30T00:36:00"/>
    <s v="Ninguna"/>
    <m/>
  </r>
  <r>
    <x v="701"/>
    <n v="13"/>
    <s v="Plato_6"/>
    <n v="16"/>
    <n v="27"/>
    <n v="2"/>
    <n v="54"/>
    <n v="32"/>
    <n v="0.59"/>
    <d v="1899-12-30T00:29:00"/>
    <s v="Sin cebolla"/>
    <m/>
  </r>
  <r>
    <x v="701"/>
    <n v="13"/>
    <s v="Plato_16"/>
    <n v="16"/>
    <n v="28"/>
    <n v="3"/>
    <n v="84"/>
    <n v="48"/>
    <n v="0.56999999999999995"/>
    <d v="1899-12-30T00:31:00"/>
    <s v="Ninguna"/>
    <m/>
  </r>
  <r>
    <x v="702"/>
    <n v="9"/>
    <s v="Plato_13"/>
    <n v="13"/>
    <n v="21"/>
    <n v="3"/>
    <n v="63"/>
    <n v="39"/>
    <n v="0.62"/>
    <d v="1899-12-30T00:29:00"/>
    <s v="Sin cebolla"/>
    <m/>
  </r>
  <r>
    <x v="703"/>
    <n v="13"/>
    <s v="Plato_4"/>
    <n v="10"/>
    <n v="18"/>
    <n v="1"/>
    <n v="18"/>
    <n v="10"/>
    <n v="0.56000000000000005"/>
    <d v="1899-12-30T00:38:00"/>
    <s v="Ninguna"/>
    <m/>
  </r>
  <r>
    <x v="704"/>
    <n v="12"/>
    <s v="Plato_3"/>
    <n v="12"/>
    <n v="20"/>
    <n v="3"/>
    <n v="60"/>
    <n v="36"/>
    <n v="0.6"/>
    <d v="1899-12-30T00:25:00"/>
    <s v="Sin cebolla"/>
    <m/>
  </r>
  <r>
    <x v="704"/>
    <n v="12"/>
    <s v="Plato_10"/>
    <n v="15"/>
    <n v="26"/>
    <n v="2"/>
    <n v="52"/>
    <n v="30"/>
    <n v="0.57999999999999996"/>
    <d v="1899-12-30T00:08:00"/>
    <s v="Ninguna"/>
    <m/>
  </r>
  <r>
    <x v="705"/>
    <n v="20"/>
    <s v="Plato_4"/>
    <n v="10"/>
    <n v="18"/>
    <n v="3"/>
    <n v="54"/>
    <n v="30"/>
    <n v="0.56000000000000005"/>
    <d v="1899-12-30T00:33:00"/>
    <s v="Sin cebolla"/>
    <m/>
  </r>
  <r>
    <x v="706"/>
    <n v="15"/>
    <s v="Plato_15"/>
    <n v="19"/>
    <n v="32"/>
    <n v="1"/>
    <n v="32"/>
    <n v="19"/>
    <n v="0.59"/>
    <d v="1899-12-30T00:31:00"/>
    <s v="Ninguna"/>
    <m/>
  </r>
  <r>
    <x v="706"/>
    <n v="15"/>
    <s v="Plato_13"/>
    <n v="13"/>
    <n v="21"/>
    <n v="1"/>
    <n v="21"/>
    <n v="13"/>
    <n v="0.62"/>
    <d v="1899-12-30T00:42:00"/>
    <s v="Sin cebolla"/>
    <m/>
  </r>
  <r>
    <x v="706"/>
    <n v="15"/>
    <s v="Plato_2"/>
    <n v="18"/>
    <n v="30"/>
    <n v="2"/>
    <n v="60"/>
    <n v="36"/>
    <n v="0.6"/>
    <d v="1899-12-30T00:53:00"/>
    <s v="Ninguna"/>
    <m/>
  </r>
  <r>
    <x v="706"/>
    <n v="15"/>
    <s v="Plato_19"/>
    <n v="22"/>
    <n v="36"/>
    <n v="2"/>
    <n v="72"/>
    <n v="44"/>
    <n v="0.61"/>
    <d v="1899-12-30T00:11:00"/>
    <s v="Ninguna"/>
    <m/>
  </r>
  <r>
    <x v="707"/>
    <n v="5"/>
    <s v="Plato_6"/>
    <n v="16"/>
    <n v="27"/>
    <n v="2"/>
    <n v="54"/>
    <n v="32"/>
    <n v="0.59"/>
    <d v="1899-12-30T00:24:00"/>
    <s v="Sin cebolla"/>
    <m/>
  </r>
  <r>
    <x v="708"/>
    <n v="8"/>
    <s v="Plato_13"/>
    <n v="13"/>
    <n v="21"/>
    <n v="2"/>
    <n v="42"/>
    <n v="26"/>
    <n v="0.62"/>
    <d v="1899-12-30T00:07:00"/>
    <s v="Ninguna"/>
    <m/>
  </r>
  <r>
    <x v="708"/>
    <n v="8"/>
    <s v="Plato_8"/>
    <n v="21"/>
    <n v="35"/>
    <n v="1"/>
    <n v="35"/>
    <n v="21"/>
    <n v="0.6"/>
    <d v="1899-12-30T00:33:00"/>
    <s v="Sin cebolla"/>
    <m/>
  </r>
  <r>
    <x v="708"/>
    <n v="8"/>
    <s v="Plato_11"/>
    <n v="20"/>
    <n v="33"/>
    <n v="2"/>
    <n v="66"/>
    <n v="40"/>
    <n v="0.61"/>
    <d v="1899-12-30T00:27:00"/>
    <s v="Sin cebolla"/>
    <m/>
  </r>
  <r>
    <x v="708"/>
    <n v="8"/>
    <s v="Plato_1"/>
    <n v="15"/>
    <n v="25"/>
    <n v="2"/>
    <n v="50"/>
    <n v="30"/>
    <n v="0.6"/>
    <d v="1899-12-30T00:31:00"/>
    <s v="Ninguna"/>
    <m/>
  </r>
  <r>
    <x v="709"/>
    <n v="18"/>
    <s v="Plato_3"/>
    <n v="12"/>
    <n v="20"/>
    <n v="2"/>
    <n v="40"/>
    <n v="24"/>
    <n v="0.6"/>
    <d v="1899-12-30T00:32:00"/>
    <s v="Ninguna"/>
    <m/>
  </r>
  <r>
    <x v="709"/>
    <n v="18"/>
    <s v="Plato_12"/>
    <n v="11"/>
    <n v="19"/>
    <n v="3"/>
    <n v="57"/>
    <n v="33"/>
    <n v="0.57999999999999996"/>
    <d v="1899-12-30T00:45:00"/>
    <s v="Sin cebolla"/>
    <m/>
  </r>
  <r>
    <x v="709"/>
    <n v="18"/>
    <s v="Plato_4"/>
    <n v="10"/>
    <n v="18"/>
    <n v="1"/>
    <n v="18"/>
    <n v="10"/>
    <n v="0.56000000000000005"/>
    <d v="1899-12-30T00:20:00"/>
    <s v="Sin cebolla"/>
    <m/>
  </r>
  <r>
    <x v="709"/>
    <n v="18"/>
    <s v="Plato_14"/>
    <n v="14"/>
    <n v="23"/>
    <n v="1"/>
    <n v="23"/>
    <n v="14"/>
    <n v="0.61"/>
    <d v="1899-12-30T00:43:00"/>
    <s v="Sin cebolla"/>
    <m/>
  </r>
  <r>
    <x v="710"/>
    <n v="20"/>
    <s v="Plato_18"/>
    <n v="20"/>
    <n v="34"/>
    <n v="3"/>
    <n v="102"/>
    <n v="60"/>
    <n v="0.59"/>
    <d v="1899-12-30T00:43:00"/>
    <s v="Ninguna"/>
    <m/>
  </r>
  <r>
    <x v="710"/>
    <n v="20"/>
    <s v="Plato_15"/>
    <n v="19"/>
    <n v="32"/>
    <n v="2"/>
    <n v="64"/>
    <n v="38"/>
    <n v="0.59"/>
    <d v="1899-12-30T00:16:00"/>
    <s v="Sin cebolla"/>
    <m/>
  </r>
  <r>
    <x v="711"/>
    <n v="10"/>
    <s v="Plato_7"/>
    <n v="14"/>
    <n v="24"/>
    <n v="2"/>
    <n v="48"/>
    <n v="28"/>
    <n v="0.57999999999999996"/>
    <d v="1899-12-30T00:49:00"/>
    <s v="Ninguna"/>
    <m/>
  </r>
  <r>
    <x v="712"/>
    <n v="6"/>
    <s v="Plato_11"/>
    <n v="20"/>
    <n v="33"/>
    <n v="3"/>
    <n v="99"/>
    <n v="60"/>
    <n v="0.61"/>
    <d v="1899-12-30T00:41:00"/>
    <s v="Sin cebolla"/>
    <m/>
  </r>
  <r>
    <x v="712"/>
    <n v="6"/>
    <s v="Plato_9"/>
    <n v="17"/>
    <n v="29"/>
    <n v="3"/>
    <n v="87"/>
    <n v="51"/>
    <n v="0.59"/>
    <d v="1899-12-30T00:14:00"/>
    <s v="Sin cebolla"/>
    <m/>
  </r>
  <r>
    <x v="712"/>
    <n v="6"/>
    <s v="Plato_15"/>
    <n v="19"/>
    <n v="32"/>
    <n v="3"/>
    <n v="96"/>
    <n v="57"/>
    <n v="0.59"/>
    <d v="1899-12-30T00:45:00"/>
    <s v="Ninguna"/>
    <m/>
  </r>
  <r>
    <x v="712"/>
    <n v="6"/>
    <s v="Plato_10"/>
    <n v="15"/>
    <n v="26"/>
    <n v="3"/>
    <n v="78"/>
    <n v="45"/>
    <n v="0.57999999999999996"/>
    <d v="1899-12-30T00:25:00"/>
    <s v="Ninguna"/>
    <m/>
  </r>
  <r>
    <x v="713"/>
    <n v="19"/>
    <s v="Plato_18"/>
    <n v="20"/>
    <n v="34"/>
    <n v="3"/>
    <n v="102"/>
    <n v="60"/>
    <n v="0.59"/>
    <d v="1899-12-30T00:17:00"/>
    <s v="Sin cebolla"/>
    <m/>
  </r>
  <r>
    <x v="713"/>
    <n v="19"/>
    <s v="Plato_2"/>
    <n v="18"/>
    <n v="30"/>
    <n v="3"/>
    <n v="90"/>
    <n v="54"/>
    <n v="0.6"/>
    <d v="1899-12-30T00:17:00"/>
    <s v="Sin cebolla"/>
    <m/>
  </r>
  <r>
    <x v="713"/>
    <n v="19"/>
    <s v="Plato_11"/>
    <n v="20"/>
    <n v="33"/>
    <n v="1"/>
    <n v="33"/>
    <n v="20"/>
    <n v="0.61"/>
    <d v="1899-12-30T00:29:00"/>
    <s v="Sin cebolla"/>
    <m/>
  </r>
  <r>
    <x v="714"/>
    <n v="12"/>
    <s v="Plato_2"/>
    <n v="18"/>
    <n v="30"/>
    <n v="3"/>
    <n v="90"/>
    <n v="54"/>
    <n v="0.6"/>
    <d v="1899-12-30T00:35:00"/>
    <s v="Ninguna"/>
    <m/>
  </r>
  <r>
    <x v="714"/>
    <n v="12"/>
    <s v="Plato_6"/>
    <n v="16"/>
    <n v="27"/>
    <n v="1"/>
    <n v="27"/>
    <n v="16"/>
    <n v="0.59"/>
    <d v="1899-12-30T00:14:00"/>
    <s v="Ninguna"/>
    <m/>
  </r>
  <r>
    <x v="714"/>
    <n v="12"/>
    <s v="Plato_1"/>
    <n v="15"/>
    <n v="25"/>
    <n v="3"/>
    <n v="75"/>
    <n v="45"/>
    <n v="0.6"/>
    <d v="1899-12-30T00:38:00"/>
    <s v="Ninguna"/>
    <m/>
  </r>
  <r>
    <x v="714"/>
    <n v="12"/>
    <s v="Plato_4"/>
    <n v="10"/>
    <n v="18"/>
    <n v="3"/>
    <n v="54"/>
    <n v="30"/>
    <n v="0.56000000000000005"/>
    <d v="1899-12-30T00:49:00"/>
    <s v="Sin cebolla"/>
    <m/>
  </r>
  <r>
    <x v="715"/>
    <n v="12"/>
    <s v="Plato_13"/>
    <n v="13"/>
    <n v="21"/>
    <n v="3"/>
    <n v="63"/>
    <n v="39"/>
    <n v="0.62"/>
    <d v="1899-12-30T00:12:00"/>
    <s v="Ninguna"/>
    <m/>
  </r>
  <r>
    <x v="715"/>
    <n v="12"/>
    <s v="Plato_1"/>
    <n v="15"/>
    <n v="25"/>
    <n v="3"/>
    <n v="75"/>
    <n v="45"/>
    <n v="0.6"/>
    <d v="1899-12-30T00:48:00"/>
    <s v="Ninguna"/>
    <m/>
  </r>
  <r>
    <x v="715"/>
    <n v="12"/>
    <s v="Plato_17"/>
    <n v="19"/>
    <n v="31"/>
    <n v="3"/>
    <n v="93"/>
    <n v="57"/>
    <n v="0.61"/>
    <d v="1899-12-30T00:30:00"/>
    <s v="Sin cebolla"/>
    <m/>
  </r>
  <r>
    <x v="716"/>
    <n v="8"/>
    <s v="Plato_5"/>
    <n v="13"/>
    <n v="22"/>
    <n v="2"/>
    <n v="44"/>
    <n v="26"/>
    <n v="0.59"/>
    <d v="1899-12-30T00:23:00"/>
    <s v="Sin cebolla"/>
    <m/>
  </r>
  <r>
    <x v="716"/>
    <n v="8"/>
    <s v="Plato_2"/>
    <n v="18"/>
    <n v="30"/>
    <n v="1"/>
    <n v="30"/>
    <n v="18"/>
    <n v="0.6"/>
    <d v="1899-12-30T00:36:00"/>
    <s v="Sin cebolla"/>
    <m/>
  </r>
  <r>
    <x v="716"/>
    <n v="8"/>
    <s v="Plato_6"/>
    <n v="16"/>
    <n v="27"/>
    <n v="3"/>
    <n v="81"/>
    <n v="48"/>
    <n v="0.59"/>
    <d v="1899-12-30T00:13:00"/>
    <s v="Sin cebolla"/>
    <m/>
  </r>
  <r>
    <x v="717"/>
    <n v="7"/>
    <s v="Plato_3"/>
    <n v="12"/>
    <n v="20"/>
    <n v="1"/>
    <n v="20"/>
    <n v="12"/>
    <n v="0.6"/>
    <d v="1899-12-30T00:58:00"/>
    <s v="Sin cebolla"/>
    <m/>
  </r>
  <r>
    <x v="718"/>
    <n v="16"/>
    <s v="Plato_20"/>
    <n v="25"/>
    <n v="40"/>
    <n v="1"/>
    <n v="40"/>
    <n v="25"/>
    <n v="0.63"/>
    <d v="1899-12-30T00:15:00"/>
    <s v="Ninguna"/>
    <m/>
  </r>
  <r>
    <x v="718"/>
    <n v="16"/>
    <s v="Plato_12"/>
    <n v="11"/>
    <n v="19"/>
    <n v="2"/>
    <n v="38"/>
    <n v="22"/>
    <n v="0.57999999999999996"/>
    <d v="1899-12-30T00:34:00"/>
    <s v="Ninguna"/>
    <m/>
  </r>
  <r>
    <x v="718"/>
    <n v="16"/>
    <s v="Plato_9"/>
    <n v="17"/>
    <n v="29"/>
    <n v="1"/>
    <n v="29"/>
    <n v="17"/>
    <n v="0.59"/>
    <d v="1899-12-30T00:21:00"/>
    <s v="Ninguna"/>
    <m/>
  </r>
  <r>
    <x v="719"/>
    <n v="4"/>
    <s v="Plato_11"/>
    <n v="20"/>
    <n v="33"/>
    <n v="1"/>
    <n v="33"/>
    <n v="20"/>
    <n v="0.61"/>
    <d v="1899-12-30T00:36:00"/>
    <s v="Ninguna"/>
    <m/>
  </r>
  <r>
    <x v="719"/>
    <n v="4"/>
    <s v="Plato_9"/>
    <n v="17"/>
    <n v="29"/>
    <n v="3"/>
    <n v="87"/>
    <n v="51"/>
    <n v="0.59"/>
    <d v="1899-12-30T00:44:00"/>
    <s v="Sin cebolla"/>
    <m/>
  </r>
  <r>
    <x v="719"/>
    <n v="4"/>
    <s v="Plato_7"/>
    <n v="14"/>
    <n v="24"/>
    <n v="2"/>
    <n v="48"/>
    <n v="28"/>
    <n v="0.57999999999999996"/>
    <d v="1899-12-30T00:53:00"/>
    <s v="Sin cebolla"/>
    <m/>
  </r>
  <r>
    <x v="720"/>
    <n v="6"/>
    <s v="Plato_9"/>
    <n v="17"/>
    <n v="29"/>
    <n v="1"/>
    <n v="29"/>
    <n v="17"/>
    <n v="0.59"/>
    <d v="1899-12-30T00:20:00"/>
    <s v="Sin cebolla"/>
    <m/>
  </r>
  <r>
    <x v="720"/>
    <n v="6"/>
    <s v="Plato_19"/>
    <n v="22"/>
    <n v="36"/>
    <n v="1"/>
    <n v="36"/>
    <n v="22"/>
    <n v="0.61"/>
    <d v="1899-12-30T00:15:00"/>
    <s v="Sin cebolla"/>
    <m/>
  </r>
  <r>
    <x v="720"/>
    <n v="6"/>
    <s v="Plato_7"/>
    <n v="14"/>
    <n v="24"/>
    <n v="3"/>
    <n v="72"/>
    <n v="42"/>
    <n v="0.57999999999999996"/>
    <d v="1899-12-30T00:44:00"/>
    <s v="Ninguna"/>
    <m/>
  </r>
  <r>
    <x v="720"/>
    <n v="6"/>
    <s v="Plato_6"/>
    <n v="16"/>
    <n v="27"/>
    <n v="3"/>
    <n v="81"/>
    <n v="48"/>
    <n v="0.59"/>
    <d v="1899-12-30T00:54:00"/>
    <s v="Sin cebolla"/>
    <m/>
  </r>
  <r>
    <x v="721"/>
    <n v="13"/>
    <s v="Plato_13"/>
    <n v="13"/>
    <n v="21"/>
    <n v="3"/>
    <n v="63"/>
    <n v="39"/>
    <n v="0.62"/>
    <d v="1899-12-30T00:43:00"/>
    <s v="Ninguna"/>
    <m/>
  </r>
  <r>
    <x v="721"/>
    <n v="13"/>
    <s v="Plato_5"/>
    <n v="13"/>
    <n v="22"/>
    <n v="1"/>
    <n v="22"/>
    <n v="13"/>
    <n v="0.59"/>
    <d v="1899-12-30T00:16:00"/>
    <s v="Ninguna"/>
    <m/>
  </r>
  <r>
    <x v="722"/>
    <n v="12"/>
    <s v="Plato_16"/>
    <n v="16"/>
    <n v="28"/>
    <n v="2"/>
    <n v="56"/>
    <n v="32"/>
    <n v="0.56999999999999995"/>
    <d v="1899-12-30T00:22:00"/>
    <s v="Ninguna"/>
    <m/>
  </r>
  <r>
    <x v="722"/>
    <n v="12"/>
    <s v="Plato_8"/>
    <n v="21"/>
    <n v="35"/>
    <n v="2"/>
    <n v="70"/>
    <n v="42"/>
    <n v="0.6"/>
    <d v="1899-12-30T00:09:00"/>
    <s v="Ninguna"/>
    <m/>
  </r>
  <r>
    <x v="723"/>
    <n v="8"/>
    <s v="Plato_5"/>
    <n v="13"/>
    <n v="22"/>
    <n v="3"/>
    <n v="66"/>
    <n v="39"/>
    <n v="0.59"/>
    <d v="1899-12-30T00:56:00"/>
    <s v="Ninguna"/>
    <m/>
  </r>
  <r>
    <x v="724"/>
    <n v="10"/>
    <s v="Plato_18"/>
    <n v="20"/>
    <n v="34"/>
    <n v="3"/>
    <n v="102"/>
    <n v="60"/>
    <n v="0.59"/>
    <d v="1899-12-30T00:30:00"/>
    <s v="Ninguna"/>
    <m/>
  </r>
  <r>
    <x v="724"/>
    <n v="10"/>
    <s v="Plato_5"/>
    <n v="13"/>
    <n v="22"/>
    <n v="3"/>
    <n v="66"/>
    <n v="39"/>
    <n v="0.59"/>
    <d v="1899-12-30T00:55:00"/>
    <s v="Ninguna"/>
    <m/>
  </r>
  <r>
    <x v="725"/>
    <n v="11"/>
    <s v="Plato_5"/>
    <n v="13"/>
    <n v="22"/>
    <n v="2"/>
    <n v="44"/>
    <n v="26"/>
    <n v="0.59"/>
    <d v="1899-12-30T00:06:00"/>
    <s v="Ninguna"/>
    <m/>
  </r>
  <r>
    <x v="725"/>
    <n v="11"/>
    <s v="Plato_19"/>
    <n v="22"/>
    <n v="36"/>
    <n v="1"/>
    <n v="36"/>
    <n v="22"/>
    <n v="0.61"/>
    <d v="1899-12-30T00:13:00"/>
    <s v="Ninguna"/>
    <m/>
  </r>
  <r>
    <x v="725"/>
    <n v="11"/>
    <s v="Plato_14"/>
    <n v="14"/>
    <n v="23"/>
    <n v="2"/>
    <n v="46"/>
    <n v="28"/>
    <n v="0.61"/>
    <d v="1899-12-30T00:55:00"/>
    <s v="Ninguna"/>
    <m/>
  </r>
  <r>
    <x v="726"/>
    <n v="17"/>
    <s v="Plato_3"/>
    <n v="12"/>
    <n v="20"/>
    <n v="2"/>
    <n v="40"/>
    <n v="24"/>
    <n v="0.6"/>
    <d v="1899-12-30T00:21:00"/>
    <s v="Sin cebolla"/>
    <m/>
  </r>
  <r>
    <x v="727"/>
    <n v="9"/>
    <s v="Plato_4"/>
    <n v="10"/>
    <n v="18"/>
    <n v="1"/>
    <n v="18"/>
    <n v="10"/>
    <n v="0.56000000000000005"/>
    <d v="1899-12-30T00:42:00"/>
    <s v="Ninguna"/>
    <m/>
  </r>
  <r>
    <x v="727"/>
    <n v="9"/>
    <s v="Plato_6"/>
    <n v="16"/>
    <n v="27"/>
    <n v="3"/>
    <n v="81"/>
    <n v="48"/>
    <n v="0.59"/>
    <d v="1899-12-30T00:08:00"/>
    <s v="Ninguna"/>
    <m/>
  </r>
  <r>
    <x v="727"/>
    <n v="9"/>
    <s v="Plato_15"/>
    <n v="19"/>
    <n v="32"/>
    <n v="3"/>
    <n v="96"/>
    <n v="57"/>
    <n v="0.59"/>
    <d v="1899-12-30T00:22:00"/>
    <s v="Ninguna"/>
    <m/>
  </r>
  <r>
    <x v="728"/>
    <n v="20"/>
    <s v="Plato_18"/>
    <n v="20"/>
    <n v="34"/>
    <n v="2"/>
    <n v="68"/>
    <n v="40"/>
    <n v="0.59"/>
    <d v="1899-12-30T00:57:00"/>
    <s v="Ninguna"/>
    <m/>
  </r>
  <r>
    <x v="728"/>
    <n v="20"/>
    <s v="Plato_3"/>
    <n v="12"/>
    <n v="20"/>
    <n v="3"/>
    <n v="60"/>
    <n v="36"/>
    <n v="0.6"/>
    <d v="1899-12-30T00:08:00"/>
    <s v="Sin cebolla"/>
    <m/>
  </r>
  <r>
    <x v="729"/>
    <n v="8"/>
    <s v="Plato_2"/>
    <n v="18"/>
    <n v="30"/>
    <n v="3"/>
    <n v="90"/>
    <n v="54"/>
    <n v="0.6"/>
    <d v="1899-12-30T00:32:00"/>
    <s v="Sin cebolla"/>
    <m/>
  </r>
  <r>
    <x v="729"/>
    <n v="8"/>
    <s v="Plato_7"/>
    <n v="14"/>
    <n v="24"/>
    <n v="1"/>
    <n v="24"/>
    <n v="14"/>
    <n v="0.57999999999999996"/>
    <d v="1899-12-30T00:47:00"/>
    <s v="Sin cebolla"/>
    <m/>
  </r>
  <r>
    <x v="730"/>
    <n v="17"/>
    <s v="Plato_15"/>
    <n v="19"/>
    <n v="32"/>
    <n v="2"/>
    <n v="64"/>
    <n v="38"/>
    <n v="0.59"/>
    <d v="1899-12-30T00:47:00"/>
    <s v="Sin cebolla"/>
    <m/>
  </r>
  <r>
    <x v="731"/>
    <n v="12"/>
    <s v="Plato_20"/>
    <n v="25"/>
    <n v="40"/>
    <n v="3"/>
    <n v="120"/>
    <n v="75"/>
    <n v="0.63"/>
    <d v="1899-12-30T00:29:00"/>
    <s v="Ninguna"/>
    <m/>
  </r>
  <r>
    <x v="731"/>
    <n v="12"/>
    <s v="Plato_10"/>
    <n v="15"/>
    <n v="26"/>
    <n v="3"/>
    <n v="78"/>
    <n v="45"/>
    <n v="0.57999999999999996"/>
    <d v="1899-12-30T00:36:00"/>
    <s v="Sin cebolla"/>
    <m/>
  </r>
  <r>
    <x v="731"/>
    <n v="12"/>
    <s v="Plato_19"/>
    <n v="22"/>
    <n v="36"/>
    <n v="3"/>
    <n v="108"/>
    <n v="66"/>
    <n v="0.61"/>
    <d v="1899-12-30T00:56:00"/>
    <s v="Sin cebolla"/>
    <m/>
  </r>
  <r>
    <x v="732"/>
    <n v="14"/>
    <s v="Plato_19"/>
    <n v="22"/>
    <n v="36"/>
    <n v="3"/>
    <n v="108"/>
    <n v="66"/>
    <n v="0.61"/>
    <d v="1899-12-30T00:31:00"/>
    <s v="Sin cebolla"/>
    <m/>
  </r>
  <r>
    <x v="732"/>
    <n v="14"/>
    <s v="Plato_7"/>
    <n v="14"/>
    <n v="24"/>
    <n v="1"/>
    <n v="24"/>
    <n v="14"/>
    <n v="0.57999999999999996"/>
    <d v="1899-12-30T00:34:00"/>
    <s v="Ninguna"/>
    <m/>
  </r>
  <r>
    <x v="732"/>
    <n v="14"/>
    <s v="Plato_6"/>
    <n v="16"/>
    <n v="27"/>
    <n v="2"/>
    <n v="54"/>
    <n v="32"/>
    <n v="0.59"/>
    <d v="1899-12-30T00:09:00"/>
    <s v="Sin cebolla"/>
    <m/>
  </r>
  <r>
    <x v="733"/>
    <n v="14"/>
    <s v="Plato_15"/>
    <n v="19"/>
    <n v="32"/>
    <n v="3"/>
    <n v="96"/>
    <n v="57"/>
    <n v="0.59"/>
    <d v="1899-12-30T00:11:00"/>
    <s v="Sin cebolla"/>
    <m/>
  </r>
  <r>
    <x v="733"/>
    <n v="14"/>
    <s v="Plato_7"/>
    <n v="14"/>
    <n v="24"/>
    <n v="1"/>
    <n v="24"/>
    <n v="14"/>
    <n v="0.57999999999999996"/>
    <d v="1899-12-30T00:16:00"/>
    <s v="Ninguna"/>
    <m/>
  </r>
  <r>
    <x v="733"/>
    <n v="14"/>
    <s v="Plato_12"/>
    <n v="11"/>
    <n v="19"/>
    <n v="1"/>
    <n v="19"/>
    <n v="11"/>
    <n v="0.57999999999999996"/>
    <d v="1899-12-30T00:25:00"/>
    <s v="Ninguna"/>
    <m/>
  </r>
  <r>
    <x v="734"/>
    <n v="20"/>
    <s v="Plato_14"/>
    <n v="14"/>
    <n v="23"/>
    <n v="2"/>
    <n v="46"/>
    <n v="28"/>
    <n v="0.61"/>
    <d v="1899-12-30T00:30:00"/>
    <s v="Sin cebolla"/>
    <m/>
  </r>
  <r>
    <x v="734"/>
    <n v="20"/>
    <s v="Plato_15"/>
    <n v="19"/>
    <n v="32"/>
    <n v="3"/>
    <n v="96"/>
    <n v="57"/>
    <n v="0.59"/>
    <d v="1899-12-30T00:57:00"/>
    <s v="Ninguna"/>
    <m/>
  </r>
  <r>
    <x v="735"/>
    <n v="17"/>
    <s v="Plato_5"/>
    <n v="13"/>
    <n v="22"/>
    <n v="3"/>
    <n v="66"/>
    <n v="39"/>
    <n v="0.59"/>
    <d v="1899-12-30T00:22:00"/>
    <s v="Sin cebolla"/>
    <m/>
  </r>
  <r>
    <x v="735"/>
    <n v="17"/>
    <s v="Plato_16"/>
    <n v="16"/>
    <n v="28"/>
    <n v="2"/>
    <n v="56"/>
    <n v="32"/>
    <n v="0.56999999999999995"/>
    <d v="1899-12-30T00:43:00"/>
    <s v="Ninguna"/>
    <m/>
  </r>
  <r>
    <x v="735"/>
    <n v="17"/>
    <s v="Plato_17"/>
    <n v="19"/>
    <n v="31"/>
    <n v="3"/>
    <n v="93"/>
    <n v="57"/>
    <n v="0.61"/>
    <d v="1899-12-30T00:27:00"/>
    <s v="Sin cebolla"/>
    <m/>
  </r>
  <r>
    <x v="736"/>
    <n v="6"/>
    <s v="Plato_9"/>
    <n v="17"/>
    <n v="29"/>
    <n v="2"/>
    <n v="58"/>
    <n v="34"/>
    <n v="0.59"/>
    <d v="1899-12-30T00:17:00"/>
    <s v="Sin cebolla"/>
    <m/>
  </r>
  <r>
    <x v="736"/>
    <n v="6"/>
    <s v="Plato_2"/>
    <n v="18"/>
    <n v="30"/>
    <n v="2"/>
    <n v="60"/>
    <n v="36"/>
    <n v="0.6"/>
    <d v="1899-12-30T00:05:00"/>
    <s v="Ninguna"/>
    <m/>
  </r>
  <r>
    <x v="737"/>
    <n v="15"/>
    <s v="Plato_10"/>
    <n v="15"/>
    <n v="26"/>
    <n v="2"/>
    <n v="52"/>
    <n v="30"/>
    <n v="0.57999999999999996"/>
    <d v="1899-12-30T00:59:00"/>
    <s v="Ninguna"/>
    <m/>
  </r>
  <r>
    <x v="737"/>
    <n v="15"/>
    <s v="Plato_16"/>
    <n v="16"/>
    <n v="28"/>
    <n v="1"/>
    <n v="28"/>
    <n v="16"/>
    <n v="0.56999999999999995"/>
    <d v="1899-12-30T00:15:00"/>
    <s v="Ninguna"/>
    <m/>
  </r>
  <r>
    <x v="737"/>
    <n v="15"/>
    <s v="Plato_4"/>
    <n v="10"/>
    <n v="18"/>
    <n v="3"/>
    <n v="54"/>
    <n v="30"/>
    <n v="0.56000000000000005"/>
    <d v="1899-12-30T00:20:00"/>
    <s v="Sin cebolla"/>
    <m/>
  </r>
  <r>
    <x v="738"/>
    <n v="10"/>
    <s v="Plato_14"/>
    <n v="14"/>
    <n v="23"/>
    <n v="2"/>
    <n v="46"/>
    <n v="28"/>
    <n v="0.61"/>
    <d v="1899-12-30T00:54:00"/>
    <s v="Ninguna"/>
    <m/>
  </r>
  <r>
    <x v="739"/>
    <n v="16"/>
    <s v="Plato_16"/>
    <n v="16"/>
    <n v="28"/>
    <n v="3"/>
    <n v="84"/>
    <n v="48"/>
    <n v="0.56999999999999995"/>
    <d v="1899-12-30T00:31:00"/>
    <s v="Ninguna"/>
    <m/>
  </r>
  <r>
    <x v="739"/>
    <n v="16"/>
    <s v="Plato_15"/>
    <n v="19"/>
    <n v="32"/>
    <n v="1"/>
    <n v="32"/>
    <n v="19"/>
    <n v="0.59"/>
    <d v="1899-12-30T00:16:00"/>
    <s v="Sin cebolla"/>
    <m/>
  </r>
  <r>
    <x v="739"/>
    <n v="16"/>
    <s v="Plato_19"/>
    <n v="22"/>
    <n v="36"/>
    <n v="3"/>
    <n v="108"/>
    <n v="66"/>
    <n v="0.61"/>
    <d v="1899-12-30T00:45:00"/>
    <s v="Sin cebolla"/>
    <m/>
  </r>
  <r>
    <x v="739"/>
    <n v="16"/>
    <s v="Plato_14"/>
    <n v="14"/>
    <n v="23"/>
    <n v="3"/>
    <n v="69"/>
    <n v="42"/>
    <n v="0.61"/>
    <d v="1899-12-30T00:21:00"/>
    <s v="Sin cebolla"/>
    <m/>
  </r>
  <r>
    <x v="740"/>
    <n v="14"/>
    <s v="Plato_7"/>
    <n v="14"/>
    <n v="24"/>
    <n v="3"/>
    <n v="72"/>
    <n v="42"/>
    <n v="0.57999999999999996"/>
    <d v="1899-12-30T00:52:00"/>
    <s v="Sin cebolla"/>
    <m/>
  </r>
  <r>
    <x v="740"/>
    <n v="14"/>
    <s v="Plato_9"/>
    <n v="17"/>
    <n v="29"/>
    <n v="2"/>
    <n v="58"/>
    <n v="34"/>
    <n v="0.59"/>
    <d v="1899-12-30T00:40:00"/>
    <s v="Ninguna"/>
    <m/>
  </r>
  <r>
    <x v="740"/>
    <n v="14"/>
    <s v="Plato_11"/>
    <n v="20"/>
    <n v="33"/>
    <n v="3"/>
    <n v="99"/>
    <n v="60"/>
    <n v="0.61"/>
    <d v="1899-12-30T00:39:00"/>
    <s v="Sin cebolla"/>
    <m/>
  </r>
  <r>
    <x v="740"/>
    <n v="14"/>
    <s v="Plato_16"/>
    <n v="16"/>
    <n v="28"/>
    <n v="2"/>
    <n v="56"/>
    <n v="32"/>
    <n v="0.56999999999999995"/>
    <d v="1899-12-30T00:34:00"/>
    <s v="Sin cebolla"/>
    <m/>
  </r>
  <r>
    <x v="741"/>
    <n v="20"/>
    <s v="Plato_17"/>
    <n v="19"/>
    <n v="31"/>
    <n v="1"/>
    <n v="31"/>
    <n v="19"/>
    <n v="0.61"/>
    <d v="1899-12-30T00:41:00"/>
    <s v="Sin cebolla"/>
    <m/>
  </r>
  <r>
    <x v="741"/>
    <n v="20"/>
    <s v="Plato_2"/>
    <n v="18"/>
    <n v="30"/>
    <n v="3"/>
    <n v="90"/>
    <n v="54"/>
    <n v="0.6"/>
    <d v="1899-12-30T00:43:00"/>
    <s v="Ninguna"/>
    <m/>
  </r>
  <r>
    <x v="741"/>
    <n v="20"/>
    <s v="Plato_10"/>
    <n v="15"/>
    <n v="26"/>
    <n v="1"/>
    <n v="26"/>
    <n v="15"/>
    <n v="0.57999999999999996"/>
    <d v="1899-12-30T00:26:00"/>
    <s v="Sin cebolla"/>
    <m/>
  </r>
  <r>
    <x v="741"/>
    <n v="20"/>
    <s v="Plato_12"/>
    <n v="11"/>
    <n v="19"/>
    <n v="1"/>
    <n v="19"/>
    <n v="11"/>
    <n v="0.57999999999999996"/>
    <d v="1899-12-30T00:35:00"/>
    <s v="Ninguna"/>
    <m/>
  </r>
  <r>
    <x v="742"/>
    <n v="19"/>
    <s v="Plato_10"/>
    <n v="15"/>
    <n v="26"/>
    <n v="2"/>
    <n v="52"/>
    <n v="30"/>
    <n v="0.57999999999999996"/>
    <d v="1899-12-30T00:59:00"/>
    <s v="Sin cebolla"/>
    <m/>
  </r>
  <r>
    <x v="742"/>
    <n v="19"/>
    <s v="Plato_4"/>
    <n v="10"/>
    <n v="18"/>
    <n v="2"/>
    <n v="36"/>
    <n v="20"/>
    <n v="0.56000000000000005"/>
    <d v="1899-12-30T00:41:00"/>
    <s v="Ninguna"/>
    <m/>
  </r>
  <r>
    <x v="742"/>
    <n v="19"/>
    <s v="Plato_14"/>
    <n v="14"/>
    <n v="23"/>
    <n v="2"/>
    <n v="46"/>
    <n v="28"/>
    <n v="0.61"/>
    <d v="1899-12-30T00:43:00"/>
    <s v="Sin cebolla"/>
    <m/>
  </r>
  <r>
    <x v="743"/>
    <n v="11"/>
    <s v="Plato_4"/>
    <n v="10"/>
    <n v="18"/>
    <n v="1"/>
    <n v="18"/>
    <n v="10"/>
    <n v="0.56000000000000005"/>
    <d v="1899-12-30T00:57:00"/>
    <s v="Ninguna"/>
    <m/>
  </r>
  <r>
    <x v="743"/>
    <n v="11"/>
    <s v="Plato_9"/>
    <n v="17"/>
    <n v="29"/>
    <n v="2"/>
    <n v="58"/>
    <n v="34"/>
    <n v="0.59"/>
    <d v="1899-12-30T00:10:00"/>
    <s v="Ninguna"/>
    <m/>
  </r>
  <r>
    <x v="744"/>
    <n v="3"/>
    <s v="Plato_8"/>
    <n v="21"/>
    <n v="35"/>
    <n v="3"/>
    <n v="105"/>
    <n v="63"/>
    <n v="0.6"/>
    <d v="1899-12-30T00:34:00"/>
    <s v="Ninguna"/>
    <m/>
  </r>
  <r>
    <x v="744"/>
    <n v="3"/>
    <s v="Plato_7"/>
    <n v="14"/>
    <n v="24"/>
    <n v="2"/>
    <n v="48"/>
    <n v="28"/>
    <n v="0.57999999999999996"/>
    <d v="1899-12-30T00:09:00"/>
    <s v="Ninguna"/>
    <m/>
  </r>
  <r>
    <x v="744"/>
    <n v="3"/>
    <s v="Plato_1"/>
    <n v="15"/>
    <n v="25"/>
    <n v="2"/>
    <n v="50"/>
    <n v="30"/>
    <n v="0.6"/>
    <d v="1899-12-30T00:23:00"/>
    <s v="Ninguna"/>
    <m/>
  </r>
  <r>
    <x v="744"/>
    <n v="3"/>
    <s v="Plato_6"/>
    <n v="16"/>
    <n v="27"/>
    <n v="3"/>
    <n v="81"/>
    <n v="48"/>
    <n v="0.59"/>
    <d v="1899-12-30T00:07:00"/>
    <s v="Sin cebolla"/>
    <m/>
  </r>
  <r>
    <x v="745"/>
    <n v="13"/>
    <s v="Plato_8"/>
    <n v="21"/>
    <n v="35"/>
    <n v="3"/>
    <n v="105"/>
    <n v="63"/>
    <n v="0.6"/>
    <d v="1899-12-30T00:34:00"/>
    <s v="Ninguna"/>
    <m/>
  </r>
  <r>
    <x v="745"/>
    <n v="13"/>
    <s v="Plato_15"/>
    <n v="19"/>
    <n v="32"/>
    <n v="3"/>
    <n v="96"/>
    <n v="57"/>
    <n v="0.59"/>
    <d v="1899-12-30T00:43:00"/>
    <s v="Ninguna"/>
    <m/>
  </r>
  <r>
    <x v="746"/>
    <n v="16"/>
    <s v="Plato_1"/>
    <n v="15"/>
    <n v="25"/>
    <n v="1"/>
    <n v="25"/>
    <n v="15"/>
    <n v="0.6"/>
    <d v="1899-12-30T00:28:00"/>
    <s v="Ninguna"/>
    <m/>
  </r>
  <r>
    <x v="747"/>
    <n v="2"/>
    <s v="Plato_15"/>
    <n v="19"/>
    <n v="32"/>
    <n v="1"/>
    <n v="32"/>
    <n v="19"/>
    <n v="0.59"/>
    <d v="1899-12-30T00:05:00"/>
    <s v="Sin cebolla"/>
    <m/>
  </r>
  <r>
    <x v="747"/>
    <n v="2"/>
    <s v="Plato_10"/>
    <n v="15"/>
    <n v="26"/>
    <n v="3"/>
    <n v="78"/>
    <n v="45"/>
    <n v="0.57999999999999996"/>
    <d v="1899-12-30T00:32:00"/>
    <s v="Ninguna"/>
    <m/>
  </r>
  <r>
    <x v="748"/>
    <n v="1"/>
    <s v="Plato_8"/>
    <n v="21"/>
    <n v="35"/>
    <n v="2"/>
    <n v="70"/>
    <n v="42"/>
    <n v="0.6"/>
    <d v="1899-12-30T00:08:00"/>
    <s v="Ninguna"/>
    <m/>
  </r>
  <r>
    <x v="749"/>
    <n v="6"/>
    <s v="Plato_17"/>
    <n v="19"/>
    <n v="31"/>
    <n v="3"/>
    <n v="93"/>
    <n v="57"/>
    <n v="0.61"/>
    <d v="1899-12-30T00:47:00"/>
    <s v="Ninguna"/>
    <m/>
  </r>
  <r>
    <x v="749"/>
    <n v="6"/>
    <s v="Plato_10"/>
    <n v="15"/>
    <n v="26"/>
    <n v="1"/>
    <n v="26"/>
    <n v="15"/>
    <n v="0.57999999999999996"/>
    <d v="1899-12-30T00:39:00"/>
    <s v="Ninguna"/>
    <m/>
  </r>
  <r>
    <x v="750"/>
    <n v="17"/>
    <s v="Plato_9"/>
    <n v="17"/>
    <n v="29"/>
    <n v="1"/>
    <n v="29"/>
    <n v="17"/>
    <n v="0.59"/>
    <d v="1899-12-30T00:37:00"/>
    <s v="Ninguna"/>
    <m/>
  </r>
  <r>
    <x v="750"/>
    <n v="17"/>
    <s v="Plato_1"/>
    <n v="15"/>
    <n v="25"/>
    <n v="3"/>
    <n v="75"/>
    <n v="45"/>
    <n v="0.6"/>
    <d v="1899-12-30T00:31:00"/>
    <s v="Sin cebolla"/>
    <m/>
  </r>
  <r>
    <x v="750"/>
    <n v="17"/>
    <s v="Plato_5"/>
    <n v="13"/>
    <n v="22"/>
    <n v="3"/>
    <n v="66"/>
    <n v="39"/>
    <n v="0.59"/>
    <d v="1899-12-30T00:19:00"/>
    <s v="Ninguna"/>
    <m/>
  </r>
  <r>
    <x v="751"/>
    <n v="3"/>
    <s v="Plato_2"/>
    <n v="18"/>
    <n v="30"/>
    <n v="2"/>
    <n v="60"/>
    <n v="36"/>
    <n v="0.6"/>
    <d v="1899-12-30T00:30:00"/>
    <s v="Sin cebolla"/>
    <m/>
  </r>
  <r>
    <x v="752"/>
    <n v="11"/>
    <s v="Plato_15"/>
    <n v="19"/>
    <n v="32"/>
    <n v="1"/>
    <n v="32"/>
    <n v="19"/>
    <n v="0.59"/>
    <d v="1899-12-30T00:35:00"/>
    <s v="Sin cebolla"/>
    <m/>
  </r>
  <r>
    <x v="752"/>
    <n v="11"/>
    <s v="Plato_14"/>
    <n v="14"/>
    <n v="23"/>
    <n v="1"/>
    <n v="23"/>
    <n v="14"/>
    <n v="0.61"/>
    <d v="1899-12-30T00:23:00"/>
    <s v="Sin cebolla"/>
    <m/>
  </r>
  <r>
    <x v="752"/>
    <n v="11"/>
    <s v="Plato_7"/>
    <n v="14"/>
    <n v="24"/>
    <n v="3"/>
    <n v="72"/>
    <n v="42"/>
    <n v="0.57999999999999996"/>
    <d v="1899-12-30T00:24:00"/>
    <s v="Ninguna"/>
    <m/>
  </r>
  <r>
    <x v="752"/>
    <n v="11"/>
    <s v="Plato_19"/>
    <n v="22"/>
    <n v="36"/>
    <n v="1"/>
    <n v="36"/>
    <n v="22"/>
    <n v="0.61"/>
    <d v="1899-12-30T00:46:00"/>
    <s v="Ninguna"/>
    <m/>
  </r>
  <r>
    <x v="753"/>
    <n v="8"/>
    <s v="Plato_7"/>
    <n v="14"/>
    <n v="24"/>
    <n v="3"/>
    <n v="72"/>
    <n v="42"/>
    <n v="0.57999999999999996"/>
    <d v="1899-12-30T00:26:00"/>
    <s v="Ninguna"/>
    <m/>
  </r>
  <r>
    <x v="753"/>
    <n v="8"/>
    <s v="Plato_6"/>
    <n v="16"/>
    <n v="27"/>
    <n v="3"/>
    <n v="81"/>
    <n v="48"/>
    <n v="0.59"/>
    <d v="1899-12-30T00:11:00"/>
    <s v="Sin cebolla"/>
    <m/>
  </r>
  <r>
    <x v="753"/>
    <n v="8"/>
    <s v="Plato_16"/>
    <n v="16"/>
    <n v="28"/>
    <n v="3"/>
    <n v="84"/>
    <n v="48"/>
    <n v="0.56999999999999995"/>
    <d v="1899-12-30T00:52:00"/>
    <s v="Ninguna"/>
    <m/>
  </r>
  <r>
    <x v="754"/>
    <n v="12"/>
    <s v="Plato_13"/>
    <n v="13"/>
    <n v="21"/>
    <n v="1"/>
    <n v="21"/>
    <n v="13"/>
    <n v="0.62"/>
    <d v="1899-12-30T00:06:00"/>
    <s v="Ninguna"/>
    <m/>
  </r>
  <r>
    <x v="754"/>
    <n v="12"/>
    <s v="Plato_1"/>
    <n v="15"/>
    <n v="25"/>
    <n v="3"/>
    <n v="75"/>
    <n v="45"/>
    <n v="0.6"/>
    <d v="1899-12-30T00:37:00"/>
    <s v="Ninguna"/>
    <m/>
  </r>
  <r>
    <x v="754"/>
    <n v="12"/>
    <s v="Plato_12"/>
    <n v="11"/>
    <n v="19"/>
    <n v="3"/>
    <n v="57"/>
    <n v="33"/>
    <n v="0.57999999999999996"/>
    <d v="1899-12-30T00:46:00"/>
    <s v="Ninguna"/>
    <m/>
  </r>
  <r>
    <x v="754"/>
    <n v="12"/>
    <s v="Plato_9"/>
    <n v="17"/>
    <n v="29"/>
    <n v="2"/>
    <n v="58"/>
    <n v="34"/>
    <n v="0.59"/>
    <d v="1899-12-30T00:20:00"/>
    <s v="Sin cebolla"/>
    <m/>
  </r>
  <r>
    <x v="755"/>
    <n v="11"/>
    <s v="Plato_17"/>
    <n v="19"/>
    <n v="31"/>
    <n v="1"/>
    <n v="31"/>
    <n v="19"/>
    <n v="0.61"/>
    <d v="1899-12-30T00:21:00"/>
    <s v="Ninguna"/>
    <m/>
  </r>
  <r>
    <x v="755"/>
    <n v="11"/>
    <s v="Plato_12"/>
    <n v="11"/>
    <n v="19"/>
    <n v="1"/>
    <n v="19"/>
    <n v="11"/>
    <n v="0.57999999999999996"/>
    <d v="1899-12-30T00:13:00"/>
    <s v="Ninguna"/>
    <m/>
  </r>
  <r>
    <x v="756"/>
    <n v="3"/>
    <s v="Plato_2"/>
    <n v="18"/>
    <n v="30"/>
    <n v="2"/>
    <n v="60"/>
    <n v="36"/>
    <n v="0.6"/>
    <d v="1899-12-30T00:40:00"/>
    <s v="Ninguna"/>
    <m/>
  </r>
  <r>
    <x v="757"/>
    <n v="18"/>
    <s v="Plato_2"/>
    <n v="18"/>
    <n v="30"/>
    <n v="1"/>
    <n v="30"/>
    <n v="18"/>
    <n v="0.6"/>
    <d v="1899-12-30T00:32:00"/>
    <s v="Ninguna"/>
    <m/>
  </r>
  <r>
    <x v="757"/>
    <n v="18"/>
    <s v="Plato_5"/>
    <n v="13"/>
    <n v="22"/>
    <n v="1"/>
    <n v="22"/>
    <n v="13"/>
    <n v="0.59"/>
    <d v="1899-12-30T00:09:00"/>
    <s v="Sin cebolla"/>
    <m/>
  </r>
  <r>
    <x v="758"/>
    <n v="20"/>
    <s v="Plato_11"/>
    <n v="20"/>
    <n v="33"/>
    <n v="3"/>
    <n v="99"/>
    <n v="60"/>
    <n v="0.61"/>
    <d v="1899-12-30T00:48:00"/>
    <s v="Ninguna"/>
    <m/>
  </r>
  <r>
    <x v="758"/>
    <n v="20"/>
    <s v="Plato_6"/>
    <n v="16"/>
    <n v="27"/>
    <n v="3"/>
    <n v="81"/>
    <n v="48"/>
    <n v="0.59"/>
    <d v="1899-12-30T00:51:00"/>
    <s v="Ninguna"/>
    <m/>
  </r>
  <r>
    <x v="758"/>
    <n v="20"/>
    <s v="Plato_1"/>
    <n v="15"/>
    <n v="25"/>
    <n v="3"/>
    <n v="75"/>
    <n v="45"/>
    <n v="0.6"/>
    <d v="1899-12-30T00:41:00"/>
    <s v="Ninguna"/>
    <m/>
  </r>
  <r>
    <x v="758"/>
    <n v="20"/>
    <s v="Plato_9"/>
    <n v="17"/>
    <n v="29"/>
    <n v="3"/>
    <n v="87"/>
    <n v="51"/>
    <n v="0.59"/>
    <d v="1899-12-30T00:56:00"/>
    <s v="Sin cebolla"/>
    <m/>
  </r>
  <r>
    <x v="759"/>
    <n v="5"/>
    <s v="Plato_8"/>
    <n v="21"/>
    <n v="35"/>
    <n v="3"/>
    <n v="105"/>
    <n v="63"/>
    <n v="0.6"/>
    <d v="1899-12-30T00:20:00"/>
    <s v="Ninguna"/>
    <m/>
  </r>
  <r>
    <x v="760"/>
    <n v="4"/>
    <s v="Plato_7"/>
    <n v="14"/>
    <n v="24"/>
    <n v="3"/>
    <n v="72"/>
    <n v="42"/>
    <n v="0.57999999999999996"/>
    <d v="1899-12-30T00:54:00"/>
    <s v="Sin cebolla"/>
    <m/>
  </r>
  <r>
    <x v="760"/>
    <n v="4"/>
    <s v="Plato_16"/>
    <n v="16"/>
    <n v="28"/>
    <n v="2"/>
    <n v="56"/>
    <n v="32"/>
    <n v="0.56999999999999995"/>
    <d v="1899-12-30T00:20:00"/>
    <s v="Ninguna"/>
    <m/>
  </r>
  <r>
    <x v="760"/>
    <n v="4"/>
    <s v="Plato_14"/>
    <n v="14"/>
    <n v="23"/>
    <n v="2"/>
    <n v="46"/>
    <n v="28"/>
    <n v="0.61"/>
    <d v="1899-12-30T00:28:00"/>
    <s v="Ninguna"/>
    <m/>
  </r>
  <r>
    <x v="761"/>
    <n v="4"/>
    <s v="Plato_13"/>
    <n v="13"/>
    <n v="21"/>
    <n v="1"/>
    <n v="21"/>
    <n v="13"/>
    <n v="0.62"/>
    <d v="1899-12-30T00:20:00"/>
    <s v="Sin cebolla"/>
    <m/>
  </r>
  <r>
    <x v="761"/>
    <n v="4"/>
    <s v="Plato_10"/>
    <n v="15"/>
    <n v="26"/>
    <n v="3"/>
    <n v="78"/>
    <n v="45"/>
    <n v="0.57999999999999996"/>
    <d v="1899-12-30T00:09:00"/>
    <s v="Ninguna"/>
    <m/>
  </r>
  <r>
    <x v="762"/>
    <n v="18"/>
    <s v="Plato_11"/>
    <n v="20"/>
    <n v="33"/>
    <n v="2"/>
    <n v="66"/>
    <n v="40"/>
    <n v="0.61"/>
    <d v="1899-12-30T00:14:00"/>
    <s v="Sin cebolla"/>
    <m/>
  </r>
  <r>
    <x v="762"/>
    <n v="18"/>
    <s v="Plato_12"/>
    <n v="11"/>
    <n v="19"/>
    <n v="2"/>
    <n v="38"/>
    <n v="22"/>
    <n v="0.57999999999999996"/>
    <d v="1899-12-30T00:18:00"/>
    <s v="Sin cebolla"/>
    <m/>
  </r>
  <r>
    <x v="763"/>
    <n v="20"/>
    <s v="Plato_6"/>
    <n v="16"/>
    <n v="27"/>
    <n v="1"/>
    <n v="27"/>
    <n v="16"/>
    <n v="0.59"/>
    <d v="1899-12-30T00:53:00"/>
    <s v="Ninguna"/>
    <m/>
  </r>
  <r>
    <x v="763"/>
    <n v="20"/>
    <s v="Plato_18"/>
    <n v="20"/>
    <n v="34"/>
    <n v="1"/>
    <n v="34"/>
    <n v="20"/>
    <n v="0.59"/>
    <d v="1899-12-30T00:24:00"/>
    <s v="Ninguna"/>
    <m/>
  </r>
  <r>
    <x v="763"/>
    <n v="20"/>
    <s v="Plato_7"/>
    <n v="14"/>
    <n v="24"/>
    <n v="1"/>
    <n v="24"/>
    <n v="14"/>
    <n v="0.57999999999999996"/>
    <d v="1899-12-30T00:35:00"/>
    <s v="Ninguna"/>
    <m/>
  </r>
  <r>
    <x v="764"/>
    <n v="20"/>
    <s v="Plato_10"/>
    <n v="15"/>
    <n v="26"/>
    <n v="3"/>
    <n v="78"/>
    <n v="45"/>
    <n v="0.57999999999999996"/>
    <d v="1899-12-30T00:55:00"/>
    <s v="Sin cebolla"/>
    <m/>
  </r>
  <r>
    <x v="764"/>
    <n v="20"/>
    <s v="Plato_16"/>
    <n v="16"/>
    <n v="28"/>
    <n v="2"/>
    <n v="56"/>
    <n v="32"/>
    <n v="0.56999999999999995"/>
    <d v="1899-12-30T00:14:00"/>
    <s v="Ninguna"/>
    <m/>
  </r>
  <r>
    <x v="764"/>
    <n v="20"/>
    <s v="Plato_13"/>
    <n v="13"/>
    <n v="21"/>
    <n v="3"/>
    <n v="63"/>
    <n v="39"/>
    <n v="0.62"/>
    <d v="1899-12-30T00:52:00"/>
    <s v="Ninguna"/>
    <m/>
  </r>
  <r>
    <x v="764"/>
    <n v="20"/>
    <s v="Plato_19"/>
    <n v="22"/>
    <n v="36"/>
    <n v="1"/>
    <n v="36"/>
    <n v="22"/>
    <n v="0.61"/>
    <d v="1899-12-30T00:43:00"/>
    <s v="Ninguna"/>
    <m/>
  </r>
  <r>
    <x v="765"/>
    <n v="17"/>
    <s v="Plato_2"/>
    <n v="18"/>
    <n v="30"/>
    <n v="2"/>
    <n v="60"/>
    <n v="36"/>
    <n v="0.6"/>
    <d v="1899-12-30T00:52:00"/>
    <s v="Ninguna"/>
    <m/>
  </r>
  <r>
    <x v="765"/>
    <n v="17"/>
    <s v="Plato_12"/>
    <n v="11"/>
    <n v="19"/>
    <n v="1"/>
    <n v="19"/>
    <n v="11"/>
    <n v="0.57999999999999996"/>
    <d v="1899-12-30T00:59:00"/>
    <s v="Ninguna"/>
    <m/>
  </r>
  <r>
    <x v="765"/>
    <n v="17"/>
    <s v="Plato_3"/>
    <n v="12"/>
    <n v="20"/>
    <n v="3"/>
    <n v="60"/>
    <n v="36"/>
    <n v="0.6"/>
    <d v="1899-12-30T00:07:00"/>
    <s v="Ninguna"/>
    <m/>
  </r>
  <r>
    <x v="765"/>
    <n v="17"/>
    <s v="Plato_14"/>
    <n v="14"/>
    <n v="23"/>
    <n v="2"/>
    <n v="46"/>
    <n v="28"/>
    <n v="0.61"/>
    <d v="1899-12-30T00:16:00"/>
    <s v="Sin cebolla"/>
    <m/>
  </r>
  <r>
    <x v="766"/>
    <n v="10"/>
    <s v="Plato_9"/>
    <n v="17"/>
    <n v="29"/>
    <n v="2"/>
    <n v="58"/>
    <n v="34"/>
    <n v="0.59"/>
    <d v="1899-12-30T00:12:00"/>
    <s v="Sin cebolla"/>
    <m/>
  </r>
  <r>
    <x v="766"/>
    <n v="10"/>
    <s v="Plato_7"/>
    <n v="14"/>
    <n v="24"/>
    <n v="2"/>
    <n v="48"/>
    <n v="28"/>
    <n v="0.57999999999999996"/>
    <d v="1899-12-30T00:30:00"/>
    <s v="Sin cebolla"/>
    <m/>
  </r>
  <r>
    <x v="766"/>
    <n v="10"/>
    <s v="Plato_13"/>
    <n v="13"/>
    <n v="21"/>
    <n v="3"/>
    <n v="63"/>
    <n v="39"/>
    <n v="0.62"/>
    <d v="1899-12-30T00:43:00"/>
    <s v="Sin cebolla"/>
    <m/>
  </r>
  <r>
    <x v="767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x v="0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x v="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x v="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x v="3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x v="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x v="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x v="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x v="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x v="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x v="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x v="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x v="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x v="3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x v="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x v="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x v="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x v="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x v="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x v="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x v="0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x v="0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x v="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x v="3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x v="0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x v="3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x v="3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x v="3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x v="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x v="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x v="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x v="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x v="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x v="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x v="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x v="0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x v="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x v="3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x v="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x v="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x v="0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x v="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x v="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x v="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x v="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x v="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x v="3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x v="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x v="0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x v="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x v="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x v="3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x v="0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x v="3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x v="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x v="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x v="3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x v="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x v="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x v="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x v="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x v="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x v="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x v="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x v="3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x v="0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x v="3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x v="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x v="3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x v="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x v="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x v="0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x v="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x v="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x v="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x v="3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x v="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x v="0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x v="0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x v="0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x v="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x v="3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x v="3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x v="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x v="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x v="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x v="3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x v="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x v="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x v="3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x v="3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x v="3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x v="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x v="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x v="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x v="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x v="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x v="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x v="3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x v="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x v="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x v="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x v="0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x v="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x v="0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x v="0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x v="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x v="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x v="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x v="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x v="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x v="0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x v="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x v="0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x v="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x v="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x v="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x v="0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x v="3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x v="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x v="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x v="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x v="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x v="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x v="0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x v="0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x v="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x v="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x v="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x v="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x v="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x v="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x v="0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x v="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x v="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x v="3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x v="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x v="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x v="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x v="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x v="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x v="0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x v="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x v="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x v="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x v="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x v="0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x v="0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x v="0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x v="3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x v="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x v="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x v="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x v="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x v="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x v="3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x v="0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x v="0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x v="0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x v="0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x v="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x v="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x v="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x v="3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x v="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x v="0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x v="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x v="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x v="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x v="0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x v="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x v="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x v="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x v="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x v="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x v="0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x v="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x v="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x v="0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x v="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x v="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x v="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x v="0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x v="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x v="3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x v="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x v="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x v="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x v="0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x v="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x v="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x v="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x v="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x v="3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x v="3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x v="0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x v="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x v="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x v="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x v="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x v="0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x v="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x v="0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x v="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x v="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x v="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x v="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x v="3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x v="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x v="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x v="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x v="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x v="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x v="3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x v="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x v="0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x v="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x v="0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x v="3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x v="0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x v="3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x v="0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x v="3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x v="3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x v="0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x v="0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x v="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x v="3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x v="0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x v="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x v="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x v="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x v="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x v="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x v="0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x v="0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x v="0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x v="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x v="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x v="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x v="0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x v="3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x v="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x v="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x v="0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x v="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x v="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x v="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x v="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x v="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x v="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x v="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x v="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x v="0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x v="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x v="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x v="3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x v="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x v="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x v="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x v="3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x v="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x v="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x v="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x v="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x v="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x v="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x v="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x v="0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x v="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x v="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x v="0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x v="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x v="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x v="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x v="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x v="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x v="3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x v="0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x v="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x v="3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x v="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x v="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x v="3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x v="3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x v="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x v="0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x v="3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x v="3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x v="3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x v="0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x v="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x v="0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x v="0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x v="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x v="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x v="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x v="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x v="3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x v="3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x v="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x v="3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x v="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x v="3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x v="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x v="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x v="3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x v="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x v="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x v="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x v="3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x v="0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x v="0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x v="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x v="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x v="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x v="3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x v="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x v="0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x v="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x v="0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x v="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x v="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x v="3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x v="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x v="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x v="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x v="3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x v="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x v="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x v="0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x v="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x v="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x v="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x v="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x v="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x v="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x v="3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x v="3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x v="0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x v="0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x v="0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x v="0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x v="3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x v="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x v="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x v="3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x v="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x v="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x v="3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x v="3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x v="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x v="0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x v="3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x v="3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x v="3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x v="0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x v="0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x v="3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x v="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x v="0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x v="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x v="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x v="0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x v="3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x v="0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x v="0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x v="0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x v="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x v="3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x v="0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x v="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x v="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x v="3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x v="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x v="0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x v="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x v="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x v="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x v="0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x v="0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x v="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x v="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x v="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x v="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x v="0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x v="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x v="3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x v="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x v="0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x v="0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x v="0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x v="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x v="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x v="0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x v="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x v="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x v="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x v="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x v="3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x v="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x v="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x v="0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x v="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x v="3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x v="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x v="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x v="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x v="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x v="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x v="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x v="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x v="3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x v="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x v="3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x v="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x v="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x v="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x v="0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x v="3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x v="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x v="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x v="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x v="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x v="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x v="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x v="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x v="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x v="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x v="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x v="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x v="3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x v="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x v="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x v="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x v="3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x v="3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x v="0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x v="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x v="0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x v="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x v="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x v="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x v="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x v="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x v="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x v="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x v="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x v="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x v="0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x v="0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x v="3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x v="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x v="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x v="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x v="3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x v="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x v="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x v="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x v="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x v="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x v="3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x v="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x v="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x v="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x v="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x v="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x v="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x v="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x v="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x v="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x v="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x v="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x v="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x v="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x v="3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x v="0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x v="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x v="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x v="0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x v="3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x v="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x v="0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x v="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x v="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x v="3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x v="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x v="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x v="0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x v="0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x v="3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x v="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x v="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x v="3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x v="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x v="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x v="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x v="0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x v="0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x v="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x v="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x v="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x v="3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x v="0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x v="3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x v="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x v="0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x v="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x v="3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x v="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x v="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x v="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x v="3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x v="0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x v="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x v="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x v="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x v="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x v="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x v="3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x v="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x v="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x v="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x v="3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x v="0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x v="0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x v="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x v="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x v="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x v="0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x v="3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x v="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x v="0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x v="3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x v="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x v="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x v="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x v="0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x v="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x v="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x v="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x v="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x v="0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x v="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x v="3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x v="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x v="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x v="3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x v="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x v="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x v="0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x v="0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x v="0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x v="0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x v="0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x v="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x v="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x v="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x v="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x v="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x v="3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x v="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x v="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x v="3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x v="3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x v="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x v="0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x v="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x v="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x v="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x v="3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x v="3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x v="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x v="0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x v="3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x v="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x v="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x v="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x v="0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x v="0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x v="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x v="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x v="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x v="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x v="0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x v="0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x v="0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x v="0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x v="0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x v="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x v="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x v="0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x v="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x v="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x v="0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x v="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x v="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x v="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x v="3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x v="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x v="0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x v="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x v="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x v="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x v="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x v="0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x v="3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x v="3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x v="0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x v="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x v="3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x v="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x v="3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x v="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x v="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x v="3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x v="3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x v="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x v="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x v="3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x v="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x v="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x v="0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x v="0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x v="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x v="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x v="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x v="0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x v="0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x v="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x v="3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x v="3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x v="0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x v="0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x v="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x v="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x v="3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x v="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x v="0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x v="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x v="0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x v="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x v="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x v="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x v="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x v="0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x v="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x v="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x v="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x v="3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x v="0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x v="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x v="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x v="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x v="3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x v="3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x v="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x v="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x v="3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x v="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x v="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x v="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x v="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x v="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x v="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x v="3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x v="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x v="0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x v="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x v="0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x v="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x v="0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x v="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x v="3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x v="3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x v="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x v="0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x v="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x v="0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x v="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x v="0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x v="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x v="3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x v="3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x v="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x v="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x v="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x v="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x v="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x v="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x v="3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x v="0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x v="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x v="0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x v="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x v="0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x v="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x v="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x v="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x v="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x v="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x v="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x v="0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x v="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x v="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x v="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x v="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x v="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x v="0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x v="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x v="3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x v="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x v="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x v="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x v="3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x v="0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x v="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x v="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x v="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x v="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x v="0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x v="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x v="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x v="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x v="3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x v="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x v="3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x v="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x v="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x v="3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x v="0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x v="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x v="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x v="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x v="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x v="0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x v="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x v="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x v="0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x v="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x v="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x v="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x v="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x v="0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x v="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x v="3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x v="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x v="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x v="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x v="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x v="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x v="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x v="0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x v="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x v="0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x v="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x v="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x v="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x v="0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x v="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x v="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x v="0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x v="3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x v="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x v="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x v="0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x v="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x v="2"/>
    <s v="Desayuno"/>
    <s v="Tarjeta de crédito"/>
    <n v="15.98"/>
    <s v="Reservada"/>
    <n v="767"/>
    <s v="Ecuador"/>
    <s v="Plato_9, Plato_7, Plato_13"/>
    <n v="1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s v="Mesero_3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s v="Mesero_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s v="Mesero_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s v="Mesero_5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s v="Mesero_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s v="Mesero_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s v="Mesero_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s v="Mesero_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s v="Mesero_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s v="Mesero_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s v="Mesero_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s v="Mesero_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s v="Mesero_5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s v="Mesero_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s v="Mesero_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s v="Mesero_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s v="Mesero_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s v="Mesero_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s v="Mesero_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s v="Mesero_3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s v="Mesero_3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s v="Mesero_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s v="Mesero_5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s v="Mesero_3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s v="Mesero_5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s v="Mesero_5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s v="Mesero_5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s v="Mesero_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s v="Mesero_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s v="Mesero_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s v="Mesero_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s v="Mesero_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s v="Mesero_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s v="Mesero_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s v="Mesero_3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s v="Mesero_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s v="Mesero_5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s v="Mesero_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s v="Mesero_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s v="Mesero_3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s v="Mesero_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s v="Mesero_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s v="Mesero_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s v="Mesero_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s v="Mesero_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s v="Mesero_5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s v="Mesero_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s v="Mesero_3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s v="Mesero_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s v="Mesero_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s v="Mesero_5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s v="Mesero_3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s v="Mesero_5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s v="Mesero_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s v="Mesero_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s v="Mesero_5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s v="Mesero_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s v="Mesero_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s v="Mesero_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s v="Mesero_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s v="Mesero_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s v="Mesero_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s v="Mesero_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s v="Mesero_5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s v="Mesero_3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s v="Mesero_5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s v="Mesero_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s v="Mesero_5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s v="Mesero_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s v="Mesero_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s v="Mesero_3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s v="Mesero_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s v="Mesero_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s v="Mesero_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s v="Mesero_5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s v="Mesero_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s v="Mesero_3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s v="Mesero_3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s v="Mesero_3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s v="Mesero_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s v="Mesero_5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s v="Mesero_5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s v="Mesero_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s v="Mesero_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s v="Mesero_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s v="Mesero_5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s v="Mesero_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s v="Mesero_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s v="Mesero_5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s v="Mesero_5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s v="Mesero_5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s v="Mesero_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s v="Mesero_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s v="Mesero_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s v="Mesero_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s v="Mesero_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s v="Mesero_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s v="Mesero_5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s v="Mesero_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s v="Mesero_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s v="Mesero_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s v="Mesero_3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s v="Mesero_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s v="Mesero_3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s v="Mesero_3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s v="Mesero_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s v="Mesero_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s v="Mesero_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s v="Mesero_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s v="Mesero_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s v="Mesero_3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s v="Mesero_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s v="Mesero_3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s v="Mesero_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s v="Mesero_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s v="Mesero_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s v="Mesero_3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s v="Mesero_5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s v="Mesero_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s v="Mesero_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s v="Mesero_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s v="Mesero_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s v="Mesero_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s v="Mesero_3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s v="Mesero_3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s v="Mesero_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s v="Mesero_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s v="Mesero_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s v="Mesero_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s v="Mesero_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s v="Mesero_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s v="Mesero_3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s v="Mesero_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s v="Mesero_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s v="Mesero_5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s v="Mesero_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s v="Mesero_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s v="Mesero_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s v="Mesero_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s v="Mesero_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s v="Mesero_3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s v="Mesero_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s v="Mesero_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s v="Mesero_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s v="Mesero_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s v="Mesero_3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s v="Mesero_3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s v="Mesero_3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s v="Mesero_5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s v="Mesero_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s v="Mesero_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s v="Mesero_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s v="Mesero_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s v="Mesero_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s v="Mesero_5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s v="Mesero_3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s v="Mesero_3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s v="Mesero_3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s v="Mesero_3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s v="Mesero_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s v="Mesero_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s v="Mesero_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s v="Mesero_5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s v="Mesero_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s v="Mesero_3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s v="Mesero_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s v="Mesero_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s v="Mesero_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s v="Mesero_3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s v="Mesero_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s v="Mesero_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s v="Mesero_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s v="Mesero_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s v="Mesero_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s v="Mesero_3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s v="Mesero_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s v="Mesero_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s v="Mesero_3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s v="Mesero_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s v="Mesero_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s v="Mesero_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s v="Mesero_3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s v="Mesero_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s v="Mesero_5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s v="Mesero_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s v="Mesero_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s v="Mesero_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s v="Mesero_3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s v="Mesero_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s v="Mesero_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s v="Mesero_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s v="Mesero_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s v="Mesero_5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s v="Mesero_5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s v="Mesero_3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s v="Mesero_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s v="Mesero_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s v="Mesero_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s v="Mesero_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s v="Mesero_3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s v="Mesero_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s v="Mesero_3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s v="Mesero_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s v="Mesero_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s v="Mesero_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s v="Mesero_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s v="Mesero_5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s v="Mesero_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s v="Mesero_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s v="Mesero_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s v="Mesero_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s v="Mesero_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s v="Mesero_5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s v="Mesero_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s v="Mesero_3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s v="Mesero_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s v="Mesero_3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s v="Mesero_5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s v="Mesero_3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s v="Mesero_5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s v="Mesero_3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s v="Mesero_5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s v="Mesero_5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s v="Mesero_3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s v="Mesero_3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s v="Mesero_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s v="Mesero_5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s v="Mesero_3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s v="Mesero_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s v="Mesero_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s v="Mesero_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s v="Mesero_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s v="Mesero_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s v="Mesero_3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s v="Mesero_3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s v="Mesero_3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s v="Mesero_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s v="Mesero_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s v="Mesero_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s v="Mesero_3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s v="Mesero_5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s v="Mesero_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s v="Mesero_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s v="Mesero_3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s v="Mesero_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s v="Mesero_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s v="Mesero_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s v="Mesero_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s v="Mesero_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s v="Mesero_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s v="Mesero_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s v="Mesero_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s v="Mesero_3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s v="Mesero_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s v="Mesero_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s v="Mesero_5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s v="Mesero_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s v="Mesero_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s v="Mesero_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s v="Mesero_5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s v="Mesero_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s v="Mesero_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s v="Mesero_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s v="Mesero_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s v="Mesero_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s v="Mesero_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s v="Mesero_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s v="Mesero_3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s v="Mesero_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s v="Mesero_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s v="Mesero_3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s v="Mesero_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s v="Mesero_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s v="Mesero_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s v="Mesero_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s v="Mesero_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s v="Mesero_5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s v="Mesero_3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s v="Mesero_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s v="Mesero_5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s v="Mesero_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s v="Mesero_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s v="Mesero_5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s v="Mesero_5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s v="Mesero_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s v="Mesero_3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s v="Mesero_5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s v="Mesero_5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s v="Mesero_5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s v="Mesero_3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s v="Mesero_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s v="Mesero_3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s v="Mesero_3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s v="Mesero_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s v="Mesero_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s v="Mesero_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s v="Mesero_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s v="Mesero_5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s v="Mesero_5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s v="Mesero_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s v="Mesero_5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s v="Mesero_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s v="Mesero_5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s v="Mesero_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s v="Mesero_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s v="Mesero_5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s v="Mesero_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s v="Mesero_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s v="Mesero_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s v="Mesero_5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s v="Mesero_3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s v="Mesero_3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s v="Mesero_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s v="Mesero_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s v="Mesero_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s v="Mesero_5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s v="Mesero_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s v="Mesero_3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s v="Mesero_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s v="Mesero_3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s v="Mesero_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s v="Mesero_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s v="Mesero_5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s v="Mesero_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s v="Mesero_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s v="Mesero_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s v="Mesero_5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s v="Mesero_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s v="Mesero_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s v="Mesero_3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s v="Mesero_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s v="Mesero_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s v="Mesero_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s v="Mesero_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s v="Mesero_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s v="Mesero_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s v="Mesero_5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s v="Mesero_5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s v="Mesero_3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s v="Mesero_3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s v="Mesero_3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s v="Mesero_3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s v="Mesero_5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s v="Mesero_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s v="Mesero_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s v="Mesero_5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s v="Mesero_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s v="Mesero_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s v="Mesero_5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s v="Mesero_5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s v="Mesero_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s v="Mesero_3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s v="Mesero_5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s v="Mesero_5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s v="Mesero_5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s v="Mesero_3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s v="Mesero_3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s v="Mesero_5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s v="Mesero_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s v="Mesero_3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s v="Mesero_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s v="Mesero_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s v="Mesero_3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s v="Mesero_5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s v="Mesero_3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s v="Mesero_3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s v="Mesero_3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s v="Mesero_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s v="Mesero_5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s v="Mesero_3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s v="Mesero_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s v="Mesero_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s v="Mesero_5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s v="Mesero_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s v="Mesero_3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s v="Mesero_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s v="Mesero_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s v="Mesero_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s v="Mesero_3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s v="Mesero_3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s v="Mesero_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s v="Mesero_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s v="Mesero_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s v="Mesero_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s v="Mesero_3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s v="Mesero_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s v="Mesero_5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s v="Mesero_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s v="Mesero_3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s v="Mesero_3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s v="Mesero_3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s v="Mesero_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s v="Mesero_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s v="Mesero_3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s v="Mesero_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s v="Mesero_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s v="Mesero_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s v="Mesero_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s v="Mesero_5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s v="Mesero_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s v="Mesero_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s v="Mesero_3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s v="Mesero_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s v="Mesero_5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s v="Mesero_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s v="Mesero_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s v="Mesero_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s v="Mesero_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s v="Mesero_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s v="Mesero_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s v="Mesero_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s v="Mesero_5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s v="Mesero_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s v="Mesero_5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s v="Mesero_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s v="Mesero_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s v="Mesero_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s v="Mesero_3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s v="Mesero_5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s v="Mesero_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s v="Mesero_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s v="Mesero_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s v="Mesero_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s v="Mesero_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s v="Mesero_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s v="Mesero_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s v="Mesero_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s v="Mesero_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s v="Mesero_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s v="Mesero_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s v="Mesero_5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s v="Mesero_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s v="Mesero_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s v="Mesero_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s v="Mesero_5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s v="Mesero_5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s v="Mesero_3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s v="Mesero_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s v="Mesero_3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s v="Mesero_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s v="Mesero_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s v="Mesero_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s v="Mesero_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s v="Mesero_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s v="Mesero_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s v="Mesero_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s v="Mesero_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s v="Mesero_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s v="Mesero_3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s v="Mesero_3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s v="Mesero_5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s v="Mesero_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s v="Mesero_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s v="Mesero_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s v="Mesero_5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s v="Mesero_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s v="Mesero_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s v="Mesero_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s v="Mesero_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s v="Mesero_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s v="Mesero_5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s v="Mesero_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s v="Mesero_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s v="Mesero_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s v="Mesero_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s v="Mesero_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s v="Mesero_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s v="Mesero_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s v="Mesero_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s v="Mesero_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s v="Mesero_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s v="Mesero_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s v="Mesero_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s v="Mesero_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s v="Mesero_5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s v="Mesero_3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s v="Mesero_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s v="Mesero_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s v="Mesero_3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s v="Mesero_5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s v="Mesero_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s v="Mesero_3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s v="Mesero_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s v="Mesero_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s v="Mesero_5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s v="Mesero_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s v="Mesero_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s v="Mesero_3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s v="Mesero_3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s v="Mesero_5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s v="Mesero_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s v="Mesero_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s v="Mesero_5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s v="Mesero_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s v="Mesero_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s v="Mesero_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s v="Mesero_3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s v="Mesero_3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s v="Mesero_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s v="Mesero_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s v="Mesero_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s v="Mesero_5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s v="Mesero_3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s v="Mesero_5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s v="Mesero_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s v="Mesero_3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s v="Mesero_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s v="Mesero_5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s v="Mesero_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s v="Mesero_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s v="Mesero_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s v="Mesero_5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s v="Mesero_3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s v="Mesero_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s v="Mesero_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s v="Mesero_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s v="Mesero_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s v="Mesero_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s v="Mesero_5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s v="Mesero_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s v="Mesero_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s v="Mesero_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s v="Mesero_5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s v="Mesero_3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s v="Mesero_3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s v="Mesero_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s v="Mesero_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s v="Mesero_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s v="Mesero_3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s v="Mesero_5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s v="Mesero_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s v="Mesero_3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s v="Mesero_5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s v="Mesero_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s v="Mesero_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s v="Mesero_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s v="Mesero_3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s v="Mesero_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s v="Mesero_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s v="Mesero_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s v="Mesero_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s v="Mesero_3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s v="Mesero_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s v="Mesero_5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s v="Mesero_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s v="Mesero_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s v="Mesero_5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s v="Mesero_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s v="Mesero_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s v="Mesero_3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s v="Mesero_3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s v="Mesero_3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s v="Mesero_3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s v="Mesero_3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s v="Mesero_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s v="Mesero_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s v="Mesero_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s v="Mesero_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s v="Mesero_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s v="Mesero_5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s v="Mesero_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s v="Mesero_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s v="Mesero_5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s v="Mesero_5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s v="Mesero_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s v="Mesero_3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s v="Mesero_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s v="Mesero_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s v="Mesero_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s v="Mesero_5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s v="Mesero_5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s v="Mesero_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s v="Mesero_3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s v="Mesero_5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s v="Mesero_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s v="Mesero_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s v="Mesero_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s v="Mesero_3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s v="Mesero_3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s v="Mesero_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s v="Mesero_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s v="Mesero_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s v="Mesero_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s v="Mesero_3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s v="Mesero_3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s v="Mesero_3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s v="Mesero_3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s v="Mesero_3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s v="Mesero_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s v="Mesero_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s v="Mesero_3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s v="Mesero_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s v="Mesero_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s v="Mesero_3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s v="Mesero_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s v="Mesero_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s v="Mesero_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s v="Mesero_5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s v="Mesero_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s v="Mesero_3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s v="Mesero_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s v="Mesero_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s v="Mesero_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s v="Mesero_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s v="Mesero_3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s v="Mesero_5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s v="Mesero_5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s v="Mesero_3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s v="Mesero_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s v="Mesero_5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s v="Mesero_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s v="Mesero_5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s v="Mesero_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s v="Mesero_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s v="Mesero_5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s v="Mesero_5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s v="Mesero_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s v="Mesero_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s v="Mesero_5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s v="Mesero_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s v="Mesero_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s v="Mesero_3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s v="Mesero_3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s v="Mesero_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s v="Mesero_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s v="Mesero_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s v="Mesero_3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s v="Mesero_3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s v="Mesero_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s v="Mesero_5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s v="Mesero_5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s v="Mesero_3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s v="Mesero_3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s v="Mesero_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s v="Mesero_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s v="Mesero_5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s v="Mesero_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s v="Mesero_3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s v="Mesero_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s v="Mesero_3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s v="Mesero_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s v="Mesero_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s v="Mesero_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s v="Mesero_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s v="Mesero_3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s v="Mesero_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s v="Mesero_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s v="Mesero_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s v="Mesero_5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s v="Mesero_3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s v="Mesero_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s v="Mesero_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s v="Mesero_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s v="Mesero_5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s v="Mesero_5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s v="Mesero_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s v="Mesero_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s v="Mesero_5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s v="Mesero_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s v="Mesero_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s v="Mesero_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s v="Mesero_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s v="Mesero_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s v="Mesero_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s v="Mesero_5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s v="Mesero_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s v="Mesero_3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s v="Mesero_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s v="Mesero_3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s v="Mesero_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s v="Mesero_3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s v="Mesero_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s v="Mesero_5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s v="Mesero_5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s v="Mesero_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s v="Mesero_3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s v="Mesero_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s v="Mesero_3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s v="Mesero_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s v="Mesero_3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s v="Mesero_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s v="Mesero_5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s v="Mesero_5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s v="Mesero_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s v="Mesero_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s v="Mesero_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s v="Mesero_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s v="Mesero_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s v="Mesero_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s v="Mesero_5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s v="Mesero_3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s v="Mesero_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s v="Mesero_3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s v="Mesero_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s v="Mesero_3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s v="Mesero_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s v="Mesero_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s v="Mesero_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s v="Mesero_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s v="Mesero_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s v="Mesero_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s v="Mesero_3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s v="Mesero_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s v="Mesero_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s v="Mesero_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s v="Mesero_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s v="Mesero_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s v="Mesero_3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s v="Mesero_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s v="Mesero_5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s v="Mesero_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s v="Mesero_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s v="Mesero_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s v="Mesero_5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s v="Mesero_3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s v="Mesero_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s v="Mesero_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s v="Mesero_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s v="Mesero_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s v="Mesero_3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s v="Mesero_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s v="Mesero_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s v="Mesero_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s v="Mesero_5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s v="Mesero_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s v="Mesero_5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s v="Mesero_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s v="Mesero_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s v="Mesero_5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s v="Mesero_3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s v="Mesero_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s v="Mesero_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s v="Mesero_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s v="Mesero_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s v="Mesero_3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s v="Mesero_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s v="Mesero_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s v="Mesero_3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s v="Mesero_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s v="Mesero_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s v="Mesero_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s v="Mesero_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s v="Mesero_3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s v="Mesero_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s v="Mesero_5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s v="Mesero_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s v="Mesero_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s v="Mesero_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s v="Mesero_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s v="Mesero_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s v="Mesero_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s v="Mesero_3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s v="Mesero_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s v="Mesero_3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s v="Mesero_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s v="Mesero_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s v="Mesero_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s v="Mesero_3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s v="Mesero_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s v="Mesero_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s v="Mesero_3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s v="Mesero_5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s v="Mesero_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s v="Mesero_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s v="Mesero_3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s v="Mesero_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s v="Mesero_2"/>
    <s v="Desayuno"/>
    <s v="Tarjeta de crédito"/>
    <n v="15.98"/>
    <s v="Reservada"/>
    <n v="767"/>
    <s v="Ecuador"/>
    <s v="Plato_9, Plato_7, Plato_13"/>
    <n v="169"/>
  </r>
  <r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x v="0"/>
    <d v="2023-04-01T00:00:00"/>
    <d v="1899-12-30T01:07:00"/>
    <d v="1899-12-30T03:50:00"/>
    <d v="1899-12-30T02:43:00"/>
    <d v="1899-12-30T00:57:00"/>
    <d v="1899-12-30T01:46:00"/>
    <x v="0"/>
    <x v="0"/>
    <x v="0"/>
    <x v="0"/>
    <n v="48.55"/>
    <s v="Reservada"/>
    <n v="1"/>
    <x v="0"/>
    <s v="Plato_7, Plato_2"/>
    <n v="138"/>
  </r>
  <r>
    <n v="6"/>
    <s v="Cliente_538"/>
    <n v="6"/>
    <x v="0"/>
    <d v="2023-04-01T00:00:00"/>
    <d v="1899-12-30T01:28:00"/>
    <d v="1899-12-30T03:49:00"/>
    <d v="1899-12-30T02:21:00"/>
    <d v="1899-12-30T01:25:00"/>
    <d v="1899-12-30T00:56:00"/>
    <x v="0"/>
    <x v="1"/>
    <x v="1"/>
    <x v="1"/>
    <n v="43.3"/>
    <s v="Reservada"/>
    <n v="2"/>
    <x v="1"/>
    <s v="Plato_17, Plato_6"/>
    <n v="58"/>
  </r>
  <r>
    <n v="20"/>
    <s v="Cliente_911"/>
    <n v="1"/>
    <x v="0"/>
    <d v="2023-04-01T00:00:00"/>
    <d v="1899-12-30T00:29:00"/>
    <d v="1899-12-30T03:56:00"/>
    <d v="1899-12-30T03:27:00"/>
    <d v="1899-12-30T02:06:00"/>
    <d v="1899-12-30T01:21:00"/>
    <x v="0"/>
    <x v="2"/>
    <x v="1"/>
    <x v="2"/>
    <n v="30.87"/>
    <s v="Libre"/>
    <n v="3"/>
    <x v="2"/>
    <s v="Plato_20, Plato_17, Plato_19, Plato_9"/>
    <n v="165"/>
  </r>
  <r>
    <n v="3"/>
    <s v="Cliente_129"/>
    <n v="1"/>
    <x v="0"/>
    <d v="2023-04-01T00:00:00"/>
    <d v="1899-12-30T03:03:00"/>
    <d v="1899-12-30T04:31:00"/>
    <d v="1899-12-30T01:28:00"/>
    <d v="1899-12-30T00:40:00"/>
    <d v="1899-12-30T00:48:00"/>
    <x v="0"/>
    <x v="3"/>
    <x v="0"/>
    <x v="2"/>
    <n v="34.68"/>
    <s v="Libre"/>
    <n v="4"/>
    <x v="3"/>
    <s v="Plato_11, Plato_16"/>
    <n v="183"/>
  </r>
  <r>
    <n v="8"/>
    <s v="Cliente_938"/>
    <n v="2"/>
    <x v="0"/>
    <d v="2023-04-01T00:00:00"/>
    <d v="1899-12-30T00:01:00"/>
    <d v="1899-12-30T02:06:00"/>
    <d v="1899-12-30T02:05:00"/>
    <d v="1899-12-30T00:17:00"/>
    <d v="1899-12-30T01:48:00"/>
    <x v="0"/>
    <x v="4"/>
    <x v="0"/>
    <x v="2"/>
    <n v="24.33"/>
    <s v="Libre"/>
    <n v="5"/>
    <x v="4"/>
    <s v="Plato_12, Plato_7"/>
    <n v="67"/>
  </r>
  <r>
    <n v="7"/>
    <s v="Cliente_965"/>
    <n v="5"/>
    <x v="0"/>
    <d v="2023-04-01T00:00:00"/>
    <d v="1899-12-30T01:24:00"/>
    <d v="1899-12-30T03:32:00"/>
    <d v="1899-12-30T02:08:00"/>
    <d v="1899-12-30T00:11:00"/>
    <d v="1899-12-30T01:57:00"/>
    <x v="0"/>
    <x v="4"/>
    <x v="2"/>
    <x v="2"/>
    <n v="26.57"/>
    <s v="Libre"/>
    <n v="6"/>
    <x v="4"/>
    <s v="Plato_8"/>
    <n v="70"/>
  </r>
  <r>
    <n v="17"/>
    <s v="Cliente_306"/>
    <n v="6"/>
    <x v="0"/>
    <d v="2023-04-01T00:00:00"/>
    <d v="1899-12-30T01:57:00"/>
    <d v="1899-12-30T04:22:00"/>
    <d v="1899-12-30T02:40:00"/>
    <d v="1899-12-30T00:41:00"/>
    <d v="1899-12-30T01:59:00"/>
    <x v="0"/>
    <x v="2"/>
    <x v="2"/>
    <x v="2"/>
    <n v="10.54"/>
    <s v="Ocupada"/>
    <n v="7"/>
    <x v="5"/>
    <s v="Plato_15, Plato_19"/>
    <n v="172"/>
  </r>
  <r>
    <n v="11"/>
    <s v="Cliente_974"/>
    <n v="1"/>
    <x v="0"/>
    <d v="2023-04-01T00:00:00"/>
    <d v="1899-12-30T02:11:00"/>
    <d v="1899-12-30T04:49:00"/>
    <d v="1899-12-30T02:38:00"/>
    <d v="1899-12-30T00:55:00"/>
    <d v="1899-12-30T01:43:00"/>
    <x v="0"/>
    <x v="2"/>
    <x v="1"/>
    <x v="2"/>
    <n v="49.18"/>
    <s v="Reservada"/>
    <n v="8"/>
    <x v="3"/>
    <s v="Plato_5, Plato_16, Plato_20"/>
    <n v="242"/>
  </r>
  <r>
    <n v="15"/>
    <s v="Cliente_740"/>
    <n v="5"/>
    <x v="0"/>
    <d v="2023-04-01T00:00:00"/>
    <d v="1899-12-30T02:03:00"/>
    <d v="1899-12-30T04:25:00"/>
    <d v="1899-12-30T02:22:00"/>
    <d v="1899-12-30T02:26:00"/>
    <s v="0"/>
    <x v="1"/>
    <x v="2"/>
    <x v="0"/>
    <x v="0"/>
    <n v="46.85"/>
    <s v="Libre"/>
    <n v="9"/>
    <x v="6"/>
    <s v="Plato_2, Plato_7, Plato_12, Plato_15"/>
    <n v="169"/>
  </r>
  <r>
    <n v="17"/>
    <s v="Cliente_33"/>
    <n v="1"/>
    <x v="0"/>
    <d v="2023-04-01T00:00:00"/>
    <d v="1899-12-30T00:02:00"/>
    <d v="1899-12-30T01:53:00"/>
    <d v="1899-12-30T02:06:00"/>
    <d v="1899-12-30T00:29:00"/>
    <d v="1899-12-30T01:37:00"/>
    <x v="0"/>
    <x v="4"/>
    <x v="0"/>
    <x v="2"/>
    <n v="16.600000000000001"/>
    <s v="Ocupada"/>
    <n v="10"/>
    <x v="7"/>
    <s v="Plato_18, Plato_20"/>
    <n v="148"/>
  </r>
  <r>
    <n v="14"/>
    <s v="Cliente_881"/>
    <n v="1"/>
    <x v="0"/>
    <d v="2023-04-01T00:00:00"/>
    <d v="1899-12-30T03:46:00"/>
    <d v="1899-12-30T06:33:00"/>
    <d v="1899-12-30T02:47:00"/>
    <d v="1899-12-30T00:56:00"/>
    <d v="1899-12-30T01:51:00"/>
    <x v="0"/>
    <x v="1"/>
    <x v="0"/>
    <x v="2"/>
    <n v="32.89"/>
    <s v="Libre"/>
    <n v="11"/>
    <x v="4"/>
    <s v="Plato_16, Plato_2"/>
    <n v="88"/>
  </r>
  <r>
    <n v="14"/>
    <s v="Cliente_890"/>
    <n v="6"/>
    <x v="0"/>
    <d v="2023-04-01T00:00:00"/>
    <d v="1899-12-30T00:04:00"/>
    <d v="1899-12-30T03:23:00"/>
    <d v="1899-12-30T03:34:00"/>
    <d v="1899-12-30T01:35:00"/>
    <d v="1899-12-30T01:59:00"/>
    <x v="0"/>
    <x v="4"/>
    <x v="2"/>
    <x v="2"/>
    <n v="45.27"/>
    <s v="Ocupada"/>
    <n v="12"/>
    <x v="1"/>
    <s v="Plato_16, Plato_19, Plato_8, Plato_20"/>
    <n v="326"/>
  </r>
  <r>
    <n v="2"/>
    <s v="Cliente_873"/>
    <n v="1"/>
    <x v="0"/>
    <d v="2023-04-01T00:00:00"/>
    <d v="1899-12-30T03:09:00"/>
    <d v="1899-12-30T05:32:00"/>
    <d v="1899-12-30T02:38:00"/>
    <d v="1899-12-30T00:59:00"/>
    <d v="1899-12-30T01:39:00"/>
    <x v="0"/>
    <x v="3"/>
    <x v="0"/>
    <x v="1"/>
    <n v="22.06"/>
    <s v="Ocupada"/>
    <n v="13"/>
    <x v="2"/>
    <s v="Plato_9"/>
    <n v="87"/>
  </r>
  <r>
    <n v="16"/>
    <s v="Cliente_780"/>
    <n v="6"/>
    <x v="0"/>
    <d v="2023-04-01T00:00:00"/>
    <d v="1899-12-30T00:18:00"/>
    <d v="1899-12-30T01:58:00"/>
    <d v="1899-12-30T01:40:00"/>
    <d v="1899-12-30T02:34:00"/>
    <s v="0"/>
    <x v="1"/>
    <x v="2"/>
    <x v="0"/>
    <x v="1"/>
    <n v="48.76"/>
    <s v="Libre"/>
    <n v="14"/>
    <x v="4"/>
    <s v="Plato_3, Plato_11, Plato_14, Plato_2"/>
    <n v="129"/>
  </r>
  <r>
    <n v="6"/>
    <s v="Cliente_728"/>
    <n v="4"/>
    <x v="0"/>
    <d v="2023-04-01T00:00:00"/>
    <d v="1899-12-30T03:24:00"/>
    <d v="1899-12-30T04:59:00"/>
    <d v="1899-12-30T01:50:00"/>
    <d v="1899-12-30T01:43:00"/>
    <d v="1899-12-30T00:07:00"/>
    <x v="0"/>
    <x v="1"/>
    <x v="1"/>
    <x v="2"/>
    <n v="28.77"/>
    <s v="Ocupada"/>
    <n v="15"/>
    <x v="7"/>
    <s v="Plato_16, Plato_13, Plato_8"/>
    <n v="224"/>
  </r>
  <r>
    <n v="20"/>
    <s v="Cliente_175"/>
    <n v="5"/>
    <x v="0"/>
    <d v="2023-04-01T00:00:00"/>
    <d v="1899-12-30T02:31:00"/>
    <d v="1899-12-30T04:24:00"/>
    <d v="1899-12-30T01:53:00"/>
    <d v="1899-12-30T00:38:00"/>
    <d v="1899-12-30T01:15:00"/>
    <x v="0"/>
    <x v="4"/>
    <x v="0"/>
    <x v="1"/>
    <n v="37.9"/>
    <s v="Reservada"/>
    <n v="16"/>
    <x v="6"/>
    <s v="Plato_16"/>
    <n v="28"/>
  </r>
  <r>
    <n v="14"/>
    <s v="Cliente_200"/>
    <n v="6"/>
    <x v="0"/>
    <d v="2023-04-01T00:00:00"/>
    <d v="1899-12-30T00:09:00"/>
    <d v="1899-12-30T03:27:00"/>
    <d v="1899-12-30T03:18:00"/>
    <d v="1899-12-30T02:38:00"/>
    <d v="1899-12-30T00:40:00"/>
    <x v="0"/>
    <x v="2"/>
    <x v="1"/>
    <x v="2"/>
    <n v="12.17"/>
    <s v="Libre"/>
    <n v="17"/>
    <x v="8"/>
    <s v="Plato_8, Plato_4, Plato_5"/>
    <n v="137"/>
  </r>
  <r>
    <n v="9"/>
    <s v="Cliente_190"/>
    <n v="2"/>
    <x v="0"/>
    <d v="2023-04-01T00:00:00"/>
    <d v="1899-12-30T02:06:00"/>
    <d v="1899-12-30T04:26:00"/>
    <d v="1899-12-30T02:20:00"/>
    <d v="1899-12-30T02:14:00"/>
    <d v="1899-12-30T00:06:00"/>
    <x v="0"/>
    <x v="2"/>
    <x v="1"/>
    <x v="2"/>
    <n v="33.090000000000003"/>
    <s v="Libre"/>
    <n v="18"/>
    <x v="1"/>
    <s v="Plato_9, Plato_20, Plato_10, Plato_15"/>
    <n v="251"/>
  </r>
  <r>
    <n v="18"/>
    <s v="Cliente_290"/>
    <n v="3"/>
    <x v="0"/>
    <d v="2023-04-01T00:00:00"/>
    <d v="1899-12-30T00:35:00"/>
    <d v="1899-12-30T03:29:00"/>
    <d v="1899-12-30T02:54:00"/>
    <d v="1899-12-30T00:44:00"/>
    <d v="1899-12-30T02:10:00"/>
    <x v="0"/>
    <x v="2"/>
    <x v="0"/>
    <x v="2"/>
    <n v="17.45"/>
    <s v="Libre"/>
    <n v="19"/>
    <x v="9"/>
    <s v="Plato_20"/>
    <n v="80"/>
  </r>
  <r>
    <n v="8"/>
    <s v="Cliente_972"/>
    <n v="2"/>
    <x v="0"/>
    <d v="2023-04-01T00:00:00"/>
    <d v="1899-12-30T01:25:00"/>
    <d v="1899-12-30T05:12:00"/>
    <d v="1899-12-30T03:47:00"/>
    <d v="1899-12-30T01:10:00"/>
    <d v="1899-12-30T02:37:00"/>
    <x v="0"/>
    <x v="0"/>
    <x v="0"/>
    <x v="2"/>
    <n v="31.7"/>
    <s v="Reservada"/>
    <n v="20"/>
    <x v="9"/>
    <s v="Plato_8, Plato_1, Plato_14"/>
    <n v="178"/>
  </r>
  <r>
    <n v="12"/>
    <s v="Cliente_210"/>
    <n v="2"/>
    <x v="0"/>
    <d v="2023-04-01T00:00:00"/>
    <d v="1899-12-30T03:39:00"/>
    <d v="1899-12-30T05:52:00"/>
    <d v="1899-12-30T02:13:00"/>
    <d v="1899-12-30T02:32:00"/>
    <s v="0"/>
    <x v="1"/>
    <x v="0"/>
    <x v="0"/>
    <x v="2"/>
    <n v="20.53"/>
    <s v="Reservada"/>
    <n v="21"/>
    <x v="7"/>
    <s v="Plato_20, Plato_3, Plato_15, Plato_1"/>
    <n v="274"/>
  </r>
  <r>
    <n v="15"/>
    <s v="Cliente_88"/>
    <n v="1"/>
    <x v="0"/>
    <d v="2023-04-01T00:00:00"/>
    <d v="1899-12-30T02:16:00"/>
    <d v="1899-12-30T04:47:00"/>
    <d v="1899-12-30T02:31:00"/>
    <d v="1899-12-30T02:03:00"/>
    <d v="1899-12-30T00:28:00"/>
    <x v="0"/>
    <x v="4"/>
    <x v="0"/>
    <x v="2"/>
    <n v="45.41"/>
    <s v="Libre"/>
    <n v="22"/>
    <x v="8"/>
    <s v="Plato_4, Plato_18, Plato_9, Plato_8"/>
    <n v="213"/>
  </r>
  <r>
    <n v="1"/>
    <s v="Cliente_427"/>
    <n v="5"/>
    <x v="0"/>
    <d v="2023-04-01T00:00:00"/>
    <d v="1899-12-30T02:44:00"/>
    <d v="1899-12-30T04:09:00"/>
    <d v="1899-12-30T01:25:00"/>
    <d v="1899-12-30T01:03:00"/>
    <d v="1899-12-30T00:22:00"/>
    <x v="0"/>
    <x v="3"/>
    <x v="2"/>
    <x v="2"/>
    <n v="38.46"/>
    <s v="Libre"/>
    <n v="23"/>
    <x v="9"/>
    <s v="Plato_12, Plato_6"/>
    <n v="138"/>
  </r>
  <r>
    <n v="5"/>
    <s v="Cliente_424"/>
    <n v="5"/>
    <x v="0"/>
    <d v="2023-04-01T00:00:00"/>
    <d v="1899-12-30T03:01:00"/>
    <d v="1899-12-30T06:20:00"/>
    <d v="1899-12-30T03:34:00"/>
    <d v="1899-12-30T03:00:00"/>
    <d v="1899-12-30T00:34:00"/>
    <x v="0"/>
    <x v="0"/>
    <x v="0"/>
    <x v="2"/>
    <n v="38.18"/>
    <s v="Ocupada"/>
    <n v="24"/>
    <x v="5"/>
    <s v="Plato_10, Plato_9, Plato_14, Plato_20"/>
    <n v="233"/>
  </r>
  <r>
    <n v="12"/>
    <s v="Cliente_824"/>
    <n v="5"/>
    <x v="0"/>
    <d v="2023-04-01T00:00:00"/>
    <d v="1899-12-30T03:01:00"/>
    <d v="1899-12-30T04:59:00"/>
    <d v="1899-12-30T02:13:00"/>
    <d v="1899-12-30T00:35:00"/>
    <d v="1899-12-30T01:38:00"/>
    <x v="0"/>
    <x v="3"/>
    <x v="2"/>
    <x v="0"/>
    <n v="46.15"/>
    <s v="Ocupada"/>
    <n v="25"/>
    <x v="1"/>
    <s v="Plato_18"/>
    <n v="34"/>
  </r>
  <r>
    <n v="18"/>
    <s v="Cliente_107"/>
    <n v="2"/>
    <x v="0"/>
    <d v="2023-04-01T00:00:00"/>
    <d v="1899-12-30T02:04:00"/>
    <d v="1899-12-30T05:47:00"/>
    <d v="1899-12-30T03:58:00"/>
    <d v="1899-12-30T01:49:00"/>
    <d v="1899-12-30T02:09:00"/>
    <x v="0"/>
    <x v="3"/>
    <x v="1"/>
    <x v="2"/>
    <n v="10.37"/>
    <s v="Ocupada"/>
    <n v="26"/>
    <x v="7"/>
    <s v="Plato_4, Plato_13, Plato_7"/>
    <n v="126"/>
  </r>
  <r>
    <n v="4"/>
    <s v="Cliente_775"/>
    <n v="2"/>
    <x v="0"/>
    <d v="2023-04-01T00:00:00"/>
    <d v="1899-12-30T01:19:00"/>
    <d v="1899-12-30T02:27:00"/>
    <d v="1899-12-30T01:23:00"/>
    <d v="1899-12-30T00:55:00"/>
    <d v="1899-12-30T00:28:00"/>
    <x v="0"/>
    <x v="3"/>
    <x v="0"/>
    <x v="2"/>
    <n v="19.27"/>
    <s v="Ocupada"/>
    <n v="27"/>
    <x v="2"/>
    <s v="Plato_8, Plato_10"/>
    <n v="61"/>
  </r>
  <r>
    <n v="2"/>
    <s v="Cliente_358"/>
    <n v="2"/>
    <x v="0"/>
    <d v="2023-04-01T00:00:00"/>
    <d v="1899-12-30T00:49:00"/>
    <d v="1899-12-30T03:16:00"/>
    <d v="1899-12-30T02:27:00"/>
    <d v="1899-12-30T00:56:00"/>
    <d v="1899-12-30T01:31:00"/>
    <x v="0"/>
    <x v="4"/>
    <x v="2"/>
    <x v="2"/>
    <n v="41.22"/>
    <s v="Reservada"/>
    <n v="28"/>
    <x v="10"/>
    <s v="Plato_4, Plato_9"/>
    <n v="94"/>
  </r>
  <r>
    <n v="20"/>
    <s v="Cliente_377"/>
    <n v="5"/>
    <x v="0"/>
    <d v="2023-04-01T00:00:00"/>
    <d v="1899-12-30T03:02:00"/>
    <d v="1899-12-30T06:10:00"/>
    <d v="1899-12-30T03:23:00"/>
    <d v="1899-12-30T01:11:00"/>
    <d v="1899-12-30T02:12:00"/>
    <x v="0"/>
    <x v="2"/>
    <x v="0"/>
    <x v="2"/>
    <n v="14.83"/>
    <s v="Ocupada"/>
    <n v="29"/>
    <x v="8"/>
    <s v="Plato_1, Plato_4, Plato_17"/>
    <n v="173"/>
  </r>
  <r>
    <n v="14"/>
    <s v="Cliente_361"/>
    <n v="4"/>
    <x v="0"/>
    <d v="2023-04-01T00:00:00"/>
    <d v="1899-12-30T02:55:00"/>
    <d v="1899-12-30T06:13:00"/>
    <d v="1899-12-30T03:18:00"/>
    <d v="1899-12-30T01:09:00"/>
    <d v="1899-12-30T02:09:00"/>
    <x v="0"/>
    <x v="4"/>
    <x v="0"/>
    <x v="1"/>
    <n v="26.29"/>
    <s v="Libre"/>
    <n v="30"/>
    <x v="5"/>
    <s v="Plato_10, Plato_3"/>
    <n v="112"/>
  </r>
  <r>
    <n v="13"/>
    <s v="Cliente_229"/>
    <n v="3"/>
    <x v="0"/>
    <d v="2023-04-01T00:00:00"/>
    <d v="1899-12-30T02:51:00"/>
    <d v="1899-12-30T06:02:00"/>
    <d v="1899-12-30T03:26:00"/>
    <d v="1899-12-30T01:45:00"/>
    <d v="1899-12-30T01:41:00"/>
    <x v="0"/>
    <x v="2"/>
    <x v="1"/>
    <x v="2"/>
    <n v="19.809999999999999"/>
    <s v="Ocupada"/>
    <n v="31"/>
    <x v="10"/>
    <s v="Plato_9, Plato_12"/>
    <n v="67"/>
  </r>
  <r>
    <n v="5"/>
    <s v="Cliente_27"/>
    <n v="1"/>
    <x v="0"/>
    <d v="2023-04-01T00:00:00"/>
    <d v="1899-12-30T03:08:00"/>
    <d v="1899-12-30T06:49:00"/>
    <d v="1899-12-30T03:56:00"/>
    <d v="1899-12-30T02:08:00"/>
    <d v="1899-12-30T01:48:00"/>
    <x v="0"/>
    <x v="1"/>
    <x v="0"/>
    <x v="2"/>
    <n v="28.25"/>
    <s v="Ocupada"/>
    <n v="32"/>
    <x v="7"/>
    <s v="Plato_15, Plato_11, Plato_10, Plato_4"/>
    <n v="211"/>
  </r>
  <r>
    <n v="4"/>
    <s v="Cliente_103"/>
    <n v="5"/>
    <x v="0"/>
    <d v="2023-04-01T00:00:00"/>
    <d v="1899-12-30T03:33:00"/>
    <d v="1899-12-30T06:21:00"/>
    <d v="1899-12-30T03:03:00"/>
    <d v="1899-12-30T02:10:00"/>
    <d v="1899-12-30T00:53:00"/>
    <x v="0"/>
    <x v="4"/>
    <x v="2"/>
    <x v="0"/>
    <n v="20.38"/>
    <s v="Ocupada"/>
    <n v="33"/>
    <x v="4"/>
    <s v="Plato_8, Plato_6, Plato_15, Plato_10"/>
    <n v="306"/>
  </r>
  <r>
    <n v="15"/>
    <s v="Cliente_1"/>
    <n v="1"/>
    <x v="0"/>
    <d v="2023-04-01T00:00:00"/>
    <d v="1899-12-30T02:16:00"/>
    <d v="1899-12-30T06:07:00"/>
    <d v="1899-12-30T03:51:00"/>
    <d v="1899-12-30T01:05:00"/>
    <d v="1899-12-30T02:46:00"/>
    <x v="0"/>
    <x v="4"/>
    <x v="1"/>
    <x v="2"/>
    <n v="13.08"/>
    <s v="Libre"/>
    <n v="34"/>
    <x v="4"/>
    <s v="Plato_18, Plato_10"/>
    <n v="112"/>
  </r>
  <r>
    <n v="13"/>
    <s v="Cliente_828"/>
    <n v="2"/>
    <x v="0"/>
    <d v="2023-04-01T00:00:00"/>
    <d v="1899-12-30T03:18:00"/>
    <d v="1899-12-30T05:55:00"/>
    <d v="1899-12-30T02:52:00"/>
    <d v="1899-12-30T01:05:00"/>
    <d v="1899-12-30T01:47:00"/>
    <x v="0"/>
    <x v="0"/>
    <x v="0"/>
    <x v="2"/>
    <n v="15.75"/>
    <s v="Ocupada"/>
    <n v="35"/>
    <x v="4"/>
    <s v="Plato_2, Plato_9, Plato_11, Plato_17"/>
    <n v="214"/>
  </r>
  <r>
    <n v="5"/>
    <s v="Cliente_874"/>
    <n v="5"/>
    <x v="0"/>
    <d v="2023-04-01T00:00:00"/>
    <d v="1899-12-30T03:27:00"/>
    <d v="1899-12-30T06:26:00"/>
    <d v="1899-12-30T03:14:00"/>
    <d v="1899-12-30T00:38:00"/>
    <d v="1899-12-30T02:36:00"/>
    <x v="0"/>
    <x v="2"/>
    <x v="0"/>
    <x v="2"/>
    <n v="45.28"/>
    <s v="Ocupada"/>
    <n v="36"/>
    <x v="6"/>
    <s v="Plato_2"/>
    <n v="30"/>
  </r>
  <r>
    <n v="20"/>
    <s v="Cliente_999"/>
    <n v="1"/>
    <x v="0"/>
    <d v="2023-04-01T00:00:00"/>
    <d v="1899-12-30T03:24:00"/>
    <d v="1899-12-30T06:02:00"/>
    <d v="1899-12-30T02:53:00"/>
    <d v="1899-12-30T00:47:00"/>
    <d v="1899-12-30T02:06:00"/>
    <x v="0"/>
    <x v="3"/>
    <x v="2"/>
    <x v="2"/>
    <n v="10.39"/>
    <s v="Ocupada"/>
    <n v="37"/>
    <x v="2"/>
    <s v="Plato_13"/>
    <n v="21"/>
  </r>
  <r>
    <n v="10"/>
    <s v="Cliente_167"/>
    <n v="6"/>
    <x v="0"/>
    <d v="2023-04-01T00:00:00"/>
    <d v="1899-12-30T02:38:00"/>
    <d v="1899-12-30T03:53:00"/>
    <d v="1899-12-30T01:15:00"/>
    <d v="1899-12-30T01:38:00"/>
    <s v="0"/>
    <x v="1"/>
    <x v="4"/>
    <x v="0"/>
    <x v="0"/>
    <n v="16.309999999999999"/>
    <s v="Reservada"/>
    <n v="38"/>
    <x v="9"/>
    <s v="Plato_17, Plato_8, Plato_19"/>
    <n v="235"/>
  </r>
  <r>
    <n v="15"/>
    <s v="Cliente_606"/>
    <n v="3"/>
    <x v="0"/>
    <d v="2023-04-01T00:00:00"/>
    <d v="1899-12-30T03:41:00"/>
    <d v="1899-12-30T07:39:00"/>
    <d v="1899-12-30T04:13:00"/>
    <d v="1899-12-30T00:57:00"/>
    <d v="1899-12-30T03:16:00"/>
    <x v="0"/>
    <x v="2"/>
    <x v="2"/>
    <x v="1"/>
    <n v="48.36"/>
    <s v="Ocupada"/>
    <n v="39"/>
    <x v="6"/>
    <s v="Plato_19"/>
    <n v="108"/>
  </r>
  <r>
    <n v="1"/>
    <s v="Cliente_710"/>
    <n v="1"/>
    <x v="0"/>
    <d v="2023-04-01T00:00:00"/>
    <d v="1899-12-30T02:00:00"/>
    <d v="1899-12-30T04:05:00"/>
    <d v="1899-12-30T02:05:00"/>
    <d v="1899-12-30T01:18:00"/>
    <d v="1899-12-30T00:47:00"/>
    <x v="0"/>
    <x v="0"/>
    <x v="0"/>
    <x v="1"/>
    <n v="13.68"/>
    <s v="Libre"/>
    <n v="40"/>
    <x v="10"/>
    <s v="Plato_9, Plato_11, Plato_16"/>
    <n v="148"/>
  </r>
  <r>
    <n v="7"/>
    <s v="Cliente_870"/>
    <n v="4"/>
    <x v="0"/>
    <d v="2023-04-01T00:00:00"/>
    <d v="1899-12-30T02:14:00"/>
    <d v="1899-12-30T04:20:00"/>
    <d v="1899-12-30T02:21:00"/>
    <d v="1899-12-30T01:29:00"/>
    <d v="1899-12-30T00:52:00"/>
    <x v="0"/>
    <x v="2"/>
    <x v="0"/>
    <x v="2"/>
    <n v="15.24"/>
    <s v="Ocupada"/>
    <n v="41"/>
    <x v="4"/>
    <s v="Plato_15, Plato_10, Plato_2"/>
    <n v="204"/>
  </r>
  <r>
    <n v="14"/>
    <s v="Cliente_230"/>
    <n v="1"/>
    <x v="0"/>
    <d v="2023-04-01T00:00:00"/>
    <d v="1899-12-30T00:25:00"/>
    <d v="1899-12-30T01:46:00"/>
    <d v="1899-12-30T01:21:00"/>
    <d v="1899-12-30T01:09:00"/>
    <d v="1899-12-30T00:12:00"/>
    <x v="0"/>
    <x v="2"/>
    <x v="0"/>
    <x v="2"/>
    <n v="49.58"/>
    <s v="Reservada"/>
    <n v="42"/>
    <x v="6"/>
    <s v="Plato_5, Plato_20"/>
    <n v="102"/>
  </r>
  <r>
    <n v="8"/>
    <s v="Cliente_814"/>
    <n v="6"/>
    <x v="0"/>
    <d v="2023-04-01T00:00:00"/>
    <d v="1899-12-30T01:02:00"/>
    <d v="1899-12-30T03:14:00"/>
    <d v="1899-12-30T02:27:00"/>
    <d v="1899-12-30T02:26:00"/>
    <d v="1899-12-30T00:01:00"/>
    <x v="0"/>
    <x v="4"/>
    <x v="0"/>
    <x v="2"/>
    <n v="32.19"/>
    <s v="Ocupada"/>
    <n v="43"/>
    <x v="4"/>
    <s v="Plato_15, Plato_18, Plato_7, Plato_17"/>
    <n v="203"/>
  </r>
  <r>
    <n v="18"/>
    <s v="Cliente_710"/>
    <n v="1"/>
    <x v="0"/>
    <d v="2023-04-01T00:00:00"/>
    <d v="1899-12-30T03:06:00"/>
    <d v="1899-12-30T06:18:00"/>
    <d v="1899-12-30T03:12:00"/>
    <d v="1899-12-30T01:25:00"/>
    <d v="1899-12-30T01:47:00"/>
    <x v="0"/>
    <x v="4"/>
    <x v="0"/>
    <x v="2"/>
    <n v="42.6"/>
    <s v="Libre"/>
    <n v="44"/>
    <x v="0"/>
    <s v="Plato_10, Plato_1, Plato_13"/>
    <n v="122"/>
  </r>
  <r>
    <n v="17"/>
    <s v="Cliente_640"/>
    <n v="2"/>
    <x v="0"/>
    <d v="2023-04-01T00:00:00"/>
    <d v="1899-12-30T02:15:00"/>
    <d v="1899-12-30T04:01:00"/>
    <d v="1899-12-30T01:46:00"/>
    <d v="1899-12-30T00:47:00"/>
    <d v="1899-12-30T00:59:00"/>
    <x v="0"/>
    <x v="2"/>
    <x v="0"/>
    <x v="2"/>
    <n v="25.41"/>
    <s v="Reservada"/>
    <n v="45"/>
    <x v="4"/>
    <s v="Plato_4"/>
    <n v="54"/>
  </r>
  <r>
    <n v="10"/>
    <s v="Cliente_623"/>
    <n v="1"/>
    <x v="0"/>
    <d v="2023-04-01T00:00:00"/>
    <d v="1899-12-30T01:47:00"/>
    <d v="1899-12-30T03:39:00"/>
    <d v="1899-12-30T01:52:00"/>
    <d v="1899-12-30T01:26:00"/>
    <d v="1899-12-30T00:26:00"/>
    <x v="0"/>
    <x v="3"/>
    <x v="0"/>
    <x v="2"/>
    <n v="27.97"/>
    <s v="Libre"/>
    <n v="46"/>
    <x v="9"/>
    <s v="Plato_2, Plato_18, Plato_14"/>
    <n v="140"/>
  </r>
  <r>
    <n v="18"/>
    <s v="Cliente_72"/>
    <n v="3"/>
    <x v="0"/>
    <d v="2023-04-01T00:00:00"/>
    <d v="1899-12-30T03:30:00"/>
    <d v="1899-12-30T07:29:00"/>
    <d v="1899-12-30T04:14:00"/>
    <d v="1899-12-30T01:27:00"/>
    <d v="1899-12-30T02:47:00"/>
    <x v="0"/>
    <x v="2"/>
    <x v="0"/>
    <x v="2"/>
    <n v="10.98"/>
    <s v="Ocupada"/>
    <n v="47"/>
    <x v="2"/>
    <s v="Plato_11, Plato_14, Plato_3"/>
    <n v="109"/>
  </r>
  <r>
    <n v="17"/>
    <s v="Cliente_963"/>
    <n v="2"/>
    <x v="0"/>
    <d v="2023-04-01T00:00:00"/>
    <d v="1899-12-30T00:28:00"/>
    <d v="1899-12-30T04:02:00"/>
    <d v="1899-12-30T03:34:00"/>
    <d v="1899-12-30T02:04:00"/>
    <d v="1899-12-30T01:30:00"/>
    <x v="0"/>
    <x v="0"/>
    <x v="1"/>
    <x v="2"/>
    <n v="25.31"/>
    <s v="Libre"/>
    <n v="48"/>
    <x v="6"/>
    <s v="Plato_6, Plato_5, Plato_11"/>
    <n v="158"/>
  </r>
  <r>
    <n v="8"/>
    <s v="Cliente_929"/>
    <n v="3"/>
    <x v="0"/>
    <d v="2023-04-01T00:00:00"/>
    <d v="1899-12-30T01:44:00"/>
    <d v="1899-12-30T05:29:00"/>
    <d v="1899-12-30T03:45:00"/>
    <d v="1899-12-30T01:21:00"/>
    <d v="1899-12-30T02:24:00"/>
    <x v="0"/>
    <x v="2"/>
    <x v="0"/>
    <x v="2"/>
    <n v="20.92"/>
    <s v="Libre"/>
    <n v="49"/>
    <x v="7"/>
    <s v="Plato_7, Plato_15, Plato_4"/>
    <n v="186"/>
  </r>
  <r>
    <n v="19"/>
    <s v="Cliente_708"/>
    <n v="5"/>
    <x v="0"/>
    <d v="2023-04-01T00:00:00"/>
    <d v="1899-12-30T03:54:00"/>
    <d v="1899-12-30T06:57:00"/>
    <d v="1899-12-30T03:18:00"/>
    <d v="1899-12-30T00:21:00"/>
    <d v="1899-12-30T02:57:00"/>
    <x v="0"/>
    <x v="4"/>
    <x v="0"/>
    <x v="0"/>
    <n v="16.739999999999998"/>
    <s v="Ocupada"/>
    <n v="50"/>
    <x v="10"/>
    <s v="Plato_15, Plato_5"/>
    <n v="76"/>
  </r>
  <r>
    <n v="12"/>
    <s v="Cliente_631"/>
    <n v="1"/>
    <x v="0"/>
    <d v="2023-04-01T00:00:00"/>
    <d v="1899-12-30T01:42:00"/>
    <d v="1899-12-30T03:02:00"/>
    <d v="1899-12-30T01:20:00"/>
    <d v="1899-12-30T02:44:00"/>
    <s v="0"/>
    <x v="1"/>
    <x v="3"/>
    <x v="2"/>
    <x v="2"/>
    <n v="37.08"/>
    <s v="Reservada"/>
    <n v="51"/>
    <x v="0"/>
    <s v="Plato_14, Plato_11, Plato_5, Plato_4"/>
    <n v="225"/>
  </r>
  <r>
    <n v="7"/>
    <s v="Cliente_894"/>
    <n v="4"/>
    <x v="0"/>
    <d v="2023-04-01T00:00:00"/>
    <d v="1899-12-30T00:01:00"/>
    <d v="1899-12-30T01:11:00"/>
    <d v="1899-12-30T01:10:00"/>
    <d v="1899-12-30T01:02:00"/>
    <d v="1899-12-30T00:08:00"/>
    <x v="0"/>
    <x v="0"/>
    <x v="0"/>
    <x v="2"/>
    <n v="46.88"/>
    <s v="Libre"/>
    <n v="52"/>
    <x v="3"/>
    <s v="Plato_11, Plato_17, Plato_18"/>
    <n v="263"/>
  </r>
  <r>
    <n v="16"/>
    <s v="Cliente_63"/>
    <n v="5"/>
    <x v="0"/>
    <d v="2023-04-01T00:00:00"/>
    <d v="1899-12-30T03:01:00"/>
    <d v="1899-12-30T04:44:00"/>
    <d v="1899-12-30T01:43:00"/>
    <d v="1899-12-30T01:52:00"/>
    <s v="0"/>
    <x v="1"/>
    <x v="3"/>
    <x v="0"/>
    <x v="0"/>
    <n v="36.880000000000003"/>
    <s v="Libre"/>
    <n v="53"/>
    <x v="3"/>
    <s v="Plato_14, Plato_2, Plato_19"/>
    <n v="267"/>
  </r>
  <r>
    <n v="6"/>
    <s v="Cliente_144"/>
    <n v="6"/>
    <x v="0"/>
    <d v="2023-04-01T00:00:00"/>
    <d v="1899-12-30T00:40:00"/>
    <d v="1899-12-30T04:14:00"/>
    <d v="1899-12-30T03:34:00"/>
    <d v="1899-12-30T03:23:00"/>
    <d v="1899-12-30T00:11:00"/>
    <x v="0"/>
    <x v="4"/>
    <x v="2"/>
    <x v="2"/>
    <n v="23.36"/>
    <s v="Reservada"/>
    <n v="54"/>
    <x v="6"/>
    <s v="Plato_8, Plato_17, Plato_4, Plato_11"/>
    <n v="187"/>
  </r>
  <r>
    <n v="20"/>
    <s v="Cliente_390"/>
    <n v="5"/>
    <x v="0"/>
    <d v="2023-04-01T00:00:00"/>
    <d v="1899-12-30T01:30:00"/>
    <d v="1899-12-30T05:00:00"/>
    <d v="1899-12-30T03:45:00"/>
    <d v="1899-12-30T01:36:00"/>
    <d v="1899-12-30T02:09:00"/>
    <x v="0"/>
    <x v="4"/>
    <x v="2"/>
    <x v="2"/>
    <n v="45.49"/>
    <s v="Ocupada"/>
    <n v="55"/>
    <x v="4"/>
    <s v="Plato_11, Plato_7, Plato_19, Plato_15"/>
    <n v="255"/>
  </r>
  <r>
    <n v="1"/>
    <s v="Cliente_728"/>
    <n v="3"/>
    <x v="0"/>
    <d v="2023-04-01T00:00:00"/>
    <d v="1899-12-30T01:20:00"/>
    <d v="1899-12-30T04:57:00"/>
    <d v="1899-12-30T03:37:00"/>
    <d v="1899-12-30T01:18:00"/>
    <d v="1899-12-30T02:19:00"/>
    <x v="0"/>
    <x v="3"/>
    <x v="0"/>
    <x v="0"/>
    <n v="43.2"/>
    <s v="Libre"/>
    <n v="56"/>
    <x v="8"/>
    <s v="Plato_9, Plato_12"/>
    <n v="48"/>
  </r>
  <r>
    <n v="18"/>
    <s v="Cliente_886"/>
    <n v="2"/>
    <x v="0"/>
    <d v="2023-04-01T00:00:00"/>
    <d v="1899-12-30T03:04:00"/>
    <d v="1899-12-30T04:52:00"/>
    <d v="1899-12-30T01:48:00"/>
    <d v="1899-12-30T01:08:00"/>
    <d v="1899-12-30T00:40:00"/>
    <x v="0"/>
    <x v="2"/>
    <x v="0"/>
    <x v="2"/>
    <n v="45.45"/>
    <s v="Libre"/>
    <n v="57"/>
    <x v="1"/>
    <s v="Plato_8, Plato_20, Plato_5, Plato_19"/>
    <n v="169"/>
  </r>
  <r>
    <n v="8"/>
    <s v="Cliente_510"/>
    <n v="3"/>
    <x v="0"/>
    <d v="2023-04-01T00:00:00"/>
    <d v="1899-12-30T01:31:00"/>
    <d v="1899-12-30T04:21:00"/>
    <d v="1899-12-30T02:50:00"/>
    <d v="1899-12-30T01:13:00"/>
    <d v="1899-12-30T01:37:00"/>
    <x v="0"/>
    <x v="1"/>
    <x v="2"/>
    <x v="2"/>
    <n v="30.7"/>
    <s v="Reservada"/>
    <n v="58"/>
    <x v="2"/>
    <s v="Plato_5, Plato_3"/>
    <n v="82"/>
  </r>
  <r>
    <n v="8"/>
    <s v="Cliente_878"/>
    <n v="4"/>
    <x v="0"/>
    <d v="2023-04-01T00:00:00"/>
    <d v="1899-12-30T01:21:00"/>
    <d v="1899-12-30T05:04:00"/>
    <d v="1899-12-30T03:43:00"/>
    <d v="1899-12-30T00:48:00"/>
    <d v="1899-12-30T02:55:00"/>
    <x v="0"/>
    <x v="1"/>
    <x v="0"/>
    <x v="1"/>
    <n v="33.89"/>
    <s v="Libre"/>
    <n v="59"/>
    <x v="1"/>
    <s v="Plato_12, Plato_14, Plato_4, Plato_20"/>
    <n v="160"/>
  </r>
  <r>
    <n v="6"/>
    <s v="Cliente_977"/>
    <n v="1"/>
    <x v="0"/>
    <d v="2023-04-01T00:00:00"/>
    <d v="1899-12-30T02:09:00"/>
    <d v="1899-12-30T05:46:00"/>
    <d v="1899-12-30T03:37:00"/>
    <d v="1899-12-30T00:43:00"/>
    <d v="1899-12-30T02:54:00"/>
    <x v="0"/>
    <x v="1"/>
    <x v="0"/>
    <x v="2"/>
    <n v="19.54"/>
    <s v="Reservada"/>
    <n v="60"/>
    <x v="6"/>
    <s v="Plato_4, Plato_11"/>
    <n v="102"/>
  </r>
  <r>
    <n v="10"/>
    <s v="Cliente_553"/>
    <n v="5"/>
    <x v="0"/>
    <d v="2023-04-01T00:00:00"/>
    <d v="1899-12-30T03:49:00"/>
    <d v="1899-12-30T06:22:00"/>
    <d v="1899-12-30T02:48:00"/>
    <d v="1899-12-30T02:39:00"/>
    <d v="1899-12-30T00:09:00"/>
    <x v="0"/>
    <x v="2"/>
    <x v="0"/>
    <x v="2"/>
    <n v="42.87"/>
    <s v="Ocupada"/>
    <n v="61"/>
    <x v="9"/>
    <s v="Plato_20, Plato_4, Plato_2, Plato_16"/>
    <n v="242"/>
  </r>
  <r>
    <n v="2"/>
    <s v="Cliente_792"/>
    <n v="1"/>
    <x v="0"/>
    <d v="2023-04-01T00:00:00"/>
    <d v="1899-12-30T02:47:00"/>
    <d v="1899-12-30T06:24:00"/>
    <d v="1899-12-30T03:52:00"/>
    <d v="1899-12-30T02:35:00"/>
    <d v="1899-12-30T01:17:00"/>
    <x v="0"/>
    <x v="1"/>
    <x v="2"/>
    <x v="2"/>
    <n v="37.93"/>
    <s v="Ocupada"/>
    <n v="62"/>
    <x v="10"/>
    <s v="Plato_2, Plato_12, Plato_17"/>
    <n v="148"/>
  </r>
  <r>
    <n v="17"/>
    <s v="Cliente_881"/>
    <n v="4"/>
    <x v="0"/>
    <d v="2023-04-01T00:00:00"/>
    <d v="1899-12-30T00:41:00"/>
    <d v="1899-12-30T04:06:00"/>
    <d v="1899-12-30T03:25:00"/>
    <d v="1899-12-30T00:30:00"/>
    <d v="1899-12-30T02:55:00"/>
    <x v="0"/>
    <x v="4"/>
    <x v="0"/>
    <x v="2"/>
    <n v="33.340000000000003"/>
    <s v="Reservada"/>
    <n v="63"/>
    <x v="1"/>
    <s v="Plato_3, Plato_8"/>
    <n v="55"/>
  </r>
  <r>
    <n v="3"/>
    <s v="Cliente_265"/>
    <n v="3"/>
    <x v="0"/>
    <d v="2023-04-01T00:00:00"/>
    <d v="1899-12-30T01:40:00"/>
    <d v="1899-12-30T04:02:00"/>
    <d v="1899-12-30T02:22:00"/>
    <d v="1899-12-30T01:22:00"/>
    <d v="1899-12-30T01:00:00"/>
    <x v="0"/>
    <x v="3"/>
    <x v="1"/>
    <x v="1"/>
    <n v="34.770000000000003"/>
    <s v="Reservada"/>
    <n v="64"/>
    <x v="4"/>
    <s v="Plato_3, Plato_20, Plato_19"/>
    <n v="288"/>
  </r>
  <r>
    <n v="5"/>
    <s v="Cliente_946"/>
    <n v="1"/>
    <x v="0"/>
    <d v="2023-04-01T00:00:00"/>
    <d v="1899-12-30T01:54:00"/>
    <d v="1899-12-30T03:03:00"/>
    <d v="1899-12-30T01:24:00"/>
    <d v="1899-12-30T02:35:00"/>
    <s v="0"/>
    <x v="1"/>
    <x v="0"/>
    <x v="0"/>
    <x v="0"/>
    <n v="14"/>
    <s v="Ocupada"/>
    <n v="65"/>
    <x v="6"/>
    <s v="Plato_16, Plato_17, Plato_12, Plato_20"/>
    <n v="196"/>
  </r>
  <r>
    <n v="18"/>
    <s v="Cliente_614"/>
    <n v="2"/>
    <x v="0"/>
    <d v="2023-04-01T00:00:00"/>
    <d v="1899-12-30T02:28:00"/>
    <d v="1899-12-30T06:18:00"/>
    <d v="1899-12-30T03:50:00"/>
    <d v="1899-12-30T01:54:00"/>
    <d v="1899-12-30T01:56:00"/>
    <x v="0"/>
    <x v="3"/>
    <x v="0"/>
    <x v="2"/>
    <n v="10.88"/>
    <s v="Reservada"/>
    <n v="66"/>
    <x v="0"/>
    <s v="Plato_19, Plato_20, Plato_4"/>
    <n v="210"/>
  </r>
  <r>
    <n v="2"/>
    <s v="Cliente_352"/>
    <n v="6"/>
    <x v="0"/>
    <d v="2023-04-01T00:00:00"/>
    <d v="1899-12-30T03:45:00"/>
    <d v="1899-12-30T05:10:00"/>
    <d v="1899-12-30T01:25:00"/>
    <d v="1899-12-30T02:11:00"/>
    <s v="0"/>
    <x v="1"/>
    <x v="2"/>
    <x v="0"/>
    <x v="0"/>
    <n v="21.25"/>
    <s v="Reservada"/>
    <n v="67"/>
    <x v="4"/>
    <s v="Plato_20, Plato_19, Plato_10, Plato_2"/>
    <n v="256"/>
  </r>
  <r>
    <n v="8"/>
    <s v="Cliente_784"/>
    <n v="4"/>
    <x v="0"/>
    <d v="2023-04-01T00:00:00"/>
    <d v="1899-12-30T00:02:00"/>
    <d v="1899-12-30T03:15:00"/>
    <d v="1899-12-30T03:28:00"/>
    <d v="1899-12-30T02:25:00"/>
    <d v="1899-12-30T01:03:00"/>
    <x v="0"/>
    <x v="3"/>
    <x v="2"/>
    <x v="2"/>
    <n v="45.65"/>
    <s v="Ocupada"/>
    <n v="68"/>
    <x v="2"/>
    <s v="Plato_14, Plato_16, Plato_15, Plato_1"/>
    <n v="218"/>
  </r>
  <r>
    <n v="5"/>
    <s v="Cliente_118"/>
    <n v="4"/>
    <x v="0"/>
    <d v="2023-04-01T00:00:00"/>
    <d v="1899-12-30T02:02:00"/>
    <d v="1899-12-30T03:57:00"/>
    <d v="1899-12-30T01:55:00"/>
    <d v="1899-12-30T01:32:00"/>
    <d v="1899-12-30T00:23:00"/>
    <x v="0"/>
    <x v="2"/>
    <x v="0"/>
    <x v="2"/>
    <n v="31.49"/>
    <s v="Libre"/>
    <n v="69"/>
    <x v="4"/>
    <s v="Plato_13, Plato_7, Plato_11"/>
    <n v="234"/>
  </r>
  <r>
    <n v="17"/>
    <s v="Cliente_61"/>
    <n v="4"/>
    <x v="0"/>
    <d v="2023-04-01T00:00:00"/>
    <d v="1899-12-30T00:11:00"/>
    <d v="1899-12-30T01:22:00"/>
    <d v="1899-12-30T01:11:00"/>
    <d v="1899-12-30T00:40:00"/>
    <d v="1899-12-30T00:31:00"/>
    <x v="0"/>
    <x v="4"/>
    <x v="0"/>
    <x v="0"/>
    <n v="28.26"/>
    <s v="Libre"/>
    <n v="70"/>
    <x v="3"/>
    <s v="Plato_1, Plato_18"/>
    <n v="118"/>
  </r>
  <r>
    <n v="18"/>
    <s v="Cliente_440"/>
    <n v="4"/>
    <x v="0"/>
    <d v="2023-04-01T00:00:00"/>
    <d v="1899-12-30T01:57:00"/>
    <d v="1899-12-30T05:56:00"/>
    <d v="1899-12-30T04:14:00"/>
    <d v="1899-12-30T00:49:00"/>
    <d v="1899-12-30T03:25:00"/>
    <x v="0"/>
    <x v="0"/>
    <x v="0"/>
    <x v="2"/>
    <n v="24.01"/>
    <s v="Ocupada"/>
    <n v="71"/>
    <x v="3"/>
    <s v="Plato_2, Plato_14"/>
    <n v="136"/>
  </r>
  <r>
    <n v="17"/>
    <s v="Cliente_258"/>
    <n v="1"/>
    <x v="0"/>
    <d v="2023-04-01T00:00:00"/>
    <d v="1899-12-30T02:42:00"/>
    <d v="1899-12-30T05:51:00"/>
    <d v="1899-12-30T03:09:00"/>
    <d v="1899-12-30T00:54:00"/>
    <d v="1899-12-30T02:15:00"/>
    <x v="0"/>
    <x v="2"/>
    <x v="0"/>
    <x v="2"/>
    <n v="15.28"/>
    <s v="Reservada"/>
    <n v="72"/>
    <x v="4"/>
    <s v="Plato_13, Plato_4"/>
    <n v="75"/>
  </r>
  <r>
    <n v="1"/>
    <s v="Cliente_742"/>
    <n v="4"/>
    <x v="0"/>
    <d v="2023-04-01T00:00:00"/>
    <d v="1899-12-30T02:39:00"/>
    <d v="1899-12-30T06:09:00"/>
    <d v="1899-12-30T03:30:00"/>
    <d v="1899-12-30T00:20:00"/>
    <d v="1899-12-30T03:10:00"/>
    <x v="0"/>
    <x v="4"/>
    <x v="1"/>
    <x v="2"/>
    <n v="34.51"/>
    <s v="Libre"/>
    <n v="73"/>
    <x v="10"/>
    <s v="Plato_6"/>
    <n v="81"/>
  </r>
  <r>
    <n v="19"/>
    <s v="Cliente_865"/>
    <n v="4"/>
    <x v="0"/>
    <d v="2023-04-01T00:00:00"/>
    <d v="1899-12-30T01:04:00"/>
    <d v="1899-12-30T04:13:00"/>
    <d v="1899-12-30T03:09:00"/>
    <d v="1899-12-30T01:40:00"/>
    <d v="1899-12-30T01:29:00"/>
    <x v="0"/>
    <x v="4"/>
    <x v="0"/>
    <x v="2"/>
    <n v="30.83"/>
    <s v="Libre"/>
    <n v="74"/>
    <x v="2"/>
    <s v="Plato_10, Plato_18, Plato_15"/>
    <n v="218"/>
  </r>
  <r>
    <n v="19"/>
    <s v="Cliente_79"/>
    <n v="5"/>
    <x v="0"/>
    <d v="2023-04-01T00:00:00"/>
    <d v="1899-12-30T03:36:00"/>
    <d v="1899-12-30T04:49:00"/>
    <d v="1899-12-30T01:28:00"/>
    <d v="1899-12-30T00:51:00"/>
    <d v="1899-12-30T00:37:00"/>
    <x v="0"/>
    <x v="3"/>
    <x v="0"/>
    <x v="2"/>
    <n v="45.23"/>
    <s v="Ocupada"/>
    <n v="75"/>
    <x v="5"/>
    <s v="Plato_20, Plato_14"/>
    <n v="109"/>
  </r>
  <r>
    <n v="17"/>
    <s v="Cliente_42"/>
    <n v="3"/>
    <x v="0"/>
    <d v="2023-04-01T00:00:00"/>
    <d v="1899-12-30T02:57:00"/>
    <d v="1899-12-30T05:24:00"/>
    <d v="1899-12-30T02:27:00"/>
    <d v="1899-12-30T01:37:00"/>
    <d v="1899-12-30T00:50:00"/>
    <x v="0"/>
    <x v="1"/>
    <x v="0"/>
    <x v="2"/>
    <n v="17.760000000000002"/>
    <s v="Reservada"/>
    <n v="76"/>
    <x v="10"/>
    <s v="Plato_2, Plato_4, Plato_7, Plato_10"/>
    <n v="158"/>
  </r>
  <r>
    <n v="3"/>
    <s v="Cliente_374"/>
    <n v="1"/>
    <x v="0"/>
    <d v="2023-04-01T00:00:00"/>
    <d v="1899-12-30T02:46:00"/>
    <d v="1899-12-30T06:15:00"/>
    <d v="1899-12-30T03:29:00"/>
    <d v="1899-12-30T01:37:00"/>
    <d v="1899-12-30T01:52:00"/>
    <x v="0"/>
    <x v="0"/>
    <x v="2"/>
    <x v="2"/>
    <n v="19.88"/>
    <s v="Libre"/>
    <n v="77"/>
    <x v="6"/>
    <s v="Plato_4, Plato_7, Plato_11"/>
    <n v="99"/>
  </r>
  <r>
    <n v="7"/>
    <s v="Cliente_636"/>
    <n v="4"/>
    <x v="0"/>
    <d v="2023-04-01T00:00:00"/>
    <d v="1899-12-30T01:34:00"/>
    <d v="1899-12-30T03:03:00"/>
    <d v="1899-12-30T01:29:00"/>
    <d v="1899-12-30T00:54:00"/>
    <d v="1899-12-30T00:35:00"/>
    <x v="0"/>
    <x v="0"/>
    <x v="0"/>
    <x v="2"/>
    <n v="20.02"/>
    <s v="Libre"/>
    <n v="78"/>
    <x v="1"/>
    <s v="Plato_12"/>
    <n v="57"/>
  </r>
  <r>
    <n v="16"/>
    <s v="Cliente_753"/>
    <n v="2"/>
    <x v="0"/>
    <d v="2023-04-01T00:00:00"/>
    <d v="1899-12-30T01:34:00"/>
    <d v="1899-12-30T05:08:00"/>
    <d v="1899-12-30T03:34:00"/>
    <d v="1899-12-30T01:36:00"/>
    <d v="1899-12-30T01:58:00"/>
    <x v="0"/>
    <x v="0"/>
    <x v="0"/>
    <x v="2"/>
    <n v="34.01"/>
    <s v="Libre"/>
    <n v="79"/>
    <x v="5"/>
    <s v="Plato_9, Plato_11, Plato_3, Plato_13"/>
    <n v="309"/>
  </r>
  <r>
    <n v="18"/>
    <s v="Cliente_632"/>
    <n v="6"/>
    <x v="0"/>
    <d v="2023-04-01T00:00:00"/>
    <d v="1899-12-30T02:14:00"/>
    <d v="1899-12-30T03:46:00"/>
    <d v="1899-12-30T01:32:00"/>
    <d v="1899-12-30T01:07:00"/>
    <d v="1899-12-30T00:25:00"/>
    <x v="0"/>
    <x v="4"/>
    <x v="0"/>
    <x v="2"/>
    <n v="39.049999999999997"/>
    <s v="Libre"/>
    <n v="80"/>
    <x v="5"/>
    <s v="Plato_5, Plato_9, Plato_7"/>
    <n v="121"/>
  </r>
  <r>
    <n v="17"/>
    <s v="Cliente_969"/>
    <n v="4"/>
    <x v="0"/>
    <d v="2023-04-01T00:00:00"/>
    <d v="1899-12-30T03:40:00"/>
    <d v="1899-12-30T06:31:00"/>
    <d v="1899-12-30T03:06:00"/>
    <d v="1899-12-30T00:59:00"/>
    <d v="1899-12-30T02:07:00"/>
    <x v="0"/>
    <x v="3"/>
    <x v="2"/>
    <x v="2"/>
    <n v="23.69"/>
    <s v="Ocupada"/>
    <n v="81"/>
    <x v="7"/>
    <s v="Plato_17"/>
    <n v="62"/>
  </r>
  <r>
    <n v="16"/>
    <s v="Cliente_574"/>
    <n v="3"/>
    <x v="0"/>
    <d v="2023-04-01T00:00:00"/>
    <d v="1899-12-30T03:25:00"/>
    <d v="1899-12-30T07:10:00"/>
    <d v="1899-12-30T03:45:00"/>
    <d v="1899-12-30T00:19:00"/>
    <d v="1899-12-30T03:26:00"/>
    <x v="0"/>
    <x v="3"/>
    <x v="1"/>
    <x v="2"/>
    <n v="38.6"/>
    <s v="Libre"/>
    <n v="82"/>
    <x v="3"/>
    <s v="Plato_1, Plato_2"/>
    <n v="80"/>
  </r>
  <r>
    <n v="15"/>
    <s v="Cliente_292"/>
    <n v="1"/>
    <x v="0"/>
    <d v="2023-04-01T00:00:00"/>
    <d v="1899-12-30T03:42:00"/>
    <d v="1899-12-30T06:39:00"/>
    <d v="1899-12-30T03:12:00"/>
    <d v="1899-12-30T01:34:00"/>
    <d v="1899-12-30T01:38:00"/>
    <x v="0"/>
    <x v="1"/>
    <x v="2"/>
    <x v="2"/>
    <n v="24.94"/>
    <s v="Ocupada"/>
    <n v="83"/>
    <x v="10"/>
    <s v="Plato_6, Plato_3, Plato_15"/>
    <n v="170"/>
  </r>
  <r>
    <n v="19"/>
    <s v="Cliente_148"/>
    <n v="5"/>
    <x v="0"/>
    <d v="2023-04-01T00:00:00"/>
    <d v="1899-12-30T01:42:00"/>
    <d v="1899-12-30T03:18:00"/>
    <d v="1899-12-30T01:51:00"/>
    <d v="1899-12-30T00:10:00"/>
    <d v="1899-12-30T01:41:00"/>
    <x v="0"/>
    <x v="4"/>
    <x v="0"/>
    <x v="2"/>
    <n v="15.11"/>
    <s v="Ocupada"/>
    <n v="84"/>
    <x v="4"/>
    <s v="Plato_2"/>
    <n v="60"/>
  </r>
  <r>
    <n v="8"/>
    <s v="Cliente_747"/>
    <n v="3"/>
    <x v="0"/>
    <d v="2023-04-01T00:00:00"/>
    <d v="1899-12-30T02:35:00"/>
    <d v="1899-12-30T04:31:00"/>
    <d v="1899-12-30T01:56:00"/>
    <d v="1899-12-30T02:22:00"/>
    <s v="0"/>
    <x v="1"/>
    <x v="2"/>
    <x v="2"/>
    <x v="2"/>
    <n v="45.96"/>
    <s v="Libre"/>
    <n v="85"/>
    <x v="8"/>
    <s v="Plato_16, Plato_19, Plato_3, Plato_15"/>
    <n v="208"/>
  </r>
  <r>
    <n v="20"/>
    <s v="Cliente_501"/>
    <n v="3"/>
    <x v="0"/>
    <d v="2023-04-01T00:00:00"/>
    <d v="1899-12-30T00:02:00"/>
    <d v="1899-12-30T02:08:00"/>
    <d v="1899-12-30T02:06:00"/>
    <d v="1899-12-30T00:08:00"/>
    <d v="1899-12-30T01:58:00"/>
    <x v="0"/>
    <x v="3"/>
    <x v="0"/>
    <x v="0"/>
    <n v="11.84"/>
    <s v="Libre"/>
    <n v="86"/>
    <x v="0"/>
    <s v="Plato_1"/>
    <n v="50"/>
  </r>
  <r>
    <n v="3"/>
    <s v="Cliente_733"/>
    <n v="2"/>
    <x v="0"/>
    <d v="2023-04-01T00:00:00"/>
    <d v="1899-12-30T01:46:00"/>
    <d v="1899-12-30T03:18:00"/>
    <d v="1899-12-30T01:47:00"/>
    <d v="1899-12-30T01:11:00"/>
    <d v="1899-12-30T00:36:00"/>
    <x v="0"/>
    <x v="4"/>
    <x v="0"/>
    <x v="2"/>
    <n v="29.46"/>
    <s v="Ocupada"/>
    <n v="87"/>
    <x v="5"/>
    <s v="Plato_4, Plato_15, Plato_17"/>
    <n v="99"/>
  </r>
  <r>
    <n v="18"/>
    <s v="Cliente_36"/>
    <n v="1"/>
    <x v="0"/>
    <d v="2023-04-01T00:00:00"/>
    <d v="1899-12-30T03:30:00"/>
    <d v="1899-12-30T06:40:00"/>
    <d v="1899-12-30T03:10:00"/>
    <d v="1899-12-30T01:57:00"/>
    <d v="1899-12-30T01:13:00"/>
    <x v="0"/>
    <x v="4"/>
    <x v="0"/>
    <x v="0"/>
    <n v="23.93"/>
    <s v="Reservada"/>
    <n v="88"/>
    <x v="8"/>
    <s v="Plato_20, Plato_12, Plato_10"/>
    <n v="123"/>
  </r>
  <r>
    <n v="11"/>
    <s v="Cliente_553"/>
    <n v="4"/>
    <x v="0"/>
    <d v="2023-04-01T00:00:00"/>
    <d v="1899-12-30T00:42:00"/>
    <d v="1899-12-30T02:19:00"/>
    <d v="1899-12-30T01:37:00"/>
    <d v="1899-12-30T02:22:00"/>
    <s v="0"/>
    <x v="1"/>
    <x v="3"/>
    <x v="1"/>
    <x v="0"/>
    <n v="12.28"/>
    <s v="Libre"/>
    <n v="89"/>
    <x v="7"/>
    <s v="Plato_14, Plato_18, Plato_5"/>
    <n v="159"/>
  </r>
  <r>
    <n v="6"/>
    <s v="Cliente_1000"/>
    <n v="3"/>
    <x v="0"/>
    <d v="2023-04-01T00:00:00"/>
    <d v="1899-12-30T01:17:00"/>
    <d v="1899-12-30T03:13:00"/>
    <d v="1899-12-30T01:56:00"/>
    <d v="1899-12-30T00:48:00"/>
    <d v="1899-12-30T01:08:00"/>
    <x v="0"/>
    <x v="3"/>
    <x v="0"/>
    <x v="0"/>
    <n v="30.69"/>
    <s v="Reservada"/>
    <n v="90"/>
    <x v="8"/>
    <s v="Plato_18"/>
    <n v="34"/>
  </r>
  <r>
    <n v="1"/>
    <s v="Cliente_607"/>
    <n v="5"/>
    <x v="0"/>
    <d v="2023-04-01T00:00:00"/>
    <d v="1899-12-30T03:38:00"/>
    <d v="1899-12-30T05:24:00"/>
    <d v="1899-12-30T01:46:00"/>
    <d v="1899-12-30T02:12:00"/>
    <s v="0"/>
    <x v="1"/>
    <x v="3"/>
    <x v="0"/>
    <x v="2"/>
    <n v="39.1"/>
    <s v="Reservada"/>
    <n v="91"/>
    <x v="0"/>
    <s v="Plato_8, Plato_13, Plato_5, Plato_6"/>
    <n v="293"/>
  </r>
  <r>
    <n v="6"/>
    <s v="Cliente_378"/>
    <n v="2"/>
    <x v="0"/>
    <d v="2023-04-01T00:00:00"/>
    <d v="1899-12-30T03:35:00"/>
    <d v="1899-12-30T06:09:00"/>
    <d v="1899-12-30T02:34:00"/>
    <d v="1899-12-30T00:42:00"/>
    <d v="1899-12-30T01:52:00"/>
    <x v="0"/>
    <x v="2"/>
    <x v="1"/>
    <x v="2"/>
    <n v="12.75"/>
    <s v="Libre"/>
    <n v="92"/>
    <x v="5"/>
    <s v="Plato_9, Plato_7"/>
    <n v="82"/>
  </r>
  <r>
    <n v="2"/>
    <s v="Cliente_612"/>
    <n v="2"/>
    <x v="0"/>
    <d v="2023-04-01T00:00:00"/>
    <d v="1899-12-30T01:39:00"/>
    <d v="1899-12-30T03:48:00"/>
    <d v="1899-12-30T02:09:00"/>
    <d v="1899-12-30T00:18:00"/>
    <d v="1899-12-30T01:51:00"/>
    <x v="0"/>
    <x v="2"/>
    <x v="0"/>
    <x v="2"/>
    <n v="45.66"/>
    <s v="Libre"/>
    <n v="93"/>
    <x v="4"/>
    <s v="Plato_9"/>
    <n v="29"/>
  </r>
  <r>
    <n v="12"/>
    <s v="Cliente_452"/>
    <n v="1"/>
    <x v="0"/>
    <d v="2023-04-01T00:00:00"/>
    <d v="1899-12-30T01:52:00"/>
    <d v="1899-12-30T04:53:00"/>
    <d v="1899-12-30T03:16:00"/>
    <d v="1899-12-30T02:09:00"/>
    <d v="1899-12-30T01:07:00"/>
    <x v="0"/>
    <x v="4"/>
    <x v="0"/>
    <x v="2"/>
    <n v="28.36"/>
    <s v="Ocupada"/>
    <n v="94"/>
    <x v="9"/>
    <s v="Plato_2, Plato_15, Plato_11"/>
    <n v="253"/>
  </r>
  <r>
    <n v="12"/>
    <s v="Cliente_244"/>
    <n v="5"/>
    <x v="0"/>
    <d v="2023-04-01T00:00:00"/>
    <d v="1899-12-30T03:19:00"/>
    <d v="1899-12-30T06:07:00"/>
    <d v="1899-12-30T03:03:00"/>
    <d v="1899-12-30T00:41:00"/>
    <d v="1899-12-30T02:22:00"/>
    <x v="0"/>
    <x v="2"/>
    <x v="2"/>
    <x v="2"/>
    <n v="24.68"/>
    <s v="Ocupada"/>
    <n v="95"/>
    <x v="0"/>
    <s v="Plato_12, Plato_15"/>
    <n v="153"/>
  </r>
  <r>
    <n v="16"/>
    <s v="Cliente_840"/>
    <n v="5"/>
    <x v="0"/>
    <d v="2023-04-01T00:00:00"/>
    <d v="1899-12-30T01:59:00"/>
    <d v="1899-12-30T05:26:00"/>
    <d v="1899-12-30T03:27:00"/>
    <d v="1899-12-30T01:16:00"/>
    <d v="1899-12-30T02:11:00"/>
    <x v="0"/>
    <x v="4"/>
    <x v="1"/>
    <x v="2"/>
    <n v="33.630000000000003"/>
    <s v="Libre"/>
    <n v="96"/>
    <x v="6"/>
    <s v="Plato_11, Plato_12, Plato_7"/>
    <n v="176"/>
  </r>
  <r>
    <n v="14"/>
    <s v="Cliente_993"/>
    <n v="2"/>
    <x v="0"/>
    <d v="2023-04-01T00:00:00"/>
    <d v="1899-12-30T01:46:00"/>
    <d v="1899-12-30T03:03:00"/>
    <d v="1899-12-30T01:32:00"/>
    <d v="1899-12-30T01:19:00"/>
    <d v="1899-12-30T00:13:00"/>
    <x v="0"/>
    <x v="2"/>
    <x v="2"/>
    <x v="2"/>
    <n v="19.22"/>
    <s v="Ocupada"/>
    <n v="97"/>
    <x v="8"/>
    <s v="Plato_10, Plato_3, Plato_18"/>
    <n v="188"/>
  </r>
  <r>
    <n v="7"/>
    <s v="Cliente_29"/>
    <n v="3"/>
    <x v="0"/>
    <d v="2023-04-01T00:00:00"/>
    <d v="1899-12-30T01:01:00"/>
    <d v="1899-12-30T03:22:00"/>
    <d v="1899-12-30T02:36:00"/>
    <d v="1899-12-30T02:20:00"/>
    <d v="1899-12-30T00:16:00"/>
    <x v="0"/>
    <x v="3"/>
    <x v="0"/>
    <x v="2"/>
    <n v="17.149999999999999"/>
    <s v="Ocupada"/>
    <n v="98"/>
    <x v="6"/>
    <s v="Plato_3, Plato_9, Plato_12"/>
    <n v="166"/>
  </r>
  <r>
    <n v="2"/>
    <s v="Cliente_873"/>
    <n v="6"/>
    <x v="0"/>
    <d v="2023-04-01T00:00:00"/>
    <d v="1899-12-30T02:22:00"/>
    <d v="1899-12-30T06:18:00"/>
    <d v="1899-12-30T04:11:00"/>
    <d v="1899-12-30T01:26:00"/>
    <d v="1899-12-30T02:45:00"/>
    <x v="0"/>
    <x v="2"/>
    <x v="0"/>
    <x v="2"/>
    <n v="33.549999999999997"/>
    <s v="Ocupada"/>
    <n v="99"/>
    <x v="9"/>
    <s v="Plato_2, Plato_17, Plato_12, Plato_9"/>
    <n v="139"/>
  </r>
  <r>
    <n v="18"/>
    <s v="Cliente_965"/>
    <n v="1"/>
    <x v="0"/>
    <d v="2023-04-01T00:00:00"/>
    <d v="1899-12-30T03:32:00"/>
    <d v="1899-12-30T06:45:00"/>
    <d v="1899-12-30T03:13:00"/>
    <d v="1899-12-30T01:43:00"/>
    <d v="1899-12-30T01:30:00"/>
    <x v="0"/>
    <x v="1"/>
    <x v="0"/>
    <x v="2"/>
    <n v="15.15"/>
    <s v="Reservada"/>
    <n v="100"/>
    <x v="3"/>
    <s v="Plato_7, Plato_5, Plato_1"/>
    <n v="166"/>
  </r>
  <r>
    <n v="1"/>
    <s v="Cliente_313"/>
    <n v="5"/>
    <x v="0"/>
    <d v="2023-04-01T00:00:00"/>
    <d v="1899-12-30T00:14:00"/>
    <d v="1899-12-30T02:15:00"/>
    <d v="1899-12-30T02:01:00"/>
    <d v="1899-12-30T02:14:00"/>
    <s v="0"/>
    <x v="1"/>
    <x v="4"/>
    <x v="0"/>
    <x v="2"/>
    <n v="15.09"/>
    <s v="Libre"/>
    <n v="101"/>
    <x v="5"/>
    <s v="Plato_17, Plato_1, Plato_5, Plato_8"/>
    <n v="138"/>
  </r>
  <r>
    <n v="19"/>
    <s v="Cliente_520"/>
    <n v="2"/>
    <x v="0"/>
    <d v="2023-04-01T00:00:00"/>
    <d v="1899-12-30T01:33:00"/>
    <d v="1899-12-30T04:14:00"/>
    <d v="1899-12-30T02:41:00"/>
    <d v="1899-12-30T00:46:00"/>
    <d v="1899-12-30T01:55:00"/>
    <x v="0"/>
    <x v="0"/>
    <x v="0"/>
    <x v="2"/>
    <n v="12.65"/>
    <s v="Reservada"/>
    <n v="102"/>
    <x v="5"/>
    <s v="Plato_16, Plato_9"/>
    <n v="171"/>
  </r>
  <r>
    <n v="13"/>
    <s v="Cliente_388"/>
    <n v="3"/>
    <x v="0"/>
    <d v="2023-04-01T00:00:00"/>
    <d v="1899-12-30T01:42:00"/>
    <d v="1899-12-30T05:10:00"/>
    <d v="1899-12-30T03:28:00"/>
    <d v="1899-12-30T01:39:00"/>
    <d v="1899-12-30T01:49:00"/>
    <x v="0"/>
    <x v="4"/>
    <x v="0"/>
    <x v="0"/>
    <n v="26.75"/>
    <s v="Reservada"/>
    <n v="103"/>
    <x v="2"/>
    <s v="Plato_13, Plato_18, Plato_4"/>
    <n v="73"/>
  </r>
  <r>
    <n v="14"/>
    <s v="Cliente_384"/>
    <n v="4"/>
    <x v="0"/>
    <d v="2023-04-01T00:00:00"/>
    <d v="1899-12-30T01:28:00"/>
    <d v="1899-12-30T02:44:00"/>
    <d v="1899-12-30T01:16:00"/>
    <d v="1899-12-30T00:55:00"/>
    <d v="1899-12-30T00:21:00"/>
    <x v="0"/>
    <x v="0"/>
    <x v="1"/>
    <x v="0"/>
    <n v="11.12"/>
    <s v="Reservada"/>
    <n v="104"/>
    <x v="7"/>
    <s v="Plato_14, Plato_17"/>
    <n v="77"/>
  </r>
  <r>
    <n v="14"/>
    <s v="Cliente_517"/>
    <n v="6"/>
    <x v="0"/>
    <d v="2023-04-01T00:00:00"/>
    <d v="1899-12-30T01:18:00"/>
    <d v="1899-12-30T04:00:00"/>
    <d v="1899-12-30T02:42:00"/>
    <d v="1899-12-30T00:43:00"/>
    <d v="1899-12-30T01:59:00"/>
    <x v="0"/>
    <x v="0"/>
    <x v="0"/>
    <x v="2"/>
    <n v="15.64"/>
    <s v="Libre"/>
    <n v="105"/>
    <x v="2"/>
    <s v="Plato_3, Plato_6"/>
    <n v="141"/>
  </r>
  <r>
    <n v="15"/>
    <s v="Cliente_711"/>
    <n v="3"/>
    <x v="0"/>
    <d v="2023-04-01T00:00:00"/>
    <d v="1899-12-30T02:00:00"/>
    <d v="1899-12-30T05:08:00"/>
    <d v="1899-12-30T03:08:00"/>
    <d v="1899-12-30T00:29:00"/>
    <d v="1899-12-30T02:39:00"/>
    <x v="0"/>
    <x v="4"/>
    <x v="1"/>
    <x v="1"/>
    <n v="22.72"/>
    <s v="Libre"/>
    <n v="106"/>
    <x v="7"/>
    <s v="Plato_18"/>
    <n v="68"/>
  </r>
  <r>
    <n v="11"/>
    <s v="Cliente_651"/>
    <n v="5"/>
    <x v="0"/>
    <d v="2023-04-01T00:00:00"/>
    <d v="1899-12-30T01:29:00"/>
    <d v="1899-12-30T02:58:00"/>
    <d v="1899-12-30T01:29:00"/>
    <d v="1899-12-30T02:21:00"/>
    <s v="0"/>
    <x v="1"/>
    <x v="2"/>
    <x v="0"/>
    <x v="0"/>
    <n v="48.77"/>
    <s v="Reservada"/>
    <n v="107"/>
    <x v="6"/>
    <s v="Plato_15, Plato_9, Plato_18"/>
    <n v="253"/>
  </r>
  <r>
    <n v="3"/>
    <s v="Cliente_545"/>
    <n v="3"/>
    <x v="0"/>
    <d v="2023-04-01T00:00:00"/>
    <d v="1899-12-30T01:32:00"/>
    <d v="1899-12-30T03:37:00"/>
    <d v="1899-12-30T02:05:00"/>
    <d v="1899-12-30T01:55:00"/>
    <d v="1899-12-30T00:10:00"/>
    <x v="0"/>
    <x v="4"/>
    <x v="1"/>
    <x v="0"/>
    <n v="23.26"/>
    <s v="Reservada"/>
    <n v="108"/>
    <x v="3"/>
    <s v="Plato_9, Plato_4, Plato_3, Plato_16"/>
    <n v="124"/>
  </r>
  <r>
    <n v="10"/>
    <s v="Cliente_116"/>
    <n v="2"/>
    <x v="0"/>
    <d v="2023-04-01T00:00:00"/>
    <d v="1899-12-30T01:25:00"/>
    <d v="1899-12-30T02:26:00"/>
    <d v="1899-12-30T01:01:00"/>
    <d v="1899-12-30T01:58:00"/>
    <s v="0"/>
    <x v="1"/>
    <x v="4"/>
    <x v="1"/>
    <x v="2"/>
    <n v="42.95"/>
    <s v="Libre"/>
    <n v="109"/>
    <x v="8"/>
    <s v="Plato_18, Plato_14, Plato_5"/>
    <n v="169"/>
  </r>
  <r>
    <n v="5"/>
    <s v="Cliente_170"/>
    <n v="1"/>
    <x v="0"/>
    <d v="2023-04-01T00:00:00"/>
    <d v="1899-12-30T03:32:00"/>
    <d v="1899-12-30T06:37:00"/>
    <d v="1899-12-30T03:05:00"/>
    <d v="1899-12-30T02:01:00"/>
    <d v="1899-12-30T01:04:00"/>
    <x v="0"/>
    <x v="1"/>
    <x v="0"/>
    <x v="2"/>
    <n v="47.91"/>
    <s v="Reservada"/>
    <n v="110"/>
    <x v="3"/>
    <s v="Plato_9, Plato_10, Plato_6"/>
    <n v="163"/>
  </r>
  <r>
    <n v="3"/>
    <s v="Cliente_92"/>
    <n v="2"/>
    <x v="0"/>
    <d v="2023-04-01T00:00:00"/>
    <d v="1899-12-30T01:48:00"/>
    <d v="1899-12-30T05:07:00"/>
    <d v="1899-12-30T03:19:00"/>
    <d v="1899-12-30T02:17:00"/>
    <d v="1899-12-30T01:02:00"/>
    <x v="0"/>
    <x v="0"/>
    <x v="1"/>
    <x v="2"/>
    <n v="18.82"/>
    <s v="Reservada"/>
    <n v="111"/>
    <x v="8"/>
    <s v="Plato_15, Plato_5, Plato_7, Plato_9"/>
    <n v="204"/>
  </r>
  <r>
    <n v="6"/>
    <s v="Cliente_552"/>
    <n v="2"/>
    <x v="0"/>
    <d v="2023-04-01T00:00:00"/>
    <d v="1899-12-30T01:49:00"/>
    <d v="1899-12-30T04:01:00"/>
    <d v="1899-12-30T02:27:00"/>
    <d v="1899-12-30T00:16:00"/>
    <d v="1899-12-30T02:11:00"/>
    <x v="0"/>
    <x v="2"/>
    <x v="2"/>
    <x v="1"/>
    <n v="35.36"/>
    <s v="Ocupada"/>
    <n v="112"/>
    <x v="4"/>
    <s v="Plato_3"/>
    <n v="20"/>
  </r>
  <r>
    <n v="4"/>
    <s v="Cliente_627"/>
    <n v="2"/>
    <x v="0"/>
    <d v="2023-04-01T00:00:00"/>
    <d v="1899-12-30T01:12:00"/>
    <d v="1899-12-30T04:21:00"/>
    <d v="1899-12-30T03:24:00"/>
    <d v="1899-12-30T00:51:00"/>
    <d v="1899-12-30T02:33:00"/>
    <x v="0"/>
    <x v="0"/>
    <x v="0"/>
    <x v="2"/>
    <n v="29.74"/>
    <s v="Ocupada"/>
    <n v="113"/>
    <x v="2"/>
    <s v="Plato_18"/>
    <n v="68"/>
  </r>
  <r>
    <n v="7"/>
    <s v="Cliente_588"/>
    <n v="6"/>
    <x v="0"/>
    <d v="2023-04-01T00:00:00"/>
    <d v="1899-12-30T00:49:00"/>
    <d v="1899-12-30T03:30:00"/>
    <d v="1899-12-30T02:56:00"/>
    <d v="1899-12-30T02:11:00"/>
    <d v="1899-12-30T00:45:00"/>
    <x v="0"/>
    <x v="1"/>
    <x v="0"/>
    <x v="2"/>
    <n v="38.81"/>
    <s v="Ocupada"/>
    <n v="114"/>
    <x v="9"/>
    <s v="Plato_2, Plato_9, Plato_4, Plato_5"/>
    <n v="253"/>
  </r>
  <r>
    <n v="12"/>
    <s v="Cliente_313"/>
    <n v="6"/>
    <x v="0"/>
    <d v="2023-04-01T00:00:00"/>
    <d v="1899-12-30T03:43:00"/>
    <d v="1899-12-30T06:26:00"/>
    <d v="1899-12-30T02:58:00"/>
    <d v="1899-12-30T01:38:00"/>
    <d v="1899-12-30T01:20:00"/>
    <x v="0"/>
    <x v="1"/>
    <x v="2"/>
    <x v="0"/>
    <n v="46.46"/>
    <s v="Ocupada"/>
    <n v="115"/>
    <x v="7"/>
    <s v="Plato_6, Plato_2, Plato_15"/>
    <n v="237"/>
  </r>
  <r>
    <n v="8"/>
    <s v="Cliente_949"/>
    <n v="5"/>
    <x v="0"/>
    <d v="2023-04-01T00:00:00"/>
    <d v="1899-12-30T03:15:00"/>
    <d v="1899-12-30T06:33:00"/>
    <d v="1899-12-30T03:33:00"/>
    <d v="1899-12-30T02:09:00"/>
    <d v="1899-12-30T01:24:00"/>
    <x v="0"/>
    <x v="1"/>
    <x v="0"/>
    <x v="2"/>
    <n v="47.69"/>
    <s v="Ocupada"/>
    <n v="116"/>
    <x v="9"/>
    <s v="Plato_15, Plato_8, Plato_19, Plato_18"/>
    <n v="269"/>
  </r>
  <r>
    <n v="8"/>
    <s v="Cliente_863"/>
    <n v="4"/>
    <x v="0"/>
    <d v="2023-04-01T00:00:00"/>
    <d v="1899-12-30T02:55:00"/>
    <d v="1899-12-30T05:45:00"/>
    <d v="1899-12-30T03:05:00"/>
    <d v="1899-12-30T00:08:00"/>
    <d v="1899-12-30T02:57:00"/>
    <x v="0"/>
    <x v="0"/>
    <x v="1"/>
    <x v="2"/>
    <n v="11.65"/>
    <s v="Ocupada"/>
    <n v="117"/>
    <x v="9"/>
    <s v="Plato_8"/>
    <n v="70"/>
  </r>
  <r>
    <n v="13"/>
    <s v="Cliente_140"/>
    <n v="1"/>
    <x v="0"/>
    <d v="2023-04-01T00:00:00"/>
    <d v="1899-12-30T00:34:00"/>
    <d v="1899-12-30T01:45:00"/>
    <d v="1899-12-30T01:11:00"/>
    <d v="1899-12-30T02:16:00"/>
    <s v="0"/>
    <x v="1"/>
    <x v="3"/>
    <x v="2"/>
    <x v="0"/>
    <n v="49.32"/>
    <s v="Libre"/>
    <n v="118"/>
    <x v="6"/>
    <s v="Plato_4, Plato_14, Plato_6, Plato_15"/>
    <n v="209"/>
  </r>
  <r>
    <n v="17"/>
    <s v="Cliente_523"/>
    <n v="3"/>
    <x v="1"/>
    <d v="2023-04-02T00:00:00"/>
    <d v="1899-12-30T03:24:00"/>
    <d v="1899-12-30T05:03:00"/>
    <d v="1899-12-30T01:39:00"/>
    <d v="1899-12-30T00:54:00"/>
    <d v="1899-12-30T00:45:00"/>
    <x v="0"/>
    <x v="2"/>
    <x v="1"/>
    <x v="2"/>
    <n v="11.5"/>
    <s v="Reservada"/>
    <n v="119"/>
    <x v="4"/>
    <s v="Plato_10, Plato_19, Plato_4"/>
    <n v="134"/>
  </r>
  <r>
    <n v="4"/>
    <s v="Cliente_916"/>
    <n v="2"/>
    <x v="1"/>
    <d v="2023-04-02T00:00:00"/>
    <d v="1899-12-30T00:38:00"/>
    <d v="1899-12-30T01:42:00"/>
    <d v="1899-12-30T01:04:00"/>
    <d v="1899-12-30T01:37:00"/>
    <s v="0"/>
    <x v="1"/>
    <x v="1"/>
    <x v="0"/>
    <x v="1"/>
    <n v="12.51"/>
    <s v="Reservada"/>
    <n v="120"/>
    <x v="7"/>
    <s v="Plato_17, Plato_10"/>
    <n v="145"/>
  </r>
  <r>
    <n v="5"/>
    <s v="Cliente_416"/>
    <n v="4"/>
    <x v="1"/>
    <d v="2023-04-02T00:00:00"/>
    <d v="1899-12-30T03:45:00"/>
    <d v="1899-12-30T06:13:00"/>
    <d v="1899-12-30T02:28:00"/>
    <d v="1899-12-30T00:38:00"/>
    <d v="1899-12-30T01:50:00"/>
    <x v="0"/>
    <x v="4"/>
    <x v="0"/>
    <x v="2"/>
    <n v="12.3"/>
    <s v="Reservada"/>
    <n v="121"/>
    <x v="3"/>
    <s v="Plato_10"/>
    <n v="52"/>
  </r>
  <r>
    <n v="6"/>
    <s v="Cliente_346"/>
    <n v="6"/>
    <x v="1"/>
    <d v="2023-04-02T00:00:00"/>
    <d v="1899-12-30T01:23:00"/>
    <d v="1899-12-30T02:48:00"/>
    <d v="1899-12-30T01:40:00"/>
    <d v="1899-12-30T00:32:00"/>
    <d v="1899-12-30T01:08:00"/>
    <x v="0"/>
    <x v="1"/>
    <x v="0"/>
    <x v="0"/>
    <n v="20.38"/>
    <s v="Ocupada"/>
    <n v="122"/>
    <x v="1"/>
    <s v="Plato_8"/>
    <n v="105"/>
  </r>
  <r>
    <n v="16"/>
    <s v="Cliente_381"/>
    <n v="6"/>
    <x v="1"/>
    <d v="2023-04-02T00:00:00"/>
    <d v="1899-12-30T03:09:00"/>
    <d v="1899-12-30T04:10:00"/>
    <d v="1899-12-30T01:01:00"/>
    <d v="1899-12-30T00:33:00"/>
    <d v="1899-12-30T00:28:00"/>
    <x v="0"/>
    <x v="4"/>
    <x v="0"/>
    <x v="0"/>
    <n v="46.88"/>
    <s v="Reservada"/>
    <n v="123"/>
    <x v="10"/>
    <s v="Plato_7"/>
    <n v="24"/>
  </r>
  <r>
    <n v="16"/>
    <s v="Cliente_791"/>
    <n v="5"/>
    <x v="1"/>
    <d v="2023-04-02T00:00:00"/>
    <d v="1899-12-30T03:39:00"/>
    <d v="1899-12-30T05:22:00"/>
    <d v="1899-12-30T01:43:00"/>
    <d v="1899-12-30T02:18:00"/>
    <s v="0"/>
    <x v="1"/>
    <x v="0"/>
    <x v="0"/>
    <x v="0"/>
    <n v="10.85"/>
    <s v="Libre"/>
    <n v="124"/>
    <x v="0"/>
    <s v="Plato_3, Plato_1, Plato_11, Plato_9"/>
    <n v="222"/>
  </r>
  <r>
    <n v="14"/>
    <s v="Cliente_697"/>
    <n v="2"/>
    <x v="1"/>
    <d v="2023-04-02T00:00:00"/>
    <d v="1899-12-30T02:56:00"/>
    <d v="1899-12-30T06:13:00"/>
    <d v="1899-12-30T03:17:00"/>
    <d v="1899-12-30T01:24:00"/>
    <d v="1899-12-30T01:53:00"/>
    <x v="0"/>
    <x v="0"/>
    <x v="0"/>
    <x v="2"/>
    <n v="24.66"/>
    <s v="Libre"/>
    <n v="125"/>
    <x v="6"/>
    <s v="Plato_16, Plato_18, Plato_3"/>
    <n v="184"/>
  </r>
  <r>
    <n v="18"/>
    <s v="Cliente_516"/>
    <n v="3"/>
    <x v="1"/>
    <d v="2023-04-02T00:00:00"/>
    <d v="1899-12-30T02:45:00"/>
    <d v="1899-12-30T05:12:00"/>
    <d v="1899-12-30T02:27:00"/>
    <d v="1899-12-30T02:19:00"/>
    <d v="1899-12-30T00:08:00"/>
    <x v="0"/>
    <x v="1"/>
    <x v="0"/>
    <x v="2"/>
    <n v="41.82"/>
    <s v="Libre"/>
    <n v="126"/>
    <x v="4"/>
    <s v="Plato_16, Plato_8, Plato_7, Plato_2"/>
    <n v="165"/>
  </r>
  <r>
    <n v="6"/>
    <s v="Cliente_541"/>
    <n v="4"/>
    <x v="1"/>
    <d v="2023-04-02T00:00:00"/>
    <d v="1899-12-30T00:42:00"/>
    <d v="1899-12-30T02:28:00"/>
    <d v="1899-12-30T01:46:00"/>
    <d v="1899-12-30T00:30:00"/>
    <d v="1899-12-30T01:16:00"/>
    <x v="0"/>
    <x v="4"/>
    <x v="0"/>
    <x v="2"/>
    <n v="32.82"/>
    <s v="Libre"/>
    <n v="127"/>
    <x v="10"/>
    <s v="Plato_19"/>
    <n v="72"/>
  </r>
  <r>
    <n v="2"/>
    <s v="Cliente_830"/>
    <n v="5"/>
    <x v="1"/>
    <d v="2023-04-02T00:00:00"/>
    <d v="1899-12-30T01:31:00"/>
    <d v="1899-12-30T03:28:00"/>
    <d v="1899-12-30T02:12:00"/>
    <d v="1899-12-30T02:52:00"/>
    <s v="0"/>
    <x v="1"/>
    <x v="2"/>
    <x v="0"/>
    <x v="1"/>
    <n v="49.36"/>
    <s v="Ocupada"/>
    <n v="128"/>
    <x v="7"/>
    <s v="Plato_1, Plato_4, Plato_7, Plato_17"/>
    <n v="239"/>
  </r>
  <r>
    <n v="16"/>
    <s v="Cliente_656"/>
    <n v="5"/>
    <x v="1"/>
    <d v="2023-04-02T00:00:00"/>
    <d v="1899-12-30T00:41:00"/>
    <d v="1899-12-30T02:41:00"/>
    <d v="1899-12-30T02:00:00"/>
    <d v="1899-12-30T01:20:00"/>
    <d v="1899-12-30T00:40:00"/>
    <x v="0"/>
    <x v="2"/>
    <x v="0"/>
    <x v="2"/>
    <n v="49.3"/>
    <s v="Reservada"/>
    <n v="129"/>
    <x v="4"/>
    <s v="Plato_12, Plato_3, Plato_9"/>
    <n v="106"/>
  </r>
  <r>
    <n v="10"/>
    <s v="Cliente_486"/>
    <n v="4"/>
    <x v="1"/>
    <d v="2023-04-02T00:00:00"/>
    <d v="1899-12-30T00:26:00"/>
    <d v="1899-12-30T01:32:00"/>
    <d v="1899-12-30T01:06:00"/>
    <d v="1899-12-30T00:25:00"/>
    <d v="1899-12-30T00:41:00"/>
    <x v="0"/>
    <x v="2"/>
    <x v="0"/>
    <x v="2"/>
    <n v="38.130000000000003"/>
    <s v="Libre"/>
    <n v="130"/>
    <x v="1"/>
    <s v="Plato_8"/>
    <n v="35"/>
  </r>
  <r>
    <n v="7"/>
    <s v="Cliente_728"/>
    <n v="5"/>
    <x v="1"/>
    <d v="2023-04-02T00:00:00"/>
    <d v="1899-12-30T00:43:00"/>
    <d v="1899-12-30T04:18:00"/>
    <d v="1899-12-30T03:50:00"/>
    <d v="1899-12-30T02:00:00"/>
    <d v="1899-12-30T01:50:00"/>
    <x v="0"/>
    <x v="4"/>
    <x v="0"/>
    <x v="2"/>
    <n v="42.41"/>
    <s v="Ocupada"/>
    <n v="131"/>
    <x v="8"/>
    <s v="Plato_20, Plato_4, Plato_13"/>
    <n v="157"/>
  </r>
  <r>
    <n v="9"/>
    <s v="Cliente_774"/>
    <n v="2"/>
    <x v="1"/>
    <d v="2023-04-02T00:00:00"/>
    <d v="1899-12-30T01:26:00"/>
    <d v="1899-12-30T02:43:00"/>
    <d v="1899-12-30T01:17:00"/>
    <d v="1899-12-30T01:42:00"/>
    <s v="0"/>
    <x v="1"/>
    <x v="0"/>
    <x v="2"/>
    <x v="0"/>
    <n v="30.96"/>
    <s v="Reservada"/>
    <n v="132"/>
    <x v="6"/>
    <s v="Plato_14, Plato_19, Plato_13, Plato_8"/>
    <n v="206"/>
  </r>
  <r>
    <n v="20"/>
    <s v="Cliente_26"/>
    <n v="6"/>
    <x v="1"/>
    <d v="2023-04-02T00:00:00"/>
    <d v="1899-12-30T00:54:00"/>
    <d v="1899-12-30T03:52:00"/>
    <d v="1899-12-30T03:13:00"/>
    <d v="1899-12-30T01:47:00"/>
    <d v="1899-12-30T01:26:00"/>
    <x v="0"/>
    <x v="2"/>
    <x v="0"/>
    <x v="2"/>
    <n v="39.74"/>
    <s v="Ocupada"/>
    <n v="133"/>
    <x v="9"/>
    <s v="Plato_15, Plato_18, Plato_17, Plato_4"/>
    <n v="182"/>
  </r>
  <r>
    <n v="3"/>
    <s v="Cliente_273"/>
    <n v="6"/>
    <x v="1"/>
    <d v="2023-04-02T00:00:00"/>
    <d v="1899-12-30T00:07:00"/>
    <d v="1899-12-30T03:52:00"/>
    <d v="1899-12-30T03:45:00"/>
    <d v="1899-12-30T00:48:00"/>
    <d v="1899-12-30T02:57:00"/>
    <x v="0"/>
    <x v="1"/>
    <x v="2"/>
    <x v="2"/>
    <n v="30.1"/>
    <s v="Libre"/>
    <n v="134"/>
    <x v="7"/>
    <s v="Plato_7, Plato_15"/>
    <n v="120"/>
  </r>
  <r>
    <n v="11"/>
    <s v="Cliente_798"/>
    <n v="1"/>
    <x v="1"/>
    <d v="2023-04-02T00:00:00"/>
    <d v="1899-12-30T01:00:00"/>
    <d v="1899-12-30T03:01:00"/>
    <d v="1899-12-30T02:16:00"/>
    <d v="1899-12-30T01:28:00"/>
    <d v="1899-12-30T00:48:00"/>
    <x v="0"/>
    <x v="3"/>
    <x v="2"/>
    <x v="2"/>
    <n v="34.700000000000003"/>
    <s v="Ocupada"/>
    <n v="135"/>
    <x v="2"/>
    <s v="Plato_17, Plato_20, Plato_9"/>
    <n v="260"/>
  </r>
  <r>
    <n v="6"/>
    <s v="Cliente_8"/>
    <n v="1"/>
    <x v="1"/>
    <d v="2023-04-02T00:00:00"/>
    <d v="1899-12-30T01:50:00"/>
    <d v="1899-12-30T05:01:00"/>
    <d v="1899-12-30T03:26:00"/>
    <d v="1899-12-30T00:13:00"/>
    <d v="1899-12-30T03:13:00"/>
    <x v="0"/>
    <x v="1"/>
    <x v="0"/>
    <x v="2"/>
    <n v="30.25"/>
    <s v="Ocupada"/>
    <n v="136"/>
    <x v="6"/>
    <s v="Plato_20"/>
    <n v="80"/>
  </r>
  <r>
    <n v="13"/>
    <s v="Cliente_31"/>
    <n v="3"/>
    <x v="1"/>
    <d v="2023-04-02T00:00:00"/>
    <d v="1899-12-30T01:21:00"/>
    <d v="1899-12-30T04:11:00"/>
    <d v="1899-12-30T03:05:00"/>
    <d v="1899-12-30T00:41:00"/>
    <d v="1899-12-30T02:24:00"/>
    <x v="0"/>
    <x v="4"/>
    <x v="1"/>
    <x v="2"/>
    <n v="12.4"/>
    <s v="Ocupada"/>
    <n v="137"/>
    <x v="1"/>
    <s v="Plato_13"/>
    <n v="63"/>
  </r>
  <r>
    <n v="6"/>
    <s v="Cliente_658"/>
    <n v="2"/>
    <x v="1"/>
    <d v="2023-04-02T00:00:00"/>
    <d v="1899-12-30T03:48:00"/>
    <d v="1899-12-30T05:09:00"/>
    <d v="1899-12-30T01:36:00"/>
    <d v="1899-12-30T01:37:00"/>
    <s v="0"/>
    <x v="1"/>
    <x v="2"/>
    <x v="1"/>
    <x v="0"/>
    <n v="32.79"/>
    <s v="Ocupada"/>
    <n v="138"/>
    <x v="5"/>
    <s v="Plato_17, Plato_12, Plato_10, Plato_2"/>
    <n v="238"/>
  </r>
  <r>
    <n v="16"/>
    <s v="Cliente_773"/>
    <n v="3"/>
    <x v="1"/>
    <d v="2023-04-02T00:00:00"/>
    <d v="1899-12-30T00:40:00"/>
    <d v="1899-12-30T04:39:00"/>
    <d v="1899-12-30T03:59:00"/>
    <d v="1899-12-30T00:26:00"/>
    <d v="1899-12-30T03:33:00"/>
    <x v="0"/>
    <x v="2"/>
    <x v="0"/>
    <x v="2"/>
    <n v="47.2"/>
    <s v="Libre"/>
    <n v="139"/>
    <x v="9"/>
    <s v="Plato_8"/>
    <n v="35"/>
  </r>
  <r>
    <n v="11"/>
    <s v="Cliente_158"/>
    <n v="4"/>
    <x v="1"/>
    <d v="2023-04-02T00:00:00"/>
    <d v="1899-12-30T03:49:00"/>
    <d v="1899-12-30T06:29:00"/>
    <d v="1899-12-30T02:40:00"/>
    <d v="1899-12-30T01:58:00"/>
    <d v="1899-12-30T00:42:00"/>
    <x v="0"/>
    <x v="2"/>
    <x v="0"/>
    <x v="1"/>
    <n v="32.130000000000003"/>
    <s v="Libre"/>
    <n v="140"/>
    <x v="3"/>
    <s v="Plato_1, Plato_8, Plato_4"/>
    <n v="191"/>
  </r>
  <r>
    <n v="4"/>
    <s v="Cliente_569"/>
    <n v="4"/>
    <x v="1"/>
    <d v="2023-04-02T00:00:00"/>
    <d v="1899-12-30T01:58:00"/>
    <d v="1899-12-30T05:45:00"/>
    <d v="1899-12-30T03:47:00"/>
    <d v="1899-12-30T00:28:00"/>
    <d v="1899-12-30T03:19:00"/>
    <x v="0"/>
    <x v="0"/>
    <x v="1"/>
    <x v="2"/>
    <n v="41.56"/>
    <s v="Reservada"/>
    <n v="141"/>
    <x v="8"/>
    <s v="Plato_13"/>
    <n v="21"/>
  </r>
  <r>
    <n v="14"/>
    <s v="Cliente_286"/>
    <n v="3"/>
    <x v="1"/>
    <d v="2023-04-02T00:00:00"/>
    <d v="1899-12-30T02:05:00"/>
    <d v="1899-12-30T04:05:00"/>
    <d v="1899-12-30T02:15:00"/>
    <d v="1899-12-30T01:10:00"/>
    <d v="1899-12-30T01:05:00"/>
    <x v="0"/>
    <x v="4"/>
    <x v="0"/>
    <x v="2"/>
    <n v="16.29"/>
    <s v="Ocupada"/>
    <n v="142"/>
    <x v="10"/>
    <s v="Plato_7, Plato_14, Plato_20"/>
    <n v="181"/>
  </r>
  <r>
    <n v="9"/>
    <s v="Cliente_199"/>
    <n v="4"/>
    <x v="1"/>
    <d v="2023-04-02T00:00:00"/>
    <d v="1899-12-30T00:32:00"/>
    <d v="1899-12-30T04:30:00"/>
    <d v="1899-12-30T03:58:00"/>
    <d v="1899-12-30T00:16:00"/>
    <d v="1899-12-30T03:42:00"/>
    <x v="0"/>
    <x v="4"/>
    <x v="0"/>
    <x v="1"/>
    <n v="48.26"/>
    <s v="Libre"/>
    <n v="143"/>
    <x v="4"/>
    <s v="Plato_1"/>
    <n v="50"/>
  </r>
  <r>
    <n v="18"/>
    <s v="Cliente_712"/>
    <n v="1"/>
    <x v="1"/>
    <d v="2023-04-02T00:00:00"/>
    <d v="1899-12-30T02:58:00"/>
    <d v="1899-12-30T05:32:00"/>
    <d v="1899-12-30T02:49:00"/>
    <d v="1899-12-30T02:30:00"/>
    <d v="1899-12-30T00:19:00"/>
    <x v="0"/>
    <x v="4"/>
    <x v="2"/>
    <x v="2"/>
    <n v="11.22"/>
    <s v="Ocupada"/>
    <n v="144"/>
    <x v="4"/>
    <s v="Plato_19, Plato_12, Plato_9, Plato_18"/>
    <n v="185"/>
  </r>
  <r>
    <n v="2"/>
    <s v="Cliente_56"/>
    <n v="5"/>
    <x v="1"/>
    <d v="2023-04-02T00:00:00"/>
    <d v="1899-12-30T00:37:00"/>
    <d v="1899-12-30T01:42:00"/>
    <d v="1899-12-30T01:20:00"/>
    <d v="1899-12-30T01:46:00"/>
    <s v="0"/>
    <x v="1"/>
    <x v="2"/>
    <x v="2"/>
    <x v="2"/>
    <n v="11.32"/>
    <s v="Ocupada"/>
    <n v="145"/>
    <x v="5"/>
    <s v="Plato_5, Plato_2"/>
    <n v="126"/>
  </r>
  <r>
    <n v="8"/>
    <s v="Cliente_670"/>
    <n v="6"/>
    <x v="1"/>
    <d v="2023-04-02T00:00:00"/>
    <d v="1899-12-30T01:40:00"/>
    <d v="1899-12-30T02:54:00"/>
    <d v="1899-12-30T01:14:00"/>
    <d v="1899-12-30T00:47:00"/>
    <d v="1899-12-30T00:27:00"/>
    <x v="0"/>
    <x v="0"/>
    <x v="0"/>
    <x v="2"/>
    <n v="38.4"/>
    <s v="Reservada"/>
    <n v="146"/>
    <x v="3"/>
    <s v="Plato_17"/>
    <n v="62"/>
  </r>
  <r>
    <n v="5"/>
    <s v="Cliente_909"/>
    <n v="4"/>
    <x v="1"/>
    <d v="2023-04-02T00:00:00"/>
    <d v="1899-12-30T03:18:00"/>
    <d v="1899-12-30T04:58:00"/>
    <d v="1899-12-30T01:40:00"/>
    <d v="1899-12-30T00:33:00"/>
    <d v="1899-12-30T01:07:00"/>
    <x v="0"/>
    <x v="0"/>
    <x v="1"/>
    <x v="2"/>
    <n v="27.14"/>
    <s v="Reservada"/>
    <n v="147"/>
    <x v="1"/>
    <s v="Plato_20, Plato_5"/>
    <n v="84"/>
  </r>
  <r>
    <n v="10"/>
    <s v="Cliente_402"/>
    <n v="6"/>
    <x v="1"/>
    <d v="2023-04-02T00:00:00"/>
    <d v="1899-12-30T03:52:00"/>
    <d v="1899-12-30T05:59:00"/>
    <d v="1899-12-30T02:22:00"/>
    <d v="1899-12-30T02:39:00"/>
    <s v="0"/>
    <x v="1"/>
    <x v="0"/>
    <x v="0"/>
    <x v="0"/>
    <n v="46.26"/>
    <s v="Ocupada"/>
    <n v="148"/>
    <x v="1"/>
    <s v="Plato_9, Plato_18, Plato_3, Plato_10"/>
    <n v="212"/>
  </r>
  <r>
    <n v="18"/>
    <s v="Cliente_709"/>
    <n v="4"/>
    <x v="1"/>
    <d v="2023-04-02T00:00:00"/>
    <d v="1899-12-30T01:35:00"/>
    <d v="1899-12-30T04:50:00"/>
    <d v="1899-12-30T03:30:00"/>
    <d v="1899-12-30T02:19:00"/>
    <d v="1899-12-30T01:11:00"/>
    <x v="0"/>
    <x v="3"/>
    <x v="1"/>
    <x v="2"/>
    <n v="15.92"/>
    <s v="Ocupada"/>
    <n v="149"/>
    <x v="2"/>
    <s v="Plato_18, Plato_2, Plato_4, Plato_9"/>
    <n v="226"/>
  </r>
  <r>
    <n v="18"/>
    <s v="Cliente_533"/>
    <n v="6"/>
    <x v="1"/>
    <d v="2023-04-02T00:00:00"/>
    <d v="1899-12-30T00:37:00"/>
    <d v="1899-12-30T03:10:00"/>
    <d v="1899-12-30T02:33:00"/>
    <d v="1899-12-30T01:46:00"/>
    <d v="1899-12-30T00:47:00"/>
    <x v="0"/>
    <x v="1"/>
    <x v="0"/>
    <x v="0"/>
    <n v="48.43"/>
    <s v="Libre"/>
    <n v="150"/>
    <x v="10"/>
    <s v="Plato_5, Plato_11, Plato_3"/>
    <n v="150"/>
  </r>
  <r>
    <n v="6"/>
    <s v="Cliente_953"/>
    <n v="2"/>
    <x v="1"/>
    <d v="2023-04-02T00:00:00"/>
    <d v="1899-12-30T03:15:00"/>
    <d v="1899-12-30T06:53:00"/>
    <d v="1899-12-30T03:53:00"/>
    <d v="1899-12-30T00:19:00"/>
    <d v="1899-12-30T03:34:00"/>
    <x v="0"/>
    <x v="4"/>
    <x v="2"/>
    <x v="2"/>
    <n v="41.51"/>
    <s v="Ocupada"/>
    <n v="151"/>
    <x v="8"/>
    <s v="Plato_14, Plato_13"/>
    <n v="132"/>
  </r>
  <r>
    <n v="5"/>
    <s v="Cliente_380"/>
    <n v="6"/>
    <x v="1"/>
    <d v="2023-04-02T00:00:00"/>
    <d v="1899-12-30T01:14:00"/>
    <d v="1899-12-30T02:52:00"/>
    <d v="1899-12-30T01:38:00"/>
    <d v="1899-12-30T00:12:00"/>
    <d v="1899-12-30T01:26:00"/>
    <x v="0"/>
    <x v="4"/>
    <x v="0"/>
    <x v="0"/>
    <n v="25.57"/>
    <s v="Reservada"/>
    <n v="152"/>
    <x v="8"/>
    <s v="Plato_16"/>
    <n v="56"/>
  </r>
  <r>
    <n v="10"/>
    <s v="Cliente_870"/>
    <n v="1"/>
    <x v="1"/>
    <d v="2023-04-02T00:00:00"/>
    <d v="1899-12-30T03:06:00"/>
    <d v="1899-12-30T05:26:00"/>
    <d v="1899-12-30T02:35:00"/>
    <d v="1899-12-30T01:29:00"/>
    <d v="1899-12-30T01:06:00"/>
    <x v="0"/>
    <x v="2"/>
    <x v="1"/>
    <x v="0"/>
    <n v="42.84"/>
    <s v="Ocupada"/>
    <n v="153"/>
    <x v="3"/>
    <s v="Plato_11, Plato_7, Plato_20"/>
    <n v="203"/>
  </r>
  <r>
    <n v="11"/>
    <s v="Cliente_964"/>
    <n v="6"/>
    <x v="1"/>
    <d v="2023-04-02T00:00:00"/>
    <d v="1899-12-30T02:09:00"/>
    <d v="1899-12-30T03:36:00"/>
    <d v="1899-12-30T01:27:00"/>
    <d v="1899-12-30T01:22:00"/>
    <d v="1899-12-30T00:05:00"/>
    <x v="0"/>
    <x v="1"/>
    <x v="1"/>
    <x v="2"/>
    <n v="17.2"/>
    <s v="Libre"/>
    <n v="154"/>
    <x v="8"/>
    <s v="Plato_19, Plato_4"/>
    <n v="144"/>
  </r>
  <r>
    <n v="7"/>
    <s v="Cliente_939"/>
    <n v="2"/>
    <x v="1"/>
    <d v="2023-04-02T00:00:00"/>
    <d v="1899-12-30T01:53:00"/>
    <d v="1899-12-30T04:44:00"/>
    <d v="1899-12-30T02:51:00"/>
    <d v="1899-12-30T01:40:00"/>
    <d v="1899-12-30T01:11:00"/>
    <x v="0"/>
    <x v="3"/>
    <x v="0"/>
    <x v="2"/>
    <n v="25.72"/>
    <s v="Reservada"/>
    <n v="155"/>
    <x v="5"/>
    <s v="Plato_6, Plato_17, Plato_3"/>
    <n v="136"/>
  </r>
  <r>
    <n v="6"/>
    <s v="Cliente_536"/>
    <n v="4"/>
    <x v="1"/>
    <d v="2023-04-02T00:00:00"/>
    <d v="1899-12-30T00:40:00"/>
    <d v="1899-12-30T04:17:00"/>
    <d v="1899-12-30T03:37:00"/>
    <d v="1899-12-30T00:06:00"/>
    <d v="1899-12-30T03:31:00"/>
    <x v="0"/>
    <x v="0"/>
    <x v="2"/>
    <x v="2"/>
    <n v="19.03"/>
    <s v="Libre"/>
    <n v="156"/>
    <x v="0"/>
    <s v="Plato_16"/>
    <n v="56"/>
  </r>
  <r>
    <n v="13"/>
    <s v="Cliente_5"/>
    <n v="5"/>
    <x v="1"/>
    <d v="2023-04-02T00:00:00"/>
    <d v="1899-12-30T03:22:00"/>
    <d v="1899-12-30T06:15:00"/>
    <d v="1899-12-30T03:08:00"/>
    <d v="1899-12-30T02:30:00"/>
    <d v="1899-12-30T00:38:00"/>
    <x v="0"/>
    <x v="0"/>
    <x v="1"/>
    <x v="2"/>
    <n v="28.48"/>
    <s v="Ocupada"/>
    <n v="157"/>
    <x v="4"/>
    <s v="Plato_1, Plato_16, Plato_2, Plato_19"/>
    <n v="271"/>
  </r>
  <r>
    <n v="5"/>
    <s v="Cliente_115"/>
    <n v="5"/>
    <x v="1"/>
    <d v="2023-04-02T00:00:00"/>
    <d v="1899-12-30T02:45:00"/>
    <d v="1899-12-30T03:59:00"/>
    <d v="1899-12-30T01:14:00"/>
    <d v="1899-12-30T02:15:00"/>
    <s v="0"/>
    <x v="1"/>
    <x v="0"/>
    <x v="0"/>
    <x v="2"/>
    <n v="48.75"/>
    <s v="Libre"/>
    <n v="158"/>
    <x v="9"/>
    <s v="Plato_12, Plato_10, Plato_19, Plato_8"/>
    <n v="310"/>
  </r>
  <r>
    <n v="16"/>
    <s v="Cliente_580"/>
    <n v="1"/>
    <x v="1"/>
    <d v="2023-04-02T00:00:00"/>
    <d v="1899-12-30T00:10:00"/>
    <d v="1899-12-30T01:15:00"/>
    <d v="1899-12-30T01:20:00"/>
    <d v="1899-12-30T01:14:00"/>
    <d v="1899-12-30T00:06:00"/>
    <x v="0"/>
    <x v="0"/>
    <x v="1"/>
    <x v="2"/>
    <n v="47.81"/>
    <s v="Ocupada"/>
    <n v="159"/>
    <x v="2"/>
    <s v="Plato_9, Plato_17, Plato_4, Plato_11"/>
    <n v="253"/>
  </r>
  <r>
    <n v="19"/>
    <s v="Cliente_788"/>
    <n v="6"/>
    <x v="1"/>
    <d v="2023-04-02T00:00:00"/>
    <d v="1899-12-30T01:06:00"/>
    <d v="1899-12-30T04:33:00"/>
    <d v="1899-12-30T03:27:00"/>
    <d v="1899-12-30T01:07:00"/>
    <d v="1899-12-30T02:20:00"/>
    <x v="0"/>
    <x v="2"/>
    <x v="0"/>
    <x v="2"/>
    <n v="26.02"/>
    <s v="Reservada"/>
    <n v="160"/>
    <x v="1"/>
    <s v="Plato_19, Plato_7"/>
    <n v="156"/>
  </r>
  <r>
    <n v="13"/>
    <s v="Cliente_892"/>
    <n v="6"/>
    <x v="1"/>
    <d v="2023-04-02T00:00:00"/>
    <d v="1899-12-30T00:45:00"/>
    <d v="1899-12-30T04:23:00"/>
    <d v="1899-12-30T03:38:00"/>
    <d v="1899-12-30T00:57:00"/>
    <d v="1899-12-30T02:41:00"/>
    <x v="0"/>
    <x v="2"/>
    <x v="0"/>
    <x v="2"/>
    <n v="18.86"/>
    <s v="Reservada"/>
    <n v="161"/>
    <x v="3"/>
    <s v="Plato_16"/>
    <n v="84"/>
  </r>
  <r>
    <n v="14"/>
    <s v="Cliente_406"/>
    <n v="4"/>
    <x v="1"/>
    <d v="2023-04-02T00:00:00"/>
    <d v="1899-12-30T00:57:00"/>
    <d v="1899-12-30T02:34:00"/>
    <d v="1899-12-30T01:37:00"/>
    <d v="1899-12-30T00:25:00"/>
    <d v="1899-12-30T01:12:00"/>
    <x v="0"/>
    <x v="1"/>
    <x v="0"/>
    <x v="2"/>
    <n v="17.55"/>
    <s v="Reservada"/>
    <n v="162"/>
    <x v="3"/>
    <s v="Plato_7"/>
    <n v="72"/>
  </r>
  <r>
    <n v="6"/>
    <s v="Cliente_295"/>
    <n v="1"/>
    <x v="1"/>
    <d v="2023-04-02T00:00:00"/>
    <d v="1899-12-30T01:35:00"/>
    <d v="1899-12-30T04:09:00"/>
    <d v="1899-12-30T02:49:00"/>
    <d v="1899-12-30T01:11:00"/>
    <d v="1899-12-30T01:38:00"/>
    <x v="0"/>
    <x v="3"/>
    <x v="0"/>
    <x v="2"/>
    <n v="14.94"/>
    <s v="Ocupada"/>
    <n v="163"/>
    <x v="9"/>
    <s v="Plato_17, Plato_2, Plato_11, Plato_5"/>
    <n v="271"/>
  </r>
  <r>
    <n v="8"/>
    <s v="Cliente_547"/>
    <n v="2"/>
    <x v="1"/>
    <d v="2023-04-02T00:00:00"/>
    <d v="1899-12-30T02:34:00"/>
    <d v="1899-12-30T06:02:00"/>
    <d v="1899-12-30T03:28:00"/>
    <d v="1899-12-30T01:45:00"/>
    <d v="1899-12-30T01:43:00"/>
    <x v="0"/>
    <x v="4"/>
    <x v="2"/>
    <x v="2"/>
    <n v="47.53"/>
    <s v="Reservada"/>
    <n v="164"/>
    <x v="1"/>
    <s v="Plato_5, Plato_19, Plato_15, Plato_7"/>
    <n v="170"/>
  </r>
  <r>
    <n v="10"/>
    <s v="Cliente_156"/>
    <n v="3"/>
    <x v="1"/>
    <d v="2023-04-02T00:00:00"/>
    <d v="1899-12-30T02:21:00"/>
    <d v="1899-12-30T05:12:00"/>
    <d v="1899-12-30T03:06:00"/>
    <d v="1899-12-30T00:56:00"/>
    <d v="1899-12-30T02:10:00"/>
    <x v="0"/>
    <x v="0"/>
    <x v="2"/>
    <x v="2"/>
    <n v="41.9"/>
    <s v="Ocupada"/>
    <n v="165"/>
    <x v="4"/>
    <s v="Plato_7, Plato_13"/>
    <n v="90"/>
  </r>
  <r>
    <n v="12"/>
    <s v="Cliente_768"/>
    <n v="1"/>
    <x v="1"/>
    <d v="2023-04-02T00:00:00"/>
    <d v="1899-12-30T01:18:00"/>
    <d v="1899-12-30T02:44:00"/>
    <d v="1899-12-30T01:41:00"/>
    <d v="1899-12-30T00:22:00"/>
    <d v="1899-12-30T01:19:00"/>
    <x v="0"/>
    <x v="4"/>
    <x v="0"/>
    <x v="1"/>
    <n v="43.95"/>
    <s v="Ocupada"/>
    <n v="166"/>
    <x v="4"/>
    <s v="Plato_14"/>
    <n v="46"/>
  </r>
  <r>
    <n v="5"/>
    <s v="Cliente_359"/>
    <n v="6"/>
    <x v="1"/>
    <d v="2023-04-02T00:00:00"/>
    <d v="1899-12-30T01:19:00"/>
    <d v="1899-12-30T02:46:00"/>
    <d v="1899-12-30T01:27:00"/>
    <d v="1899-12-30T01:16:00"/>
    <d v="1899-12-30T00:11:00"/>
    <x v="0"/>
    <x v="2"/>
    <x v="0"/>
    <x v="0"/>
    <n v="42.74"/>
    <s v="Reservada"/>
    <n v="167"/>
    <x v="10"/>
    <s v="Plato_12, Plato_18, Plato_17"/>
    <n v="152"/>
  </r>
  <r>
    <n v="17"/>
    <s v="Cliente_131"/>
    <n v="4"/>
    <x v="1"/>
    <d v="2023-04-02T00:00:00"/>
    <d v="1899-12-30T02:05:00"/>
    <d v="1899-12-30T03:23:00"/>
    <d v="1899-12-30T01:18:00"/>
    <d v="1899-12-30T00:07:00"/>
    <d v="1899-12-30T01:11:00"/>
    <x v="0"/>
    <x v="1"/>
    <x v="0"/>
    <x v="2"/>
    <n v="17.09"/>
    <s v="Reservada"/>
    <n v="168"/>
    <x v="5"/>
    <s v="Plato_5"/>
    <n v="44"/>
  </r>
  <r>
    <n v="19"/>
    <s v="Cliente_485"/>
    <n v="1"/>
    <x v="1"/>
    <d v="2023-04-02T00:00:00"/>
    <d v="1899-12-30T01:56:00"/>
    <d v="1899-12-30T05:14:00"/>
    <d v="1899-12-30T03:18:00"/>
    <d v="1899-12-30T01:50:00"/>
    <d v="1899-12-30T01:28:00"/>
    <x v="0"/>
    <x v="0"/>
    <x v="0"/>
    <x v="0"/>
    <n v="16.62"/>
    <s v="Libre"/>
    <n v="169"/>
    <x v="3"/>
    <s v="Plato_13, Plato_18, Plato_5"/>
    <n v="154"/>
  </r>
  <r>
    <n v="12"/>
    <s v="Cliente_493"/>
    <n v="2"/>
    <x v="1"/>
    <d v="2023-04-02T00:00:00"/>
    <d v="1899-12-30T02:37:00"/>
    <d v="1899-12-30T05:26:00"/>
    <d v="1899-12-30T02:49:00"/>
    <d v="1899-12-30T01:13:00"/>
    <d v="1899-12-30T01:36:00"/>
    <x v="0"/>
    <x v="2"/>
    <x v="2"/>
    <x v="2"/>
    <n v="25.98"/>
    <s v="Libre"/>
    <n v="170"/>
    <x v="1"/>
    <s v="Plato_3, Plato_9, Plato_19, Plato_2"/>
    <n v="243"/>
  </r>
  <r>
    <n v="16"/>
    <s v="Cliente_282"/>
    <n v="6"/>
    <x v="1"/>
    <d v="2023-04-02T00:00:00"/>
    <d v="1899-12-30T01:53:00"/>
    <d v="1899-12-30T03:04:00"/>
    <d v="1899-12-30T01:11:00"/>
    <d v="1899-12-30T00:51:00"/>
    <d v="1899-12-30T00:20:00"/>
    <x v="0"/>
    <x v="2"/>
    <x v="2"/>
    <x v="2"/>
    <n v="46.56"/>
    <s v="Libre"/>
    <n v="171"/>
    <x v="2"/>
    <s v="Plato_10, Plato_9"/>
    <n v="139"/>
  </r>
  <r>
    <n v="12"/>
    <s v="Cliente_850"/>
    <n v="3"/>
    <x v="1"/>
    <d v="2023-04-02T00:00:00"/>
    <d v="1899-12-30T02:49:00"/>
    <d v="1899-12-30T06:06:00"/>
    <d v="1899-12-30T03:32:00"/>
    <d v="1899-12-30T00:27:00"/>
    <d v="1899-12-30T03:05:00"/>
    <x v="0"/>
    <x v="1"/>
    <x v="0"/>
    <x v="2"/>
    <n v="45.17"/>
    <s v="Ocupada"/>
    <n v="172"/>
    <x v="6"/>
    <s v="Plato_18"/>
    <n v="68"/>
  </r>
  <r>
    <n v="11"/>
    <s v="Cliente_301"/>
    <n v="3"/>
    <x v="1"/>
    <d v="2023-04-02T00:00:00"/>
    <d v="1899-12-30T00:18:00"/>
    <d v="1899-12-30T03:43:00"/>
    <d v="1899-12-30T03:40:00"/>
    <d v="1899-12-30T01:07:00"/>
    <d v="1899-12-30T02:33:00"/>
    <x v="0"/>
    <x v="4"/>
    <x v="0"/>
    <x v="2"/>
    <n v="48.73"/>
    <s v="Ocupada"/>
    <n v="173"/>
    <x v="9"/>
    <s v="Plato_6, Plato_15"/>
    <n v="177"/>
  </r>
  <r>
    <n v="10"/>
    <s v="Cliente_124"/>
    <n v="5"/>
    <x v="1"/>
    <d v="2023-04-02T00:00:00"/>
    <d v="1899-12-30T00:09:00"/>
    <d v="1899-12-30T01:12:00"/>
    <d v="1899-12-30T01:03:00"/>
    <d v="1899-12-30T00:12:00"/>
    <d v="1899-12-30T00:51:00"/>
    <x v="0"/>
    <x v="4"/>
    <x v="0"/>
    <x v="2"/>
    <n v="48.24"/>
    <s v="Reservada"/>
    <n v="174"/>
    <x v="5"/>
    <s v="Plato_2"/>
    <n v="60"/>
  </r>
  <r>
    <n v="14"/>
    <s v="Cliente_747"/>
    <n v="3"/>
    <x v="1"/>
    <d v="2023-04-02T00:00:00"/>
    <d v="1899-12-30T01:27:00"/>
    <d v="1899-12-30T03:04:00"/>
    <d v="1899-12-30T01:37:00"/>
    <d v="1899-12-30T00:47:00"/>
    <d v="1899-12-30T00:50:00"/>
    <x v="0"/>
    <x v="0"/>
    <x v="0"/>
    <x v="2"/>
    <n v="27.94"/>
    <s v="Reservada"/>
    <n v="175"/>
    <x v="1"/>
    <s v="Plato_15, Plato_7"/>
    <n v="144"/>
  </r>
  <r>
    <n v="20"/>
    <s v="Cliente_741"/>
    <n v="4"/>
    <x v="1"/>
    <d v="2023-04-02T00:00:00"/>
    <d v="1899-12-30T02:27:00"/>
    <d v="1899-12-30T04:32:00"/>
    <d v="1899-12-30T02:20:00"/>
    <d v="1899-12-30T00:48:00"/>
    <d v="1899-12-30T01:32:00"/>
    <x v="0"/>
    <x v="2"/>
    <x v="0"/>
    <x v="2"/>
    <n v="30.5"/>
    <s v="Ocupada"/>
    <n v="176"/>
    <x v="9"/>
    <s v="Plato_13"/>
    <n v="63"/>
  </r>
  <r>
    <n v="4"/>
    <s v="Cliente_610"/>
    <n v="1"/>
    <x v="1"/>
    <d v="2023-04-02T00:00:00"/>
    <d v="1899-12-30T00:14:00"/>
    <d v="1899-12-30T01:14:00"/>
    <d v="1899-12-30T01:15:00"/>
    <d v="1899-12-30T02:22:00"/>
    <s v="0"/>
    <x v="1"/>
    <x v="4"/>
    <x v="2"/>
    <x v="2"/>
    <n v="10.39"/>
    <s v="Ocupada"/>
    <n v="177"/>
    <x v="4"/>
    <s v="Plato_7, Plato_10, Plato_13, Plato_12"/>
    <n v="173"/>
  </r>
  <r>
    <n v="11"/>
    <s v="Cliente_681"/>
    <n v="6"/>
    <x v="1"/>
    <d v="2023-04-02T00:00:00"/>
    <d v="1899-12-30T01:53:00"/>
    <d v="1899-12-30T05:18:00"/>
    <d v="1899-12-30T03:25:00"/>
    <d v="1899-12-30T02:26:00"/>
    <d v="1899-12-30T00:59:00"/>
    <x v="0"/>
    <x v="0"/>
    <x v="2"/>
    <x v="2"/>
    <n v="31.6"/>
    <s v="Reservada"/>
    <n v="178"/>
    <x v="5"/>
    <s v="Plato_2, Plato_8, Plato_5, Plato_11"/>
    <n v="208"/>
  </r>
  <r>
    <n v="12"/>
    <s v="Cliente_173"/>
    <n v="2"/>
    <x v="1"/>
    <d v="2023-04-02T00:00:00"/>
    <d v="1899-12-30T00:44:00"/>
    <d v="1899-12-30T03:08:00"/>
    <d v="1899-12-30T02:24:00"/>
    <d v="1899-12-30T00:26:00"/>
    <d v="1899-12-30T01:58:00"/>
    <x v="0"/>
    <x v="4"/>
    <x v="1"/>
    <x v="2"/>
    <n v="13.3"/>
    <s v="Reservada"/>
    <n v="179"/>
    <x v="1"/>
    <s v="Plato_17"/>
    <n v="62"/>
  </r>
  <r>
    <n v="10"/>
    <s v="Cliente_55"/>
    <n v="1"/>
    <x v="1"/>
    <d v="2023-04-02T00:00:00"/>
    <d v="1899-12-30T02:21:00"/>
    <d v="1899-12-30T05:09:00"/>
    <d v="1899-12-30T02:48:00"/>
    <d v="1899-12-30T02:41:00"/>
    <d v="1899-12-30T00:07:00"/>
    <x v="0"/>
    <x v="2"/>
    <x v="2"/>
    <x v="2"/>
    <n v="46.61"/>
    <s v="Reservada"/>
    <n v="180"/>
    <x v="2"/>
    <s v="Plato_9, Plato_2, Plato_3, Plato_6"/>
    <n v="166"/>
  </r>
  <r>
    <n v="15"/>
    <s v="Cliente_653"/>
    <n v="1"/>
    <x v="1"/>
    <d v="2023-04-02T00:00:00"/>
    <d v="1899-12-30T02:45:00"/>
    <d v="1899-12-30T03:54:00"/>
    <d v="1899-12-30T01:24:00"/>
    <d v="1899-12-30T00:55:00"/>
    <d v="1899-12-30T00:29:00"/>
    <x v="0"/>
    <x v="1"/>
    <x v="2"/>
    <x v="2"/>
    <n v="42.58"/>
    <s v="Ocupada"/>
    <n v="181"/>
    <x v="3"/>
    <s v="Plato_6"/>
    <n v="27"/>
  </r>
  <r>
    <n v="18"/>
    <s v="Cliente_628"/>
    <n v="2"/>
    <x v="1"/>
    <d v="2023-04-02T00:00:00"/>
    <d v="1899-12-30T03:53:00"/>
    <d v="1899-12-30T06:30:00"/>
    <d v="1899-12-30T02:37:00"/>
    <d v="1899-12-30T00:11:00"/>
    <d v="1899-12-30T02:26:00"/>
    <x v="0"/>
    <x v="0"/>
    <x v="0"/>
    <x v="0"/>
    <n v="38.36"/>
    <s v="Libre"/>
    <n v="182"/>
    <x v="3"/>
    <s v="Plato_12"/>
    <n v="38"/>
  </r>
  <r>
    <n v="18"/>
    <s v="Cliente_715"/>
    <n v="1"/>
    <x v="1"/>
    <d v="2023-04-02T00:00:00"/>
    <d v="1899-12-30T02:46:00"/>
    <d v="1899-12-30T06:28:00"/>
    <d v="1899-12-30T03:57:00"/>
    <d v="1899-12-30T02:46:00"/>
    <d v="1899-12-30T01:11:00"/>
    <x v="0"/>
    <x v="1"/>
    <x v="0"/>
    <x v="2"/>
    <n v="11.69"/>
    <s v="Ocupada"/>
    <n v="183"/>
    <x v="7"/>
    <s v="Plato_15, Plato_10, Plato_3, Plato_8"/>
    <n v="255"/>
  </r>
  <r>
    <n v="4"/>
    <s v="Cliente_321"/>
    <n v="6"/>
    <x v="1"/>
    <d v="2023-04-02T00:00:00"/>
    <d v="1899-12-30T03:55:00"/>
    <d v="1899-12-30T07:01:00"/>
    <d v="1899-12-30T03:21:00"/>
    <d v="1899-12-30T00:29:00"/>
    <d v="1899-12-30T02:52:00"/>
    <x v="0"/>
    <x v="3"/>
    <x v="0"/>
    <x v="2"/>
    <n v="24.24"/>
    <s v="Ocupada"/>
    <n v="184"/>
    <x v="9"/>
    <s v="Plato_16, Plato_6, Plato_3"/>
    <n v="205"/>
  </r>
  <r>
    <n v="16"/>
    <s v="Cliente_670"/>
    <n v="2"/>
    <x v="1"/>
    <d v="2023-04-02T00:00:00"/>
    <d v="1899-12-30T02:47:00"/>
    <d v="1899-12-30T06:26:00"/>
    <d v="1899-12-30T03:39:00"/>
    <d v="1899-12-30T00:40:00"/>
    <d v="1899-12-30T02:59:00"/>
    <x v="0"/>
    <x v="1"/>
    <x v="1"/>
    <x v="2"/>
    <n v="28.07"/>
    <s v="Libre"/>
    <n v="185"/>
    <x v="7"/>
    <s v="Plato_13, Plato_16"/>
    <n v="91"/>
  </r>
  <r>
    <n v="13"/>
    <s v="Cliente_442"/>
    <n v="6"/>
    <x v="1"/>
    <d v="2023-04-02T00:00:00"/>
    <d v="1899-12-30T00:40:00"/>
    <d v="1899-12-30T04:14:00"/>
    <d v="1899-12-30T03:34:00"/>
    <d v="1899-12-30T01:33:00"/>
    <d v="1899-12-30T02:01:00"/>
    <x v="0"/>
    <x v="1"/>
    <x v="0"/>
    <x v="2"/>
    <n v="17.55"/>
    <s v="Reservada"/>
    <n v="186"/>
    <x v="1"/>
    <s v="Plato_6, Plato_15, Plato_17"/>
    <n v="270"/>
  </r>
  <r>
    <n v="5"/>
    <s v="Cliente_752"/>
    <n v="1"/>
    <x v="1"/>
    <d v="2023-04-02T00:00:00"/>
    <d v="1899-12-30T02:23:00"/>
    <d v="1899-12-30T05:28:00"/>
    <d v="1899-12-30T03:05:00"/>
    <d v="1899-12-30T02:06:00"/>
    <d v="1899-12-30T00:59:00"/>
    <x v="0"/>
    <x v="4"/>
    <x v="0"/>
    <x v="2"/>
    <n v="17.399999999999999"/>
    <s v="Libre"/>
    <n v="187"/>
    <x v="5"/>
    <s v="Plato_18, Plato_10, Plato_9, Plato_6"/>
    <n v="208"/>
  </r>
  <r>
    <n v="20"/>
    <s v="Cliente_727"/>
    <n v="4"/>
    <x v="1"/>
    <d v="2023-04-02T00:00:00"/>
    <d v="1899-12-30T03:40:00"/>
    <d v="1899-12-30T05:21:00"/>
    <d v="1899-12-30T01:41:00"/>
    <d v="1899-12-30T01:45:00"/>
    <s v="0"/>
    <x v="1"/>
    <x v="0"/>
    <x v="1"/>
    <x v="2"/>
    <n v="13.95"/>
    <s v="Reservada"/>
    <n v="188"/>
    <x v="1"/>
    <s v="Plato_17, Plato_10"/>
    <n v="83"/>
  </r>
  <r>
    <n v="11"/>
    <s v="Cliente_548"/>
    <n v="4"/>
    <x v="1"/>
    <d v="2023-04-02T00:00:00"/>
    <d v="1899-12-30T03:48:00"/>
    <d v="1899-12-30T06:10:00"/>
    <d v="1899-12-30T02:22:00"/>
    <d v="1899-12-30T01:57:00"/>
    <d v="1899-12-30T00:25:00"/>
    <x v="0"/>
    <x v="2"/>
    <x v="0"/>
    <x v="2"/>
    <n v="41.66"/>
    <s v="Reservada"/>
    <n v="189"/>
    <x v="0"/>
    <s v="Plato_18, Plato_10, Plato_7"/>
    <n v="192"/>
  </r>
  <r>
    <n v="5"/>
    <s v="Cliente_709"/>
    <n v="2"/>
    <x v="1"/>
    <d v="2023-04-02T00:00:00"/>
    <d v="1899-12-30T01:31:00"/>
    <d v="1899-12-30T03:22:00"/>
    <d v="1899-12-30T01:51:00"/>
    <d v="1899-12-30T01:42:00"/>
    <d v="1899-12-30T00:09:00"/>
    <x v="0"/>
    <x v="2"/>
    <x v="0"/>
    <x v="2"/>
    <n v="38.880000000000003"/>
    <s v="Libre"/>
    <n v="190"/>
    <x v="1"/>
    <s v="Plato_4, Plato_20, Plato_8, Plato_14"/>
    <n v="202"/>
  </r>
  <r>
    <n v="12"/>
    <s v="Cliente_30"/>
    <n v="6"/>
    <x v="1"/>
    <d v="2023-04-02T00:00:00"/>
    <d v="1899-12-30T00:00:00"/>
    <d v="1899-12-30T02:36:00"/>
    <d v="1899-12-30T02:51:00"/>
    <d v="1899-12-30T01:27:00"/>
    <d v="1899-12-30T01:24:00"/>
    <x v="0"/>
    <x v="2"/>
    <x v="0"/>
    <x v="2"/>
    <n v="24.36"/>
    <s v="Ocupada"/>
    <n v="191"/>
    <x v="3"/>
    <s v="Plato_1, Plato_9"/>
    <n v="162"/>
  </r>
  <r>
    <n v="17"/>
    <s v="Cliente_412"/>
    <n v="4"/>
    <x v="1"/>
    <d v="2023-04-02T00:00:00"/>
    <d v="1899-12-30T02:36:00"/>
    <d v="1899-12-30T04:53:00"/>
    <d v="1899-12-30T02:17:00"/>
    <d v="1899-12-30T00:26:00"/>
    <d v="1899-12-30T01:51:00"/>
    <x v="0"/>
    <x v="2"/>
    <x v="1"/>
    <x v="1"/>
    <n v="15.99"/>
    <s v="Libre"/>
    <n v="192"/>
    <x v="9"/>
    <s v="Plato_1"/>
    <n v="75"/>
  </r>
  <r>
    <n v="3"/>
    <s v="Cliente_646"/>
    <n v="5"/>
    <x v="1"/>
    <d v="2023-04-02T00:00:00"/>
    <d v="1899-12-30T00:12:00"/>
    <d v="1899-12-30T03:04:00"/>
    <d v="1899-12-30T02:52:00"/>
    <d v="1899-12-30T02:51:00"/>
    <d v="1899-12-30T00:01:00"/>
    <x v="0"/>
    <x v="3"/>
    <x v="1"/>
    <x v="2"/>
    <n v="24.85"/>
    <s v="Reservada"/>
    <n v="193"/>
    <x v="10"/>
    <s v="Plato_10, Plato_19, Plato_6, Plato_14"/>
    <n v="220"/>
  </r>
  <r>
    <n v="3"/>
    <s v="Cliente_151"/>
    <n v="6"/>
    <x v="1"/>
    <d v="2023-04-02T00:00:00"/>
    <d v="1899-12-30T02:40:00"/>
    <d v="1899-12-30T03:56:00"/>
    <d v="1899-12-30T01:16:00"/>
    <d v="1899-12-30T01:08:00"/>
    <d v="1899-12-30T00:08:00"/>
    <x v="0"/>
    <x v="3"/>
    <x v="0"/>
    <x v="0"/>
    <n v="11.41"/>
    <s v="Reservada"/>
    <n v="194"/>
    <x v="4"/>
    <s v="Plato_11, Plato_2"/>
    <n v="96"/>
  </r>
  <r>
    <n v="2"/>
    <s v="Cliente_318"/>
    <n v="1"/>
    <x v="1"/>
    <d v="2023-04-02T00:00:00"/>
    <d v="1899-12-30T03:04:00"/>
    <d v="1899-12-30T04:09:00"/>
    <d v="1899-12-30T01:20:00"/>
    <d v="1899-12-30T00:51:00"/>
    <d v="1899-12-30T00:29:00"/>
    <x v="0"/>
    <x v="0"/>
    <x v="0"/>
    <x v="0"/>
    <n v="10.06"/>
    <s v="Ocupada"/>
    <n v="195"/>
    <x v="1"/>
    <s v="Plato_1"/>
    <n v="50"/>
  </r>
  <r>
    <n v="4"/>
    <s v="Cliente_965"/>
    <n v="3"/>
    <x v="1"/>
    <d v="2023-04-02T00:00:00"/>
    <d v="1899-12-30T00:11:00"/>
    <d v="1899-12-30T04:10:00"/>
    <d v="1899-12-30T03:59:00"/>
    <d v="1899-12-30T02:56:00"/>
    <d v="1899-12-30T01:03:00"/>
    <x v="0"/>
    <x v="2"/>
    <x v="0"/>
    <x v="2"/>
    <n v="42.65"/>
    <s v="Reservada"/>
    <n v="196"/>
    <x v="0"/>
    <s v="Plato_3, Plato_14, Plato_9, Plato_16"/>
    <n v="191"/>
  </r>
  <r>
    <n v="5"/>
    <s v="Cliente_336"/>
    <n v="6"/>
    <x v="1"/>
    <d v="2023-04-02T00:00:00"/>
    <d v="1899-12-30T02:46:00"/>
    <d v="1899-12-30T04:54:00"/>
    <d v="1899-12-30T02:23:00"/>
    <d v="1899-12-30T01:12:00"/>
    <d v="1899-12-30T01:11:00"/>
    <x v="0"/>
    <x v="2"/>
    <x v="1"/>
    <x v="0"/>
    <n v="20.11"/>
    <s v="Ocupada"/>
    <n v="197"/>
    <x v="1"/>
    <s v="Plato_18, Plato_6"/>
    <n v="129"/>
  </r>
  <r>
    <n v="9"/>
    <s v="Cliente_560"/>
    <n v="4"/>
    <x v="1"/>
    <d v="2023-04-02T00:00:00"/>
    <d v="1899-12-30T00:36:00"/>
    <d v="1899-12-30T03:05:00"/>
    <d v="1899-12-30T02:29:00"/>
    <d v="1899-12-30T00:33:00"/>
    <d v="1899-12-30T01:56:00"/>
    <x v="0"/>
    <x v="1"/>
    <x v="0"/>
    <x v="2"/>
    <n v="36.72"/>
    <s v="Reservada"/>
    <n v="198"/>
    <x v="0"/>
    <s v="Plato_6"/>
    <n v="54"/>
  </r>
  <r>
    <n v="11"/>
    <s v="Cliente_367"/>
    <n v="5"/>
    <x v="1"/>
    <d v="2023-04-02T00:00:00"/>
    <d v="1899-12-30T01:56:00"/>
    <d v="1899-12-30T05:40:00"/>
    <d v="1899-12-30T03:44:00"/>
    <d v="1899-12-30T02:22:00"/>
    <d v="1899-12-30T01:22:00"/>
    <x v="0"/>
    <x v="2"/>
    <x v="2"/>
    <x v="0"/>
    <n v="13.26"/>
    <s v="Libre"/>
    <n v="199"/>
    <x v="3"/>
    <s v="Plato_9, Plato_8, Plato_13, Plato_6"/>
    <n v="261"/>
  </r>
  <r>
    <n v="11"/>
    <s v="Cliente_765"/>
    <n v="4"/>
    <x v="1"/>
    <d v="2023-04-02T00:00:00"/>
    <d v="1899-12-30T02:35:00"/>
    <d v="1899-12-30T05:26:00"/>
    <d v="1899-12-30T02:51:00"/>
    <d v="1899-12-30T01:07:00"/>
    <d v="1899-12-30T01:44:00"/>
    <x v="0"/>
    <x v="0"/>
    <x v="0"/>
    <x v="2"/>
    <n v="48.73"/>
    <s v="Reservada"/>
    <n v="200"/>
    <x v="1"/>
    <s v="Plato_12, Plato_1"/>
    <n v="88"/>
  </r>
  <r>
    <n v="3"/>
    <s v="Cliente_679"/>
    <n v="5"/>
    <x v="1"/>
    <d v="2023-04-02T00:00:00"/>
    <d v="1899-12-30T00:18:00"/>
    <d v="1899-12-30T01:50:00"/>
    <d v="1899-12-30T01:32:00"/>
    <d v="1899-12-30T00:58:00"/>
    <d v="1899-12-30T00:34:00"/>
    <x v="0"/>
    <x v="1"/>
    <x v="2"/>
    <x v="2"/>
    <n v="19.84"/>
    <s v="Reservada"/>
    <n v="201"/>
    <x v="4"/>
    <s v="Plato_7"/>
    <n v="72"/>
  </r>
  <r>
    <n v="16"/>
    <s v="Cliente_512"/>
    <n v="5"/>
    <x v="1"/>
    <d v="2023-04-02T00:00:00"/>
    <d v="1899-12-30T00:58:00"/>
    <d v="1899-12-30T02:00:00"/>
    <d v="1899-12-30T01:17:00"/>
    <d v="1899-12-30T02:36:00"/>
    <s v="0"/>
    <x v="1"/>
    <x v="0"/>
    <x v="0"/>
    <x v="2"/>
    <n v="24.19"/>
    <s v="Ocupada"/>
    <n v="202"/>
    <x v="6"/>
    <s v="Plato_19, Plato_20, Plato_7, Plato_2"/>
    <n v="206"/>
  </r>
  <r>
    <n v="5"/>
    <s v="Cliente_701"/>
    <n v="2"/>
    <x v="1"/>
    <d v="2023-04-02T00:00:00"/>
    <d v="1899-12-30T03:57:00"/>
    <d v="1899-12-30T05:21:00"/>
    <d v="1899-12-30T01:24:00"/>
    <d v="1899-12-30T01:25:00"/>
    <s v="0"/>
    <x v="1"/>
    <x v="1"/>
    <x v="0"/>
    <x v="2"/>
    <n v="40.19"/>
    <s v="Libre"/>
    <n v="203"/>
    <x v="4"/>
    <s v="Plato_17, Plato_13"/>
    <n v="156"/>
  </r>
  <r>
    <n v="16"/>
    <s v="Cliente_331"/>
    <n v="5"/>
    <x v="1"/>
    <d v="2023-04-02T00:00:00"/>
    <d v="1899-12-30T00:17:00"/>
    <d v="1899-12-30T02:25:00"/>
    <d v="1899-12-30T02:08:00"/>
    <d v="1899-12-30T00:21:00"/>
    <d v="1899-12-30T01:47:00"/>
    <x v="0"/>
    <x v="1"/>
    <x v="0"/>
    <x v="1"/>
    <n v="49.56"/>
    <s v="Libre"/>
    <n v="204"/>
    <x v="7"/>
    <s v="Plato_7"/>
    <n v="48"/>
  </r>
  <r>
    <n v="14"/>
    <s v="Cliente_83"/>
    <n v="1"/>
    <x v="1"/>
    <d v="2023-04-02T00:00:00"/>
    <d v="1899-12-30T02:15:00"/>
    <d v="1899-12-30T06:14:00"/>
    <d v="1899-12-30T03:59:00"/>
    <d v="1899-12-30T01:26:00"/>
    <d v="1899-12-30T02:33:00"/>
    <x v="0"/>
    <x v="2"/>
    <x v="0"/>
    <x v="0"/>
    <n v="26.49"/>
    <s v="Libre"/>
    <n v="205"/>
    <x v="9"/>
    <s v="Plato_15, Plato_9"/>
    <n v="61"/>
  </r>
  <r>
    <n v="4"/>
    <s v="Cliente_339"/>
    <n v="6"/>
    <x v="1"/>
    <d v="2023-04-02T00:00:00"/>
    <d v="1899-12-30T03:27:00"/>
    <d v="1899-12-30T06:09:00"/>
    <d v="1899-12-30T02:57:00"/>
    <d v="1899-12-30T00:58:00"/>
    <d v="1899-12-30T01:59:00"/>
    <x v="0"/>
    <x v="4"/>
    <x v="0"/>
    <x v="2"/>
    <n v="36.96"/>
    <s v="Ocupada"/>
    <n v="206"/>
    <x v="6"/>
    <s v="Plato_2"/>
    <n v="30"/>
  </r>
  <r>
    <n v="20"/>
    <s v="Cliente_323"/>
    <n v="3"/>
    <x v="1"/>
    <d v="2023-04-02T00:00:00"/>
    <d v="1899-12-30T02:49:00"/>
    <d v="1899-12-30T04:02:00"/>
    <d v="1899-12-30T01:13:00"/>
    <d v="1899-12-30T01:51:00"/>
    <s v="0"/>
    <x v="1"/>
    <x v="3"/>
    <x v="2"/>
    <x v="2"/>
    <n v="46.54"/>
    <s v="Reservada"/>
    <n v="207"/>
    <x v="2"/>
    <s v="Plato_10, Plato_8, Plato_17"/>
    <n v="180"/>
  </r>
  <r>
    <n v="16"/>
    <s v="Cliente_678"/>
    <n v="4"/>
    <x v="1"/>
    <d v="2023-04-02T00:00:00"/>
    <d v="1899-12-30T03:33:00"/>
    <d v="1899-12-30T06:36:00"/>
    <d v="1899-12-30T03:18:00"/>
    <d v="1899-12-30T01:40:00"/>
    <d v="1899-12-30T01:38:00"/>
    <x v="0"/>
    <x v="1"/>
    <x v="0"/>
    <x v="0"/>
    <n v="36.700000000000003"/>
    <s v="Ocupada"/>
    <n v="208"/>
    <x v="4"/>
    <s v="Plato_15, Plato_19, Plato_3"/>
    <n v="180"/>
  </r>
  <r>
    <n v="9"/>
    <s v="Cliente_74"/>
    <n v="6"/>
    <x v="1"/>
    <d v="2023-04-02T00:00:00"/>
    <d v="1899-12-30T01:31:00"/>
    <d v="1899-12-30T04:06:00"/>
    <d v="1899-12-30T02:35:00"/>
    <d v="1899-12-30T02:51:00"/>
    <s v="0"/>
    <x v="1"/>
    <x v="1"/>
    <x v="2"/>
    <x v="1"/>
    <n v="34.49"/>
    <s v="Reservada"/>
    <n v="209"/>
    <x v="6"/>
    <s v="Plato_14, Plato_18, Plato_1, Plato_10"/>
    <n v="214"/>
  </r>
  <r>
    <n v="10"/>
    <s v="Cliente_146"/>
    <n v="4"/>
    <x v="1"/>
    <d v="2023-04-02T00:00:00"/>
    <d v="1899-12-30T02:43:00"/>
    <d v="1899-12-30T04:29:00"/>
    <d v="1899-12-30T01:46:00"/>
    <d v="1899-12-30T02:38:00"/>
    <s v="0"/>
    <x v="1"/>
    <x v="2"/>
    <x v="1"/>
    <x v="2"/>
    <n v="14.67"/>
    <s v="Libre"/>
    <n v="210"/>
    <x v="5"/>
    <s v="Plato_13, Plato_2, Plato_7, Plato_20"/>
    <n v="195"/>
  </r>
  <r>
    <n v="1"/>
    <s v="Cliente_212"/>
    <n v="2"/>
    <x v="1"/>
    <d v="2023-04-02T00:00:00"/>
    <d v="1899-12-30T03:40:00"/>
    <d v="1899-12-30T05:26:00"/>
    <d v="1899-12-30T01:46:00"/>
    <d v="1899-12-30T02:15:00"/>
    <s v="0"/>
    <x v="1"/>
    <x v="1"/>
    <x v="0"/>
    <x v="0"/>
    <n v="11.13"/>
    <s v="Reservada"/>
    <n v="211"/>
    <x v="10"/>
    <s v="Plato_13, Plato_4, Plato_1, Plato_3"/>
    <n v="169"/>
  </r>
  <r>
    <n v="14"/>
    <s v="Cliente_36"/>
    <n v="6"/>
    <x v="1"/>
    <d v="2023-04-02T00:00:00"/>
    <d v="1899-12-30T02:35:00"/>
    <d v="1899-12-30T03:40:00"/>
    <d v="1899-12-30T01:20:00"/>
    <d v="1899-12-30T02:44:00"/>
    <s v="0"/>
    <x v="1"/>
    <x v="4"/>
    <x v="0"/>
    <x v="0"/>
    <n v="18.850000000000001"/>
    <s v="Ocupada"/>
    <n v="212"/>
    <x v="4"/>
    <s v="Plato_2, Plato_10, Plato_13, Plato_16"/>
    <n v="245"/>
  </r>
  <r>
    <n v="13"/>
    <s v="Cliente_3"/>
    <n v="6"/>
    <x v="1"/>
    <d v="2023-04-02T00:00:00"/>
    <d v="1899-12-30T01:46:00"/>
    <d v="1899-12-30T04:58:00"/>
    <d v="1899-12-30T03:12:00"/>
    <d v="1899-12-30T01:40:00"/>
    <d v="1899-12-30T01:32:00"/>
    <x v="0"/>
    <x v="3"/>
    <x v="0"/>
    <x v="2"/>
    <n v="28.1"/>
    <s v="Libre"/>
    <n v="213"/>
    <x v="4"/>
    <s v="Plato_6, Plato_2"/>
    <n v="87"/>
  </r>
  <r>
    <n v="2"/>
    <s v="Cliente_176"/>
    <n v="4"/>
    <x v="1"/>
    <d v="2023-04-02T00:00:00"/>
    <d v="1899-12-30T03:18:00"/>
    <d v="1899-12-30T05:09:00"/>
    <d v="1899-12-30T02:06:00"/>
    <d v="1899-12-30T00:38:00"/>
    <d v="1899-12-30T01:28:00"/>
    <x v="0"/>
    <x v="1"/>
    <x v="0"/>
    <x v="0"/>
    <n v="33.39"/>
    <s v="Ocupada"/>
    <n v="214"/>
    <x v="10"/>
    <s v="Plato_18, Plato_20, Plato_3"/>
    <n v="228"/>
  </r>
  <r>
    <n v="6"/>
    <s v="Cliente_551"/>
    <n v="4"/>
    <x v="1"/>
    <d v="2023-04-02T00:00:00"/>
    <d v="1899-12-30T03:52:00"/>
    <d v="1899-12-30T06:25:00"/>
    <d v="1899-12-30T02:48:00"/>
    <d v="1899-12-30T00:46:00"/>
    <d v="1899-12-30T02:02:00"/>
    <x v="0"/>
    <x v="0"/>
    <x v="0"/>
    <x v="0"/>
    <n v="35.64"/>
    <s v="Ocupada"/>
    <n v="215"/>
    <x v="7"/>
    <s v="Plato_18, Plato_2"/>
    <n v="158"/>
  </r>
  <r>
    <n v="17"/>
    <s v="Cliente_240"/>
    <n v="6"/>
    <x v="1"/>
    <d v="2023-04-02T00:00:00"/>
    <d v="1899-12-30T01:46:00"/>
    <d v="1899-12-30T05:36:00"/>
    <d v="1899-12-30T03:50:00"/>
    <d v="1899-12-30T02:00:00"/>
    <d v="1899-12-30T01:50:00"/>
    <x v="0"/>
    <x v="2"/>
    <x v="0"/>
    <x v="2"/>
    <n v="35.69"/>
    <s v="Libre"/>
    <n v="216"/>
    <x v="7"/>
    <s v="Plato_1, Plato_13, Plato_6"/>
    <n v="142"/>
  </r>
  <r>
    <n v="1"/>
    <s v="Cliente_124"/>
    <n v="2"/>
    <x v="1"/>
    <d v="2023-04-02T00:00:00"/>
    <d v="1899-12-30T00:54:00"/>
    <d v="1899-12-30T04:45:00"/>
    <d v="1899-12-30T04:06:00"/>
    <d v="1899-12-30T00:13:00"/>
    <d v="1899-12-30T03:53:00"/>
    <x v="0"/>
    <x v="0"/>
    <x v="2"/>
    <x v="2"/>
    <n v="31.17"/>
    <s v="Ocupada"/>
    <n v="217"/>
    <x v="1"/>
    <s v="Plato_15"/>
    <n v="96"/>
  </r>
  <r>
    <n v="13"/>
    <s v="Cliente_759"/>
    <n v="3"/>
    <x v="1"/>
    <d v="2023-04-02T00:00:00"/>
    <d v="1899-12-30T00:27:00"/>
    <d v="1899-12-30T03:41:00"/>
    <d v="1899-12-30T03:29:00"/>
    <d v="1899-12-30T00:46:00"/>
    <d v="1899-12-30T02:43:00"/>
    <x v="0"/>
    <x v="3"/>
    <x v="0"/>
    <x v="2"/>
    <n v="23.34"/>
    <s v="Ocupada"/>
    <n v="218"/>
    <x v="10"/>
    <s v="Plato_12, Plato_6, Plato_14"/>
    <n v="184"/>
  </r>
  <r>
    <n v="1"/>
    <s v="Cliente_959"/>
    <n v="5"/>
    <x v="1"/>
    <d v="2023-04-02T00:00:00"/>
    <d v="1899-12-30T02:33:00"/>
    <d v="1899-12-30T04:49:00"/>
    <d v="1899-12-30T02:16:00"/>
    <d v="1899-12-30T00:23:00"/>
    <d v="1899-12-30T01:53:00"/>
    <x v="0"/>
    <x v="0"/>
    <x v="0"/>
    <x v="2"/>
    <n v="46.96"/>
    <s v="Libre"/>
    <n v="219"/>
    <x v="5"/>
    <s v="Plato_14, Plato_17"/>
    <n v="139"/>
  </r>
  <r>
    <n v="15"/>
    <s v="Cliente_151"/>
    <n v="6"/>
    <x v="1"/>
    <d v="2023-04-02T00:00:00"/>
    <d v="1899-12-30T01:01:00"/>
    <d v="1899-12-30T04:57:00"/>
    <d v="1899-12-30T03:56:00"/>
    <d v="1899-12-30T00:13:00"/>
    <d v="1899-12-30T03:43:00"/>
    <x v="0"/>
    <x v="3"/>
    <x v="0"/>
    <x v="2"/>
    <n v="48.5"/>
    <s v="Reservada"/>
    <n v="220"/>
    <x v="8"/>
    <s v="Plato_7"/>
    <n v="24"/>
  </r>
  <r>
    <n v="16"/>
    <s v="Cliente_744"/>
    <n v="1"/>
    <x v="1"/>
    <d v="2023-04-02T00:00:00"/>
    <d v="1899-12-30T01:51:00"/>
    <d v="1899-12-30T03:05:00"/>
    <d v="1899-12-30T01:14:00"/>
    <d v="1899-12-30T01:48:00"/>
    <s v="0"/>
    <x v="1"/>
    <x v="0"/>
    <x v="0"/>
    <x v="2"/>
    <n v="17.829999999999998"/>
    <s v="Libre"/>
    <n v="221"/>
    <x v="9"/>
    <s v="Plato_15, Plato_18, Plato_9"/>
    <n v="193"/>
  </r>
  <r>
    <n v="3"/>
    <s v="Cliente_189"/>
    <n v="3"/>
    <x v="1"/>
    <d v="2023-04-02T00:00:00"/>
    <d v="1899-12-30T03:38:00"/>
    <d v="1899-12-30T06:42:00"/>
    <d v="1899-12-30T03:04:00"/>
    <d v="1899-12-30T01:25:00"/>
    <d v="1899-12-30T01:39:00"/>
    <x v="0"/>
    <x v="3"/>
    <x v="2"/>
    <x v="0"/>
    <n v="32.58"/>
    <s v="Libre"/>
    <n v="222"/>
    <x v="8"/>
    <s v="Plato_14, Plato_16"/>
    <n v="97"/>
  </r>
  <r>
    <n v="19"/>
    <s v="Cliente_576"/>
    <n v="2"/>
    <x v="1"/>
    <d v="2023-04-02T00:00:00"/>
    <d v="1899-12-30T01:16:00"/>
    <d v="1899-12-30T02:50:00"/>
    <d v="1899-12-30T01:34:00"/>
    <d v="1899-12-30T00:53:00"/>
    <d v="1899-12-30T00:41:00"/>
    <x v="0"/>
    <x v="3"/>
    <x v="2"/>
    <x v="2"/>
    <n v="49.62"/>
    <s v="Reservada"/>
    <n v="223"/>
    <x v="10"/>
    <s v="Plato_15"/>
    <n v="32"/>
  </r>
  <r>
    <n v="7"/>
    <s v="Cliente_474"/>
    <n v="6"/>
    <x v="1"/>
    <d v="2023-04-02T00:00:00"/>
    <d v="1899-12-30T02:07:00"/>
    <d v="1899-12-30T05:47:00"/>
    <d v="1899-12-30T03:55:00"/>
    <d v="1899-12-30T00:20:00"/>
    <d v="1899-12-30T03:35:00"/>
    <x v="0"/>
    <x v="0"/>
    <x v="0"/>
    <x v="2"/>
    <n v="17.61"/>
    <s v="Ocupada"/>
    <n v="224"/>
    <x v="6"/>
    <s v="Plato_10"/>
    <n v="52"/>
  </r>
  <r>
    <n v="19"/>
    <s v="Cliente_990"/>
    <n v="4"/>
    <x v="1"/>
    <d v="2023-04-02T00:00:00"/>
    <d v="1899-12-30T00:14:00"/>
    <d v="1899-12-30T01:24:00"/>
    <d v="1899-12-30T01:10:00"/>
    <d v="1899-12-30T01:34:00"/>
    <s v="0"/>
    <x v="1"/>
    <x v="0"/>
    <x v="1"/>
    <x v="2"/>
    <n v="35.020000000000003"/>
    <s v="Reservada"/>
    <n v="225"/>
    <x v="4"/>
    <s v="Plato_11, Plato_14"/>
    <n v="168"/>
  </r>
  <r>
    <n v="7"/>
    <s v="Cliente_67"/>
    <n v="6"/>
    <x v="1"/>
    <d v="2023-04-02T00:00:00"/>
    <d v="1899-12-30T00:58:00"/>
    <d v="1899-12-30T04:09:00"/>
    <d v="1899-12-30T03:11:00"/>
    <d v="1899-12-30T02:26:00"/>
    <d v="1899-12-30T00:45:00"/>
    <x v="0"/>
    <x v="1"/>
    <x v="2"/>
    <x v="2"/>
    <n v="39.479999999999997"/>
    <s v="Reservada"/>
    <n v="226"/>
    <x v="5"/>
    <s v="Plato_3, Plato_13, Plato_6, Plato_9"/>
    <n v="171"/>
  </r>
  <r>
    <n v="17"/>
    <s v="Cliente_378"/>
    <n v="6"/>
    <x v="1"/>
    <d v="2023-04-02T00:00:00"/>
    <d v="1899-12-30T01:49:00"/>
    <d v="1899-12-30T04:52:00"/>
    <d v="1899-12-30T03:03:00"/>
    <d v="1899-12-30T01:59:00"/>
    <d v="1899-12-30T01:04:00"/>
    <x v="0"/>
    <x v="3"/>
    <x v="0"/>
    <x v="2"/>
    <n v="41.05"/>
    <s v="Libre"/>
    <n v="227"/>
    <x v="9"/>
    <s v="Plato_7, Plato_17, Plato_16, Plato_11"/>
    <n v="211"/>
  </r>
  <r>
    <n v="16"/>
    <s v="Cliente_445"/>
    <n v="4"/>
    <x v="1"/>
    <d v="2023-04-02T00:00:00"/>
    <d v="1899-12-30T01:40:00"/>
    <d v="1899-12-30T04:02:00"/>
    <d v="1899-12-30T02:37:00"/>
    <d v="1899-12-30T00:35:00"/>
    <d v="1899-12-30T02:02:00"/>
    <x v="0"/>
    <x v="0"/>
    <x v="0"/>
    <x v="2"/>
    <n v="10.66"/>
    <s v="Ocupada"/>
    <n v="228"/>
    <x v="8"/>
    <s v="Plato_14"/>
    <n v="69"/>
  </r>
  <r>
    <n v="14"/>
    <s v="Cliente_984"/>
    <n v="3"/>
    <x v="1"/>
    <d v="2023-04-02T00:00:00"/>
    <d v="1899-12-30T02:34:00"/>
    <d v="1899-12-30T04:30:00"/>
    <d v="1899-12-30T01:56:00"/>
    <d v="1899-12-30T01:57:00"/>
    <s v="0"/>
    <x v="1"/>
    <x v="2"/>
    <x v="2"/>
    <x v="2"/>
    <n v="28.58"/>
    <s v="Reservada"/>
    <n v="229"/>
    <x v="6"/>
    <s v="Plato_1, Plato_8, Plato_19, Plato_16"/>
    <n v="124"/>
  </r>
  <r>
    <n v="5"/>
    <s v="Cliente_167"/>
    <n v="5"/>
    <x v="1"/>
    <d v="2023-04-02T00:00:00"/>
    <d v="1899-12-30T02:15:00"/>
    <d v="1899-12-30T04:48:00"/>
    <d v="1899-12-30T02:33:00"/>
    <d v="1899-12-30T01:31:00"/>
    <d v="1899-12-30T01:02:00"/>
    <x v="0"/>
    <x v="2"/>
    <x v="0"/>
    <x v="2"/>
    <n v="15.84"/>
    <s v="Libre"/>
    <n v="230"/>
    <x v="5"/>
    <s v="Plato_15, Plato_16, Plato_17"/>
    <n v="214"/>
  </r>
  <r>
    <n v="8"/>
    <s v="Cliente_877"/>
    <n v="2"/>
    <x v="1"/>
    <d v="2023-04-02T00:00:00"/>
    <d v="1899-12-30T01:12:00"/>
    <d v="1899-12-30T03:10:00"/>
    <d v="1899-12-30T02:13:00"/>
    <d v="1899-12-30T02:30:00"/>
    <s v="0"/>
    <x v="1"/>
    <x v="2"/>
    <x v="0"/>
    <x v="2"/>
    <n v="49.1"/>
    <s v="Ocupada"/>
    <n v="231"/>
    <x v="4"/>
    <s v="Plato_13, Plato_18, Plato_17, Plato_11"/>
    <n v="208"/>
  </r>
  <r>
    <n v="2"/>
    <s v="Cliente_494"/>
    <n v="2"/>
    <x v="1"/>
    <d v="2023-04-02T00:00:00"/>
    <d v="1899-12-30T02:04:00"/>
    <d v="1899-12-30T03:25:00"/>
    <d v="1899-12-30T01:21:00"/>
    <d v="1899-12-30T02:19:00"/>
    <s v="0"/>
    <x v="1"/>
    <x v="1"/>
    <x v="0"/>
    <x v="2"/>
    <n v="15.43"/>
    <s v="Reservada"/>
    <n v="232"/>
    <x v="10"/>
    <s v="Plato_7, Plato_6, Plato_2, Plato_10"/>
    <n v="190"/>
  </r>
  <r>
    <n v="8"/>
    <s v="Cliente_881"/>
    <n v="1"/>
    <x v="1"/>
    <d v="2023-04-02T00:00:00"/>
    <d v="1899-12-30T00:52:00"/>
    <d v="1899-12-30T02:39:00"/>
    <d v="1899-12-30T01:47:00"/>
    <d v="1899-12-30T00:31:00"/>
    <d v="1899-12-30T01:16:00"/>
    <x v="0"/>
    <x v="2"/>
    <x v="1"/>
    <x v="0"/>
    <n v="45.64"/>
    <s v="Libre"/>
    <n v="233"/>
    <x v="10"/>
    <s v="Plato_12"/>
    <n v="38"/>
  </r>
  <r>
    <n v="17"/>
    <s v="Cliente_264"/>
    <n v="6"/>
    <x v="1"/>
    <d v="2023-04-02T00:00:00"/>
    <d v="1899-12-30T02:46:00"/>
    <d v="1899-12-30T05:28:00"/>
    <d v="1899-12-30T02:42:00"/>
    <d v="1899-12-30T01:39:00"/>
    <d v="1899-12-30T01:03:00"/>
    <x v="0"/>
    <x v="0"/>
    <x v="1"/>
    <x v="2"/>
    <n v="10.220000000000001"/>
    <s v="Libre"/>
    <n v="234"/>
    <x v="2"/>
    <s v="Plato_2, Plato_7, Plato_17"/>
    <n v="225"/>
  </r>
  <r>
    <n v="13"/>
    <s v="Cliente_230"/>
    <n v="5"/>
    <x v="1"/>
    <d v="2023-04-02T00:00:00"/>
    <d v="1899-12-30T00:22:00"/>
    <d v="1899-12-30T02:48:00"/>
    <d v="1899-12-30T02:26:00"/>
    <d v="1899-12-30T00:25:00"/>
    <d v="1899-12-30T02:01:00"/>
    <x v="0"/>
    <x v="0"/>
    <x v="2"/>
    <x v="2"/>
    <n v="26.37"/>
    <s v="Reservada"/>
    <n v="235"/>
    <x v="0"/>
    <s v="Plato_11"/>
    <n v="33"/>
  </r>
  <r>
    <n v="12"/>
    <s v="Cliente_142"/>
    <n v="2"/>
    <x v="1"/>
    <d v="2023-04-02T00:00:00"/>
    <d v="1899-12-30T00:52:00"/>
    <d v="1899-12-30T02:26:00"/>
    <d v="1899-12-30T01:34:00"/>
    <d v="1899-12-30T01:41:00"/>
    <s v="0"/>
    <x v="1"/>
    <x v="0"/>
    <x v="0"/>
    <x v="2"/>
    <n v="39.81"/>
    <s v="Libre"/>
    <n v="236"/>
    <x v="10"/>
    <s v="Plato_11, Plato_5, Plato_8, Plato_15"/>
    <n v="255"/>
  </r>
  <r>
    <n v="4"/>
    <s v="Cliente_55"/>
    <n v="6"/>
    <x v="1"/>
    <d v="2023-04-02T00:00:00"/>
    <d v="1899-12-30T02:45:00"/>
    <d v="1899-12-30T06:00:00"/>
    <d v="1899-12-30T03:30:00"/>
    <d v="1899-12-30T00:37:00"/>
    <d v="1899-12-30T02:53:00"/>
    <x v="0"/>
    <x v="2"/>
    <x v="0"/>
    <x v="2"/>
    <n v="13.15"/>
    <s v="Ocupada"/>
    <n v="237"/>
    <x v="4"/>
    <s v="Plato_14, Plato_2"/>
    <n v="106"/>
  </r>
  <r>
    <n v="13"/>
    <s v="Cliente_599"/>
    <n v="6"/>
    <x v="1"/>
    <d v="2023-04-02T00:00:00"/>
    <d v="1899-12-30T02:17:00"/>
    <d v="1899-12-30T04:56:00"/>
    <d v="1899-12-30T02:39:00"/>
    <d v="1899-12-30T00:45:00"/>
    <d v="1899-12-30T01:54:00"/>
    <x v="0"/>
    <x v="2"/>
    <x v="1"/>
    <x v="2"/>
    <n v="33.020000000000003"/>
    <s v="Libre"/>
    <n v="238"/>
    <x v="2"/>
    <s v="Plato_19"/>
    <n v="72"/>
  </r>
  <r>
    <n v="12"/>
    <s v="Cliente_856"/>
    <n v="6"/>
    <x v="1"/>
    <d v="2023-04-02T00:00:00"/>
    <d v="1899-12-30T02:46:00"/>
    <d v="1899-12-30T06:07:00"/>
    <d v="1899-12-30T03:21:00"/>
    <d v="1899-12-30T01:13:00"/>
    <d v="1899-12-30T02:08:00"/>
    <x v="0"/>
    <x v="4"/>
    <x v="0"/>
    <x v="1"/>
    <n v="11.76"/>
    <s v="Reservada"/>
    <n v="239"/>
    <x v="2"/>
    <s v="Plato_10, Plato_7"/>
    <n v="74"/>
  </r>
  <r>
    <n v="9"/>
    <s v="Cliente_722"/>
    <n v="1"/>
    <x v="1"/>
    <d v="2023-04-02T00:00:00"/>
    <d v="1899-12-30T00:16:00"/>
    <d v="1899-12-30T03:10:00"/>
    <d v="1899-12-30T02:54:00"/>
    <d v="1899-12-30T02:09:00"/>
    <d v="1899-12-30T00:45:00"/>
    <x v="0"/>
    <x v="0"/>
    <x v="0"/>
    <x v="0"/>
    <n v="33.81"/>
    <s v="Libre"/>
    <n v="240"/>
    <x v="4"/>
    <s v="Plato_17, Plato_14, Plato_4, Plato_15"/>
    <n v="294"/>
  </r>
  <r>
    <n v="12"/>
    <s v="Cliente_935"/>
    <n v="4"/>
    <x v="1"/>
    <d v="2023-04-02T00:00:00"/>
    <d v="1899-12-30T00:04:00"/>
    <d v="1899-12-30T01:04:00"/>
    <d v="1899-12-30T01:15:00"/>
    <d v="1899-12-30T00:11:00"/>
    <d v="1899-12-30T01:04:00"/>
    <x v="0"/>
    <x v="3"/>
    <x v="0"/>
    <x v="2"/>
    <n v="38.97"/>
    <s v="Ocupada"/>
    <n v="241"/>
    <x v="2"/>
    <s v="Plato_4"/>
    <n v="18"/>
  </r>
  <r>
    <n v="12"/>
    <s v="Cliente_961"/>
    <n v="2"/>
    <x v="1"/>
    <d v="2023-04-02T00:00:00"/>
    <d v="1899-12-30T03:42:00"/>
    <d v="1899-12-30T05:09:00"/>
    <d v="1899-12-30T01:27:00"/>
    <d v="1899-12-30T01:39:00"/>
    <s v="0"/>
    <x v="1"/>
    <x v="2"/>
    <x v="0"/>
    <x v="2"/>
    <n v="31.29"/>
    <s v="Reservada"/>
    <n v="242"/>
    <x v="5"/>
    <s v="Plato_10, Plato_1, Plato_11"/>
    <n v="134"/>
  </r>
  <r>
    <n v="4"/>
    <s v="Cliente_924"/>
    <n v="4"/>
    <x v="1"/>
    <d v="2023-04-02T00:00:00"/>
    <d v="1899-12-30T00:42:00"/>
    <d v="1899-12-30T04:11:00"/>
    <d v="1899-12-30T03:29:00"/>
    <d v="1899-12-30T00:22:00"/>
    <d v="1899-12-30T03:07:00"/>
    <x v="0"/>
    <x v="2"/>
    <x v="0"/>
    <x v="2"/>
    <n v="21.45"/>
    <s v="Libre"/>
    <n v="243"/>
    <x v="0"/>
    <s v="Plato_20"/>
    <n v="120"/>
  </r>
  <r>
    <n v="17"/>
    <s v="Cliente_390"/>
    <n v="6"/>
    <x v="1"/>
    <d v="2023-04-02T00:00:00"/>
    <d v="1899-12-30T03:44:00"/>
    <d v="1899-12-30T06:01:00"/>
    <d v="1899-12-30T02:17:00"/>
    <d v="1899-12-30T01:29:00"/>
    <d v="1899-12-30T00:48:00"/>
    <x v="0"/>
    <x v="0"/>
    <x v="0"/>
    <x v="1"/>
    <n v="17.649999999999999"/>
    <s v="Reservada"/>
    <n v="244"/>
    <x v="4"/>
    <s v="Plato_20, Plato_12"/>
    <n v="158"/>
  </r>
  <r>
    <n v="11"/>
    <s v="Cliente_579"/>
    <n v="1"/>
    <x v="1"/>
    <d v="2023-04-02T00:00:00"/>
    <d v="1899-12-30T03:31:00"/>
    <d v="1899-12-30T06:57:00"/>
    <d v="1899-12-30T03:26:00"/>
    <d v="1899-12-30T01:56:00"/>
    <d v="1899-12-30T01:30:00"/>
    <x v="0"/>
    <x v="1"/>
    <x v="0"/>
    <x v="2"/>
    <n v="14.82"/>
    <s v="Reservada"/>
    <n v="245"/>
    <x v="6"/>
    <s v="Plato_4, Plato_17, Plato_20, Plato_19"/>
    <n v="273"/>
  </r>
  <r>
    <n v="2"/>
    <s v="Cliente_961"/>
    <n v="6"/>
    <x v="1"/>
    <d v="2023-04-02T00:00:00"/>
    <d v="1899-12-30T01:50:00"/>
    <d v="1899-12-30T04:09:00"/>
    <d v="1899-12-30T02:19:00"/>
    <d v="1899-12-30T02:26:00"/>
    <s v="0"/>
    <x v="1"/>
    <x v="2"/>
    <x v="0"/>
    <x v="2"/>
    <n v="42.75"/>
    <s v="Libre"/>
    <n v="246"/>
    <x v="6"/>
    <s v="Plato_6, Plato_7, Plato_8, Plato_17"/>
    <n v="327"/>
  </r>
  <r>
    <n v="11"/>
    <s v="Cliente_788"/>
    <n v="6"/>
    <x v="1"/>
    <d v="2023-04-02T00:00:00"/>
    <d v="1899-12-30T02:34:00"/>
    <d v="1899-12-30T05:21:00"/>
    <d v="1899-12-30T03:02:00"/>
    <d v="1899-12-30T00:59:00"/>
    <d v="1899-12-30T02:03:00"/>
    <x v="0"/>
    <x v="2"/>
    <x v="0"/>
    <x v="2"/>
    <n v="49.07"/>
    <s v="Ocupada"/>
    <n v="247"/>
    <x v="8"/>
    <s v="Plato_11"/>
    <n v="66"/>
  </r>
  <r>
    <n v="12"/>
    <s v="Cliente_567"/>
    <n v="6"/>
    <x v="1"/>
    <d v="2023-04-02T00:00:00"/>
    <d v="1899-12-30T00:26:00"/>
    <d v="1899-12-30T02:18:00"/>
    <d v="1899-12-30T02:07:00"/>
    <d v="1899-12-30T02:00:00"/>
    <d v="1899-12-30T00:07:00"/>
    <x v="0"/>
    <x v="2"/>
    <x v="0"/>
    <x v="0"/>
    <n v="18.690000000000001"/>
    <s v="Ocupada"/>
    <n v="248"/>
    <x v="9"/>
    <s v="Plato_18, Plato_9, Plato_6, Plato_1"/>
    <n v="225"/>
  </r>
  <r>
    <n v="8"/>
    <s v="Cliente_927"/>
    <n v="6"/>
    <x v="1"/>
    <d v="2023-04-02T00:00:00"/>
    <d v="1899-12-30T00:58:00"/>
    <d v="1899-12-30T03:55:00"/>
    <d v="1899-12-30T03:12:00"/>
    <d v="1899-12-30T01:49:00"/>
    <d v="1899-12-30T01:23:00"/>
    <x v="0"/>
    <x v="2"/>
    <x v="2"/>
    <x v="2"/>
    <n v="47.71"/>
    <s v="Ocupada"/>
    <n v="249"/>
    <x v="0"/>
    <s v="Plato_5, Plato_4"/>
    <n v="80"/>
  </r>
  <r>
    <n v="8"/>
    <s v="Cliente_539"/>
    <n v="2"/>
    <x v="1"/>
    <d v="2023-04-02T00:00:00"/>
    <d v="1899-12-30T02:56:00"/>
    <d v="1899-12-30T06:33:00"/>
    <d v="1899-12-30T03:37:00"/>
    <d v="1899-12-30T00:29:00"/>
    <d v="1899-12-30T03:08:00"/>
    <x v="0"/>
    <x v="4"/>
    <x v="0"/>
    <x v="2"/>
    <n v="23.21"/>
    <s v="Libre"/>
    <n v="250"/>
    <x v="0"/>
    <s v="Plato_3"/>
    <n v="20"/>
  </r>
  <r>
    <n v="12"/>
    <s v="Cliente_872"/>
    <n v="6"/>
    <x v="1"/>
    <d v="2023-04-02T00:00:00"/>
    <d v="1899-12-30T01:20:00"/>
    <d v="1899-12-30T04:24:00"/>
    <d v="1899-12-30T03:19:00"/>
    <d v="1899-12-30T02:02:00"/>
    <d v="1899-12-30T01:17:00"/>
    <x v="0"/>
    <x v="1"/>
    <x v="0"/>
    <x v="2"/>
    <n v="13.69"/>
    <s v="Ocupada"/>
    <n v="251"/>
    <x v="7"/>
    <s v="Plato_10, Plato_5, Plato_14, Plato_12"/>
    <n v="109"/>
  </r>
  <r>
    <n v="4"/>
    <s v="Cliente_425"/>
    <n v="3"/>
    <x v="1"/>
    <d v="2023-04-02T00:00:00"/>
    <d v="1899-12-30T00:39:00"/>
    <d v="1899-12-30T04:24:00"/>
    <d v="1899-12-30T03:45:00"/>
    <d v="1899-12-30T01:24:00"/>
    <d v="1899-12-30T02:21:00"/>
    <x v="0"/>
    <x v="4"/>
    <x v="0"/>
    <x v="2"/>
    <n v="43.81"/>
    <s v="Libre"/>
    <n v="252"/>
    <x v="1"/>
    <s v="Plato_1, Plato_10"/>
    <n v="102"/>
  </r>
  <r>
    <n v="8"/>
    <s v="Cliente_700"/>
    <n v="2"/>
    <x v="1"/>
    <d v="2023-04-02T00:00:00"/>
    <d v="1899-12-30T00:54:00"/>
    <d v="1899-12-30T03:45:00"/>
    <d v="1899-12-30T03:06:00"/>
    <d v="1899-12-30T00:55:00"/>
    <d v="1899-12-30T02:11:00"/>
    <x v="0"/>
    <x v="0"/>
    <x v="2"/>
    <x v="2"/>
    <n v="34.69"/>
    <s v="Ocupada"/>
    <n v="253"/>
    <x v="10"/>
    <s v="Plato_1, Plato_13, Plato_9"/>
    <n v="154"/>
  </r>
  <r>
    <n v="10"/>
    <s v="Cliente_665"/>
    <n v="6"/>
    <x v="1"/>
    <d v="2023-04-02T00:00:00"/>
    <d v="1899-12-30T03:05:00"/>
    <d v="1899-12-30T05:47:00"/>
    <d v="1899-12-30T02:42:00"/>
    <d v="1899-12-30T02:21:00"/>
    <d v="1899-12-30T00:21:00"/>
    <x v="0"/>
    <x v="1"/>
    <x v="2"/>
    <x v="2"/>
    <n v="36.43"/>
    <s v="Reservada"/>
    <n v="254"/>
    <x v="3"/>
    <s v="Plato_17, Plato_10, Plato_18, Plato_16"/>
    <n v="297"/>
  </r>
  <r>
    <n v="8"/>
    <s v="Cliente_978"/>
    <n v="4"/>
    <x v="1"/>
    <d v="2023-04-02T00:00:00"/>
    <d v="1899-12-30T02:23:00"/>
    <d v="1899-12-30T03:59:00"/>
    <d v="1899-12-30T01:36:00"/>
    <d v="1899-12-30T00:37:00"/>
    <d v="1899-12-30T00:59:00"/>
    <x v="0"/>
    <x v="2"/>
    <x v="2"/>
    <x v="1"/>
    <n v="13.34"/>
    <s v="Reservada"/>
    <n v="255"/>
    <x v="7"/>
    <s v="Plato_1"/>
    <n v="25"/>
  </r>
  <r>
    <n v="5"/>
    <s v="Cliente_577"/>
    <n v="2"/>
    <x v="1"/>
    <d v="2023-04-02T00:00:00"/>
    <d v="1899-12-30T00:23:00"/>
    <d v="1899-12-30T03:27:00"/>
    <d v="1899-12-30T03:04:00"/>
    <d v="1899-12-30T00:16:00"/>
    <d v="1899-12-30T02:48:00"/>
    <x v="0"/>
    <x v="3"/>
    <x v="1"/>
    <x v="1"/>
    <n v="49.88"/>
    <s v="Reservada"/>
    <n v="256"/>
    <x v="10"/>
    <s v="Plato_13"/>
    <n v="21"/>
  </r>
  <r>
    <n v="12"/>
    <s v="Cliente_429"/>
    <n v="5"/>
    <x v="1"/>
    <d v="2023-04-02T00:00:00"/>
    <d v="1899-12-30T02:08:00"/>
    <d v="1899-12-30T03:17:00"/>
    <d v="1899-12-30T01:09:00"/>
    <d v="1899-12-30T00:28:00"/>
    <d v="1899-12-30T00:41:00"/>
    <x v="0"/>
    <x v="2"/>
    <x v="0"/>
    <x v="2"/>
    <n v="26.78"/>
    <s v="Reservada"/>
    <n v="257"/>
    <x v="8"/>
    <s v="Plato_14"/>
    <n v="46"/>
  </r>
  <r>
    <n v="12"/>
    <s v="Cliente_811"/>
    <n v="1"/>
    <x v="1"/>
    <d v="2023-04-02T00:00:00"/>
    <d v="1899-12-30T00:39:00"/>
    <d v="1899-12-30T04:32:00"/>
    <d v="1899-12-30T03:53:00"/>
    <d v="1899-12-30T01:45:00"/>
    <d v="1899-12-30T02:08:00"/>
    <x v="0"/>
    <x v="2"/>
    <x v="1"/>
    <x v="2"/>
    <n v="47.99"/>
    <s v="Reservada"/>
    <n v="258"/>
    <x v="6"/>
    <s v="Plato_1, Plato_3, Plato_15, Plato_20"/>
    <n v="117"/>
  </r>
  <r>
    <n v="10"/>
    <s v="Cliente_553"/>
    <n v="5"/>
    <x v="1"/>
    <d v="2023-04-02T00:00:00"/>
    <d v="1899-12-30T03:27:00"/>
    <d v="1899-12-30T06:16:00"/>
    <d v="1899-12-30T03:04:00"/>
    <d v="1899-12-30T00:11:00"/>
    <d v="1899-12-30T02:53:00"/>
    <x v="0"/>
    <x v="1"/>
    <x v="0"/>
    <x v="2"/>
    <n v="46.72"/>
    <s v="Ocupada"/>
    <n v="259"/>
    <x v="5"/>
    <s v="Plato_6"/>
    <n v="81"/>
  </r>
  <r>
    <n v="20"/>
    <s v="Cliente_228"/>
    <n v="6"/>
    <x v="1"/>
    <d v="2023-04-02T00:00:00"/>
    <d v="1899-12-30T01:23:00"/>
    <d v="1899-12-30T04:38:00"/>
    <d v="1899-12-30T03:30:00"/>
    <d v="1899-12-30T00:49:00"/>
    <d v="1899-12-30T02:41:00"/>
    <x v="0"/>
    <x v="3"/>
    <x v="0"/>
    <x v="1"/>
    <n v="47.55"/>
    <s v="Ocupada"/>
    <n v="260"/>
    <x v="7"/>
    <s v="Plato_14"/>
    <n v="69"/>
  </r>
  <r>
    <n v="8"/>
    <s v="Cliente_249"/>
    <n v="1"/>
    <x v="1"/>
    <d v="2023-04-02T00:00:00"/>
    <d v="1899-12-30T01:08:00"/>
    <d v="1899-12-30T02:55:00"/>
    <d v="1899-12-30T02:02:00"/>
    <d v="1899-12-30T00:55:00"/>
    <d v="1899-12-30T01:07:00"/>
    <x v="0"/>
    <x v="4"/>
    <x v="0"/>
    <x v="2"/>
    <n v="32.42"/>
    <s v="Ocupada"/>
    <n v="261"/>
    <x v="9"/>
    <s v="Plato_15, Plato_9"/>
    <n v="154"/>
  </r>
  <r>
    <n v="18"/>
    <s v="Cliente_326"/>
    <n v="4"/>
    <x v="1"/>
    <d v="2023-04-02T00:00:00"/>
    <d v="1899-12-30T03:44:00"/>
    <d v="1899-12-30T07:21:00"/>
    <d v="1899-12-30T03:52:00"/>
    <d v="1899-12-30T00:48:00"/>
    <d v="1899-12-30T03:04:00"/>
    <x v="0"/>
    <x v="2"/>
    <x v="0"/>
    <x v="2"/>
    <n v="42.83"/>
    <s v="Ocupada"/>
    <n v="262"/>
    <x v="5"/>
    <s v="Plato_5, Plato_17"/>
    <n v="115"/>
  </r>
  <r>
    <n v="5"/>
    <s v="Cliente_697"/>
    <n v="1"/>
    <x v="1"/>
    <d v="2023-04-02T00:00:00"/>
    <d v="1899-12-30T02:53:00"/>
    <d v="1899-12-30T05:26:00"/>
    <d v="1899-12-30T02:33:00"/>
    <d v="1899-12-30T02:29:00"/>
    <d v="1899-12-30T00:04:00"/>
    <x v="0"/>
    <x v="1"/>
    <x v="1"/>
    <x v="2"/>
    <n v="42.96"/>
    <s v="Libre"/>
    <n v="263"/>
    <x v="7"/>
    <s v="Plato_15, Plato_8, Plato_2, Plato_7"/>
    <n v="121"/>
  </r>
  <r>
    <n v="2"/>
    <s v="Cliente_281"/>
    <n v="1"/>
    <x v="1"/>
    <d v="2023-04-02T00:00:00"/>
    <d v="1899-12-30T03:11:00"/>
    <d v="1899-12-30T04:26:00"/>
    <d v="1899-12-30T01:15:00"/>
    <d v="1899-12-30T01:57:00"/>
    <s v="0"/>
    <x v="1"/>
    <x v="1"/>
    <x v="0"/>
    <x v="2"/>
    <n v="49.21"/>
    <s v="Libre"/>
    <n v="264"/>
    <x v="6"/>
    <s v="Plato_8, Plato_15, Plato_2, Plato_1"/>
    <n v="182"/>
  </r>
  <r>
    <n v="6"/>
    <s v="Cliente_686"/>
    <n v="1"/>
    <x v="1"/>
    <d v="2023-04-02T00:00:00"/>
    <d v="1899-12-30T02:54:00"/>
    <d v="1899-12-30T06:15:00"/>
    <d v="1899-12-30T03:21:00"/>
    <d v="1899-12-30T02:15:00"/>
    <d v="1899-12-30T01:06:00"/>
    <x v="0"/>
    <x v="2"/>
    <x v="1"/>
    <x v="0"/>
    <n v="21.48"/>
    <s v="Libre"/>
    <n v="265"/>
    <x v="9"/>
    <s v="Plato_14, Plato_17, Plato_6, Plato_2"/>
    <n v="171"/>
  </r>
  <r>
    <n v="4"/>
    <s v="Cliente_418"/>
    <n v="4"/>
    <x v="1"/>
    <d v="2023-04-02T00:00:00"/>
    <d v="1899-12-30T00:30:00"/>
    <d v="1899-12-30T02:04:00"/>
    <d v="1899-12-30T01:34:00"/>
    <d v="1899-12-30T01:46:00"/>
    <s v="0"/>
    <x v="1"/>
    <x v="2"/>
    <x v="0"/>
    <x v="2"/>
    <n v="24.75"/>
    <s v="Reservada"/>
    <n v="266"/>
    <x v="3"/>
    <s v="Plato_7, Plato_1"/>
    <n v="99"/>
  </r>
  <r>
    <n v="7"/>
    <s v="Cliente_397"/>
    <n v="5"/>
    <x v="2"/>
    <d v="2023-04-03T00:00:00"/>
    <d v="1899-12-30T02:07:00"/>
    <d v="1899-12-30T03:48:00"/>
    <d v="1899-12-30T01:56:00"/>
    <d v="1899-12-30T01:36:00"/>
    <d v="1899-12-30T00:20:00"/>
    <x v="0"/>
    <x v="2"/>
    <x v="2"/>
    <x v="2"/>
    <n v="44.66"/>
    <s v="Ocupada"/>
    <n v="267"/>
    <x v="0"/>
    <s v="Plato_15, Plato_16, Plato_2"/>
    <n v="118"/>
  </r>
  <r>
    <n v="14"/>
    <s v="Cliente_477"/>
    <n v="1"/>
    <x v="2"/>
    <d v="2023-04-03T00:00:00"/>
    <d v="1899-12-30T00:46:00"/>
    <d v="1899-12-30T03:44:00"/>
    <d v="1899-12-30T02:58:00"/>
    <d v="1899-12-30T01:23:00"/>
    <d v="1899-12-30T01:35:00"/>
    <x v="0"/>
    <x v="0"/>
    <x v="0"/>
    <x v="0"/>
    <n v="23.16"/>
    <s v="Libre"/>
    <n v="268"/>
    <x v="7"/>
    <s v="Plato_7, Plato_5"/>
    <n v="68"/>
  </r>
  <r>
    <n v="11"/>
    <s v="Cliente_300"/>
    <n v="2"/>
    <x v="2"/>
    <d v="2023-04-03T00:00:00"/>
    <d v="1899-12-30T02:58:00"/>
    <d v="1899-12-30T04:15:00"/>
    <d v="1899-12-30T01:17:00"/>
    <d v="1899-12-30T01:41:00"/>
    <s v="0"/>
    <x v="1"/>
    <x v="2"/>
    <x v="0"/>
    <x v="0"/>
    <n v="39.17"/>
    <s v="Libre"/>
    <n v="269"/>
    <x v="5"/>
    <s v="Plato_19, Plato_20, Plato_18"/>
    <n v="250"/>
  </r>
  <r>
    <n v="10"/>
    <s v="Cliente_775"/>
    <n v="1"/>
    <x v="2"/>
    <d v="2023-04-03T00:00:00"/>
    <d v="1899-12-30T01:11:00"/>
    <d v="1899-12-30T04:59:00"/>
    <d v="1899-12-30T03:48:00"/>
    <d v="1899-12-30T00:26:00"/>
    <d v="1899-12-30T03:22:00"/>
    <x v="0"/>
    <x v="4"/>
    <x v="0"/>
    <x v="2"/>
    <n v="10.130000000000001"/>
    <s v="Libre"/>
    <n v="270"/>
    <x v="8"/>
    <s v="Plato_18"/>
    <n v="102"/>
  </r>
  <r>
    <n v="3"/>
    <s v="Cliente_928"/>
    <n v="3"/>
    <x v="2"/>
    <d v="2023-04-03T00:00:00"/>
    <d v="1899-12-30T01:40:00"/>
    <d v="1899-12-30T05:10:00"/>
    <d v="1899-12-30T03:45:00"/>
    <d v="1899-12-30T00:55:00"/>
    <d v="1899-12-30T02:50:00"/>
    <x v="0"/>
    <x v="0"/>
    <x v="0"/>
    <x v="2"/>
    <n v="16.11"/>
    <s v="Ocupada"/>
    <n v="271"/>
    <x v="6"/>
    <s v="Plato_5"/>
    <n v="44"/>
  </r>
  <r>
    <n v="7"/>
    <s v="Cliente_132"/>
    <n v="1"/>
    <x v="2"/>
    <d v="2023-04-03T00:00:00"/>
    <d v="1899-12-30T00:34:00"/>
    <d v="1899-12-30T04:24:00"/>
    <d v="1899-12-30T03:50:00"/>
    <d v="1899-12-30T01:23:00"/>
    <d v="1899-12-30T02:27:00"/>
    <x v="0"/>
    <x v="4"/>
    <x v="0"/>
    <x v="2"/>
    <n v="42.73"/>
    <s v="Reservada"/>
    <n v="272"/>
    <x v="0"/>
    <s v="Plato_7, Plato_8"/>
    <n v="83"/>
  </r>
  <r>
    <n v="20"/>
    <s v="Cliente_709"/>
    <n v="5"/>
    <x v="2"/>
    <d v="2023-04-03T00:00:00"/>
    <d v="1899-12-30T01:47:00"/>
    <d v="1899-12-30T03:29:00"/>
    <d v="1899-12-30T01:57:00"/>
    <d v="1899-12-30T01:07:00"/>
    <d v="1899-12-30T00:50:00"/>
    <x v="0"/>
    <x v="2"/>
    <x v="0"/>
    <x v="1"/>
    <n v="36.299999999999997"/>
    <s v="Ocupada"/>
    <n v="273"/>
    <x v="1"/>
    <s v="Plato_15, Plato_5, Plato_1"/>
    <n v="123"/>
  </r>
  <r>
    <n v="7"/>
    <s v="Cliente_53"/>
    <n v="1"/>
    <x v="2"/>
    <d v="2023-04-03T00:00:00"/>
    <d v="1899-12-30T03:15:00"/>
    <d v="1899-12-30T05:52:00"/>
    <d v="1899-12-30T02:52:00"/>
    <d v="1899-12-30T01:15:00"/>
    <d v="1899-12-30T01:37:00"/>
    <x v="0"/>
    <x v="1"/>
    <x v="0"/>
    <x v="0"/>
    <n v="19.93"/>
    <s v="Ocupada"/>
    <n v="274"/>
    <x v="2"/>
    <s v="Plato_10, Plato_12"/>
    <n v="116"/>
  </r>
  <r>
    <n v="5"/>
    <s v="Cliente_765"/>
    <n v="3"/>
    <x v="2"/>
    <d v="2023-04-03T00:00:00"/>
    <d v="1899-12-30T02:13:00"/>
    <d v="1899-12-30T05:58:00"/>
    <d v="1899-12-30T03:45:00"/>
    <d v="1899-12-30T02:02:00"/>
    <d v="1899-12-30T01:43:00"/>
    <x v="0"/>
    <x v="2"/>
    <x v="0"/>
    <x v="2"/>
    <n v="49.67"/>
    <s v="Reservada"/>
    <n v="275"/>
    <x v="6"/>
    <s v="Plato_11, Plato_17, Plato_10"/>
    <n v="121"/>
  </r>
  <r>
    <n v="15"/>
    <s v="Cliente_673"/>
    <n v="6"/>
    <x v="2"/>
    <d v="2023-04-03T00:00:00"/>
    <d v="1899-12-30T02:35:00"/>
    <d v="1899-12-30T05:34:00"/>
    <d v="1899-12-30T02:59:00"/>
    <d v="1899-12-30T01:25:00"/>
    <d v="1899-12-30T01:34:00"/>
    <x v="0"/>
    <x v="4"/>
    <x v="0"/>
    <x v="0"/>
    <n v="20.98"/>
    <s v="Reservada"/>
    <n v="276"/>
    <x v="8"/>
    <s v="Plato_5, Plato_10"/>
    <n v="70"/>
  </r>
  <r>
    <n v="4"/>
    <s v="Cliente_243"/>
    <n v="2"/>
    <x v="2"/>
    <d v="2023-04-03T00:00:00"/>
    <d v="1899-12-30T01:28:00"/>
    <d v="1899-12-30T03:56:00"/>
    <d v="1899-12-30T02:28:00"/>
    <d v="1899-12-30T00:29:00"/>
    <d v="1899-12-30T01:59:00"/>
    <x v="0"/>
    <x v="3"/>
    <x v="0"/>
    <x v="2"/>
    <n v="10.29"/>
    <s v="Libre"/>
    <n v="277"/>
    <x v="0"/>
    <s v="Plato_17"/>
    <n v="93"/>
  </r>
  <r>
    <n v="5"/>
    <s v="Cliente_999"/>
    <n v="4"/>
    <x v="2"/>
    <d v="2023-04-03T00:00:00"/>
    <d v="1899-12-30T03:10:00"/>
    <d v="1899-12-30T05:12:00"/>
    <d v="1899-12-30T02:02:00"/>
    <d v="1899-12-30T01:01:00"/>
    <d v="1899-12-30T01:01:00"/>
    <x v="0"/>
    <x v="0"/>
    <x v="0"/>
    <x v="1"/>
    <n v="41.36"/>
    <s v="Libre"/>
    <n v="278"/>
    <x v="5"/>
    <s v="Plato_17, Plato_7"/>
    <n v="141"/>
  </r>
  <r>
    <n v="11"/>
    <s v="Cliente_510"/>
    <n v="5"/>
    <x v="2"/>
    <d v="2023-04-03T00:00:00"/>
    <d v="1899-12-30T00:15:00"/>
    <d v="1899-12-30T02:35:00"/>
    <d v="1899-12-30T02:20:00"/>
    <d v="1899-12-30T02:22:00"/>
    <s v="0"/>
    <x v="1"/>
    <x v="2"/>
    <x v="2"/>
    <x v="2"/>
    <n v="43.53"/>
    <s v="Libre"/>
    <n v="279"/>
    <x v="5"/>
    <s v="Plato_20, Plato_8, Plato_4, Plato_16"/>
    <n v="201"/>
  </r>
  <r>
    <n v="14"/>
    <s v="Cliente_730"/>
    <n v="6"/>
    <x v="2"/>
    <d v="2023-04-03T00:00:00"/>
    <d v="1899-12-30T00:30:00"/>
    <d v="1899-12-30T02:41:00"/>
    <d v="1899-12-30T02:11:00"/>
    <d v="1899-12-30T01:26:00"/>
    <d v="1899-12-30T00:45:00"/>
    <x v="0"/>
    <x v="3"/>
    <x v="0"/>
    <x v="2"/>
    <n v="36.08"/>
    <s v="Reservada"/>
    <n v="280"/>
    <x v="8"/>
    <s v="Plato_7, Plato_14"/>
    <n v="117"/>
  </r>
  <r>
    <n v="18"/>
    <s v="Cliente_617"/>
    <n v="2"/>
    <x v="2"/>
    <d v="2023-04-03T00:00:00"/>
    <d v="1899-12-30T03:52:00"/>
    <d v="1899-12-30T07:50:00"/>
    <d v="1899-12-30T04:13:00"/>
    <d v="1899-12-30T00:09:00"/>
    <d v="1899-12-30T04:04:00"/>
    <x v="0"/>
    <x v="4"/>
    <x v="1"/>
    <x v="1"/>
    <n v="44.3"/>
    <s v="Ocupada"/>
    <n v="281"/>
    <x v="4"/>
    <s v="Plato_11"/>
    <n v="66"/>
  </r>
  <r>
    <n v="6"/>
    <s v="Cliente_827"/>
    <n v="1"/>
    <x v="2"/>
    <d v="2023-04-03T00:00:00"/>
    <d v="1899-12-30T01:11:00"/>
    <d v="1899-12-30T05:02:00"/>
    <d v="1899-12-30T03:51:00"/>
    <d v="1899-12-30T01:54:00"/>
    <d v="1899-12-30T01:57:00"/>
    <x v="0"/>
    <x v="4"/>
    <x v="0"/>
    <x v="2"/>
    <n v="19.05"/>
    <s v="Libre"/>
    <n v="282"/>
    <x v="7"/>
    <s v="Plato_4, Plato_3"/>
    <n v="74"/>
  </r>
  <r>
    <n v="19"/>
    <s v="Cliente_184"/>
    <n v="5"/>
    <x v="2"/>
    <d v="2023-04-03T00:00:00"/>
    <d v="1899-12-30T01:04:00"/>
    <d v="1899-12-30T04:48:00"/>
    <d v="1899-12-30T03:44:00"/>
    <d v="1899-12-30T00:06:00"/>
    <d v="1899-12-30T03:38:00"/>
    <x v="0"/>
    <x v="3"/>
    <x v="2"/>
    <x v="2"/>
    <n v="43.07"/>
    <s v="Libre"/>
    <n v="283"/>
    <x v="2"/>
    <s v="Plato_10"/>
    <n v="78"/>
  </r>
  <r>
    <n v="11"/>
    <s v="Cliente_345"/>
    <n v="4"/>
    <x v="2"/>
    <d v="2023-04-03T00:00:00"/>
    <d v="1899-12-30T02:28:00"/>
    <d v="1899-12-30T04:37:00"/>
    <d v="1899-12-30T02:24:00"/>
    <d v="1899-12-30T03:15:00"/>
    <s v="0"/>
    <x v="1"/>
    <x v="3"/>
    <x v="0"/>
    <x v="0"/>
    <n v="29.99"/>
    <s v="Ocupada"/>
    <n v="284"/>
    <x v="4"/>
    <s v="Plato_3, Plato_6, Plato_12, Plato_11"/>
    <n v="158"/>
  </r>
  <r>
    <n v="18"/>
    <s v="Cliente_277"/>
    <n v="6"/>
    <x v="2"/>
    <d v="2023-04-03T00:00:00"/>
    <d v="1899-12-30T03:03:00"/>
    <d v="1899-12-30T06:05:00"/>
    <d v="1899-12-30T03:02:00"/>
    <d v="1899-12-30T00:12:00"/>
    <d v="1899-12-30T02:50:00"/>
    <x v="0"/>
    <x v="4"/>
    <x v="0"/>
    <x v="0"/>
    <n v="10.94"/>
    <s v="Reservada"/>
    <n v="285"/>
    <x v="0"/>
    <s v="Plato_13"/>
    <n v="42"/>
  </r>
  <r>
    <n v="15"/>
    <s v="Cliente_244"/>
    <n v="6"/>
    <x v="2"/>
    <d v="2023-04-03T00:00:00"/>
    <d v="1899-12-30T00:22:00"/>
    <d v="1899-12-30T02:28:00"/>
    <d v="1899-12-30T02:21:00"/>
    <d v="1899-12-30T00:25:00"/>
    <d v="1899-12-30T01:56:00"/>
    <x v="0"/>
    <x v="0"/>
    <x v="0"/>
    <x v="2"/>
    <n v="41.96"/>
    <s v="Ocupada"/>
    <n v="286"/>
    <x v="10"/>
    <s v="Plato_18"/>
    <n v="68"/>
  </r>
  <r>
    <n v="20"/>
    <s v="Cliente_286"/>
    <n v="2"/>
    <x v="2"/>
    <d v="2023-04-03T00:00:00"/>
    <d v="1899-12-30T03:37:00"/>
    <d v="1899-12-30T04:44:00"/>
    <d v="1899-12-30T01:07:00"/>
    <d v="1899-12-30T02:01:00"/>
    <s v="0"/>
    <x v="1"/>
    <x v="3"/>
    <x v="0"/>
    <x v="0"/>
    <n v="31.67"/>
    <s v="Reservada"/>
    <n v="287"/>
    <x v="1"/>
    <s v="Plato_15, Plato_14, Plato_2"/>
    <n v="202"/>
  </r>
  <r>
    <n v="15"/>
    <s v="Cliente_981"/>
    <n v="3"/>
    <x v="2"/>
    <d v="2023-04-03T00:00:00"/>
    <d v="1899-12-30T02:08:00"/>
    <d v="1899-12-30T05:33:00"/>
    <d v="1899-12-30T03:25:00"/>
    <d v="1899-12-30T00:38:00"/>
    <d v="1899-12-30T02:47:00"/>
    <x v="0"/>
    <x v="3"/>
    <x v="2"/>
    <x v="2"/>
    <n v="13.3"/>
    <s v="Reservada"/>
    <n v="288"/>
    <x v="7"/>
    <s v="Plato_7, Plato_12"/>
    <n v="86"/>
  </r>
  <r>
    <n v="15"/>
    <s v="Cliente_24"/>
    <n v="5"/>
    <x v="2"/>
    <d v="2023-04-03T00:00:00"/>
    <d v="1899-12-30T03:08:00"/>
    <d v="1899-12-30T06:23:00"/>
    <d v="1899-12-30T03:15:00"/>
    <d v="1899-12-30T01:08:00"/>
    <d v="1899-12-30T02:07:00"/>
    <x v="0"/>
    <x v="3"/>
    <x v="0"/>
    <x v="0"/>
    <n v="26.56"/>
    <s v="Libre"/>
    <n v="289"/>
    <x v="0"/>
    <s v="Plato_3, Plato_10"/>
    <n v="138"/>
  </r>
  <r>
    <n v="19"/>
    <s v="Cliente_26"/>
    <n v="3"/>
    <x v="2"/>
    <d v="2023-04-03T00:00:00"/>
    <d v="1899-12-30T02:06:00"/>
    <d v="1899-12-30T04:33:00"/>
    <d v="1899-12-30T02:42:00"/>
    <d v="1899-12-30T00:57:00"/>
    <d v="1899-12-30T01:45:00"/>
    <x v="0"/>
    <x v="0"/>
    <x v="0"/>
    <x v="2"/>
    <n v="14.59"/>
    <s v="Ocupada"/>
    <n v="290"/>
    <x v="0"/>
    <s v="Plato_20"/>
    <n v="40"/>
  </r>
  <r>
    <n v="2"/>
    <s v="Cliente_463"/>
    <n v="6"/>
    <x v="2"/>
    <d v="2023-04-03T00:00:00"/>
    <d v="1899-12-30T03:18:00"/>
    <d v="1899-12-30T06:09:00"/>
    <d v="1899-12-30T03:06:00"/>
    <d v="1899-12-30T01:35:00"/>
    <d v="1899-12-30T01:31:00"/>
    <x v="0"/>
    <x v="2"/>
    <x v="1"/>
    <x v="1"/>
    <n v="15.44"/>
    <s v="Ocupada"/>
    <n v="291"/>
    <x v="6"/>
    <s v="Plato_18, Plato_1, Plato_8, Plato_17"/>
    <n v="260"/>
  </r>
  <r>
    <n v="10"/>
    <s v="Cliente_746"/>
    <n v="3"/>
    <x v="2"/>
    <d v="2023-04-03T00:00:00"/>
    <d v="1899-12-30T00:09:00"/>
    <d v="1899-12-30T01:51:00"/>
    <d v="1899-12-30T01:42:00"/>
    <d v="1899-12-30T00:23:00"/>
    <d v="1899-12-30T01:19:00"/>
    <x v="0"/>
    <x v="0"/>
    <x v="2"/>
    <x v="0"/>
    <n v="29.72"/>
    <s v="Reservada"/>
    <n v="292"/>
    <x v="10"/>
    <s v="Plato_16"/>
    <n v="84"/>
  </r>
  <r>
    <n v="16"/>
    <s v="Cliente_409"/>
    <n v="4"/>
    <x v="2"/>
    <d v="2023-04-03T00:00:00"/>
    <d v="1899-12-30T02:55:00"/>
    <d v="1899-12-30T04:35:00"/>
    <d v="1899-12-30T01:40:00"/>
    <d v="1899-12-30T02:00:00"/>
    <s v="0"/>
    <x v="1"/>
    <x v="0"/>
    <x v="0"/>
    <x v="0"/>
    <n v="33.11"/>
    <s v="Reservada"/>
    <n v="293"/>
    <x v="10"/>
    <s v="Plato_16, Plato_2, Plato_19"/>
    <n v="216"/>
  </r>
  <r>
    <n v="17"/>
    <s v="Cliente_339"/>
    <n v="6"/>
    <x v="2"/>
    <d v="2023-04-03T00:00:00"/>
    <d v="1899-12-30T00:26:00"/>
    <d v="1899-12-30T03:57:00"/>
    <d v="1899-12-30T03:31:00"/>
    <d v="1899-12-30T01:26:00"/>
    <d v="1899-12-30T02:05:00"/>
    <x v="0"/>
    <x v="2"/>
    <x v="1"/>
    <x v="2"/>
    <n v="20.36"/>
    <s v="Libre"/>
    <n v="294"/>
    <x v="1"/>
    <s v="Plato_17, Plato_19, Plato_4, Plato_18"/>
    <n v="326"/>
  </r>
  <r>
    <n v="3"/>
    <s v="Cliente_729"/>
    <n v="1"/>
    <x v="2"/>
    <d v="2023-04-03T00:00:00"/>
    <d v="1899-12-30T00:10:00"/>
    <d v="1899-12-30T02:01:00"/>
    <d v="1899-12-30T01:51:00"/>
    <d v="1899-12-30T02:57:00"/>
    <s v="0"/>
    <x v="1"/>
    <x v="2"/>
    <x v="0"/>
    <x v="2"/>
    <n v="46.42"/>
    <s v="Reservada"/>
    <n v="295"/>
    <x v="7"/>
    <s v="Plato_15, Plato_2, Plato_17, Plato_13"/>
    <n v="247"/>
  </r>
  <r>
    <n v="14"/>
    <s v="Cliente_565"/>
    <n v="1"/>
    <x v="2"/>
    <d v="2023-04-03T00:00:00"/>
    <d v="1899-12-30T02:49:00"/>
    <d v="1899-12-30T05:58:00"/>
    <d v="1899-12-30T03:24:00"/>
    <d v="1899-12-30T00:46:00"/>
    <d v="1899-12-30T02:38:00"/>
    <x v="0"/>
    <x v="2"/>
    <x v="2"/>
    <x v="2"/>
    <n v="29.07"/>
    <s v="Ocupada"/>
    <n v="296"/>
    <x v="0"/>
    <s v="Plato_14, Plato_19"/>
    <n v="59"/>
  </r>
  <r>
    <n v="4"/>
    <s v="Cliente_873"/>
    <n v="3"/>
    <x v="2"/>
    <d v="2023-04-03T00:00:00"/>
    <d v="1899-12-30T01:03:00"/>
    <d v="1899-12-30T04:27:00"/>
    <d v="1899-12-30T03:39:00"/>
    <d v="1899-12-30T01:52:00"/>
    <d v="1899-12-30T01:47:00"/>
    <x v="0"/>
    <x v="1"/>
    <x v="0"/>
    <x v="2"/>
    <n v="43.46"/>
    <s v="Ocupada"/>
    <n v="297"/>
    <x v="0"/>
    <s v="Plato_9, Plato_4, Plato_13"/>
    <n v="175"/>
  </r>
  <r>
    <n v="11"/>
    <s v="Cliente_195"/>
    <n v="4"/>
    <x v="2"/>
    <d v="2023-04-03T00:00:00"/>
    <d v="1899-12-30T03:14:00"/>
    <d v="1899-12-30T05:29:00"/>
    <d v="1899-12-30T02:15:00"/>
    <d v="1899-12-30T02:21:00"/>
    <s v="0"/>
    <x v="1"/>
    <x v="3"/>
    <x v="1"/>
    <x v="2"/>
    <n v="23.24"/>
    <s v="Reservada"/>
    <n v="298"/>
    <x v="6"/>
    <s v="Plato_6, Plato_19, Plato_5"/>
    <n v="255"/>
  </r>
  <r>
    <n v="6"/>
    <s v="Cliente_211"/>
    <n v="1"/>
    <x v="2"/>
    <d v="2023-04-03T00:00:00"/>
    <d v="1899-12-30T01:19:00"/>
    <d v="1899-12-30T02:45:00"/>
    <d v="1899-12-30T01:41:00"/>
    <d v="1899-12-30T01:53:00"/>
    <s v="0"/>
    <x v="1"/>
    <x v="3"/>
    <x v="2"/>
    <x v="1"/>
    <n v="29.68"/>
    <s v="Ocupada"/>
    <n v="299"/>
    <x v="7"/>
    <s v="Plato_3, Plato_19, Plato_7, Plato_4"/>
    <n v="182"/>
  </r>
  <r>
    <n v="18"/>
    <s v="Cliente_516"/>
    <n v="6"/>
    <x v="2"/>
    <d v="2023-04-03T00:00:00"/>
    <d v="1899-12-30T02:17:00"/>
    <d v="1899-12-30T04:19:00"/>
    <d v="1899-12-30T02:02:00"/>
    <d v="1899-12-30T01:58:00"/>
    <d v="1899-12-30T00:04:00"/>
    <x v="0"/>
    <x v="2"/>
    <x v="1"/>
    <x v="2"/>
    <n v="38.380000000000003"/>
    <s v="Reservada"/>
    <n v="300"/>
    <x v="3"/>
    <s v="Plato_20, Plato_4, Plato_10, Plato_2"/>
    <n v="290"/>
  </r>
  <r>
    <n v="8"/>
    <s v="Cliente_385"/>
    <n v="6"/>
    <x v="2"/>
    <d v="2023-04-03T00:00:00"/>
    <d v="1899-12-30T02:14:00"/>
    <d v="1899-12-30T04:08:00"/>
    <d v="1899-12-30T01:54:00"/>
    <d v="1899-12-30T03:03:00"/>
    <s v="0"/>
    <x v="1"/>
    <x v="3"/>
    <x v="0"/>
    <x v="2"/>
    <n v="16.52"/>
    <s v="Reservada"/>
    <n v="301"/>
    <x v="7"/>
    <s v="Plato_17, Plato_10, Plato_9, Plato_3"/>
    <n v="223"/>
  </r>
  <r>
    <n v="5"/>
    <s v="Cliente_929"/>
    <n v="2"/>
    <x v="2"/>
    <d v="2023-04-03T00:00:00"/>
    <d v="1899-12-30T01:20:00"/>
    <d v="1899-12-30T04:56:00"/>
    <d v="1899-12-30T03:36:00"/>
    <d v="1899-12-30T00:15:00"/>
    <d v="1899-12-30T03:21:00"/>
    <x v="0"/>
    <x v="1"/>
    <x v="1"/>
    <x v="2"/>
    <n v="39.89"/>
    <s v="Reservada"/>
    <n v="302"/>
    <x v="1"/>
    <s v="Plato_15"/>
    <n v="96"/>
  </r>
  <r>
    <n v="14"/>
    <s v="Cliente_986"/>
    <n v="5"/>
    <x v="2"/>
    <d v="2023-04-03T00:00:00"/>
    <d v="1899-12-30T03:38:00"/>
    <d v="1899-12-30T06:24:00"/>
    <d v="1899-12-30T03:01:00"/>
    <d v="1899-12-30T01:32:00"/>
    <d v="1899-12-30T01:29:00"/>
    <x v="0"/>
    <x v="3"/>
    <x v="1"/>
    <x v="0"/>
    <n v="16.489999999999998"/>
    <s v="Ocupada"/>
    <n v="303"/>
    <x v="2"/>
    <s v="Plato_3, Plato_20, Plato_10, Plato_7"/>
    <n v="210"/>
  </r>
  <r>
    <n v="6"/>
    <s v="Cliente_994"/>
    <n v="4"/>
    <x v="2"/>
    <d v="2023-04-03T00:00:00"/>
    <d v="1899-12-30T03:24:00"/>
    <d v="1899-12-30T04:40:00"/>
    <d v="1899-12-30T01:16:00"/>
    <d v="1899-12-30T01:25:00"/>
    <s v="0"/>
    <x v="1"/>
    <x v="1"/>
    <x v="0"/>
    <x v="2"/>
    <n v="22.05"/>
    <s v="Reservada"/>
    <n v="304"/>
    <x v="1"/>
    <s v="Plato_15, Plato_13, Plato_20, Plato_17"/>
    <n v="279"/>
  </r>
  <r>
    <n v="1"/>
    <s v="Cliente_648"/>
    <n v="2"/>
    <x v="2"/>
    <d v="2023-04-03T00:00:00"/>
    <d v="1899-12-30T00:45:00"/>
    <d v="1899-12-30T04:13:00"/>
    <d v="1899-12-30T03:28:00"/>
    <d v="1899-12-30T01:05:00"/>
    <d v="1899-12-30T02:23:00"/>
    <x v="0"/>
    <x v="1"/>
    <x v="0"/>
    <x v="2"/>
    <n v="37.92"/>
    <s v="Reservada"/>
    <n v="305"/>
    <x v="9"/>
    <s v="Plato_8, Plato_14"/>
    <n v="128"/>
  </r>
  <r>
    <n v="7"/>
    <s v="Cliente_702"/>
    <n v="4"/>
    <x v="2"/>
    <d v="2023-04-03T00:00:00"/>
    <d v="1899-12-30T00:03:00"/>
    <d v="1899-12-30T02:32:00"/>
    <d v="1899-12-30T02:44:00"/>
    <d v="1899-12-30T00:21:00"/>
    <d v="1899-12-30T02:23:00"/>
    <x v="0"/>
    <x v="3"/>
    <x v="0"/>
    <x v="2"/>
    <n v="16.96"/>
    <s v="Ocupada"/>
    <n v="306"/>
    <x v="9"/>
    <s v="Plato_15"/>
    <n v="32"/>
  </r>
  <r>
    <n v="20"/>
    <s v="Cliente_175"/>
    <n v="5"/>
    <x v="2"/>
    <d v="2023-04-03T00:00:00"/>
    <d v="1899-12-30T03:09:00"/>
    <d v="1899-12-30T05:39:00"/>
    <d v="1899-12-30T02:30:00"/>
    <d v="1899-12-30T00:39:00"/>
    <d v="1899-12-30T01:51:00"/>
    <x v="0"/>
    <x v="1"/>
    <x v="0"/>
    <x v="1"/>
    <n v="31.66"/>
    <s v="Libre"/>
    <n v="307"/>
    <x v="4"/>
    <s v="Plato_13"/>
    <n v="63"/>
  </r>
  <r>
    <n v="14"/>
    <s v="Cliente_846"/>
    <n v="6"/>
    <x v="2"/>
    <d v="2023-04-03T00:00:00"/>
    <d v="1899-12-30T01:55:00"/>
    <d v="1899-12-30T04:39:00"/>
    <d v="1899-12-30T02:44:00"/>
    <d v="1899-12-30T03:06:00"/>
    <s v="0"/>
    <x v="1"/>
    <x v="2"/>
    <x v="0"/>
    <x v="2"/>
    <n v="33.79"/>
    <s v="Reservada"/>
    <n v="308"/>
    <x v="7"/>
    <s v="Plato_18, Plato_8, Plato_17, Plato_16"/>
    <n v="222"/>
  </r>
  <r>
    <n v="9"/>
    <s v="Cliente_620"/>
    <n v="3"/>
    <x v="2"/>
    <d v="2023-04-03T00:00:00"/>
    <d v="1899-12-30T00:28:00"/>
    <d v="1899-12-30T04:05:00"/>
    <d v="1899-12-30T03:37:00"/>
    <d v="1899-12-30T02:03:00"/>
    <d v="1899-12-30T01:34:00"/>
    <x v="0"/>
    <x v="1"/>
    <x v="0"/>
    <x v="2"/>
    <n v="36.090000000000003"/>
    <s v="Reservada"/>
    <n v="309"/>
    <x v="10"/>
    <s v="Plato_20, Plato_17, Plato_8"/>
    <n v="172"/>
  </r>
  <r>
    <n v="17"/>
    <s v="Cliente_672"/>
    <n v="3"/>
    <x v="2"/>
    <d v="2023-04-03T00:00:00"/>
    <d v="1899-12-30T03:04:00"/>
    <d v="1899-12-30T06:23:00"/>
    <d v="1899-12-30T03:19:00"/>
    <d v="1899-12-30T01:37:00"/>
    <d v="1899-12-30T01:42:00"/>
    <x v="0"/>
    <x v="3"/>
    <x v="2"/>
    <x v="2"/>
    <n v="11.47"/>
    <s v="Libre"/>
    <n v="310"/>
    <x v="7"/>
    <s v="Plato_10, Plato_2"/>
    <n v="138"/>
  </r>
  <r>
    <n v="6"/>
    <s v="Cliente_735"/>
    <n v="4"/>
    <x v="2"/>
    <d v="2023-04-03T00:00:00"/>
    <d v="1899-12-30T01:40:00"/>
    <d v="1899-12-30T02:43:00"/>
    <d v="1899-12-30T01:18:00"/>
    <d v="1899-12-30T01:14:00"/>
    <d v="1899-12-30T00:04:00"/>
    <x v="0"/>
    <x v="0"/>
    <x v="1"/>
    <x v="1"/>
    <n v="39.270000000000003"/>
    <s v="Ocupada"/>
    <n v="311"/>
    <x v="3"/>
    <s v="Plato_7, Plato_9"/>
    <n v="53"/>
  </r>
  <r>
    <n v="2"/>
    <s v="Cliente_268"/>
    <n v="4"/>
    <x v="2"/>
    <d v="2023-04-03T00:00:00"/>
    <d v="1899-12-30T03:07:00"/>
    <d v="1899-12-30T06:12:00"/>
    <d v="1899-12-30T03:05:00"/>
    <d v="1899-12-30T00:55:00"/>
    <d v="1899-12-30T02:10:00"/>
    <x v="0"/>
    <x v="0"/>
    <x v="0"/>
    <x v="2"/>
    <n v="30.89"/>
    <s v="Reservada"/>
    <n v="312"/>
    <x v="7"/>
    <s v="Plato_15, Plato_8"/>
    <n v="134"/>
  </r>
  <r>
    <n v="10"/>
    <s v="Cliente_974"/>
    <n v="3"/>
    <x v="2"/>
    <d v="2023-04-03T00:00:00"/>
    <d v="1899-12-30T02:23:00"/>
    <d v="1899-12-30T05:46:00"/>
    <d v="1899-12-30T03:23:00"/>
    <d v="1899-12-30T01:46:00"/>
    <d v="1899-12-30T01:37:00"/>
    <x v="0"/>
    <x v="1"/>
    <x v="1"/>
    <x v="0"/>
    <n v="43.14"/>
    <s v="Reservada"/>
    <n v="313"/>
    <x v="0"/>
    <s v="Plato_12, Plato_17, Plato_19, Plato_7"/>
    <n v="232"/>
  </r>
  <r>
    <n v="20"/>
    <s v="Cliente_161"/>
    <n v="5"/>
    <x v="2"/>
    <d v="2023-04-03T00:00:00"/>
    <d v="1899-12-30T00:46:00"/>
    <d v="1899-12-30T03:53:00"/>
    <d v="1899-12-30T03:22:00"/>
    <d v="1899-12-30T00:05:00"/>
    <d v="1899-12-30T03:17:00"/>
    <x v="0"/>
    <x v="4"/>
    <x v="0"/>
    <x v="0"/>
    <n v="32.18"/>
    <s v="Ocupada"/>
    <n v="314"/>
    <x v="9"/>
    <s v="Plato_6"/>
    <n v="27"/>
  </r>
  <r>
    <n v="14"/>
    <s v="Cliente_600"/>
    <n v="1"/>
    <x v="2"/>
    <d v="2023-04-03T00:00:00"/>
    <d v="1899-12-30T00:12:00"/>
    <d v="1899-12-30T03:29:00"/>
    <d v="1899-12-30T03:17:00"/>
    <d v="1899-12-30T02:06:00"/>
    <d v="1899-12-30T01:11:00"/>
    <x v="0"/>
    <x v="2"/>
    <x v="0"/>
    <x v="2"/>
    <n v="20.6"/>
    <s v="Libre"/>
    <n v="315"/>
    <x v="9"/>
    <s v="Plato_1, Plato_16, Plato_9, Plato_13"/>
    <n v="161"/>
  </r>
  <r>
    <n v="2"/>
    <s v="Cliente_654"/>
    <n v="2"/>
    <x v="2"/>
    <d v="2023-04-03T00:00:00"/>
    <d v="1899-12-30T01:38:00"/>
    <d v="1899-12-30T05:32:00"/>
    <d v="1899-12-30T03:54:00"/>
    <d v="1899-12-30T02:38:00"/>
    <d v="1899-12-30T01:16:00"/>
    <x v="0"/>
    <x v="3"/>
    <x v="1"/>
    <x v="2"/>
    <n v="31.13"/>
    <s v="Reservada"/>
    <n v="316"/>
    <x v="4"/>
    <s v="Plato_4, Plato_13, Plato_6, Plato_20"/>
    <n v="160"/>
  </r>
  <r>
    <n v="17"/>
    <s v="Cliente_440"/>
    <n v="2"/>
    <x v="2"/>
    <d v="2023-04-03T00:00:00"/>
    <d v="1899-12-30T02:25:00"/>
    <d v="1899-12-30T06:16:00"/>
    <d v="1899-12-30T03:51:00"/>
    <d v="1899-12-30T01:28:00"/>
    <d v="1899-12-30T02:23:00"/>
    <x v="0"/>
    <x v="2"/>
    <x v="1"/>
    <x v="1"/>
    <n v="24.55"/>
    <s v="Libre"/>
    <n v="317"/>
    <x v="7"/>
    <s v="Plato_5, Plato_18, Plato_15"/>
    <n v="178"/>
  </r>
  <r>
    <n v="13"/>
    <s v="Cliente_269"/>
    <n v="3"/>
    <x v="2"/>
    <d v="2023-04-03T00:00:00"/>
    <d v="1899-12-30T03:33:00"/>
    <d v="1899-12-30T05:09:00"/>
    <d v="1899-12-30T01:36:00"/>
    <d v="1899-12-30T00:39:00"/>
    <d v="1899-12-30T00:57:00"/>
    <x v="0"/>
    <x v="0"/>
    <x v="2"/>
    <x v="2"/>
    <n v="10.08"/>
    <s v="Reservada"/>
    <n v="318"/>
    <x v="5"/>
    <s v="Plato_9"/>
    <n v="29"/>
  </r>
  <r>
    <n v="1"/>
    <s v="Cliente_12"/>
    <n v="1"/>
    <x v="2"/>
    <d v="2023-04-03T00:00:00"/>
    <d v="1899-12-30T00:48:00"/>
    <d v="1899-12-30T03:59:00"/>
    <d v="1899-12-30T03:11:00"/>
    <d v="1899-12-30T02:06:00"/>
    <d v="1899-12-30T01:05:00"/>
    <x v="0"/>
    <x v="1"/>
    <x v="0"/>
    <x v="1"/>
    <n v="30.05"/>
    <s v="Libre"/>
    <n v="319"/>
    <x v="6"/>
    <s v="Plato_15, Plato_8, Plato_20, Plato_17"/>
    <n v="268"/>
  </r>
  <r>
    <n v="9"/>
    <s v="Cliente_294"/>
    <n v="1"/>
    <x v="2"/>
    <d v="2023-04-03T00:00:00"/>
    <d v="1899-12-30T01:30:00"/>
    <d v="1899-12-30T04:17:00"/>
    <d v="1899-12-30T02:47:00"/>
    <d v="1899-12-30T02:10:00"/>
    <d v="1899-12-30T00:37:00"/>
    <x v="0"/>
    <x v="0"/>
    <x v="0"/>
    <x v="0"/>
    <n v="44.02"/>
    <s v="Reservada"/>
    <n v="320"/>
    <x v="0"/>
    <s v="Plato_13, Plato_5, Plato_18"/>
    <n v="98"/>
  </r>
  <r>
    <n v="18"/>
    <s v="Cliente_659"/>
    <n v="5"/>
    <x v="2"/>
    <d v="2023-04-03T00:00:00"/>
    <d v="1899-12-30T02:04:00"/>
    <d v="1899-12-30T04:18:00"/>
    <d v="1899-12-30T02:14:00"/>
    <d v="1899-12-30T01:35:00"/>
    <d v="1899-12-30T00:39:00"/>
    <x v="0"/>
    <x v="1"/>
    <x v="0"/>
    <x v="2"/>
    <n v="23.59"/>
    <s v="Libre"/>
    <n v="321"/>
    <x v="5"/>
    <s v="Plato_16, Plato_5, Plato_14"/>
    <n v="141"/>
  </r>
  <r>
    <n v="12"/>
    <s v="Cliente_47"/>
    <n v="1"/>
    <x v="2"/>
    <d v="2023-04-03T00:00:00"/>
    <d v="1899-12-30T03:41:00"/>
    <d v="1899-12-30T05:47:00"/>
    <d v="1899-12-30T02:21:00"/>
    <d v="1899-12-30T01:00:00"/>
    <d v="1899-12-30T01:21:00"/>
    <x v="0"/>
    <x v="2"/>
    <x v="2"/>
    <x v="2"/>
    <n v="24.69"/>
    <s v="Ocupada"/>
    <n v="322"/>
    <x v="8"/>
    <s v="Plato_15, Plato_13"/>
    <n v="85"/>
  </r>
  <r>
    <n v="8"/>
    <s v="Cliente_544"/>
    <n v="1"/>
    <x v="2"/>
    <d v="2023-04-03T00:00:00"/>
    <d v="1899-12-30T01:23:00"/>
    <d v="1899-12-30T04:19:00"/>
    <d v="1899-12-30T02:56:00"/>
    <d v="1899-12-30T02:02:00"/>
    <d v="1899-12-30T00:54:00"/>
    <x v="0"/>
    <x v="3"/>
    <x v="1"/>
    <x v="1"/>
    <n v="44.3"/>
    <s v="Libre"/>
    <n v="323"/>
    <x v="9"/>
    <s v="Plato_5, Plato_9, Plato_7, Plato_4"/>
    <n v="208"/>
  </r>
  <r>
    <n v="9"/>
    <s v="Cliente_633"/>
    <n v="6"/>
    <x v="2"/>
    <d v="2023-04-03T00:00:00"/>
    <d v="1899-12-30T00:43:00"/>
    <d v="1899-12-30T01:51:00"/>
    <d v="1899-12-30T01:08:00"/>
    <d v="1899-12-30T01:30:00"/>
    <s v="0"/>
    <x v="1"/>
    <x v="1"/>
    <x v="2"/>
    <x v="2"/>
    <n v="21.6"/>
    <s v="Libre"/>
    <n v="324"/>
    <x v="4"/>
    <s v="Plato_2, Plato_6, Plato_10"/>
    <n v="137"/>
  </r>
  <r>
    <n v="18"/>
    <s v="Cliente_154"/>
    <n v="1"/>
    <x v="2"/>
    <d v="2023-04-03T00:00:00"/>
    <d v="1899-12-30T01:00:00"/>
    <d v="1899-12-30T02:18:00"/>
    <d v="1899-12-30T01:18:00"/>
    <d v="1899-12-30T01:11:00"/>
    <d v="1899-12-30T00:07:00"/>
    <x v="0"/>
    <x v="2"/>
    <x v="0"/>
    <x v="2"/>
    <n v="32.5"/>
    <s v="Reservada"/>
    <n v="325"/>
    <x v="4"/>
    <s v="Plato_13, Plato_17, Plato_8, Plato_15"/>
    <n v="154"/>
  </r>
  <r>
    <n v="14"/>
    <s v="Cliente_489"/>
    <n v="4"/>
    <x v="3"/>
    <d v="2023-04-04T00:00:00"/>
    <d v="1899-12-30T01:39:00"/>
    <d v="1899-12-30T05:34:00"/>
    <d v="1899-12-30T04:10:00"/>
    <d v="1899-12-30T01:31:00"/>
    <d v="1899-12-30T02:39:00"/>
    <x v="0"/>
    <x v="1"/>
    <x v="1"/>
    <x v="0"/>
    <n v="13.85"/>
    <s v="Ocupada"/>
    <n v="326"/>
    <x v="4"/>
    <s v="Plato_8, Plato_4, Plato_16"/>
    <n v="81"/>
  </r>
  <r>
    <n v="12"/>
    <s v="Cliente_336"/>
    <n v="5"/>
    <x v="3"/>
    <d v="2023-04-04T00:00:00"/>
    <d v="1899-12-30T02:59:00"/>
    <d v="1899-12-30T04:36:00"/>
    <d v="1899-12-30T01:37:00"/>
    <d v="1899-12-30T01:14:00"/>
    <d v="1899-12-30T00:23:00"/>
    <x v="0"/>
    <x v="3"/>
    <x v="2"/>
    <x v="2"/>
    <n v="15.08"/>
    <s v="Reservada"/>
    <n v="327"/>
    <x v="1"/>
    <s v="Plato_18, Plato_4, Plato_6"/>
    <n v="147"/>
  </r>
  <r>
    <n v="4"/>
    <s v="Cliente_350"/>
    <n v="3"/>
    <x v="3"/>
    <d v="2023-04-04T00:00:00"/>
    <d v="1899-12-30T01:44:00"/>
    <d v="1899-12-30T04:07:00"/>
    <d v="1899-12-30T02:23:00"/>
    <d v="1899-12-30T00:21:00"/>
    <d v="1899-12-30T02:02:00"/>
    <x v="0"/>
    <x v="2"/>
    <x v="2"/>
    <x v="2"/>
    <n v="13.85"/>
    <s v="Reservada"/>
    <n v="328"/>
    <x v="9"/>
    <s v="Plato_8"/>
    <n v="35"/>
  </r>
  <r>
    <n v="13"/>
    <s v="Cliente_797"/>
    <n v="1"/>
    <x v="3"/>
    <d v="2023-04-04T00:00:00"/>
    <d v="1899-12-30T00:26:00"/>
    <d v="1899-12-30T02:41:00"/>
    <d v="1899-12-30T02:30:00"/>
    <d v="1899-12-30T02:19:00"/>
    <d v="1899-12-30T00:11:00"/>
    <x v="0"/>
    <x v="2"/>
    <x v="0"/>
    <x v="2"/>
    <n v="38.89"/>
    <s v="Ocupada"/>
    <n v="329"/>
    <x v="6"/>
    <s v="Plato_13, Plato_20, Plato_17, Plato_14"/>
    <n v="207"/>
  </r>
  <r>
    <n v="10"/>
    <s v="Cliente_436"/>
    <n v="6"/>
    <x v="3"/>
    <d v="2023-04-04T00:00:00"/>
    <d v="1899-12-30T01:50:00"/>
    <d v="1899-12-30T03:57:00"/>
    <d v="1899-12-30T02:22:00"/>
    <d v="1899-12-30T02:20:00"/>
    <d v="1899-12-30T00:02:00"/>
    <x v="0"/>
    <x v="0"/>
    <x v="1"/>
    <x v="2"/>
    <n v="32.17"/>
    <s v="Ocupada"/>
    <n v="330"/>
    <x v="6"/>
    <s v="Plato_1, Plato_16, Plato_14, Plato_13"/>
    <n v="217"/>
  </r>
  <r>
    <n v="20"/>
    <s v="Cliente_597"/>
    <n v="3"/>
    <x v="3"/>
    <d v="2023-04-04T00:00:00"/>
    <d v="1899-12-30T03:06:00"/>
    <d v="1899-12-30T06:17:00"/>
    <d v="1899-12-30T03:11:00"/>
    <d v="1899-12-30T02:01:00"/>
    <d v="1899-12-30T01:10:00"/>
    <x v="0"/>
    <x v="4"/>
    <x v="2"/>
    <x v="0"/>
    <n v="36.61"/>
    <s v="Reservada"/>
    <n v="331"/>
    <x v="3"/>
    <s v="Plato_12, Plato_8, Plato_7, Plato_1"/>
    <n v="173"/>
  </r>
  <r>
    <n v="6"/>
    <s v="Cliente_823"/>
    <n v="1"/>
    <x v="3"/>
    <d v="2023-04-04T00:00:00"/>
    <d v="1899-12-30T00:14:00"/>
    <d v="1899-12-30T01:29:00"/>
    <d v="1899-12-30T01:15:00"/>
    <d v="1899-12-30T00:17:00"/>
    <d v="1899-12-30T00:58:00"/>
    <x v="0"/>
    <x v="2"/>
    <x v="0"/>
    <x v="0"/>
    <n v="25.21"/>
    <s v="Reservada"/>
    <n v="332"/>
    <x v="10"/>
    <s v="Plato_20"/>
    <n v="120"/>
  </r>
  <r>
    <n v="6"/>
    <s v="Cliente_690"/>
    <n v="1"/>
    <x v="3"/>
    <d v="2023-04-04T00:00:00"/>
    <d v="1899-12-30T03:10:00"/>
    <d v="1899-12-30T04:29:00"/>
    <d v="1899-12-30T01:19:00"/>
    <d v="1899-12-30T01:01:00"/>
    <d v="1899-12-30T00:18:00"/>
    <x v="0"/>
    <x v="4"/>
    <x v="2"/>
    <x v="2"/>
    <n v="13.19"/>
    <s v="Libre"/>
    <n v="333"/>
    <x v="3"/>
    <s v="Plato_19, Plato_4"/>
    <n v="72"/>
  </r>
  <r>
    <n v="12"/>
    <s v="Cliente_216"/>
    <n v="4"/>
    <x v="3"/>
    <d v="2023-04-04T00:00:00"/>
    <d v="1899-12-30T02:51:00"/>
    <d v="1899-12-30T06:31:00"/>
    <d v="1899-12-30T03:40:00"/>
    <d v="1899-12-30T02:36:00"/>
    <d v="1899-12-30T01:04:00"/>
    <x v="0"/>
    <x v="1"/>
    <x v="1"/>
    <x v="2"/>
    <n v="17.5"/>
    <s v="Libre"/>
    <n v="334"/>
    <x v="10"/>
    <s v="Plato_13, Plato_14, Plato_7, Plato_2"/>
    <n v="173"/>
  </r>
  <r>
    <n v="14"/>
    <s v="Cliente_546"/>
    <n v="3"/>
    <x v="3"/>
    <d v="2023-04-04T00:00:00"/>
    <d v="1899-12-30T01:56:00"/>
    <d v="1899-12-30T03:09:00"/>
    <d v="1899-12-30T01:13:00"/>
    <d v="1899-12-30T01:09:00"/>
    <d v="1899-12-30T00:04:00"/>
    <x v="0"/>
    <x v="4"/>
    <x v="0"/>
    <x v="0"/>
    <n v="41.56"/>
    <s v="Libre"/>
    <n v="335"/>
    <x v="2"/>
    <s v="Plato_2, Plato_16"/>
    <n v="114"/>
  </r>
  <r>
    <n v="4"/>
    <s v="Cliente_524"/>
    <n v="5"/>
    <x v="3"/>
    <d v="2023-04-04T00:00:00"/>
    <d v="1899-12-30T01:35:00"/>
    <d v="1899-12-30T04:51:00"/>
    <d v="1899-12-30T03:16:00"/>
    <d v="1899-12-30T01:05:00"/>
    <d v="1899-12-30T02:11:00"/>
    <x v="0"/>
    <x v="2"/>
    <x v="2"/>
    <x v="2"/>
    <n v="17.93"/>
    <s v="Libre"/>
    <n v="336"/>
    <x v="10"/>
    <s v="Plato_13, Plato_12, Plato_10"/>
    <n v="158"/>
  </r>
  <r>
    <n v="11"/>
    <s v="Cliente_193"/>
    <n v="2"/>
    <x v="3"/>
    <d v="2023-04-04T00:00:00"/>
    <d v="1899-12-30T01:38:00"/>
    <d v="1899-12-30T04:31:00"/>
    <d v="1899-12-30T02:53:00"/>
    <d v="1899-12-30T00:58:00"/>
    <d v="1899-12-30T01:55:00"/>
    <x v="0"/>
    <x v="3"/>
    <x v="2"/>
    <x v="2"/>
    <n v="19.28"/>
    <s v="Reservada"/>
    <n v="337"/>
    <x v="2"/>
    <s v="Plato_7, Plato_16"/>
    <n v="100"/>
  </r>
  <r>
    <n v="18"/>
    <s v="Cliente_794"/>
    <n v="2"/>
    <x v="3"/>
    <d v="2023-04-04T00:00:00"/>
    <d v="1899-12-30T00:32:00"/>
    <d v="1899-12-30T03:30:00"/>
    <d v="1899-12-30T02:58:00"/>
    <d v="1899-12-30T02:23:00"/>
    <d v="1899-12-30T00:35:00"/>
    <x v="0"/>
    <x v="3"/>
    <x v="0"/>
    <x v="0"/>
    <n v="30.62"/>
    <s v="Reservada"/>
    <n v="338"/>
    <x v="8"/>
    <s v="Plato_18, Plato_13, Plato_15, Plato_3"/>
    <n v="279"/>
  </r>
  <r>
    <n v="13"/>
    <s v="Cliente_602"/>
    <n v="2"/>
    <x v="3"/>
    <d v="2023-04-04T00:00:00"/>
    <d v="1899-12-30T00:00:00"/>
    <d v="1899-12-30T02:01:00"/>
    <d v="1899-12-30T02:01:00"/>
    <d v="1899-12-30T00:46:00"/>
    <d v="1899-12-30T01:15:00"/>
    <x v="0"/>
    <x v="0"/>
    <x v="1"/>
    <x v="0"/>
    <n v="19.600000000000001"/>
    <s v="Reservada"/>
    <n v="339"/>
    <x v="4"/>
    <s v="Plato_9, Plato_14"/>
    <n v="104"/>
  </r>
  <r>
    <n v="15"/>
    <s v="Cliente_296"/>
    <n v="1"/>
    <x v="3"/>
    <d v="2023-04-04T00:00:00"/>
    <d v="1899-12-30T01:12:00"/>
    <d v="1899-12-30T04:38:00"/>
    <d v="1899-12-30T03:26:00"/>
    <d v="1899-12-30T01:31:00"/>
    <d v="1899-12-30T01:55:00"/>
    <x v="0"/>
    <x v="0"/>
    <x v="0"/>
    <x v="2"/>
    <n v="38.520000000000003"/>
    <s v="Libre"/>
    <n v="340"/>
    <x v="0"/>
    <s v="Plato_20, Plato_16"/>
    <n v="164"/>
  </r>
  <r>
    <n v="14"/>
    <s v="Cliente_568"/>
    <n v="5"/>
    <x v="3"/>
    <d v="2023-04-04T00:00:00"/>
    <d v="1899-12-30T02:05:00"/>
    <d v="1899-12-30T04:19:00"/>
    <d v="1899-12-30T02:14:00"/>
    <d v="1899-12-30T01:28:00"/>
    <d v="1899-12-30T00:46:00"/>
    <x v="0"/>
    <x v="0"/>
    <x v="1"/>
    <x v="2"/>
    <n v="47.05"/>
    <s v="Libre"/>
    <n v="341"/>
    <x v="4"/>
    <s v="Plato_16, Plato_5, Plato_8"/>
    <n v="177"/>
  </r>
  <r>
    <n v="19"/>
    <s v="Cliente_897"/>
    <n v="5"/>
    <x v="3"/>
    <d v="2023-04-04T00:00:00"/>
    <d v="1899-12-30T02:30:00"/>
    <d v="1899-12-30T06:11:00"/>
    <d v="1899-12-30T03:41:00"/>
    <d v="1899-12-30T00:54:00"/>
    <d v="1899-12-30T02:47:00"/>
    <x v="0"/>
    <x v="0"/>
    <x v="1"/>
    <x v="2"/>
    <n v="20.059999999999999"/>
    <s v="Libre"/>
    <n v="342"/>
    <x v="6"/>
    <s v="Plato_14, Plato_16"/>
    <n v="102"/>
  </r>
  <r>
    <n v="12"/>
    <s v="Cliente_816"/>
    <n v="1"/>
    <x v="3"/>
    <d v="2023-04-04T00:00:00"/>
    <d v="1899-12-30T03:56:00"/>
    <d v="1899-12-30T05:45:00"/>
    <d v="1899-12-30T02:04:00"/>
    <d v="1899-12-30T01:41:00"/>
    <d v="1899-12-30T00:23:00"/>
    <x v="0"/>
    <x v="3"/>
    <x v="0"/>
    <x v="2"/>
    <n v="23.01"/>
    <s v="Ocupada"/>
    <n v="343"/>
    <x v="4"/>
    <s v="Plato_18, Plato_14"/>
    <n v="137"/>
  </r>
  <r>
    <n v="15"/>
    <s v="Cliente_221"/>
    <n v="3"/>
    <x v="3"/>
    <d v="2023-04-04T00:00:00"/>
    <d v="1899-12-30T00:46:00"/>
    <d v="1899-12-30T02:04:00"/>
    <d v="1899-12-30T01:33:00"/>
    <d v="1899-12-30T01:26:00"/>
    <d v="1899-12-30T00:07:00"/>
    <x v="0"/>
    <x v="2"/>
    <x v="0"/>
    <x v="2"/>
    <n v="33.01"/>
    <s v="Ocupada"/>
    <n v="344"/>
    <x v="9"/>
    <s v="Plato_8, Plato_17, Plato_15, Plato_5"/>
    <n v="183"/>
  </r>
  <r>
    <n v="16"/>
    <s v="Cliente_755"/>
    <n v="3"/>
    <x v="3"/>
    <d v="2023-04-04T00:00:00"/>
    <d v="1899-12-30T01:18:00"/>
    <d v="1899-12-30T04:19:00"/>
    <d v="1899-12-30T03:16:00"/>
    <d v="1899-12-30T00:18:00"/>
    <d v="1899-12-30T02:58:00"/>
    <x v="0"/>
    <x v="4"/>
    <x v="0"/>
    <x v="2"/>
    <n v="13.98"/>
    <s v="Ocupada"/>
    <n v="345"/>
    <x v="9"/>
    <s v="Plato_12"/>
    <n v="38"/>
  </r>
  <r>
    <n v="1"/>
    <s v="Cliente_289"/>
    <n v="5"/>
    <x v="3"/>
    <d v="2023-04-04T00:00:00"/>
    <d v="1899-12-30T00:40:00"/>
    <d v="1899-12-30T03:56:00"/>
    <d v="1899-12-30T03:16:00"/>
    <d v="1899-12-30T00:22:00"/>
    <d v="1899-12-30T02:54:00"/>
    <x v="0"/>
    <x v="3"/>
    <x v="0"/>
    <x v="0"/>
    <n v="35.93"/>
    <s v="Reservada"/>
    <n v="346"/>
    <x v="10"/>
    <s v="Plato_19"/>
    <n v="72"/>
  </r>
  <r>
    <n v="7"/>
    <s v="Cliente_476"/>
    <n v="4"/>
    <x v="3"/>
    <d v="2023-04-04T00:00:00"/>
    <d v="1899-12-30T01:49:00"/>
    <d v="1899-12-30T04:34:00"/>
    <d v="1899-12-30T02:45:00"/>
    <d v="1899-12-30T00:44:00"/>
    <d v="1899-12-30T02:01:00"/>
    <x v="0"/>
    <x v="4"/>
    <x v="0"/>
    <x v="2"/>
    <n v="48.52"/>
    <s v="Reservada"/>
    <n v="347"/>
    <x v="9"/>
    <s v="Plato_8"/>
    <n v="70"/>
  </r>
  <r>
    <n v="16"/>
    <s v="Cliente_940"/>
    <n v="2"/>
    <x v="3"/>
    <d v="2023-04-04T00:00:00"/>
    <d v="1899-12-30T01:17:00"/>
    <d v="1899-12-30T04:59:00"/>
    <d v="1899-12-30T03:57:00"/>
    <d v="1899-12-30T01:28:00"/>
    <d v="1899-12-30T02:29:00"/>
    <x v="0"/>
    <x v="2"/>
    <x v="0"/>
    <x v="2"/>
    <n v="30.78"/>
    <s v="Ocupada"/>
    <n v="348"/>
    <x v="3"/>
    <s v="Plato_10, Plato_3"/>
    <n v="86"/>
  </r>
  <r>
    <n v="13"/>
    <s v="Cliente_707"/>
    <n v="1"/>
    <x v="3"/>
    <d v="2023-04-04T00:00:00"/>
    <d v="1899-12-30T03:48:00"/>
    <d v="1899-12-30T07:31:00"/>
    <d v="1899-12-30T03:58:00"/>
    <d v="1899-12-30T01:25:00"/>
    <d v="1899-12-30T02:33:00"/>
    <x v="0"/>
    <x v="3"/>
    <x v="1"/>
    <x v="2"/>
    <n v="40.630000000000003"/>
    <s v="Ocupada"/>
    <n v="349"/>
    <x v="2"/>
    <s v="Plato_2, Plato_12, Plato_8"/>
    <n v="152"/>
  </r>
  <r>
    <n v="2"/>
    <s v="Cliente_644"/>
    <n v="6"/>
    <x v="3"/>
    <d v="2023-04-04T00:00:00"/>
    <d v="1899-12-30T00:35:00"/>
    <d v="1899-12-30T02:59:00"/>
    <d v="1899-12-30T02:24:00"/>
    <d v="1899-12-30T01:49:00"/>
    <d v="1899-12-30T00:35:00"/>
    <x v="0"/>
    <x v="3"/>
    <x v="1"/>
    <x v="0"/>
    <n v="36.21"/>
    <s v="Reservada"/>
    <n v="350"/>
    <x v="1"/>
    <s v="Plato_17, Plato_6"/>
    <n v="143"/>
  </r>
  <r>
    <n v="1"/>
    <s v="Cliente_619"/>
    <n v="6"/>
    <x v="3"/>
    <d v="2023-04-04T00:00:00"/>
    <d v="1899-12-30T03:52:00"/>
    <d v="1899-12-30T06:09:00"/>
    <d v="1899-12-30T02:17:00"/>
    <d v="1899-12-30T00:25:00"/>
    <d v="1899-12-30T01:52:00"/>
    <x v="0"/>
    <x v="1"/>
    <x v="1"/>
    <x v="2"/>
    <n v="48.93"/>
    <s v="Libre"/>
    <n v="351"/>
    <x v="2"/>
    <s v="Plato_15, Plato_8"/>
    <n v="201"/>
  </r>
  <r>
    <n v="1"/>
    <s v="Cliente_780"/>
    <n v="3"/>
    <x v="3"/>
    <d v="2023-04-04T00:00:00"/>
    <d v="1899-12-30T00:17:00"/>
    <d v="1899-12-30T02:53:00"/>
    <d v="1899-12-30T02:36:00"/>
    <d v="1899-12-30T00:07:00"/>
    <d v="1899-12-30T02:29:00"/>
    <x v="0"/>
    <x v="0"/>
    <x v="1"/>
    <x v="1"/>
    <n v="17.55"/>
    <s v="Reservada"/>
    <n v="352"/>
    <x v="3"/>
    <s v="Plato_11"/>
    <n v="99"/>
  </r>
  <r>
    <n v="7"/>
    <s v="Cliente_833"/>
    <n v="5"/>
    <x v="3"/>
    <d v="2023-04-04T00:00:00"/>
    <d v="1899-12-30T03:46:00"/>
    <d v="1899-12-30T07:36:00"/>
    <d v="1899-12-30T03:50:00"/>
    <d v="1899-12-30T02:08:00"/>
    <d v="1899-12-30T01:42:00"/>
    <x v="0"/>
    <x v="3"/>
    <x v="2"/>
    <x v="2"/>
    <n v="27.37"/>
    <s v="Reservada"/>
    <n v="353"/>
    <x v="2"/>
    <s v="Plato_5, Plato_2, Plato_8, Plato_18"/>
    <n v="212"/>
  </r>
  <r>
    <n v="12"/>
    <s v="Cliente_899"/>
    <n v="6"/>
    <x v="3"/>
    <d v="2023-04-04T00:00:00"/>
    <d v="1899-12-30T00:26:00"/>
    <d v="1899-12-30T03:24:00"/>
    <d v="1899-12-30T03:13:00"/>
    <d v="1899-12-30T02:17:00"/>
    <d v="1899-12-30T00:56:00"/>
    <x v="0"/>
    <x v="3"/>
    <x v="1"/>
    <x v="2"/>
    <n v="29.58"/>
    <s v="Ocupada"/>
    <n v="354"/>
    <x v="3"/>
    <s v="Plato_12, Plato_15, Plato_4, Plato_7"/>
    <n v="181"/>
  </r>
  <r>
    <n v="4"/>
    <s v="Cliente_523"/>
    <n v="4"/>
    <x v="3"/>
    <d v="2023-04-04T00:00:00"/>
    <d v="1899-12-30T01:41:00"/>
    <d v="1899-12-30T05:07:00"/>
    <d v="1899-12-30T03:26:00"/>
    <d v="1899-12-30T00:07:00"/>
    <d v="1899-12-30T03:19:00"/>
    <x v="0"/>
    <x v="3"/>
    <x v="1"/>
    <x v="2"/>
    <n v="30.53"/>
    <s v="Reservada"/>
    <n v="355"/>
    <x v="0"/>
    <s v="Plato_10"/>
    <n v="26"/>
  </r>
  <r>
    <n v="1"/>
    <s v="Cliente_498"/>
    <n v="1"/>
    <x v="3"/>
    <d v="2023-04-04T00:00:00"/>
    <d v="1899-12-30T00:12:00"/>
    <d v="1899-12-30T02:18:00"/>
    <d v="1899-12-30T02:21:00"/>
    <d v="1899-12-30T00:07:00"/>
    <d v="1899-12-30T02:14:00"/>
    <x v="0"/>
    <x v="0"/>
    <x v="1"/>
    <x v="2"/>
    <n v="28.92"/>
    <s v="Ocupada"/>
    <n v="356"/>
    <x v="2"/>
    <s v="Plato_4"/>
    <n v="36"/>
  </r>
  <r>
    <n v="17"/>
    <s v="Cliente_470"/>
    <n v="2"/>
    <x v="3"/>
    <d v="2023-04-04T00:00:00"/>
    <d v="1899-12-30T01:19:00"/>
    <d v="1899-12-30T04:26:00"/>
    <d v="1899-12-30T03:22:00"/>
    <d v="1899-12-30T01:36:00"/>
    <d v="1899-12-30T01:46:00"/>
    <x v="0"/>
    <x v="0"/>
    <x v="1"/>
    <x v="0"/>
    <n v="26.87"/>
    <s v="Ocupada"/>
    <n v="357"/>
    <x v="9"/>
    <s v="Plato_1, Plato_3, Plato_6, Plato_5"/>
    <n v="168"/>
  </r>
  <r>
    <n v="13"/>
    <s v="Cliente_827"/>
    <n v="5"/>
    <x v="3"/>
    <d v="2023-04-04T00:00:00"/>
    <d v="1899-12-30T02:37:00"/>
    <d v="1899-12-30T05:57:00"/>
    <d v="1899-12-30T03:20:00"/>
    <d v="1899-12-30T02:32:00"/>
    <d v="1899-12-30T00:48:00"/>
    <x v="0"/>
    <x v="3"/>
    <x v="2"/>
    <x v="2"/>
    <n v="42.1"/>
    <s v="Reservada"/>
    <n v="358"/>
    <x v="7"/>
    <s v="Plato_10, Plato_4, Plato_3"/>
    <n v="166"/>
  </r>
  <r>
    <n v="11"/>
    <s v="Cliente_92"/>
    <n v="2"/>
    <x v="3"/>
    <d v="2023-04-04T00:00:00"/>
    <d v="1899-12-30T00:41:00"/>
    <d v="1899-12-30T04:10:00"/>
    <d v="1899-12-30T03:29:00"/>
    <d v="1899-12-30T02:25:00"/>
    <d v="1899-12-30T01:04:00"/>
    <x v="0"/>
    <x v="2"/>
    <x v="0"/>
    <x v="2"/>
    <n v="12.2"/>
    <s v="Reservada"/>
    <n v="359"/>
    <x v="4"/>
    <s v="Plato_5, Plato_16, Plato_9, Plato_10"/>
    <n v="190"/>
  </r>
  <r>
    <n v="16"/>
    <s v="Cliente_191"/>
    <n v="3"/>
    <x v="3"/>
    <d v="2023-04-04T00:00:00"/>
    <d v="1899-12-30T01:10:00"/>
    <d v="1899-12-30T04:58:00"/>
    <d v="1899-12-30T04:03:00"/>
    <d v="1899-12-30T02:39:00"/>
    <d v="1899-12-30T01:24:00"/>
    <x v="0"/>
    <x v="0"/>
    <x v="0"/>
    <x v="2"/>
    <n v="39.26"/>
    <s v="Ocupada"/>
    <n v="360"/>
    <x v="4"/>
    <s v="Plato_13, Plato_2, Plato_10, Plato_15"/>
    <n v="233"/>
  </r>
  <r>
    <n v="16"/>
    <s v="Cliente_183"/>
    <n v="1"/>
    <x v="3"/>
    <d v="2023-04-04T00:00:00"/>
    <d v="1899-12-30T01:53:00"/>
    <d v="1899-12-30T05:28:00"/>
    <d v="1899-12-30T03:35:00"/>
    <d v="1899-12-30T01:52:00"/>
    <d v="1899-12-30T01:43:00"/>
    <x v="0"/>
    <x v="2"/>
    <x v="2"/>
    <x v="1"/>
    <n v="41.73"/>
    <s v="Libre"/>
    <n v="361"/>
    <x v="1"/>
    <s v="Plato_9, Plato_7"/>
    <n v="101"/>
  </r>
  <r>
    <n v="15"/>
    <s v="Cliente_681"/>
    <n v="2"/>
    <x v="3"/>
    <d v="2023-04-04T00:00:00"/>
    <d v="1899-12-30T02:03:00"/>
    <d v="1899-12-30T05:59:00"/>
    <d v="1899-12-30T03:56:00"/>
    <d v="1899-12-30T02:03:00"/>
    <d v="1899-12-30T01:53:00"/>
    <x v="0"/>
    <x v="1"/>
    <x v="0"/>
    <x v="2"/>
    <n v="47.21"/>
    <s v="Libre"/>
    <n v="362"/>
    <x v="7"/>
    <s v="Plato_3, Plato_7, Plato_4"/>
    <n v="62"/>
  </r>
  <r>
    <n v="5"/>
    <s v="Cliente_499"/>
    <n v="2"/>
    <x v="3"/>
    <d v="2023-04-04T00:00:00"/>
    <d v="1899-12-30T01:46:00"/>
    <d v="1899-12-30T03:29:00"/>
    <d v="1899-12-30T01:58:00"/>
    <d v="1899-12-30T02:29:00"/>
    <s v="0"/>
    <x v="1"/>
    <x v="0"/>
    <x v="0"/>
    <x v="2"/>
    <n v="49.02"/>
    <s v="Ocupada"/>
    <n v="363"/>
    <x v="2"/>
    <s v="Plato_2, Plato_7, Plato_19, Plato_11"/>
    <n v="240"/>
  </r>
  <r>
    <n v="15"/>
    <s v="Cliente_495"/>
    <n v="2"/>
    <x v="3"/>
    <d v="2023-04-04T00:00:00"/>
    <d v="1899-12-30T03:50:00"/>
    <d v="1899-12-30T07:10:00"/>
    <d v="1899-12-30T03:20:00"/>
    <d v="1899-12-30T01:52:00"/>
    <d v="1899-12-30T01:28:00"/>
    <x v="0"/>
    <x v="3"/>
    <x v="0"/>
    <x v="0"/>
    <n v="48.28"/>
    <s v="Reservada"/>
    <n v="364"/>
    <x v="2"/>
    <s v="Plato_16, Plato_5, Plato_1, Plato_9"/>
    <n v="157"/>
  </r>
  <r>
    <n v="4"/>
    <s v="Cliente_54"/>
    <n v="1"/>
    <x v="3"/>
    <d v="2023-04-04T00:00:00"/>
    <d v="1899-12-30T01:03:00"/>
    <d v="1899-12-30T04:33:00"/>
    <d v="1899-12-30T03:45:00"/>
    <d v="1899-12-30T00:25:00"/>
    <d v="1899-12-30T03:20:00"/>
    <x v="0"/>
    <x v="0"/>
    <x v="0"/>
    <x v="1"/>
    <n v="34.97"/>
    <s v="Ocupada"/>
    <n v="365"/>
    <x v="9"/>
    <s v="Plato_19"/>
    <n v="108"/>
  </r>
  <r>
    <n v="17"/>
    <s v="Cliente_923"/>
    <n v="5"/>
    <x v="3"/>
    <d v="2023-04-04T00:00:00"/>
    <d v="1899-12-30T01:33:00"/>
    <d v="1899-12-30T04:46:00"/>
    <d v="1899-12-30T03:13:00"/>
    <d v="1899-12-30T01:30:00"/>
    <d v="1899-12-30T01:43:00"/>
    <x v="0"/>
    <x v="0"/>
    <x v="0"/>
    <x v="1"/>
    <n v="10.57"/>
    <s v="Reservada"/>
    <n v="366"/>
    <x v="9"/>
    <s v="Plato_6, Plato_8, Plato_20"/>
    <n v="239"/>
  </r>
  <r>
    <n v="12"/>
    <s v="Cliente_453"/>
    <n v="2"/>
    <x v="3"/>
    <d v="2023-04-04T00:00:00"/>
    <d v="1899-12-30T00:53:00"/>
    <d v="1899-12-30T03:45:00"/>
    <d v="1899-12-30T02:52:00"/>
    <d v="1899-12-30T01:13:00"/>
    <d v="1899-12-30T01:39:00"/>
    <x v="0"/>
    <x v="0"/>
    <x v="2"/>
    <x v="2"/>
    <n v="12.62"/>
    <s v="Libre"/>
    <n v="367"/>
    <x v="9"/>
    <s v="Plato_10, Plato_9, Plato_3"/>
    <n v="101"/>
  </r>
  <r>
    <n v="13"/>
    <s v="Cliente_14"/>
    <n v="1"/>
    <x v="3"/>
    <d v="2023-04-04T00:00:00"/>
    <d v="1899-12-30T03:24:00"/>
    <d v="1899-12-30T05:33:00"/>
    <d v="1899-12-30T02:24:00"/>
    <d v="1899-12-30T01:25:00"/>
    <d v="1899-12-30T00:59:00"/>
    <x v="0"/>
    <x v="1"/>
    <x v="1"/>
    <x v="0"/>
    <n v="37.65"/>
    <s v="Ocupada"/>
    <n v="368"/>
    <x v="1"/>
    <s v="Plato_11, Plato_7"/>
    <n v="123"/>
  </r>
  <r>
    <n v="20"/>
    <s v="Cliente_611"/>
    <n v="2"/>
    <x v="3"/>
    <d v="2023-04-04T00:00:00"/>
    <d v="1899-12-30T02:11:00"/>
    <d v="1899-12-30T05:54:00"/>
    <d v="1899-12-30T03:43:00"/>
    <d v="1899-12-30T00:42:00"/>
    <d v="1899-12-30T03:01:00"/>
    <x v="0"/>
    <x v="3"/>
    <x v="0"/>
    <x v="2"/>
    <n v="34.83"/>
    <s v="Libre"/>
    <n v="369"/>
    <x v="7"/>
    <s v="Plato_17, Plato_14, Plato_16, Plato_10"/>
    <n v="242"/>
  </r>
  <r>
    <n v="13"/>
    <s v="Cliente_666"/>
    <n v="6"/>
    <x v="3"/>
    <d v="2023-04-04T00:00:00"/>
    <d v="1899-12-30T02:20:00"/>
    <d v="1899-12-30T03:23:00"/>
    <d v="1899-12-30T01:03:00"/>
    <d v="1899-12-30T00:33:00"/>
    <d v="1899-12-30T00:30:00"/>
    <x v="0"/>
    <x v="0"/>
    <x v="0"/>
    <x v="2"/>
    <n v="47.79"/>
    <s v="Libre"/>
    <n v="370"/>
    <x v="7"/>
    <s v="Plato_19"/>
    <n v="72"/>
  </r>
  <r>
    <n v="4"/>
    <s v="Cliente_505"/>
    <n v="3"/>
    <x v="3"/>
    <d v="2023-04-04T00:00:00"/>
    <d v="1899-12-30T01:16:00"/>
    <d v="1899-12-30T04:31:00"/>
    <d v="1899-12-30T03:30:00"/>
    <d v="1899-12-30T00:49:00"/>
    <d v="1899-12-30T02:41:00"/>
    <x v="0"/>
    <x v="4"/>
    <x v="2"/>
    <x v="2"/>
    <n v="32.51"/>
    <s v="Ocupada"/>
    <n v="371"/>
    <x v="8"/>
    <s v="Plato_17, Plato_19, Plato_16, Plato_14"/>
    <n v="200"/>
  </r>
  <r>
    <n v="14"/>
    <s v="Cliente_858"/>
    <n v="5"/>
    <x v="3"/>
    <d v="2023-04-04T00:00:00"/>
    <d v="1899-12-30T02:46:00"/>
    <d v="1899-12-30T06:14:00"/>
    <d v="1899-12-30T03:28:00"/>
    <d v="1899-12-30T00:22:00"/>
    <d v="1899-12-30T03:06:00"/>
    <x v="0"/>
    <x v="2"/>
    <x v="0"/>
    <x v="2"/>
    <n v="17.170000000000002"/>
    <s v="Reservada"/>
    <n v="372"/>
    <x v="2"/>
    <s v="Plato_4"/>
    <n v="36"/>
  </r>
  <r>
    <n v="19"/>
    <s v="Cliente_882"/>
    <n v="2"/>
    <x v="3"/>
    <d v="2023-04-04T00:00:00"/>
    <d v="1899-12-30T00:37:00"/>
    <d v="1899-12-30T03:11:00"/>
    <d v="1899-12-30T02:49:00"/>
    <d v="1899-12-30T01:56:00"/>
    <d v="1899-12-30T00:53:00"/>
    <x v="0"/>
    <x v="3"/>
    <x v="1"/>
    <x v="0"/>
    <n v="26.62"/>
    <s v="Ocupada"/>
    <n v="373"/>
    <x v="10"/>
    <s v="Plato_13, Plato_8, Plato_5, Plato_3"/>
    <n v="160"/>
  </r>
  <r>
    <n v="18"/>
    <s v="Cliente_275"/>
    <n v="3"/>
    <x v="3"/>
    <d v="2023-04-04T00:00:00"/>
    <d v="1899-12-30T03:19:00"/>
    <d v="1899-12-30T04:24:00"/>
    <d v="1899-12-30T01:05:00"/>
    <d v="1899-12-30T00:09:00"/>
    <d v="1899-12-30T00:56:00"/>
    <x v="0"/>
    <x v="2"/>
    <x v="0"/>
    <x v="2"/>
    <n v="33.35"/>
    <s v="Libre"/>
    <n v="374"/>
    <x v="3"/>
    <s v="Plato_8"/>
    <n v="35"/>
  </r>
  <r>
    <n v="18"/>
    <s v="Cliente_871"/>
    <n v="1"/>
    <x v="3"/>
    <d v="2023-04-04T00:00:00"/>
    <d v="1899-12-30T00:17:00"/>
    <d v="1899-12-30T03:09:00"/>
    <d v="1899-12-30T02:52:00"/>
    <d v="1899-12-30T00:27:00"/>
    <d v="1899-12-30T02:25:00"/>
    <x v="0"/>
    <x v="0"/>
    <x v="0"/>
    <x v="2"/>
    <n v="22.3"/>
    <s v="Reservada"/>
    <n v="375"/>
    <x v="0"/>
    <s v="Plato_17"/>
    <n v="93"/>
  </r>
  <r>
    <n v="16"/>
    <s v="Cliente_183"/>
    <n v="4"/>
    <x v="3"/>
    <d v="2023-04-04T00:00:00"/>
    <d v="1899-12-30T02:53:00"/>
    <d v="1899-12-30T05:12:00"/>
    <d v="1899-12-30T02:34:00"/>
    <d v="1899-12-30T00:05:00"/>
    <d v="1899-12-30T02:29:00"/>
    <x v="0"/>
    <x v="1"/>
    <x v="0"/>
    <x v="1"/>
    <n v="27.51"/>
    <s v="Ocupada"/>
    <n v="376"/>
    <x v="8"/>
    <s v="Plato_14"/>
    <n v="46"/>
  </r>
  <r>
    <n v="5"/>
    <s v="Cliente_841"/>
    <n v="1"/>
    <x v="3"/>
    <d v="2023-04-04T00:00:00"/>
    <d v="1899-12-30T01:18:00"/>
    <d v="1899-12-30T04:46:00"/>
    <d v="1899-12-30T03:28:00"/>
    <d v="1899-12-30T00:46:00"/>
    <d v="1899-12-30T02:42:00"/>
    <x v="0"/>
    <x v="4"/>
    <x v="0"/>
    <x v="2"/>
    <n v="14.96"/>
    <s v="Libre"/>
    <n v="377"/>
    <x v="3"/>
    <s v="Plato_18, Plato_15"/>
    <n v="100"/>
  </r>
  <r>
    <n v="3"/>
    <s v="Cliente_789"/>
    <n v="1"/>
    <x v="3"/>
    <d v="2023-04-04T00:00:00"/>
    <d v="1899-12-30T03:55:00"/>
    <d v="1899-12-30T05:18:00"/>
    <d v="1899-12-30T01:23:00"/>
    <d v="1899-12-30T00:21:00"/>
    <d v="1899-12-30T01:02:00"/>
    <x v="0"/>
    <x v="1"/>
    <x v="0"/>
    <x v="1"/>
    <n v="40.31"/>
    <s v="Libre"/>
    <n v="378"/>
    <x v="4"/>
    <s v="Plato_2, Plato_12"/>
    <n v="49"/>
  </r>
  <r>
    <n v="4"/>
    <s v="Cliente_442"/>
    <n v="2"/>
    <x v="3"/>
    <d v="2023-04-04T00:00:00"/>
    <d v="1899-12-30T01:31:00"/>
    <d v="1899-12-30T03:57:00"/>
    <d v="1899-12-30T02:41:00"/>
    <d v="1899-12-30T00:06:00"/>
    <d v="1899-12-30T02:35:00"/>
    <x v="0"/>
    <x v="0"/>
    <x v="1"/>
    <x v="2"/>
    <n v="10.61"/>
    <s v="Ocupada"/>
    <n v="379"/>
    <x v="9"/>
    <s v="Plato_8"/>
    <n v="70"/>
  </r>
  <r>
    <n v="5"/>
    <s v="Cliente_964"/>
    <n v="1"/>
    <x v="3"/>
    <d v="2023-04-04T00:00:00"/>
    <d v="1899-12-30T00:58:00"/>
    <d v="1899-12-30T04:33:00"/>
    <d v="1899-12-30T03:35:00"/>
    <d v="1899-12-30T01:33:00"/>
    <d v="1899-12-30T02:02:00"/>
    <x v="0"/>
    <x v="0"/>
    <x v="2"/>
    <x v="0"/>
    <n v="22.53"/>
    <s v="Libre"/>
    <n v="380"/>
    <x v="10"/>
    <s v="Plato_11, Plato_12"/>
    <n v="137"/>
  </r>
  <r>
    <n v="4"/>
    <s v="Cliente_141"/>
    <n v="1"/>
    <x v="3"/>
    <d v="2023-04-04T00:00:00"/>
    <d v="1899-12-30T00:57:00"/>
    <d v="1899-12-30T04:32:00"/>
    <d v="1899-12-30T03:35:00"/>
    <d v="1899-12-30T00:47:00"/>
    <d v="1899-12-30T02:48:00"/>
    <x v="0"/>
    <x v="1"/>
    <x v="1"/>
    <x v="0"/>
    <n v="27.69"/>
    <s v="Libre"/>
    <n v="381"/>
    <x v="7"/>
    <s v="Plato_10, Plato_11"/>
    <n v="144"/>
  </r>
  <r>
    <n v="20"/>
    <s v="Cliente_742"/>
    <n v="6"/>
    <x v="3"/>
    <d v="2023-04-04T00:00:00"/>
    <d v="1899-12-30T03:09:00"/>
    <d v="1899-12-30T06:27:00"/>
    <d v="1899-12-30T03:18:00"/>
    <d v="1899-12-30T00:54:00"/>
    <d v="1899-12-30T02:24:00"/>
    <x v="0"/>
    <x v="2"/>
    <x v="2"/>
    <x v="0"/>
    <n v="19.8"/>
    <s v="Reservada"/>
    <n v="382"/>
    <x v="8"/>
    <s v="Plato_9"/>
    <n v="87"/>
  </r>
  <r>
    <n v="6"/>
    <s v="Cliente_992"/>
    <n v="6"/>
    <x v="3"/>
    <d v="2023-04-04T00:00:00"/>
    <d v="1899-12-30T03:29:00"/>
    <d v="1899-12-30T06:33:00"/>
    <d v="1899-12-30T03:04:00"/>
    <d v="1899-12-30T00:09:00"/>
    <d v="1899-12-30T02:55:00"/>
    <x v="0"/>
    <x v="4"/>
    <x v="0"/>
    <x v="2"/>
    <n v="31.33"/>
    <s v="Libre"/>
    <n v="383"/>
    <x v="9"/>
    <s v="Plato_19"/>
    <n v="108"/>
  </r>
  <r>
    <n v="1"/>
    <s v="Cliente_622"/>
    <n v="5"/>
    <x v="3"/>
    <d v="2023-04-04T00:00:00"/>
    <d v="1899-12-30T00:11:00"/>
    <d v="1899-12-30T02:33:00"/>
    <d v="1899-12-30T02:22:00"/>
    <d v="1899-12-30T01:50:00"/>
    <d v="1899-12-30T00:32:00"/>
    <x v="0"/>
    <x v="1"/>
    <x v="1"/>
    <x v="0"/>
    <n v="39.32"/>
    <s v="Reservada"/>
    <n v="384"/>
    <x v="5"/>
    <s v="Plato_4, Plato_12, Plato_6"/>
    <n v="120"/>
  </r>
  <r>
    <n v="6"/>
    <s v="Cliente_508"/>
    <n v="6"/>
    <x v="4"/>
    <d v="2023-04-05T00:00:00"/>
    <d v="1899-12-30T03:37:00"/>
    <d v="1899-12-30T06:43:00"/>
    <d v="1899-12-30T03:21:00"/>
    <d v="1899-12-30T00:22:00"/>
    <d v="1899-12-30T02:59:00"/>
    <x v="0"/>
    <x v="0"/>
    <x v="1"/>
    <x v="2"/>
    <n v="11.14"/>
    <s v="Ocupada"/>
    <n v="385"/>
    <x v="0"/>
    <s v="Plato_2"/>
    <n v="60"/>
  </r>
  <r>
    <n v="5"/>
    <s v="Cliente_436"/>
    <n v="2"/>
    <x v="4"/>
    <d v="2023-04-05T00:00:00"/>
    <d v="1899-12-30T00:33:00"/>
    <d v="1899-12-30T02:58:00"/>
    <d v="1899-12-30T02:40:00"/>
    <d v="1899-12-30T00:40:00"/>
    <d v="1899-12-30T02:00:00"/>
    <x v="0"/>
    <x v="4"/>
    <x v="0"/>
    <x v="0"/>
    <n v="28.96"/>
    <s v="Ocupada"/>
    <n v="386"/>
    <x v="5"/>
    <s v="Plato_11"/>
    <n v="99"/>
  </r>
  <r>
    <n v="6"/>
    <s v="Cliente_676"/>
    <n v="5"/>
    <x v="4"/>
    <d v="2023-04-05T00:00:00"/>
    <d v="1899-12-30T03:09:00"/>
    <d v="1899-12-30T06:10:00"/>
    <d v="1899-12-30T03:16:00"/>
    <d v="1899-12-30T00:18:00"/>
    <d v="1899-12-30T02:58:00"/>
    <x v="0"/>
    <x v="3"/>
    <x v="0"/>
    <x v="1"/>
    <n v="20.84"/>
    <s v="Ocupada"/>
    <n v="387"/>
    <x v="5"/>
    <s v="Plato_17"/>
    <n v="93"/>
  </r>
  <r>
    <n v="18"/>
    <s v="Cliente_768"/>
    <n v="2"/>
    <x v="4"/>
    <d v="2023-04-05T00:00:00"/>
    <d v="1899-12-30T00:33:00"/>
    <d v="1899-12-30T03:35:00"/>
    <d v="1899-12-30T03:02:00"/>
    <d v="1899-12-30T02:51:00"/>
    <d v="1899-12-30T00:11:00"/>
    <x v="0"/>
    <x v="2"/>
    <x v="0"/>
    <x v="2"/>
    <n v="27.03"/>
    <s v="Libre"/>
    <n v="388"/>
    <x v="0"/>
    <s v="Plato_17, Plato_19, Plato_9, Plato_11"/>
    <n v="291"/>
  </r>
  <r>
    <n v="19"/>
    <s v="Cliente_667"/>
    <n v="5"/>
    <x v="4"/>
    <d v="2023-04-05T00:00:00"/>
    <d v="1899-12-30T00:02:00"/>
    <d v="1899-12-30T02:15:00"/>
    <d v="1899-12-30T02:13:00"/>
    <d v="1899-12-30T00:24:00"/>
    <d v="1899-12-30T01:49:00"/>
    <x v="0"/>
    <x v="0"/>
    <x v="0"/>
    <x v="2"/>
    <n v="39.14"/>
    <s v="Reservada"/>
    <n v="389"/>
    <x v="5"/>
    <s v="Plato_11"/>
    <n v="33"/>
  </r>
  <r>
    <n v="9"/>
    <s v="Cliente_874"/>
    <n v="2"/>
    <x v="4"/>
    <d v="2023-04-05T00:00:00"/>
    <d v="1899-12-30T02:59:00"/>
    <d v="1899-12-30T05:19:00"/>
    <d v="1899-12-30T02:20:00"/>
    <d v="1899-12-30T01:33:00"/>
    <d v="1899-12-30T00:47:00"/>
    <x v="0"/>
    <x v="0"/>
    <x v="0"/>
    <x v="2"/>
    <n v="42.68"/>
    <s v="Reservada"/>
    <n v="390"/>
    <x v="9"/>
    <s v="Plato_5, Plato_10, Plato_13"/>
    <n v="143"/>
  </r>
  <r>
    <n v="15"/>
    <s v="Cliente_609"/>
    <n v="1"/>
    <x v="4"/>
    <d v="2023-04-05T00:00:00"/>
    <d v="1899-12-30T02:05:00"/>
    <d v="1899-12-30T04:09:00"/>
    <d v="1899-12-30T02:04:00"/>
    <d v="1899-12-30T00:35:00"/>
    <d v="1899-12-30T01:29:00"/>
    <x v="0"/>
    <x v="0"/>
    <x v="0"/>
    <x v="2"/>
    <n v="48.6"/>
    <s v="Reservada"/>
    <n v="391"/>
    <x v="8"/>
    <s v="Plato_5"/>
    <n v="22"/>
  </r>
  <r>
    <n v="14"/>
    <s v="Cliente_471"/>
    <n v="3"/>
    <x v="4"/>
    <d v="2023-04-05T00:00:00"/>
    <d v="1899-12-30T00:33:00"/>
    <d v="1899-12-30T04:08:00"/>
    <d v="1899-12-30T03:50:00"/>
    <d v="1899-12-30T00:54:00"/>
    <d v="1899-12-30T02:56:00"/>
    <x v="0"/>
    <x v="2"/>
    <x v="0"/>
    <x v="2"/>
    <n v="32.729999999999997"/>
    <s v="Ocupada"/>
    <n v="392"/>
    <x v="6"/>
    <s v="Plato_15, Plato_7"/>
    <n v="120"/>
  </r>
  <r>
    <n v="13"/>
    <s v="Cliente_196"/>
    <n v="3"/>
    <x v="4"/>
    <d v="2023-04-05T00:00:00"/>
    <d v="1899-12-30T02:33:00"/>
    <d v="1899-12-30T05:17:00"/>
    <d v="1899-12-30T02:59:00"/>
    <d v="1899-12-30T01:49:00"/>
    <d v="1899-12-30T01:10:00"/>
    <x v="0"/>
    <x v="4"/>
    <x v="0"/>
    <x v="2"/>
    <n v="12.54"/>
    <s v="Ocupada"/>
    <n v="393"/>
    <x v="1"/>
    <s v="Plato_12, Plato_8, Plato_13, Plato_5"/>
    <n v="208"/>
  </r>
  <r>
    <n v="17"/>
    <s v="Cliente_740"/>
    <n v="1"/>
    <x v="4"/>
    <d v="2023-04-05T00:00:00"/>
    <d v="1899-12-30T03:26:00"/>
    <d v="1899-12-30T07:02:00"/>
    <d v="1899-12-30T03:51:00"/>
    <d v="1899-12-30T00:47:00"/>
    <d v="1899-12-30T03:04:00"/>
    <x v="0"/>
    <x v="0"/>
    <x v="0"/>
    <x v="2"/>
    <n v="18.05"/>
    <s v="Ocupada"/>
    <n v="394"/>
    <x v="2"/>
    <s v="Plato_7, Plato_9"/>
    <n v="77"/>
  </r>
  <r>
    <n v="2"/>
    <s v="Cliente_563"/>
    <n v="1"/>
    <x v="4"/>
    <d v="2023-04-05T00:00:00"/>
    <d v="1899-12-30T01:37:00"/>
    <d v="1899-12-30T05:34:00"/>
    <d v="1899-12-30T03:57:00"/>
    <d v="1899-12-30T00:08:00"/>
    <d v="1899-12-30T03:49:00"/>
    <x v="0"/>
    <x v="2"/>
    <x v="0"/>
    <x v="0"/>
    <n v="40.9"/>
    <s v="Libre"/>
    <n v="395"/>
    <x v="8"/>
    <s v="Plato_12"/>
    <n v="38"/>
  </r>
  <r>
    <n v="11"/>
    <s v="Cliente_991"/>
    <n v="1"/>
    <x v="4"/>
    <d v="2023-04-05T00:00:00"/>
    <d v="1899-12-30T00:32:00"/>
    <d v="1899-12-30T03:36:00"/>
    <d v="1899-12-30T03:04:00"/>
    <d v="1899-12-30T00:57:00"/>
    <d v="1899-12-30T02:07:00"/>
    <x v="0"/>
    <x v="2"/>
    <x v="2"/>
    <x v="1"/>
    <n v="34.5"/>
    <s v="Libre"/>
    <n v="396"/>
    <x v="4"/>
    <s v="Plato_3, Plato_13"/>
    <n v="83"/>
  </r>
  <r>
    <n v="4"/>
    <s v="Cliente_289"/>
    <n v="2"/>
    <x v="4"/>
    <d v="2023-04-05T00:00:00"/>
    <d v="1899-12-30T00:20:00"/>
    <d v="1899-12-30T01:34:00"/>
    <d v="1899-12-30T01:14:00"/>
    <d v="1899-12-30T01:09:00"/>
    <d v="1899-12-30T00:05:00"/>
    <x v="0"/>
    <x v="4"/>
    <x v="1"/>
    <x v="0"/>
    <n v="37.79"/>
    <s v="Libre"/>
    <n v="397"/>
    <x v="9"/>
    <s v="Plato_6, Plato_17"/>
    <n v="147"/>
  </r>
  <r>
    <n v="9"/>
    <s v="Cliente_330"/>
    <n v="5"/>
    <x v="4"/>
    <d v="2023-04-05T00:00:00"/>
    <d v="1899-12-30T03:10:00"/>
    <d v="1899-12-30T07:05:00"/>
    <d v="1899-12-30T03:55:00"/>
    <d v="1899-12-30T01:11:00"/>
    <d v="1899-12-30T02:44:00"/>
    <x v="0"/>
    <x v="1"/>
    <x v="1"/>
    <x v="2"/>
    <n v="48.96"/>
    <s v="Libre"/>
    <n v="398"/>
    <x v="4"/>
    <s v="Plato_16, Plato_11"/>
    <n v="122"/>
  </r>
  <r>
    <n v="7"/>
    <s v="Cliente_943"/>
    <n v="6"/>
    <x v="4"/>
    <d v="2023-04-05T00:00:00"/>
    <d v="1899-12-30T02:48:00"/>
    <d v="1899-12-30T05:40:00"/>
    <d v="1899-12-30T02:52:00"/>
    <d v="1899-12-30T01:31:00"/>
    <d v="1899-12-30T01:21:00"/>
    <x v="0"/>
    <x v="3"/>
    <x v="0"/>
    <x v="2"/>
    <n v="27.32"/>
    <s v="Libre"/>
    <n v="399"/>
    <x v="0"/>
    <s v="Plato_11, Plato_19"/>
    <n v="207"/>
  </r>
  <r>
    <n v="9"/>
    <s v="Cliente_285"/>
    <n v="4"/>
    <x v="4"/>
    <d v="2023-04-05T00:00:00"/>
    <d v="1899-12-30T02:11:00"/>
    <d v="1899-12-30T04:14:00"/>
    <d v="1899-12-30T02:03:00"/>
    <d v="1899-12-30T01:19:00"/>
    <d v="1899-12-30T00:44:00"/>
    <x v="0"/>
    <x v="4"/>
    <x v="0"/>
    <x v="2"/>
    <n v="42.96"/>
    <s v="Reservada"/>
    <n v="400"/>
    <x v="2"/>
    <s v="Plato_20, Plato_16, Plato_17"/>
    <n v="198"/>
  </r>
  <r>
    <n v="16"/>
    <s v="Cliente_12"/>
    <n v="2"/>
    <x v="4"/>
    <d v="2023-04-05T00:00:00"/>
    <d v="1899-12-30T03:51:00"/>
    <d v="1899-12-30T06:57:00"/>
    <d v="1899-12-30T03:21:00"/>
    <d v="1899-12-30T00:20:00"/>
    <d v="1899-12-30T03:01:00"/>
    <x v="0"/>
    <x v="2"/>
    <x v="0"/>
    <x v="2"/>
    <n v="15.87"/>
    <s v="Ocupada"/>
    <n v="401"/>
    <x v="3"/>
    <s v="Plato_13"/>
    <n v="42"/>
  </r>
  <r>
    <n v="18"/>
    <s v="Cliente_905"/>
    <n v="1"/>
    <x v="4"/>
    <d v="2023-04-05T00:00:00"/>
    <d v="1899-12-30T02:41:00"/>
    <d v="1899-12-30T05:08:00"/>
    <d v="1899-12-30T02:27:00"/>
    <d v="1899-12-30T01:06:00"/>
    <d v="1899-12-30T01:21:00"/>
    <x v="0"/>
    <x v="0"/>
    <x v="0"/>
    <x v="2"/>
    <n v="31.02"/>
    <s v="Reservada"/>
    <n v="402"/>
    <x v="1"/>
    <s v="Plato_1, Plato_12, Plato_5"/>
    <n v="151"/>
  </r>
  <r>
    <n v="14"/>
    <s v="Cliente_543"/>
    <n v="5"/>
    <x v="4"/>
    <d v="2023-04-05T00:00:00"/>
    <d v="1899-12-30T02:15:00"/>
    <d v="1899-12-30T05:15:00"/>
    <d v="1899-12-30T03:00:00"/>
    <d v="1899-12-30T01:25:00"/>
    <d v="1899-12-30T01:35:00"/>
    <x v="0"/>
    <x v="1"/>
    <x v="0"/>
    <x v="2"/>
    <n v="14.76"/>
    <s v="Libre"/>
    <n v="403"/>
    <x v="9"/>
    <s v="Plato_5, Plato_4, Plato_15, Plato_7"/>
    <n v="190"/>
  </r>
  <r>
    <n v="17"/>
    <s v="Cliente_897"/>
    <n v="2"/>
    <x v="4"/>
    <d v="2023-04-05T00:00:00"/>
    <d v="1899-12-30T00:38:00"/>
    <d v="1899-12-30T04:29:00"/>
    <d v="1899-12-30T03:51:00"/>
    <d v="1899-12-30T01:42:00"/>
    <d v="1899-12-30T02:09:00"/>
    <x v="0"/>
    <x v="3"/>
    <x v="0"/>
    <x v="2"/>
    <n v="32.56"/>
    <s v="Libre"/>
    <n v="404"/>
    <x v="0"/>
    <s v="Plato_13, Plato_3, Plato_20"/>
    <n v="182"/>
  </r>
  <r>
    <n v="5"/>
    <s v="Cliente_239"/>
    <n v="6"/>
    <x v="4"/>
    <d v="2023-04-05T00:00:00"/>
    <d v="1899-12-30T02:39:00"/>
    <d v="1899-12-30T04:59:00"/>
    <d v="1899-12-30T02:20:00"/>
    <d v="1899-12-30T01:38:00"/>
    <d v="1899-12-30T00:42:00"/>
    <x v="0"/>
    <x v="2"/>
    <x v="2"/>
    <x v="2"/>
    <n v="14.56"/>
    <s v="Reservada"/>
    <n v="405"/>
    <x v="10"/>
    <s v="Plato_10, Plato_20, Plato_3"/>
    <n v="106"/>
  </r>
  <r>
    <n v="14"/>
    <s v="Cliente_927"/>
    <n v="5"/>
    <x v="4"/>
    <d v="2023-04-05T00:00:00"/>
    <d v="1899-12-30T00:29:00"/>
    <d v="1899-12-30T02:37:00"/>
    <d v="1899-12-30T02:23:00"/>
    <d v="1899-12-30T01:57:00"/>
    <d v="1899-12-30T00:26:00"/>
    <x v="0"/>
    <x v="2"/>
    <x v="2"/>
    <x v="1"/>
    <n v="34.03"/>
    <s v="Ocupada"/>
    <n v="406"/>
    <x v="0"/>
    <s v="Plato_3, Plato_8, Plato_1"/>
    <n v="155"/>
  </r>
  <r>
    <n v="4"/>
    <s v="Cliente_315"/>
    <n v="1"/>
    <x v="4"/>
    <d v="2023-04-05T00:00:00"/>
    <d v="1899-12-30T02:13:00"/>
    <d v="1899-12-30T04:51:00"/>
    <d v="1899-12-30T02:38:00"/>
    <d v="1899-12-30T00:50:00"/>
    <d v="1899-12-30T01:48:00"/>
    <x v="0"/>
    <x v="4"/>
    <x v="1"/>
    <x v="0"/>
    <n v="22.98"/>
    <s v="Reservada"/>
    <n v="407"/>
    <x v="8"/>
    <s v="Plato_3, Plato_8"/>
    <n v="95"/>
  </r>
  <r>
    <n v="17"/>
    <s v="Cliente_195"/>
    <n v="3"/>
    <x v="4"/>
    <d v="2023-04-05T00:00:00"/>
    <d v="1899-12-30T00:56:00"/>
    <d v="1899-12-30T04:05:00"/>
    <d v="1899-12-30T03:24:00"/>
    <d v="1899-12-30T01:46:00"/>
    <d v="1899-12-30T01:38:00"/>
    <x v="0"/>
    <x v="2"/>
    <x v="0"/>
    <x v="2"/>
    <n v="10.14"/>
    <s v="Ocupada"/>
    <n v="408"/>
    <x v="9"/>
    <s v="Plato_1, Plato_7, Plato_18"/>
    <n v="131"/>
  </r>
  <r>
    <n v="15"/>
    <s v="Cliente_166"/>
    <n v="5"/>
    <x v="4"/>
    <d v="2023-04-05T00:00:00"/>
    <d v="1899-12-30T01:55:00"/>
    <d v="1899-12-30T03:01:00"/>
    <d v="1899-12-30T01:06:00"/>
    <d v="1899-12-30T02:43:00"/>
    <s v="0"/>
    <x v="1"/>
    <x v="1"/>
    <x v="0"/>
    <x v="2"/>
    <n v="48.7"/>
    <s v="Reservada"/>
    <n v="409"/>
    <x v="9"/>
    <s v="Plato_13, Plato_20, Plato_16, Plato_7"/>
    <n v="203"/>
  </r>
  <r>
    <n v="1"/>
    <s v="Cliente_157"/>
    <n v="3"/>
    <x v="4"/>
    <d v="2023-04-05T00:00:00"/>
    <d v="1899-12-30T02:47:00"/>
    <d v="1899-12-30T05:23:00"/>
    <d v="1899-12-30T02:36:00"/>
    <d v="1899-12-30T01:31:00"/>
    <d v="1899-12-30T01:05:00"/>
    <x v="0"/>
    <x v="4"/>
    <x v="2"/>
    <x v="2"/>
    <n v="43.65"/>
    <s v="Reservada"/>
    <n v="410"/>
    <x v="4"/>
    <s v="Plato_3, Plato_19"/>
    <n v="56"/>
  </r>
  <r>
    <n v="3"/>
    <s v="Cliente_212"/>
    <n v="3"/>
    <x v="4"/>
    <d v="2023-04-05T00:00:00"/>
    <d v="1899-12-30T02:11:00"/>
    <d v="1899-12-30T05:04:00"/>
    <d v="1899-12-30T03:08:00"/>
    <d v="1899-12-30T01:18:00"/>
    <d v="1899-12-30T01:50:00"/>
    <x v="0"/>
    <x v="1"/>
    <x v="0"/>
    <x v="0"/>
    <n v="21.88"/>
    <s v="Ocupada"/>
    <n v="411"/>
    <x v="1"/>
    <s v="Plato_20, Plato_4, Plato_6"/>
    <n v="219"/>
  </r>
  <r>
    <n v="11"/>
    <s v="Cliente_912"/>
    <n v="4"/>
    <x v="4"/>
    <d v="2023-04-05T00:00:00"/>
    <d v="1899-12-30T00:22:00"/>
    <d v="1899-12-30T02:03:00"/>
    <d v="1899-12-30T01:56:00"/>
    <d v="1899-12-30T00:57:00"/>
    <d v="1899-12-30T00:59:00"/>
    <x v="0"/>
    <x v="3"/>
    <x v="2"/>
    <x v="2"/>
    <n v="12.94"/>
    <s v="Ocupada"/>
    <n v="412"/>
    <x v="4"/>
    <s v="Plato_17"/>
    <n v="93"/>
  </r>
  <r>
    <n v="13"/>
    <s v="Cliente_736"/>
    <n v="3"/>
    <x v="4"/>
    <d v="2023-04-05T00:00:00"/>
    <d v="1899-12-30T02:36:00"/>
    <d v="1899-12-30T04:58:00"/>
    <d v="1899-12-30T02:37:00"/>
    <d v="1899-12-30T00:12:00"/>
    <d v="1899-12-30T02:25:00"/>
    <x v="0"/>
    <x v="4"/>
    <x v="2"/>
    <x v="2"/>
    <n v="23.01"/>
    <s v="Ocupada"/>
    <n v="413"/>
    <x v="10"/>
    <s v="Plato_8"/>
    <n v="35"/>
  </r>
  <r>
    <n v="14"/>
    <s v="Cliente_328"/>
    <n v="6"/>
    <x v="4"/>
    <d v="2023-04-05T00:00:00"/>
    <d v="1899-12-30T03:43:00"/>
    <d v="1899-12-30T07:12:00"/>
    <d v="1899-12-30T03:29:00"/>
    <d v="1899-12-30T00:38:00"/>
    <d v="1899-12-30T02:51:00"/>
    <x v="0"/>
    <x v="3"/>
    <x v="1"/>
    <x v="2"/>
    <n v="13.17"/>
    <s v="Reservada"/>
    <n v="414"/>
    <x v="0"/>
    <s v="Plato_11"/>
    <n v="33"/>
  </r>
  <r>
    <n v="14"/>
    <s v="Cliente_919"/>
    <n v="4"/>
    <x v="4"/>
    <d v="2023-04-05T00:00:00"/>
    <d v="1899-12-30T00:39:00"/>
    <d v="1899-12-30T04:35:00"/>
    <d v="1899-12-30T04:11:00"/>
    <d v="1899-12-30T01:27:00"/>
    <d v="1899-12-30T02:44:00"/>
    <x v="0"/>
    <x v="4"/>
    <x v="2"/>
    <x v="2"/>
    <n v="20.51"/>
    <s v="Ocupada"/>
    <n v="415"/>
    <x v="2"/>
    <s v="Plato_6, Plato_18, Plato_19"/>
    <n v="158"/>
  </r>
  <r>
    <n v="20"/>
    <s v="Cliente_958"/>
    <n v="2"/>
    <x v="4"/>
    <d v="2023-04-05T00:00:00"/>
    <d v="1899-12-30T03:03:00"/>
    <d v="1899-12-30T06:37:00"/>
    <d v="1899-12-30T03:34:00"/>
    <d v="1899-12-30T00:09:00"/>
    <d v="1899-12-30T03:25:00"/>
    <x v="0"/>
    <x v="1"/>
    <x v="2"/>
    <x v="2"/>
    <n v="12.9"/>
    <s v="Reservada"/>
    <n v="416"/>
    <x v="7"/>
    <s v="Plato_1"/>
    <n v="25"/>
  </r>
  <r>
    <n v="7"/>
    <s v="Cliente_395"/>
    <n v="2"/>
    <x v="4"/>
    <d v="2023-04-05T00:00:00"/>
    <d v="1899-12-30T03:25:00"/>
    <d v="1899-12-30T04:33:00"/>
    <d v="1899-12-30T01:08:00"/>
    <d v="1899-12-30T01:30:00"/>
    <s v="0"/>
    <x v="1"/>
    <x v="2"/>
    <x v="2"/>
    <x v="2"/>
    <n v="35.08"/>
    <s v="Libre"/>
    <n v="417"/>
    <x v="5"/>
    <s v="Plato_9, Plato_20, Plato_12, Plato_6"/>
    <n v="142"/>
  </r>
  <r>
    <n v="17"/>
    <s v="Cliente_287"/>
    <n v="4"/>
    <x v="4"/>
    <d v="2023-04-05T00:00:00"/>
    <d v="1899-12-30T00:52:00"/>
    <d v="1899-12-30T03:31:00"/>
    <d v="1899-12-30T02:39:00"/>
    <d v="1899-12-30T01:40:00"/>
    <d v="1899-12-30T00:59:00"/>
    <x v="0"/>
    <x v="0"/>
    <x v="2"/>
    <x v="2"/>
    <n v="35.51"/>
    <s v="Reservada"/>
    <n v="418"/>
    <x v="0"/>
    <s v="Plato_1, Plato_17"/>
    <n v="118"/>
  </r>
  <r>
    <n v="11"/>
    <s v="Cliente_479"/>
    <n v="4"/>
    <x v="4"/>
    <d v="2023-04-05T00:00:00"/>
    <d v="1899-12-30T03:14:00"/>
    <d v="1899-12-30T05:43:00"/>
    <d v="1899-12-30T02:44:00"/>
    <d v="1899-12-30T01:04:00"/>
    <d v="1899-12-30T01:40:00"/>
    <x v="0"/>
    <x v="3"/>
    <x v="0"/>
    <x v="2"/>
    <n v="14.09"/>
    <s v="Ocupada"/>
    <n v="419"/>
    <x v="10"/>
    <s v="Plato_18, Plato_11"/>
    <n v="67"/>
  </r>
  <r>
    <n v="18"/>
    <s v="Cliente_33"/>
    <n v="6"/>
    <x v="4"/>
    <d v="2023-04-05T00:00:00"/>
    <d v="1899-12-30T02:18:00"/>
    <d v="1899-12-30T05:29:00"/>
    <d v="1899-12-30T03:26:00"/>
    <d v="1899-12-30T01:45:00"/>
    <d v="1899-12-30T01:41:00"/>
    <x v="0"/>
    <x v="2"/>
    <x v="0"/>
    <x v="2"/>
    <n v="31.49"/>
    <s v="Ocupada"/>
    <n v="420"/>
    <x v="6"/>
    <s v="Plato_18, Plato_3, Plato_1, Plato_15"/>
    <n v="242"/>
  </r>
  <r>
    <n v="10"/>
    <s v="Cliente_160"/>
    <n v="1"/>
    <x v="4"/>
    <d v="2023-04-05T00:00:00"/>
    <d v="1899-12-30T01:37:00"/>
    <d v="1899-12-30T04:07:00"/>
    <d v="1899-12-30T02:45:00"/>
    <d v="1899-12-30T01:11:00"/>
    <d v="1899-12-30T01:34:00"/>
    <x v="0"/>
    <x v="1"/>
    <x v="0"/>
    <x v="2"/>
    <n v="17.57"/>
    <s v="Ocupada"/>
    <n v="421"/>
    <x v="9"/>
    <s v="Plato_17, Plato_4"/>
    <n v="85"/>
  </r>
  <r>
    <n v="12"/>
    <s v="Cliente_109"/>
    <n v="6"/>
    <x v="4"/>
    <d v="2023-04-05T00:00:00"/>
    <d v="1899-12-30T00:36:00"/>
    <d v="1899-12-30T03:09:00"/>
    <d v="1899-12-30T02:33:00"/>
    <d v="1899-12-30T00:34:00"/>
    <d v="1899-12-30T01:59:00"/>
    <x v="0"/>
    <x v="2"/>
    <x v="0"/>
    <x v="2"/>
    <n v="39.72"/>
    <s v="Reservada"/>
    <n v="422"/>
    <x v="0"/>
    <s v="Plato_10, Plato_19"/>
    <n v="88"/>
  </r>
  <r>
    <n v="4"/>
    <s v="Cliente_151"/>
    <n v="2"/>
    <x v="4"/>
    <d v="2023-04-05T00:00:00"/>
    <d v="1899-12-30T02:34:00"/>
    <d v="1899-12-30T04:57:00"/>
    <d v="1899-12-30T02:23:00"/>
    <d v="1899-12-30T00:31:00"/>
    <d v="1899-12-30T01:52:00"/>
    <x v="0"/>
    <x v="1"/>
    <x v="0"/>
    <x v="1"/>
    <n v="34.130000000000003"/>
    <s v="Libre"/>
    <n v="423"/>
    <x v="8"/>
    <s v="Plato_16, Plato_15"/>
    <n v="152"/>
  </r>
  <r>
    <n v="13"/>
    <s v="Cliente_342"/>
    <n v="3"/>
    <x v="4"/>
    <d v="2023-04-05T00:00:00"/>
    <d v="1899-12-30T01:08:00"/>
    <d v="1899-12-30T03:17:00"/>
    <d v="1899-12-30T02:09:00"/>
    <d v="1899-12-30T01:28:00"/>
    <d v="1899-12-30T00:41:00"/>
    <x v="0"/>
    <x v="2"/>
    <x v="2"/>
    <x v="1"/>
    <n v="11.02"/>
    <s v="Reservada"/>
    <n v="424"/>
    <x v="1"/>
    <s v="Plato_5, Plato_6"/>
    <n v="147"/>
  </r>
  <r>
    <n v="18"/>
    <s v="Cliente_332"/>
    <n v="3"/>
    <x v="4"/>
    <d v="2023-04-05T00:00:00"/>
    <d v="1899-12-30T01:24:00"/>
    <d v="1899-12-30T03:45:00"/>
    <d v="1899-12-30T02:21:00"/>
    <d v="1899-12-30T00:28:00"/>
    <d v="1899-12-30T01:53:00"/>
    <x v="0"/>
    <x v="2"/>
    <x v="0"/>
    <x v="2"/>
    <n v="49.43"/>
    <s v="Reservada"/>
    <n v="425"/>
    <x v="4"/>
    <s v="Plato_12"/>
    <n v="19"/>
  </r>
  <r>
    <n v="5"/>
    <s v="Cliente_689"/>
    <n v="2"/>
    <x v="4"/>
    <d v="2023-04-05T00:00:00"/>
    <d v="1899-12-30T03:11:00"/>
    <d v="1899-12-30T05:02:00"/>
    <d v="1899-12-30T01:51:00"/>
    <d v="1899-12-30T01:56:00"/>
    <s v="0"/>
    <x v="1"/>
    <x v="4"/>
    <x v="0"/>
    <x v="2"/>
    <n v="47.8"/>
    <s v="Reservada"/>
    <n v="426"/>
    <x v="2"/>
    <s v="Plato_11, Plato_16, Plato_1, Plato_19"/>
    <n v="247"/>
  </r>
  <r>
    <n v="2"/>
    <s v="Cliente_953"/>
    <n v="4"/>
    <x v="4"/>
    <d v="2023-04-05T00:00:00"/>
    <d v="1899-12-30T02:34:00"/>
    <d v="1899-12-30T03:43:00"/>
    <d v="1899-12-30T01:09:00"/>
    <d v="1899-12-30T02:46:00"/>
    <s v="0"/>
    <x v="1"/>
    <x v="2"/>
    <x v="0"/>
    <x v="1"/>
    <n v="43.74"/>
    <s v="Libre"/>
    <n v="427"/>
    <x v="6"/>
    <s v="Plato_1, Plato_8, Plato_14, Plato_12"/>
    <n v="206"/>
  </r>
  <r>
    <n v="7"/>
    <s v="Cliente_518"/>
    <n v="5"/>
    <x v="4"/>
    <d v="2023-04-05T00:00:00"/>
    <d v="1899-12-30T03:18:00"/>
    <d v="1899-12-30T06:03:00"/>
    <d v="1899-12-30T02:45:00"/>
    <d v="1899-12-30T02:59:00"/>
    <s v="0"/>
    <x v="1"/>
    <x v="4"/>
    <x v="1"/>
    <x v="2"/>
    <n v="15.6"/>
    <s v="Reservada"/>
    <n v="428"/>
    <x v="8"/>
    <s v="Plato_20, Plato_14, Plato_1, Plato_17"/>
    <n v="175"/>
  </r>
  <r>
    <n v="8"/>
    <s v="Cliente_348"/>
    <n v="1"/>
    <x v="4"/>
    <d v="2023-04-05T00:00:00"/>
    <d v="1899-12-30T00:10:00"/>
    <d v="1899-12-30T03:46:00"/>
    <d v="1899-12-30T03:36:00"/>
    <d v="1899-12-30T00:27:00"/>
    <d v="1899-12-30T03:09:00"/>
    <x v="0"/>
    <x v="4"/>
    <x v="0"/>
    <x v="2"/>
    <n v="10.95"/>
    <s v="Reservada"/>
    <n v="429"/>
    <x v="2"/>
    <s v="Plato_10"/>
    <n v="78"/>
  </r>
  <r>
    <n v="7"/>
    <s v="Cliente_259"/>
    <n v="3"/>
    <x v="4"/>
    <d v="2023-04-05T00:00:00"/>
    <d v="1899-12-30T02:21:00"/>
    <d v="1899-12-30T03:59:00"/>
    <d v="1899-12-30T01:38:00"/>
    <d v="1899-12-30T00:49:00"/>
    <d v="1899-12-30T00:49:00"/>
    <x v="0"/>
    <x v="4"/>
    <x v="0"/>
    <x v="0"/>
    <n v="42.09"/>
    <s v="Reservada"/>
    <n v="430"/>
    <x v="5"/>
    <s v="Plato_1"/>
    <n v="25"/>
  </r>
  <r>
    <n v="15"/>
    <s v="Cliente_243"/>
    <n v="5"/>
    <x v="4"/>
    <d v="2023-04-05T00:00:00"/>
    <d v="1899-12-30T03:33:00"/>
    <d v="1899-12-30T07:25:00"/>
    <d v="1899-12-30T03:52:00"/>
    <d v="1899-12-30T00:20:00"/>
    <d v="1899-12-30T03:32:00"/>
    <x v="0"/>
    <x v="3"/>
    <x v="0"/>
    <x v="2"/>
    <n v="39.82"/>
    <s v="Libre"/>
    <n v="431"/>
    <x v="10"/>
    <s v="Plato_2"/>
    <n v="60"/>
  </r>
  <r>
    <n v="10"/>
    <s v="Cliente_869"/>
    <n v="2"/>
    <x v="4"/>
    <d v="2023-04-05T00:00:00"/>
    <d v="1899-12-30T03:31:00"/>
    <d v="1899-12-30T05:54:00"/>
    <d v="1899-12-30T02:23:00"/>
    <d v="1899-12-30T01:14:00"/>
    <d v="1899-12-30T01:09:00"/>
    <x v="0"/>
    <x v="4"/>
    <x v="2"/>
    <x v="2"/>
    <n v="18.71"/>
    <s v="Libre"/>
    <n v="432"/>
    <x v="1"/>
    <s v="Plato_3, Plato_13, Plato_16"/>
    <n v="109"/>
  </r>
  <r>
    <n v="10"/>
    <s v="Cliente_306"/>
    <n v="4"/>
    <x v="4"/>
    <d v="2023-04-05T00:00:00"/>
    <d v="1899-12-30T01:14:00"/>
    <d v="1899-12-30T03:09:00"/>
    <d v="1899-12-30T01:55:00"/>
    <d v="1899-12-30T01:14:00"/>
    <d v="1899-12-30T00:41:00"/>
    <x v="0"/>
    <x v="4"/>
    <x v="0"/>
    <x v="2"/>
    <n v="45.77"/>
    <s v="Reservada"/>
    <n v="433"/>
    <x v="6"/>
    <s v="Plato_2, Plato_7"/>
    <n v="102"/>
  </r>
  <r>
    <n v="15"/>
    <s v="Cliente_842"/>
    <n v="4"/>
    <x v="4"/>
    <d v="2023-04-05T00:00:00"/>
    <d v="1899-12-30T00:15:00"/>
    <d v="1899-12-30T03:55:00"/>
    <d v="1899-12-30T03:40:00"/>
    <d v="1899-12-30T00:58:00"/>
    <d v="1899-12-30T02:42:00"/>
    <x v="0"/>
    <x v="4"/>
    <x v="0"/>
    <x v="2"/>
    <n v="37.15"/>
    <s v="Reservada"/>
    <n v="434"/>
    <x v="6"/>
    <s v="Plato_10, Plato_5"/>
    <n v="96"/>
  </r>
  <r>
    <n v="17"/>
    <s v="Cliente_349"/>
    <n v="6"/>
    <x v="4"/>
    <d v="2023-04-05T00:00:00"/>
    <d v="1899-12-30T03:53:00"/>
    <d v="1899-12-30T06:01:00"/>
    <d v="1899-12-30T02:23:00"/>
    <d v="1899-12-30T01:51:00"/>
    <d v="1899-12-30T00:32:00"/>
    <x v="0"/>
    <x v="3"/>
    <x v="0"/>
    <x v="2"/>
    <n v="30.48"/>
    <s v="Ocupada"/>
    <n v="435"/>
    <x v="0"/>
    <s v="Plato_10, Plato_13, Plato_2"/>
    <n v="154"/>
  </r>
  <r>
    <n v="10"/>
    <s v="Cliente_316"/>
    <n v="3"/>
    <x v="4"/>
    <d v="2023-04-05T00:00:00"/>
    <d v="1899-12-30T00:12:00"/>
    <d v="1899-12-30T04:04:00"/>
    <d v="1899-12-30T04:07:00"/>
    <d v="1899-12-30T00:45:00"/>
    <d v="1899-12-30T03:22:00"/>
    <x v="0"/>
    <x v="3"/>
    <x v="0"/>
    <x v="2"/>
    <n v="10.14"/>
    <s v="Ocupada"/>
    <n v="436"/>
    <x v="2"/>
    <s v="Plato_16"/>
    <n v="56"/>
  </r>
  <r>
    <n v="16"/>
    <s v="Cliente_600"/>
    <n v="6"/>
    <x v="4"/>
    <d v="2023-04-05T00:00:00"/>
    <d v="1899-12-30T03:02:00"/>
    <d v="1899-12-30T05:25:00"/>
    <d v="1899-12-30T02:23:00"/>
    <d v="1899-12-30T00:51:00"/>
    <d v="1899-12-30T01:32:00"/>
    <x v="0"/>
    <x v="0"/>
    <x v="0"/>
    <x v="2"/>
    <n v="12.56"/>
    <s v="Reservada"/>
    <n v="437"/>
    <x v="3"/>
    <s v="Plato_8"/>
    <n v="70"/>
  </r>
  <r>
    <n v="2"/>
    <s v="Cliente_732"/>
    <n v="1"/>
    <x v="4"/>
    <d v="2023-04-05T00:00:00"/>
    <d v="1899-12-30T03:58:00"/>
    <d v="1899-12-30T07:33:00"/>
    <d v="1899-12-30T03:35:00"/>
    <d v="1899-12-30T00:51:00"/>
    <d v="1899-12-30T02:44:00"/>
    <x v="0"/>
    <x v="1"/>
    <x v="0"/>
    <x v="2"/>
    <n v="19.3"/>
    <s v="Libre"/>
    <n v="438"/>
    <x v="10"/>
    <s v="Plato_11"/>
    <n v="33"/>
  </r>
  <r>
    <n v="15"/>
    <s v="Cliente_807"/>
    <n v="1"/>
    <x v="4"/>
    <d v="2023-04-05T00:00:00"/>
    <d v="1899-12-30T00:00:00"/>
    <d v="1899-12-30T01:23:00"/>
    <d v="1899-12-30T01:23:00"/>
    <d v="1899-12-30T01:04:00"/>
    <d v="1899-12-30T00:19:00"/>
    <x v="0"/>
    <x v="0"/>
    <x v="2"/>
    <x v="2"/>
    <n v="25.56"/>
    <s v="Libre"/>
    <n v="439"/>
    <x v="6"/>
    <s v="Plato_11, Plato_10"/>
    <n v="177"/>
  </r>
  <r>
    <n v="13"/>
    <s v="Cliente_900"/>
    <n v="1"/>
    <x v="4"/>
    <d v="2023-04-05T00:00:00"/>
    <d v="1899-12-30T01:59:00"/>
    <d v="1899-12-30T05:48:00"/>
    <d v="1899-12-30T04:04:00"/>
    <d v="1899-12-30T00:45:00"/>
    <d v="1899-12-30T03:19:00"/>
    <x v="0"/>
    <x v="2"/>
    <x v="0"/>
    <x v="2"/>
    <n v="38.85"/>
    <s v="Ocupada"/>
    <n v="440"/>
    <x v="10"/>
    <s v="Plato_14, Plato_12"/>
    <n v="84"/>
  </r>
  <r>
    <n v="13"/>
    <s v="Cliente_143"/>
    <n v="6"/>
    <x v="4"/>
    <d v="2023-04-05T00:00:00"/>
    <d v="1899-12-30T01:04:00"/>
    <d v="1899-12-30T03:23:00"/>
    <d v="1899-12-30T02:34:00"/>
    <d v="1899-12-30T01:30:00"/>
    <d v="1899-12-30T01:04:00"/>
    <x v="0"/>
    <x v="2"/>
    <x v="0"/>
    <x v="1"/>
    <n v="23.31"/>
    <s v="Ocupada"/>
    <n v="441"/>
    <x v="0"/>
    <s v="Plato_8, Plato_10"/>
    <n v="183"/>
  </r>
  <r>
    <n v="15"/>
    <s v="Cliente_405"/>
    <n v="3"/>
    <x v="4"/>
    <d v="2023-04-05T00:00:00"/>
    <d v="1899-12-30T02:04:00"/>
    <d v="1899-12-30T03:18:00"/>
    <d v="1899-12-30T01:29:00"/>
    <d v="1899-12-30T02:11:00"/>
    <s v="0"/>
    <x v="1"/>
    <x v="4"/>
    <x v="2"/>
    <x v="2"/>
    <n v="21.07"/>
    <s v="Ocupada"/>
    <n v="442"/>
    <x v="7"/>
    <s v="Plato_18, Plato_1, Plato_19"/>
    <n v="235"/>
  </r>
  <r>
    <n v="4"/>
    <s v="Cliente_332"/>
    <n v="2"/>
    <x v="4"/>
    <d v="2023-04-05T00:00:00"/>
    <d v="1899-12-30T01:15:00"/>
    <d v="1899-12-30T03:14:00"/>
    <d v="1899-12-30T01:59:00"/>
    <d v="1899-12-30T02:35:00"/>
    <s v="0"/>
    <x v="1"/>
    <x v="2"/>
    <x v="0"/>
    <x v="0"/>
    <n v="14.48"/>
    <s v="Libre"/>
    <n v="443"/>
    <x v="5"/>
    <s v="Plato_14, Plato_15, Plato_10, Plato_16"/>
    <n v="217"/>
  </r>
  <r>
    <n v="8"/>
    <s v="Cliente_894"/>
    <n v="5"/>
    <x v="4"/>
    <d v="2023-04-05T00:00:00"/>
    <d v="1899-12-30T03:23:00"/>
    <d v="1899-12-30T06:08:00"/>
    <d v="1899-12-30T02:45:00"/>
    <d v="1899-12-30T01:21:00"/>
    <d v="1899-12-30T01:24:00"/>
    <x v="0"/>
    <x v="1"/>
    <x v="0"/>
    <x v="2"/>
    <n v="25.26"/>
    <s v="Libre"/>
    <n v="444"/>
    <x v="10"/>
    <s v="Plato_14, Plato_7"/>
    <n v="95"/>
  </r>
  <r>
    <n v="6"/>
    <s v="Cliente_473"/>
    <n v="5"/>
    <x v="4"/>
    <d v="2023-04-05T00:00:00"/>
    <d v="1899-12-30T01:01:00"/>
    <d v="1899-12-30T03:09:00"/>
    <d v="1899-12-30T02:08:00"/>
    <d v="1899-12-30T00:26:00"/>
    <d v="1899-12-30T01:42:00"/>
    <x v="0"/>
    <x v="1"/>
    <x v="1"/>
    <x v="2"/>
    <n v="14.28"/>
    <s v="Libre"/>
    <n v="445"/>
    <x v="3"/>
    <s v="Plato_6"/>
    <n v="81"/>
  </r>
  <r>
    <n v="12"/>
    <s v="Cliente_606"/>
    <n v="2"/>
    <x v="4"/>
    <d v="2023-04-05T00:00:00"/>
    <d v="1899-12-30T02:48:00"/>
    <d v="1899-12-30T06:13:00"/>
    <d v="1899-12-30T03:25:00"/>
    <d v="1899-12-30T00:08:00"/>
    <d v="1899-12-30T03:17:00"/>
    <x v="0"/>
    <x v="1"/>
    <x v="0"/>
    <x v="2"/>
    <n v="35.24"/>
    <s v="Libre"/>
    <n v="446"/>
    <x v="8"/>
    <s v="Plato_13"/>
    <n v="21"/>
  </r>
  <r>
    <n v="8"/>
    <s v="Cliente_404"/>
    <n v="2"/>
    <x v="4"/>
    <d v="2023-04-05T00:00:00"/>
    <d v="1899-12-30T03:53:00"/>
    <d v="1899-12-30T07:24:00"/>
    <d v="1899-12-30T03:31:00"/>
    <d v="1899-12-30T01:26:00"/>
    <d v="1899-12-30T02:05:00"/>
    <x v="0"/>
    <x v="4"/>
    <x v="2"/>
    <x v="2"/>
    <n v="28.68"/>
    <s v="Libre"/>
    <n v="447"/>
    <x v="0"/>
    <s v="Plato_3, Plato_12, Plato_16"/>
    <n v="181"/>
  </r>
  <r>
    <n v="4"/>
    <s v="Cliente_216"/>
    <n v="5"/>
    <x v="4"/>
    <d v="2023-04-05T00:00:00"/>
    <d v="1899-12-30T00:07:00"/>
    <d v="1899-12-30T03:35:00"/>
    <d v="1899-12-30T03:43:00"/>
    <d v="1899-12-30T01:06:00"/>
    <d v="1899-12-30T02:37:00"/>
    <x v="0"/>
    <x v="4"/>
    <x v="2"/>
    <x v="2"/>
    <n v="35.68"/>
    <s v="Ocupada"/>
    <n v="448"/>
    <x v="5"/>
    <s v="Plato_12, Plato_11"/>
    <n v="137"/>
  </r>
  <r>
    <n v="3"/>
    <s v="Cliente_717"/>
    <n v="3"/>
    <x v="4"/>
    <d v="2023-04-05T00:00:00"/>
    <d v="1899-12-30T03:25:00"/>
    <d v="1899-12-30T05:02:00"/>
    <d v="1899-12-30T01:52:00"/>
    <d v="1899-12-30T00:33:00"/>
    <d v="1899-12-30T01:19:00"/>
    <x v="0"/>
    <x v="0"/>
    <x v="0"/>
    <x v="1"/>
    <n v="42.25"/>
    <s v="Ocupada"/>
    <n v="449"/>
    <x v="2"/>
    <s v="Plato_15"/>
    <n v="64"/>
  </r>
  <r>
    <n v="9"/>
    <s v="Cliente_783"/>
    <n v="6"/>
    <x v="4"/>
    <d v="2023-04-05T00:00:00"/>
    <d v="1899-12-30T03:51:00"/>
    <d v="1899-12-30T05:01:00"/>
    <d v="1899-12-30T01:25:00"/>
    <d v="1899-12-30T00:34:00"/>
    <d v="1899-12-30T00:51:00"/>
    <x v="0"/>
    <x v="0"/>
    <x v="0"/>
    <x v="2"/>
    <n v="48.9"/>
    <s v="Ocupada"/>
    <n v="450"/>
    <x v="6"/>
    <s v="Plato_4, Plato_19"/>
    <n v="72"/>
  </r>
  <r>
    <n v="3"/>
    <s v="Cliente_240"/>
    <n v="1"/>
    <x v="4"/>
    <d v="2023-04-05T00:00:00"/>
    <d v="1899-12-30T01:17:00"/>
    <d v="1899-12-30T02:26:00"/>
    <d v="1899-12-30T01:09:00"/>
    <d v="1899-12-30T01:43:00"/>
    <s v="0"/>
    <x v="1"/>
    <x v="3"/>
    <x v="1"/>
    <x v="2"/>
    <n v="46.37"/>
    <s v="Libre"/>
    <n v="451"/>
    <x v="6"/>
    <s v="Plato_8, Plato_14, Plato_18"/>
    <n v="92"/>
  </r>
  <r>
    <n v="9"/>
    <s v="Cliente_589"/>
    <n v="1"/>
    <x v="4"/>
    <d v="2023-04-05T00:00:00"/>
    <d v="1899-12-30T02:53:00"/>
    <d v="1899-12-30T05:19:00"/>
    <d v="1899-12-30T02:26:00"/>
    <d v="1899-12-30T02:03:00"/>
    <d v="1899-12-30T00:23:00"/>
    <x v="0"/>
    <x v="4"/>
    <x v="0"/>
    <x v="2"/>
    <n v="43.48"/>
    <s v="Reservada"/>
    <n v="452"/>
    <x v="7"/>
    <s v="Plato_17, Plato_5, Plato_13"/>
    <n v="158"/>
  </r>
  <r>
    <n v="6"/>
    <s v="Cliente_284"/>
    <n v="1"/>
    <x v="4"/>
    <d v="2023-04-05T00:00:00"/>
    <d v="1899-12-30T03:42:00"/>
    <d v="1899-12-30T05:07:00"/>
    <d v="1899-12-30T01:25:00"/>
    <d v="1899-12-30T01:40:00"/>
    <s v="0"/>
    <x v="1"/>
    <x v="2"/>
    <x v="1"/>
    <x v="2"/>
    <n v="36.83"/>
    <s v="Libre"/>
    <n v="453"/>
    <x v="9"/>
    <s v="Plato_18, Plato_15"/>
    <n v="130"/>
  </r>
  <r>
    <n v="1"/>
    <s v="Cliente_342"/>
    <n v="3"/>
    <x v="4"/>
    <d v="2023-04-05T00:00:00"/>
    <d v="1899-12-30T03:26:00"/>
    <d v="1899-12-30T04:53:00"/>
    <d v="1899-12-30T01:27:00"/>
    <d v="1899-12-30T02:33:00"/>
    <s v="0"/>
    <x v="1"/>
    <x v="1"/>
    <x v="0"/>
    <x v="2"/>
    <n v="39.619999999999997"/>
    <s v="Libre"/>
    <n v="454"/>
    <x v="1"/>
    <s v="Plato_6, Plato_12, Plato_19, Plato_1"/>
    <n v="233"/>
  </r>
  <r>
    <n v="12"/>
    <s v="Cliente_665"/>
    <n v="6"/>
    <x v="4"/>
    <d v="2023-04-05T00:00:00"/>
    <d v="1899-12-30T03:58:00"/>
    <d v="1899-12-30T05:54:00"/>
    <d v="1899-12-30T01:56:00"/>
    <d v="1899-12-30T00:11:00"/>
    <d v="1899-12-30T01:45:00"/>
    <x v="0"/>
    <x v="3"/>
    <x v="1"/>
    <x v="0"/>
    <n v="19.7"/>
    <s v="Reservada"/>
    <n v="455"/>
    <x v="1"/>
    <s v="Plato_7"/>
    <n v="48"/>
  </r>
  <r>
    <n v="13"/>
    <s v="Cliente_207"/>
    <n v="6"/>
    <x v="4"/>
    <d v="2023-04-05T00:00:00"/>
    <d v="1899-12-30T02:12:00"/>
    <d v="1899-12-30T05:15:00"/>
    <d v="1899-12-30T03:03:00"/>
    <d v="1899-12-30T01:11:00"/>
    <d v="1899-12-30T01:52:00"/>
    <x v="0"/>
    <x v="4"/>
    <x v="0"/>
    <x v="2"/>
    <n v="21.94"/>
    <s v="Libre"/>
    <n v="456"/>
    <x v="10"/>
    <s v="Plato_20, Plato_18"/>
    <n v="148"/>
  </r>
  <r>
    <n v="18"/>
    <s v="Cliente_531"/>
    <n v="6"/>
    <x v="4"/>
    <d v="2023-04-05T00:00:00"/>
    <d v="1899-12-30T03:48:00"/>
    <d v="1899-12-30T07:32:00"/>
    <d v="1899-12-30T03:44:00"/>
    <d v="1899-12-30T00:58:00"/>
    <d v="1899-12-30T02:46:00"/>
    <x v="0"/>
    <x v="2"/>
    <x v="0"/>
    <x v="1"/>
    <n v="17.260000000000002"/>
    <s v="Reservada"/>
    <n v="457"/>
    <x v="6"/>
    <s v="Plato_11, Plato_12"/>
    <n v="137"/>
  </r>
  <r>
    <n v="4"/>
    <s v="Cliente_420"/>
    <n v="3"/>
    <x v="4"/>
    <d v="2023-04-05T00:00:00"/>
    <d v="1899-12-30T02:41:00"/>
    <d v="1899-12-30T04:21:00"/>
    <d v="1899-12-30T01:55:00"/>
    <d v="1899-12-30T01:29:00"/>
    <d v="1899-12-30T00:26:00"/>
    <x v="0"/>
    <x v="4"/>
    <x v="0"/>
    <x v="2"/>
    <n v="15.21"/>
    <s v="Ocupada"/>
    <n v="458"/>
    <x v="6"/>
    <s v="Plato_16, Plato_18, Plato_11, Plato_5"/>
    <n v="268"/>
  </r>
  <r>
    <n v="20"/>
    <s v="Cliente_989"/>
    <n v="1"/>
    <x v="4"/>
    <d v="2023-04-05T00:00:00"/>
    <d v="1899-12-30T00:24:00"/>
    <d v="1899-12-30T02:12:00"/>
    <d v="1899-12-30T02:03:00"/>
    <d v="1899-12-30T00:30:00"/>
    <d v="1899-12-30T01:33:00"/>
    <x v="0"/>
    <x v="1"/>
    <x v="0"/>
    <x v="2"/>
    <n v="32.770000000000003"/>
    <s v="Ocupada"/>
    <n v="459"/>
    <x v="10"/>
    <s v="Plato_16"/>
    <n v="84"/>
  </r>
  <r>
    <n v="19"/>
    <s v="Cliente_964"/>
    <n v="6"/>
    <x v="4"/>
    <d v="2023-04-05T00:00:00"/>
    <d v="1899-12-30T03:27:00"/>
    <d v="1899-12-30T06:56:00"/>
    <d v="1899-12-30T03:29:00"/>
    <d v="1899-12-30T02:04:00"/>
    <d v="1899-12-30T01:25:00"/>
    <x v="0"/>
    <x v="4"/>
    <x v="2"/>
    <x v="2"/>
    <n v="49.6"/>
    <s v="Libre"/>
    <n v="460"/>
    <x v="8"/>
    <s v="Plato_16, Plato_10, Plato_1, Plato_7"/>
    <n v="176"/>
  </r>
  <r>
    <n v="4"/>
    <s v="Cliente_421"/>
    <n v="3"/>
    <x v="4"/>
    <d v="2023-04-05T00:00:00"/>
    <d v="1899-12-30T02:43:00"/>
    <d v="1899-12-30T05:55:00"/>
    <d v="1899-12-30T03:12:00"/>
    <d v="1899-12-30T01:06:00"/>
    <d v="1899-12-30T02:06:00"/>
    <x v="0"/>
    <x v="3"/>
    <x v="2"/>
    <x v="1"/>
    <n v="21.51"/>
    <s v="Libre"/>
    <n v="461"/>
    <x v="4"/>
    <s v="Plato_8, Plato_9"/>
    <n v="99"/>
  </r>
  <r>
    <n v="9"/>
    <s v="Cliente_27"/>
    <n v="2"/>
    <x v="4"/>
    <d v="2023-04-05T00:00:00"/>
    <d v="1899-12-30T02:12:00"/>
    <d v="1899-12-30T04:27:00"/>
    <d v="1899-12-30T02:15:00"/>
    <d v="1899-12-30T00:11:00"/>
    <d v="1899-12-30T02:04:00"/>
    <x v="0"/>
    <x v="2"/>
    <x v="0"/>
    <x v="2"/>
    <n v="21.17"/>
    <s v="Reservada"/>
    <n v="462"/>
    <x v="0"/>
    <s v="Plato_11"/>
    <n v="99"/>
  </r>
  <r>
    <n v="7"/>
    <s v="Cliente_194"/>
    <n v="2"/>
    <x v="4"/>
    <d v="2023-04-05T00:00:00"/>
    <d v="1899-12-30T00:53:00"/>
    <d v="1899-12-30T03:13:00"/>
    <d v="1899-12-30T02:35:00"/>
    <d v="1899-12-30T00:14:00"/>
    <d v="1899-12-30T02:21:00"/>
    <x v="0"/>
    <x v="2"/>
    <x v="0"/>
    <x v="0"/>
    <n v="17.07"/>
    <s v="Ocupada"/>
    <n v="463"/>
    <x v="3"/>
    <s v="Plato_17"/>
    <n v="93"/>
  </r>
  <r>
    <n v="16"/>
    <s v="Cliente_440"/>
    <n v="1"/>
    <x v="4"/>
    <d v="2023-04-05T00:00:00"/>
    <d v="1899-12-30T01:21:00"/>
    <d v="1899-12-30T04:39:00"/>
    <d v="1899-12-30T03:18:00"/>
    <d v="1899-12-30T01:24:00"/>
    <d v="1899-12-30T01:54:00"/>
    <x v="0"/>
    <x v="4"/>
    <x v="0"/>
    <x v="2"/>
    <n v="48.5"/>
    <s v="Reservada"/>
    <n v="464"/>
    <x v="9"/>
    <s v="Plato_10, Plato_6, Plato_5"/>
    <n v="154"/>
  </r>
  <r>
    <n v="4"/>
    <s v="Cliente_876"/>
    <n v="2"/>
    <x v="4"/>
    <d v="2023-04-05T00:00:00"/>
    <d v="1899-12-30T01:11:00"/>
    <d v="1899-12-30T03:38:00"/>
    <d v="1899-12-30T02:42:00"/>
    <d v="1899-12-30T01:00:00"/>
    <d v="1899-12-30T01:42:00"/>
    <x v="0"/>
    <x v="1"/>
    <x v="0"/>
    <x v="2"/>
    <n v="44.9"/>
    <s v="Ocupada"/>
    <n v="465"/>
    <x v="7"/>
    <s v="Plato_1, Plato_14"/>
    <n v="121"/>
  </r>
  <r>
    <n v="4"/>
    <s v="Cliente_365"/>
    <n v="1"/>
    <x v="4"/>
    <d v="2023-04-05T00:00:00"/>
    <d v="1899-12-30T01:54:00"/>
    <d v="1899-12-30T04:20:00"/>
    <d v="1899-12-30T02:26:00"/>
    <d v="1899-12-30T02:25:00"/>
    <d v="1899-12-30T00:01:00"/>
    <x v="0"/>
    <x v="1"/>
    <x v="0"/>
    <x v="2"/>
    <n v="26.63"/>
    <s v="Libre"/>
    <n v="466"/>
    <x v="6"/>
    <s v="Plato_5, Plato_2, Plato_16"/>
    <n v="140"/>
  </r>
  <r>
    <n v="15"/>
    <s v="Cliente_185"/>
    <n v="3"/>
    <x v="4"/>
    <d v="2023-04-05T00:00:00"/>
    <d v="1899-12-30T02:42:00"/>
    <d v="1899-12-30T04:14:00"/>
    <d v="1899-12-30T01:32:00"/>
    <d v="1899-12-30T01:12:00"/>
    <d v="1899-12-30T00:20:00"/>
    <x v="0"/>
    <x v="1"/>
    <x v="0"/>
    <x v="0"/>
    <n v="42.31"/>
    <s v="Reservada"/>
    <n v="467"/>
    <x v="4"/>
    <s v="Plato_11, Plato_5"/>
    <n v="143"/>
  </r>
  <r>
    <n v="14"/>
    <s v="Cliente_558"/>
    <n v="6"/>
    <x v="4"/>
    <d v="2023-04-05T00:00:00"/>
    <d v="1899-12-30T02:59:00"/>
    <d v="1899-12-30T05:45:00"/>
    <d v="1899-12-30T02:46:00"/>
    <d v="1899-12-30T01:03:00"/>
    <d v="1899-12-30T01:43:00"/>
    <x v="0"/>
    <x v="2"/>
    <x v="1"/>
    <x v="2"/>
    <n v="14.28"/>
    <s v="Reservada"/>
    <n v="468"/>
    <x v="10"/>
    <s v="Plato_12, Plato_3, Plato_16"/>
    <n v="106"/>
  </r>
  <r>
    <n v="1"/>
    <s v="Cliente_535"/>
    <n v="2"/>
    <x v="4"/>
    <d v="2023-04-05T00:00:00"/>
    <d v="1899-12-30T02:57:00"/>
    <d v="1899-12-30T05:22:00"/>
    <d v="1899-12-30T02:25:00"/>
    <d v="1899-12-30T01:06:00"/>
    <d v="1899-12-30T01:19:00"/>
    <x v="0"/>
    <x v="1"/>
    <x v="2"/>
    <x v="2"/>
    <n v="25.26"/>
    <s v="Reservada"/>
    <n v="469"/>
    <x v="1"/>
    <s v="Plato_8, Plato_15"/>
    <n v="137"/>
  </r>
  <r>
    <n v="17"/>
    <s v="Cliente_18"/>
    <n v="3"/>
    <x v="4"/>
    <d v="2023-04-05T00:00:00"/>
    <d v="1899-12-30T01:41:00"/>
    <d v="1899-12-30T04:17:00"/>
    <d v="1899-12-30T02:51:00"/>
    <d v="1899-12-30T01:12:00"/>
    <d v="1899-12-30T01:39:00"/>
    <x v="0"/>
    <x v="4"/>
    <x v="0"/>
    <x v="2"/>
    <n v="47.46"/>
    <s v="Ocupada"/>
    <n v="470"/>
    <x v="7"/>
    <s v="Plato_7, Plato_4"/>
    <n v="78"/>
  </r>
  <r>
    <n v="7"/>
    <s v="Cliente_696"/>
    <n v="6"/>
    <x v="4"/>
    <d v="2023-04-05T00:00:00"/>
    <d v="1899-12-30T03:36:00"/>
    <d v="1899-12-30T05:38:00"/>
    <d v="1899-12-30T02:02:00"/>
    <d v="1899-12-30T00:57:00"/>
    <d v="1899-12-30T01:05:00"/>
    <x v="0"/>
    <x v="4"/>
    <x v="1"/>
    <x v="0"/>
    <n v="28.49"/>
    <s v="Reservada"/>
    <n v="471"/>
    <x v="4"/>
    <s v="Plato_8"/>
    <n v="105"/>
  </r>
  <r>
    <n v="20"/>
    <s v="Cliente_704"/>
    <n v="2"/>
    <x v="4"/>
    <d v="2023-04-05T00:00:00"/>
    <d v="1899-12-30T03:57:00"/>
    <d v="1899-12-30T06:52:00"/>
    <d v="1899-12-30T03:10:00"/>
    <d v="1899-12-30T01:13:00"/>
    <d v="1899-12-30T01:57:00"/>
    <x v="0"/>
    <x v="2"/>
    <x v="0"/>
    <x v="1"/>
    <n v="36.79"/>
    <s v="Ocupada"/>
    <n v="472"/>
    <x v="7"/>
    <s v="Plato_8, Plato_5"/>
    <n v="114"/>
  </r>
  <r>
    <n v="13"/>
    <s v="Cliente_720"/>
    <n v="4"/>
    <x v="5"/>
    <d v="2023-04-06T00:00:00"/>
    <d v="1899-12-30T03:36:00"/>
    <d v="1899-12-30T07:04:00"/>
    <d v="1899-12-30T03:43:00"/>
    <d v="1899-12-30T01:01:00"/>
    <d v="1899-12-30T02:42:00"/>
    <x v="0"/>
    <x v="2"/>
    <x v="0"/>
    <x v="0"/>
    <n v="15.63"/>
    <s v="Ocupada"/>
    <n v="473"/>
    <x v="3"/>
    <s v="Plato_5, Plato_8"/>
    <n v="79"/>
  </r>
  <r>
    <n v="2"/>
    <s v="Cliente_624"/>
    <n v="6"/>
    <x v="5"/>
    <d v="2023-04-06T00:00:00"/>
    <d v="1899-12-30T01:52:00"/>
    <d v="1899-12-30T03:32:00"/>
    <d v="1899-12-30T01:40:00"/>
    <d v="1899-12-30T02:41:00"/>
    <s v="0"/>
    <x v="1"/>
    <x v="4"/>
    <x v="0"/>
    <x v="2"/>
    <n v="21.66"/>
    <s v="Libre"/>
    <n v="474"/>
    <x v="4"/>
    <s v="Plato_18, Plato_9, Plato_17, Plato_16"/>
    <n v="178"/>
  </r>
  <r>
    <n v="18"/>
    <s v="Cliente_289"/>
    <n v="4"/>
    <x v="5"/>
    <d v="2023-04-06T00:00:00"/>
    <d v="1899-12-30T03:17:00"/>
    <d v="1899-12-30T05:50:00"/>
    <d v="1899-12-30T02:48:00"/>
    <d v="1899-12-30T00:35:00"/>
    <d v="1899-12-30T02:13:00"/>
    <x v="0"/>
    <x v="3"/>
    <x v="2"/>
    <x v="0"/>
    <n v="19.55"/>
    <s v="Ocupada"/>
    <n v="475"/>
    <x v="3"/>
    <s v="Plato_7, Plato_18"/>
    <n v="174"/>
  </r>
  <r>
    <n v="13"/>
    <s v="Cliente_434"/>
    <n v="2"/>
    <x v="5"/>
    <d v="2023-04-06T00:00:00"/>
    <d v="1899-12-30T00:03:00"/>
    <d v="1899-12-30T01:47:00"/>
    <d v="1899-12-30T01:59:00"/>
    <d v="1899-12-30T01:55:00"/>
    <d v="1899-12-30T00:04:00"/>
    <x v="0"/>
    <x v="0"/>
    <x v="1"/>
    <x v="0"/>
    <n v="43.53"/>
    <s v="Ocupada"/>
    <n v="476"/>
    <x v="3"/>
    <s v="Plato_7, Plato_18, Plato_15, Plato_20"/>
    <n v="218"/>
  </r>
  <r>
    <n v="8"/>
    <s v="Cliente_149"/>
    <n v="6"/>
    <x v="5"/>
    <d v="2023-04-06T00:00:00"/>
    <d v="1899-12-30T01:39:00"/>
    <d v="1899-12-30T02:58:00"/>
    <d v="1899-12-30T01:19:00"/>
    <d v="1899-12-30T01:55:00"/>
    <s v="0"/>
    <x v="1"/>
    <x v="4"/>
    <x v="1"/>
    <x v="2"/>
    <n v="33.85"/>
    <s v="Reservada"/>
    <n v="477"/>
    <x v="1"/>
    <s v="Plato_18, Plato_14, Plato_7, Plato_13"/>
    <n v="204"/>
  </r>
  <r>
    <n v="7"/>
    <s v="Cliente_29"/>
    <n v="5"/>
    <x v="5"/>
    <d v="2023-04-06T00:00:00"/>
    <d v="1899-12-30T00:01:00"/>
    <d v="1899-12-30T03:28:00"/>
    <d v="1899-12-30T03:42:00"/>
    <d v="1899-12-30T01:30:00"/>
    <d v="1899-12-30T02:12:00"/>
    <x v="0"/>
    <x v="1"/>
    <x v="0"/>
    <x v="1"/>
    <n v="32.78"/>
    <s v="Ocupada"/>
    <n v="478"/>
    <x v="6"/>
    <s v="Plato_2, Plato_9"/>
    <n v="118"/>
  </r>
  <r>
    <n v="1"/>
    <s v="Cliente_708"/>
    <n v="3"/>
    <x v="5"/>
    <d v="2023-04-06T00:00:00"/>
    <d v="1899-12-30T00:42:00"/>
    <d v="1899-12-30T04:30:00"/>
    <d v="1899-12-30T03:48:00"/>
    <d v="1899-12-30T01:23:00"/>
    <d v="1899-12-30T02:25:00"/>
    <x v="0"/>
    <x v="0"/>
    <x v="0"/>
    <x v="0"/>
    <n v="39.58"/>
    <s v="Reservada"/>
    <n v="479"/>
    <x v="10"/>
    <s v="Plato_4, Plato_18"/>
    <n v="52"/>
  </r>
  <r>
    <n v="1"/>
    <s v="Cliente_125"/>
    <n v="5"/>
    <x v="5"/>
    <d v="2023-04-06T00:00:00"/>
    <d v="1899-12-30T03:26:00"/>
    <d v="1899-12-30T07:19:00"/>
    <d v="1899-12-30T03:53:00"/>
    <d v="1899-12-30T01:05:00"/>
    <d v="1899-12-30T02:48:00"/>
    <x v="0"/>
    <x v="3"/>
    <x v="1"/>
    <x v="1"/>
    <n v="18.63"/>
    <s v="Reservada"/>
    <n v="480"/>
    <x v="7"/>
    <s v="Plato_8, Plato_6"/>
    <n v="159"/>
  </r>
  <r>
    <n v="9"/>
    <s v="Cliente_618"/>
    <n v="4"/>
    <x v="5"/>
    <d v="2023-04-06T00:00:00"/>
    <d v="1899-12-30T01:57:00"/>
    <d v="1899-12-30T04:43:00"/>
    <d v="1899-12-30T02:46:00"/>
    <d v="1899-12-30T00:58:00"/>
    <d v="1899-12-30T01:48:00"/>
    <x v="0"/>
    <x v="1"/>
    <x v="0"/>
    <x v="2"/>
    <n v="42.02"/>
    <s v="Reservada"/>
    <n v="481"/>
    <x v="4"/>
    <s v="Plato_10"/>
    <n v="52"/>
  </r>
  <r>
    <n v="9"/>
    <s v="Cliente_115"/>
    <n v="4"/>
    <x v="5"/>
    <d v="2023-04-06T00:00:00"/>
    <d v="1899-12-30T00:41:00"/>
    <d v="1899-12-30T02:59:00"/>
    <d v="1899-12-30T02:18:00"/>
    <d v="1899-12-30T00:21:00"/>
    <d v="1899-12-30T01:57:00"/>
    <x v="0"/>
    <x v="0"/>
    <x v="1"/>
    <x v="2"/>
    <n v="18.84"/>
    <s v="Libre"/>
    <n v="482"/>
    <x v="1"/>
    <s v="Plato_13"/>
    <n v="63"/>
  </r>
  <r>
    <n v="2"/>
    <s v="Cliente_527"/>
    <n v="4"/>
    <x v="5"/>
    <d v="2023-04-06T00:00:00"/>
    <d v="1899-12-30T03:50:00"/>
    <d v="1899-12-30T07:01:00"/>
    <d v="1899-12-30T03:11:00"/>
    <d v="1899-12-30T00:53:00"/>
    <d v="1899-12-30T02:18:00"/>
    <x v="0"/>
    <x v="1"/>
    <x v="0"/>
    <x v="2"/>
    <n v="12.74"/>
    <s v="Reservada"/>
    <n v="483"/>
    <x v="8"/>
    <s v="Plato_6"/>
    <n v="81"/>
  </r>
  <r>
    <n v="18"/>
    <s v="Cliente_71"/>
    <n v="2"/>
    <x v="5"/>
    <d v="2023-04-06T00:00:00"/>
    <d v="1899-12-30T01:33:00"/>
    <d v="1899-12-30T04:31:00"/>
    <d v="1899-12-30T02:58:00"/>
    <d v="1899-12-30T00:34:00"/>
    <d v="1899-12-30T02:24:00"/>
    <x v="0"/>
    <x v="4"/>
    <x v="0"/>
    <x v="2"/>
    <n v="22.76"/>
    <s v="Libre"/>
    <n v="484"/>
    <x v="9"/>
    <s v="Plato_1"/>
    <n v="75"/>
  </r>
  <r>
    <n v="6"/>
    <s v="Cliente_524"/>
    <n v="5"/>
    <x v="5"/>
    <d v="2023-04-06T00:00:00"/>
    <d v="1899-12-30T01:00:00"/>
    <d v="1899-12-30T02:52:00"/>
    <d v="1899-12-30T01:52:00"/>
    <d v="1899-12-30T01:19:00"/>
    <d v="1899-12-30T00:33:00"/>
    <x v="0"/>
    <x v="3"/>
    <x v="2"/>
    <x v="2"/>
    <n v="39.07"/>
    <s v="Reservada"/>
    <n v="485"/>
    <x v="6"/>
    <s v="Plato_7, Plato_19"/>
    <n v="144"/>
  </r>
  <r>
    <n v="15"/>
    <s v="Cliente_437"/>
    <n v="3"/>
    <x v="5"/>
    <d v="2023-04-06T00:00:00"/>
    <d v="1899-12-30T02:47:00"/>
    <d v="1899-12-30T06:12:00"/>
    <d v="1899-12-30T03:40:00"/>
    <d v="1899-12-30T00:59:00"/>
    <d v="1899-12-30T02:41:00"/>
    <x v="0"/>
    <x v="1"/>
    <x v="1"/>
    <x v="0"/>
    <n v="12.66"/>
    <s v="Ocupada"/>
    <n v="486"/>
    <x v="1"/>
    <s v="Plato_19, Plato_3, Plato_18, Plato_7"/>
    <n v="150"/>
  </r>
  <r>
    <n v="17"/>
    <s v="Cliente_946"/>
    <n v="1"/>
    <x v="5"/>
    <d v="2023-04-06T00:00:00"/>
    <d v="1899-12-30T01:34:00"/>
    <d v="1899-12-30T03:50:00"/>
    <d v="1899-12-30T02:31:00"/>
    <d v="1899-12-30T01:32:00"/>
    <d v="1899-12-30T00:59:00"/>
    <x v="0"/>
    <x v="1"/>
    <x v="0"/>
    <x v="2"/>
    <n v="45.76"/>
    <s v="Ocupada"/>
    <n v="487"/>
    <x v="3"/>
    <s v="Plato_18, Plato_17, Plato_5"/>
    <n v="152"/>
  </r>
  <r>
    <n v="10"/>
    <s v="Cliente_719"/>
    <n v="4"/>
    <x v="5"/>
    <d v="2023-04-06T00:00:00"/>
    <d v="1899-12-30T00:00:00"/>
    <d v="1899-12-30T01:58:00"/>
    <d v="1899-12-30T01:58:00"/>
    <d v="1899-12-30T02:04:00"/>
    <s v="0"/>
    <x v="1"/>
    <x v="0"/>
    <x v="0"/>
    <x v="0"/>
    <n v="37.380000000000003"/>
    <s v="Libre"/>
    <n v="488"/>
    <x v="10"/>
    <s v="Plato_4, Plato_14, Plato_17"/>
    <n v="185"/>
  </r>
  <r>
    <n v="3"/>
    <s v="Cliente_354"/>
    <n v="1"/>
    <x v="5"/>
    <d v="2023-04-06T00:00:00"/>
    <d v="1899-12-30T02:57:00"/>
    <d v="1899-12-30T05:27:00"/>
    <d v="1899-12-30T02:45:00"/>
    <d v="1899-12-30T00:34:00"/>
    <d v="1899-12-30T02:11:00"/>
    <x v="0"/>
    <x v="0"/>
    <x v="1"/>
    <x v="2"/>
    <n v="22.27"/>
    <s v="Ocupada"/>
    <n v="489"/>
    <x v="10"/>
    <s v="Plato_20, Plato_14"/>
    <n v="149"/>
  </r>
  <r>
    <n v="1"/>
    <s v="Cliente_194"/>
    <n v="2"/>
    <x v="5"/>
    <d v="2023-04-06T00:00:00"/>
    <d v="1899-12-30T03:20:00"/>
    <d v="1899-12-30T04:57:00"/>
    <d v="1899-12-30T01:37:00"/>
    <d v="1899-12-30T02:11:00"/>
    <s v="0"/>
    <x v="1"/>
    <x v="3"/>
    <x v="0"/>
    <x v="2"/>
    <n v="26.79"/>
    <s v="Libre"/>
    <n v="490"/>
    <x v="1"/>
    <s v="Plato_10, Plato_15, Plato_18"/>
    <n v="212"/>
  </r>
  <r>
    <n v="7"/>
    <s v="Cliente_160"/>
    <n v="4"/>
    <x v="5"/>
    <d v="2023-04-06T00:00:00"/>
    <d v="1899-12-30T00:07:00"/>
    <d v="1899-12-30T02:37:00"/>
    <d v="1899-12-30T02:45:00"/>
    <d v="1899-12-30T00:41:00"/>
    <d v="1899-12-30T02:04:00"/>
    <x v="0"/>
    <x v="4"/>
    <x v="1"/>
    <x v="2"/>
    <n v="34.68"/>
    <s v="Ocupada"/>
    <n v="491"/>
    <x v="0"/>
    <s v="Plato_9, Plato_2"/>
    <n v="118"/>
  </r>
  <r>
    <n v="4"/>
    <s v="Cliente_363"/>
    <n v="4"/>
    <x v="5"/>
    <d v="2023-04-06T00:00:00"/>
    <d v="1899-12-30T01:03:00"/>
    <d v="1899-12-30T04:36:00"/>
    <d v="1899-12-30T03:33:00"/>
    <d v="1899-12-30T00:49:00"/>
    <d v="1899-12-30T02:44:00"/>
    <x v="0"/>
    <x v="1"/>
    <x v="0"/>
    <x v="2"/>
    <n v="16.62"/>
    <s v="Reservada"/>
    <n v="492"/>
    <x v="1"/>
    <s v="Plato_11, Plato_13, Plato_7"/>
    <n v="210"/>
  </r>
  <r>
    <n v="2"/>
    <s v="Cliente_140"/>
    <n v="2"/>
    <x v="5"/>
    <d v="2023-04-06T00:00:00"/>
    <d v="1899-12-30T00:31:00"/>
    <d v="1899-12-30T01:46:00"/>
    <d v="1899-12-30T01:30:00"/>
    <d v="1899-12-30T00:08:00"/>
    <d v="1899-12-30T01:22:00"/>
    <x v="0"/>
    <x v="3"/>
    <x v="0"/>
    <x v="2"/>
    <n v="32.67"/>
    <s v="Ocupada"/>
    <n v="493"/>
    <x v="4"/>
    <s v="Plato_4"/>
    <n v="54"/>
  </r>
  <r>
    <n v="20"/>
    <s v="Cliente_546"/>
    <n v="5"/>
    <x v="5"/>
    <d v="2023-04-06T00:00:00"/>
    <d v="1899-12-30T01:28:00"/>
    <d v="1899-12-30T04:49:00"/>
    <d v="1899-12-30T03:21:00"/>
    <d v="1899-12-30T00:31:00"/>
    <d v="1899-12-30T02:50:00"/>
    <x v="0"/>
    <x v="1"/>
    <x v="1"/>
    <x v="2"/>
    <n v="11.85"/>
    <s v="Reservada"/>
    <n v="494"/>
    <x v="3"/>
    <s v="Plato_15, Plato_19"/>
    <n v="172"/>
  </r>
  <r>
    <n v="11"/>
    <s v="Cliente_778"/>
    <n v="6"/>
    <x v="5"/>
    <d v="2023-04-06T00:00:00"/>
    <d v="1899-12-30T03:01:00"/>
    <d v="1899-12-30T06:50:00"/>
    <d v="1899-12-30T03:49:00"/>
    <d v="1899-12-30T01:42:00"/>
    <d v="1899-12-30T02:07:00"/>
    <x v="0"/>
    <x v="2"/>
    <x v="1"/>
    <x v="2"/>
    <n v="33.96"/>
    <s v="Libre"/>
    <n v="495"/>
    <x v="5"/>
    <s v="Plato_20, Plato_6, Plato_16, Plato_11"/>
    <n v="263"/>
  </r>
  <r>
    <n v="1"/>
    <s v="Cliente_402"/>
    <n v="3"/>
    <x v="5"/>
    <d v="2023-04-06T00:00:00"/>
    <d v="1899-12-30T02:34:00"/>
    <d v="1899-12-30T06:22:00"/>
    <d v="1899-12-30T03:48:00"/>
    <d v="1899-12-30T02:13:00"/>
    <d v="1899-12-30T01:35:00"/>
    <x v="0"/>
    <x v="1"/>
    <x v="0"/>
    <x v="2"/>
    <n v="39.42"/>
    <s v="Reservada"/>
    <n v="496"/>
    <x v="10"/>
    <s v="Plato_11, Plato_18, Plato_12, Plato_17"/>
    <n v="223"/>
  </r>
  <r>
    <n v="13"/>
    <s v="Cliente_784"/>
    <n v="6"/>
    <x v="5"/>
    <d v="2023-04-06T00:00:00"/>
    <d v="1899-12-30T03:30:00"/>
    <d v="1899-12-30T06:58:00"/>
    <d v="1899-12-30T03:28:00"/>
    <d v="1899-12-30T00:38:00"/>
    <d v="1899-12-30T02:50:00"/>
    <x v="0"/>
    <x v="0"/>
    <x v="0"/>
    <x v="0"/>
    <n v="29.93"/>
    <s v="Reservada"/>
    <n v="497"/>
    <x v="10"/>
    <s v="Plato_2, Plato_20"/>
    <n v="150"/>
  </r>
  <r>
    <n v="20"/>
    <s v="Cliente_259"/>
    <n v="3"/>
    <x v="5"/>
    <d v="2023-04-06T00:00:00"/>
    <d v="1899-12-30T00:17:00"/>
    <d v="1899-12-30T03:46:00"/>
    <d v="1899-12-30T03:29:00"/>
    <d v="1899-12-30T00:32:00"/>
    <d v="1899-12-30T02:57:00"/>
    <x v="0"/>
    <x v="0"/>
    <x v="0"/>
    <x v="2"/>
    <n v="21.99"/>
    <s v="Libre"/>
    <n v="498"/>
    <x v="0"/>
    <s v="Plato_12"/>
    <n v="19"/>
  </r>
  <r>
    <n v="5"/>
    <s v="Cliente_919"/>
    <n v="5"/>
    <x v="5"/>
    <d v="2023-04-06T00:00:00"/>
    <d v="1899-12-30T01:21:00"/>
    <d v="1899-12-30T04:28:00"/>
    <d v="1899-12-30T03:07:00"/>
    <d v="1899-12-30T02:10:00"/>
    <d v="1899-12-30T00:57:00"/>
    <x v="0"/>
    <x v="2"/>
    <x v="2"/>
    <x v="0"/>
    <n v="22.69"/>
    <s v="Reservada"/>
    <n v="499"/>
    <x v="2"/>
    <s v="Plato_10, Plato_2, Plato_1"/>
    <n v="158"/>
  </r>
  <r>
    <n v="4"/>
    <s v="Cliente_354"/>
    <n v="5"/>
    <x v="5"/>
    <d v="2023-04-06T00:00:00"/>
    <d v="1899-12-30T01:17:00"/>
    <d v="1899-12-30T05:15:00"/>
    <d v="1899-12-30T04:13:00"/>
    <d v="1899-12-30T00:42:00"/>
    <d v="1899-12-30T03:31:00"/>
    <x v="0"/>
    <x v="4"/>
    <x v="1"/>
    <x v="0"/>
    <n v="37.619999999999997"/>
    <s v="Ocupada"/>
    <n v="500"/>
    <x v="10"/>
    <s v="Plato_6, Plato_5"/>
    <n v="93"/>
  </r>
  <r>
    <n v="7"/>
    <s v="Cliente_637"/>
    <n v="1"/>
    <x v="5"/>
    <d v="2023-04-06T00:00:00"/>
    <d v="1899-12-30T03:44:00"/>
    <d v="1899-12-30T06:31:00"/>
    <d v="1899-12-30T03:02:00"/>
    <d v="1899-12-30T00:39:00"/>
    <d v="1899-12-30T02:23:00"/>
    <x v="0"/>
    <x v="1"/>
    <x v="2"/>
    <x v="2"/>
    <n v="28.38"/>
    <s v="Ocupada"/>
    <n v="501"/>
    <x v="5"/>
    <s v="Plato_20, Plato_13, Plato_16"/>
    <n v="138"/>
  </r>
  <r>
    <n v="5"/>
    <s v="Cliente_759"/>
    <n v="2"/>
    <x v="5"/>
    <d v="2023-04-06T00:00:00"/>
    <d v="1899-12-30T00:45:00"/>
    <d v="1899-12-30T01:57:00"/>
    <d v="1899-12-30T01:12:00"/>
    <d v="1899-12-30T01:13:00"/>
    <s v="0"/>
    <x v="1"/>
    <x v="3"/>
    <x v="0"/>
    <x v="2"/>
    <n v="32.9"/>
    <s v="Reservada"/>
    <n v="502"/>
    <x v="6"/>
    <s v="Plato_5, Plato_4, Plato_11"/>
    <n v="139"/>
  </r>
  <r>
    <n v="3"/>
    <s v="Cliente_948"/>
    <n v="1"/>
    <x v="5"/>
    <d v="2023-04-06T00:00:00"/>
    <d v="1899-12-30T02:20:00"/>
    <d v="1899-12-30T04:02:00"/>
    <d v="1899-12-30T01:42:00"/>
    <d v="1899-12-30T01:25:00"/>
    <d v="1899-12-30T00:17:00"/>
    <x v="0"/>
    <x v="0"/>
    <x v="0"/>
    <x v="2"/>
    <n v="35.840000000000003"/>
    <s v="Reservada"/>
    <n v="503"/>
    <x v="0"/>
    <s v="Plato_20, Plato_12"/>
    <n v="137"/>
  </r>
  <r>
    <n v="2"/>
    <s v="Cliente_172"/>
    <n v="5"/>
    <x v="5"/>
    <d v="2023-04-06T00:00:00"/>
    <d v="1899-12-30T02:10:00"/>
    <d v="1899-12-30T04:48:00"/>
    <d v="1899-12-30T02:38:00"/>
    <d v="1899-12-30T00:19:00"/>
    <d v="1899-12-30T02:19:00"/>
    <x v="0"/>
    <x v="3"/>
    <x v="2"/>
    <x v="1"/>
    <n v="31.31"/>
    <s v="Reservada"/>
    <n v="504"/>
    <x v="2"/>
    <s v="Plato_6"/>
    <n v="54"/>
  </r>
  <r>
    <n v="5"/>
    <s v="Cliente_70"/>
    <n v="1"/>
    <x v="5"/>
    <d v="2023-04-06T00:00:00"/>
    <d v="1899-12-30T02:38:00"/>
    <d v="1899-12-30T06:07:00"/>
    <d v="1899-12-30T03:29:00"/>
    <d v="1899-12-30T01:55:00"/>
    <d v="1899-12-30T01:34:00"/>
    <x v="0"/>
    <x v="2"/>
    <x v="2"/>
    <x v="2"/>
    <n v="25.76"/>
    <s v="Reservada"/>
    <n v="505"/>
    <x v="1"/>
    <s v="Plato_20, Plato_1"/>
    <n v="155"/>
  </r>
  <r>
    <n v="18"/>
    <s v="Cliente_835"/>
    <n v="2"/>
    <x v="5"/>
    <d v="2023-04-06T00:00:00"/>
    <d v="1899-12-30T02:01:00"/>
    <d v="1899-12-30T04:02:00"/>
    <d v="1899-12-30T02:16:00"/>
    <d v="1899-12-30T00:05:00"/>
    <d v="1899-12-30T02:11:00"/>
    <x v="0"/>
    <x v="0"/>
    <x v="2"/>
    <x v="2"/>
    <n v="11.65"/>
    <s v="Ocupada"/>
    <n v="506"/>
    <x v="3"/>
    <s v="Plato_8"/>
    <n v="70"/>
  </r>
  <r>
    <n v="18"/>
    <s v="Cliente_989"/>
    <n v="4"/>
    <x v="5"/>
    <d v="2023-04-06T00:00:00"/>
    <d v="1899-12-30T03:26:00"/>
    <d v="1899-12-30T04:30:00"/>
    <d v="1899-12-30T01:04:00"/>
    <d v="1899-12-30T01:09:00"/>
    <s v="0"/>
    <x v="1"/>
    <x v="2"/>
    <x v="1"/>
    <x v="2"/>
    <n v="43.42"/>
    <s v="Libre"/>
    <n v="507"/>
    <x v="6"/>
    <s v="Plato_18, Plato_19"/>
    <n v="210"/>
  </r>
  <r>
    <n v="6"/>
    <s v="Cliente_821"/>
    <n v="1"/>
    <x v="5"/>
    <d v="2023-04-06T00:00:00"/>
    <d v="1899-12-30T02:50:00"/>
    <d v="1899-12-30T06:35:00"/>
    <d v="1899-12-30T03:45:00"/>
    <d v="1899-12-30T00:34:00"/>
    <d v="1899-12-30T03:11:00"/>
    <x v="0"/>
    <x v="3"/>
    <x v="0"/>
    <x v="2"/>
    <n v="42.8"/>
    <s v="Reservada"/>
    <n v="508"/>
    <x v="2"/>
    <s v="Plato_15"/>
    <n v="32"/>
  </r>
  <r>
    <n v="5"/>
    <s v="Cliente_977"/>
    <n v="3"/>
    <x v="5"/>
    <d v="2023-04-06T00:00:00"/>
    <d v="1899-12-30T03:12:00"/>
    <d v="1899-12-30T06:02:00"/>
    <d v="1899-12-30T03:05:00"/>
    <d v="1899-12-30T00:47:00"/>
    <d v="1899-12-30T02:18:00"/>
    <x v="0"/>
    <x v="1"/>
    <x v="1"/>
    <x v="2"/>
    <n v="16.260000000000002"/>
    <s v="Ocupada"/>
    <n v="509"/>
    <x v="2"/>
    <s v="Plato_20"/>
    <n v="80"/>
  </r>
  <r>
    <n v="6"/>
    <s v="Cliente_509"/>
    <n v="4"/>
    <x v="5"/>
    <d v="2023-04-06T00:00:00"/>
    <d v="1899-12-30T03:32:00"/>
    <d v="1899-12-30T04:33:00"/>
    <d v="1899-12-30T01:01:00"/>
    <d v="1899-12-30T00:48:00"/>
    <d v="1899-12-30T00:13:00"/>
    <x v="0"/>
    <x v="4"/>
    <x v="0"/>
    <x v="2"/>
    <n v="14.97"/>
    <s v="Libre"/>
    <n v="510"/>
    <x v="3"/>
    <s v="Plato_19"/>
    <n v="36"/>
  </r>
  <r>
    <n v="2"/>
    <s v="Cliente_951"/>
    <n v="1"/>
    <x v="5"/>
    <d v="2023-04-06T00:00:00"/>
    <d v="1899-12-30T01:38:00"/>
    <d v="1899-12-30T03:23:00"/>
    <d v="1899-12-30T01:45:00"/>
    <d v="1899-12-30T00:38:00"/>
    <d v="1899-12-30T01:07:00"/>
    <x v="0"/>
    <x v="1"/>
    <x v="0"/>
    <x v="2"/>
    <n v="35.950000000000003"/>
    <s v="Libre"/>
    <n v="511"/>
    <x v="10"/>
    <s v="Plato_14, Plato_18"/>
    <n v="137"/>
  </r>
  <r>
    <n v="2"/>
    <s v="Cliente_285"/>
    <n v="1"/>
    <x v="5"/>
    <d v="2023-04-06T00:00:00"/>
    <d v="1899-12-30T01:19:00"/>
    <d v="1899-12-30T02:26:00"/>
    <d v="1899-12-30T01:22:00"/>
    <d v="1899-12-30T00:59:00"/>
    <d v="1899-12-30T00:23:00"/>
    <x v="0"/>
    <x v="3"/>
    <x v="0"/>
    <x v="2"/>
    <n v="37.369999999999997"/>
    <s v="Ocupada"/>
    <n v="512"/>
    <x v="0"/>
    <s v="Plato_3, Plato_19"/>
    <n v="128"/>
  </r>
  <r>
    <n v="8"/>
    <s v="Cliente_873"/>
    <n v="6"/>
    <x v="5"/>
    <d v="2023-04-06T00:00:00"/>
    <d v="1899-12-30T01:28:00"/>
    <d v="1899-12-30T04:51:00"/>
    <d v="1899-12-30T03:38:00"/>
    <d v="1899-12-30T00:56:00"/>
    <d v="1899-12-30T02:42:00"/>
    <x v="0"/>
    <x v="0"/>
    <x v="1"/>
    <x v="2"/>
    <n v="22.74"/>
    <s v="Ocupada"/>
    <n v="513"/>
    <x v="6"/>
    <s v="Plato_4"/>
    <n v="54"/>
  </r>
  <r>
    <n v="18"/>
    <s v="Cliente_819"/>
    <n v="5"/>
    <x v="5"/>
    <d v="2023-04-06T00:00:00"/>
    <d v="1899-12-30T01:19:00"/>
    <d v="1899-12-30T04:36:00"/>
    <d v="1899-12-30T03:17:00"/>
    <d v="1899-12-30T01:52:00"/>
    <d v="1899-12-30T01:25:00"/>
    <x v="0"/>
    <x v="4"/>
    <x v="0"/>
    <x v="2"/>
    <n v="38.840000000000003"/>
    <s v="Libre"/>
    <n v="514"/>
    <x v="9"/>
    <s v="Plato_10, Plato_12, Plato_3, Plato_15"/>
    <n v="174"/>
  </r>
  <r>
    <n v="19"/>
    <s v="Cliente_690"/>
    <n v="2"/>
    <x v="5"/>
    <d v="2023-04-06T00:00:00"/>
    <d v="1899-12-30T00:58:00"/>
    <d v="1899-12-30T02:03:00"/>
    <d v="1899-12-30T01:20:00"/>
    <d v="1899-12-30T00:13:00"/>
    <d v="1899-12-30T01:07:00"/>
    <x v="0"/>
    <x v="2"/>
    <x v="0"/>
    <x v="2"/>
    <n v="43.79"/>
    <s v="Ocupada"/>
    <n v="515"/>
    <x v="9"/>
    <s v="Plato_4"/>
    <n v="18"/>
  </r>
  <r>
    <n v="7"/>
    <s v="Cliente_334"/>
    <n v="2"/>
    <x v="5"/>
    <d v="2023-04-06T00:00:00"/>
    <d v="1899-12-30T03:55:00"/>
    <d v="1899-12-30T04:59:00"/>
    <d v="1899-12-30T01:04:00"/>
    <d v="1899-12-30T01:37:00"/>
    <s v="0"/>
    <x v="1"/>
    <x v="4"/>
    <x v="0"/>
    <x v="2"/>
    <n v="20.85"/>
    <s v="Reservada"/>
    <n v="516"/>
    <x v="3"/>
    <s v="Plato_12, Plato_14, Plato_3"/>
    <n v="146"/>
  </r>
  <r>
    <n v="4"/>
    <s v="Cliente_508"/>
    <n v="5"/>
    <x v="5"/>
    <d v="2023-04-06T00:00:00"/>
    <d v="1899-12-30T01:35:00"/>
    <d v="1899-12-30T05:30:00"/>
    <d v="1899-12-30T03:55:00"/>
    <d v="1899-12-30T01:05:00"/>
    <d v="1899-12-30T02:50:00"/>
    <x v="0"/>
    <x v="4"/>
    <x v="0"/>
    <x v="1"/>
    <n v="23.92"/>
    <s v="Reservada"/>
    <n v="517"/>
    <x v="8"/>
    <s v="Plato_7, Plato_12, Plato_5"/>
    <n v="103"/>
  </r>
  <r>
    <n v="5"/>
    <s v="Cliente_830"/>
    <n v="6"/>
    <x v="5"/>
    <d v="2023-04-06T00:00:00"/>
    <d v="1899-12-30T02:08:00"/>
    <d v="1899-12-30T06:02:00"/>
    <d v="1899-12-30T04:09:00"/>
    <d v="1899-12-30T00:53:00"/>
    <d v="1899-12-30T03:16:00"/>
    <x v="0"/>
    <x v="4"/>
    <x v="1"/>
    <x v="2"/>
    <n v="18.48"/>
    <s v="Ocupada"/>
    <n v="518"/>
    <x v="1"/>
    <s v="Plato_11, Plato_5"/>
    <n v="77"/>
  </r>
  <r>
    <n v="6"/>
    <s v="Cliente_787"/>
    <n v="2"/>
    <x v="5"/>
    <d v="2023-04-06T00:00:00"/>
    <d v="1899-12-30T00:48:00"/>
    <d v="1899-12-30T03:49:00"/>
    <d v="1899-12-30T03:01:00"/>
    <d v="1899-12-30T02:36:00"/>
    <d v="1899-12-30T00:25:00"/>
    <x v="0"/>
    <x v="3"/>
    <x v="0"/>
    <x v="2"/>
    <n v="34.590000000000003"/>
    <s v="Libre"/>
    <n v="519"/>
    <x v="3"/>
    <s v="Plato_6, Plato_20, Plato_5"/>
    <n v="245"/>
  </r>
  <r>
    <n v="4"/>
    <s v="Cliente_616"/>
    <n v="4"/>
    <x v="5"/>
    <d v="2023-04-06T00:00:00"/>
    <d v="1899-12-30T03:35:00"/>
    <d v="1899-12-30T06:23:00"/>
    <d v="1899-12-30T02:48:00"/>
    <d v="1899-12-30T02:01:00"/>
    <d v="1899-12-30T00:47:00"/>
    <x v="0"/>
    <x v="4"/>
    <x v="2"/>
    <x v="2"/>
    <n v="43.99"/>
    <s v="Libre"/>
    <n v="520"/>
    <x v="1"/>
    <s v="Plato_9, Plato_18, Plato_17, Plato_2"/>
    <n v="280"/>
  </r>
  <r>
    <n v="18"/>
    <s v="Cliente_422"/>
    <n v="2"/>
    <x v="5"/>
    <d v="2023-04-06T00:00:00"/>
    <d v="1899-12-30T00:43:00"/>
    <d v="1899-12-30T02:54:00"/>
    <d v="1899-12-30T02:11:00"/>
    <d v="1899-12-30T01:31:00"/>
    <d v="1899-12-30T00:40:00"/>
    <x v="0"/>
    <x v="4"/>
    <x v="0"/>
    <x v="2"/>
    <n v="15.18"/>
    <s v="Libre"/>
    <n v="521"/>
    <x v="6"/>
    <s v="Plato_1, Plato_9, Plato_18"/>
    <n v="210"/>
  </r>
  <r>
    <n v="2"/>
    <s v="Cliente_740"/>
    <n v="5"/>
    <x v="5"/>
    <d v="2023-04-06T00:00:00"/>
    <d v="1899-12-30T01:38:00"/>
    <d v="1899-12-30T04:26:00"/>
    <d v="1899-12-30T02:48:00"/>
    <d v="1899-12-30T00:47:00"/>
    <d v="1899-12-30T02:01:00"/>
    <x v="0"/>
    <x v="4"/>
    <x v="0"/>
    <x v="1"/>
    <n v="35.35"/>
    <s v="Libre"/>
    <n v="522"/>
    <x v="7"/>
    <s v="Plato_16"/>
    <n v="84"/>
  </r>
  <r>
    <n v="4"/>
    <s v="Cliente_930"/>
    <n v="3"/>
    <x v="5"/>
    <d v="2023-04-06T00:00:00"/>
    <d v="1899-12-30T01:39:00"/>
    <d v="1899-12-30T04:42:00"/>
    <d v="1899-12-30T03:18:00"/>
    <d v="1899-12-30T00:51:00"/>
    <d v="1899-12-30T02:27:00"/>
    <x v="0"/>
    <x v="3"/>
    <x v="0"/>
    <x v="2"/>
    <n v="45.41"/>
    <s v="Ocupada"/>
    <n v="523"/>
    <x v="10"/>
    <s v="Plato_6"/>
    <n v="81"/>
  </r>
  <r>
    <n v="16"/>
    <s v="Cliente_218"/>
    <n v="4"/>
    <x v="5"/>
    <d v="2023-04-06T00:00:00"/>
    <d v="1899-12-30T00:03:00"/>
    <d v="1899-12-30T02:32:00"/>
    <d v="1899-12-30T02:44:00"/>
    <d v="1899-12-30T01:01:00"/>
    <d v="1899-12-30T01:43:00"/>
    <x v="0"/>
    <x v="0"/>
    <x v="0"/>
    <x v="2"/>
    <n v="26.91"/>
    <s v="Ocupada"/>
    <n v="524"/>
    <x v="4"/>
    <s v="Plato_5, Plato_6"/>
    <n v="76"/>
  </r>
  <r>
    <n v="16"/>
    <s v="Cliente_318"/>
    <n v="3"/>
    <x v="5"/>
    <d v="2023-04-06T00:00:00"/>
    <d v="1899-12-30T03:27:00"/>
    <d v="1899-12-30T07:14:00"/>
    <d v="1899-12-30T04:02:00"/>
    <d v="1899-12-30T01:17:00"/>
    <d v="1899-12-30T02:45:00"/>
    <x v="0"/>
    <x v="0"/>
    <x v="0"/>
    <x v="2"/>
    <n v="32.869999999999997"/>
    <s v="Ocupada"/>
    <n v="525"/>
    <x v="5"/>
    <s v="Plato_14, Plato_8, Plato_17"/>
    <n v="197"/>
  </r>
  <r>
    <n v="4"/>
    <s v="Cliente_257"/>
    <n v="6"/>
    <x v="5"/>
    <d v="2023-04-06T00:00:00"/>
    <d v="1899-12-30T03:44:00"/>
    <d v="1899-12-30T05:41:00"/>
    <d v="1899-12-30T01:57:00"/>
    <d v="1899-12-30T00:22:00"/>
    <d v="1899-12-30T01:35:00"/>
    <x v="0"/>
    <x v="4"/>
    <x v="2"/>
    <x v="0"/>
    <n v="43.02"/>
    <s v="Libre"/>
    <n v="526"/>
    <x v="6"/>
    <s v="Plato_11"/>
    <n v="33"/>
  </r>
  <r>
    <n v="19"/>
    <s v="Cliente_112"/>
    <n v="4"/>
    <x v="5"/>
    <d v="2023-04-06T00:00:00"/>
    <d v="1899-12-30T03:41:00"/>
    <d v="1899-12-30T05:55:00"/>
    <d v="1899-12-30T02:29:00"/>
    <d v="1899-12-30T00:31:00"/>
    <d v="1899-12-30T01:58:00"/>
    <x v="0"/>
    <x v="1"/>
    <x v="1"/>
    <x v="1"/>
    <n v="22.95"/>
    <s v="Ocupada"/>
    <n v="527"/>
    <x v="0"/>
    <s v="Plato_6"/>
    <n v="54"/>
  </r>
  <r>
    <n v="14"/>
    <s v="Cliente_95"/>
    <n v="2"/>
    <x v="5"/>
    <d v="2023-04-06T00:00:00"/>
    <d v="1899-12-30T01:47:00"/>
    <d v="1899-12-30T03:48:00"/>
    <d v="1899-12-30T02:01:00"/>
    <d v="1899-12-30T02:01:00"/>
    <n v="-1.3877787807814457E-17"/>
    <x v="0"/>
    <x v="2"/>
    <x v="0"/>
    <x v="0"/>
    <n v="15.62"/>
    <s v="Reservada"/>
    <n v="528"/>
    <x v="6"/>
    <s v="Plato_3, Plato_20, Plato_4"/>
    <n v="78"/>
  </r>
  <r>
    <n v="1"/>
    <s v="Cliente_866"/>
    <n v="2"/>
    <x v="5"/>
    <d v="2023-04-06T00:00:00"/>
    <d v="1899-12-30T01:58:00"/>
    <d v="1899-12-30T04:42:00"/>
    <d v="1899-12-30T02:59:00"/>
    <d v="1899-12-30T02:37:00"/>
    <d v="1899-12-30T00:22:00"/>
    <x v="0"/>
    <x v="0"/>
    <x v="0"/>
    <x v="2"/>
    <n v="25.91"/>
    <s v="Ocupada"/>
    <n v="529"/>
    <x v="0"/>
    <s v="Plato_18, Plato_19, Plato_14, Plato_16"/>
    <n v="208"/>
  </r>
  <r>
    <n v="7"/>
    <s v="Cliente_232"/>
    <n v="5"/>
    <x v="5"/>
    <d v="2023-04-06T00:00:00"/>
    <d v="1899-12-30T02:13:00"/>
    <d v="1899-12-30T06:07:00"/>
    <d v="1899-12-30T04:09:00"/>
    <d v="1899-12-30T01:46:00"/>
    <d v="1899-12-30T02:23:00"/>
    <x v="0"/>
    <x v="3"/>
    <x v="0"/>
    <x v="2"/>
    <n v="30.19"/>
    <s v="Ocupada"/>
    <n v="530"/>
    <x v="3"/>
    <s v="Plato_4, Plato_16, Plato_1"/>
    <n v="160"/>
  </r>
  <r>
    <n v="9"/>
    <s v="Cliente_882"/>
    <n v="6"/>
    <x v="5"/>
    <d v="2023-04-06T00:00:00"/>
    <d v="1899-12-30T03:03:00"/>
    <d v="1899-12-30T05:04:00"/>
    <d v="1899-12-30T02:01:00"/>
    <d v="1899-12-30T03:19:00"/>
    <s v="0"/>
    <x v="1"/>
    <x v="2"/>
    <x v="2"/>
    <x v="1"/>
    <n v="34.39"/>
    <s v="Libre"/>
    <n v="531"/>
    <x v="3"/>
    <s v="Plato_13, Plato_20, Plato_4, Plato_9"/>
    <n v="244"/>
  </r>
  <r>
    <n v="13"/>
    <s v="Cliente_63"/>
    <n v="3"/>
    <x v="5"/>
    <d v="2023-04-06T00:00:00"/>
    <d v="1899-12-30T01:48:00"/>
    <d v="1899-12-30T05:26:00"/>
    <d v="1899-12-30T03:38:00"/>
    <d v="1899-12-30T00:59:00"/>
    <d v="1899-12-30T02:39:00"/>
    <x v="0"/>
    <x v="0"/>
    <x v="1"/>
    <x v="0"/>
    <n v="17.95"/>
    <s v="Reservada"/>
    <n v="532"/>
    <x v="10"/>
    <s v="Plato_13, Plato_10, Plato_15"/>
    <n v="137"/>
  </r>
  <r>
    <n v="1"/>
    <s v="Cliente_336"/>
    <n v="3"/>
    <x v="5"/>
    <d v="2023-04-06T00:00:00"/>
    <d v="1899-12-30T03:14:00"/>
    <d v="1899-12-30T05:20:00"/>
    <d v="1899-12-30T02:06:00"/>
    <d v="1899-12-30T00:48:00"/>
    <d v="1899-12-30T01:18:00"/>
    <x v="0"/>
    <x v="3"/>
    <x v="2"/>
    <x v="0"/>
    <n v="20.09"/>
    <s v="Libre"/>
    <n v="533"/>
    <x v="8"/>
    <s v="Plato_3, Plato_13"/>
    <n v="41"/>
  </r>
  <r>
    <n v="1"/>
    <s v="Cliente_113"/>
    <n v="6"/>
    <x v="5"/>
    <d v="2023-04-06T00:00:00"/>
    <d v="1899-12-30T01:02:00"/>
    <d v="1899-12-30T04:29:00"/>
    <d v="1899-12-30T03:27:00"/>
    <d v="1899-12-30T01:16:00"/>
    <d v="1899-12-30T02:11:00"/>
    <x v="0"/>
    <x v="4"/>
    <x v="2"/>
    <x v="2"/>
    <n v="23.59"/>
    <s v="Reservada"/>
    <n v="534"/>
    <x v="2"/>
    <s v="Plato_7, Plato_9, Plato_8"/>
    <n v="147"/>
  </r>
  <r>
    <n v="15"/>
    <s v="Cliente_711"/>
    <n v="3"/>
    <x v="5"/>
    <d v="2023-04-06T00:00:00"/>
    <d v="1899-12-30T00:57:00"/>
    <d v="1899-12-30T03:32:00"/>
    <d v="1899-12-30T02:35:00"/>
    <d v="1899-12-30T01:53:00"/>
    <d v="1899-12-30T00:42:00"/>
    <x v="0"/>
    <x v="1"/>
    <x v="1"/>
    <x v="2"/>
    <n v="39.450000000000003"/>
    <s v="Libre"/>
    <n v="535"/>
    <x v="9"/>
    <s v="Plato_20, Plato_9, Plato_7, Plato_13"/>
    <n v="276"/>
  </r>
  <r>
    <n v="9"/>
    <s v="Cliente_785"/>
    <n v="2"/>
    <x v="5"/>
    <d v="2023-04-06T00:00:00"/>
    <d v="1899-12-30T02:31:00"/>
    <d v="1899-12-30T04:39:00"/>
    <d v="1899-12-30T02:08:00"/>
    <d v="1899-12-30T02:32:00"/>
    <s v="0"/>
    <x v="1"/>
    <x v="4"/>
    <x v="0"/>
    <x v="2"/>
    <n v="46"/>
    <s v="Reservada"/>
    <n v="536"/>
    <x v="9"/>
    <s v="Plato_4, Plato_9, Plato_14, Plato_2"/>
    <n v="212"/>
  </r>
  <r>
    <n v="18"/>
    <s v="Cliente_486"/>
    <n v="6"/>
    <x v="5"/>
    <d v="2023-04-06T00:00:00"/>
    <d v="1899-12-30T00:24:00"/>
    <d v="1899-12-30T02:09:00"/>
    <d v="1899-12-30T02:00:00"/>
    <d v="1899-12-30T00:21:00"/>
    <d v="1899-12-30T01:39:00"/>
    <x v="0"/>
    <x v="0"/>
    <x v="1"/>
    <x v="0"/>
    <n v="28.68"/>
    <s v="Ocupada"/>
    <n v="537"/>
    <x v="4"/>
    <s v="Plato_13"/>
    <n v="63"/>
  </r>
  <r>
    <n v="14"/>
    <s v="Cliente_397"/>
    <n v="4"/>
    <x v="5"/>
    <d v="2023-04-06T00:00:00"/>
    <d v="1899-12-30T03:19:00"/>
    <d v="1899-12-30T05:33:00"/>
    <d v="1899-12-30T02:14:00"/>
    <d v="1899-12-30T03:18:00"/>
    <s v="0"/>
    <x v="1"/>
    <x v="4"/>
    <x v="2"/>
    <x v="0"/>
    <n v="41.35"/>
    <s v="Libre"/>
    <n v="538"/>
    <x v="1"/>
    <s v="Plato_2, Plato_14, Plato_11, Plato_16"/>
    <n v="142"/>
  </r>
  <r>
    <n v="18"/>
    <s v="Cliente_554"/>
    <n v="3"/>
    <x v="5"/>
    <d v="2023-04-06T00:00:00"/>
    <d v="1899-12-30T03:51:00"/>
    <d v="1899-12-30T07:00:00"/>
    <d v="1899-12-30T03:09:00"/>
    <d v="1899-12-30T02:09:00"/>
    <d v="1899-12-30T01:00:00"/>
    <x v="0"/>
    <x v="2"/>
    <x v="1"/>
    <x v="1"/>
    <n v="20.9"/>
    <s v="Libre"/>
    <n v="539"/>
    <x v="1"/>
    <s v="Plato_2, Plato_6, Plato_9, Plato_4"/>
    <n v="240"/>
  </r>
  <r>
    <n v="6"/>
    <s v="Cliente_320"/>
    <n v="4"/>
    <x v="5"/>
    <d v="2023-04-06T00:00:00"/>
    <d v="1899-12-30T03:46:00"/>
    <d v="1899-12-30T06:56:00"/>
    <d v="1899-12-30T03:10:00"/>
    <d v="1899-12-30T01:22:00"/>
    <d v="1899-12-30T01:48:00"/>
    <x v="0"/>
    <x v="1"/>
    <x v="0"/>
    <x v="2"/>
    <n v="47.85"/>
    <s v="Reservada"/>
    <n v="540"/>
    <x v="7"/>
    <s v="Plato_4, Plato_8"/>
    <n v="124"/>
  </r>
  <r>
    <n v="19"/>
    <s v="Cliente_427"/>
    <n v="2"/>
    <x v="5"/>
    <d v="2023-04-06T00:00:00"/>
    <d v="1899-12-30T00:33:00"/>
    <d v="1899-12-30T04:32:00"/>
    <d v="1899-12-30T03:59:00"/>
    <d v="1899-12-30T02:04:00"/>
    <d v="1899-12-30T01:55:00"/>
    <x v="0"/>
    <x v="1"/>
    <x v="1"/>
    <x v="0"/>
    <n v="33.700000000000003"/>
    <s v="Reservada"/>
    <n v="541"/>
    <x v="1"/>
    <s v="Plato_12, Plato_11, Plato_9, Plato_14"/>
    <n v="202"/>
  </r>
  <r>
    <n v="9"/>
    <s v="Cliente_791"/>
    <n v="5"/>
    <x v="5"/>
    <d v="2023-04-06T00:00:00"/>
    <d v="1899-12-30T02:47:00"/>
    <d v="1899-12-30T04:43:00"/>
    <d v="1899-12-30T01:56:00"/>
    <d v="1899-12-30T01:55:00"/>
    <d v="1899-12-30T00:01:00"/>
    <x v="0"/>
    <x v="0"/>
    <x v="1"/>
    <x v="2"/>
    <n v="49.05"/>
    <s v="Reservada"/>
    <n v="542"/>
    <x v="9"/>
    <s v="Plato_18, Plato_10, Plato_6"/>
    <n v="148"/>
  </r>
  <r>
    <n v="19"/>
    <s v="Cliente_996"/>
    <n v="5"/>
    <x v="5"/>
    <d v="2023-04-06T00:00:00"/>
    <d v="1899-12-30T00:47:00"/>
    <d v="1899-12-30T03:37:00"/>
    <d v="1899-12-30T02:50:00"/>
    <d v="1899-12-30T01:14:00"/>
    <d v="1899-12-30T01:36:00"/>
    <x v="0"/>
    <x v="4"/>
    <x v="2"/>
    <x v="2"/>
    <n v="49.37"/>
    <s v="Reservada"/>
    <n v="543"/>
    <x v="3"/>
    <s v="Plato_16, Plato_6, Plato_15"/>
    <n v="206"/>
  </r>
  <r>
    <n v="7"/>
    <s v="Cliente_392"/>
    <n v="4"/>
    <x v="5"/>
    <d v="2023-04-06T00:00:00"/>
    <d v="1899-12-30T03:17:00"/>
    <d v="1899-12-30T04:45:00"/>
    <d v="1899-12-30T01:43:00"/>
    <d v="1899-12-30T00:48:00"/>
    <d v="1899-12-30T00:55:00"/>
    <x v="0"/>
    <x v="3"/>
    <x v="0"/>
    <x v="2"/>
    <n v="44.91"/>
    <s v="Ocupada"/>
    <n v="544"/>
    <x v="8"/>
    <s v="Plato_8"/>
    <n v="70"/>
  </r>
  <r>
    <n v="20"/>
    <s v="Cliente_615"/>
    <n v="5"/>
    <x v="5"/>
    <d v="2023-04-06T00:00:00"/>
    <d v="1899-12-30T02:39:00"/>
    <d v="1899-12-30T04:26:00"/>
    <d v="1899-12-30T02:02:00"/>
    <d v="1899-12-30T01:39:00"/>
    <d v="1899-12-30T00:23:00"/>
    <x v="0"/>
    <x v="2"/>
    <x v="0"/>
    <x v="1"/>
    <n v="12.18"/>
    <s v="Ocupada"/>
    <n v="545"/>
    <x v="9"/>
    <s v="Plato_11, Plato_17"/>
    <n v="130"/>
  </r>
  <r>
    <n v="5"/>
    <s v="Cliente_968"/>
    <n v="2"/>
    <x v="5"/>
    <d v="2023-04-06T00:00:00"/>
    <d v="1899-12-30T03:14:00"/>
    <d v="1899-12-30T05:29:00"/>
    <d v="1899-12-30T02:15:00"/>
    <d v="1899-12-30T01:31:00"/>
    <d v="1899-12-30T00:44:00"/>
    <x v="0"/>
    <x v="4"/>
    <x v="0"/>
    <x v="0"/>
    <n v="47.81"/>
    <s v="Reservada"/>
    <n v="546"/>
    <x v="6"/>
    <s v="Plato_15, Plato_16"/>
    <n v="92"/>
  </r>
  <r>
    <n v="9"/>
    <s v="Cliente_206"/>
    <n v="3"/>
    <x v="5"/>
    <d v="2023-04-06T00:00:00"/>
    <d v="1899-12-30T02:43:00"/>
    <d v="1899-12-30T04:36:00"/>
    <d v="1899-12-30T02:08:00"/>
    <d v="1899-12-30T01:37:00"/>
    <d v="1899-12-30T00:31:00"/>
    <x v="0"/>
    <x v="3"/>
    <x v="2"/>
    <x v="2"/>
    <n v="20.04"/>
    <s v="Ocupada"/>
    <n v="547"/>
    <x v="1"/>
    <s v="Plato_17, Plato_11, Plato_8"/>
    <n v="227"/>
  </r>
  <r>
    <n v="4"/>
    <s v="Cliente_669"/>
    <n v="2"/>
    <x v="5"/>
    <d v="2023-04-06T00:00:00"/>
    <d v="1899-12-30T00:55:00"/>
    <d v="1899-12-30T04:03:00"/>
    <d v="1899-12-30T03:08:00"/>
    <d v="1899-12-30T01:46:00"/>
    <d v="1899-12-30T01:22:00"/>
    <x v="0"/>
    <x v="2"/>
    <x v="0"/>
    <x v="2"/>
    <n v="28.88"/>
    <s v="Libre"/>
    <n v="548"/>
    <x v="9"/>
    <s v="Plato_18, Plato_17"/>
    <n v="96"/>
  </r>
  <r>
    <n v="12"/>
    <s v="Cliente_195"/>
    <n v="2"/>
    <x v="5"/>
    <d v="2023-04-06T00:00:00"/>
    <d v="1899-12-30T01:33:00"/>
    <d v="1899-12-30T05:26:00"/>
    <d v="1899-12-30T03:53:00"/>
    <d v="1899-12-30T01:38:00"/>
    <d v="1899-12-30T02:15:00"/>
    <x v="0"/>
    <x v="1"/>
    <x v="0"/>
    <x v="2"/>
    <n v="35.340000000000003"/>
    <s v="Libre"/>
    <n v="549"/>
    <x v="1"/>
    <s v="Plato_1, Plato_8, Plato_18"/>
    <n v="162"/>
  </r>
  <r>
    <n v="1"/>
    <s v="Cliente_900"/>
    <n v="6"/>
    <x v="5"/>
    <d v="2023-04-06T00:00:00"/>
    <d v="1899-12-30T01:08:00"/>
    <d v="1899-12-30T02:39:00"/>
    <d v="1899-12-30T01:46:00"/>
    <d v="1899-12-30T00:57:00"/>
    <d v="1899-12-30T00:49:00"/>
    <x v="0"/>
    <x v="0"/>
    <x v="0"/>
    <x v="2"/>
    <n v="28.33"/>
    <s v="Ocupada"/>
    <n v="550"/>
    <x v="2"/>
    <s v="Plato_2, Plato_7, Plato_3"/>
    <n v="124"/>
  </r>
  <r>
    <n v="4"/>
    <s v="Cliente_705"/>
    <n v="2"/>
    <x v="5"/>
    <d v="2023-04-06T00:00:00"/>
    <d v="1899-12-30T02:58:00"/>
    <d v="1899-12-30T04:10:00"/>
    <d v="1899-12-30T01:12:00"/>
    <d v="1899-12-30T02:03:00"/>
    <s v="0"/>
    <x v="1"/>
    <x v="0"/>
    <x v="1"/>
    <x v="2"/>
    <n v="17.54"/>
    <s v="Reservada"/>
    <n v="551"/>
    <x v="3"/>
    <s v="Plato_2, Plato_3, Plato_4, Plato_13"/>
    <n v="171"/>
  </r>
  <r>
    <n v="11"/>
    <s v="Cliente_462"/>
    <n v="6"/>
    <x v="5"/>
    <d v="2023-04-06T00:00:00"/>
    <d v="1899-12-30T00:26:00"/>
    <d v="1899-12-30T03:54:00"/>
    <d v="1899-12-30T03:28:00"/>
    <d v="1899-12-30T01:55:00"/>
    <d v="1899-12-30T01:33:00"/>
    <x v="0"/>
    <x v="0"/>
    <x v="2"/>
    <x v="0"/>
    <n v="10.28"/>
    <s v="Libre"/>
    <n v="552"/>
    <x v="0"/>
    <s v="Plato_20, Plato_13, Plato_3"/>
    <n v="243"/>
  </r>
  <r>
    <n v="14"/>
    <s v="Cliente_809"/>
    <n v="2"/>
    <x v="5"/>
    <d v="2023-04-06T00:00:00"/>
    <d v="1899-12-30T02:45:00"/>
    <d v="1899-12-30T05:24:00"/>
    <d v="1899-12-30T02:39:00"/>
    <d v="1899-12-30T02:58:00"/>
    <s v="0"/>
    <x v="1"/>
    <x v="0"/>
    <x v="0"/>
    <x v="2"/>
    <n v="44.38"/>
    <s v="Libre"/>
    <n v="553"/>
    <x v="2"/>
    <s v="Plato_2, Plato_1, Plato_5, Plato_12"/>
    <n v="203"/>
  </r>
  <r>
    <n v="10"/>
    <s v="Cliente_21"/>
    <n v="6"/>
    <x v="5"/>
    <d v="2023-04-06T00:00:00"/>
    <d v="1899-12-30T01:30:00"/>
    <d v="1899-12-30T02:55:00"/>
    <d v="1899-12-30T01:40:00"/>
    <d v="1899-12-30T01:11:00"/>
    <d v="1899-12-30T00:29:00"/>
    <x v="0"/>
    <x v="0"/>
    <x v="0"/>
    <x v="0"/>
    <n v="19.600000000000001"/>
    <s v="Ocupada"/>
    <n v="554"/>
    <x v="0"/>
    <s v="Plato_14, Plato_20"/>
    <n v="166"/>
  </r>
  <r>
    <n v="20"/>
    <s v="Cliente_110"/>
    <n v="1"/>
    <x v="5"/>
    <d v="2023-04-06T00:00:00"/>
    <d v="1899-12-30T01:59:00"/>
    <d v="1899-12-30T05:02:00"/>
    <d v="1899-12-30T03:03:00"/>
    <d v="1899-12-30T00:46:00"/>
    <d v="1899-12-30T02:17:00"/>
    <x v="0"/>
    <x v="2"/>
    <x v="1"/>
    <x v="1"/>
    <n v="41.08"/>
    <s v="Libre"/>
    <n v="555"/>
    <x v="2"/>
    <s v="Plato_2"/>
    <n v="30"/>
  </r>
  <r>
    <n v="9"/>
    <s v="Cliente_814"/>
    <n v="6"/>
    <x v="5"/>
    <d v="2023-04-06T00:00:00"/>
    <d v="1899-12-30T03:57:00"/>
    <d v="1899-12-30T07:41:00"/>
    <d v="1899-12-30T03:44:00"/>
    <d v="1899-12-30T01:06:00"/>
    <d v="1899-12-30T02:38:00"/>
    <x v="0"/>
    <x v="2"/>
    <x v="0"/>
    <x v="0"/>
    <n v="14.09"/>
    <s v="Libre"/>
    <n v="556"/>
    <x v="3"/>
    <s v="Plato_5, Plato_4"/>
    <n v="76"/>
  </r>
  <r>
    <n v="7"/>
    <s v="Cliente_381"/>
    <n v="5"/>
    <x v="5"/>
    <d v="2023-04-06T00:00:00"/>
    <d v="1899-12-30T03:52:00"/>
    <d v="1899-12-30T07:39:00"/>
    <d v="1899-12-30T04:02:00"/>
    <d v="1899-12-30T01:47:00"/>
    <d v="1899-12-30T02:15:00"/>
    <x v="0"/>
    <x v="2"/>
    <x v="0"/>
    <x v="1"/>
    <n v="35.880000000000003"/>
    <s v="Ocupada"/>
    <n v="557"/>
    <x v="8"/>
    <s v="Plato_15, Plato_13, Plato_1"/>
    <n v="177"/>
  </r>
  <r>
    <n v="6"/>
    <s v="Cliente_284"/>
    <n v="4"/>
    <x v="5"/>
    <d v="2023-04-06T00:00:00"/>
    <d v="1899-12-30T00:18:00"/>
    <d v="1899-12-30T03:06:00"/>
    <d v="1899-12-30T02:48:00"/>
    <d v="1899-12-30T02:47:00"/>
    <d v="1899-12-30T00:01:00"/>
    <x v="0"/>
    <x v="1"/>
    <x v="0"/>
    <x v="2"/>
    <n v="45.26"/>
    <s v="Reservada"/>
    <n v="558"/>
    <x v="3"/>
    <s v="Plato_15, Plato_1, Plato_11"/>
    <n v="179"/>
  </r>
  <r>
    <n v="11"/>
    <s v="Cliente_728"/>
    <n v="1"/>
    <x v="5"/>
    <d v="2023-04-06T00:00:00"/>
    <d v="1899-12-30T00:14:00"/>
    <d v="1899-12-30T03:59:00"/>
    <d v="1899-12-30T03:45:00"/>
    <d v="1899-12-30T00:41:00"/>
    <d v="1899-12-30T03:04:00"/>
    <x v="0"/>
    <x v="2"/>
    <x v="0"/>
    <x v="2"/>
    <n v="24.36"/>
    <s v="Reservada"/>
    <n v="559"/>
    <x v="7"/>
    <s v="Plato_11"/>
    <n v="99"/>
  </r>
  <r>
    <n v="6"/>
    <s v="Cliente_610"/>
    <n v="6"/>
    <x v="5"/>
    <d v="2023-04-06T00:00:00"/>
    <d v="1899-12-30T00:15:00"/>
    <d v="1899-12-30T03:17:00"/>
    <d v="1899-12-30T03:02:00"/>
    <d v="1899-12-30T00:48:00"/>
    <d v="1899-12-30T02:14:00"/>
    <x v="0"/>
    <x v="3"/>
    <x v="2"/>
    <x v="0"/>
    <n v="31.53"/>
    <s v="Reservada"/>
    <n v="560"/>
    <x v="10"/>
    <s v="Plato_4, Plato_1"/>
    <n v="111"/>
  </r>
  <r>
    <n v="4"/>
    <s v="Cliente_190"/>
    <n v="2"/>
    <x v="5"/>
    <d v="2023-04-06T00:00:00"/>
    <d v="1899-12-30T01:13:00"/>
    <d v="1899-12-30T03:39:00"/>
    <d v="1899-12-30T02:26:00"/>
    <d v="1899-12-30T01:04:00"/>
    <d v="1899-12-30T01:22:00"/>
    <x v="0"/>
    <x v="1"/>
    <x v="0"/>
    <x v="2"/>
    <n v="44.24"/>
    <s v="Reservada"/>
    <n v="561"/>
    <x v="9"/>
    <s v="Plato_4, Plato_14"/>
    <n v="64"/>
  </r>
  <r>
    <n v="20"/>
    <s v="Cliente_454"/>
    <n v="3"/>
    <x v="5"/>
    <d v="2023-04-06T00:00:00"/>
    <d v="1899-12-30T02:36:00"/>
    <d v="1899-12-30T06:20:00"/>
    <d v="1899-12-30T03:44:00"/>
    <d v="1899-12-30T01:52:00"/>
    <d v="1899-12-30T01:52:00"/>
    <x v="0"/>
    <x v="1"/>
    <x v="2"/>
    <x v="2"/>
    <n v="21.49"/>
    <s v="Libre"/>
    <n v="562"/>
    <x v="5"/>
    <s v="Plato_20, Plato_9, Plato_7, Plato_17"/>
    <n v="288"/>
  </r>
  <r>
    <n v="12"/>
    <s v="Cliente_865"/>
    <n v="3"/>
    <x v="5"/>
    <d v="2023-04-06T00:00:00"/>
    <d v="1899-12-30T03:04:00"/>
    <d v="1899-12-30T04:43:00"/>
    <d v="1899-12-30T01:54:00"/>
    <d v="1899-12-30T00:37:00"/>
    <d v="1899-12-30T01:17:00"/>
    <x v="0"/>
    <x v="3"/>
    <x v="1"/>
    <x v="1"/>
    <n v="20.07"/>
    <s v="Ocupada"/>
    <n v="563"/>
    <x v="10"/>
    <s v="Plato_6"/>
    <n v="54"/>
  </r>
  <r>
    <n v="9"/>
    <s v="Cliente_825"/>
    <n v="3"/>
    <x v="5"/>
    <d v="2023-04-06T00:00:00"/>
    <d v="1899-12-30T00:31:00"/>
    <d v="1899-12-30T02:23:00"/>
    <d v="1899-12-30T01:52:00"/>
    <d v="1899-12-30T00:54:00"/>
    <d v="1899-12-30T00:58:00"/>
    <x v="0"/>
    <x v="3"/>
    <x v="2"/>
    <x v="1"/>
    <n v="33.08"/>
    <s v="Reservada"/>
    <n v="564"/>
    <x v="5"/>
    <s v="Plato_19, Plato_20, Plato_3"/>
    <n v="156"/>
  </r>
  <r>
    <n v="3"/>
    <s v="Cliente_134"/>
    <n v="6"/>
    <x v="5"/>
    <d v="2023-04-06T00:00:00"/>
    <d v="1899-12-30T02:39:00"/>
    <d v="1899-12-30T05:29:00"/>
    <d v="1899-12-30T02:50:00"/>
    <d v="1899-12-30T01:38:00"/>
    <d v="1899-12-30T01:12:00"/>
    <x v="0"/>
    <x v="1"/>
    <x v="0"/>
    <x v="2"/>
    <n v="15.11"/>
    <s v="Libre"/>
    <n v="565"/>
    <x v="5"/>
    <s v="Plato_15, Plato_4, Plato_11, Plato_8"/>
    <n v="251"/>
  </r>
  <r>
    <n v="4"/>
    <s v="Cliente_88"/>
    <n v="3"/>
    <x v="5"/>
    <d v="2023-04-06T00:00:00"/>
    <d v="1899-12-30T01:45:00"/>
    <d v="1899-12-30T04:57:00"/>
    <d v="1899-12-30T03:12:00"/>
    <d v="1899-12-30T00:56:00"/>
    <d v="1899-12-30T02:16:00"/>
    <x v="0"/>
    <x v="0"/>
    <x v="0"/>
    <x v="2"/>
    <n v="42.62"/>
    <s v="Libre"/>
    <n v="566"/>
    <x v="7"/>
    <s v="Plato_10"/>
    <n v="78"/>
  </r>
  <r>
    <n v="15"/>
    <s v="Cliente_789"/>
    <n v="4"/>
    <x v="5"/>
    <d v="2023-04-06T00:00:00"/>
    <d v="1899-12-30T01:59:00"/>
    <d v="1899-12-30T05:16:00"/>
    <d v="1899-12-30T03:32:00"/>
    <d v="1899-12-30T01:42:00"/>
    <d v="1899-12-30T01:50:00"/>
    <x v="0"/>
    <x v="4"/>
    <x v="0"/>
    <x v="0"/>
    <n v="42.83"/>
    <s v="Ocupada"/>
    <n v="567"/>
    <x v="9"/>
    <s v="Plato_16, Plato_11, Plato_18, Plato_13"/>
    <n v="253"/>
  </r>
  <r>
    <n v="5"/>
    <s v="Cliente_63"/>
    <n v="1"/>
    <x v="5"/>
    <d v="2023-04-06T00:00:00"/>
    <d v="1899-12-30T01:39:00"/>
    <d v="1899-12-30T03:28:00"/>
    <d v="1899-12-30T02:04:00"/>
    <d v="1899-12-30T01:24:00"/>
    <d v="1899-12-30T00:40:00"/>
    <x v="0"/>
    <x v="4"/>
    <x v="0"/>
    <x v="0"/>
    <n v="21.13"/>
    <s v="Ocupada"/>
    <n v="568"/>
    <x v="1"/>
    <s v="Plato_18, Plato_20"/>
    <n v="182"/>
  </r>
  <r>
    <n v="12"/>
    <s v="Cliente_555"/>
    <n v="5"/>
    <x v="5"/>
    <d v="2023-04-06T00:00:00"/>
    <d v="1899-12-30T01:28:00"/>
    <d v="1899-12-30T03:05:00"/>
    <d v="1899-12-30T01:37:00"/>
    <d v="1899-12-30T00:58:00"/>
    <d v="1899-12-30T00:39:00"/>
    <x v="0"/>
    <x v="1"/>
    <x v="0"/>
    <x v="2"/>
    <n v="28.52"/>
    <s v="Reservada"/>
    <n v="569"/>
    <x v="6"/>
    <s v="Plato_18, Plato_13"/>
    <n v="131"/>
  </r>
  <r>
    <n v="1"/>
    <s v="Cliente_887"/>
    <n v="6"/>
    <x v="5"/>
    <d v="2023-04-06T00:00:00"/>
    <d v="1899-12-30T02:40:00"/>
    <d v="1899-12-30T04:27:00"/>
    <d v="1899-12-30T01:47:00"/>
    <d v="1899-12-30T00:46:00"/>
    <d v="1899-12-30T01:01:00"/>
    <x v="0"/>
    <x v="3"/>
    <x v="0"/>
    <x v="2"/>
    <n v="38.4"/>
    <s v="Libre"/>
    <n v="570"/>
    <x v="1"/>
    <s v="Plato_11, Plato_10"/>
    <n v="85"/>
  </r>
  <r>
    <n v="15"/>
    <s v="Cliente_710"/>
    <n v="2"/>
    <x v="5"/>
    <d v="2023-04-06T00:00:00"/>
    <d v="1899-12-30T01:21:00"/>
    <d v="1899-12-30T02:54:00"/>
    <d v="1899-12-30T01:33:00"/>
    <d v="1899-12-30T00:26:00"/>
    <d v="1899-12-30T01:07:00"/>
    <x v="0"/>
    <x v="3"/>
    <x v="0"/>
    <x v="2"/>
    <n v="49.54"/>
    <s v="Libre"/>
    <n v="571"/>
    <x v="4"/>
    <s v="Plato_6"/>
    <n v="54"/>
  </r>
  <r>
    <n v="19"/>
    <s v="Cliente_913"/>
    <n v="3"/>
    <x v="5"/>
    <d v="2023-04-06T00:00:00"/>
    <d v="1899-12-30T02:53:00"/>
    <d v="1899-12-30T06:27:00"/>
    <d v="1899-12-30T03:49:00"/>
    <d v="1899-12-30T00:44:00"/>
    <d v="1899-12-30T03:05:00"/>
    <x v="0"/>
    <x v="4"/>
    <x v="0"/>
    <x v="1"/>
    <n v="46.21"/>
    <s v="Ocupada"/>
    <n v="572"/>
    <x v="2"/>
    <s v="Plato_2, Plato_5"/>
    <n v="74"/>
  </r>
  <r>
    <n v="7"/>
    <s v="Cliente_41"/>
    <n v="3"/>
    <x v="5"/>
    <d v="2023-04-06T00:00:00"/>
    <d v="1899-12-30T03:12:00"/>
    <d v="1899-12-30T07:09:00"/>
    <d v="1899-12-30T04:12:00"/>
    <d v="1899-12-30T01:09:00"/>
    <d v="1899-12-30T03:03:00"/>
    <x v="0"/>
    <x v="0"/>
    <x v="0"/>
    <x v="2"/>
    <n v="47.08"/>
    <s v="Ocupada"/>
    <n v="573"/>
    <x v="9"/>
    <s v="Plato_13, Plato_18"/>
    <n v="165"/>
  </r>
  <r>
    <n v="20"/>
    <s v="Cliente_738"/>
    <n v="3"/>
    <x v="5"/>
    <d v="2023-04-06T00:00:00"/>
    <d v="1899-12-30T00:31:00"/>
    <d v="1899-12-30T03:08:00"/>
    <d v="1899-12-30T02:37:00"/>
    <d v="1899-12-30T02:48:00"/>
    <s v="0"/>
    <x v="1"/>
    <x v="3"/>
    <x v="0"/>
    <x v="2"/>
    <n v="42.57"/>
    <s v="Libre"/>
    <n v="574"/>
    <x v="2"/>
    <s v="Plato_10, Plato_19, Plato_4, Plato_13"/>
    <n v="207"/>
  </r>
  <r>
    <n v="15"/>
    <s v="Cliente_268"/>
    <n v="4"/>
    <x v="5"/>
    <d v="2023-04-06T00:00:00"/>
    <d v="1899-12-30T01:36:00"/>
    <d v="1899-12-30T04:44:00"/>
    <d v="1899-12-30T03:08:00"/>
    <d v="1899-12-30T00:44:00"/>
    <d v="1899-12-30T02:24:00"/>
    <x v="0"/>
    <x v="4"/>
    <x v="0"/>
    <x v="2"/>
    <n v="33.520000000000003"/>
    <s v="Libre"/>
    <n v="575"/>
    <x v="3"/>
    <s v="Plato_4"/>
    <n v="18"/>
  </r>
  <r>
    <n v="9"/>
    <s v="Cliente_280"/>
    <n v="1"/>
    <x v="5"/>
    <d v="2023-04-06T00:00:00"/>
    <d v="1899-12-30T03:57:00"/>
    <d v="1899-12-30T07:06:00"/>
    <d v="1899-12-30T03:09:00"/>
    <d v="1899-12-30T01:55:00"/>
    <d v="1899-12-30T01:14:00"/>
    <x v="0"/>
    <x v="4"/>
    <x v="2"/>
    <x v="1"/>
    <n v="21.71"/>
    <s v="Reservada"/>
    <n v="576"/>
    <x v="7"/>
    <s v="Plato_11, Plato_17, Plato_19"/>
    <n v="234"/>
  </r>
  <r>
    <n v="5"/>
    <s v="Cliente_117"/>
    <n v="4"/>
    <x v="5"/>
    <d v="2023-04-06T00:00:00"/>
    <d v="1899-12-30T03:13:00"/>
    <d v="1899-12-30T06:40:00"/>
    <d v="1899-12-30T03:27:00"/>
    <d v="1899-12-30T00:25:00"/>
    <d v="1899-12-30T03:02:00"/>
    <x v="0"/>
    <x v="4"/>
    <x v="0"/>
    <x v="2"/>
    <n v="34.119999999999997"/>
    <s v="Libre"/>
    <n v="577"/>
    <x v="4"/>
    <s v="Plato_4, Plato_5"/>
    <n v="40"/>
  </r>
  <r>
    <n v="11"/>
    <s v="Cliente_83"/>
    <n v="6"/>
    <x v="5"/>
    <d v="2023-04-06T00:00:00"/>
    <d v="1899-12-30T02:11:00"/>
    <d v="1899-12-30T04:24:00"/>
    <d v="1899-12-30T02:28:00"/>
    <d v="1899-12-30T00:44:00"/>
    <d v="1899-12-30T01:44:00"/>
    <x v="0"/>
    <x v="0"/>
    <x v="0"/>
    <x v="2"/>
    <n v="32.799999999999997"/>
    <s v="Ocupada"/>
    <n v="578"/>
    <x v="0"/>
    <s v="Plato_2"/>
    <n v="90"/>
  </r>
  <r>
    <n v="9"/>
    <s v="Cliente_988"/>
    <n v="2"/>
    <x v="5"/>
    <d v="2023-04-06T00:00:00"/>
    <d v="1899-12-30T00:10:00"/>
    <d v="1899-12-30T02:17:00"/>
    <d v="1899-12-30T02:07:00"/>
    <d v="1899-12-30T00:48:00"/>
    <d v="1899-12-30T01:19:00"/>
    <x v="0"/>
    <x v="0"/>
    <x v="0"/>
    <x v="2"/>
    <n v="35.96"/>
    <s v="Libre"/>
    <n v="579"/>
    <x v="3"/>
    <s v="Plato_1"/>
    <n v="50"/>
  </r>
  <r>
    <n v="10"/>
    <s v="Cliente_606"/>
    <n v="5"/>
    <x v="5"/>
    <d v="2023-04-06T00:00:00"/>
    <d v="1899-12-30T00:06:00"/>
    <d v="1899-12-30T01:18:00"/>
    <d v="1899-12-30T01:12:00"/>
    <d v="1899-12-30T00:30:00"/>
    <d v="1899-12-30T00:42:00"/>
    <x v="0"/>
    <x v="4"/>
    <x v="0"/>
    <x v="0"/>
    <n v="44.54"/>
    <s v="Libre"/>
    <n v="580"/>
    <x v="7"/>
    <s v="Plato_11"/>
    <n v="33"/>
  </r>
  <r>
    <n v="18"/>
    <s v="Cliente_384"/>
    <n v="5"/>
    <x v="5"/>
    <d v="2023-04-06T00:00:00"/>
    <d v="1899-12-30T03:33:00"/>
    <d v="1899-12-30T05:08:00"/>
    <d v="1899-12-30T01:50:00"/>
    <d v="1899-12-30T00:55:00"/>
    <d v="1899-12-30T00:55:00"/>
    <x v="0"/>
    <x v="4"/>
    <x v="0"/>
    <x v="2"/>
    <n v="13.27"/>
    <s v="Ocupada"/>
    <n v="581"/>
    <x v="4"/>
    <s v="Plato_11, Plato_2"/>
    <n v="123"/>
  </r>
  <r>
    <n v="3"/>
    <s v="Cliente_372"/>
    <n v="1"/>
    <x v="5"/>
    <d v="2023-04-06T00:00:00"/>
    <d v="1899-12-30T03:48:00"/>
    <d v="1899-12-30T05:09:00"/>
    <d v="1899-12-30T01:21:00"/>
    <d v="1899-12-30T00:42:00"/>
    <d v="1899-12-30T00:39:00"/>
    <x v="0"/>
    <x v="2"/>
    <x v="0"/>
    <x v="2"/>
    <n v="20.23"/>
    <s v="Reservada"/>
    <n v="582"/>
    <x v="7"/>
    <s v="Plato_6"/>
    <n v="54"/>
  </r>
  <r>
    <n v="9"/>
    <s v="Cliente_429"/>
    <n v="2"/>
    <x v="5"/>
    <d v="2023-04-06T00:00:00"/>
    <d v="1899-12-30T01:41:00"/>
    <d v="1899-12-30T03:34:00"/>
    <d v="1899-12-30T01:53:00"/>
    <d v="1899-12-30T01:45:00"/>
    <d v="1899-12-30T00:08:00"/>
    <x v="0"/>
    <x v="2"/>
    <x v="2"/>
    <x v="0"/>
    <n v="35.99"/>
    <s v="Libre"/>
    <n v="583"/>
    <x v="2"/>
    <s v="Plato_12, Plato_4, Plato_7, Plato_20"/>
    <n v="243"/>
  </r>
  <r>
    <n v="9"/>
    <s v="Cliente_283"/>
    <n v="4"/>
    <x v="5"/>
    <d v="2023-04-06T00:00:00"/>
    <d v="1899-12-30T03:35:00"/>
    <d v="1899-12-30T06:59:00"/>
    <d v="1899-12-30T03:24:00"/>
    <d v="1899-12-30T01:54:00"/>
    <d v="1899-12-30T01:30:00"/>
    <x v="0"/>
    <x v="0"/>
    <x v="0"/>
    <x v="0"/>
    <n v="36.979999999999997"/>
    <s v="Reservada"/>
    <n v="584"/>
    <x v="9"/>
    <s v="Plato_13, Plato_17, Plato_16"/>
    <n v="139"/>
  </r>
  <r>
    <n v="3"/>
    <s v="Cliente_876"/>
    <n v="5"/>
    <x v="5"/>
    <d v="2023-04-06T00:00:00"/>
    <d v="1899-12-30T01:23:00"/>
    <d v="1899-12-30T02:37:00"/>
    <d v="1899-12-30T01:14:00"/>
    <d v="1899-12-30T01:35:00"/>
    <s v="0"/>
    <x v="1"/>
    <x v="0"/>
    <x v="1"/>
    <x v="2"/>
    <n v="10.07"/>
    <s v="Libre"/>
    <n v="585"/>
    <x v="8"/>
    <s v="Plato_15, Plato_8, Plato_4, Plato_1"/>
    <n v="128"/>
  </r>
  <r>
    <n v="17"/>
    <s v="Cliente_857"/>
    <n v="5"/>
    <x v="5"/>
    <d v="2023-04-06T00:00:00"/>
    <d v="1899-12-30T00:44:00"/>
    <d v="1899-12-30T03:55:00"/>
    <d v="1899-12-30T03:26:00"/>
    <d v="1899-12-30T01:32:00"/>
    <d v="1899-12-30T01:54:00"/>
    <x v="0"/>
    <x v="0"/>
    <x v="2"/>
    <x v="1"/>
    <n v="32.79"/>
    <s v="Ocupada"/>
    <n v="586"/>
    <x v="5"/>
    <s v="Plato_11, Plato_7"/>
    <n v="171"/>
  </r>
  <r>
    <n v="7"/>
    <s v="Cliente_208"/>
    <n v="4"/>
    <x v="5"/>
    <d v="2023-04-06T00:00:00"/>
    <d v="1899-12-30T03:38:00"/>
    <d v="1899-12-30T04:42:00"/>
    <d v="1899-12-30T01:19:00"/>
    <d v="1899-12-30T00:43:00"/>
    <d v="1899-12-30T00:36:00"/>
    <x v="0"/>
    <x v="0"/>
    <x v="1"/>
    <x v="2"/>
    <n v="35.03"/>
    <s v="Ocupada"/>
    <n v="587"/>
    <x v="7"/>
    <s v="Plato_7"/>
    <n v="48"/>
  </r>
  <r>
    <n v="15"/>
    <s v="Cliente_21"/>
    <n v="2"/>
    <x v="5"/>
    <d v="2023-04-06T00:00:00"/>
    <d v="1899-12-30T02:20:00"/>
    <d v="1899-12-30T05:58:00"/>
    <d v="1899-12-30T03:38:00"/>
    <d v="1899-12-30T00:37:00"/>
    <d v="1899-12-30T03:01:00"/>
    <x v="0"/>
    <x v="0"/>
    <x v="2"/>
    <x v="1"/>
    <n v="33.93"/>
    <s v="Libre"/>
    <n v="588"/>
    <x v="3"/>
    <s v="Plato_10, Plato_1"/>
    <n v="101"/>
  </r>
  <r>
    <n v="10"/>
    <s v="Cliente_443"/>
    <n v="4"/>
    <x v="5"/>
    <d v="2023-04-06T00:00:00"/>
    <d v="1899-12-30T03:14:00"/>
    <d v="1899-12-30T05:57:00"/>
    <d v="1899-12-30T02:43:00"/>
    <d v="1899-12-30T02:00:00"/>
    <d v="1899-12-30T00:43:00"/>
    <x v="0"/>
    <x v="4"/>
    <x v="0"/>
    <x v="0"/>
    <n v="28.96"/>
    <s v="Libre"/>
    <n v="589"/>
    <x v="7"/>
    <s v="Plato_14, Plato_18, Plato_13, Plato_15"/>
    <n v="284"/>
  </r>
  <r>
    <n v="3"/>
    <s v="Cliente_240"/>
    <n v="6"/>
    <x v="5"/>
    <d v="2023-04-06T00:00:00"/>
    <d v="1899-12-30T02:45:00"/>
    <d v="1899-12-30T04:27:00"/>
    <d v="1899-12-30T01:57:00"/>
    <d v="1899-12-30T01:04:00"/>
    <d v="1899-12-30T00:53:00"/>
    <x v="0"/>
    <x v="2"/>
    <x v="1"/>
    <x v="2"/>
    <n v="40.94"/>
    <s v="Ocupada"/>
    <n v="590"/>
    <x v="5"/>
    <s v="Plato_18, Plato_3"/>
    <n v="122"/>
  </r>
  <r>
    <n v="11"/>
    <s v="Cliente_138"/>
    <n v="6"/>
    <x v="5"/>
    <d v="2023-04-06T00:00:00"/>
    <d v="1899-12-30T03:44:00"/>
    <d v="1899-12-30T06:19:00"/>
    <d v="1899-12-30T02:35:00"/>
    <d v="1899-12-30T00:51:00"/>
    <d v="1899-12-30T01:44:00"/>
    <x v="0"/>
    <x v="0"/>
    <x v="1"/>
    <x v="2"/>
    <n v="44.33"/>
    <s v="Libre"/>
    <n v="591"/>
    <x v="6"/>
    <s v="Plato_20"/>
    <n v="120"/>
  </r>
  <r>
    <n v="5"/>
    <s v="Cliente_177"/>
    <n v="1"/>
    <x v="5"/>
    <d v="2023-04-06T00:00:00"/>
    <d v="1899-12-30T00:48:00"/>
    <d v="1899-12-30T02:40:00"/>
    <d v="1899-12-30T01:52:00"/>
    <d v="1899-12-30T01:41:00"/>
    <d v="1899-12-30T00:11:00"/>
    <x v="0"/>
    <x v="2"/>
    <x v="0"/>
    <x v="2"/>
    <n v="35.67"/>
    <s v="Reservada"/>
    <n v="592"/>
    <x v="8"/>
    <s v="Plato_5, Plato_1"/>
    <n v="94"/>
  </r>
  <r>
    <n v="17"/>
    <s v="Cliente_832"/>
    <n v="5"/>
    <x v="5"/>
    <d v="2023-04-06T00:00:00"/>
    <d v="1899-12-30T00:25:00"/>
    <d v="1899-12-30T02:17:00"/>
    <d v="1899-12-30T01:52:00"/>
    <d v="1899-12-30T00:48:00"/>
    <d v="1899-12-30T01:04:00"/>
    <x v="0"/>
    <x v="4"/>
    <x v="0"/>
    <x v="0"/>
    <n v="48.8"/>
    <s v="Reservada"/>
    <n v="593"/>
    <x v="0"/>
    <s v="Plato_20, Plato_17, Plato_11, Plato_19"/>
    <n v="209"/>
  </r>
  <r>
    <n v="17"/>
    <s v="Cliente_480"/>
    <n v="1"/>
    <x v="5"/>
    <d v="2023-04-06T00:00:00"/>
    <d v="1899-12-30T03:20:00"/>
    <d v="1899-12-30T04:49:00"/>
    <d v="1899-12-30T01:29:00"/>
    <d v="1899-12-30T01:38:00"/>
    <s v="0"/>
    <x v="1"/>
    <x v="0"/>
    <x v="0"/>
    <x v="0"/>
    <n v="46.01"/>
    <s v="Libre"/>
    <n v="594"/>
    <x v="6"/>
    <s v="Plato_11, Plato_5, Plato_3"/>
    <n v="139"/>
  </r>
  <r>
    <n v="9"/>
    <s v="Cliente_290"/>
    <n v="5"/>
    <x v="5"/>
    <d v="2023-04-06T00:00:00"/>
    <d v="1899-12-30T03:03:00"/>
    <d v="1899-12-30T05:27:00"/>
    <d v="1899-12-30T02:39:00"/>
    <d v="1899-12-30T00:49:00"/>
    <d v="1899-12-30T01:50:00"/>
    <x v="0"/>
    <x v="2"/>
    <x v="0"/>
    <x v="2"/>
    <n v="40.33"/>
    <s v="Ocupada"/>
    <n v="595"/>
    <x v="3"/>
    <s v="Plato_13, Plato_2"/>
    <n v="72"/>
  </r>
  <r>
    <n v="18"/>
    <s v="Cliente_351"/>
    <n v="2"/>
    <x v="5"/>
    <d v="2023-04-06T00:00:00"/>
    <d v="1899-12-30T01:21:00"/>
    <d v="1899-12-30T03:39:00"/>
    <d v="1899-12-30T02:33:00"/>
    <d v="1899-12-30T02:38:00"/>
    <s v="0"/>
    <x v="1"/>
    <x v="2"/>
    <x v="0"/>
    <x v="0"/>
    <n v="23.7"/>
    <s v="Ocupada"/>
    <n v="596"/>
    <x v="8"/>
    <s v="Plato_14, Plato_7, Plato_15, Plato_1"/>
    <n v="240"/>
  </r>
  <r>
    <n v="16"/>
    <s v="Cliente_354"/>
    <n v="1"/>
    <x v="5"/>
    <d v="2023-04-06T00:00:00"/>
    <d v="1899-12-30T00:51:00"/>
    <d v="1899-12-30T03:51:00"/>
    <d v="1899-12-30T03:15:00"/>
    <d v="1899-12-30T02:21:00"/>
    <d v="1899-12-30T00:54:00"/>
    <x v="0"/>
    <x v="1"/>
    <x v="0"/>
    <x v="2"/>
    <n v="45.46"/>
    <s v="Ocupada"/>
    <n v="597"/>
    <x v="6"/>
    <s v="Plato_16, Plato_4, Plato_20, Plato_7"/>
    <n v="150"/>
  </r>
  <r>
    <n v="9"/>
    <s v="Cliente_344"/>
    <n v="6"/>
    <x v="5"/>
    <d v="2023-04-06T00:00:00"/>
    <d v="1899-12-30T03:16:00"/>
    <d v="1899-12-30T06:59:00"/>
    <d v="1899-12-30T03:43:00"/>
    <d v="1899-12-30T01:21:00"/>
    <d v="1899-12-30T02:22:00"/>
    <x v="0"/>
    <x v="3"/>
    <x v="0"/>
    <x v="2"/>
    <n v="11.31"/>
    <s v="Reservada"/>
    <n v="598"/>
    <x v="0"/>
    <s v="Plato_10, Plato_15, Plato_17"/>
    <n v="209"/>
  </r>
  <r>
    <n v="11"/>
    <s v="Cliente_564"/>
    <n v="3"/>
    <x v="5"/>
    <d v="2023-04-06T00:00:00"/>
    <d v="1899-12-30T00:34:00"/>
    <d v="1899-12-30T04:21:00"/>
    <d v="1899-12-30T03:47:00"/>
    <d v="1899-12-30T01:48:00"/>
    <d v="1899-12-30T01:59:00"/>
    <x v="0"/>
    <x v="2"/>
    <x v="0"/>
    <x v="2"/>
    <n v="30.97"/>
    <s v="Libre"/>
    <n v="599"/>
    <x v="3"/>
    <s v="Plato_18, Plato_17, Plato_8"/>
    <n v="169"/>
  </r>
  <r>
    <n v="14"/>
    <s v="Cliente_782"/>
    <n v="4"/>
    <x v="5"/>
    <d v="2023-04-06T00:00:00"/>
    <d v="1899-12-30T03:58:00"/>
    <d v="1899-12-30T05:01:00"/>
    <d v="1899-12-30T01:18:00"/>
    <d v="1899-12-30T01:05:00"/>
    <d v="1899-12-30T00:13:00"/>
    <x v="0"/>
    <x v="0"/>
    <x v="0"/>
    <x v="0"/>
    <n v="41.35"/>
    <s v="Ocupada"/>
    <n v="600"/>
    <x v="9"/>
    <s v="Plato_16, Plato_2"/>
    <n v="144"/>
  </r>
  <r>
    <n v="13"/>
    <s v="Cliente_88"/>
    <n v="1"/>
    <x v="5"/>
    <d v="2023-04-06T00:00:00"/>
    <d v="1899-12-30T02:43:00"/>
    <d v="1899-12-30T06:15:00"/>
    <d v="1899-12-30T03:32:00"/>
    <d v="1899-12-30T01:55:00"/>
    <d v="1899-12-30T01:37:00"/>
    <x v="0"/>
    <x v="4"/>
    <x v="2"/>
    <x v="2"/>
    <n v="16.809999999999999"/>
    <s v="Libre"/>
    <n v="601"/>
    <x v="4"/>
    <s v="Plato_20, Plato_16, Plato_14, Plato_8"/>
    <n v="292"/>
  </r>
  <r>
    <n v="12"/>
    <s v="Cliente_165"/>
    <n v="3"/>
    <x v="5"/>
    <d v="2023-04-06T00:00:00"/>
    <d v="1899-12-30T03:52:00"/>
    <d v="1899-12-30T07:00:00"/>
    <d v="1899-12-30T03:08:00"/>
    <d v="1899-12-30T02:42:00"/>
    <d v="1899-12-30T00:26:00"/>
    <x v="0"/>
    <x v="2"/>
    <x v="0"/>
    <x v="1"/>
    <n v="16.5"/>
    <s v="Reservada"/>
    <n v="602"/>
    <x v="0"/>
    <s v="Plato_8, Plato_5, Plato_2, Plato_20"/>
    <n v="266"/>
  </r>
  <r>
    <n v="19"/>
    <s v="Cliente_798"/>
    <n v="6"/>
    <x v="5"/>
    <d v="2023-04-06T00:00:00"/>
    <d v="1899-12-30T00:51:00"/>
    <d v="1899-12-30T04:21:00"/>
    <d v="1899-12-30T03:30:00"/>
    <d v="1899-12-30T00:17:00"/>
    <d v="1899-12-30T03:13:00"/>
    <x v="0"/>
    <x v="1"/>
    <x v="0"/>
    <x v="2"/>
    <n v="24.2"/>
    <s v="Libre"/>
    <n v="603"/>
    <x v="7"/>
    <s v="Plato_17"/>
    <n v="62"/>
  </r>
  <r>
    <n v="14"/>
    <s v="Cliente_959"/>
    <n v="5"/>
    <x v="5"/>
    <d v="2023-04-06T00:00:00"/>
    <d v="1899-12-30T01:18:00"/>
    <d v="1899-12-30T05:16:00"/>
    <d v="1899-12-30T04:13:00"/>
    <d v="1899-12-30T00:42:00"/>
    <d v="1899-12-30T03:31:00"/>
    <x v="0"/>
    <x v="2"/>
    <x v="0"/>
    <x v="2"/>
    <n v="42.6"/>
    <s v="Ocupada"/>
    <n v="604"/>
    <x v="8"/>
    <s v="Plato_8"/>
    <n v="105"/>
  </r>
  <r>
    <n v="19"/>
    <s v="Cliente_608"/>
    <n v="2"/>
    <x v="5"/>
    <d v="2023-04-06T00:00:00"/>
    <d v="1899-12-30T02:49:00"/>
    <d v="1899-12-30T06:24:00"/>
    <d v="1899-12-30T03:50:00"/>
    <d v="1899-12-30T02:56:00"/>
    <d v="1899-12-30T00:54:00"/>
    <x v="0"/>
    <x v="0"/>
    <x v="0"/>
    <x v="1"/>
    <n v="24.38"/>
    <s v="Ocupada"/>
    <n v="605"/>
    <x v="7"/>
    <s v="Plato_3, Plato_20, Plato_8, Plato_2"/>
    <n v="220"/>
  </r>
  <r>
    <n v="1"/>
    <s v="Cliente_434"/>
    <n v="2"/>
    <x v="5"/>
    <d v="2023-04-06T00:00:00"/>
    <d v="1899-12-30T03:14:00"/>
    <d v="1899-12-30T06:06:00"/>
    <d v="1899-12-30T03:07:00"/>
    <d v="1899-12-30T02:25:00"/>
    <d v="1899-12-30T00:42:00"/>
    <x v="0"/>
    <x v="3"/>
    <x v="0"/>
    <x v="2"/>
    <n v="31.58"/>
    <s v="Ocupada"/>
    <n v="606"/>
    <x v="5"/>
    <s v="Plato_1, Plato_6, Plato_10"/>
    <n v="183"/>
  </r>
  <r>
    <n v="10"/>
    <s v="Cliente_377"/>
    <n v="1"/>
    <x v="5"/>
    <d v="2023-04-06T00:00:00"/>
    <d v="1899-12-30T01:24:00"/>
    <d v="1899-12-30T03:29:00"/>
    <d v="1899-12-30T02:20:00"/>
    <d v="1899-12-30T01:09:00"/>
    <d v="1899-12-30T01:11:00"/>
    <x v="0"/>
    <x v="3"/>
    <x v="0"/>
    <x v="2"/>
    <n v="28.9"/>
    <s v="Ocupada"/>
    <n v="607"/>
    <x v="3"/>
    <s v="Plato_20, Plato_16"/>
    <n v="68"/>
  </r>
  <r>
    <n v="7"/>
    <s v="Cliente_657"/>
    <n v="6"/>
    <x v="5"/>
    <d v="2023-04-06T00:00:00"/>
    <d v="1899-12-30T03:58:00"/>
    <d v="1899-12-30T07:20:00"/>
    <d v="1899-12-30T03:22:00"/>
    <d v="1899-12-30T00:45:00"/>
    <d v="1899-12-30T02:37:00"/>
    <x v="0"/>
    <x v="0"/>
    <x v="0"/>
    <x v="2"/>
    <n v="36.549999999999997"/>
    <s v="Reservada"/>
    <n v="608"/>
    <x v="0"/>
    <s v="Plato_9"/>
    <n v="29"/>
  </r>
  <r>
    <n v="1"/>
    <s v="Cliente_331"/>
    <n v="4"/>
    <x v="5"/>
    <d v="2023-04-06T00:00:00"/>
    <d v="1899-12-30T03:23:00"/>
    <d v="1899-12-30T07:02:00"/>
    <d v="1899-12-30T03:39:00"/>
    <d v="1899-12-30T00:27:00"/>
    <d v="1899-12-30T03:12:00"/>
    <x v="0"/>
    <x v="1"/>
    <x v="0"/>
    <x v="2"/>
    <n v="23.29"/>
    <s v="Reservada"/>
    <n v="609"/>
    <x v="8"/>
    <s v="Plato_15"/>
    <n v="32"/>
  </r>
  <r>
    <n v="19"/>
    <s v="Cliente_728"/>
    <n v="4"/>
    <x v="5"/>
    <d v="2023-04-06T00:00:00"/>
    <d v="1899-12-30T02:12:00"/>
    <d v="1899-12-30T04:11:00"/>
    <d v="1899-12-30T02:14:00"/>
    <d v="1899-12-30T00:47:00"/>
    <d v="1899-12-30T01:27:00"/>
    <x v="0"/>
    <x v="3"/>
    <x v="2"/>
    <x v="2"/>
    <n v="37.9"/>
    <s v="Ocupada"/>
    <n v="610"/>
    <x v="3"/>
    <s v="Plato_10, Plato_4"/>
    <n v="44"/>
  </r>
  <r>
    <n v="13"/>
    <s v="Cliente_224"/>
    <n v="1"/>
    <x v="5"/>
    <d v="2023-04-06T00:00:00"/>
    <d v="1899-12-30T03:55:00"/>
    <d v="1899-12-30T07:43:00"/>
    <d v="1899-12-30T04:03:00"/>
    <d v="1899-12-30T01:23:00"/>
    <d v="1899-12-30T02:40:00"/>
    <x v="0"/>
    <x v="1"/>
    <x v="0"/>
    <x v="2"/>
    <n v="44.28"/>
    <s v="Ocupada"/>
    <n v="611"/>
    <x v="2"/>
    <s v="Plato_13, Plato_19"/>
    <n v="78"/>
  </r>
  <r>
    <n v="11"/>
    <s v="Cliente_680"/>
    <n v="4"/>
    <x v="5"/>
    <d v="2023-04-06T00:00:00"/>
    <d v="1899-12-30T01:12:00"/>
    <d v="1899-12-30T05:00:00"/>
    <d v="1899-12-30T03:48:00"/>
    <d v="1899-12-30T02:09:00"/>
    <d v="1899-12-30T01:39:00"/>
    <x v="0"/>
    <x v="3"/>
    <x v="0"/>
    <x v="2"/>
    <n v="23.54"/>
    <s v="Reservada"/>
    <n v="612"/>
    <x v="3"/>
    <s v="Plato_6, Plato_19, Plato_16, Plato_3"/>
    <n v="231"/>
  </r>
  <r>
    <n v="1"/>
    <s v="Cliente_230"/>
    <n v="5"/>
    <x v="5"/>
    <d v="2023-04-06T00:00:00"/>
    <d v="1899-12-30T01:57:00"/>
    <d v="1899-12-30T03:35:00"/>
    <d v="1899-12-30T01:38:00"/>
    <d v="1899-12-30T02:32:00"/>
    <s v="0"/>
    <x v="1"/>
    <x v="2"/>
    <x v="1"/>
    <x v="1"/>
    <n v="23.56"/>
    <s v="Reservada"/>
    <n v="613"/>
    <x v="0"/>
    <s v="Plato_12, Plato_14, Plato_4, Plato_8"/>
    <n v="285"/>
  </r>
  <r>
    <n v="19"/>
    <s v="Cliente_823"/>
    <n v="6"/>
    <x v="5"/>
    <d v="2023-04-06T00:00:00"/>
    <d v="1899-12-30T02:32:00"/>
    <d v="1899-12-30T04:37:00"/>
    <d v="1899-12-30T02:05:00"/>
    <d v="1899-12-30T00:50:00"/>
    <d v="1899-12-30T01:15:00"/>
    <x v="0"/>
    <x v="1"/>
    <x v="1"/>
    <x v="0"/>
    <n v="26.48"/>
    <s v="Reservada"/>
    <n v="614"/>
    <x v="5"/>
    <s v="Plato_7"/>
    <n v="72"/>
  </r>
  <r>
    <n v="7"/>
    <s v="Cliente_513"/>
    <n v="1"/>
    <x v="5"/>
    <d v="2023-04-06T00:00:00"/>
    <d v="1899-12-30T00:46:00"/>
    <d v="1899-12-30T01:53:00"/>
    <d v="1899-12-30T01:22:00"/>
    <d v="1899-12-30T02:36:00"/>
    <s v="0"/>
    <x v="1"/>
    <x v="3"/>
    <x v="2"/>
    <x v="2"/>
    <n v="18.420000000000002"/>
    <s v="Ocupada"/>
    <n v="615"/>
    <x v="8"/>
    <s v="Plato_17, Plato_14, Plato_1, Plato_15"/>
    <n v="333"/>
  </r>
  <r>
    <n v="4"/>
    <s v="Cliente_608"/>
    <n v="4"/>
    <x v="5"/>
    <d v="2023-04-06T00:00:00"/>
    <d v="1899-12-30T00:14:00"/>
    <d v="1899-12-30T03:36:00"/>
    <d v="1899-12-30T03:37:00"/>
    <d v="1899-12-30T00:47:00"/>
    <d v="1899-12-30T02:50:00"/>
    <x v="0"/>
    <x v="3"/>
    <x v="2"/>
    <x v="2"/>
    <n v="23.89"/>
    <s v="Ocupada"/>
    <n v="616"/>
    <x v="5"/>
    <s v="Plato_7, Plato_2"/>
    <n v="132"/>
  </r>
  <r>
    <n v="13"/>
    <s v="Cliente_27"/>
    <n v="5"/>
    <x v="5"/>
    <d v="2023-04-06T00:00:00"/>
    <d v="1899-12-30T01:20:00"/>
    <d v="1899-12-30T05:17:00"/>
    <d v="1899-12-30T03:57:00"/>
    <d v="1899-12-30T00:51:00"/>
    <d v="1899-12-30T03:06:00"/>
    <x v="0"/>
    <x v="2"/>
    <x v="0"/>
    <x v="2"/>
    <n v="38.18"/>
    <s v="Libre"/>
    <n v="617"/>
    <x v="7"/>
    <s v="Plato_10, Plato_2"/>
    <n v="142"/>
  </r>
  <r>
    <n v="3"/>
    <s v="Cliente_973"/>
    <n v="5"/>
    <x v="5"/>
    <d v="2023-04-06T00:00:00"/>
    <d v="1899-12-30T00:56:00"/>
    <d v="1899-12-30T03:12:00"/>
    <d v="1899-12-30T02:16:00"/>
    <d v="1899-12-30T01:58:00"/>
    <d v="1899-12-30T00:18:00"/>
    <x v="0"/>
    <x v="4"/>
    <x v="1"/>
    <x v="2"/>
    <n v="25.93"/>
    <s v="Libre"/>
    <n v="618"/>
    <x v="9"/>
    <s v="Plato_15, Plato_17, Plato_4, Plato_19"/>
    <n v="319"/>
  </r>
  <r>
    <n v="6"/>
    <s v="Cliente_619"/>
    <n v="4"/>
    <x v="5"/>
    <d v="2023-04-06T00:00:00"/>
    <d v="1899-12-30T00:16:00"/>
    <d v="1899-12-30T02:41:00"/>
    <d v="1899-12-30T02:25:00"/>
    <d v="1899-12-30T01:36:00"/>
    <d v="1899-12-30T00:49:00"/>
    <x v="0"/>
    <x v="3"/>
    <x v="2"/>
    <x v="2"/>
    <n v="16.440000000000001"/>
    <s v="Reservada"/>
    <n v="619"/>
    <x v="8"/>
    <s v="Plato_6, Plato_10"/>
    <n v="132"/>
  </r>
  <r>
    <n v="16"/>
    <s v="Cliente_592"/>
    <n v="3"/>
    <x v="5"/>
    <d v="2023-04-06T00:00:00"/>
    <d v="1899-12-30T02:49:00"/>
    <d v="1899-12-30T06:07:00"/>
    <d v="1899-12-30T03:18:00"/>
    <d v="1899-12-30T00:40:00"/>
    <d v="1899-12-30T02:38:00"/>
    <x v="0"/>
    <x v="4"/>
    <x v="0"/>
    <x v="2"/>
    <n v="26.64"/>
    <s v="Reservada"/>
    <n v="620"/>
    <x v="3"/>
    <s v="Plato_12"/>
    <n v="57"/>
  </r>
  <r>
    <n v="5"/>
    <s v="Cliente_575"/>
    <n v="2"/>
    <x v="5"/>
    <d v="2023-04-06T00:00:00"/>
    <d v="1899-12-30T01:08:00"/>
    <d v="1899-12-30T02:27:00"/>
    <d v="1899-12-30T01:34:00"/>
    <d v="1899-12-30T00:08:00"/>
    <d v="1899-12-30T01:26:00"/>
    <x v="0"/>
    <x v="2"/>
    <x v="0"/>
    <x v="2"/>
    <n v="42.27"/>
    <s v="Ocupada"/>
    <n v="621"/>
    <x v="8"/>
    <s v="Plato_8"/>
    <n v="105"/>
  </r>
  <r>
    <n v="7"/>
    <s v="Cliente_117"/>
    <n v="5"/>
    <x v="5"/>
    <d v="2023-04-06T00:00:00"/>
    <d v="1899-12-30T02:07:00"/>
    <d v="1899-12-30T05:31:00"/>
    <d v="1899-12-30T03:24:00"/>
    <d v="1899-12-30T01:18:00"/>
    <d v="1899-12-30T02:06:00"/>
    <x v="0"/>
    <x v="0"/>
    <x v="2"/>
    <x v="2"/>
    <n v="11.47"/>
    <s v="Reservada"/>
    <n v="622"/>
    <x v="10"/>
    <s v="Plato_17, Plato_16"/>
    <n v="121"/>
  </r>
  <r>
    <n v="13"/>
    <s v="Cliente_395"/>
    <n v="1"/>
    <x v="5"/>
    <d v="2023-04-06T00:00:00"/>
    <d v="1899-12-30T00:45:00"/>
    <d v="1899-12-30T03:10:00"/>
    <d v="1899-12-30T02:25:00"/>
    <d v="1899-12-30T02:25:00"/>
    <d v="1899-12-30T00:00:00"/>
    <x v="0"/>
    <x v="0"/>
    <x v="0"/>
    <x v="1"/>
    <n v="22.05"/>
    <s v="Libre"/>
    <n v="623"/>
    <x v="7"/>
    <s v="Plato_5, Plato_8, Plato_1, Plato_15"/>
    <n v="235"/>
  </r>
  <r>
    <n v="1"/>
    <s v="Cliente_833"/>
    <n v="4"/>
    <x v="5"/>
    <d v="2023-04-06T00:00:00"/>
    <d v="1899-12-30T01:56:00"/>
    <d v="1899-12-30T03:26:00"/>
    <d v="1899-12-30T01:30:00"/>
    <d v="1899-12-30T01:19:00"/>
    <d v="1899-12-30T00:11:00"/>
    <x v="0"/>
    <x v="1"/>
    <x v="2"/>
    <x v="2"/>
    <n v="38"/>
    <s v="Reservada"/>
    <n v="624"/>
    <x v="10"/>
    <s v="Plato_19, Plato_7, Plato_13"/>
    <n v="102"/>
  </r>
  <r>
    <n v="5"/>
    <s v="Cliente_511"/>
    <n v="4"/>
    <x v="5"/>
    <d v="2023-04-06T00:00:00"/>
    <d v="1899-12-30T00:09:00"/>
    <d v="1899-12-30T03:22:00"/>
    <d v="1899-12-30T03:28:00"/>
    <d v="1899-12-30T01:37:00"/>
    <d v="1899-12-30T01:51:00"/>
    <x v="0"/>
    <x v="4"/>
    <x v="2"/>
    <x v="2"/>
    <n v="41.73"/>
    <s v="Ocupada"/>
    <n v="625"/>
    <x v="9"/>
    <s v="Plato_4, Plato_20, Plato_13"/>
    <n v="139"/>
  </r>
  <r>
    <n v="14"/>
    <s v="Cliente_772"/>
    <n v="4"/>
    <x v="5"/>
    <d v="2023-04-06T00:00:00"/>
    <d v="1899-12-30T02:45:00"/>
    <d v="1899-12-30T04:10:00"/>
    <d v="1899-12-30T01:25:00"/>
    <d v="1899-12-30T00:58:00"/>
    <d v="1899-12-30T00:27:00"/>
    <x v="0"/>
    <x v="4"/>
    <x v="1"/>
    <x v="2"/>
    <n v="19.239999999999998"/>
    <s v="Libre"/>
    <n v="626"/>
    <x v="10"/>
    <s v="Plato_2, Plato_7, Plato_9"/>
    <n v="137"/>
  </r>
  <r>
    <n v="4"/>
    <s v="Cliente_336"/>
    <n v="3"/>
    <x v="5"/>
    <d v="2023-04-06T00:00:00"/>
    <d v="1899-12-30T02:23:00"/>
    <d v="1899-12-30T04:13:00"/>
    <d v="1899-12-30T02:05:00"/>
    <d v="1899-12-30T00:37:00"/>
    <d v="1899-12-30T01:28:00"/>
    <x v="0"/>
    <x v="0"/>
    <x v="0"/>
    <x v="2"/>
    <n v="44.24"/>
    <s v="Ocupada"/>
    <n v="627"/>
    <x v="8"/>
    <s v="Plato_13"/>
    <n v="21"/>
  </r>
  <r>
    <n v="2"/>
    <s v="Cliente_124"/>
    <n v="1"/>
    <x v="5"/>
    <d v="2023-04-06T00:00:00"/>
    <d v="1899-12-30T00:09:00"/>
    <d v="1899-12-30T01:37:00"/>
    <d v="1899-12-30T01:28:00"/>
    <d v="1899-12-30T00:43:00"/>
    <d v="1899-12-30T00:45:00"/>
    <x v="0"/>
    <x v="0"/>
    <x v="1"/>
    <x v="2"/>
    <n v="15.03"/>
    <s v="Reservada"/>
    <n v="628"/>
    <x v="9"/>
    <s v="Plato_7, Plato_20"/>
    <n v="168"/>
  </r>
  <r>
    <n v="17"/>
    <s v="Cliente_828"/>
    <n v="2"/>
    <x v="5"/>
    <d v="2023-04-06T00:00:00"/>
    <d v="1899-12-30T02:07:00"/>
    <d v="1899-12-30T05:55:00"/>
    <d v="1899-12-30T04:03:00"/>
    <d v="1899-12-30T01:24:00"/>
    <d v="1899-12-30T02:39:00"/>
    <x v="0"/>
    <x v="4"/>
    <x v="2"/>
    <x v="0"/>
    <n v="26.07"/>
    <s v="Ocupada"/>
    <n v="629"/>
    <x v="10"/>
    <s v="Plato_18, Plato_3, Plato_4"/>
    <n v="130"/>
  </r>
  <r>
    <n v="2"/>
    <s v="Cliente_385"/>
    <n v="2"/>
    <x v="5"/>
    <d v="2023-04-06T00:00:00"/>
    <d v="1899-12-30T00:02:00"/>
    <d v="1899-12-30T02:49:00"/>
    <d v="1899-12-30T02:47:00"/>
    <d v="1899-12-30T01:15:00"/>
    <d v="1899-12-30T01:32:00"/>
    <x v="0"/>
    <x v="3"/>
    <x v="0"/>
    <x v="0"/>
    <n v="36.619999999999997"/>
    <s v="Libre"/>
    <n v="630"/>
    <x v="6"/>
    <s v="Plato_17, Plato_20"/>
    <n v="182"/>
  </r>
  <r>
    <n v="6"/>
    <s v="Cliente_841"/>
    <n v="1"/>
    <x v="5"/>
    <d v="2023-04-06T00:00:00"/>
    <d v="1899-12-30T00:21:00"/>
    <d v="1899-12-30T02:51:00"/>
    <d v="1899-12-30T02:30:00"/>
    <d v="1899-12-30T00:46:00"/>
    <d v="1899-12-30T01:44:00"/>
    <x v="0"/>
    <x v="3"/>
    <x v="2"/>
    <x v="2"/>
    <n v="39.71"/>
    <s v="Reservada"/>
    <n v="631"/>
    <x v="1"/>
    <s v="Plato_5"/>
    <n v="66"/>
  </r>
  <r>
    <n v="16"/>
    <s v="Cliente_605"/>
    <n v="2"/>
    <x v="5"/>
    <d v="2023-04-06T00:00:00"/>
    <d v="1899-12-30T00:15:00"/>
    <d v="1899-12-30T02:55:00"/>
    <d v="1899-12-30T02:40:00"/>
    <d v="1899-12-30T01:28:00"/>
    <d v="1899-12-30T01:12:00"/>
    <x v="0"/>
    <x v="0"/>
    <x v="1"/>
    <x v="2"/>
    <n v="22.41"/>
    <s v="Libre"/>
    <n v="632"/>
    <x v="8"/>
    <s v="Plato_15, Plato_11"/>
    <n v="129"/>
  </r>
  <r>
    <n v="16"/>
    <s v="Cliente_197"/>
    <n v="5"/>
    <x v="5"/>
    <d v="2023-04-06T00:00:00"/>
    <d v="1899-12-30T03:43:00"/>
    <d v="1899-12-30T05:28:00"/>
    <d v="1899-12-30T01:45:00"/>
    <d v="1899-12-30T02:29:00"/>
    <s v="0"/>
    <x v="1"/>
    <x v="0"/>
    <x v="0"/>
    <x v="2"/>
    <n v="11.19"/>
    <s v="Reservada"/>
    <n v="633"/>
    <x v="6"/>
    <s v="Plato_2, Plato_7, Plato_5, Plato_4"/>
    <n v="236"/>
  </r>
  <r>
    <n v="2"/>
    <s v="Cliente_285"/>
    <n v="1"/>
    <x v="5"/>
    <d v="2023-04-06T00:00:00"/>
    <d v="1899-12-30T00:03:00"/>
    <d v="1899-12-30T03:36:00"/>
    <d v="1899-12-30T03:33:00"/>
    <d v="1899-12-30T02:37:00"/>
    <d v="1899-12-30T00:56:00"/>
    <x v="0"/>
    <x v="1"/>
    <x v="1"/>
    <x v="2"/>
    <n v="29.25"/>
    <s v="Reservada"/>
    <n v="634"/>
    <x v="5"/>
    <s v="Plato_5, Plato_20, Plato_1, Plato_8"/>
    <n v="344"/>
  </r>
  <r>
    <n v="5"/>
    <s v="Cliente_19"/>
    <n v="2"/>
    <x v="5"/>
    <d v="2023-04-06T00:00:00"/>
    <d v="1899-12-30T00:17:00"/>
    <d v="1899-12-30T03:04:00"/>
    <d v="1899-12-30T02:47:00"/>
    <d v="1899-12-30T00:25:00"/>
    <d v="1899-12-30T02:22:00"/>
    <x v="0"/>
    <x v="2"/>
    <x v="0"/>
    <x v="2"/>
    <n v="22.15"/>
    <s v="Libre"/>
    <n v="635"/>
    <x v="4"/>
    <s v="Plato_9"/>
    <n v="58"/>
  </r>
  <r>
    <n v="14"/>
    <s v="Cliente_586"/>
    <n v="3"/>
    <x v="5"/>
    <d v="2023-04-06T00:00:00"/>
    <d v="1899-12-30T03:35:00"/>
    <d v="1899-12-30T05:48:00"/>
    <d v="1899-12-30T02:13:00"/>
    <d v="1899-12-30T02:31:00"/>
    <s v="0"/>
    <x v="1"/>
    <x v="3"/>
    <x v="2"/>
    <x v="0"/>
    <n v="32.86"/>
    <s v="Libre"/>
    <n v="636"/>
    <x v="8"/>
    <s v="Plato_7, Plato_12, Plato_13"/>
    <n v="126"/>
  </r>
  <r>
    <n v="6"/>
    <s v="Cliente_687"/>
    <n v="3"/>
    <x v="5"/>
    <d v="2023-04-06T00:00:00"/>
    <d v="1899-12-30T01:55:00"/>
    <d v="1899-12-30T04:32:00"/>
    <d v="1899-12-30T02:37:00"/>
    <d v="1899-12-30T01:01:00"/>
    <d v="1899-12-30T01:36:00"/>
    <x v="0"/>
    <x v="4"/>
    <x v="0"/>
    <x v="2"/>
    <n v="36.58"/>
    <s v="Reservada"/>
    <n v="637"/>
    <x v="8"/>
    <s v="Plato_11, Plato_18, Plato_1"/>
    <n v="117"/>
  </r>
  <r>
    <n v="16"/>
    <s v="Cliente_406"/>
    <n v="6"/>
    <x v="5"/>
    <d v="2023-04-06T00:00:00"/>
    <d v="1899-12-30T00:54:00"/>
    <d v="1899-12-30T02:16:00"/>
    <d v="1899-12-30T01:37:00"/>
    <d v="1899-12-30T00:44:00"/>
    <d v="1899-12-30T00:53:00"/>
    <x v="0"/>
    <x v="0"/>
    <x v="2"/>
    <x v="2"/>
    <n v="30.71"/>
    <s v="Ocupada"/>
    <n v="638"/>
    <x v="10"/>
    <s v="Plato_2"/>
    <n v="90"/>
  </r>
  <r>
    <n v="8"/>
    <s v="Cliente_415"/>
    <n v="4"/>
    <x v="5"/>
    <d v="2023-04-06T00:00:00"/>
    <d v="1899-12-30T02:17:00"/>
    <d v="1899-12-30T05:19:00"/>
    <d v="1899-12-30T03:02:00"/>
    <d v="1899-12-30T02:16:00"/>
    <d v="1899-12-30T00:46:00"/>
    <x v="0"/>
    <x v="2"/>
    <x v="2"/>
    <x v="2"/>
    <n v="18.97"/>
    <s v="Reservada"/>
    <n v="639"/>
    <x v="0"/>
    <s v="Plato_10, Plato_17, Plato_12"/>
    <n v="152"/>
  </r>
  <r>
    <n v="14"/>
    <s v="Cliente_456"/>
    <n v="3"/>
    <x v="5"/>
    <d v="2023-04-06T00:00:00"/>
    <d v="1899-12-30T00:41:00"/>
    <d v="1899-12-30T01:50:00"/>
    <d v="1899-12-30T01:09:00"/>
    <d v="1899-12-30T01:15:00"/>
    <s v="0"/>
    <x v="1"/>
    <x v="0"/>
    <x v="0"/>
    <x v="0"/>
    <n v="49.29"/>
    <s v="Libre"/>
    <n v="640"/>
    <x v="5"/>
    <s v="Plato_10, Plato_13, Plato_11"/>
    <n v="219"/>
  </r>
  <r>
    <n v="2"/>
    <s v="Cliente_820"/>
    <n v="4"/>
    <x v="5"/>
    <d v="2023-04-06T00:00:00"/>
    <d v="1899-12-30T01:08:00"/>
    <d v="1899-12-30T03:52:00"/>
    <d v="1899-12-30T02:44:00"/>
    <d v="1899-12-30T01:14:00"/>
    <d v="1899-12-30T01:30:00"/>
    <x v="0"/>
    <x v="1"/>
    <x v="0"/>
    <x v="0"/>
    <n v="39.68"/>
    <s v="Reservada"/>
    <n v="641"/>
    <x v="8"/>
    <s v="Plato_9, Plato_1, Plato_14"/>
    <n v="208"/>
  </r>
  <r>
    <n v="15"/>
    <s v="Cliente_698"/>
    <n v="1"/>
    <x v="5"/>
    <d v="2023-04-06T00:00:00"/>
    <d v="1899-12-30T02:36:00"/>
    <d v="1899-12-30T05:24:00"/>
    <d v="1899-12-30T03:03:00"/>
    <d v="1899-12-30T01:21:00"/>
    <d v="1899-12-30T01:42:00"/>
    <x v="0"/>
    <x v="2"/>
    <x v="0"/>
    <x v="2"/>
    <n v="11.11"/>
    <s v="Ocupada"/>
    <n v="642"/>
    <x v="10"/>
    <s v="Plato_13, Plato_10, Plato_9"/>
    <n v="176"/>
  </r>
  <r>
    <n v="17"/>
    <s v="Cliente_59"/>
    <n v="2"/>
    <x v="5"/>
    <d v="2023-04-06T00:00:00"/>
    <d v="1899-12-30T00:17:00"/>
    <d v="1899-12-30T01:56:00"/>
    <d v="1899-12-30T01:54:00"/>
    <d v="1899-12-30T00:18:00"/>
    <d v="1899-12-30T01:36:00"/>
    <x v="0"/>
    <x v="2"/>
    <x v="1"/>
    <x v="0"/>
    <n v="28.81"/>
    <s v="Ocupada"/>
    <n v="643"/>
    <x v="7"/>
    <s v="Plato_11"/>
    <n v="33"/>
  </r>
  <r>
    <n v="9"/>
    <s v="Cliente_799"/>
    <n v="6"/>
    <x v="5"/>
    <d v="2023-04-06T00:00:00"/>
    <d v="1899-12-30T03:44:00"/>
    <d v="1899-12-30T07:10:00"/>
    <d v="1899-12-30T03:26:00"/>
    <d v="1899-12-30T00:51:00"/>
    <d v="1899-12-30T02:35:00"/>
    <x v="0"/>
    <x v="1"/>
    <x v="0"/>
    <x v="0"/>
    <n v="13.86"/>
    <s v="Reservada"/>
    <n v="644"/>
    <x v="8"/>
    <s v="Plato_17"/>
    <n v="93"/>
  </r>
  <r>
    <n v="6"/>
    <s v="Cliente_196"/>
    <n v="6"/>
    <x v="5"/>
    <d v="2023-04-06T00:00:00"/>
    <d v="1899-12-30T02:50:00"/>
    <d v="1899-12-30T06:25:00"/>
    <d v="1899-12-30T03:35:00"/>
    <d v="1899-12-30T01:37:00"/>
    <d v="1899-12-30T01:58:00"/>
    <x v="0"/>
    <x v="0"/>
    <x v="2"/>
    <x v="1"/>
    <n v="40.03"/>
    <s v="Libre"/>
    <n v="645"/>
    <x v="6"/>
    <s v="Plato_11, Plato_6"/>
    <n v="180"/>
  </r>
  <r>
    <n v="12"/>
    <s v="Cliente_623"/>
    <n v="2"/>
    <x v="5"/>
    <d v="2023-04-06T00:00:00"/>
    <d v="1899-12-30T03:59:00"/>
    <d v="1899-12-30T06:38:00"/>
    <d v="1899-12-30T02:39:00"/>
    <d v="1899-12-30T00:36:00"/>
    <d v="1899-12-30T02:03:00"/>
    <x v="0"/>
    <x v="2"/>
    <x v="0"/>
    <x v="0"/>
    <n v="12.59"/>
    <s v="Libre"/>
    <n v="646"/>
    <x v="6"/>
    <s v="Plato_8"/>
    <n v="70"/>
  </r>
  <r>
    <n v="12"/>
    <s v="Cliente_52"/>
    <n v="2"/>
    <x v="5"/>
    <d v="2023-04-06T00:00:00"/>
    <d v="1899-12-30T02:55:00"/>
    <d v="1899-12-30T06:25:00"/>
    <d v="1899-12-30T03:30:00"/>
    <d v="1899-12-30T00:39:00"/>
    <d v="1899-12-30T02:51:00"/>
    <x v="0"/>
    <x v="2"/>
    <x v="0"/>
    <x v="2"/>
    <n v="42.79"/>
    <s v="Reservada"/>
    <n v="647"/>
    <x v="6"/>
    <s v="Plato_4, Plato_17"/>
    <n v="98"/>
  </r>
  <r>
    <n v="9"/>
    <s v="Cliente_946"/>
    <n v="1"/>
    <x v="5"/>
    <d v="2023-04-06T00:00:00"/>
    <d v="1899-12-30T02:59:00"/>
    <d v="1899-12-30T04:55:00"/>
    <d v="1899-12-30T01:56:00"/>
    <d v="1899-12-30T00:47:00"/>
    <d v="1899-12-30T01:09:00"/>
    <x v="0"/>
    <x v="2"/>
    <x v="2"/>
    <x v="2"/>
    <n v="17.43"/>
    <s v="Libre"/>
    <n v="648"/>
    <x v="2"/>
    <s v="Plato_16"/>
    <n v="56"/>
  </r>
  <r>
    <n v="9"/>
    <s v="Cliente_278"/>
    <n v="1"/>
    <x v="5"/>
    <d v="2023-04-06T00:00:00"/>
    <d v="1899-12-30T00:55:00"/>
    <d v="1899-12-30T03:45:00"/>
    <d v="1899-12-30T03:05:00"/>
    <d v="1899-12-30T01:49:00"/>
    <d v="1899-12-30T01:16:00"/>
    <x v="0"/>
    <x v="3"/>
    <x v="0"/>
    <x v="1"/>
    <n v="15.98"/>
    <s v="Ocupada"/>
    <n v="649"/>
    <x v="3"/>
    <s v="Plato_9, Plato_16, Plato_1, Plato_3"/>
    <n v="256"/>
  </r>
  <r>
    <n v="11"/>
    <s v="Cliente_232"/>
    <n v="3"/>
    <x v="6"/>
    <d v="2023-04-07T00:00:00"/>
    <d v="1899-12-30T03:33:00"/>
    <d v="1899-12-30T05:02:00"/>
    <d v="1899-12-30T01:29:00"/>
    <d v="1899-12-30T01:16:00"/>
    <d v="1899-12-30T00:13:00"/>
    <x v="0"/>
    <x v="0"/>
    <x v="0"/>
    <x v="0"/>
    <n v="38.21"/>
    <s v="Libre"/>
    <n v="650"/>
    <x v="10"/>
    <s v="Plato_13, Plato_9, Plato_15, Plato_8"/>
    <n v="237"/>
  </r>
  <r>
    <n v="16"/>
    <s v="Cliente_595"/>
    <n v="4"/>
    <x v="6"/>
    <d v="2023-04-07T00:00:00"/>
    <d v="1899-12-30T02:04:00"/>
    <d v="1899-12-30T05:44:00"/>
    <d v="1899-12-30T03:40:00"/>
    <d v="1899-12-30T01:28:00"/>
    <d v="1899-12-30T02:12:00"/>
    <x v="0"/>
    <x v="4"/>
    <x v="2"/>
    <x v="2"/>
    <n v="20.27"/>
    <s v="Libre"/>
    <n v="651"/>
    <x v="10"/>
    <s v="Plato_20, Plato_13, Plato_11"/>
    <n v="209"/>
  </r>
  <r>
    <n v="14"/>
    <s v="Cliente_968"/>
    <n v="5"/>
    <x v="6"/>
    <d v="2023-04-07T00:00:00"/>
    <d v="1899-12-30T00:06:00"/>
    <d v="1899-12-30T02:26:00"/>
    <d v="1899-12-30T02:35:00"/>
    <d v="1899-12-30T00:50:00"/>
    <d v="1899-12-30T01:45:00"/>
    <x v="0"/>
    <x v="2"/>
    <x v="0"/>
    <x v="0"/>
    <n v="23.26"/>
    <s v="Ocupada"/>
    <n v="652"/>
    <x v="7"/>
    <s v="Plato_17, Plato_19"/>
    <n v="170"/>
  </r>
  <r>
    <n v="13"/>
    <s v="Cliente_2"/>
    <n v="5"/>
    <x v="6"/>
    <d v="2023-04-07T00:00:00"/>
    <d v="1899-12-30T02:31:00"/>
    <d v="1899-12-30T04:20:00"/>
    <d v="1899-12-30T01:49:00"/>
    <d v="1899-12-30T02:30:00"/>
    <s v="0"/>
    <x v="1"/>
    <x v="1"/>
    <x v="0"/>
    <x v="2"/>
    <n v="34.33"/>
    <s v="Libre"/>
    <n v="653"/>
    <x v="5"/>
    <s v="Plato_16, Plato_2, Plato_8"/>
    <n v="244"/>
  </r>
  <r>
    <n v="12"/>
    <s v="Cliente_880"/>
    <n v="5"/>
    <x v="6"/>
    <d v="2023-04-07T00:00:00"/>
    <d v="1899-12-30T00:02:00"/>
    <d v="1899-12-30T01:44:00"/>
    <d v="1899-12-30T01:57:00"/>
    <d v="1899-12-30T00:44:00"/>
    <d v="1899-12-30T01:13:00"/>
    <x v="0"/>
    <x v="3"/>
    <x v="2"/>
    <x v="2"/>
    <n v="23.98"/>
    <s v="Ocupada"/>
    <n v="654"/>
    <x v="7"/>
    <s v="Plato_5, Plato_3"/>
    <n v="42"/>
  </r>
  <r>
    <n v="5"/>
    <s v="Cliente_626"/>
    <n v="4"/>
    <x v="6"/>
    <d v="2023-04-07T00:00:00"/>
    <d v="1899-12-30T01:15:00"/>
    <d v="1899-12-30T04:49:00"/>
    <d v="1899-12-30T03:34:00"/>
    <d v="1899-12-30T00:36:00"/>
    <d v="1899-12-30T02:58:00"/>
    <x v="0"/>
    <x v="3"/>
    <x v="0"/>
    <x v="1"/>
    <n v="21.7"/>
    <s v="Reservada"/>
    <n v="655"/>
    <x v="2"/>
    <s v="Plato_17"/>
    <n v="93"/>
  </r>
  <r>
    <n v="19"/>
    <s v="Cliente_411"/>
    <n v="6"/>
    <x v="6"/>
    <d v="2023-04-07T00:00:00"/>
    <d v="1899-12-30T03:36:00"/>
    <d v="1899-12-30T06:40:00"/>
    <d v="1899-12-30T03:04:00"/>
    <d v="1899-12-30T01:50:00"/>
    <d v="1899-12-30T01:14:00"/>
    <x v="0"/>
    <x v="1"/>
    <x v="2"/>
    <x v="2"/>
    <n v="31.23"/>
    <s v="Reservada"/>
    <n v="656"/>
    <x v="10"/>
    <s v="Plato_14, Plato_3, Plato_12, Plato_19"/>
    <n v="157"/>
  </r>
  <r>
    <n v="1"/>
    <s v="Cliente_123"/>
    <n v="2"/>
    <x v="6"/>
    <d v="2023-04-07T00:00:00"/>
    <d v="1899-12-30T00:51:00"/>
    <d v="1899-12-30T04:07:00"/>
    <d v="1899-12-30T03:16:00"/>
    <d v="1899-12-30T02:14:00"/>
    <d v="1899-12-30T01:02:00"/>
    <x v="0"/>
    <x v="1"/>
    <x v="0"/>
    <x v="1"/>
    <n v="44.2"/>
    <s v="Reservada"/>
    <n v="657"/>
    <x v="9"/>
    <s v="Plato_20, Plato_14, Plato_8"/>
    <n v="196"/>
  </r>
  <r>
    <n v="19"/>
    <s v="Cliente_910"/>
    <n v="5"/>
    <x v="6"/>
    <d v="2023-04-07T00:00:00"/>
    <d v="1899-12-30T01:43:00"/>
    <d v="1899-12-30T05:02:00"/>
    <d v="1899-12-30T03:19:00"/>
    <d v="1899-12-30T00:48:00"/>
    <d v="1899-12-30T02:31:00"/>
    <x v="0"/>
    <x v="3"/>
    <x v="1"/>
    <x v="1"/>
    <n v="31.27"/>
    <s v="Reservada"/>
    <n v="658"/>
    <x v="2"/>
    <s v="Plato_15, Plato_6"/>
    <n v="86"/>
  </r>
  <r>
    <n v="9"/>
    <s v="Cliente_539"/>
    <n v="4"/>
    <x v="6"/>
    <d v="2023-04-07T00:00:00"/>
    <d v="1899-12-30T02:50:00"/>
    <d v="1899-12-30T04:03:00"/>
    <d v="1899-12-30T01:28:00"/>
    <d v="1899-12-30T00:31:00"/>
    <d v="1899-12-30T00:57:00"/>
    <x v="0"/>
    <x v="4"/>
    <x v="0"/>
    <x v="2"/>
    <n v="35.24"/>
    <s v="Ocupada"/>
    <n v="659"/>
    <x v="4"/>
    <s v="Plato_9"/>
    <n v="87"/>
  </r>
  <r>
    <n v="19"/>
    <s v="Cliente_483"/>
    <n v="4"/>
    <x v="6"/>
    <d v="2023-04-07T00:00:00"/>
    <d v="1899-12-30T01:56:00"/>
    <d v="1899-12-30T05:51:00"/>
    <d v="1899-12-30T03:55:00"/>
    <d v="1899-12-30T00:45:00"/>
    <d v="1899-12-30T03:10:00"/>
    <x v="0"/>
    <x v="2"/>
    <x v="1"/>
    <x v="2"/>
    <n v="15.91"/>
    <s v="Reservada"/>
    <n v="660"/>
    <x v="2"/>
    <s v="Plato_12, Plato_2, Plato_20"/>
    <n v="208"/>
  </r>
  <r>
    <n v="16"/>
    <s v="Cliente_949"/>
    <n v="4"/>
    <x v="6"/>
    <d v="2023-04-07T00:00:00"/>
    <d v="1899-12-30T03:22:00"/>
    <d v="1899-12-30T06:52:00"/>
    <d v="1899-12-30T03:45:00"/>
    <d v="1899-12-30T02:15:00"/>
    <d v="1899-12-30T01:30:00"/>
    <x v="0"/>
    <x v="4"/>
    <x v="2"/>
    <x v="2"/>
    <n v="32.54"/>
    <s v="Ocupada"/>
    <n v="661"/>
    <x v="10"/>
    <s v="Plato_14, Plato_17, Plato_1, Plato_16"/>
    <n v="206"/>
  </r>
  <r>
    <n v="15"/>
    <s v="Cliente_642"/>
    <n v="4"/>
    <x v="6"/>
    <d v="2023-04-07T00:00:00"/>
    <d v="1899-12-30T02:01:00"/>
    <d v="1899-12-30T05:02:00"/>
    <d v="1899-12-30T03:01:00"/>
    <d v="1899-12-30T01:25:00"/>
    <d v="1899-12-30T01:36:00"/>
    <x v="0"/>
    <x v="1"/>
    <x v="0"/>
    <x v="2"/>
    <n v="11.64"/>
    <s v="Libre"/>
    <n v="662"/>
    <x v="6"/>
    <s v="Plato_7, Plato_1, Plato_19"/>
    <n v="133"/>
  </r>
  <r>
    <n v="3"/>
    <s v="Cliente_962"/>
    <n v="1"/>
    <x v="6"/>
    <d v="2023-04-07T00:00:00"/>
    <d v="1899-12-30T01:09:00"/>
    <d v="1899-12-30T03:47:00"/>
    <d v="1899-12-30T02:53:00"/>
    <d v="1899-12-30T01:27:00"/>
    <d v="1899-12-30T01:26:00"/>
    <x v="0"/>
    <x v="1"/>
    <x v="0"/>
    <x v="1"/>
    <n v="41.8"/>
    <s v="Ocupada"/>
    <n v="663"/>
    <x v="0"/>
    <s v="Plato_4, Plato_9, Plato_3"/>
    <n v="114"/>
  </r>
  <r>
    <n v="20"/>
    <s v="Cliente_883"/>
    <n v="6"/>
    <x v="6"/>
    <d v="2023-04-07T00:00:00"/>
    <d v="1899-12-30T01:35:00"/>
    <d v="1899-12-30T03:53:00"/>
    <d v="1899-12-30T02:18:00"/>
    <d v="1899-12-30T01:39:00"/>
    <d v="1899-12-30T00:39:00"/>
    <x v="0"/>
    <x v="4"/>
    <x v="1"/>
    <x v="0"/>
    <n v="31.27"/>
    <s v="Reservada"/>
    <n v="664"/>
    <x v="1"/>
    <s v="Plato_4, Plato_12, Plato_5"/>
    <n v="122"/>
  </r>
  <r>
    <n v="6"/>
    <s v="Cliente_425"/>
    <n v="1"/>
    <x v="6"/>
    <d v="2023-04-07T00:00:00"/>
    <d v="1899-12-30T02:05:00"/>
    <d v="1899-12-30T05:56:00"/>
    <d v="1899-12-30T04:06:00"/>
    <d v="1899-12-30T00:40:00"/>
    <d v="1899-12-30T03:26:00"/>
    <x v="0"/>
    <x v="3"/>
    <x v="0"/>
    <x v="2"/>
    <n v="25.32"/>
    <s v="Ocupada"/>
    <n v="665"/>
    <x v="6"/>
    <s v="Plato_1, Plato_6"/>
    <n v="129"/>
  </r>
  <r>
    <n v="8"/>
    <s v="Cliente_593"/>
    <n v="4"/>
    <x v="6"/>
    <d v="2023-04-07T00:00:00"/>
    <d v="1899-12-30T01:04:00"/>
    <d v="1899-12-30T04:57:00"/>
    <d v="1899-12-30T03:53:00"/>
    <d v="1899-12-30T00:27:00"/>
    <d v="1899-12-30T03:26:00"/>
    <x v="0"/>
    <x v="2"/>
    <x v="0"/>
    <x v="2"/>
    <n v="11.86"/>
    <s v="Libre"/>
    <n v="666"/>
    <x v="3"/>
    <s v="Plato_3"/>
    <n v="40"/>
  </r>
  <r>
    <n v="6"/>
    <s v="Cliente_368"/>
    <n v="5"/>
    <x v="6"/>
    <d v="2023-04-07T00:00:00"/>
    <d v="1899-12-30T03:39:00"/>
    <d v="1899-12-30T07:07:00"/>
    <d v="1899-12-30T03:28:00"/>
    <d v="1899-12-30T00:12:00"/>
    <d v="1899-12-30T03:16:00"/>
    <x v="0"/>
    <x v="0"/>
    <x v="0"/>
    <x v="2"/>
    <n v="20.49"/>
    <s v="Reservada"/>
    <n v="667"/>
    <x v="4"/>
    <s v="Plato_19"/>
    <n v="36"/>
  </r>
  <r>
    <n v="12"/>
    <s v="Cliente_418"/>
    <n v="4"/>
    <x v="6"/>
    <d v="2023-04-07T00:00:00"/>
    <d v="1899-12-30T01:43:00"/>
    <d v="1899-12-30T04:41:00"/>
    <d v="1899-12-30T02:58:00"/>
    <d v="1899-12-30T01:55:00"/>
    <d v="1899-12-30T01:03:00"/>
    <x v="0"/>
    <x v="1"/>
    <x v="1"/>
    <x v="2"/>
    <n v="18.61"/>
    <s v="Reservada"/>
    <n v="668"/>
    <x v="6"/>
    <s v="Plato_10, Plato_7, Plato_1"/>
    <n v="201"/>
  </r>
  <r>
    <n v="10"/>
    <s v="Cliente_693"/>
    <n v="4"/>
    <x v="6"/>
    <d v="2023-04-07T00:00:00"/>
    <d v="1899-12-30T01:01:00"/>
    <d v="1899-12-30T04:34:00"/>
    <d v="1899-12-30T03:33:00"/>
    <d v="1899-12-30T01:09:00"/>
    <d v="1899-12-30T02:24:00"/>
    <x v="0"/>
    <x v="0"/>
    <x v="0"/>
    <x v="2"/>
    <n v="10.68"/>
    <s v="Libre"/>
    <n v="669"/>
    <x v="5"/>
    <s v="Plato_17, Plato_6, Plato_15"/>
    <n v="181"/>
  </r>
  <r>
    <n v="16"/>
    <s v="Cliente_226"/>
    <n v="6"/>
    <x v="6"/>
    <d v="2023-04-07T00:00:00"/>
    <d v="1899-12-30T01:52:00"/>
    <d v="1899-12-30T03:12:00"/>
    <d v="1899-12-30T01:35:00"/>
    <d v="1899-12-30T01:15:00"/>
    <d v="1899-12-30T00:20:00"/>
    <x v="0"/>
    <x v="2"/>
    <x v="0"/>
    <x v="1"/>
    <n v="37.93"/>
    <s v="Ocupada"/>
    <n v="670"/>
    <x v="6"/>
    <s v="Plato_14, Plato_8, Plato_19"/>
    <n v="94"/>
  </r>
  <r>
    <n v="17"/>
    <s v="Cliente_759"/>
    <n v="3"/>
    <x v="6"/>
    <d v="2023-04-07T00:00:00"/>
    <d v="1899-12-30T02:18:00"/>
    <d v="1899-12-30T03:30:00"/>
    <d v="1899-12-30T01:12:00"/>
    <d v="1899-12-30T01:35:00"/>
    <s v="0"/>
    <x v="1"/>
    <x v="0"/>
    <x v="0"/>
    <x v="1"/>
    <n v="32.200000000000003"/>
    <s v="Reservada"/>
    <n v="671"/>
    <x v="6"/>
    <s v="Plato_8, Plato_1, Plato_15"/>
    <n v="184"/>
  </r>
  <r>
    <n v="12"/>
    <s v="Cliente_517"/>
    <n v="6"/>
    <x v="6"/>
    <d v="2023-04-07T00:00:00"/>
    <d v="1899-12-30T01:24:00"/>
    <d v="1899-12-30T03:51:00"/>
    <d v="1899-12-30T02:27:00"/>
    <d v="1899-12-30T01:18:00"/>
    <d v="1899-12-30T01:09:00"/>
    <x v="0"/>
    <x v="4"/>
    <x v="2"/>
    <x v="2"/>
    <n v="29.19"/>
    <s v="Reservada"/>
    <n v="672"/>
    <x v="9"/>
    <s v="Plato_15, Plato_13, Plato_12"/>
    <n v="157"/>
  </r>
  <r>
    <n v="20"/>
    <s v="Cliente_485"/>
    <n v="6"/>
    <x v="6"/>
    <d v="2023-04-07T00:00:00"/>
    <d v="1899-12-30T00:37:00"/>
    <d v="1899-12-30T02:52:00"/>
    <d v="1899-12-30T02:15:00"/>
    <d v="1899-12-30T01:33:00"/>
    <d v="1899-12-30T00:42:00"/>
    <x v="0"/>
    <x v="3"/>
    <x v="0"/>
    <x v="2"/>
    <n v="36.5"/>
    <s v="Reservada"/>
    <n v="673"/>
    <x v="5"/>
    <s v="Plato_20, Plato_8, Plato_2, Plato_1"/>
    <n v="265"/>
  </r>
  <r>
    <n v="1"/>
    <s v="Cliente_834"/>
    <n v="3"/>
    <x v="6"/>
    <d v="2023-04-07T00:00:00"/>
    <d v="1899-12-30T00:03:00"/>
    <d v="1899-12-30T01:30:00"/>
    <d v="1899-12-30T01:27:00"/>
    <d v="1899-12-30T01:05:00"/>
    <d v="1899-12-30T00:22:00"/>
    <x v="0"/>
    <x v="3"/>
    <x v="2"/>
    <x v="2"/>
    <n v="41.29"/>
    <s v="Libre"/>
    <n v="674"/>
    <x v="3"/>
    <s v="Plato_12, Plato_4, Plato_17, Plato_13"/>
    <n v="207"/>
  </r>
  <r>
    <n v="5"/>
    <s v="Cliente_104"/>
    <n v="2"/>
    <x v="6"/>
    <d v="2023-04-07T00:00:00"/>
    <d v="1899-12-30T00:54:00"/>
    <d v="1899-12-30T04:33:00"/>
    <d v="1899-12-30T03:39:00"/>
    <d v="1899-12-30T02:01:00"/>
    <d v="1899-12-30T01:38:00"/>
    <x v="0"/>
    <x v="2"/>
    <x v="2"/>
    <x v="1"/>
    <n v="30.74"/>
    <s v="Reservada"/>
    <n v="675"/>
    <x v="8"/>
    <s v="Plato_1, Plato_3, Plato_19"/>
    <n v="193"/>
  </r>
  <r>
    <n v="7"/>
    <s v="Cliente_494"/>
    <n v="6"/>
    <x v="6"/>
    <d v="2023-04-07T00:00:00"/>
    <d v="1899-12-30T00:28:00"/>
    <d v="1899-12-30T03:45:00"/>
    <d v="1899-12-30T03:32:00"/>
    <d v="1899-12-30T02:01:00"/>
    <d v="1899-12-30T01:31:00"/>
    <x v="0"/>
    <x v="0"/>
    <x v="0"/>
    <x v="2"/>
    <n v="41.6"/>
    <s v="Ocupada"/>
    <n v="676"/>
    <x v="8"/>
    <s v="Plato_17, Plato_14, Plato_16, Plato_13"/>
    <n v="124"/>
  </r>
  <r>
    <n v="14"/>
    <s v="Cliente_331"/>
    <n v="6"/>
    <x v="6"/>
    <d v="2023-04-07T00:00:00"/>
    <d v="1899-12-30T00:34:00"/>
    <d v="1899-12-30T02:37:00"/>
    <d v="1899-12-30T02:18:00"/>
    <d v="1899-12-30T02:28:00"/>
    <s v="0"/>
    <x v="1"/>
    <x v="2"/>
    <x v="0"/>
    <x v="2"/>
    <n v="12.57"/>
    <s v="Ocupada"/>
    <n v="677"/>
    <x v="6"/>
    <s v="Plato_3, Plato_8, Plato_18"/>
    <n v="144"/>
  </r>
  <r>
    <n v="19"/>
    <s v="Cliente_483"/>
    <n v="1"/>
    <x v="6"/>
    <d v="2023-04-07T00:00:00"/>
    <d v="1899-12-30T03:01:00"/>
    <d v="1899-12-30T05:22:00"/>
    <d v="1899-12-30T02:36:00"/>
    <d v="1899-12-30T02:01:00"/>
    <d v="1899-12-30T00:35:00"/>
    <x v="0"/>
    <x v="0"/>
    <x v="0"/>
    <x v="2"/>
    <n v="26.76"/>
    <s v="Ocupada"/>
    <n v="678"/>
    <x v="9"/>
    <s v="Plato_9, Plato_12, Plato_8, Plato_7"/>
    <n v="204"/>
  </r>
  <r>
    <n v="9"/>
    <s v="Cliente_26"/>
    <n v="4"/>
    <x v="6"/>
    <d v="2023-04-07T00:00:00"/>
    <d v="1899-12-30T00:02:00"/>
    <d v="1899-12-30T03:03:00"/>
    <d v="1899-12-30T03:16:00"/>
    <d v="1899-12-30T01:46:00"/>
    <d v="1899-12-30T01:30:00"/>
    <x v="0"/>
    <x v="2"/>
    <x v="0"/>
    <x v="2"/>
    <n v="36.43"/>
    <s v="Ocupada"/>
    <n v="679"/>
    <x v="9"/>
    <s v="Plato_13, Plato_10, Plato_16, Plato_1"/>
    <n v="199"/>
  </r>
  <r>
    <n v="5"/>
    <s v="Cliente_35"/>
    <n v="4"/>
    <x v="6"/>
    <d v="2023-04-07T00:00:00"/>
    <d v="1899-12-30T01:23:00"/>
    <d v="1899-12-30T05:20:00"/>
    <d v="1899-12-30T03:57:00"/>
    <d v="1899-12-30T01:51:00"/>
    <d v="1899-12-30T02:06:00"/>
    <x v="0"/>
    <x v="0"/>
    <x v="0"/>
    <x v="1"/>
    <n v="12.06"/>
    <s v="Reservada"/>
    <n v="680"/>
    <x v="3"/>
    <s v="Plato_4, Plato_3, Plato_11"/>
    <n v="162"/>
  </r>
  <r>
    <n v="2"/>
    <s v="Cliente_840"/>
    <n v="4"/>
    <x v="6"/>
    <d v="2023-04-07T00:00:00"/>
    <d v="1899-12-30T02:56:00"/>
    <d v="1899-12-30T06:50:00"/>
    <d v="1899-12-30T03:54:00"/>
    <d v="1899-12-30T01:05:00"/>
    <d v="1899-12-30T02:49:00"/>
    <x v="0"/>
    <x v="4"/>
    <x v="0"/>
    <x v="0"/>
    <n v="37.07"/>
    <s v="Libre"/>
    <n v="681"/>
    <x v="3"/>
    <s v="Plato_11, Plato_13"/>
    <n v="75"/>
  </r>
  <r>
    <n v="1"/>
    <s v="Cliente_36"/>
    <n v="5"/>
    <x v="6"/>
    <d v="2023-04-07T00:00:00"/>
    <d v="1899-12-30T01:26:00"/>
    <d v="1899-12-30T04:05:00"/>
    <d v="1899-12-30T02:54:00"/>
    <d v="1899-12-30T00:43:00"/>
    <d v="1899-12-30T02:11:00"/>
    <x v="0"/>
    <x v="3"/>
    <x v="1"/>
    <x v="2"/>
    <n v="21.04"/>
    <s v="Ocupada"/>
    <n v="682"/>
    <x v="5"/>
    <s v="Plato_14"/>
    <n v="23"/>
  </r>
  <r>
    <n v="2"/>
    <s v="Cliente_837"/>
    <n v="6"/>
    <x v="6"/>
    <d v="2023-04-07T00:00:00"/>
    <d v="1899-12-30T03:56:00"/>
    <d v="1899-12-30T06:22:00"/>
    <d v="1899-12-30T02:41:00"/>
    <d v="1899-12-30T01:22:00"/>
    <d v="1899-12-30T01:19:00"/>
    <x v="0"/>
    <x v="3"/>
    <x v="0"/>
    <x v="2"/>
    <n v="40.42"/>
    <s v="Ocupada"/>
    <n v="683"/>
    <x v="1"/>
    <s v="Plato_5, Plato_3, Plato_20, Plato_17"/>
    <n v="164"/>
  </r>
  <r>
    <n v="10"/>
    <s v="Cliente_514"/>
    <n v="6"/>
    <x v="6"/>
    <d v="2023-04-07T00:00:00"/>
    <d v="1899-12-30T03:29:00"/>
    <d v="1899-12-30T04:40:00"/>
    <d v="1899-12-30T01:26:00"/>
    <d v="1899-12-30T01:50:00"/>
    <s v="0"/>
    <x v="1"/>
    <x v="4"/>
    <x v="2"/>
    <x v="2"/>
    <n v="48.15"/>
    <s v="Ocupada"/>
    <n v="684"/>
    <x v="9"/>
    <s v="Plato_19, Plato_17, Plato_10, Plato_9"/>
    <n v="180"/>
  </r>
  <r>
    <n v="5"/>
    <s v="Cliente_485"/>
    <n v="5"/>
    <x v="6"/>
    <d v="2023-04-07T00:00:00"/>
    <d v="1899-12-30T00:28:00"/>
    <d v="1899-12-30T01:43:00"/>
    <d v="1899-12-30T01:15:00"/>
    <d v="1899-12-30T00:17:00"/>
    <d v="1899-12-30T00:58:00"/>
    <x v="0"/>
    <x v="2"/>
    <x v="0"/>
    <x v="0"/>
    <n v="19.89"/>
    <s v="Libre"/>
    <n v="685"/>
    <x v="0"/>
    <s v="Plato_6"/>
    <n v="54"/>
  </r>
  <r>
    <n v="10"/>
    <s v="Cliente_832"/>
    <n v="6"/>
    <x v="6"/>
    <d v="2023-04-07T00:00:00"/>
    <d v="1899-12-30T01:12:00"/>
    <d v="1899-12-30T03:39:00"/>
    <d v="1899-12-30T02:27:00"/>
    <d v="1899-12-30T00:58:00"/>
    <d v="1899-12-30T01:29:00"/>
    <x v="0"/>
    <x v="1"/>
    <x v="0"/>
    <x v="1"/>
    <n v="15.83"/>
    <s v="Reservada"/>
    <n v="686"/>
    <x v="3"/>
    <s v="Plato_17, Plato_3"/>
    <n v="102"/>
  </r>
  <r>
    <n v="2"/>
    <s v="Cliente_778"/>
    <n v="6"/>
    <x v="6"/>
    <d v="2023-04-07T00:00:00"/>
    <d v="1899-12-30T01:54:00"/>
    <d v="1899-12-30T05:39:00"/>
    <d v="1899-12-30T03:45:00"/>
    <d v="1899-12-30T00:29:00"/>
    <d v="1899-12-30T03:16:00"/>
    <x v="0"/>
    <x v="4"/>
    <x v="0"/>
    <x v="1"/>
    <n v="10.53"/>
    <s v="Libre"/>
    <n v="687"/>
    <x v="0"/>
    <s v="Plato_19"/>
    <n v="72"/>
  </r>
  <r>
    <n v="3"/>
    <s v="Cliente_725"/>
    <n v="1"/>
    <x v="6"/>
    <d v="2023-04-07T00:00:00"/>
    <d v="1899-12-30T03:26:00"/>
    <d v="1899-12-30T05:03:00"/>
    <d v="1899-12-30T01:52:00"/>
    <d v="1899-12-30T00:14:00"/>
    <d v="1899-12-30T01:38:00"/>
    <x v="0"/>
    <x v="1"/>
    <x v="0"/>
    <x v="2"/>
    <n v="48.7"/>
    <s v="Ocupada"/>
    <n v="688"/>
    <x v="10"/>
    <s v="Plato_9"/>
    <n v="29"/>
  </r>
  <r>
    <n v="14"/>
    <s v="Cliente_114"/>
    <n v="1"/>
    <x v="6"/>
    <d v="2023-04-07T00:00:00"/>
    <d v="1899-12-30T00:36:00"/>
    <d v="1899-12-30T02:22:00"/>
    <d v="1899-12-30T02:01:00"/>
    <d v="1899-12-30T00:29:00"/>
    <d v="1899-12-30T01:32:00"/>
    <x v="0"/>
    <x v="1"/>
    <x v="0"/>
    <x v="2"/>
    <n v="10.25"/>
    <s v="Ocupada"/>
    <n v="689"/>
    <x v="3"/>
    <s v="Plato_14, Plato_1, Plato_13"/>
    <n v="165"/>
  </r>
  <r>
    <n v="15"/>
    <s v="Cliente_95"/>
    <n v="4"/>
    <x v="6"/>
    <d v="2023-04-07T00:00:00"/>
    <d v="1899-12-30T02:43:00"/>
    <d v="1899-12-30T05:43:00"/>
    <d v="1899-12-30T03:00:00"/>
    <d v="1899-12-30T02:23:00"/>
    <d v="1899-12-30T00:37:00"/>
    <x v="0"/>
    <x v="3"/>
    <x v="2"/>
    <x v="0"/>
    <n v="37.22"/>
    <s v="Reservada"/>
    <n v="690"/>
    <x v="0"/>
    <s v="Plato_20, Plato_17, Plato_16, Plato_11"/>
    <n v="191"/>
  </r>
  <r>
    <n v="19"/>
    <s v="Cliente_103"/>
    <n v="4"/>
    <x v="6"/>
    <d v="2023-04-07T00:00:00"/>
    <d v="1899-12-30T01:43:00"/>
    <d v="1899-12-30T05:17:00"/>
    <d v="1899-12-30T03:49:00"/>
    <d v="1899-12-30T00:34:00"/>
    <d v="1899-12-30T03:15:00"/>
    <x v="0"/>
    <x v="0"/>
    <x v="2"/>
    <x v="0"/>
    <n v="13.9"/>
    <s v="Ocupada"/>
    <n v="691"/>
    <x v="1"/>
    <s v="Plato_5"/>
    <n v="66"/>
  </r>
  <r>
    <n v="9"/>
    <s v="Cliente_30"/>
    <n v="2"/>
    <x v="6"/>
    <d v="2023-04-07T00:00:00"/>
    <d v="1899-12-30T00:53:00"/>
    <d v="1899-12-30T04:26:00"/>
    <d v="1899-12-30T03:33:00"/>
    <d v="1899-12-30T01:40:00"/>
    <d v="1899-12-30T01:53:00"/>
    <x v="0"/>
    <x v="1"/>
    <x v="2"/>
    <x v="2"/>
    <n v="25.92"/>
    <s v="Reservada"/>
    <n v="692"/>
    <x v="10"/>
    <s v="Plato_8, Plato_2, Plato_4, Plato_3"/>
    <n v="173"/>
  </r>
  <r>
    <n v="15"/>
    <s v="Cliente_330"/>
    <n v="4"/>
    <x v="6"/>
    <d v="2023-04-07T00:00:00"/>
    <d v="1899-12-30T03:44:00"/>
    <d v="1899-12-30T07:31:00"/>
    <d v="1899-12-30T03:47:00"/>
    <d v="1899-12-30T00:44:00"/>
    <d v="1899-12-30T03:03:00"/>
    <x v="0"/>
    <x v="0"/>
    <x v="0"/>
    <x v="2"/>
    <n v="28.31"/>
    <s v="Libre"/>
    <n v="693"/>
    <x v="8"/>
    <s v="Plato_19, Plato_13"/>
    <n v="78"/>
  </r>
  <r>
    <n v="5"/>
    <s v="Cliente_88"/>
    <n v="4"/>
    <x v="6"/>
    <d v="2023-04-07T00:00:00"/>
    <d v="1899-12-30T01:51:00"/>
    <d v="1899-12-30T05:13:00"/>
    <d v="1899-12-30T03:22:00"/>
    <d v="1899-12-30T02:08:00"/>
    <d v="1899-12-30T01:14:00"/>
    <x v="0"/>
    <x v="2"/>
    <x v="0"/>
    <x v="2"/>
    <n v="23.66"/>
    <s v="Libre"/>
    <n v="694"/>
    <x v="5"/>
    <s v="Plato_3, Plato_4, Plato_20, Plato_13"/>
    <n v="157"/>
  </r>
  <r>
    <n v="9"/>
    <s v="Cliente_211"/>
    <n v="1"/>
    <x v="6"/>
    <d v="2023-04-07T00:00:00"/>
    <d v="1899-12-30T02:02:00"/>
    <d v="1899-12-30T05:32:00"/>
    <d v="1899-12-30T03:45:00"/>
    <d v="1899-12-30T00:37:00"/>
    <d v="1899-12-30T03:08:00"/>
    <x v="0"/>
    <x v="0"/>
    <x v="0"/>
    <x v="2"/>
    <n v="18.23"/>
    <s v="Ocupada"/>
    <n v="695"/>
    <x v="5"/>
    <s v="Plato_16, Plato_2"/>
    <n v="116"/>
  </r>
  <r>
    <n v="2"/>
    <s v="Cliente_282"/>
    <n v="6"/>
    <x v="6"/>
    <d v="2023-04-07T00:00:00"/>
    <d v="1899-12-30T02:16:00"/>
    <d v="1899-12-30T06:11:00"/>
    <d v="1899-12-30T04:10:00"/>
    <d v="1899-12-30T00:23:00"/>
    <d v="1899-12-30T03:47:00"/>
    <x v="0"/>
    <x v="1"/>
    <x v="2"/>
    <x v="2"/>
    <n v="18.760000000000002"/>
    <s v="Ocupada"/>
    <n v="696"/>
    <x v="4"/>
    <s v="Plato_14"/>
    <n v="46"/>
  </r>
  <r>
    <n v="4"/>
    <s v="Cliente_90"/>
    <n v="1"/>
    <x v="6"/>
    <d v="2023-04-07T00:00:00"/>
    <d v="1899-12-30T03:48:00"/>
    <d v="1899-12-30T06:42:00"/>
    <d v="1899-12-30T02:54:00"/>
    <d v="1899-12-30T01:47:00"/>
    <d v="1899-12-30T01:07:00"/>
    <x v="0"/>
    <x v="2"/>
    <x v="0"/>
    <x v="2"/>
    <n v="34.35"/>
    <s v="Reservada"/>
    <n v="697"/>
    <x v="7"/>
    <s v="Plato_14, Plato_11, Plato_2, Plato_6"/>
    <n v="199"/>
  </r>
  <r>
    <n v="19"/>
    <s v="Cliente_115"/>
    <n v="4"/>
    <x v="6"/>
    <d v="2023-04-07T00:00:00"/>
    <d v="1899-12-30T02:30:00"/>
    <d v="1899-12-30T06:25:00"/>
    <d v="1899-12-30T03:55:00"/>
    <d v="1899-12-30T01:41:00"/>
    <d v="1899-12-30T02:14:00"/>
    <x v="0"/>
    <x v="1"/>
    <x v="2"/>
    <x v="2"/>
    <n v="39.89"/>
    <s v="Libre"/>
    <n v="698"/>
    <x v="6"/>
    <s v="Plato_6, Plato_10, Plato_14, Plato_13"/>
    <n v="185"/>
  </r>
  <r>
    <n v="8"/>
    <s v="Cliente_143"/>
    <n v="6"/>
    <x v="6"/>
    <d v="2023-04-07T00:00:00"/>
    <d v="1899-12-30T01:35:00"/>
    <d v="1899-12-30T02:56:00"/>
    <d v="1899-12-30T01:21:00"/>
    <d v="1899-12-30T00:11:00"/>
    <d v="1899-12-30T01:10:00"/>
    <x v="0"/>
    <x v="2"/>
    <x v="0"/>
    <x v="2"/>
    <n v="38.44"/>
    <s v="Reservada"/>
    <n v="699"/>
    <x v="0"/>
    <s v="Plato_9"/>
    <n v="58"/>
  </r>
  <r>
    <n v="8"/>
    <s v="Cliente_496"/>
    <n v="2"/>
    <x v="6"/>
    <d v="2023-04-07T00:00:00"/>
    <d v="1899-12-30T00:23:00"/>
    <d v="1899-12-30T02:50:00"/>
    <d v="1899-12-30T02:27:00"/>
    <d v="1899-12-30T01:26:00"/>
    <d v="1899-12-30T01:01:00"/>
    <x v="0"/>
    <x v="2"/>
    <x v="0"/>
    <x v="2"/>
    <n v="21.66"/>
    <s v="Reservada"/>
    <n v="700"/>
    <x v="10"/>
    <s v="Plato_18, Plato_10, Plato_6"/>
    <n v="234"/>
  </r>
  <r>
    <n v="19"/>
    <s v="Cliente_58"/>
    <n v="5"/>
    <x v="6"/>
    <d v="2023-04-07T00:00:00"/>
    <d v="1899-12-30T03:20:00"/>
    <d v="1899-12-30T05:45:00"/>
    <d v="1899-12-30T02:25:00"/>
    <d v="1899-12-30T01:37:00"/>
    <d v="1899-12-30T00:48:00"/>
    <x v="0"/>
    <x v="4"/>
    <x v="0"/>
    <x v="2"/>
    <n v="39.83"/>
    <s v="Libre"/>
    <n v="701"/>
    <x v="6"/>
    <s v="Plato_11, Plato_4"/>
    <n v="102"/>
  </r>
  <r>
    <n v="13"/>
    <s v="Cliente_468"/>
    <n v="2"/>
    <x v="6"/>
    <d v="2023-04-07T00:00:00"/>
    <d v="1899-12-30T02:30:00"/>
    <d v="1899-12-30T05:15:00"/>
    <d v="1899-12-30T02:45:00"/>
    <d v="1899-12-30T02:35:00"/>
    <d v="1899-12-30T00:10:00"/>
    <x v="0"/>
    <x v="0"/>
    <x v="2"/>
    <x v="2"/>
    <n v="47.07"/>
    <s v="Libre"/>
    <n v="702"/>
    <x v="2"/>
    <s v="Plato_4, Plato_13, Plato_6, Plato_16"/>
    <n v="195"/>
  </r>
  <r>
    <n v="9"/>
    <s v="Cliente_714"/>
    <n v="5"/>
    <x v="6"/>
    <d v="2023-04-07T00:00:00"/>
    <d v="1899-12-30T00:17:00"/>
    <d v="1899-12-30T02:19:00"/>
    <d v="1899-12-30T02:17:00"/>
    <d v="1899-12-30T00:29:00"/>
    <d v="1899-12-30T01:48:00"/>
    <x v="0"/>
    <x v="1"/>
    <x v="0"/>
    <x v="2"/>
    <n v="22.24"/>
    <s v="Ocupada"/>
    <n v="703"/>
    <x v="5"/>
    <s v="Plato_13"/>
    <n v="63"/>
  </r>
  <r>
    <n v="13"/>
    <s v="Cliente_950"/>
    <n v="6"/>
    <x v="6"/>
    <d v="2023-04-07T00:00:00"/>
    <d v="1899-12-30T01:40:00"/>
    <d v="1899-12-30T04:29:00"/>
    <d v="1899-12-30T02:49:00"/>
    <d v="1899-12-30T00:38:00"/>
    <d v="1899-12-30T02:11:00"/>
    <x v="0"/>
    <x v="2"/>
    <x v="2"/>
    <x v="2"/>
    <n v="33.29"/>
    <s v="Reservada"/>
    <n v="704"/>
    <x v="6"/>
    <s v="Plato_4"/>
    <n v="18"/>
  </r>
  <r>
    <n v="12"/>
    <s v="Cliente_372"/>
    <n v="3"/>
    <x v="6"/>
    <d v="2023-04-07T00:00:00"/>
    <d v="1899-12-30T01:48:00"/>
    <d v="1899-12-30T02:53:00"/>
    <d v="1899-12-30T01:05:00"/>
    <d v="1899-12-30T00:33:00"/>
    <d v="1899-12-30T00:32:00"/>
    <x v="0"/>
    <x v="2"/>
    <x v="0"/>
    <x v="2"/>
    <n v="43.07"/>
    <s v="Libre"/>
    <n v="705"/>
    <x v="5"/>
    <s v="Plato_3, Plato_10"/>
    <n v="112"/>
  </r>
  <r>
    <n v="20"/>
    <s v="Cliente_663"/>
    <n v="6"/>
    <x v="6"/>
    <d v="2023-04-07T00:00:00"/>
    <d v="1899-12-30T01:14:00"/>
    <d v="1899-12-30T04:54:00"/>
    <d v="1899-12-30T03:55:00"/>
    <d v="1899-12-30T00:33:00"/>
    <d v="1899-12-30T03:22:00"/>
    <x v="0"/>
    <x v="1"/>
    <x v="0"/>
    <x v="2"/>
    <n v="44.45"/>
    <s v="Ocupada"/>
    <n v="706"/>
    <x v="10"/>
    <s v="Plato_4"/>
    <n v="54"/>
  </r>
  <r>
    <n v="15"/>
    <s v="Cliente_801"/>
    <n v="1"/>
    <x v="6"/>
    <d v="2023-04-07T00:00:00"/>
    <d v="1899-12-30T03:05:00"/>
    <d v="1899-12-30T05:23:00"/>
    <d v="1899-12-30T02:18:00"/>
    <d v="1899-12-30T02:17:00"/>
    <d v="1899-12-30T00:01:00"/>
    <x v="0"/>
    <x v="2"/>
    <x v="1"/>
    <x v="2"/>
    <n v="40.39"/>
    <s v="Reservada"/>
    <n v="707"/>
    <x v="7"/>
    <s v="Plato_15, Plato_13, Plato_2, Plato_19"/>
    <n v="185"/>
  </r>
  <r>
    <n v="5"/>
    <s v="Cliente_804"/>
    <n v="2"/>
    <x v="6"/>
    <d v="2023-04-07T00:00:00"/>
    <d v="1899-12-30T03:36:00"/>
    <d v="1899-12-30T07:24:00"/>
    <d v="1899-12-30T04:03:00"/>
    <d v="1899-12-30T00:24:00"/>
    <d v="1899-12-30T03:39:00"/>
    <x v="0"/>
    <x v="0"/>
    <x v="2"/>
    <x v="2"/>
    <n v="41.8"/>
    <s v="Ocupada"/>
    <n v="708"/>
    <x v="0"/>
    <s v="Plato_6"/>
    <n v="54"/>
  </r>
  <r>
    <n v="8"/>
    <s v="Cliente_208"/>
    <n v="4"/>
    <x v="6"/>
    <d v="2023-04-07T00:00:00"/>
    <d v="1899-12-30T01:55:00"/>
    <d v="1899-12-30T03:40:00"/>
    <d v="1899-12-30T02:00:00"/>
    <d v="1899-12-30T01:38:00"/>
    <d v="1899-12-30T00:22:00"/>
    <x v="0"/>
    <x v="2"/>
    <x v="0"/>
    <x v="1"/>
    <n v="26.15"/>
    <s v="Ocupada"/>
    <n v="709"/>
    <x v="8"/>
    <s v="Plato_13, Plato_8, Plato_11, Plato_1"/>
    <n v="193"/>
  </r>
  <r>
    <n v="18"/>
    <s v="Cliente_716"/>
    <n v="1"/>
    <x v="6"/>
    <d v="2023-04-07T00:00:00"/>
    <d v="1899-12-30T02:28:00"/>
    <d v="1899-12-30T03:38:00"/>
    <d v="1899-12-30T01:25:00"/>
    <d v="1899-12-30T02:20:00"/>
    <s v="0"/>
    <x v="1"/>
    <x v="3"/>
    <x v="0"/>
    <x v="2"/>
    <n v="28.43"/>
    <s v="Ocupada"/>
    <n v="710"/>
    <x v="0"/>
    <s v="Plato_3, Plato_12, Plato_4, Plato_14"/>
    <n v="138"/>
  </r>
  <r>
    <n v="20"/>
    <s v="Cliente_27"/>
    <n v="6"/>
    <x v="6"/>
    <d v="2023-04-07T00:00:00"/>
    <d v="1899-12-30T01:51:00"/>
    <d v="1899-12-30T05:18:00"/>
    <d v="1899-12-30T03:42:00"/>
    <d v="1899-12-30T00:59:00"/>
    <d v="1899-12-30T02:43:00"/>
    <x v="0"/>
    <x v="1"/>
    <x v="0"/>
    <x v="0"/>
    <n v="49.74"/>
    <s v="Ocupada"/>
    <n v="711"/>
    <x v="7"/>
    <s v="Plato_18, Plato_15"/>
    <n v="166"/>
  </r>
  <r>
    <n v="10"/>
    <s v="Cliente_786"/>
    <n v="5"/>
    <x v="6"/>
    <d v="2023-04-07T00:00:00"/>
    <d v="1899-12-30T00:06:00"/>
    <d v="1899-12-30T02:27:00"/>
    <d v="1899-12-30T02:21:00"/>
    <d v="1899-12-30T00:49:00"/>
    <d v="1899-12-30T01:32:00"/>
    <x v="0"/>
    <x v="2"/>
    <x v="1"/>
    <x v="1"/>
    <n v="42.21"/>
    <s v="Reservada"/>
    <n v="712"/>
    <x v="4"/>
    <s v="Plato_7"/>
    <n v="48"/>
  </r>
  <r>
    <n v="6"/>
    <s v="Cliente_594"/>
    <n v="4"/>
    <x v="6"/>
    <d v="2023-04-07T00:00:00"/>
    <d v="1899-12-30T00:15:00"/>
    <d v="1899-12-30T02:52:00"/>
    <d v="1899-12-30T02:37:00"/>
    <d v="1899-12-30T02:05:00"/>
    <d v="1899-12-30T00:32:00"/>
    <x v="0"/>
    <x v="1"/>
    <x v="2"/>
    <x v="2"/>
    <n v="35.11"/>
    <s v="Libre"/>
    <n v="713"/>
    <x v="7"/>
    <s v="Plato_11, Plato_9, Plato_15, Plato_10"/>
    <n v="360"/>
  </r>
  <r>
    <n v="19"/>
    <s v="Cliente_281"/>
    <n v="2"/>
    <x v="6"/>
    <d v="2023-04-07T00:00:00"/>
    <d v="1899-12-30T02:21:00"/>
    <d v="1899-12-30T04:05:00"/>
    <d v="1899-12-30T01:44:00"/>
    <d v="1899-12-30T01:03:00"/>
    <d v="1899-12-30T00:41:00"/>
    <x v="0"/>
    <x v="3"/>
    <x v="0"/>
    <x v="2"/>
    <n v="10.69"/>
    <s v="Libre"/>
    <n v="714"/>
    <x v="1"/>
    <s v="Plato_18, Plato_2, Plato_11"/>
    <n v="225"/>
  </r>
  <r>
    <n v="12"/>
    <s v="Cliente_396"/>
    <n v="6"/>
    <x v="6"/>
    <d v="2023-04-07T00:00:00"/>
    <d v="1899-12-30T01:45:00"/>
    <d v="1899-12-30T04:15:00"/>
    <d v="1899-12-30T02:45:00"/>
    <d v="1899-12-30T02:16:00"/>
    <d v="1899-12-30T00:29:00"/>
    <x v="0"/>
    <x v="0"/>
    <x v="0"/>
    <x v="0"/>
    <n v="39.909999999999997"/>
    <s v="Ocupada"/>
    <n v="715"/>
    <x v="4"/>
    <s v="Plato_2, Plato_6, Plato_1, Plato_4"/>
    <n v="246"/>
  </r>
  <r>
    <n v="12"/>
    <s v="Cliente_707"/>
    <n v="4"/>
    <x v="6"/>
    <d v="2023-04-07T00:00:00"/>
    <d v="1899-12-30T01:47:00"/>
    <d v="1899-12-30T04:44:00"/>
    <d v="1899-12-30T03:12:00"/>
    <d v="1899-12-30T01:30:00"/>
    <d v="1899-12-30T01:42:00"/>
    <x v="0"/>
    <x v="2"/>
    <x v="2"/>
    <x v="2"/>
    <n v="44.73"/>
    <s v="Ocupada"/>
    <n v="716"/>
    <x v="2"/>
    <s v="Plato_13, Plato_1, Plato_17"/>
    <n v="231"/>
  </r>
  <r>
    <n v="8"/>
    <s v="Cliente_392"/>
    <n v="5"/>
    <x v="6"/>
    <d v="2023-04-07T00:00:00"/>
    <d v="1899-12-30T03:56:00"/>
    <d v="1899-12-30T06:03:00"/>
    <d v="1899-12-30T02:07:00"/>
    <d v="1899-12-30T01:12:00"/>
    <d v="1899-12-30T00:55:00"/>
    <x v="0"/>
    <x v="1"/>
    <x v="0"/>
    <x v="2"/>
    <n v="23.67"/>
    <s v="Libre"/>
    <n v="717"/>
    <x v="6"/>
    <s v="Plato_5, Plato_2, Plato_6"/>
    <n v="155"/>
  </r>
  <r>
    <n v="7"/>
    <s v="Cliente_489"/>
    <n v="6"/>
    <x v="6"/>
    <d v="2023-04-07T00:00:00"/>
    <d v="1899-12-30T03:18:00"/>
    <d v="1899-12-30T07:06:00"/>
    <d v="1899-12-30T03:48:00"/>
    <d v="1899-12-30T00:58:00"/>
    <d v="1899-12-30T02:50:00"/>
    <x v="0"/>
    <x v="2"/>
    <x v="1"/>
    <x v="2"/>
    <n v="37.21"/>
    <s v="Libre"/>
    <n v="718"/>
    <x v="5"/>
    <s v="Plato_3"/>
    <n v="20"/>
  </r>
  <r>
    <n v="16"/>
    <s v="Cliente_954"/>
    <n v="3"/>
    <x v="6"/>
    <d v="2023-04-07T00:00:00"/>
    <d v="1899-12-30T01:18:00"/>
    <d v="1899-12-30T02:49:00"/>
    <d v="1899-12-30T01:31:00"/>
    <d v="1899-12-30T01:10:00"/>
    <d v="1899-12-30T00:21:00"/>
    <x v="0"/>
    <x v="1"/>
    <x v="0"/>
    <x v="0"/>
    <n v="17.23"/>
    <s v="Libre"/>
    <n v="719"/>
    <x v="1"/>
    <s v="Plato_20, Plato_12, Plato_9"/>
    <n v="107"/>
  </r>
  <r>
    <n v="4"/>
    <s v="Cliente_263"/>
    <n v="5"/>
    <x v="6"/>
    <d v="2023-04-07T00:00:00"/>
    <d v="1899-12-30T02:13:00"/>
    <d v="1899-12-30T05:46:00"/>
    <d v="1899-12-30T03:33:00"/>
    <d v="1899-12-30T02:13:00"/>
    <d v="1899-12-30T01:20:00"/>
    <x v="0"/>
    <x v="0"/>
    <x v="0"/>
    <x v="2"/>
    <n v="40.28"/>
    <s v="Reservada"/>
    <n v="720"/>
    <x v="3"/>
    <s v="Plato_11, Plato_9, Plato_7"/>
    <n v="168"/>
  </r>
  <r>
    <n v="6"/>
    <s v="Cliente_733"/>
    <n v="2"/>
    <x v="6"/>
    <d v="2023-04-07T00:00:00"/>
    <d v="1899-12-30T03:53:00"/>
    <d v="1899-12-30T07:01:00"/>
    <d v="1899-12-30T03:08:00"/>
    <d v="1899-12-30T02:13:00"/>
    <d v="1899-12-30T00:55:00"/>
    <x v="0"/>
    <x v="2"/>
    <x v="1"/>
    <x v="2"/>
    <n v="47.13"/>
    <s v="Libre"/>
    <n v="721"/>
    <x v="3"/>
    <s v="Plato_9, Plato_19, Plato_7, Plato_6"/>
    <n v="218"/>
  </r>
  <r>
    <n v="13"/>
    <s v="Cliente_438"/>
    <n v="5"/>
    <x v="6"/>
    <d v="2023-04-07T00:00:00"/>
    <d v="1899-12-30T02:51:00"/>
    <d v="1899-12-30T04:08:00"/>
    <d v="1899-12-30T01:17:00"/>
    <d v="1899-12-30T00:59:00"/>
    <d v="1899-12-30T00:18:00"/>
    <x v="0"/>
    <x v="2"/>
    <x v="0"/>
    <x v="2"/>
    <n v="20.62"/>
    <s v="Libre"/>
    <n v="722"/>
    <x v="8"/>
    <s v="Plato_13, Plato_5"/>
    <n v="85"/>
  </r>
  <r>
    <n v="12"/>
    <s v="Cliente_116"/>
    <n v="2"/>
    <x v="6"/>
    <d v="2023-04-07T00:00:00"/>
    <d v="1899-12-30T01:35:00"/>
    <d v="1899-12-30T04:49:00"/>
    <d v="1899-12-30T03:14:00"/>
    <d v="1899-12-30T00:31:00"/>
    <d v="1899-12-30T02:43:00"/>
    <x v="0"/>
    <x v="4"/>
    <x v="1"/>
    <x v="1"/>
    <n v="27.79"/>
    <s v="Libre"/>
    <n v="723"/>
    <x v="9"/>
    <s v="Plato_16, Plato_8"/>
    <n v="126"/>
  </r>
  <r>
    <n v="8"/>
    <s v="Cliente_929"/>
    <n v="6"/>
    <x v="6"/>
    <d v="2023-04-07T00:00:00"/>
    <d v="1899-12-30T02:56:00"/>
    <d v="1899-12-30T04:15:00"/>
    <d v="1899-12-30T01:19:00"/>
    <d v="1899-12-30T00:56:00"/>
    <d v="1899-12-30T00:23:00"/>
    <x v="0"/>
    <x v="3"/>
    <x v="2"/>
    <x v="1"/>
    <n v="14.12"/>
    <s v="Libre"/>
    <n v="724"/>
    <x v="5"/>
    <s v="Plato_5"/>
    <n v="66"/>
  </r>
  <r>
    <n v="10"/>
    <s v="Cliente_353"/>
    <n v="4"/>
    <x v="6"/>
    <d v="2023-04-07T00:00:00"/>
    <d v="1899-12-30T01:48:00"/>
    <d v="1899-12-30T03:20:00"/>
    <d v="1899-12-30T01:47:00"/>
    <d v="1899-12-30T01:25:00"/>
    <d v="1899-12-30T00:22:00"/>
    <x v="0"/>
    <x v="4"/>
    <x v="0"/>
    <x v="1"/>
    <n v="18.66"/>
    <s v="Ocupada"/>
    <n v="725"/>
    <x v="9"/>
    <s v="Plato_18, Plato_5"/>
    <n v="168"/>
  </r>
  <r>
    <n v="11"/>
    <s v="Cliente_715"/>
    <n v="2"/>
    <x v="6"/>
    <d v="2023-04-07T00:00:00"/>
    <d v="1899-12-30T02:28:00"/>
    <d v="1899-12-30T05:43:00"/>
    <d v="1899-12-30T03:15:00"/>
    <d v="1899-12-30T01:14:00"/>
    <d v="1899-12-30T02:01:00"/>
    <x v="0"/>
    <x v="3"/>
    <x v="1"/>
    <x v="2"/>
    <n v="41.38"/>
    <s v="Reservada"/>
    <n v="726"/>
    <x v="0"/>
    <s v="Plato_5, Plato_19, Plato_14"/>
    <n v="126"/>
  </r>
  <r>
    <n v="17"/>
    <s v="Cliente_117"/>
    <n v="6"/>
    <x v="6"/>
    <d v="2023-04-07T00:00:00"/>
    <d v="1899-12-30T00:31:00"/>
    <d v="1899-12-30T03:02:00"/>
    <d v="1899-12-30T02:31:00"/>
    <d v="1899-12-30T00:21:00"/>
    <d v="1899-12-30T02:10:00"/>
    <x v="0"/>
    <x v="2"/>
    <x v="2"/>
    <x v="0"/>
    <n v="13.24"/>
    <s v="Reservada"/>
    <n v="727"/>
    <x v="1"/>
    <s v="Plato_3"/>
    <n v="40"/>
  </r>
  <r>
    <n v="9"/>
    <s v="Cliente_654"/>
    <n v="6"/>
    <x v="6"/>
    <d v="2023-04-07T00:00:00"/>
    <d v="1899-12-30T02:06:00"/>
    <d v="1899-12-30T04:29:00"/>
    <d v="1899-12-30T02:38:00"/>
    <d v="1899-12-30T01:12:00"/>
    <d v="1899-12-30T01:26:00"/>
    <x v="0"/>
    <x v="1"/>
    <x v="1"/>
    <x v="0"/>
    <n v="34.28"/>
    <s v="Ocupada"/>
    <n v="728"/>
    <x v="10"/>
    <s v="Plato_4, Plato_6, Plato_15"/>
    <n v="195"/>
  </r>
  <r>
    <n v="20"/>
    <s v="Cliente_264"/>
    <n v="2"/>
    <x v="6"/>
    <d v="2023-04-07T00:00:00"/>
    <d v="1899-12-30T02:49:00"/>
    <d v="1899-12-30T06:05:00"/>
    <d v="1899-12-30T03:31:00"/>
    <d v="1899-12-30T01:05:00"/>
    <d v="1899-12-30T02:26:00"/>
    <x v="0"/>
    <x v="3"/>
    <x v="1"/>
    <x v="2"/>
    <n v="18.97"/>
    <s v="Ocupada"/>
    <n v="729"/>
    <x v="7"/>
    <s v="Plato_18, Plato_3"/>
    <n v="128"/>
  </r>
  <r>
    <n v="8"/>
    <s v="Cliente_443"/>
    <n v="3"/>
    <x v="6"/>
    <d v="2023-04-07T00:00:00"/>
    <d v="1899-12-30T00:29:00"/>
    <d v="1899-12-30T02:33:00"/>
    <d v="1899-12-30T02:19:00"/>
    <d v="1899-12-30T01:19:00"/>
    <d v="1899-12-30T01:00:00"/>
    <x v="0"/>
    <x v="0"/>
    <x v="0"/>
    <x v="2"/>
    <n v="15.02"/>
    <s v="Ocupada"/>
    <n v="730"/>
    <x v="0"/>
    <s v="Plato_2, Plato_7"/>
    <n v="114"/>
  </r>
  <r>
    <n v="17"/>
    <s v="Cliente_239"/>
    <n v="3"/>
    <x v="6"/>
    <d v="2023-04-07T00:00:00"/>
    <d v="1899-12-30T03:16:00"/>
    <d v="1899-12-30T06:25:00"/>
    <d v="1899-12-30T03:09:00"/>
    <d v="1899-12-30T00:47:00"/>
    <d v="1899-12-30T02:22:00"/>
    <x v="0"/>
    <x v="2"/>
    <x v="0"/>
    <x v="2"/>
    <n v="14.35"/>
    <s v="Reservada"/>
    <n v="731"/>
    <x v="9"/>
    <s v="Plato_15"/>
    <n v="64"/>
  </r>
  <r>
    <n v="12"/>
    <s v="Cliente_770"/>
    <n v="3"/>
    <x v="6"/>
    <d v="2023-04-07T00:00:00"/>
    <d v="1899-12-30T03:17:00"/>
    <d v="1899-12-30T07:13:00"/>
    <d v="1899-12-30T03:56:00"/>
    <d v="1899-12-30T02:01:00"/>
    <d v="1899-12-30T01:55:00"/>
    <x v="0"/>
    <x v="4"/>
    <x v="0"/>
    <x v="2"/>
    <n v="43.35"/>
    <s v="Reservada"/>
    <n v="732"/>
    <x v="2"/>
    <s v="Plato_20, Plato_10, Plato_19"/>
    <n v="306"/>
  </r>
  <r>
    <n v="14"/>
    <s v="Cliente_359"/>
    <n v="6"/>
    <x v="6"/>
    <d v="2023-04-07T00:00:00"/>
    <d v="1899-12-30T03:40:00"/>
    <d v="1899-12-30T05:28:00"/>
    <d v="1899-12-30T01:48:00"/>
    <d v="1899-12-30T01:14:00"/>
    <d v="1899-12-30T00:34:00"/>
    <x v="0"/>
    <x v="4"/>
    <x v="2"/>
    <x v="2"/>
    <n v="35.090000000000003"/>
    <s v="Libre"/>
    <n v="733"/>
    <x v="10"/>
    <s v="Plato_19, Plato_7, Plato_6"/>
    <n v="186"/>
  </r>
  <r>
    <n v="14"/>
    <s v="Cliente_888"/>
    <n v="2"/>
    <x v="6"/>
    <d v="2023-04-07T00:00:00"/>
    <d v="1899-12-30T02:27:00"/>
    <d v="1899-12-30T04:57:00"/>
    <d v="1899-12-30T02:30:00"/>
    <d v="1899-12-30T00:52:00"/>
    <d v="1899-12-30T01:38:00"/>
    <x v="0"/>
    <x v="2"/>
    <x v="0"/>
    <x v="1"/>
    <n v="46.82"/>
    <s v="Libre"/>
    <n v="734"/>
    <x v="5"/>
    <s v="Plato_15, Plato_7, Plato_12"/>
    <n v="139"/>
  </r>
  <r>
    <n v="20"/>
    <s v="Cliente_154"/>
    <n v="4"/>
    <x v="6"/>
    <d v="2023-04-07T00:00:00"/>
    <d v="1899-12-30T01:52:00"/>
    <d v="1899-12-30T03:47:00"/>
    <d v="1899-12-30T01:55:00"/>
    <d v="1899-12-30T01:27:00"/>
    <d v="1899-12-30T00:28:00"/>
    <x v="0"/>
    <x v="0"/>
    <x v="1"/>
    <x v="2"/>
    <n v="38.43"/>
    <s v="Libre"/>
    <n v="735"/>
    <x v="0"/>
    <s v="Plato_14, Plato_15"/>
    <n v="142"/>
  </r>
  <r>
    <n v="17"/>
    <s v="Cliente_301"/>
    <n v="2"/>
    <x v="6"/>
    <d v="2023-04-07T00:00:00"/>
    <d v="1899-12-30T01:08:00"/>
    <d v="1899-12-30T03:24:00"/>
    <d v="1899-12-30T02:31:00"/>
    <d v="1899-12-30T01:32:00"/>
    <d v="1899-12-30T00:59:00"/>
    <x v="0"/>
    <x v="4"/>
    <x v="1"/>
    <x v="2"/>
    <n v="25.91"/>
    <s v="Ocupada"/>
    <n v="736"/>
    <x v="0"/>
    <s v="Plato_5, Plato_16, Plato_17"/>
    <n v="215"/>
  </r>
  <r>
    <n v="6"/>
    <s v="Cliente_635"/>
    <n v="1"/>
    <x v="6"/>
    <d v="2023-04-07T00:00:00"/>
    <d v="1899-12-30T00:39:00"/>
    <d v="1899-12-30T03:06:00"/>
    <d v="1899-12-30T02:27:00"/>
    <d v="1899-12-30T00:22:00"/>
    <d v="1899-12-30T02:05:00"/>
    <x v="0"/>
    <x v="2"/>
    <x v="1"/>
    <x v="0"/>
    <n v="24.09"/>
    <s v="Reservada"/>
    <n v="737"/>
    <x v="3"/>
    <s v="Plato_9, Plato_2"/>
    <n v="118"/>
  </r>
  <r>
    <n v="15"/>
    <s v="Cliente_70"/>
    <n v="1"/>
    <x v="6"/>
    <d v="2023-04-07T00:00:00"/>
    <d v="1899-12-30T00:51:00"/>
    <d v="1899-12-30T02:04:00"/>
    <d v="1899-12-30T01:28:00"/>
    <d v="1899-12-30T01:34:00"/>
    <s v="0"/>
    <x v="1"/>
    <x v="0"/>
    <x v="0"/>
    <x v="2"/>
    <n v="17.37"/>
    <s v="Ocupada"/>
    <n v="738"/>
    <x v="0"/>
    <s v="Plato_10, Plato_16, Plato_4"/>
    <n v="134"/>
  </r>
  <r>
    <n v="10"/>
    <s v="Cliente_484"/>
    <n v="5"/>
    <x v="6"/>
    <d v="2023-04-07T00:00:00"/>
    <d v="1899-12-30T03:53:00"/>
    <d v="1899-12-30T06:10:00"/>
    <d v="1899-12-30T02:17:00"/>
    <d v="1899-12-30T00:54:00"/>
    <d v="1899-12-30T01:23:00"/>
    <x v="0"/>
    <x v="2"/>
    <x v="0"/>
    <x v="0"/>
    <n v="33.69"/>
    <s v="Reservada"/>
    <n v="739"/>
    <x v="1"/>
    <s v="Plato_14"/>
    <n v="46"/>
  </r>
  <r>
    <n v="16"/>
    <s v="Cliente_297"/>
    <n v="6"/>
    <x v="6"/>
    <d v="2023-04-07T00:00:00"/>
    <d v="1899-12-30T03:49:00"/>
    <d v="1899-12-30T06:24:00"/>
    <d v="1899-12-30T02:35:00"/>
    <d v="1899-12-30T01:53:00"/>
    <d v="1899-12-30T00:42:00"/>
    <x v="0"/>
    <x v="1"/>
    <x v="0"/>
    <x v="0"/>
    <n v="16.05"/>
    <s v="Reservada"/>
    <n v="740"/>
    <x v="8"/>
    <s v="Plato_16, Plato_15, Plato_19, Plato_14"/>
    <n v="293"/>
  </r>
  <r>
    <n v="14"/>
    <s v="Cliente_196"/>
    <n v="4"/>
    <x v="6"/>
    <d v="2023-04-07T00:00:00"/>
    <d v="1899-12-30T00:29:00"/>
    <d v="1899-12-30T04:23:00"/>
    <d v="1899-12-30T04:09:00"/>
    <d v="1899-12-30T02:45:00"/>
    <d v="1899-12-30T01:24:00"/>
    <x v="0"/>
    <x v="2"/>
    <x v="0"/>
    <x v="0"/>
    <n v="40.31"/>
    <s v="Ocupada"/>
    <n v="741"/>
    <x v="7"/>
    <s v="Plato_7, Plato_9, Plato_11, Plato_16"/>
    <n v="285"/>
  </r>
  <r>
    <n v="20"/>
    <s v="Cliente_320"/>
    <n v="4"/>
    <x v="6"/>
    <d v="2023-04-07T00:00:00"/>
    <d v="1899-12-30T00:36:00"/>
    <d v="1899-12-30T02:22:00"/>
    <d v="1899-12-30T01:46:00"/>
    <d v="1899-12-30T02:25:00"/>
    <s v="0"/>
    <x v="1"/>
    <x v="2"/>
    <x v="1"/>
    <x v="2"/>
    <n v="10.51"/>
    <s v="Reservada"/>
    <n v="742"/>
    <x v="1"/>
    <s v="Plato_17, Plato_2, Plato_10, Plato_12"/>
    <n v="166"/>
  </r>
  <r>
    <n v="19"/>
    <s v="Cliente_597"/>
    <n v="2"/>
    <x v="6"/>
    <d v="2023-04-07T00:00:00"/>
    <d v="1899-12-30T03:47:00"/>
    <d v="1899-12-30T07:44:00"/>
    <d v="1899-12-30T04:12:00"/>
    <d v="1899-12-30T02:23:00"/>
    <d v="1899-12-30T01:49:00"/>
    <x v="0"/>
    <x v="0"/>
    <x v="0"/>
    <x v="0"/>
    <n v="25.7"/>
    <s v="Ocupada"/>
    <n v="743"/>
    <x v="2"/>
    <s v="Plato_10, Plato_4, Plato_14"/>
    <n v="134"/>
  </r>
  <r>
    <n v="11"/>
    <s v="Cliente_974"/>
    <n v="1"/>
    <x v="6"/>
    <d v="2023-04-07T00:00:00"/>
    <d v="1899-12-30T01:59:00"/>
    <d v="1899-12-30T05:49:00"/>
    <d v="1899-12-30T03:50:00"/>
    <d v="1899-12-30T01:07:00"/>
    <d v="1899-12-30T02:43:00"/>
    <x v="0"/>
    <x v="1"/>
    <x v="0"/>
    <x v="2"/>
    <n v="26.5"/>
    <s v="Libre"/>
    <n v="744"/>
    <x v="0"/>
    <s v="Plato_4, Plato_9"/>
    <n v="76"/>
  </r>
  <r>
    <n v="3"/>
    <s v="Cliente_90"/>
    <n v="1"/>
    <x v="6"/>
    <d v="2023-04-07T00:00:00"/>
    <d v="1899-12-30T02:34:00"/>
    <d v="1899-12-30T04:52:00"/>
    <d v="1899-12-30T02:18:00"/>
    <d v="1899-12-30T01:13:00"/>
    <d v="1899-12-30T01:05:00"/>
    <x v="0"/>
    <x v="3"/>
    <x v="0"/>
    <x v="1"/>
    <n v="18.75"/>
    <s v="Libre"/>
    <n v="745"/>
    <x v="6"/>
    <s v="Plato_8, Plato_7, Plato_1, Plato_6"/>
    <n v="284"/>
  </r>
  <r>
    <n v="13"/>
    <s v="Cliente_950"/>
    <n v="2"/>
    <x v="6"/>
    <d v="2023-04-07T00:00:00"/>
    <d v="1899-12-30T03:10:00"/>
    <d v="1899-12-30T06:27:00"/>
    <d v="1899-12-30T03:32:00"/>
    <d v="1899-12-30T01:17:00"/>
    <d v="1899-12-30T02:15:00"/>
    <x v="0"/>
    <x v="1"/>
    <x v="0"/>
    <x v="2"/>
    <n v="44.9"/>
    <s v="Ocupada"/>
    <n v="746"/>
    <x v="9"/>
    <s v="Plato_8, Plato_15"/>
    <n v="201"/>
  </r>
  <r>
    <n v="16"/>
    <s v="Cliente_446"/>
    <n v="3"/>
    <x v="6"/>
    <d v="2023-04-07T00:00:00"/>
    <d v="1899-12-30T02:53:00"/>
    <d v="1899-12-30T04:49:00"/>
    <d v="1899-12-30T01:56:00"/>
    <d v="1899-12-30T00:28:00"/>
    <d v="1899-12-30T01:28:00"/>
    <x v="0"/>
    <x v="1"/>
    <x v="1"/>
    <x v="0"/>
    <n v="37.229999999999997"/>
    <s v="Reservada"/>
    <n v="747"/>
    <x v="7"/>
    <s v="Plato_1"/>
    <n v="25"/>
  </r>
  <r>
    <n v="2"/>
    <s v="Cliente_298"/>
    <n v="4"/>
    <x v="6"/>
    <d v="2023-04-07T00:00:00"/>
    <d v="1899-12-30T02:32:00"/>
    <d v="1899-12-30T05:58:00"/>
    <d v="1899-12-30T03:26:00"/>
    <d v="1899-12-30T00:37:00"/>
    <d v="1899-12-30T02:49:00"/>
    <x v="0"/>
    <x v="2"/>
    <x v="0"/>
    <x v="2"/>
    <n v="12.55"/>
    <s v="Reservada"/>
    <n v="748"/>
    <x v="5"/>
    <s v="Plato_15, Plato_10"/>
    <n v="110"/>
  </r>
  <r>
    <n v="1"/>
    <s v="Cliente_446"/>
    <n v="2"/>
    <x v="6"/>
    <d v="2023-04-07T00:00:00"/>
    <d v="1899-12-30T01:21:00"/>
    <d v="1899-12-30T02:52:00"/>
    <d v="1899-12-30T01:46:00"/>
    <d v="1899-12-30T00:08:00"/>
    <d v="1899-12-30T01:38:00"/>
    <x v="0"/>
    <x v="4"/>
    <x v="0"/>
    <x v="0"/>
    <n v="24.12"/>
    <s v="Ocupada"/>
    <n v="749"/>
    <x v="4"/>
    <s v="Plato_8"/>
    <n v="70"/>
  </r>
  <r>
    <n v="6"/>
    <s v="Cliente_304"/>
    <n v="4"/>
    <x v="6"/>
    <d v="2023-04-07T00:00:00"/>
    <d v="1899-12-30T01:46:00"/>
    <d v="1899-12-30T03:00:00"/>
    <d v="1899-12-30T01:14:00"/>
    <d v="1899-12-30T01:26:00"/>
    <s v="0"/>
    <x v="1"/>
    <x v="1"/>
    <x v="0"/>
    <x v="2"/>
    <n v="21.82"/>
    <s v="Libre"/>
    <n v="750"/>
    <x v="6"/>
    <s v="Plato_17, Plato_10"/>
    <n v="119"/>
  </r>
  <r>
    <n v="17"/>
    <s v="Cliente_157"/>
    <n v="6"/>
    <x v="6"/>
    <d v="2023-04-07T00:00:00"/>
    <d v="1899-12-30T01:32:00"/>
    <d v="1899-12-30T03:10:00"/>
    <d v="1899-12-30T01:38:00"/>
    <d v="1899-12-30T01:27:00"/>
    <d v="1899-12-30T00:11:00"/>
    <x v="0"/>
    <x v="2"/>
    <x v="1"/>
    <x v="2"/>
    <n v="49.35"/>
    <s v="Libre"/>
    <n v="751"/>
    <x v="2"/>
    <s v="Plato_9, Plato_1, Plato_5"/>
    <n v="170"/>
  </r>
  <r>
    <n v="3"/>
    <s v="Cliente_736"/>
    <n v="5"/>
    <x v="6"/>
    <d v="2023-04-07T00:00:00"/>
    <d v="1899-12-30T02:05:00"/>
    <d v="1899-12-30T04:23:00"/>
    <d v="1899-12-30T02:18:00"/>
    <d v="1899-12-30T00:30:00"/>
    <d v="1899-12-30T01:48:00"/>
    <x v="0"/>
    <x v="0"/>
    <x v="0"/>
    <x v="2"/>
    <n v="46.27"/>
    <s v="Libre"/>
    <n v="752"/>
    <x v="4"/>
    <s v="Plato_2"/>
    <n v="60"/>
  </r>
  <r>
    <n v="11"/>
    <s v="Cliente_827"/>
    <n v="4"/>
    <x v="6"/>
    <d v="2023-04-07T00:00:00"/>
    <d v="1899-12-30T02:27:00"/>
    <d v="1899-12-30T04:38:00"/>
    <d v="1899-12-30T02:11:00"/>
    <d v="1899-12-30T02:08:00"/>
    <d v="1899-12-30T00:03:00"/>
    <x v="0"/>
    <x v="4"/>
    <x v="0"/>
    <x v="0"/>
    <n v="26.24"/>
    <s v="Libre"/>
    <n v="753"/>
    <x v="9"/>
    <s v="Plato_15, Plato_14, Plato_7, Plato_19"/>
    <n v="163"/>
  </r>
  <r>
    <n v="8"/>
    <s v="Cliente_871"/>
    <n v="3"/>
    <x v="6"/>
    <d v="2023-04-07T00:00:00"/>
    <d v="1899-12-30T03:21:00"/>
    <d v="1899-12-30T04:36:00"/>
    <d v="1899-12-30T01:15:00"/>
    <d v="1899-12-30T01:29:00"/>
    <s v="0"/>
    <x v="1"/>
    <x v="0"/>
    <x v="0"/>
    <x v="2"/>
    <n v="42.74"/>
    <s v="Reservada"/>
    <n v="754"/>
    <x v="0"/>
    <s v="Plato_7, Plato_6, Plato_16"/>
    <n v="237"/>
  </r>
  <r>
    <n v="12"/>
    <s v="Cliente_743"/>
    <n v="3"/>
    <x v="6"/>
    <d v="2023-04-07T00:00:00"/>
    <d v="1899-12-30T02:01:00"/>
    <d v="1899-12-30T04:27:00"/>
    <d v="1899-12-30T02:41:00"/>
    <d v="1899-12-30T01:49:00"/>
    <d v="1899-12-30T00:52:00"/>
    <x v="0"/>
    <x v="2"/>
    <x v="0"/>
    <x v="2"/>
    <n v="26.65"/>
    <s v="Ocupada"/>
    <n v="755"/>
    <x v="2"/>
    <s v="Plato_13, Plato_1, Plato_12, Plato_9"/>
    <n v="211"/>
  </r>
  <r>
    <n v="11"/>
    <s v="Cliente_428"/>
    <n v="1"/>
    <x v="6"/>
    <d v="2023-04-07T00:00:00"/>
    <d v="1899-12-30T03:53:00"/>
    <d v="1899-12-30T07:51:00"/>
    <d v="1899-12-30T03:58:00"/>
    <d v="1899-12-30T00:34:00"/>
    <d v="1899-12-30T03:24:00"/>
    <x v="0"/>
    <x v="1"/>
    <x v="2"/>
    <x v="2"/>
    <n v="31.75"/>
    <s v="Libre"/>
    <n v="756"/>
    <x v="4"/>
    <s v="Plato_17, Plato_12"/>
    <n v="50"/>
  </r>
  <r>
    <n v="3"/>
    <s v="Cliente_750"/>
    <n v="6"/>
    <x v="6"/>
    <d v="2023-04-07T00:00:00"/>
    <d v="1899-12-30T01:47:00"/>
    <d v="1899-12-30T04:42:00"/>
    <d v="1899-12-30T02:55:00"/>
    <d v="1899-12-30T00:40:00"/>
    <d v="1899-12-30T02:15:00"/>
    <x v="0"/>
    <x v="2"/>
    <x v="0"/>
    <x v="0"/>
    <n v="10.029999999999999"/>
    <s v="Reservada"/>
    <n v="757"/>
    <x v="2"/>
    <s v="Plato_2"/>
    <n v="60"/>
  </r>
  <r>
    <n v="18"/>
    <s v="Cliente_808"/>
    <n v="4"/>
    <x v="6"/>
    <d v="2023-04-07T00:00:00"/>
    <d v="1899-12-30T00:17:00"/>
    <d v="1899-12-30T02:10:00"/>
    <d v="1899-12-30T01:53:00"/>
    <d v="1899-12-30T00:41:00"/>
    <d v="1899-12-30T01:12:00"/>
    <x v="0"/>
    <x v="0"/>
    <x v="1"/>
    <x v="1"/>
    <n v="27.04"/>
    <s v="Reservada"/>
    <n v="758"/>
    <x v="4"/>
    <s v="Plato_2, Plato_5"/>
    <n v="52"/>
  </r>
  <r>
    <n v="20"/>
    <s v="Cliente_376"/>
    <n v="5"/>
    <x v="6"/>
    <d v="2023-04-07T00:00:00"/>
    <d v="1899-12-30T00:40:00"/>
    <d v="1899-12-30T03:45:00"/>
    <d v="1899-12-30T03:05:00"/>
    <d v="1899-12-30T03:16:00"/>
    <s v="0"/>
    <x v="1"/>
    <x v="1"/>
    <x v="0"/>
    <x v="2"/>
    <n v="13.7"/>
    <s v="Reservada"/>
    <n v="759"/>
    <x v="10"/>
    <s v="Plato_11, Plato_6, Plato_1, Plato_9"/>
    <n v="342"/>
  </r>
  <r>
    <n v="5"/>
    <s v="Cliente_721"/>
    <n v="6"/>
    <x v="6"/>
    <d v="2023-04-07T00:00:00"/>
    <d v="1899-12-30T00:25:00"/>
    <d v="1899-12-30T01:40:00"/>
    <d v="1899-12-30T01:15:00"/>
    <d v="1899-12-30T00:20:00"/>
    <d v="1899-12-30T00:55:00"/>
    <x v="0"/>
    <x v="4"/>
    <x v="0"/>
    <x v="2"/>
    <n v="39.42"/>
    <s v="Libre"/>
    <n v="760"/>
    <x v="10"/>
    <s v="Plato_8"/>
    <n v="105"/>
  </r>
  <r>
    <n v="4"/>
    <s v="Cliente_782"/>
    <n v="4"/>
    <x v="6"/>
    <d v="2023-04-07T00:00:00"/>
    <d v="1899-12-30T02:39:00"/>
    <d v="1899-12-30T03:42:00"/>
    <d v="1899-12-30T01:03:00"/>
    <d v="1899-12-30T01:42:00"/>
    <s v="0"/>
    <x v="1"/>
    <x v="0"/>
    <x v="1"/>
    <x v="2"/>
    <n v="16.850000000000001"/>
    <s v="Libre"/>
    <n v="761"/>
    <x v="0"/>
    <s v="Plato_7, Plato_16, Plato_14"/>
    <n v="174"/>
  </r>
  <r>
    <n v="4"/>
    <s v="Cliente_729"/>
    <n v="3"/>
    <x v="6"/>
    <d v="2023-04-07T00:00:00"/>
    <d v="1899-12-30T01:18:00"/>
    <d v="1899-12-30T03:25:00"/>
    <d v="1899-12-30T02:07:00"/>
    <d v="1899-12-30T00:29:00"/>
    <d v="1899-12-30T01:38:00"/>
    <x v="0"/>
    <x v="3"/>
    <x v="1"/>
    <x v="2"/>
    <n v="49.45"/>
    <s v="Reservada"/>
    <n v="762"/>
    <x v="7"/>
    <s v="Plato_13, Plato_10"/>
    <n v="99"/>
  </r>
  <r>
    <n v="18"/>
    <s v="Cliente_351"/>
    <n v="3"/>
    <x v="6"/>
    <d v="2023-04-07T00:00:00"/>
    <d v="1899-12-30T03:49:00"/>
    <d v="1899-12-30T05:12:00"/>
    <d v="1899-12-30T01:23:00"/>
    <d v="1899-12-30T00:32:00"/>
    <d v="1899-12-30T00:51:00"/>
    <x v="0"/>
    <x v="4"/>
    <x v="0"/>
    <x v="2"/>
    <n v="22.88"/>
    <s v="Reservada"/>
    <n v="763"/>
    <x v="10"/>
    <s v="Plato_11, Plato_12"/>
    <n v="104"/>
  </r>
  <r>
    <n v="20"/>
    <s v="Cliente_227"/>
    <n v="1"/>
    <x v="6"/>
    <d v="2023-04-07T00:00:00"/>
    <d v="1899-12-30T03:30:00"/>
    <d v="1899-12-30T05:46:00"/>
    <d v="1899-12-30T02:31:00"/>
    <d v="1899-12-30T01:52:00"/>
    <d v="1899-12-30T00:39:00"/>
    <x v="0"/>
    <x v="4"/>
    <x v="2"/>
    <x v="2"/>
    <n v="20.41"/>
    <s v="Ocupada"/>
    <n v="764"/>
    <x v="1"/>
    <s v="Plato_6, Plato_18, Plato_7"/>
    <n v="85"/>
  </r>
  <r>
    <n v="20"/>
    <s v="Cliente_825"/>
    <n v="4"/>
    <x v="6"/>
    <d v="2023-04-07T00:00:00"/>
    <d v="1899-12-30T00:24:00"/>
    <d v="1899-12-30T01:37:00"/>
    <d v="1899-12-30T01:13:00"/>
    <d v="1899-12-30T02:44:00"/>
    <s v="0"/>
    <x v="1"/>
    <x v="0"/>
    <x v="2"/>
    <x v="2"/>
    <n v="30.77"/>
    <s v="Libre"/>
    <n v="765"/>
    <x v="9"/>
    <s v="Plato_10, Plato_16, Plato_13, Plato_19"/>
    <n v="233"/>
  </r>
  <r>
    <n v="17"/>
    <s v="Cliente_175"/>
    <n v="6"/>
    <x v="6"/>
    <d v="2023-04-07T00:00:00"/>
    <d v="1899-12-30T01:34:00"/>
    <d v="1899-12-30T04:50:00"/>
    <d v="1899-12-30T03:16:00"/>
    <d v="1899-12-30T02:14:00"/>
    <d v="1899-12-30T01:02:00"/>
    <x v="0"/>
    <x v="2"/>
    <x v="2"/>
    <x v="2"/>
    <n v="12.57"/>
    <s v="Reservada"/>
    <n v="766"/>
    <x v="10"/>
    <s v="Plato_2, Plato_12, Plato_3, Plato_14"/>
    <n v="185"/>
  </r>
  <r>
    <n v="10"/>
    <s v="Cliente_757"/>
    <n v="3"/>
    <x v="6"/>
    <d v="2023-04-07T00:00:00"/>
    <d v="1899-12-30T01:08:00"/>
    <d v="1899-12-30T03:57:00"/>
    <d v="1899-12-30T02:49:00"/>
    <d v="1899-12-30T01:25:00"/>
    <d v="1899-12-30T01:24:00"/>
    <x v="0"/>
    <x v="2"/>
    <x v="1"/>
    <x v="2"/>
    <n v="15.98"/>
    <s v="Reservada"/>
    <n v="767"/>
    <x v="8"/>
    <s v="Plato_9, Plato_7, Plato_13"/>
    <n v="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3A208-F72D-4E96-9EA6-39E65CA9D2B6}" name="TablaDinámica12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142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A8DE0-53FF-4D40-A954-DDF7EE2BA3E2}" name="TablaDinámica13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6" subtotal="count" baseField="1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D3B91-A688-40D7-834E-1B5112113F53}" name="TablaDinámica14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I8" firstHeaderRow="1" firstDataRow="2" firstDataCol="1"/>
  <pivotFields count="20">
    <pivotField showAll="0"/>
    <pivotField showAll="0"/>
    <pivotField showAll="0"/>
    <pivotField axis="axisCol" showAll="0" sortType="ascending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a de Monto Total" fld="19" baseField="0" baseItem="0" numFmtId="44"/>
  </dataFields>
  <formats count="1">
    <format dxfId="141">
      <pivotArea outline="0" collapsedLevelsAreSubtotals="1" fieldPosition="0"/>
    </format>
  </format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64E78-062D-49C8-AB0D-10CC116713AF}" name="TablaDinámica15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B15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14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D03F-2372-4CBD-BE22-58152C935B00}" name="TablaDinámica16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139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FD1AF-01F5-4E40-BD95-CD96BFB65CDF}" name="TablaDinámica17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14" baseField="0" baseItem="0" numFmtId="44"/>
  </dataFields>
  <formats count="1">
    <format dxfId="138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ADC07-1226-4682-9513-8F3789D2F205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9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6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A24A-9EBB-4525-BE06-BDF0B230049A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769" firstHeaderRow="1" firstDataRow="1" firstDataCol="1"/>
  <pivotFields count="2">
    <pivotField axis="axisRow" allDrilled="1" subtotalTop="0" showAll="0" dataSourceSort="1" defaultSubtotal="0" defaultAttributeDrillState="1">
      <items count="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</items>
    </pivotField>
    <pivotField dataField="1" subtotalTop="0" showAll="0" defaultSubtota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Ganancia Neta" fld="1" baseField="0" baseItem="0" numFmtId="44"/>
  </dataFields>
  <formats count="1">
    <format dxfId="156">
      <pivotArea outline="0" collapsedLevelsAreSubtotals="1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a de Monto Total"/>
    <pivotHierarchy dragToData="1" caption="Recuento de Monto Total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3ABF8-1E90-4077-8F6E-E03427AA3F9C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Número de Comensale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9DF7-144C-483F-A332-8BA43AB10286}" name="TablaDinámica3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Items count="1">
    <i/>
  </rowItems>
  <colItems count="1">
    <i/>
  </colItems>
  <dataFields count="1">
    <dataField name="Cuenta de Número de Orden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7053F-1A4F-45E5-9ECE-FD6C703DF94D}" name="TablaDinámica4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dataField="1" numFmtId="44" showAll="0"/>
  </pivotFields>
  <rowItems count="1">
    <i/>
  </rowItems>
  <colItems count="1">
    <i/>
  </colItems>
  <dataFields count="1">
    <dataField name="Promedio de Monto Total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F1B24-033F-4587-B61F-B2FCED314002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Orden">
  <location ref="A1:B770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Cuenta " fld="6" baseField="0" baseItem="0"/>
  </dataFields>
  <formats count="1">
    <format dxfId="145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5761-CE3C-465A-BC1A-B8892BE9BBF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72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Suma de Tiempo de Preparación" fld="9" baseField="0" baseItem="0"/>
  </dataFields>
  <formats count="2">
    <format dxfId="144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14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B625CBF3-C307-4267-BA2E-C716E577821A}" sourceName="Tipo de Servicio">
  <pivotTables>
    <pivotTable tabId="14" name="TablaDinámica12"/>
    <pivotTable tabId="18" name="TablaDinámica16"/>
    <pivotTable tabId="17" name="TablaDinámica15"/>
    <pivotTable tabId="16" name="TablaDinámica14"/>
    <pivotTable tabId="19" name="TablaDinámica17"/>
    <pivotTable tabId="15" name="TablaDinámica13"/>
  </pivotTables>
  <data>
    <tabular pivotCacheId="250978351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" xr10:uid="{7B79C67C-09AC-48D0-BBEA-45F5EE8891BB}" sourceName="Método de Pago">
  <pivotTables>
    <pivotTable tabId="15" name="TablaDinámica13"/>
    <pivotTable tabId="17" name="TablaDinámica15"/>
    <pivotTable tabId="14" name="TablaDinámica12"/>
    <pivotTable tabId="16" name="TablaDinámica14"/>
  </pivotTables>
  <data>
    <tabular pivotCacheId="25097835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_de_la_semana" xr10:uid="{D487ACDF-DB49-4123-9304-1833CE7DB815}" sourceName="Día de la semana">
  <pivotTables>
    <pivotTable tabId="16" name="TablaDinámica14"/>
    <pivotTable tabId="18" name="TablaDinámica16"/>
    <pivotTable tabId="17" name="TablaDinámica15"/>
    <pivotTable tabId="14" name="TablaDinámica12"/>
    <pivotTable tabId="19" name="TablaDinámica17"/>
    <pivotTable tabId="15" name="TablaDinámica13"/>
  </pivotTables>
  <data>
    <tabular pivotCacheId="250978351">
      <items count="14">
        <i x="2" s="1"/>
        <i x="3" s="1"/>
        <i x="4" s="1"/>
        <i x="5" s="1"/>
        <i x="6" s="1"/>
        <i x="0" s="1"/>
        <i x="1" s="1"/>
        <i x="9" s="1" nd="1"/>
        <i x="10" s="1" nd="1"/>
        <i x="11" s="1" nd="1"/>
        <i x="12" s="1" nd="1"/>
        <i x="13" s="1" nd="1"/>
        <i x="7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EDA7A698-DF81-471D-AD02-946DE71201B9}" sourceName="País de Origen">
  <pivotTables>
    <pivotTable tabId="17" name="TablaDinámica15"/>
    <pivotTable tabId="18" name="TablaDinámica16"/>
    <pivotTable tabId="14" name="TablaDinámica12"/>
    <pivotTable tabId="16" name="TablaDinámica14"/>
    <pivotTable tabId="19" name="TablaDinámica17"/>
    <pivotTable tabId="15" name="TablaDinámica13"/>
  </pivotTables>
  <data>
    <tabular pivotCacheId="250978351">
      <items count="11">
        <i x="10" s="1"/>
        <i x="6" s="1"/>
        <i x="2" s="1"/>
        <i x="9" s="1"/>
        <i x="1" s="1"/>
        <i x="8" s="1"/>
        <i x="0" s="1"/>
        <i x="3" s="1"/>
        <i x="4" s="1"/>
        <i x="7" s="1"/>
        <i x="5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E36E1D81-1277-425A-AFB0-9F6527658710}" sourceName="Mesero Asignado">
  <pivotTables>
    <pivotTable tabId="19" name="TablaDinámica17"/>
    <pivotTable tabId="18" name="TablaDinámica16"/>
    <pivotTable tabId="17" name="TablaDinámica15"/>
    <pivotTable tabId="14" name="TablaDinámica12"/>
    <pivotTable tabId="16" name="TablaDinámica14"/>
    <pivotTable tabId="15" name="TablaDinámica13"/>
  </pivotTables>
  <data>
    <tabular pivotCacheId="250978351">
      <items count="5">
        <i x="1" s="1"/>
        <i x="2" s="1"/>
        <i x="0" s="1"/>
        <i x="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" xr10:uid="{C60E705A-5705-4429-AB5D-043115D8ECA4}" cache="SegmentaciónDeDatos_Tipo_de_Servicio" caption="Tipo de Servicio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étodo de Pago" xr10:uid="{E595DEF7-3C52-4AB5-8DBB-04C5FA4F7449}" cache="SegmentaciónDeDatos_Método_de_Pago" caption="Método de Pago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ía de la semana" xr10:uid="{944568B0-76D9-440B-9747-DD4607478269}" cache="SegmentaciónDeDatos_Día_de_la_semana" caption="Día de la semana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 de Origen" xr10:uid="{208915B8-657E-4077-A269-F9FFC50CA5B6}" cache="SegmentaciónDeDatos_País_de_Origen" caption="País de Origen" rowHeight="25717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ero Asignado" xr10:uid="{1D7E756C-A27B-41DC-BEF5-B5A397F929C2}" cache="SegmentaciónDeDatos_Mesero_Asignado" caption="Mesero Asignado" rowHeight="25717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 1" xr10:uid="{D2D8882A-3E9D-4938-B582-C532C63E1004}" cache="SegmentaciónDeDatos_Tipo_de_Servicio" caption="Tipo de Servicio" rowHeight="257175"/>
  <slicer name="Método de Pago 1" xr10:uid="{60F09363-690D-48F2-9A32-EE2225D50259}" cache="SegmentaciónDeDatos_Método_de_Pago" caption="Método de Pago" rowHeight="257175"/>
  <slicer name="Día de la semana 1" xr10:uid="{A14692C5-06AF-4F91-B99E-A577049BD985}" cache="SegmentaciónDeDatos_Día_de_la_semana" caption="Día de la semana" rowHeight="257175"/>
  <slicer name="País de Origen 1" xr10:uid="{A90C007F-C9DC-4214-8111-4A14492AA514}" cache="SegmentaciónDeDatos_País_de_Origen" caption="País de Origen" startItem="3" rowHeight="257175"/>
  <slicer name="Mesero Asignado 1" xr10:uid="{99F684C0-A83B-422C-88CF-1C16B4DEFA25}" cache="SegmentaciónDeDatos_Mesero_Asignado" caption="Mesero Asignado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A6C7A-E675-4B99-8E51-959FA6E55CD5}" name="Tabla1" displayName="Tabla1" ref="A1:T768" totalsRowShown="0" headerRowDxfId="155">
  <autoFilter ref="A1:T768" xr:uid="{36C97A81-42A9-4BD4-B367-36B93C2D29E6}"/>
  <tableColumns count="20">
    <tableColumn id="1" xr3:uid="{D9E756FA-B4C3-4A8F-AA67-AF4655B04362}" name="Número de Mesa"/>
    <tableColumn id="2" xr3:uid="{26084CB4-8259-4F19-A314-B56898CD5E8E}" name="Nombre del Cliente"/>
    <tableColumn id="3" xr3:uid="{9530E0B5-841B-4AF1-A86D-471BD786D7F5}" name="Número de Comensales"/>
    <tableColumn id="4" xr3:uid="{E0393D86-A44D-45F5-986B-8586782AE2AA}" name="Día de la semana" dataDxfId="137">
      <calculatedColumnFormula>CHOOSE(WEEKDAY(E2,2), "Lunes", "Martes", "Miércoles", "Jueves", "Viernes", "Sábado", "Domingo")</calculatedColumnFormula>
    </tableColumn>
    <tableColumn id="5" xr3:uid="{FD59F5EA-5DCC-467E-9EF7-CEC11C864B36}" name="Fecha de factura" dataDxfId="154"/>
    <tableColumn id="6" xr3:uid="{D2AE2DD6-DA0F-4574-98AD-1828EB252279}" name="Hora de Llegada" dataDxfId="153"/>
    <tableColumn id="7" xr3:uid="{D7ECBA6D-5E38-44A4-9EA5-7E20343D1121}" name="Hora de Salida" dataDxfId="152"/>
    <tableColumn id="8" xr3:uid="{C43E79B1-3B0E-4258-AF97-9686C55BB7A6}" name="Tiempo de Permanencia" dataDxfId="151">
      <calculatedColumnFormula>IF(P2="Ocupada",(G2-F2)+15/1440,G2-F2)</calculatedColumnFormula>
    </tableColumn>
    <tableColumn id="9" xr3:uid="{0BF6A3B7-A962-4F75-91ED-2F3FB650473D}" name="Tiempo de preparación" dataDxfId="150"/>
    <tableColumn id="10" xr3:uid="{71A68B87-ECC8-4B33-9BC2-DF344BE9DDAC}" name="Tiempo de degustación" dataDxfId="149">
      <calculatedColumnFormula>IF(I2&gt;H2,"0",H2-I2)</calculatedColumnFormula>
    </tableColumn>
    <tableColumn id="11" xr3:uid="{2EDF7547-A065-4798-A44D-FE256D415293}" name="Cobrada" dataDxfId="148">
      <calculatedColumnFormula>IF(I2&gt;H2,"No cobrada","Cobrada")</calculatedColumnFormula>
    </tableColumn>
    <tableColumn id="12" xr3:uid="{CAB77CD6-EF2D-45C9-9723-99F857799E99}" name="Mesero Asignado"/>
    <tableColumn id="13" xr3:uid="{B843420F-4A9E-424C-BCC3-1E218C0F24E5}" name="Tipo de Servicio"/>
    <tableColumn id="14" xr3:uid="{634F00B5-AB1B-4BA9-916C-B08E00AB324F}" name="Método de Pago"/>
    <tableColumn id="15" xr3:uid="{0109D4AA-447D-4415-BEA4-CB53767E4048}" name="Propina" dataDxfId="147" dataCellStyle="Moneda"/>
    <tableColumn id="16" xr3:uid="{98FEB936-1929-4BB6-9DDF-E2EBFACF787F}" name="Estado de la Mesa"/>
    <tableColumn id="17" xr3:uid="{12E4985F-C800-478B-967D-2E9F19912681}" name="Número de Orden"/>
    <tableColumn id="18" xr3:uid="{AC33AADD-ADE4-41E6-9F24-3D5ECE729FE0}" name="País de Origen"/>
    <tableColumn id="19" xr3:uid="{E1E5608E-4C32-4251-8658-EBB57A91ACB7}" name="Platos Ordenados"/>
    <tableColumn id="20" xr3:uid="{BA1B2121-FB28-4795-BFE2-15DADC7FDF20}" name="Monto Total" dataDxfId="14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microsoft.com/office/2007/relationships/slicer" Target="../slicers/slicer6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8505-BA74-4F0D-B8C7-AF0A0A1F3D78}">
  <dimension ref="A3:B7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10</v>
      </c>
      <c r="B4" s="10">
        <v>62781</v>
      </c>
    </row>
    <row r="5" spans="1:2" x14ac:dyDescent="0.25">
      <c r="A5" s="8" t="s">
        <v>32</v>
      </c>
      <c r="B5" s="10">
        <v>22692</v>
      </c>
    </row>
    <row r="6" spans="1:2" x14ac:dyDescent="0.25">
      <c r="A6" s="8" t="s">
        <v>15</v>
      </c>
      <c r="B6" s="10">
        <v>20854</v>
      </c>
    </row>
    <row r="7" spans="1:2" x14ac:dyDescent="0.25">
      <c r="A7" s="8" t="s">
        <v>1147</v>
      </c>
      <c r="B7" s="10">
        <v>106327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A2BB-381C-4A58-85FC-2775CCD33945}">
  <dimension ref="A3:B7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16</v>
      </c>
      <c r="B4" s="22">
        <v>92</v>
      </c>
    </row>
    <row r="5" spans="1:2" x14ac:dyDescent="0.25">
      <c r="A5" s="8" t="s">
        <v>1137</v>
      </c>
      <c r="B5" s="22">
        <v>525</v>
      </c>
    </row>
    <row r="6" spans="1:2" x14ac:dyDescent="0.25">
      <c r="A6" s="8" t="s">
        <v>1136</v>
      </c>
      <c r="B6" s="22">
        <v>150</v>
      </c>
    </row>
    <row r="7" spans="1:2" x14ac:dyDescent="0.25">
      <c r="A7" s="8" t="s">
        <v>1147</v>
      </c>
      <c r="B7" s="22">
        <v>767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383-83C0-492F-A522-A65017651540}">
  <dimension ref="A3:I33"/>
  <sheetViews>
    <sheetView workbookViewId="0">
      <selection activeCell="L8" sqref="L8"/>
    </sheetView>
  </sheetViews>
  <sheetFormatPr baseColWidth="10" defaultRowHeight="15" x14ac:dyDescent="0.25"/>
  <cols>
    <col min="1" max="1" width="19.85546875" bestFit="1" customWidth="1"/>
    <col min="2" max="2" width="22.85546875" bestFit="1" customWidth="1"/>
    <col min="3" max="3" width="11" bestFit="1" customWidth="1"/>
    <col min="4" max="8" width="12" bestFit="1" customWidth="1"/>
    <col min="9" max="9" width="13" bestFit="1" customWidth="1"/>
  </cols>
  <sheetData>
    <row r="3" spans="1:9" x14ac:dyDescent="0.25">
      <c r="A3" s="7" t="s">
        <v>1154</v>
      </c>
      <c r="B3" s="7" t="s">
        <v>1155</v>
      </c>
    </row>
    <row r="4" spans="1:9" x14ac:dyDescent="0.25">
      <c r="A4" s="7" t="s">
        <v>1145</v>
      </c>
      <c r="B4" t="s">
        <v>1164</v>
      </c>
      <c r="C4" t="s">
        <v>1165</v>
      </c>
      <c r="D4" t="s">
        <v>1166</v>
      </c>
      <c r="E4" t="s">
        <v>1167</v>
      </c>
      <c r="F4" t="s">
        <v>1168</v>
      </c>
      <c r="G4" t="s">
        <v>1169</v>
      </c>
      <c r="H4" t="s">
        <v>1170</v>
      </c>
      <c r="I4" t="s">
        <v>1147</v>
      </c>
    </row>
    <row r="5" spans="1:9" x14ac:dyDescent="0.25">
      <c r="A5" s="8" t="s">
        <v>10</v>
      </c>
      <c r="B5" s="10">
        <v>4790</v>
      </c>
      <c r="C5" s="10">
        <v>3480</v>
      </c>
      <c r="D5" s="10">
        <v>7133</v>
      </c>
      <c r="E5" s="10">
        <v>13487</v>
      </c>
      <c r="F5" s="10">
        <v>10178</v>
      </c>
      <c r="G5" s="10">
        <v>10839</v>
      </c>
      <c r="H5" s="10">
        <v>12874</v>
      </c>
      <c r="I5" s="10">
        <v>62781</v>
      </c>
    </row>
    <row r="6" spans="1:9" x14ac:dyDescent="0.25">
      <c r="A6" s="8" t="s">
        <v>32</v>
      </c>
      <c r="B6" s="10">
        <v>1197</v>
      </c>
      <c r="C6" s="10">
        <v>1689</v>
      </c>
      <c r="D6" s="10">
        <v>2369</v>
      </c>
      <c r="E6" s="10">
        <v>5855</v>
      </c>
      <c r="F6" s="10">
        <v>3715</v>
      </c>
      <c r="G6" s="10">
        <v>3730</v>
      </c>
      <c r="H6" s="10">
        <v>4137</v>
      </c>
      <c r="I6" s="10">
        <v>22692</v>
      </c>
    </row>
    <row r="7" spans="1:9" x14ac:dyDescent="0.25">
      <c r="A7" s="8" t="s">
        <v>15</v>
      </c>
      <c r="B7" s="10">
        <v>2334</v>
      </c>
      <c r="C7" s="10">
        <v>2477</v>
      </c>
      <c r="D7" s="10">
        <v>1194</v>
      </c>
      <c r="E7" s="10">
        <v>5290</v>
      </c>
      <c r="F7" s="10">
        <v>3016</v>
      </c>
      <c r="G7" s="10">
        <v>3118</v>
      </c>
      <c r="H7" s="10">
        <v>3425</v>
      </c>
      <c r="I7" s="10">
        <v>20854</v>
      </c>
    </row>
    <row r="8" spans="1:9" x14ac:dyDescent="0.25">
      <c r="A8" s="8" t="s">
        <v>1147</v>
      </c>
      <c r="B8" s="10">
        <v>8321</v>
      </c>
      <c r="C8" s="10">
        <v>7646</v>
      </c>
      <c r="D8" s="10">
        <v>10696</v>
      </c>
      <c r="E8" s="10">
        <v>24632</v>
      </c>
      <c r="F8" s="10">
        <v>16909</v>
      </c>
      <c r="G8" s="10">
        <v>17687</v>
      </c>
      <c r="H8" s="10">
        <v>20436</v>
      </c>
      <c r="I8" s="10">
        <v>106327</v>
      </c>
    </row>
    <row r="30" spans="1:8" x14ac:dyDescent="0.25">
      <c r="A30" s="12" t="s">
        <v>1145</v>
      </c>
      <c r="B30" s="12" t="s">
        <v>1164</v>
      </c>
      <c r="C30" s="12" t="s">
        <v>1165</v>
      </c>
      <c r="D30" s="12" t="s">
        <v>1166</v>
      </c>
      <c r="E30" s="12" t="s">
        <v>1167</v>
      </c>
      <c r="F30" s="12" t="s">
        <v>1168</v>
      </c>
      <c r="G30" s="12" t="s">
        <v>1169</v>
      </c>
      <c r="H30" s="12" t="s">
        <v>1170</v>
      </c>
    </row>
    <row r="31" spans="1:8" x14ac:dyDescent="0.25">
      <c r="A31" s="8" t="s">
        <v>10</v>
      </c>
      <c r="B31" s="10">
        <v>4790</v>
      </c>
      <c r="C31" s="10">
        <v>3480</v>
      </c>
      <c r="D31" s="10">
        <v>7133</v>
      </c>
      <c r="E31" s="10">
        <v>13487</v>
      </c>
      <c r="F31" s="10">
        <v>10178</v>
      </c>
      <c r="G31" s="10">
        <v>10839</v>
      </c>
      <c r="H31" s="10">
        <v>12874</v>
      </c>
    </row>
    <row r="32" spans="1:8" x14ac:dyDescent="0.25">
      <c r="A32" s="8" t="s">
        <v>32</v>
      </c>
      <c r="B32" s="10">
        <v>1197</v>
      </c>
      <c r="C32" s="10">
        <v>1689</v>
      </c>
      <c r="D32" s="10">
        <v>2369</v>
      </c>
      <c r="E32" s="10">
        <v>5855</v>
      </c>
      <c r="F32" s="10">
        <v>3715</v>
      </c>
      <c r="G32" s="10">
        <v>3730</v>
      </c>
      <c r="H32" s="10">
        <v>4137</v>
      </c>
    </row>
    <row r="33" spans="1:8" x14ac:dyDescent="0.25">
      <c r="A33" s="8" t="s">
        <v>15</v>
      </c>
      <c r="B33" s="10">
        <v>2334</v>
      </c>
      <c r="C33" s="10">
        <v>2477</v>
      </c>
      <c r="D33" s="10">
        <v>1194</v>
      </c>
      <c r="E33" s="10">
        <v>5290</v>
      </c>
      <c r="F33" s="10">
        <v>3016</v>
      </c>
      <c r="G33" s="10">
        <v>3118</v>
      </c>
      <c r="H33" s="10">
        <v>3425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AAA1-6082-458C-81ED-337327704FD2}">
  <dimension ref="A3:F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  <col min="5" max="5" width="10" bestFit="1" customWidth="1"/>
  </cols>
  <sheetData>
    <row r="3" spans="1:6" x14ac:dyDescent="0.25">
      <c r="A3" s="7" t="s">
        <v>1145</v>
      </c>
      <c r="B3" t="s">
        <v>1154</v>
      </c>
    </row>
    <row r="4" spans="1:6" x14ac:dyDescent="0.25">
      <c r="A4" s="8" t="s">
        <v>83</v>
      </c>
      <c r="B4" s="10">
        <v>9734</v>
      </c>
      <c r="E4" s="8" t="s">
        <v>83</v>
      </c>
      <c r="F4" s="13">
        <v>9734</v>
      </c>
    </row>
    <row r="5" spans="1:6" x14ac:dyDescent="0.25">
      <c r="A5" s="8" t="s">
        <v>41</v>
      </c>
      <c r="B5" s="10">
        <v>11304</v>
      </c>
      <c r="E5" s="8" t="s">
        <v>41</v>
      </c>
      <c r="F5" s="13">
        <v>11304</v>
      </c>
    </row>
    <row r="6" spans="1:6" x14ac:dyDescent="0.25">
      <c r="A6" s="8" t="s">
        <v>22</v>
      </c>
      <c r="B6" s="10">
        <v>8566</v>
      </c>
      <c r="E6" s="8" t="s">
        <v>22</v>
      </c>
      <c r="F6" s="13">
        <v>8566</v>
      </c>
    </row>
    <row r="7" spans="1:6" x14ac:dyDescent="0.25">
      <c r="A7" s="8" t="s">
        <v>64</v>
      </c>
      <c r="B7" s="10">
        <v>11600</v>
      </c>
      <c r="E7" s="8" t="s">
        <v>64</v>
      </c>
      <c r="F7" s="13">
        <v>11600</v>
      </c>
    </row>
    <row r="8" spans="1:6" x14ac:dyDescent="0.25">
      <c r="A8" s="8" t="s">
        <v>17</v>
      </c>
      <c r="B8" s="10">
        <v>9874</v>
      </c>
      <c r="E8" s="8" t="s">
        <v>17</v>
      </c>
      <c r="F8" s="13">
        <v>9874</v>
      </c>
    </row>
    <row r="9" spans="1:6" x14ac:dyDescent="0.25">
      <c r="A9" s="8" t="s">
        <v>59</v>
      </c>
      <c r="B9" s="10">
        <v>7444</v>
      </c>
      <c r="E9" s="8" t="s">
        <v>59</v>
      </c>
      <c r="F9" s="13">
        <v>7444</v>
      </c>
    </row>
    <row r="10" spans="1:6" x14ac:dyDescent="0.25">
      <c r="A10" s="8" t="s">
        <v>1139</v>
      </c>
      <c r="B10" s="10">
        <v>9483</v>
      </c>
      <c r="E10" s="8" t="s">
        <v>1139</v>
      </c>
      <c r="F10" s="13">
        <v>9483</v>
      </c>
    </row>
    <row r="11" spans="1:6" x14ac:dyDescent="0.25">
      <c r="A11" s="8" t="s">
        <v>26</v>
      </c>
      <c r="B11" s="10">
        <v>9468</v>
      </c>
      <c r="E11" s="8" t="s">
        <v>26</v>
      </c>
      <c r="F11" s="13">
        <v>9468</v>
      </c>
    </row>
    <row r="12" spans="1:6" x14ac:dyDescent="0.25">
      <c r="A12" s="8" t="s">
        <v>1140</v>
      </c>
      <c r="B12" s="10">
        <v>9768</v>
      </c>
      <c r="E12" s="8" t="s">
        <v>1140</v>
      </c>
      <c r="F12" s="13">
        <v>9768</v>
      </c>
    </row>
    <row r="13" spans="1:6" x14ac:dyDescent="0.25">
      <c r="A13" s="8" t="s">
        <v>44</v>
      </c>
      <c r="B13" s="10">
        <v>9811</v>
      </c>
      <c r="E13" s="8" t="s">
        <v>44</v>
      </c>
      <c r="F13" s="13">
        <v>9811</v>
      </c>
    </row>
    <row r="14" spans="1:6" x14ac:dyDescent="0.25">
      <c r="A14" s="8" t="s">
        <v>36</v>
      </c>
      <c r="B14" s="10">
        <v>9275</v>
      </c>
      <c r="E14" s="8" t="s">
        <v>36</v>
      </c>
      <c r="F14" s="13">
        <v>9275</v>
      </c>
    </row>
    <row r="15" spans="1:6" x14ac:dyDescent="0.25">
      <c r="A15" s="8" t="s">
        <v>1147</v>
      </c>
      <c r="B15" s="10">
        <v>106327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D258-C8D9-4966-8DE0-36799FF55195}">
  <dimension ref="A3:B11"/>
  <sheetViews>
    <sheetView zoomScaleNormal="100" workbookViewId="0">
      <selection activeCell="D14" sqref="D14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1151</v>
      </c>
      <c r="B4" s="10">
        <v>86802</v>
      </c>
    </row>
    <row r="5" spans="1:2" x14ac:dyDescent="0.25">
      <c r="A5" s="8" t="s">
        <v>1156</v>
      </c>
      <c r="B5" s="10">
        <v>19525</v>
      </c>
    </row>
    <row r="6" spans="1:2" x14ac:dyDescent="0.25">
      <c r="A6" s="8" t="s">
        <v>1147</v>
      </c>
      <c r="B6" s="10">
        <v>106327</v>
      </c>
    </row>
    <row r="9" spans="1:2" x14ac:dyDescent="0.25">
      <c r="A9" s="8" t="s">
        <v>1151</v>
      </c>
      <c r="B9" s="10">
        <v>86802</v>
      </c>
    </row>
    <row r="10" spans="1:2" x14ac:dyDescent="0.25">
      <c r="A10" s="8" t="s">
        <v>1156</v>
      </c>
      <c r="B10" s="10">
        <v>19525</v>
      </c>
    </row>
    <row r="11" spans="1:2" x14ac:dyDescent="0.25">
      <c r="A11" s="14" t="s">
        <v>1147</v>
      </c>
      <c r="B11" s="15">
        <v>106327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8D3C-278F-489D-AD65-F4763FE50319}">
  <dimension ref="A3:B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6.140625" bestFit="1" customWidth="1"/>
  </cols>
  <sheetData>
    <row r="3" spans="1:2" x14ac:dyDescent="0.25">
      <c r="A3" s="7" t="s">
        <v>1145</v>
      </c>
      <c r="B3" t="s">
        <v>1157</v>
      </c>
    </row>
    <row r="4" spans="1:2" x14ac:dyDescent="0.25">
      <c r="A4" s="8" t="s">
        <v>14</v>
      </c>
      <c r="B4" s="10">
        <v>4221.6400000000003</v>
      </c>
    </row>
    <row r="5" spans="1:2" x14ac:dyDescent="0.25">
      <c r="A5" s="8" t="s">
        <v>20</v>
      </c>
      <c r="B5" s="10">
        <v>5692.8000000000011</v>
      </c>
    </row>
    <row r="6" spans="1:2" x14ac:dyDescent="0.25">
      <c r="A6" s="8" t="s">
        <v>9</v>
      </c>
      <c r="B6" s="10">
        <v>4590.1400000000003</v>
      </c>
    </row>
    <row r="7" spans="1:2" x14ac:dyDescent="0.25">
      <c r="A7" s="8" t="s">
        <v>29</v>
      </c>
      <c r="B7" s="10">
        <v>4500.0899999999983</v>
      </c>
    </row>
    <row r="8" spans="1:2" x14ac:dyDescent="0.25">
      <c r="A8" s="8" t="s">
        <v>25</v>
      </c>
      <c r="B8" s="10">
        <v>3822.5700000000006</v>
      </c>
    </row>
    <row r="9" spans="1:2" x14ac:dyDescent="0.25">
      <c r="A9" s="8" t="s">
        <v>1147</v>
      </c>
      <c r="B9" s="10">
        <v>22827.239999999998</v>
      </c>
    </row>
    <row r="11" spans="1:2" x14ac:dyDescent="0.25">
      <c r="A11" s="8" t="s">
        <v>14</v>
      </c>
      <c r="B11" s="10">
        <v>4221.6400000000003</v>
      </c>
    </row>
    <row r="12" spans="1:2" x14ac:dyDescent="0.25">
      <c r="A12" s="8" t="s">
        <v>20</v>
      </c>
      <c r="B12" s="10">
        <v>5692.8000000000011</v>
      </c>
    </row>
    <row r="13" spans="1:2" x14ac:dyDescent="0.25">
      <c r="A13" s="8" t="s">
        <v>9</v>
      </c>
      <c r="B13" s="10">
        <v>4590.1400000000003</v>
      </c>
    </row>
    <row r="14" spans="1:2" x14ac:dyDescent="0.25">
      <c r="A14" s="8" t="s">
        <v>29</v>
      </c>
      <c r="B14" s="10">
        <v>4500.0899999999983</v>
      </c>
    </row>
    <row r="15" spans="1:2" x14ac:dyDescent="0.25">
      <c r="A15" s="8" t="s">
        <v>25</v>
      </c>
      <c r="B15" s="10">
        <v>3822.5700000000006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4BADA-7F02-4A7A-9674-659D6F019526}">
  <dimension ref="A3:B9"/>
  <sheetViews>
    <sheetView workbookViewId="0">
      <selection activeCell="B7" sqref="B7"/>
    </sheetView>
  </sheetViews>
  <sheetFormatPr baseColWidth="10" defaultRowHeight="15" x14ac:dyDescent="0.25"/>
  <cols>
    <col min="1" max="1" width="17.85546875" bestFit="1" customWidth="1"/>
    <col min="2" max="2" width="27.140625" bestFit="1" customWidth="1"/>
    <col min="3" max="6" width="9.5703125" bestFit="1" customWidth="1"/>
    <col min="7" max="7" width="12.57031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14</v>
      </c>
      <c r="B4" s="22">
        <v>138</v>
      </c>
    </row>
    <row r="5" spans="1:2" x14ac:dyDescent="0.25">
      <c r="A5" s="8" t="s">
        <v>20</v>
      </c>
      <c r="B5" s="22">
        <v>192</v>
      </c>
    </row>
    <row r="6" spans="1:2" x14ac:dyDescent="0.25">
      <c r="A6" s="8" t="s">
        <v>9</v>
      </c>
      <c r="B6" s="22">
        <v>158</v>
      </c>
    </row>
    <row r="7" spans="1:2" x14ac:dyDescent="0.25">
      <c r="A7" s="8" t="s">
        <v>29</v>
      </c>
      <c r="B7" s="22">
        <v>149</v>
      </c>
    </row>
    <row r="8" spans="1:2" x14ac:dyDescent="0.25">
      <c r="A8" s="8" t="s">
        <v>25</v>
      </c>
      <c r="B8" s="22">
        <v>130</v>
      </c>
    </row>
    <row r="9" spans="1:2" x14ac:dyDescent="0.25">
      <c r="A9" s="8" t="s">
        <v>1147</v>
      </c>
      <c r="B9" s="22">
        <v>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7C0D-99B4-42A5-A27F-76BE1B2B0C46}">
  <dimension ref="A1:D769"/>
  <sheetViews>
    <sheetView workbookViewId="0">
      <selection activeCell="C2" sqref="C2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19.85546875" bestFit="1" customWidth="1"/>
  </cols>
  <sheetData>
    <row r="1" spans="1:4" x14ac:dyDescent="0.25">
      <c r="A1" s="7" t="s">
        <v>1145</v>
      </c>
      <c r="B1" t="s">
        <v>1159</v>
      </c>
    </row>
    <row r="2" spans="1:4" x14ac:dyDescent="0.25">
      <c r="A2" s="8">
        <v>1</v>
      </c>
      <c r="B2" s="10">
        <v>82</v>
      </c>
      <c r="D2" s="11"/>
    </row>
    <row r="3" spans="1:4" x14ac:dyDescent="0.25">
      <c r="A3" s="8">
        <v>2</v>
      </c>
      <c r="B3" s="10">
        <v>35</v>
      </c>
      <c r="D3" s="11"/>
    </row>
    <row r="4" spans="1:4" x14ac:dyDescent="0.25">
      <c r="A4" s="8">
        <v>3</v>
      </c>
      <c r="B4" s="10">
        <v>100</v>
      </c>
      <c r="D4" s="11"/>
    </row>
    <row r="5" spans="1:4" x14ac:dyDescent="0.25">
      <c r="A5" s="8">
        <v>4</v>
      </c>
      <c r="B5" s="10">
        <v>108</v>
      </c>
    </row>
    <row r="6" spans="1:4" x14ac:dyDescent="0.25">
      <c r="A6" s="8">
        <v>5</v>
      </c>
      <c r="B6" s="10">
        <v>39</v>
      </c>
    </row>
    <row r="7" spans="1:4" x14ac:dyDescent="0.25">
      <c r="A7" s="8">
        <v>6</v>
      </c>
      <c r="B7" s="10">
        <v>42</v>
      </c>
    </row>
    <row r="8" spans="1:4" x14ac:dyDescent="0.25">
      <c r="A8" s="8">
        <v>7</v>
      </c>
      <c r="B8" s="10">
        <v>104</v>
      </c>
    </row>
    <row r="9" spans="1:4" x14ac:dyDescent="0.25">
      <c r="A9" s="8">
        <v>8</v>
      </c>
      <c r="B9" s="10">
        <v>146</v>
      </c>
    </row>
    <row r="10" spans="1:4" x14ac:dyDescent="0.25">
      <c r="A10" s="8">
        <v>9</v>
      </c>
      <c r="B10" s="10">
        <v>100</v>
      </c>
    </row>
    <row r="11" spans="1:4" x14ac:dyDescent="0.25">
      <c r="A11" s="8">
        <v>10</v>
      </c>
      <c r="B11" s="10">
        <v>90</v>
      </c>
    </row>
    <row r="12" spans="1:4" x14ac:dyDescent="0.25">
      <c r="A12" s="8">
        <v>11</v>
      </c>
      <c r="B12" s="10">
        <v>52</v>
      </c>
    </row>
    <row r="13" spans="1:4" x14ac:dyDescent="0.25">
      <c r="A13" s="8">
        <v>12</v>
      </c>
      <c r="B13" s="10">
        <v>199</v>
      </c>
    </row>
    <row r="14" spans="1:4" x14ac:dyDescent="0.25">
      <c r="A14" s="8">
        <v>13</v>
      </c>
      <c r="B14" s="10">
        <v>51</v>
      </c>
    </row>
    <row r="15" spans="1:4" x14ac:dyDescent="0.25">
      <c r="A15" s="8">
        <v>14</v>
      </c>
      <c r="B15" s="10">
        <v>78</v>
      </c>
    </row>
    <row r="16" spans="1:4" x14ac:dyDescent="0.25">
      <c r="A16" s="8">
        <v>15</v>
      </c>
      <c r="B16" s="10">
        <v>134</v>
      </c>
    </row>
    <row r="17" spans="1:2" x14ac:dyDescent="0.25">
      <c r="A17" s="8">
        <v>16</v>
      </c>
      <c r="B17" s="10">
        <v>16</v>
      </c>
    </row>
    <row r="18" spans="1:2" x14ac:dyDescent="0.25">
      <c r="A18" s="8">
        <v>17</v>
      </c>
      <c r="B18" s="10">
        <v>80</v>
      </c>
    </row>
    <row r="19" spans="1:2" x14ac:dyDescent="0.25">
      <c r="A19" s="8">
        <v>18</v>
      </c>
      <c r="B19" s="10">
        <v>150</v>
      </c>
    </row>
    <row r="20" spans="1:2" x14ac:dyDescent="0.25">
      <c r="A20" s="8">
        <v>19</v>
      </c>
      <c r="B20" s="10">
        <v>50</v>
      </c>
    </row>
    <row r="21" spans="1:2" x14ac:dyDescent="0.25">
      <c r="A21" s="8">
        <v>20</v>
      </c>
      <c r="B21" s="10">
        <v>107</v>
      </c>
    </row>
    <row r="22" spans="1:2" x14ac:dyDescent="0.25">
      <c r="A22" s="8">
        <v>21</v>
      </c>
      <c r="B22" s="10">
        <v>167</v>
      </c>
    </row>
    <row r="23" spans="1:2" x14ac:dyDescent="0.25">
      <c r="A23" s="8">
        <v>22</v>
      </c>
      <c r="B23" s="10">
        <v>125</v>
      </c>
    </row>
    <row r="24" spans="1:2" x14ac:dyDescent="0.25">
      <c r="A24" s="8">
        <v>23</v>
      </c>
      <c r="B24" s="10">
        <v>81</v>
      </c>
    </row>
    <row r="25" spans="1:2" x14ac:dyDescent="0.25">
      <c r="A25" s="8">
        <v>24</v>
      </c>
      <c r="B25" s="10">
        <v>140</v>
      </c>
    </row>
    <row r="26" spans="1:2" x14ac:dyDescent="0.25">
      <c r="A26" s="8">
        <v>25</v>
      </c>
      <c r="B26" s="10">
        <v>20</v>
      </c>
    </row>
    <row r="27" spans="1:2" x14ac:dyDescent="0.25">
      <c r="A27" s="8">
        <v>26</v>
      </c>
      <c r="B27" s="10">
        <v>74</v>
      </c>
    </row>
    <row r="28" spans="1:2" x14ac:dyDescent="0.25">
      <c r="A28" s="8">
        <v>27</v>
      </c>
      <c r="B28" s="10">
        <v>36</v>
      </c>
    </row>
    <row r="29" spans="1:2" x14ac:dyDescent="0.25">
      <c r="A29" s="8">
        <v>28</v>
      </c>
      <c r="B29" s="10">
        <v>54</v>
      </c>
    </row>
    <row r="30" spans="1:2" x14ac:dyDescent="0.25">
      <c r="A30" s="8">
        <v>29</v>
      </c>
      <c r="B30" s="10">
        <v>103</v>
      </c>
    </row>
    <row r="31" spans="1:2" x14ac:dyDescent="0.25">
      <c r="A31" s="8">
        <v>30</v>
      </c>
      <c r="B31" s="10">
        <v>66</v>
      </c>
    </row>
    <row r="32" spans="1:2" x14ac:dyDescent="0.25">
      <c r="A32" s="8">
        <v>31</v>
      </c>
      <c r="B32" s="10">
        <v>39</v>
      </c>
    </row>
    <row r="33" spans="1:2" x14ac:dyDescent="0.25">
      <c r="A33" s="8">
        <v>32</v>
      </c>
      <c r="B33" s="10">
        <v>123</v>
      </c>
    </row>
    <row r="34" spans="1:2" x14ac:dyDescent="0.25">
      <c r="A34" s="8">
        <v>33</v>
      </c>
      <c r="B34" s="10">
        <v>181</v>
      </c>
    </row>
    <row r="35" spans="1:2" x14ac:dyDescent="0.25">
      <c r="A35" s="8">
        <v>34</v>
      </c>
      <c r="B35" s="10">
        <v>65</v>
      </c>
    </row>
    <row r="36" spans="1:2" x14ac:dyDescent="0.25">
      <c r="A36" s="8">
        <v>35</v>
      </c>
      <c r="B36" s="10">
        <v>129</v>
      </c>
    </row>
    <row r="37" spans="1:2" x14ac:dyDescent="0.25">
      <c r="A37" s="8">
        <v>36</v>
      </c>
      <c r="B37" s="10">
        <v>18</v>
      </c>
    </row>
    <row r="38" spans="1:2" x14ac:dyDescent="0.25">
      <c r="A38" s="8">
        <v>37</v>
      </c>
      <c r="B38" s="10">
        <v>13</v>
      </c>
    </row>
    <row r="39" spans="1:2" x14ac:dyDescent="0.25">
      <c r="A39" s="8">
        <v>38</v>
      </c>
      <c r="B39" s="10">
        <v>143</v>
      </c>
    </row>
    <row r="40" spans="1:2" x14ac:dyDescent="0.25">
      <c r="A40" s="8">
        <v>39</v>
      </c>
      <c r="B40" s="10">
        <v>66</v>
      </c>
    </row>
    <row r="41" spans="1:2" x14ac:dyDescent="0.25">
      <c r="A41" s="8">
        <v>40</v>
      </c>
      <c r="B41" s="10">
        <v>87</v>
      </c>
    </row>
    <row r="42" spans="1:2" x14ac:dyDescent="0.25">
      <c r="A42" s="8">
        <v>41</v>
      </c>
      <c r="B42" s="10">
        <v>120</v>
      </c>
    </row>
    <row r="43" spans="1:2" x14ac:dyDescent="0.25">
      <c r="A43" s="8">
        <v>42</v>
      </c>
      <c r="B43" s="10">
        <v>63</v>
      </c>
    </row>
    <row r="44" spans="1:2" x14ac:dyDescent="0.25">
      <c r="A44" s="8">
        <v>43</v>
      </c>
      <c r="B44" s="10">
        <v>120</v>
      </c>
    </row>
    <row r="45" spans="1:2" x14ac:dyDescent="0.25">
      <c r="A45" s="8">
        <v>44</v>
      </c>
      <c r="B45" s="10">
        <v>73</v>
      </c>
    </row>
    <row r="46" spans="1:2" x14ac:dyDescent="0.25">
      <c r="A46" s="8">
        <v>45</v>
      </c>
      <c r="B46" s="10">
        <v>30</v>
      </c>
    </row>
    <row r="47" spans="1:2" x14ac:dyDescent="0.25">
      <c r="A47" s="8">
        <v>46</v>
      </c>
      <c r="B47" s="10">
        <v>84</v>
      </c>
    </row>
    <row r="48" spans="1:2" x14ac:dyDescent="0.25">
      <c r="A48" s="8">
        <v>47</v>
      </c>
      <c r="B48" s="10">
        <v>66</v>
      </c>
    </row>
    <row r="49" spans="1:2" x14ac:dyDescent="0.25">
      <c r="A49" s="8">
        <v>48</v>
      </c>
      <c r="B49" s="10">
        <v>94</v>
      </c>
    </row>
    <row r="50" spans="1:2" x14ac:dyDescent="0.25">
      <c r="A50" s="8">
        <v>49</v>
      </c>
      <c r="B50" s="10">
        <v>109</v>
      </c>
    </row>
    <row r="51" spans="1:2" x14ac:dyDescent="0.25">
      <c r="A51" s="8">
        <v>50</v>
      </c>
      <c r="B51" s="10">
        <v>45</v>
      </c>
    </row>
    <row r="52" spans="1:2" x14ac:dyDescent="0.25">
      <c r="A52" s="8">
        <v>51</v>
      </c>
      <c r="B52" s="10">
        <v>134</v>
      </c>
    </row>
    <row r="53" spans="1:2" x14ac:dyDescent="0.25">
      <c r="A53" s="8">
        <v>52</v>
      </c>
      <c r="B53" s="10">
        <v>158</v>
      </c>
    </row>
    <row r="54" spans="1:2" x14ac:dyDescent="0.25">
      <c r="A54" s="8">
        <v>53</v>
      </c>
      <c r="B54" s="10">
        <v>162</v>
      </c>
    </row>
    <row r="55" spans="1:2" x14ac:dyDescent="0.25">
      <c r="A55" s="8">
        <v>54</v>
      </c>
      <c r="B55" s="10">
        <v>112</v>
      </c>
    </row>
    <row r="56" spans="1:2" x14ac:dyDescent="0.25">
      <c r="A56" s="8">
        <v>55</v>
      </c>
      <c r="B56" s="10">
        <v>153</v>
      </c>
    </row>
    <row r="57" spans="1:2" x14ac:dyDescent="0.25">
      <c r="A57" s="8">
        <v>56</v>
      </c>
      <c r="B57" s="10">
        <v>28</v>
      </c>
    </row>
    <row r="58" spans="1:2" x14ac:dyDescent="0.25">
      <c r="A58" s="8">
        <v>57</v>
      </c>
      <c r="B58" s="10">
        <v>103</v>
      </c>
    </row>
    <row r="59" spans="1:2" x14ac:dyDescent="0.25">
      <c r="A59" s="8">
        <v>58</v>
      </c>
      <c r="B59" s="10">
        <v>49</v>
      </c>
    </row>
    <row r="60" spans="1:2" x14ac:dyDescent="0.25">
      <c r="A60" s="8">
        <v>59</v>
      </c>
      <c r="B60" s="10">
        <v>95</v>
      </c>
    </row>
    <row r="61" spans="1:2" x14ac:dyDescent="0.25">
      <c r="A61" s="8">
        <v>60</v>
      </c>
      <c r="B61" s="10">
        <v>60</v>
      </c>
    </row>
    <row r="62" spans="1:2" x14ac:dyDescent="0.25">
      <c r="A62" s="8">
        <v>61</v>
      </c>
      <c r="B62" s="10">
        <v>144</v>
      </c>
    </row>
    <row r="63" spans="1:2" x14ac:dyDescent="0.25">
      <c r="A63" s="8">
        <v>62</v>
      </c>
      <c r="B63" s="10">
        <v>88</v>
      </c>
    </row>
    <row r="64" spans="1:2" x14ac:dyDescent="0.25">
      <c r="A64" s="8">
        <v>63</v>
      </c>
      <c r="B64" s="10">
        <v>33</v>
      </c>
    </row>
    <row r="65" spans="1:2" x14ac:dyDescent="0.25">
      <c r="A65" s="8">
        <v>64</v>
      </c>
      <c r="B65" s="10">
        <v>177</v>
      </c>
    </row>
    <row r="66" spans="1:2" x14ac:dyDescent="0.25">
      <c r="A66" s="8">
        <v>65</v>
      </c>
      <c r="B66" s="10">
        <v>118</v>
      </c>
    </row>
    <row r="67" spans="1:2" x14ac:dyDescent="0.25">
      <c r="A67" s="8">
        <v>66</v>
      </c>
      <c r="B67" s="10">
        <v>127</v>
      </c>
    </row>
    <row r="68" spans="1:2" x14ac:dyDescent="0.25">
      <c r="A68" s="8">
        <v>67</v>
      </c>
      <c r="B68" s="10">
        <v>154</v>
      </c>
    </row>
    <row r="69" spans="1:2" x14ac:dyDescent="0.25">
      <c r="A69" s="8">
        <v>68</v>
      </c>
      <c r="B69" s="10">
        <v>130</v>
      </c>
    </row>
    <row r="70" spans="1:2" x14ac:dyDescent="0.25">
      <c r="A70" s="8">
        <v>69</v>
      </c>
      <c r="B70" s="10">
        <v>141</v>
      </c>
    </row>
    <row r="71" spans="1:2" x14ac:dyDescent="0.25">
      <c r="A71" s="8">
        <v>70</v>
      </c>
      <c r="B71" s="10">
        <v>70</v>
      </c>
    </row>
    <row r="72" spans="1:2" x14ac:dyDescent="0.25">
      <c r="A72" s="8">
        <v>71</v>
      </c>
      <c r="B72" s="10">
        <v>82</v>
      </c>
    </row>
    <row r="73" spans="1:2" x14ac:dyDescent="0.25">
      <c r="A73" s="8">
        <v>72</v>
      </c>
      <c r="B73" s="10">
        <v>43</v>
      </c>
    </row>
    <row r="74" spans="1:2" x14ac:dyDescent="0.25">
      <c r="A74" s="8">
        <v>73</v>
      </c>
      <c r="B74" s="10">
        <v>48</v>
      </c>
    </row>
    <row r="75" spans="1:2" x14ac:dyDescent="0.25">
      <c r="A75" s="8">
        <v>74</v>
      </c>
      <c r="B75" s="10">
        <v>128</v>
      </c>
    </row>
    <row r="76" spans="1:2" x14ac:dyDescent="0.25">
      <c r="A76" s="8">
        <v>75</v>
      </c>
      <c r="B76" s="10">
        <v>67</v>
      </c>
    </row>
    <row r="77" spans="1:2" x14ac:dyDescent="0.25">
      <c r="A77" s="8">
        <v>76</v>
      </c>
      <c r="B77" s="10">
        <v>93</v>
      </c>
    </row>
    <row r="78" spans="1:2" x14ac:dyDescent="0.25">
      <c r="A78" s="8">
        <v>77</v>
      </c>
      <c r="B78" s="10">
        <v>58</v>
      </c>
    </row>
    <row r="79" spans="1:2" x14ac:dyDescent="0.25">
      <c r="A79" s="8">
        <v>78</v>
      </c>
      <c r="B79" s="10">
        <v>33</v>
      </c>
    </row>
    <row r="80" spans="1:2" x14ac:dyDescent="0.25">
      <c r="A80" s="8">
        <v>79</v>
      </c>
      <c r="B80" s="10">
        <v>186</v>
      </c>
    </row>
    <row r="81" spans="1:2" x14ac:dyDescent="0.25">
      <c r="A81" s="8">
        <v>80</v>
      </c>
      <c r="B81" s="10">
        <v>71</v>
      </c>
    </row>
    <row r="82" spans="1:2" x14ac:dyDescent="0.25">
      <c r="A82" s="8">
        <v>81</v>
      </c>
      <c r="B82" s="10">
        <v>38</v>
      </c>
    </row>
    <row r="83" spans="1:2" x14ac:dyDescent="0.25">
      <c r="A83" s="8">
        <v>82</v>
      </c>
      <c r="B83" s="10">
        <v>48</v>
      </c>
    </row>
    <row r="84" spans="1:2" x14ac:dyDescent="0.25">
      <c r="A84" s="8">
        <v>83</v>
      </c>
      <c r="B84" s="10">
        <v>101</v>
      </c>
    </row>
    <row r="85" spans="1:2" x14ac:dyDescent="0.25">
      <c r="A85" s="8">
        <v>84</v>
      </c>
      <c r="B85" s="10">
        <v>36</v>
      </c>
    </row>
    <row r="86" spans="1:2" x14ac:dyDescent="0.25">
      <c r="A86" s="8">
        <v>85</v>
      </c>
      <c r="B86" s="10">
        <v>123</v>
      </c>
    </row>
    <row r="87" spans="1:2" x14ac:dyDescent="0.25">
      <c r="A87" s="8">
        <v>86</v>
      </c>
      <c r="B87" s="10">
        <v>30</v>
      </c>
    </row>
    <row r="88" spans="1:2" x14ac:dyDescent="0.25">
      <c r="A88" s="8">
        <v>87</v>
      </c>
      <c r="B88" s="10">
        <v>58</v>
      </c>
    </row>
    <row r="89" spans="1:2" x14ac:dyDescent="0.25">
      <c r="A89" s="8">
        <v>88</v>
      </c>
      <c r="B89" s="10">
        <v>73</v>
      </c>
    </row>
    <row r="90" spans="1:2" x14ac:dyDescent="0.25">
      <c r="A90" s="8">
        <v>89</v>
      </c>
      <c r="B90" s="10">
        <v>95</v>
      </c>
    </row>
    <row r="91" spans="1:2" x14ac:dyDescent="0.25">
      <c r="A91" s="8">
        <v>90</v>
      </c>
      <c r="B91" s="10">
        <v>20</v>
      </c>
    </row>
    <row r="92" spans="1:2" x14ac:dyDescent="0.25">
      <c r="A92" s="8">
        <v>91</v>
      </c>
      <c r="B92" s="10">
        <v>176</v>
      </c>
    </row>
    <row r="93" spans="1:2" x14ac:dyDescent="0.25">
      <c r="A93" s="8">
        <v>92</v>
      </c>
      <c r="B93" s="10">
        <v>48</v>
      </c>
    </row>
    <row r="94" spans="1:2" x14ac:dyDescent="0.25">
      <c r="A94" s="8">
        <v>93</v>
      </c>
      <c r="B94" s="10">
        <v>17</v>
      </c>
    </row>
    <row r="95" spans="1:2" x14ac:dyDescent="0.25">
      <c r="A95" s="8">
        <v>94</v>
      </c>
      <c r="B95" s="10">
        <v>152</v>
      </c>
    </row>
    <row r="96" spans="1:2" x14ac:dyDescent="0.25">
      <c r="A96" s="8">
        <v>95</v>
      </c>
      <c r="B96" s="10">
        <v>90</v>
      </c>
    </row>
    <row r="97" spans="1:2" x14ac:dyDescent="0.25">
      <c r="A97" s="8">
        <v>96</v>
      </c>
      <c r="B97" s="10">
        <v>104</v>
      </c>
    </row>
    <row r="98" spans="1:2" x14ac:dyDescent="0.25">
      <c r="A98" s="8">
        <v>97</v>
      </c>
      <c r="B98" s="10">
        <v>111</v>
      </c>
    </row>
    <row r="99" spans="1:2" x14ac:dyDescent="0.25">
      <c r="A99" s="8">
        <v>98</v>
      </c>
      <c r="B99" s="10">
        <v>98</v>
      </c>
    </row>
    <row r="100" spans="1:2" x14ac:dyDescent="0.25">
      <c r="A100" s="8">
        <v>99</v>
      </c>
      <c r="B100" s="10">
        <v>83</v>
      </c>
    </row>
    <row r="101" spans="1:2" x14ac:dyDescent="0.25">
      <c r="A101" s="8">
        <v>100</v>
      </c>
      <c r="B101" s="10">
        <v>98</v>
      </c>
    </row>
    <row r="102" spans="1:2" x14ac:dyDescent="0.25">
      <c r="A102" s="8">
        <v>101</v>
      </c>
      <c r="B102" s="10">
        <v>83</v>
      </c>
    </row>
    <row r="103" spans="1:2" x14ac:dyDescent="0.25">
      <c r="A103" s="8">
        <v>102</v>
      </c>
      <c r="B103" s="10">
        <v>99</v>
      </c>
    </row>
    <row r="104" spans="1:2" x14ac:dyDescent="0.25">
      <c r="A104" s="8">
        <v>103</v>
      </c>
      <c r="B104" s="10">
        <v>43</v>
      </c>
    </row>
    <row r="105" spans="1:2" x14ac:dyDescent="0.25">
      <c r="A105" s="8">
        <v>104</v>
      </c>
      <c r="B105" s="10">
        <v>47</v>
      </c>
    </row>
    <row r="106" spans="1:2" x14ac:dyDescent="0.25">
      <c r="A106" s="8">
        <v>105</v>
      </c>
      <c r="B106" s="10">
        <v>84</v>
      </c>
    </row>
    <row r="107" spans="1:2" x14ac:dyDescent="0.25">
      <c r="A107" s="8">
        <v>106</v>
      </c>
      <c r="B107" s="10">
        <v>40</v>
      </c>
    </row>
    <row r="108" spans="1:2" x14ac:dyDescent="0.25">
      <c r="A108" s="8">
        <v>107</v>
      </c>
      <c r="B108" s="10">
        <v>149</v>
      </c>
    </row>
    <row r="109" spans="1:2" x14ac:dyDescent="0.25">
      <c r="A109" s="8">
        <v>108</v>
      </c>
      <c r="B109" s="10">
        <v>72</v>
      </c>
    </row>
    <row r="110" spans="1:2" x14ac:dyDescent="0.25">
      <c r="A110" s="8">
        <v>109</v>
      </c>
      <c r="B110" s="10">
        <v>100</v>
      </c>
    </row>
    <row r="111" spans="1:2" x14ac:dyDescent="0.25">
      <c r="A111" s="8">
        <v>110</v>
      </c>
      <c r="B111" s="10">
        <v>95</v>
      </c>
    </row>
    <row r="112" spans="1:2" x14ac:dyDescent="0.25">
      <c r="A112" s="8">
        <v>111</v>
      </c>
      <c r="B112" s="10">
        <v>120</v>
      </c>
    </row>
    <row r="113" spans="1:2" x14ac:dyDescent="0.25">
      <c r="A113" s="8">
        <v>112</v>
      </c>
      <c r="B113" s="10">
        <v>12</v>
      </c>
    </row>
    <row r="114" spans="1:2" x14ac:dyDescent="0.25">
      <c r="A114" s="8">
        <v>113</v>
      </c>
      <c r="B114" s="10">
        <v>40</v>
      </c>
    </row>
    <row r="115" spans="1:2" x14ac:dyDescent="0.25">
      <c r="A115" s="8">
        <v>114</v>
      </c>
      <c r="B115" s="10">
        <v>148</v>
      </c>
    </row>
    <row r="116" spans="1:2" x14ac:dyDescent="0.25">
      <c r="A116" s="8">
        <v>115</v>
      </c>
      <c r="B116" s="10">
        <v>141</v>
      </c>
    </row>
    <row r="117" spans="1:2" x14ac:dyDescent="0.25">
      <c r="A117" s="8">
        <v>116</v>
      </c>
      <c r="B117" s="10">
        <v>160</v>
      </c>
    </row>
    <row r="118" spans="1:2" x14ac:dyDescent="0.25">
      <c r="A118" s="8">
        <v>117</v>
      </c>
      <c r="B118" s="10">
        <v>42</v>
      </c>
    </row>
    <row r="119" spans="1:2" x14ac:dyDescent="0.25">
      <c r="A119" s="8">
        <v>118</v>
      </c>
      <c r="B119" s="10">
        <v>123</v>
      </c>
    </row>
    <row r="120" spans="1:2" x14ac:dyDescent="0.25">
      <c r="A120" s="8">
        <v>119</v>
      </c>
      <c r="B120" s="10">
        <v>79</v>
      </c>
    </row>
    <row r="121" spans="1:2" x14ac:dyDescent="0.25">
      <c r="A121" s="8">
        <v>120</v>
      </c>
      <c r="B121" s="10">
        <v>87</v>
      </c>
    </row>
    <row r="122" spans="1:2" x14ac:dyDescent="0.25">
      <c r="A122" s="8">
        <v>121</v>
      </c>
      <c r="B122" s="10">
        <v>30</v>
      </c>
    </row>
    <row r="123" spans="1:2" x14ac:dyDescent="0.25">
      <c r="A123" s="8">
        <v>122</v>
      </c>
      <c r="B123" s="10">
        <v>63</v>
      </c>
    </row>
    <row r="124" spans="1:2" x14ac:dyDescent="0.25">
      <c r="A124" s="8">
        <v>123</v>
      </c>
      <c r="B124" s="10">
        <v>14</v>
      </c>
    </row>
    <row r="125" spans="1:2" x14ac:dyDescent="0.25">
      <c r="A125" s="8">
        <v>124</v>
      </c>
      <c r="B125" s="10">
        <v>133</v>
      </c>
    </row>
    <row r="126" spans="1:2" x14ac:dyDescent="0.25">
      <c r="A126" s="8">
        <v>125</v>
      </c>
      <c r="B126" s="10">
        <v>108</v>
      </c>
    </row>
    <row r="127" spans="1:2" x14ac:dyDescent="0.25">
      <c r="A127" s="8">
        <v>126</v>
      </c>
      <c r="B127" s="10">
        <v>97</v>
      </c>
    </row>
    <row r="128" spans="1:2" x14ac:dyDescent="0.25">
      <c r="A128" s="8">
        <v>127</v>
      </c>
      <c r="B128" s="10">
        <v>44</v>
      </c>
    </row>
    <row r="129" spans="1:2" x14ac:dyDescent="0.25">
      <c r="A129" s="8">
        <v>128</v>
      </c>
      <c r="B129" s="10">
        <v>141</v>
      </c>
    </row>
    <row r="130" spans="1:2" x14ac:dyDescent="0.25">
      <c r="A130" s="8">
        <v>129</v>
      </c>
      <c r="B130" s="10">
        <v>62</v>
      </c>
    </row>
    <row r="131" spans="1:2" x14ac:dyDescent="0.25">
      <c r="A131" s="8">
        <v>130</v>
      </c>
      <c r="B131" s="10">
        <v>21</v>
      </c>
    </row>
    <row r="132" spans="1:2" x14ac:dyDescent="0.25">
      <c r="A132" s="8">
        <v>131</v>
      </c>
      <c r="B132" s="10">
        <v>94</v>
      </c>
    </row>
    <row r="133" spans="1:2" x14ac:dyDescent="0.25">
      <c r="A133" s="8">
        <v>132</v>
      </c>
      <c r="B133" s="10">
        <v>125</v>
      </c>
    </row>
    <row r="134" spans="1:2" x14ac:dyDescent="0.25">
      <c r="A134" s="8">
        <v>133</v>
      </c>
      <c r="B134" s="10">
        <v>107</v>
      </c>
    </row>
    <row r="135" spans="1:2" x14ac:dyDescent="0.25">
      <c r="A135" s="8">
        <v>134</v>
      </c>
      <c r="B135" s="10">
        <v>71</v>
      </c>
    </row>
    <row r="136" spans="1:2" x14ac:dyDescent="0.25">
      <c r="A136" s="8">
        <v>135</v>
      </c>
      <c r="B136" s="10">
        <v>158</v>
      </c>
    </row>
    <row r="137" spans="1:2" x14ac:dyDescent="0.25">
      <c r="A137" s="8">
        <v>136</v>
      </c>
      <c r="B137" s="10">
        <v>50</v>
      </c>
    </row>
    <row r="138" spans="1:2" x14ac:dyDescent="0.25">
      <c r="A138" s="8">
        <v>137</v>
      </c>
      <c r="B138" s="10">
        <v>39</v>
      </c>
    </row>
    <row r="139" spans="1:2" x14ac:dyDescent="0.25">
      <c r="A139" s="8">
        <v>138</v>
      </c>
      <c r="B139" s="10">
        <v>141</v>
      </c>
    </row>
    <row r="140" spans="1:2" x14ac:dyDescent="0.25">
      <c r="A140" s="8">
        <v>139</v>
      </c>
      <c r="B140" s="10">
        <v>21</v>
      </c>
    </row>
    <row r="141" spans="1:2" x14ac:dyDescent="0.25">
      <c r="A141" s="8">
        <v>140</v>
      </c>
      <c r="B141" s="10">
        <v>113</v>
      </c>
    </row>
    <row r="142" spans="1:2" x14ac:dyDescent="0.25">
      <c r="A142" s="8">
        <v>141</v>
      </c>
      <c r="B142" s="10">
        <v>13</v>
      </c>
    </row>
    <row r="143" spans="1:2" x14ac:dyDescent="0.25">
      <c r="A143" s="8">
        <v>142</v>
      </c>
      <c r="B143" s="10">
        <v>109</v>
      </c>
    </row>
    <row r="144" spans="1:2" x14ac:dyDescent="0.25">
      <c r="A144" s="8">
        <v>143</v>
      </c>
      <c r="B144" s="10">
        <v>30</v>
      </c>
    </row>
    <row r="145" spans="1:2" x14ac:dyDescent="0.25">
      <c r="A145" s="8">
        <v>144</v>
      </c>
      <c r="B145" s="10">
        <v>109</v>
      </c>
    </row>
    <row r="146" spans="1:2" x14ac:dyDescent="0.25">
      <c r="A146" s="8">
        <v>145</v>
      </c>
      <c r="B146" s="10">
        <v>75</v>
      </c>
    </row>
    <row r="147" spans="1:2" x14ac:dyDescent="0.25">
      <c r="A147" s="8">
        <v>146</v>
      </c>
      <c r="B147" s="10">
        <v>38</v>
      </c>
    </row>
    <row r="148" spans="1:2" x14ac:dyDescent="0.25">
      <c r="A148" s="8">
        <v>147</v>
      </c>
      <c r="B148" s="10">
        <v>51</v>
      </c>
    </row>
    <row r="149" spans="1:2" x14ac:dyDescent="0.25">
      <c r="A149" s="8">
        <v>148</v>
      </c>
      <c r="B149" s="10">
        <v>125</v>
      </c>
    </row>
    <row r="150" spans="1:2" x14ac:dyDescent="0.25">
      <c r="A150" s="8">
        <v>149</v>
      </c>
      <c r="B150" s="10">
        <v>132</v>
      </c>
    </row>
    <row r="151" spans="1:2" x14ac:dyDescent="0.25">
      <c r="A151" s="8">
        <v>150</v>
      </c>
      <c r="B151" s="10">
        <v>90</v>
      </c>
    </row>
    <row r="152" spans="1:2" x14ac:dyDescent="0.25">
      <c r="A152" s="8">
        <v>151</v>
      </c>
      <c r="B152" s="10">
        <v>81</v>
      </c>
    </row>
    <row r="153" spans="1:2" x14ac:dyDescent="0.25">
      <c r="A153" s="8">
        <v>152</v>
      </c>
      <c r="B153" s="10">
        <v>32</v>
      </c>
    </row>
    <row r="154" spans="1:2" x14ac:dyDescent="0.25">
      <c r="A154" s="8">
        <v>153</v>
      </c>
      <c r="B154" s="10">
        <v>124</v>
      </c>
    </row>
    <row r="155" spans="1:2" x14ac:dyDescent="0.25">
      <c r="A155" s="8">
        <v>154</v>
      </c>
      <c r="B155" s="10">
        <v>86</v>
      </c>
    </row>
    <row r="156" spans="1:2" x14ac:dyDescent="0.25">
      <c r="A156" s="8">
        <v>155</v>
      </c>
      <c r="B156" s="10">
        <v>82</v>
      </c>
    </row>
    <row r="157" spans="1:2" x14ac:dyDescent="0.25">
      <c r="A157" s="8">
        <v>156</v>
      </c>
      <c r="B157" s="10">
        <v>32</v>
      </c>
    </row>
    <row r="158" spans="1:2" x14ac:dyDescent="0.25">
      <c r="A158" s="8">
        <v>157</v>
      </c>
      <c r="B158" s="10">
        <v>163</v>
      </c>
    </row>
    <row r="159" spans="1:2" x14ac:dyDescent="0.25">
      <c r="A159" s="8">
        <v>158</v>
      </c>
      <c r="B159" s="10">
        <v>185</v>
      </c>
    </row>
    <row r="160" spans="1:2" x14ac:dyDescent="0.25">
      <c r="A160" s="8">
        <v>159</v>
      </c>
      <c r="B160" s="10">
        <v>150</v>
      </c>
    </row>
    <row r="161" spans="1:2" x14ac:dyDescent="0.25">
      <c r="A161" s="8">
        <v>160</v>
      </c>
      <c r="B161" s="10">
        <v>94</v>
      </c>
    </row>
    <row r="162" spans="1:2" x14ac:dyDescent="0.25">
      <c r="A162" s="8">
        <v>161</v>
      </c>
      <c r="B162" s="10">
        <v>48</v>
      </c>
    </row>
    <row r="163" spans="1:2" x14ac:dyDescent="0.25">
      <c r="A163" s="8">
        <v>162</v>
      </c>
      <c r="B163" s="10">
        <v>42</v>
      </c>
    </row>
    <row r="164" spans="1:2" x14ac:dyDescent="0.25">
      <c r="A164" s="8">
        <v>163</v>
      </c>
      <c r="B164" s="10">
        <v>164</v>
      </c>
    </row>
    <row r="165" spans="1:2" x14ac:dyDescent="0.25">
      <c r="A165" s="8">
        <v>164</v>
      </c>
      <c r="B165" s="10">
        <v>101</v>
      </c>
    </row>
    <row r="166" spans="1:2" x14ac:dyDescent="0.25">
      <c r="A166" s="8">
        <v>165</v>
      </c>
      <c r="B166" s="10">
        <v>54</v>
      </c>
    </row>
    <row r="167" spans="1:2" x14ac:dyDescent="0.25">
      <c r="A167" s="8">
        <v>166</v>
      </c>
      <c r="B167" s="10">
        <v>28</v>
      </c>
    </row>
    <row r="168" spans="1:2" x14ac:dyDescent="0.25">
      <c r="A168" s="8">
        <v>167</v>
      </c>
      <c r="B168" s="10">
        <v>90</v>
      </c>
    </row>
    <row r="169" spans="1:2" x14ac:dyDescent="0.25">
      <c r="A169" s="8">
        <v>168</v>
      </c>
      <c r="B169" s="10">
        <v>26</v>
      </c>
    </row>
    <row r="170" spans="1:2" x14ac:dyDescent="0.25">
      <c r="A170" s="8">
        <v>169</v>
      </c>
      <c r="B170" s="10">
        <v>92</v>
      </c>
    </row>
    <row r="171" spans="1:2" x14ac:dyDescent="0.25">
      <c r="A171" s="8">
        <v>170</v>
      </c>
      <c r="B171" s="10">
        <v>145</v>
      </c>
    </row>
    <row r="172" spans="1:2" x14ac:dyDescent="0.25">
      <c r="A172" s="8">
        <v>171</v>
      </c>
      <c r="B172" s="10">
        <v>81</v>
      </c>
    </row>
    <row r="173" spans="1:2" x14ac:dyDescent="0.25">
      <c r="A173" s="8">
        <v>172</v>
      </c>
      <c r="B173" s="10">
        <v>40</v>
      </c>
    </row>
    <row r="174" spans="1:2" x14ac:dyDescent="0.25">
      <c r="A174" s="8">
        <v>173</v>
      </c>
      <c r="B174" s="10">
        <v>105</v>
      </c>
    </row>
    <row r="175" spans="1:2" x14ac:dyDescent="0.25">
      <c r="A175" s="8">
        <v>174</v>
      </c>
      <c r="B175" s="10">
        <v>36</v>
      </c>
    </row>
    <row r="176" spans="1:2" x14ac:dyDescent="0.25">
      <c r="A176" s="8">
        <v>175</v>
      </c>
      <c r="B176" s="10">
        <v>85</v>
      </c>
    </row>
    <row r="177" spans="1:2" x14ac:dyDescent="0.25">
      <c r="A177" s="8">
        <v>176</v>
      </c>
      <c r="B177" s="10">
        <v>39</v>
      </c>
    </row>
    <row r="178" spans="1:2" x14ac:dyDescent="0.25">
      <c r="A178" s="8">
        <v>177</v>
      </c>
      <c r="B178" s="10">
        <v>102</v>
      </c>
    </row>
    <row r="179" spans="1:2" x14ac:dyDescent="0.25">
      <c r="A179" s="8">
        <v>178</v>
      </c>
      <c r="B179" s="10">
        <v>125</v>
      </c>
    </row>
    <row r="180" spans="1:2" x14ac:dyDescent="0.25">
      <c r="A180" s="8">
        <v>179</v>
      </c>
      <c r="B180" s="10">
        <v>38</v>
      </c>
    </row>
    <row r="181" spans="1:2" x14ac:dyDescent="0.25">
      <c r="A181" s="8">
        <v>180</v>
      </c>
      <c r="B181" s="10">
        <v>99</v>
      </c>
    </row>
    <row r="182" spans="1:2" x14ac:dyDescent="0.25">
      <c r="A182" s="8">
        <v>181</v>
      </c>
      <c r="B182" s="10">
        <v>16</v>
      </c>
    </row>
    <row r="183" spans="1:2" x14ac:dyDescent="0.25">
      <c r="A183" s="8">
        <v>182</v>
      </c>
      <c r="B183" s="10">
        <v>22</v>
      </c>
    </row>
    <row r="184" spans="1:2" x14ac:dyDescent="0.25">
      <c r="A184" s="8">
        <v>183</v>
      </c>
      <c r="B184" s="10">
        <v>152</v>
      </c>
    </row>
    <row r="185" spans="1:2" x14ac:dyDescent="0.25">
      <c r="A185" s="8">
        <v>184</v>
      </c>
      <c r="B185" s="10">
        <v>120</v>
      </c>
    </row>
    <row r="186" spans="1:2" x14ac:dyDescent="0.25">
      <c r="A186" s="8">
        <v>185</v>
      </c>
      <c r="B186" s="10">
        <v>55</v>
      </c>
    </row>
    <row r="187" spans="1:2" x14ac:dyDescent="0.25">
      <c r="A187" s="8">
        <v>186</v>
      </c>
      <c r="B187" s="10">
        <v>162</v>
      </c>
    </row>
    <row r="188" spans="1:2" x14ac:dyDescent="0.25">
      <c r="A188" s="8">
        <v>187</v>
      </c>
      <c r="B188" s="10">
        <v>122</v>
      </c>
    </row>
    <row r="189" spans="1:2" x14ac:dyDescent="0.25">
      <c r="A189" s="8">
        <v>188</v>
      </c>
      <c r="B189" s="10">
        <v>49</v>
      </c>
    </row>
    <row r="190" spans="1:2" x14ac:dyDescent="0.25">
      <c r="A190" s="8">
        <v>189</v>
      </c>
      <c r="B190" s="10">
        <v>112</v>
      </c>
    </row>
    <row r="191" spans="1:2" x14ac:dyDescent="0.25">
      <c r="A191" s="8">
        <v>190</v>
      </c>
      <c r="B191" s="10">
        <v>123</v>
      </c>
    </row>
    <row r="192" spans="1:2" x14ac:dyDescent="0.25">
      <c r="A192" s="8">
        <v>191</v>
      </c>
      <c r="B192" s="10">
        <v>96</v>
      </c>
    </row>
    <row r="193" spans="1:2" x14ac:dyDescent="0.25">
      <c r="A193" s="8">
        <v>192</v>
      </c>
      <c r="B193" s="10">
        <v>45</v>
      </c>
    </row>
    <row r="194" spans="1:2" x14ac:dyDescent="0.25">
      <c r="A194" s="8">
        <v>193</v>
      </c>
      <c r="B194" s="10">
        <v>132</v>
      </c>
    </row>
    <row r="195" spans="1:2" x14ac:dyDescent="0.25">
      <c r="A195" s="8">
        <v>194</v>
      </c>
      <c r="B195" s="10">
        <v>58</v>
      </c>
    </row>
    <row r="196" spans="1:2" x14ac:dyDescent="0.25">
      <c r="A196" s="8">
        <v>195</v>
      </c>
      <c r="B196" s="10">
        <v>30</v>
      </c>
    </row>
    <row r="197" spans="1:2" x14ac:dyDescent="0.25">
      <c r="A197" s="8">
        <v>196</v>
      </c>
      <c r="B197" s="10">
        <v>113</v>
      </c>
    </row>
    <row r="198" spans="1:2" x14ac:dyDescent="0.25">
      <c r="A198" s="8">
        <v>197</v>
      </c>
      <c r="B198" s="10">
        <v>76</v>
      </c>
    </row>
    <row r="199" spans="1:2" x14ac:dyDescent="0.25">
      <c r="A199" s="8">
        <v>198</v>
      </c>
      <c r="B199" s="10">
        <v>32</v>
      </c>
    </row>
    <row r="200" spans="1:2" x14ac:dyDescent="0.25">
      <c r="A200" s="8">
        <v>199</v>
      </c>
      <c r="B200" s="10">
        <v>156</v>
      </c>
    </row>
    <row r="201" spans="1:2" x14ac:dyDescent="0.25">
      <c r="A201" s="8">
        <v>200</v>
      </c>
      <c r="B201" s="10">
        <v>52</v>
      </c>
    </row>
    <row r="202" spans="1:2" x14ac:dyDescent="0.25">
      <c r="A202" s="8">
        <v>201</v>
      </c>
      <c r="B202" s="10">
        <v>42</v>
      </c>
    </row>
    <row r="203" spans="1:2" x14ac:dyDescent="0.25">
      <c r="A203" s="8">
        <v>202</v>
      </c>
      <c r="B203" s="10">
        <v>126</v>
      </c>
    </row>
    <row r="204" spans="1:2" x14ac:dyDescent="0.25">
      <c r="A204" s="8">
        <v>203</v>
      </c>
      <c r="B204" s="10">
        <v>96</v>
      </c>
    </row>
    <row r="205" spans="1:2" x14ac:dyDescent="0.25">
      <c r="A205" s="8">
        <v>204</v>
      </c>
      <c r="B205" s="10">
        <v>28</v>
      </c>
    </row>
    <row r="206" spans="1:2" x14ac:dyDescent="0.25">
      <c r="A206" s="8">
        <v>205</v>
      </c>
      <c r="B206" s="10">
        <v>36</v>
      </c>
    </row>
    <row r="207" spans="1:2" x14ac:dyDescent="0.25">
      <c r="A207" s="8">
        <v>206</v>
      </c>
      <c r="B207" s="10">
        <v>18</v>
      </c>
    </row>
    <row r="208" spans="1:2" x14ac:dyDescent="0.25">
      <c r="A208" s="8">
        <v>207</v>
      </c>
      <c r="B208" s="10">
        <v>108</v>
      </c>
    </row>
    <row r="209" spans="1:2" x14ac:dyDescent="0.25">
      <c r="A209" s="8">
        <v>208</v>
      </c>
      <c r="B209" s="10">
        <v>109</v>
      </c>
    </row>
    <row r="210" spans="1:2" x14ac:dyDescent="0.25">
      <c r="A210" s="8">
        <v>209</v>
      </c>
      <c r="B210" s="10">
        <v>127</v>
      </c>
    </row>
    <row r="211" spans="1:2" x14ac:dyDescent="0.25">
      <c r="A211" s="8">
        <v>210</v>
      </c>
      <c r="B211" s="10">
        <v>120</v>
      </c>
    </row>
    <row r="212" spans="1:2" x14ac:dyDescent="0.25">
      <c r="A212" s="8">
        <v>211</v>
      </c>
      <c r="B212" s="10">
        <v>101</v>
      </c>
    </row>
    <row r="213" spans="1:2" x14ac:dyDescent="0.25">
      <c r="A213" s="8">
        <v>212</v>
      </c>
      <c r="B213" s="10">
        <v>144</v>
      </c>
    </row>
    <row r="214" spans="1:2" x14ac:dyDescent="0.25">
      <c r="A214" s="8">
        <v>213</v>
      </c>
      <c r="B214" s="10">
        <v>52</v>
      </c>
    </row>
    <row r="215" spans="1:2" x14ac:dyDescent="0.25">
      <c r="A215" s="8">
        <v>214</v>
      </c>
      <c r="B215" s="10">
        <v>139</v>
      </c>
    </row>
    <row r="216" spans="1:2" x14ac:dyDescent="0.25">
      <c r="A216" s="8">
        <v>215</v>
      </c>
      <c r="B216" s="10">
        <v>94</v>
      </c>
    </row>
    <row r="217" spans="1:2" x14ac:dyDescent="0.25">
      <c r="A217" s="8">
        <v>216</v>
      </c>
      <c r="B217" s="10">
        <v>86</v>
      </c>
    </row>
    <row r="218" spans="1:2" x14ac:dyDescent="0.25">
      <c r="A218" s="8">
        <v>217</v>
      </c>
      <c r="B218" s="10">
        <v>57</v>
      </c>
    </row>
    <row r="219" spans="1:2" x14ac:dyDescent="0.25">
      <c r="A219" s="8">
        <v>218</v>
      </c>
      <c r="B219" s="10">
        <v>109</v>
      </c>
    </row>
    <row r="220" spans="1:2" x14ac:dyDescent="0.25">
      <c r="A220" s="8">
        <v>219</v>
      </c>
      <c r="B220" s="10">
        <v>85</v>
      </c>
    </row>
    <row r="221" spans="1:2" x14ac:dyDescent="0.25">
      <c r="A221" s="8">
        <v>220</v>
      </c>
      <c r="B221" s="10">
        <v>14</v>
      </c>
    </row>
    <row r="222" spans="1:2" x14ac:dyDescent="0.25">
      <c r="A222" s="8">
        <v>221</v>
      </c>
      <c r="B222" s="10">
        <v>114</v>
      </c>
    </row>
    <row r="223" spans="1:2" x14ac:dyDescent="0.25">
      <c r="A223" s="8">
        <v>222</v>
      </c>
      <c r="B223" s="10">
        <v>58</v>
      </c>
    </row>
    <row r="224" spans="1:2" x14ac:dyDescent="0.25">
      <c r="A224" s="8">
        <v>223</v>
      </c>
      <c r="B224" s="10">
        <v>19</v>
      </c>
    </row>
    <row r="225" spans="1:2" x14ac:dyDescent="0.25">
      <c r="A225" s="8">
        <v>224</v>
      </c>
      <c r="B225" s="10">
        <v>30</v>
      </c>
    </row>
    <row r="226" spans="1:2" x14ac:dyDescent="0.25">
      <c r="A226" s="8">
        <v>225</v>
      </c>
      <c r="B226" s="10">
        <v>102</v>
      </c>
    </row>
    <row r="227" spans="1:2" x14ac:dyDescent="0.25">
      <c r="A227" s="8">
        <v>226</v>
      </c>
      <c r="B227" s="10">
        <v>102</v>
      </c>
    </row>
    <row r="228" spans="1:2" x14ac:dyDescent="0.25">
      <c r="A228" s="8">
        <v>227</v>
      </c>
      <c r="B228" s="10">
        <v>127</v>
      </c>
    </row>
    <row r="229" spans="1:2" x14ac:dyDescent="0.25">
      <c r="A229" s="8">
        <v>228</v>
      </c>
      <c r="B229" s="10">
        <v>42</v>
      </c>
    </row>
    <row r="230" spans="1:2" x14ac:dyDescent="0.25">
      <c r="A230" s="8">
        <v>229</v>
      </c>
      <c r="B230" s="10">
        <v>74</v>
      </c>
    </row>
    <row r="231" spans="1:2" x14ac:dyDescent="0.25">
      <c r="A231" s="8">
        <v>230</v>
      </c>
      <c r="B231" s="10">
        <v>127</v>
      </c>
    </row>
    <row r="232" spans="1:2" x14ac:dyDescent="0.25">
      <c r="A232" s="8">
        <v>231</v>
      </c>
      <c r="B232" s="10">
        <v>125</v>
      </c>
    </row>
    <row r="233" spans="1:2" x14ac:dyDescent="0.25">
      <c r="A233" s="8">
        <v>232</v>
      </c>
      <c r="B233" s="10">
        <v>112</v>
      </c>
    </row>
    <row r="234" spans="1:2" x14ac:dyDescent="0.25">
      <c r="A234" s="8">
        <v>233</v>
      </c>
      <c r="B234" s="10">
        <v>22</v>
      </c>
    </row>
    <row r="235" spans="1:2" x14ac:dyDescent="0.25">
      <c r="A235" s="8">
        <v>234</v>
      </c>
      <c r="B235" s="10">
        <v>135</v>
      </c>
    </row>
    <row r="236" spans="1:2" x14ac:dyDescent="0.25">
      <c r="A236" s="8">
        <v>235</v>
      </c>
      <c r="B236" s="10">
        <v>20</v>
      </c>
    </row>
    <row r="237" spans="1:2" x14ac:dyDescent="0.25">
      <c r="A237" s="8">
        <v>236</v>
      </c>
      <c r="B237" s="10">
        <v>153</v>
      </c>
    </row>
    <row r="238" spans="1:2" x14ac:dyDescent="0.25">
      <c r="A238" s="8">
        <v>237</v>
      </c>
      <c r="B238" s="10">
        <v>64</v>
      </c>
    </row>
    <row r="239" spans="1:2" x14ac:dyDescent="0.25">
      <c r="A239" s="8">
        <v>238</v>
      </c>
      <c r="B239" s="10">
        <v>44</v>
      </c>
    </row>
    <row r="240" spans="1:2" x14ac:dyDescent="0.25">
      <c r="A240" s="8">
        <v>239</v>
      </c>
      <c r="B240" s="10">
        <v>43</v>
      </c>
    </row>
    <row r="241" spans="1:2" x14ac:dyDescent="0.25">
      <c r="A241" s="8">
        <v>240</v>
      </c>
      <c r="B241" s="10">
        <v>176</v>
      </c>
    </row>
    <row r="242" spans="1:2" x14ac:dyDescent="0.25">
      <c r="A242" s="8">
        <v>241</v>
      </c>
      <c r="B242" s="10">
        <v>10</v>
      </c>
    </row>
    <row r="243" spans="1:2" x14ac:dyDescent="0.25">
      <c r="A243" s="8">
        <v>242</v>
      </c>
      <c r="B243" s="10">
        <v>80</v>
      </c>
    </row>
    <row r="244" spans="1:2" x14ac:dyDescent="0.25">
      <c r="A244" s="8">
        <v>243</v>
      </c>
      <c r="B244" s="10">
        <v>75</v>
      </c>
    </row>
    <row r="245" spans="1:2" x14ac:dyDescent="0.25">
      <c r="A245" s="8">
        <v>244</v>
      </c>
      <c r="B245" s="10">
        <v>97</v>
      </c>
    </row>
    <row r="246" spans="1:2" x14ac:dyDescent="0.25">
      <c r="A246" s="8">
        <v>245</v>
      </c>
      <c r="B246" s="10">
        <v>165</v>
      </c>
    </row>
    <row r="247" spans="1:2" x14ac:dyDescent="0.25">
      <c r="A247" s="8">
        <v>246</v>
      </c>
      <c r="B247" s="10">
        <v>196</v>
      </c>
    </row>
    <row r="248" spans="1:2" x14ac:dyDescent="0.25">
      <c r="A248" s="8">
        <v>247</v>
      </c>
      <c r="B248" s="10">
        <v>40</v>
      </c>
    </row>
    <row r="249" spans="1:2" x14ac:dyDescent="0.25">
      <c r="A249" s="8">
        <v>248</v>
      </c>
      <c r="B249" s="10">
        <v>133</v>
      </c>
    </row>
    <row r="250" spans="1:2" x14ac:dyDescent="0.25">
      <c r="A250" s="8">
        <v>249</v>
      </c>
      <c r="B250" s="10">
        <v>46</v>
      </c>
    </row>
    <row r="251" spans="1:2" x14ac:dyDescent="0.25">
      <c r="A251" s="8">
        <v>250</v>
      </c>
      <c r="B251" s="10">
        <v>12</v>
      </c>
    </row>
    <row r="252" spans="1:2" x14ac:dyDescent="0.25">
      <c r="A252" s="8">
        <v>251</v>
      </c>
      <c r="B252" s="10">
        <v>64</v>
      </c>
    </row>
    <row r="253" spans="1:2" x14ac:dyDescent="0.25">
      <c r="A253" s="8">
        <v>252</v>
      </c>
      <c r="B253" s="10">
        <v>60</v>
      </c>
    </row>
    <row r="254" spans="1:2" x14ac:dyDescent="0.25">
      <c r="A254" s="8">
        <v>253</v>
      </c>
      <c r="B254" s="10">
        <v>92</v>
      </c>
    </row>
    <row r="255" spans="1:2" x14ac:dyDescent="0.25">
      <c r="A255" s="8">
        <v>254</v>
      </c>
      <c r="B255" s="10">
        <v>175</v>
      </c>
    </row>
    <row r="256" spans="1:2" x14ac:dyDescent="0.25">
      <c r="A256" s="8">
        <v>255</v>
      </c>
      <c r="B256" s="10">
        <v>15</v>
      </c>
    </row>
    <row r="257" spans="1:2" x14ac:dyDescent="0.25">
      <c r="A257" s="8">
        <v>256</v>
      </c>
      <c r="B257" s="10">
        <v>13</v>
      </c>
    </row>
    <row r="258" spans="1:2" x14ac:dyDescent="0.25">
      <c r="A258" s="8">
        <v>257</v>
      </c>
      <c r="B258" s="10">
        <v>28</v>
      </c>
    </row>
    <row r="259" spans="1:2" x14ac:dyDescent="0.25">
      <c r="A259" s="8">
        <v>258</v>
      </c>
      <c r="B259" s="10">
        <v>71</v>
      </c>
    </row>
    <row r="260" spans="1:2" x14ac:dyDescent="0.25">
      <c r="A260" s="8">
        <v>259</v>
      </c>
      <c r="B260" s="10">
        <v>48</v>
      </c>
    </row>
    <row r="261" spans="1:2" x14ac:dyDescent="0.25">
      <c r="A261" s="8">
        <v>260</v>
      </c>
      <c r="B261" s="10">
        <v>42</v>
      </c>
    </row>
    <row r="262" spans="1:2" x14ac:dyDescent="0.25">
      <c r="A262" s="8">
        <v>261</v>
      </c>
      <c r="B262" s="10">
        <v>91</v>
      </c>
    </row>
    <row r="263" spans="1:2" x14ac:dyDescent="0.25">
      <c r="A263" s="8">
        <v>262</v>
      </c>
      <c r="B263" s="10">
        <v>70</v>
      </c>
    </row>
    <row r="264" spans="1:2" x14ac:dyDescent="0.25">
      <c r="A264" s="8">
        <v>263</v>
      </c>
      <c r="B264" s="10">
        <v>72</v>
      </c>
    </row>
    <row r="265" spans="1:2" x14ac:dyDescent="0.25">
      <c r="A265" s="8">
        <v>264</v>
      </c>
      <c r="B265" s="10">
        <v>109</v>
      </c>
    </row>
    <row r="266" spans="1:2" x14ac:dyDescent="0.25">
      <c r="A266" s="8">
        <v>265</v>
      </c>
      <c r="B266" s="10">
        <v>103</v>
      </c>
    </row>
    <row r="267" spans="1:2" x14ac:dyDescent="0.25">
      <c r="A267" s="8">
        <v>266</v>
      </c>
      <c r="B267" s="10">
        <v>59</v>
      </c>
    </row>
    <row r="268" spans="1:2" x14ac:dyDescent="0.25">
      <c r="A268" s="8">
        <v>267</v>
      </c>
      <c r="B268" s="10">
        <v>69</v>
      </c>
    </row>
    <row r="269" spans="1:2" x14ac:dyDescent="0.25">
      <c r="A269" s="8">
        <v>268</v>
      </c>
      <c r="B269" s="10">
        <v>40</v>
      </c>
    </row>
    <row r="270" spans="1:2" x14ac:dyDescent="0.25">
      <c r="A270" s="8">
        <v>269</v>
      </c>
      <c r="B270" s="10">
        <v>151</v>
      </c>
    </row>
    <row r="271" spans="1:2" x14ac:dyDescent="0.25">
      <c r="A271" s="8">
        <v>270</v>
      </c>
      <c r="B271" s="10">
        <v>60</v>
      </c>
    </row>
    <row r="272" spans="1:2" x14ac:dyDescent="0.25">
      <c r="A272" s="8">
        <v>271</v>
      </c>
      <c r="B272" s="10">
        <v>26</v>
      </c>
    </row>
    <row r="273" spans="1:2" x14ac:dyDescent="0.25">
      <c r="A273" s="8">
        <v>272</v>
      </c>
      <c r="B273" s="10">
        <v>49</v>
      </c>
    </row>
    <row r="274" spans="1:2" x14ac:dyDescent="0.25">
      <c r="A274" s="8">
        <v>273</v>
      </c>
      <c r="B274" s="10">
        <v>73</v>
      </c>
    </row>
    <row r="275" spans="1:2" x14ac:dyDescent="0.25">
      <c r="A275" s="8">
        <v>274</v>
      </c>
      <c r="B275" s="10">
        <v>67</v>
      </c>
    </row>
    <row r="276" spans="1:2" x14ac:dyDescent="0.25">
      <c r="A276" s="8">
        <v>275</v>
      </c>
      <c r="B276" s="10">
        <v>73</v>
      </c>
    </row>
    <row r="277" spans="1:2" x14ac:dyDescent="0.25">
      <c r="A277" s="8">
        <v>276</v>
      </c>
      <c r="B277" s="10">
        <v>41</v>
      </c>
    </row>
    <row r="278" spans="1:2" x14ac:dyDescent="0.25">
      <c r="A278" s="8">
        <v>277</v>
      </c>
      <c r="B278" s="10">
        <v>57</v>
      </c>
    </row>
    <row r="279" spans="1:2" x14ac:dyDescent="0.25">
      <c r="A279" s="8">
        <v>278</v>
      </c>
      <c r="B279" s="10">
        <v>85</v>
      </c>
    </row>
    <row r="280" spans="1:2" x14ac:dyDescent="0.25">
      <c r="A280" s="8">
        <v>279</v>
      </c>
      <c r="B280" s="10">
        <v>122</v>
      </c>
    </row>
    <row r="281" spans="1:2" x14ac:dyDescent="0.25">
      <c r="A281" s="8">
        <v>280</v>
      </c>
      <c r="B281" s="10">
        <v>70</v>
      </c>
    </row>
    <row r="282" spans="1:2" x14ac:dyDescent="0.25">
      <c r="A282" s="8">
        <v>281</v>
      </c>
      <c r="B282" s="10">
        <v>40</v>
      </c>
    </row>
    <row r="283" spans="1:2" x14ac:dyDescent="0.25">
      <c r="A283" s="8">
        <v>282</v>
      </c>
      <c r="B283" s="10">
        <v>42</v>
      </c>
    </row>
    <row r="284" spans="1:2" x14ac:dyDescent="0.25">
      <c r="A284" s="8">
        <v>283</v>
      </c>
      <c r="B284" s="10">
        <v>45</v>
      </c>
    </row>
    <row r="285" spans="1:2" x14ac:dyDescent="0.25">
      <c r="A285" s="8">
        <v>284</v>
      </c>
      <c r="B285" s="10">
        <v>94</v>
      </c>
    </row>
    <row r="286" spans="1:2" x14ac:dyDescent="0.25">
      <c r="A286" s="8">
        <v>285</v>
      </c>
      <c r="B286" s="10">
        <v>26</v>
      </c>
    </row>
    <row r="287" spans="1:2" x14ac:dyDescent="0.25">
      <c r="A287" s="8">
        <v>286</v>
      </c>
      <c r="B287" s="10">
        <v>40</v>
      </c>
    </row>
    <row r="288" spans="1:2" x14ac:dyDescent="0.25">
      <c r="A288" s="8">
        <v>287</v>
      </c>
      <c r="B288" s="10">
        <v>121</v>
      </c>
    </row>
    <row r="289" spans="1:2" x14ac:dyDescent="0.25">
      <c r="A289" s="8">
        <v>288</v>
      </c>
      <c r="B289" s="10">
        <v>50</v>
      </c>
    </row>
    <row r="290" spans="1:2" x14ac:dyDescent="0.25">
      <c r="A290" s="8">
        <v>289</v>
      </c>
      <c r="B290" s="10">
        <v>81</v>
      </c>
    </row>
    <row r="291" spans="1:2" x14ac:dyDescent="0.25">
      <c r="A291" s="8">
        <v>290</v>
      </c>
      <c r="B291" s="10">
        <v>25</v>
      </c>
    </row>
    <row r="292" spans="1:2" x14ac:dyDescent="0.25">
      <c r="A292" s="8">
        <v>291</v>
      </c>
      <c r="B292" s="10">
        <v>156</v>
      </c>
    </row>
    <row r="293" spans="1:2" x14ac:dyDescent="0.25">
      <c r="A293" s="8">
        <v>292</v>
      </c>
      <c r="B293" s="10">
        <v>48</v>
      </c>
    </row>
    <row r="294" spans="1:2" x14ac:dyDescent="0.25">
      <c r="A294" s="8">
        <v>293</v>
      </c>
      <c r="B294" s="10">
        <v>128</v>
      </c>
    </row>
    <row r="295" spans="1:2" x14ac:dyDescent="0.25">
      <c r="A295" s="8">
        <v>294</v>
      </c>
      <c r="B295" s="10">
        <v>194</v>
      </c>
    </row>
    <row r="296" spans="1:2" x14ac:dyDescent="0.25">
      <c r="A296" s="8">
        <v>295</v>
      </c>
      <c r="B296" s="10">
        <v>150</v>
      </c>
    </row>
    <row r="297" spans="1:2" x14ac:dyDescent="0.25">
      <c r="A297" s="8">
        <v>296</v>
      </c>
      <c r="B297" s="10">
        <v>36</v>
      </c>
    </row>
    <row r="298" spans="1:2" x14ac:dyDescent="0.25">
      <c r="A298" s="8">
        <v>297</v>
      </c>
      <c r="B298" s="10">
        <v>103</v>
      </c>
    </row>
    <row r="299" spans="1:2" x14ac:dyDescent="0.25">
      <c r="A299" s="8">
        <v>298</v>
      </c>
      <c r="B299" s="10">
        <v>153</v>
      </c>
    </row>
    <row r="300" spans="1:2" x14ac:dyDescent="0.25">
      <c r="A300" s="8">
        <v>299</v>
      </c>
      <c r="B300" s="10">
        <v>108</v>
      </c>
    </row>
    <row r="301" spans="1:2" x14ac:dyDescent="0.25">
      <c r="A301" s="8">
        <v>300</v>
      </c>
      <c r="B301" s="10">
        <v>174</v>
      </c>
    </row>
    <row r="302" spans="1:2" x14ac:dyDescent="0.25">
      <c r="A302" s="8">
        <v>301</v>
      </c>
      <c r="B302" s="10">
        <v>133</v>
      </c>
    </row>
    <row r="303" spans="1:2" x14ac:dyDescent="0.25">
      <c r="A303" s="8">
        <v>302</v>
      </c>
      <c r="B303" s="10">
        <v>57</v>
      </c>
    </row>
    <row r="304" spans="1:2" x14ac:dyDescent="0.25">
      <c r="A304" s="8">
        <v>303</v>
      </c>
      <c r="B304" s="10">
        <v>128</v>
      </c>
    </row>
    <row r="305" spans="1:2" x14ac:dyDescent="0.25">
      <c r="A305" s="8">
        <v>304</v>
      </c>
      <c r="B305" s="10">
        <v>171</v>
      </c>
    </row>
    <row r="306" spans="1:2" x14ac:dyDescent="0.25">
      <c r="A306" s="8">
        <v>305</v>
      </c>
      <c r="B306" s="10">
        <v>77</v>
      </c>
    </row>
    <row r="307" spans="1:2" x14ac:dyDescent="0.25">
      <c r="A307" s="8">
        <v>306</v>
      </c>
      <c r="B307" s="10">
        <v>19</v>
      </c>
    </row>
    <row r="308" spans="1:2" x14ac:dyDescent="0.25">
      <c r="A308" s="8">
        <v>307</v>
      </c>
      <c r="B308" s="10">
        <v>39</v>
      </c>
    </row>
    <row r="309" spans="1:2" x14ac:dyDescent="0.25">
      <c r="A309" s="8">
        <v>308</v>
      </c>
      <c r="B309" s="10">
        <v>132</v>
      </c>
    </row>
    <row r="310" spans="1:2" x14ac:dyDescent="0.25">
      <c r="A310" s="8">
        <v>309</v>
      </c>
      <c r="B310" s="10">
        <v>105</v>
      </c>
    </row>
    <row r="311" spans="1:2" x14ac:dyDescent="0.25">
      <c r="A311" s="8">
        <v>310</v>
      </c>
      <c r="B311" s="10">
        <v>81</v>
      </c>
    </row>
    <row r="312" spans="1:2" x14ac:dyDescent="0.25">
      <c r="A312" s="8">
        <v>311</v>
      </c>
      <c r="B312" s="10">
        <v>31</v>
      </c>
    </row>
    <row r="313" spans="1:2" x14ac:dyDescent="0.25">
      <c r="A313" s="8">
        <v>312</v>
      </c>
      <c r="B313" s="10">
        <v>80</v>
      </c>
    </row>
    <row r="314" spans="1:2" x14ac:dyDescent="0.25">
      <c r="A314" s="8">
        <v>313</v>
      </c>
      <c r="B314" s="10">
        <v>140</v>
      </c>
    </row>
    <row r="315" spans="1:2" x14ac:dyDescent="0.25">
      <c r="A315" s="8">
        <v>314</v>
      </c>
      <c r="B315" s="10">
        <v>16</v>
      </c>
    </row>
    <row r="316" spans="1:2" x14ac:dyDescent="0.25">
      <c r="A316" s="8">
        <v>315</v>
      </c>
      <c r="B316" s="10">
        <v>95</v>
      </c>
    </row>
    <row r="317" spans="1:2" x14ac:dyDescent="0.25">
      <c r="A317" s="8">
        <v>316</v>
      </c>
      <c r="B317" s="10">
        <v>96</v>
      </c>
    </row>
    <row r="318" spans="1:2" x14ac:dyDescent="0.25">
      <c r="A318" s="8">
        <v>317</v>
      </c>
      <c r="B318" s="10">
        <v>105</v>
      </c>
    </row>
    <row r="319" spans="1:2" x14ac:dyDescent="0.25">
      <c r="A319" s="8">
        <v>318</v>
      </c>
      <c r="B319" s="10">
        <v>17</v>
      </c>
    </row>
    <row r="320" spans="1:2" x14ac:dyDescent="0.25">
      <c r="A320" s="8">
        <v>319</v>
      </c>
      <c r="B320" s="10">
        <v>162</v>
      </c>
    </row>
    <row r="321" spans="1:2" x14ac:dyDescent="0.25">
      <c r="A321" s="8">
        <v>320</v>
      </c>
      <c r="B321" s="10">
        <v>59</v>
      </c>
    </row>
    <row r="322" spans="1:2" x14ac:dyDescent="0.25">
      <c r="A322" s="8">
        <v>321</v>
      </c>
      <c r="B322" s="10">
        <v>84</v>
      </c>
    </row>
    <row r="323" spans="1:2" x14ac:dyDescent="0.25">
      <c r="A323" s="8">
        <v>322</v>
      </c>
      <c r="B323" s="10">
        <v>51</v>
      </c>
    </row>
    <row r="324" spans="1:2" x14ac:dyDescent="0.25">
      <c r="A324" s="8">
        <v>323</v>
      </c>
      <c r="B324" s="10">
        <v>121</v>
      </c>
    </row>
    <row r="325" spans="1:2" x14ac:dyDescent="0.25">
      <c r="A325" s="8">
        <v>324</v>
      </c>
      <c r="B325" s="10">
        <v>81</v>
      </c>
    </row>
    <row r="326" spans="1:2" x14ac:dyDescent="0.25">
      <c r="A326" s="8">
        <v>325</v>
      </c>
      <c r="B326" s="10">
        <v>93</v>
      </c>
    </row>
    <row r="327" spans="1:2" x14ac:dyDescent="0.25">
      <c r="A327" s="8">
        <v>326</v>
      </c>
      <c r="B327" s="10">
        <v>47</v>
      </c>
    </row>
    <row r="328" spans="1:2" x14ac:dyDescent="0.25">
      <c r="A328" s="8">
        <v>327</v>
      </c>
      <c r="B328" s="10">
        <v>86</v>
      </c>
    </row>
    <row r="329" spans="1:2" x14ac:dyDescent="0.25">
      <c r="A329" s="8">
        <v>328</v>
      </c>
      <c r="B329" s="10">
        <v>21</v>
      </c>
    </row>
    <row r="330" spans="1:2" x14ac:dyDescent="0.25">
      <c r="A330" s="8">
        <v>329</v>
      </c>
      <c r="B330" s="10">
        <v>128</v>
      </c>
    </row>
    <row r="331" spans="1:2" x14ac:dyDescent="0.25">
      <c r="A331" s="8">
        <v>330</v>
      </c>
      <c r="B331" s="10">
        <v>130</v>
      </c>
    </row>
    <row r="332" spans="1:2" x14ac:dyDescent="0.25">
      <c r="A332" s="8">
        <v>331</v>
      </c>
      <c r="B332" s="10">
        <v>103</v>
      </c>
    </row>
    <row r="333" spans="1:2" x14ac:dyDescent="0.25">
      <c r="A333" s="8">
        <v>332</v>
      </c>
      <c r="B333" s="10">
        <v>75</v>
      </c>
    </row>
    <row r="334" spans="1:2" x14ac:dyDescent="0.25">
      <c r="A334" s="8">
        <v>333</v>
      </c>
      <c r="B334" s="10">
        <v>42</v>
      </c>
    </row>
    <row r="335" spans="1:2" x14ac:dyDescent="0.25">
      <c r="A335" s="8">
        <v>334</v>
      </c>
      <c r="B335" s="10">
        <v>104</v>
      </c>
    </row>
    <row r="336" spans="1:2" x14ac:dyDescent="0.25">
      <c r="A336" s="8">
        <v>335</v>
      </c>
      <c r="B336" s="10">
        <v>66</v>
      </c>
    </row>
    <row r="337" spans="1:2" x14ac:dyDescent="0.25">
      <c r="A337" s="8">
        <v>336</v>
      </c>
      <c r="B337" s="10">
        <v>93</v>
      </c>
    </row>
    <row r="338" spans="1:2" x14ac:dyDescent="0.25">
      <c r="A338" s="8">
        <v>337</v>
      </c>
      <c r="B338" s="10">
        <v>58</v>
      </c>
    </row>
    <row r="339" spans="1:2" x14ac:dyDescent="0.25">
      <c r="A339" s="8">
        <v>338</v>
      </c>
      <c r="B339" s="10">
        <v>166</v>
      </c>
    </row>
    <row r="340" spans="1:2" x14ac:dyDescent="0.25">
      <c r="A340" s="8">
        <v>339</v>
      </c>
      <c r="B340" s="10">
        <v>62</v>
      </c>
    </row>
    <row r="341" spans="1:2" x14ac:dyDescent="0.25">
      <c r="A341" s="8">
        <v>340</v>
      </c>
      <c r="B341" s="10">
        <v>98</v>
      </c>
    </row>
    <row r="342" spans="1:2" x14ac:dyDescent="0.25">
      <c r="A342" s="8">
        <v>341</v>
      </c>
      <c r="B342" s="10">
        <v>105</v>
      </c>
    </row>
    <row r="343" spans="1:2" x14ac:dyDescent="0.25">
      <c r="A343" s="8">
        <v>342</v>
      </c>
      <c r="B343" s="10">
        <v>60</v>
      </c>
    </row>
    <row r="344" spans="1:2" x14ac:dyDescent="0.25">
      <c r="A344" s="8">
        <v>343</v>
      </c>
      <c r="B344" s="10">
        <v>82</v>
      </c>
    </row>
    <row r="345" spans="1:2" x14ac:dyDescent="0.25">
      <c r="A345" s="8">
        <v>344</v>
      </c>
      <c r="B345" s="10">
        <v>110</v>
      </c>
    </row>
    <row r="346" spans="1:2" x14ac:dyDescent="0.25">
      <c r="A346" s="8">
        <v>345</v>
      </c>
      <c r="B346" s="10">
        <v>22</v>
      </c>
    </row>
    <row r="347" spans="1:2" x14ac:dyDescent="0.25">
      <c r="A347" s="8">
        <v>346</v>
      </c>
      <c r="B347" s="10">
        <v>44</v>
      </c>
    </row>
    <row r="348" spans="1:2" x14ac:dyDescent="0.25">
      <c r="A348" s="8">
        <v>347</v>
      </c>
      <c r="B348" s="10">
        <v>42</v>
      </c>
    </row>
    <row r="349" spans="1:2" x14ac:dyDescent="0.25">
      <c r="A349" s="8">
        <v>348</v>
      </c>
      <c r="B349" s="10">
        <v>51</v>
      </c>
    </row>
    <row r="350" spans="1:2" x14ac:dyDescent="0.25">
      <c r="A350" s="8">
        <v>349</v>
      </c>
      <c r="B350" s="10">
        <v>90</v>
      </c>
    </row>
    <row r="351" spans="1:2" x14ac:dyDescent="0.25">
      <c r="A351" s="8">
        <v>350</v>
      </c>
      <c r="B351" s="10">
        <v>86</v>
      </c>
    </row>
    <row r="352" spans="1:2" x14ac:dyDescent="0.25">
      <c r="A352" s="8">
        <v>351</v>
      </c>
      <c r="B352" s="10">
        <v>120</v>
      </c>
    </row>
    <row r="353" spans="1:2" x14ac:dyDescent="0.25">
      <c r="A353" s="8">
        <v>352</v>
      </c>
      <c r="B353" s="10">
        <v>60</v>
      </c>
    </row>
    <row r="354" spans="1:2" x14ac:dyDescent="0.25">
      <c r="A354" s="8">
        <v>353</v>
      </c>
      <c r="B354" s="10">
        <v>126</v>
      </c>
    </row>
    <row r="355" spans="1:2" x14ac:dyDescent="0.25">
      <c r="A355" s="8">
        <v>354</v>
      </c>
      <c r="B355" s="10">
        <v>105</v>
      </c>
    </row>
    <row r="356" spans="1:2" x14ac:dyDescent="0.25">
      <c r="A356" s="8">
        <v>355</v>
      </c>
      <c r="B356" s="10">
        <v>15</v>
      </c>
    </row>
    <row r="357" spans="1:2" x14ac:dyDescent="0.25">
      <c r="A357" s="8">
        <v>356</v>
      </c>
      <c r="B357" s="10">
        <v>20</v>
      </c>
    </row>
    <row r="358" spans="1:2" x14ac:dyDescent="0.25">
      <c r="A358" s="8">
        <v>357</v>
      </c>
      <c r="B358" s="10">
        <v>100</v>
      </c>
    </row>
    <row r="359" spans="1:2" x14ac:dyDescent="0.25">
      <c r="A359" s="8">
        <v>358</v>
      </c>
      <c r="B359" s="10">
        <v>96</v>
      </c>
    </row>
    <row r="360" spans="1:2" x14ac:dyDescent="0.25">
      <c r="A360" s="8">
        <v>359</v>
      </c>
      <c r="B360" s="10">
        <v>110</v>
      </c>
    </row>
    <row r="361" spans="1:2" x14ac:dyDescent="0.25">
      <c r="A361" s="8">
        <v>360</v>
      </c>
      <c r="B361" s="10">
        <v>139</v>
      </c>
    </row>
    <row r="362" spans="1:2" x14ac:dyDescent="0.25">
      <c r="A362" s="8">
        <v>361</v>
      </c>
      <c r="B362" s="10">
        <v>59</v>
      </c>
    </row>
    <row r="363" spans="1:2" x14ac:dyDescent="0.25">
      <c r="A363" s="8">
        <v>362</v>
      </c>
      <c r="B363" s="10">
        <v>36</v>
      </c>
    </row>
    <row r="364" spans="1:2" x14ac:dyDescent="0.25">
      <c r="A364" s="8">
        <v>363</v>
      </c>
      <c r="B364" s="10">
        <v>144</v>
      </c>
    </row>
    <row r="365" spans="1:2" x14ac:dyDescent="0.25">
      <c r="A365" s="8">
        <v>364</v>
      </c>
      <c r="B365" s="10">
        <v>92</v>
      </c>
    </row>
    <row r="366" spans="1:2" x14ac:dyDescent="0.25">
      <c r="A366" s="8">
        <v>365</v>
      </c>
      <c r="B366" s="10">
        <v>66</v>
      </c>
    </row>
    <row r="367" spans="1:2" x14ac:dyDescent="0.25">
      <c r="A367" s="8">
        <v>366</v>
      </c>
      <c r="B367" s="10">
        <v>145</v>
      </c>
    </row>
    <row r="368" spans="1:2" x14ac:dyDescent="0.25">
      <c r="A368" s="8">
        <v>367</v>
      </c>
      <c r="B368" s="10">
        <v>59</v>
      </c>
    </row>
    <row r="369" spans="1:2" x14ac:dyDescent="0.25">
      <c r="A369" s="8">
        <v>368</v>
      </c>
      <c r="B369" s="10">
        <v>74</v>
      </c>
    </row>
    <row r="370" spans="1:2" x14ac:dyDescent="0.25">
      <c r="A370" s="8">
        <v>369</v>
      </c>
      <c r="B370" s="10">
        <v>143</v>
      </c>
    </row>
    <row r="371" spans="1:2" x14ac:dyDescent="0.25">
      <c r="A371" s="8">
        <v>370</v>
      </c>
      <c r="B371" s="10">
        <v>44</v>
      </c>
    </row>
    <row r="372" spans="1:2" x14ac:dyDescent="0.25">
      <c r="A372" s="8">
        <v>371</v>
      </c>
      <c r="B372" s="10">
        <v>120</v>
      </c>
    </row>
    <row r="373" spans="1:2" x14ac:dyDescent="0.25">
      <c r="A373" s="8">
        <v>372</v>
      </c>
      <c r="B373" s="10">
        <v>20</v>
      </c>
    </row>
    <row r="374" spans="1:2" x14ac:dyDescent="0.25">
      <c r="A374" s="8">
        <v>373</v>
      </c>
      <c r="B374" s="10">
        <v>96</v>
      </c>
    </row>
    <row r="375" spans="1:2" x14ac:dyDescent="0.25">
      <c r="A375" s="8">
        <v>374</v>
      </c>
      <c r="B375" s="10">
        <v>21</v>
      </c>
    </row>
    <row r="376" spans="1:2" x14ac:dyDescent="0.25">
      <c r="A376" s="8">
        <v>375</v>
      </c>
      <c r="B376" s="10">
        <v>57</v>
      </c>
    </row>
    <row r="377" spans="1:2" x14ac:dyDescent="0.25">
      <c r="A377" s="8">
        <v>376</v>
      </c>
      <c r="B377" s="10">
        <v>28</v>
      </c>
    </row>
    <row r="378" spans="1:2" x14ac:dyDescent="0.25">
      <c r="A378" s="8">
        <v>377</v>
      </c>
      <c r="B378" s="10">
        <v>59</v>
      </c>
    </row>
    <row r="379" spans="1:2" x14ac:dyDescent="0.25">
      <c r="A379" s="8">
        <v>378</v>
      </c>
      <c r="B379" s="10">
        <v>29</v>
      </c>
    </row>
    <row r="380" spans="1:2" x14ac:dyDescent="0.25">
      <c r="A380" s="8">
        <v>379</v>
      </c>
      <c r="B380" s="10">
        <v>42</v>
      </c>
    </row>
    <row r="381" spans="1:2" x14ac:dyDescent="0.25">
      <c r="A381" s="8">
        <v>380</v>
      </c>
      <c r="B381" s="10">
        <v>82</v>
      </c>
    </row>
    <row r="382" spans="1:2" x14ac:dyDescent="0.25">
      <c r="A382" s="8">
        <v>381</v>
      </c>
      <c r="B382" s="10">
        <v>85</v>
      </c>
    </row>
    <row r="383" spans="1:2" x14ac:dyDescent="0.25">
      <c r="A383" s="8">
        <v>382</v>
      </c>
      <c r="B383" s="10">
        <v>51</v>
      </c>
    </row>
    <row r="384" spans="1:2" x14ac:dyDescent="0.25">
      <c r="A384" s="8">
        <v>383</v>
      </c>
      <c r="B384" s="10">
        <v>66</v>
      </c>
    </row>
    <row r="385" spans="1:2" x14ac:dyDescent="0.25">
      <c r="A385" s="8">
        <v>384</v>
      </c>
      <c r="B385" s="10">
        <v>69</v>
      </c>
    </row>
    <row r="386" spans="1:2" x14ac:dyDescent="0.25">
      <c r="A386" s="8">
        <v>385</v>
      </c>
      <c r="B386" s="10">
        <v>36</v>
      </c>
    </row>
    <row r="387" spans="1:2" x14ac:dyDescent="0.25">
      <c r="A387" s="8">
        <v>386</v>
      </c>
      <c r="B387" s="10">
        <v>60</v>
      </c>
    </row>
    <row r="388" spans="1:2" x14ac:dyDescent="0.25">
      <c r="A388" s="8">
        <v>387</v>
      </c>
      <c r="B388" s="10">
        <v>57</v>
      </c>
    </row>
    <row r="389" spans="1:2" x14ac:dyDescent="0.25">
      <c r="A389" s="8">
        <v>388</v>
      </c>
      <c r="B389" s="10">
        <v>176</v>
      </c>
    </row>
    <row r="390" spans="1:2" x14ac:dyDescent="0.25">
      <c r="A390" s="8">
        <v>389</v>
      </c>
      <c r="B390" s="10">
        <v>20</v>
      </c>
    </row>
    <row r="391" spans="1:2" x14ac:dyDescent="0.25">
      <c r="A391" s="8">
        <v>390</v>
      </c>
      <c r="B391" s="10">
        <v>84</v>
      </c>
    </row>
    <row r="392" spans="1:2" x14ac:dyDescent="0.25">
      <c r="A392" s="8">
        <v>391</v>
      </c>
      <c r="B392" s="10">
        <v>13</v>
      </c>
    </row>
    <row r="393" spans="1:2" x14ac:dyDescent="0.25">
      <c r="A393" s="8">
        <v>392</v>
      </c>
      <c r="B393" s="10">
        <v>71</v>
      </c>
    </row>
    <row r="394" spans="1:2" x14ac:dyDescent="0.25">
      <c r="A394" s="8">
        <v>393</v>
      </c>
      <c r="B394" s="10">
        <v>124</v>
      </c>
    </row>
    <row r="395" spans="1:2" x14ac:dyDescent="0.25">
      <c r="A395" s="8">
        <v>394</v>
      </c>
      <c r="B395" s="10">
        <v>45</v>
      </c>
    </row>
    <row r="396" spans="1:2" x14ac:dyDescent="0.25">
      <c r="A396" s="8">
        <v>395</v>
      </c>
      <c r="B396" s="10">
        <v>22</v>
      </c>
    </row>
    <row r="397" spans="1:2" x14ac:dyDescent="0.25">
      <c r="A397" s="8">
        <v>396</v>
      </c>
      <c r="B397" s="10">
        <v>51</v>
      </c>
    </row>
    <row r="398" spans="1:2" x14ac:dyDescent="0.25">
      <c r="A398" s="8">
        <v>397</v>
      </c>
      <c r="B398" s="10">
        <v>89</v>
      </c>
    </row>
    <row r="399" spans="1:2" x14ac:dyDescent="0.25">
      <c r="A399" s="8">
        <v>398</v>
      </c>
      <c r="B399" s="10">
        <v>72</v>
      </c>
    </row>
    <row r="400" spans="1:2" x14ac:dyDescent="0.25">
      <c r="A400" s="8">
        <v>399</v>
      </c>
      <c r="B400" s="10">
        <v>126</v>
      </c>
    </row>
    <row r="401" spans="1:2" x14ac:dyDescent="0.25">
      <c r="A401" s="8">
        <v>400</v>
      </c>
      <c r="B401" s="10">
        <v>120</v>
      </c>
    </row>
    <row r="402" spans="1:2" x14ac:dyDescent="0.25">
      <c r="A402" s="8">
        <v>401</v>
      </c>
      <c r="B402" s="10">
        <v>26</v>
      </c>
    </row>
    <row r="403" spans="1:2" x14ac:dyDescent="0.25">
      <c r="A403" s="8">
        <v>402</v>
      </c>
      <c r="B403" s="10">
        <v>89</v>
      </c>
    </row>
    <row r="404" spans="1:2" x14ac:dyDescent="0.25">
      <c r="A404" s="8">
        <v>403</v>
      </c>
      <c r="B404" s="10">
        <v>111</v>
      </c>
    </row>
    <row r="405" spans="1:2" x14ac:dyDescent="0.25">
      <c r="A405" s="8">
        <v>404</v>
      </c>
      <c r="B405" s="10">
        <v>113</v>
      </c>
    </row>
    <row r="406" spans="1:2" x14ac:dyDescent="0.25">
      <c r="A406" s="8">
        <v>405</v>
      </c>
      <c r="B406" s="10">
        <v>64</v>
      </c>
    </row>
    <row r="407" spans="1:2" x14ac:dyDescent="0.25">
      <c r="A407" s="8">
        <v>406</v>
      </c>
      <c r="B407" s="10">
        <v>93</v>
      </c>
    </row>
    <row r="408" spans="1:2" x14ac:dyDescent="0.25">
      <c r="A408" s="8">
        <v>407</v>
      </c>
      <c r="B408" s="10">
        <v>57</v>
      </c>
    </row>
    <row r="409" spans="1:2" x14ac:dyDescent="0.25">
      <c r="A409" s="8">
        <v>408</v>
      </c>
      <c r="B409" s="10">
        <v>77</v>
      </c>
    </row>
    <row r="410" spans="1:2" x14ac:dyDescent="0.25">
      <c r="A410" s="8">
        <v>409</v>
      </c>
      <c r="B410" s="10">
        <v>122</v>
      </c>
    </row>
    <row r="411" spans="1:2" x14ac:dyDescent="0.25">
      <c r="A411" s="8">
        <v>410</v>
      </c>
      <c r="B411" s="10">
        <v>34</v>
      </c>
    </row>
    <row r="412" spans="1:2" x14ac:dyDescent="0.25">
      <c r="A412" s="8">
        <v>411</v>
      </c>
      <c r="B412" s="10">
        <v>133</v>
      </c>
    </row>
    <row r="413" spans="1:2" x14ac:dyDescent="0.25">
      <c r="A413" s="8">
        <v>412</v>
      </c>
      <c r="B413" s="10">
        <v>57</v>
      </c>
    </row>
    <row r="414" spans="1:2" x14ac:dyDescent="0.25">
      <c r="A414" s="8">
        <v>413</v>
      </c>
      <c r="B414" s="10">
        <v>21</v>
      </c>
    </row>
    <row r="415" spans="1:2" x14ac:dyDescent="0.25">
      <c r="A415" s="8">
        <v>414</v>
      </c>
      <c r="B415" s="10">
        <v>20</v>
      </c>
    </row>
    <row r="416" spans="1:2" x14ac:dyDescent="0.25">
      <c r="A416" s="8">
        <v>415</v>
      </c>
      <c r="B416" s="10">
        <v>94</v>
      </c>
    </row>
    <row r="417" spans="1:2" x14ac:dyDescent="0.25">
      <c r="A417" s="8">
        <v>416</v>
      </c>
      <c r="B417" s="10">
        <v>15</v>
      </c>
    </row>
    <row r="418" spans="1:2" x14ac:dyDescent="0.25">
      <c r="A418" s="8">
        <v>417</v>
      </c>
      <c r="B418" s="10">
        <v>85</v>
      </c>
    </row>
    <row r="419" spans="1:2" x14ac:dyDescent="0.25">
      <c r="A419" s="8">
        <v>418</v>
      </c>
      <c r="B419" s="10">
        <v>72</v>
      </c>
    </row>
    <row r="420" spans="1:2" x14ac:dyDescent="0.25">
      <c r="A420" s="8">
        <v>419</v>
      </c>
      <c r="B420" s="10">
        <v>40</v>
      </c>
    </row>
    <row r="421" spans="1:2" x14ac:dyDescent="0.25">
      <c r="A421" s="8">
        <v>420</v>
      </c>
      <c r="B421" s="10">
        <v>144</v>
      </c>
    </row>
    <row r="422" spans="1:2" x14ac:dyDescent="0.25">
      <c r="A422" s="8">
        <v>421</v>
      </c>
      <c r="B422" s="10">
        <v>49</v>
      </c>
    </row>
    <row r="423" spans="1:2" x14ac:dyDescent="0.25">
      <c r="A423" s="8">
        <v>422</v>
      </c>
      <c r="B423" s="10">
        <v>52</v>
      </c>
    </row>
    <row r="424" spans="1:2" x14ac:dyDescent="0.25">
      <c r="A424" s="8">
        <v>423</v>
      </c>
      <c r="B424" s="10">
        <v>89</v>
      </c>
    </row>
    <row r="425" spans="1:2" x14ac:dyDescent="0.25">
      <c r="A425" s="8">
        <v>424</v>
      </c>
      <c r="B425" s="10">
        <v>87</v>
      </c>
    </row>
    <row r="426" spans="1:2" x14ac:dyDescent="0.25">
      <c r="A426" s="8">
        <v>425</v>
      </c>
      <c r="B426" s="10">
        <v>11</v>
      </c>
    </row>
    <row r="427" spans="1:2" x14ac:dyDescent="0.25">
      <c r="A427" s="8">
        <v>426</v>
      </c>
      <c r="B427" s="10">
        <v>148</v>
      </c>
    </row>
    <row r="428" spans="1:2" x14ac:dyDescent="0.25">
      <c r="A428" s="8">
        <v>427</v>
      </c>
      <c r="B428" s="10">
        <v>123</v>
      </c>
    </row>
    <row r="429" spans="1:2" x14ac:dyDescent="0.25">
      <c r="A429" s="8">
        <v>428</v>
      </c>
      <c r="B429" s="10">
        <v>107</v>
      </c>
    </row>
    <row r="430" spans="1:2" x14ac:dyDescent="0.25">
      <c r="A430" s="8">
        <v>429</v>
      </c>
      <c r="B430" s="10">
        <v>45</v>
      </c>
    </row>
    <row r="431" spans="1:2" x14ac:dyDescent="0.25">
      <c r="A431" s="8">
        <v>430</v>
      </c>
      <c r="B431" s="10">
        <v>15</v>
      </c>
    </row>
    <row r="432" spans="1:2" x14ac:dyDescent="0.25">
      <c r="A432" s="8">
        <v>431</v>
      </c>
      <c r="B432" s="10">
        <v>36</v>
      </c>
    </row>
    <row r="433" spans="1:2" x14ac:dyDescent="0.25">
      <c r="A433" s="8">
        <v>432</v>
      </c>
      <c r="B433" s="10">
        <v>65</v>
      </c>
    </row>
    <row r="434" spans="1:2" x14ac:dyDescent="0.25">
      <c r="A434" s="8">
        <v>433</v>
      </c>
      <c r="B434" s="10">
        <v>60</v>
      </c>
    </row>
    <row r="435" spans="1:2" x14ac:dyDescent="0.25">
      <c r="A435" s="8">
        <v>434</v>
      </c>
      <c r="B435" s="10">
        <v>56</v>
      </c>
    </row>
    <row r="436" spans="1:2" x14ac:dyDescent="0.25">
      <c r="A436" s="8">
        <v>435</v>
      </c>
      <c r="B436" s="10">
        <v>92</v>
      </c>
    </row>
    <row r="437" spans="1:2" x14ac:dyDescent="0.25">
      <c r="A437" s="8">
        <v>436</v>
      </c>
      <c r="B437" s="10">
        <v>32</v>
      </c>
    </row>
    <row r="438" spans="1:2" x14ac:dyDescent="0.25">
      <c r="A438" s="8">
        <v>437</v>
      </c>
      <c r="B438" s="10">
        <v>42</v>
      </c>
    </row>
    <row r="439" spans="1:2" x14ac:dyDescent="0.25">
      <c r="A439" s="8">
        <v>438</v>
      </c>
      <c r="B439" s="10">
        <v>20</v>
      </c>
    </row>
    <row r="440" spans="1:2" x14ac:dyDescent="0.25">
      <c r="A440" s="8">
        <v>439</v>
      </c>
      <c r="B440" s="10">
        <v>105</v>
      </c>
    </row>
    <row r="441" spans="1:2" x14ac:dyDescent="0.25">
      <c r="A441" s="8">
        <v>440</v>
      </c>
      <c r="B441" s="10">
        <v>50</v>
      </c>
    </row>
    <row r="442" spans="1:2" x14ac:dyDescent="0.25">
      <c r="A442" s="8">
        <v>441</v>
      </c>
      <c r="B442" s="10">
        <v>108</v>
      </c>
    </row>
    <row r="443" spans="1:2" x14ac:dyDescent="0.25">
      <c r="A443" s="8">
        <v>442</v>
      </c>
      <c r="B443" s="10">
        <v>141</v>
      </c>
    </row>
    <row r="444" spans="1:2" x14ac:dyDescent="0.25">
      <c r="A444" s="8">
        <v>443</v>
      </c>
      <c r="B444" s="10">
        <v>126</v>
      </c>
    </row>
    <row r="445" spans="1:2" x14ac:dyDescent="0.25">
      <c r="A445" s="8">
        <v>444</v>
      </c>
      <c r="B445" s="10">
        <v>56</v>
      </c>
    </row>
    <row r="446" spans="1:2" x14ac:dyDescent="0.25">
      <c r="A446" s="8">
        <v>445</v>
      </c>
      <c r="B446" s="10">
        <v>48</v>
      </c>
    </row>
    <row r="447" spans="1:2" x14ac:dyDescent="0.25">
      <c r="A447" s="8">
        <v>446</v>
      </c>
      <c r="B447" s="10">
        <v>13</v>
      </c>
    </row>
    <row r="448" spans="1:2" x14ac:dyDescent="0.25">
      <c r="A448" s="8">
        <v>447</v>
      </c>
      <c r="B448" s="10">
        <v>105</v>
      </c>
    </row>
    <row r="449" spans="1:2" x14ac:dyDescent="0.25">
      <c r="A449" s="8">
        <v>448</v>
      </c>
      <c r="B449" s="10">
        <v>82</v>
      </c>
    </row>
    <row r="450" spans="1:2" x14ac:dyDescent="0.25">
      <c r="A450" s="8">
        <v>449</v>
      </c>
      <c r="B450" s="10">
        <v>38</v>
      </c>
    </row>
    <row r="451" spans="1:2" x14ac:dyDescent="0.25">
      <c r="A451" s="8">
        <v>450</v>
      </c>
      <c r="B451" s="10">
        <v>42</v>
      </c>
    </row>
    <row r="452" spans="1:2" x14ac:dyDescent="0.25">
      <c r="A452" s="8">
        <v>451</v>
      </c>
      <c r="B452" s="10">
        <v>55</v>
      </c>
    </row>
    <row r="453" spans="1:2" x14ac:dyDescent="0.25">
      <c r="A453" s="8">
        <v>452</v>
      </c>
      <c r="B453" s="10">
        <v>96</v>
      </c>
    </row>
    <row r="454" spans="1:2" x14ac:dyDescent="0.25">
      <c r="A454" s="8">
        <v>453</v>
      </c>
      <c r="B454" s="10">
        <v>77</v>
      </c>
    </row>
    <row r="455" spans="1:2" x14ac:dyDescent="0.25">
      <c r="A455" s="8">
        <v>454</v>
      </c>
      <c r="B455" s="10">
        <v>139</v>
      </c>
    </row>
    <row r="456" spans="1:2" x14ac:dyDescent="0.25">
      <c r="A456" s="8">
        <v>455</v>
      </c>
      <c r="B456" s="10">
        <v>28</v>
      </c>
    </row>
    <row r="457" spans="1:2" x14ac:dyDescent="0.25">
      <c r="A457" s="8">
        <v>456</v>
      </c>
      <c r="B457" s="10">
        <v>90</v>
      </c>
    </row>
    <row r="458" spans="1:2" x14ac:dyDescent="0.25">
      <c r="A458" s="8">
        <v>457</v>
      </c>
      <c r="B458" s="10">
        <v>82</v>
      </c>
    </row>
    <row r="459" spans="1:2" x14ac:dyDescent="0.25">
      <c r="A459" s="8">
        <v>458</v>
      </c>
      <c r="B459" s="10">
        <v>158</v>
      </c>
    </row>
    <row r="460" spans="1:2" x14ac:dyDescent="0.25">
      <c r="A460" s="8">
        <v>459</v>
      </c>
      <c r="B460" s="10">
        <v>48</v>
      </c>
    </row>
    <row r="461" spans="1:2" x14ac:dyDescent="0.25">
      <c r="A461" s="8">
        <v>460</v>
      </c>
      <c r="B461" s="10">
        <v>103</v>
      </c>
    </row>
    <row r="462" spans="1:2" x14ac:dyDescent="0.25">
      <c r="A462" s="8">
        <v>461</v>
      </c>
      <c r="B462" s="10">
        <v>59</v>
      </c>
    </row>
    <row r="463" spans="1:2" x14ac:dyDescent="0.25">
      <c r="A463" s="8">
        <v>462</v>
      </c>
      <c r="B463" s="10">
        <v>60</v>
      </c>
    </row>
    <row r="464" spans="1:2" x14ac:dyDescent="0.25">
      <c r="A464" s="8">
        <v>463</v>
      </c>
      <c r="B464" s="10">
        <v>57</v>
      </c>
    </row>
    <row r="465" spans="1:2" x14ac:dyDescent="0.25">
      <c r="A465" s="8">
        <v>464</v>
      </c>
      <c r="B465" s="10">
        <v>90</v>
      </c>
    </row>
    <row r="466" spans="1:2" x14ac:dyDescent="0.25">
      <c r="A466" s="8">
        <v>465</v>
      </c>
      <c r="B466" s="10">
        <v>73</v>
      </c>
    </row>
    <row r="467" spans="1:2" x14ac:dyDescent="0.25">
      <c r="A467" s="8">
        <v>466</v>
      </c>
      <c r="B467" s="10">
        <v>83</v>
      </c>
    </row>
    <row r="468" spans="1:2" x14ac:dyDescent="0.25">
      <c r="A468" s="8">
        <v>467</v>
      </c>
      <c r="B468" s="10">
        <v>86</v>
      </c>
    </row>
    <row r="469" spans="1:2" x14ac:dyDescent="0.25">
      <c r="A469" s="8">
        <v>468</v>
      </c>
      <c r="B469" s="10">
        <v>62</v>
      </c>
    </row>
    <row r="470" spans="1:2" x14ac:dyDescent="0.25">
      <c r="A470" s="8">
        <v>469</v>
      </c>
      <c r="B470" s="10">
        <v>82</v>
      </c>
    </row>
    <row r="471" spans="1:2" x14ac:dyDescent="0.25">
      <c r="A471" s="8">
        <v>470</v>
      </c>
      <c r="B471" s="10">
        <v>44</v>
      </c>
    </row>
    <row r="472" spans="1:2" x14ac:dyDescent="0.25">
      <c r="A472" s="8">
        <v>471</v>
      </c>
      <c r="B472" s="10">
        <v>63</v>
      </c>
    </row>
    <row r="473" spans="1:2" x14ac:dyDescent="0.25">
      <c r="A473" s="8">
        <v>472</v>
      </c>
      <c r="B473" s="10">
        <v>68</v>
      </c>
    </row>
    <row r="474" spans="1:2" x14ac:dyDescent="0.25">
      <c r="A474" s="8">
        <v>473</v>
      </c>
      <c r="B474" s="10">
        <v>47</v>
      </c>
    </row>
    <row r="475" spans="1:2" x14ac:dyDescent="0.25">
      <c r="A475" s="8">
        <v>474</v>
      </c>
      <c r="B475" s="10">
        <v>104</v>
      </c>
    </row>
    <row r="476" spans="1:2" x14ac:dyDescent="0.25">
      <c r="A476" s="8">
        <v>475</v>
      </c>
      <c r="B476" s="10">
        <v>102</v>
      </c>
    </row>
    <row r="477" spans="1:2" x14ac:dyDescent="0.25">
      <c r="A477" s="8">
        <v>476</v>
      </c>
      <c r="B477" s="10">
        <v>130</v>
      </c>
    </row>
    <row r="478" spans="1:2" x14ac:dyDescent="0.25">
      <c r="A478" s="8">
        <v>477</v>
      </c>
      <c r="B478" s="10">
        <v>122</v>
      </c>
    </row>
    <row r="479" spans="1:2" x14ac:dyDescent="0.25">
      <c r="A479" s="8">
        <v>478</v>
      </c>
      <c r="B479" s="10">
        <v>70</v>
      </c>
    </row>
    <row r="480" spans="1:2" x14ac:dyDescent="0.25">
      <c r="A480" s="8">
        <v>479</v>
      </c>
      <c r="B480" s="10">
        <v>30</v>
      </c>
    </row>
    <row r="481" spans="1:2" x14ac:dyDescent="0.25">
      <c r="A481" s="8">
        <v>480</v>
      </c>
      <c r="B481" s="10">
        <v>95</v>
      </c>
    </row>
    <row r="482" spans="1:2" x14ac:dyDescent="0.25">
      <c r="A482" s="8">
        <v>481</v>
      </c>
      <c r="B482" s="10">
        <v>30</v>
      </c>
    </row>
    <row r="483" spans="1:2" x14ac:dyDescent="0.25">
      <c r="A483" s="8">
        <v>482</v>
      </c>
      <c r="B483" s="10">
        <v>39</v>
      </c>
    </row>
    <row r="484" spans="1:2" x14ac:dyDescent="0.25">
      <c r="A484" s="8">
        <v>483</v>
      </c>
      <c r="B484" s="10">
        <v>48</v>
      </c>
    </row>
    <row r="485" spans="1:2" x14ac:dyDescent="0.25">
      <c r="A485" s="8">
        <v>484</v>
      </c>
      <c r="B485" s="10">
        <v>45</v>
      </c>
    </row>
    <row r="486" spans="1:2" x14ac:dyDescent="0.25">
      <c r="A486" s="8">
        <v>485</v>
      </c>
      <c r="B486" s="10">
        <v>86</v>
      </c>
    </row>
    <row r="487" spans="1:2" x14ac:dyDescent="0.25">
      <c r="A487" s="8">
        <v>486</v>
      </c>
      <c r="B487" s="10">
        <v>90</v>
      </c>
    </row>
    <row r="488" spans="1:2" x14ac:dyDescent="0.25">
      <c r="A488" s="8">
        <v>487</v>
      </c>
      <c r="B488" s="10">
        <v>91</v>
      </c>
    </row>
    <row r="489" spans="1:2" x14ac:dyDescent="0.25">
      <c r="A489" s="8">
        <v>488</v>
      </c>
      <c r="B489" s="10">
        <v>110</v>
      </c>
    </row>
    <row r="490" spans="1:2" x14ac:dyDescent="0.25">
      <c r="A490" s="8">
        <v>489</v>
      </c>
      <c r="B490" s="10">
        <v>92</v>
      </c>
    </row>
    <row r="491" spans="1:2" x14ac:dyDescent="0.25">
      <c r="A491" s="8">
        <v>490</v>
      </c>
      <c r="B491" s="10">
        <v>124</v>
      </c>
    </row>
    <row r="492" spans="1:2" x14ac:dyDescent="0.25">
      <c r="A492" s="8">
        <v>491</v>
      </c>
      <c r="B492" s="10">
        <v>70</v>
      </c>
    </row>
    <row r="493" spans="1:2" x14ac:dyDescent="0.25">
      <c r="A493" s="8">
        <v>492</v>
      </c>
      <c r="B493" s="10">
        <v>127</v>
      </c>
    </row>
    <row r="494" spans="1:2" x14ac:dyDescent="0.25">
      <c r="A494" s="8">
        <v>493</v>
      </c>
      <c r="B494" s="10">
        <v>30</v>
      </c>
    </row>
    <row r="495" spans="1:2" x14ac:dyDescent="0.25">
      <c r="A495" s="8">
        <v>494</v>
      </c>
      <c r="B495" s="10">
        <v>104</v>
      </c>
    </row>
    <row r="496" spans="1:2" x14ac:dyDescent="0.25">
      <c r="A496" s="8">
        <v>495</v>
      </c>
      <c r="B496" s="10">
        <v>159</v>
      </c>
    </row>
    <row r="497" spans="1:2" x14ac:dyDescent="0.25">
      <c r="A497" s="8">
        <v>496</v>
      </c>
      <c r="B497" s="10">
        <v>132</v>
      </c>
    </row>
    <row r="498" spans="1:2" x14ac:dyDescent="0.25">
      <c r="A498" s="8">
        <v>497</v>
      </c>
      <c r="B498" s="10">
        <v>93</v>
      </c>
    </row>
    <row r="499" spans="1:2" x14ac:dyDescent="0.25">
      <c r="A499" s="8">
        <v>498</v>
      </c>
      <c r="B499" s="10">
        <v>11</v>
      </c>
    </row>
    <row r="500" spans="1:2" x14ac:dyDescent="0.25">
      <c r="A500" s="8">
        <v>499</v>
      </c>
      <c r="B500" s="10">
        <v>93</v>
      </c>
    </row>
    <row r="501" spans="1:2" x14ac:dyDescent="0.25">
      <c r="A501" s="8">
        <v>500</v>
      </c>
      <c r="B501" s="10">
        <v>55</v>
      </c>
    </row>
    <row r="502" spans="1:2" x14ac:dyDescent="0.25">
      <c r="A502" s="8">
        <v>501</v>
      </c>
      <c r="B502" s="10">
        <v>83</v>
      </c>
    </row>
    <row r="503" spans="1:2" x14ac:dyDescent="0.25">
      <c r="A503" s="8">
        <v>502</v>
      </c>
      <c r="B503" s="10">
        <v>83</v>
      </c>
    </row>
    <row r="504" spans="1:2" x14ac:dyDescent="0.25">
      <c r="A504" s="8">
        <v>503</v>
      </c>
      <c r="B504" s="10">
        <v>83</v>
      </c>
    </row>
    <row r="505" spans="1:2" x14ac:dyDescent="0.25">
      <c r="A505" s="8">
        <v>504</v>
      </c>
      <c r="B505" s="10">
        <v>32</v>
      </c>
    </row>
    <row r="506" spans="1:2" x14ac:dyDescent="0.25">
      <c r="A506" s="8">
        <v>505</v>
      </c>
      <c r="B506" s="10">
        <v>95</v>
      </c>
    </row>
    <row r="507" spans="1:2" x14ac:dyDescent="0.25">
      <c r="A507" s="8">
        <v>506</v>
      </c>
      <c r="B507" s="10">
        <v>42</v>
      </c>
    </row>
    <row r="508" spans="1:2" x14ac:dyDescent="0.25">
      <c r="A508" s="8">
        <v>507</v>
      </c>
      <c r="B508" s="10">
        <v>126</v>
      </c>
    </row>
    <row r="509" spans="1:2" x14ac:dyDescent="0.25">
      <c r="A509" s="8">
        <v>508</v>
      </c>
      <c r="B509" s="10">
        <v>19</v>
      </c>
    </row>
    <row r="510" spans="1:2" x14ac:dyDescent="0.25">
      <c r="A510" s="8">
        <v>509</v>
      </c>
      <c r="B510" s="10">
        <v>50</v>
      </c>
    </row>
    <row r="511" spans="1:2" x14ac:dyDescent="0.25">
      <c r="A511" s="8">
        <v>510</v>
      </c>
      <c r="B511" s="10">
        <v>22</v>
      </c>
    </row>
    <row r="512" spans="1:2" x14ac:dyDescent="0.25">
      <c r="A512" s="8">
        <v>511</v>
      </c>
      <c r="B512" s="10">
        <v>82</v>
      </c>
    </row>
    <row r="513" spans="1:2" x14ac:dyDescent="0.25">
      <c r="A513" s="8">
        <v>512</v>
      </c>
      <c r="B513" s="10">
        <v>78</v>
      </c>
    </row>
    <row r="514" spans="1:2" x14ac:dyDescent="0.25">
      <c r="A514" s="8">
        <v>513</v>
      </c>
      <c r="B514" s="10">
        <v>30</v>
      </c>
    </row>
    <row r="515" spans="1:2" x14ac:dyDescent="0.25">
      <c r="A515" s="8">
        <v>514</v>
      </c>
      <c r="B515" s="10">
        <v>102</v>
      </c>
    </row>
    <row r="516" spans="1:2" x14ac:dyDescent="0.25">
      <c r="A516" s="8">
        <v>515</v>
      </c>
      <c r="B516" s="10">
        <v>10</v>
      </c>
    </row>
    <row r="517" spans="1:2" x14ac:dyDescent="0.25">
      <c r="A517" s="8">
        <v>516</v>
      </c>
      <c r="B517" s="10">
        <v>87</v>
      </c>
    </row>
    <row r="518" spans="1:2" x14ac:dyDescent="0.25">
      <c r="A518" s="8">
        <v>517</v>
      </c>
      <c r="B518" s="10">
        <v>60</v>
      </c>
    </row>
    <row r="519" spans="1:2" x14ac:dyDescent="0.25">
      <c r="A519" s="8">
        <v>518</v>
      </c>
      <c r="B519" s="10">
        <v>46</v>
      </c>
    </row>
    <row r="520" spans="1:2" x14ac:dyDescent="0.25">
      <c r="A520" s="8">
        <v>519</v>
      </c>
      <c r="B520" s="10">
        <v>149</v>
      </c>
    </row>
    <row r="521" spans="1:2" x14ac:dyDescent="0.25">
      <c r="A521" s="8">
        <v>520</v>
      </c>
      <c r="B521" s="10">
        <v>168</v>
      </c>
    </row>
    <row r="522" spans="1:2" x14ac:dyDescent="0.25">
      <c r="A522" s="8">
        <v>521</v>
      </c>
      <c r="B522" s="10">
        <v>124</v>
      </c>
    </row>
    <row r="523" spans="1:2" x14ac:dyDescent="0.25">
      <c r="A523" s="8">
        <v>522</v>
      </c>
      <c r="B523" s="10">
        <v>48</v>
      </c>
    </row>
    <row r="524" spans="1:2" x14ac:dyDescent="0.25">
      <c r="A524" s="8">
        <v>523</v>
      </c>
      <c r="B524" s="10">
        <v>48</v>
      </c>
    </row>
    <row r="525" spans="1:2" x14ac:dyDescent="0.25">
      <c r="A525" s="8">
        <v>524</v>
      </c>
      <c r="B525" s="10">
        <v>45</v>
      </c>
    </row>
    <row r="526" spans="1:2" x14ac:dyDescent="0.25">
      <c r="A526" s="8">
        <v>525</v>
      </c>
      <c r="B526" s="10">
        <v>120</v>
      </c>
    </row>
    <row r="527" spans="1:2" x14ac:dyDescent="0.25">
      <c r="A527" s="8">
        <v>526</v>
      </c>
      <c r="B527" s="10">
        <v>20</v>
      </c>
    </row>
    <row r="528" spans="1:2" x14ac:dyDescent="0.25">
      <c r="A528" s="8">
        <v>527</v>
      </c>
      <c r="B528" s="10">
        <v>32</v>
      </c>
    </row>
    <row r="529" spans="1:2" x14ac:dyDescent="0.25">
      <c r="A529" s="8">
        <v>528</v>
      </c>
      <c r="B529" s="10">
        <v>47</v>
      </c>
    </row>
    <row r="530" spans="1:2" x14ac:dyDescent="0.25">
      <c r="A530" s="8">
        <v>529</v>
      </c>
      <c r="B530" s="10">
        <v>124</v>
      </c>
    </row>
    <row r="531" spans="1:2" x14ac:dyDescent="0.25">
      <c r="A531" s="8">
        <v>530</v>
      </c>
      <c r="B531" s="10">
        <v>92</v>
      </c>
    </row>
    <row r="532" spans="1:2" x14ac:dyDescent="0.25">
      <c r="A532" s="8">
        <v>531</v>
      </c>
      <c r="B532" s="10">
        <v>145</v>
      </c>
    </row>
    <row r="533" spans="1:2" x14ac:dyDescent="0.25">
      <c r="A533" s="8">
        <v>532</v>
      </c>
      <c r="B533" s="10">
        <v>81</v>
      </c>
    </row>
    <row r="534" spans="1:2" x14ac:dyDescent="0.25">
      <c r="A534" s="8">
        <v>533</v>
      </c>
      <c r="B534" s="10">
        <v>25</v>
      </c>
    </row>
    <row r="535" spans="1:2" x14ac:dyDescent="0.25">
      <c r="A535" s="8">
        <v>534</v>
      </c>
      <c r="B535" s="10">
        <v>87</v>
      </c>
    </row>
    <row r="536" spans="1:2" x14ac:dyDescent="0.25">
      <c r="A536" s="8">
        <v>535</v>
      </c>
      <c r="B536" s="10">
        <v>167</v>
      </c>
    </row>
    <row r="537" spans="1:2" x14ac:dyDescent="0.25">
      <c r="A537" s="8">
        <v>536</v>
      </c>
      <c r="B537" s="10">
        <v>126</v>
      </c>
    </row>
    <row r="538" spans="1:2" x14ac:dyDescent="0.25">
      <c r="A538" s="8">
        <v>537</v>
      </c>
      <c r="B538" s="10">
        <v>39</v>
      </c>
    </row>
    <row r="539" spans="1:2" x14ac:dyDescent="0.25">
      <c r="A539" s="8">
        <v>538</v>
      </c>
      <c r="B539" s="10">
        <v>84</v>
      </c>
    </row>
    <row r="540" spans="1:2" x14ac:dyDescent="0.25">
      <c r="A540" s="8">
        <v>539</v>
      </c>
      <c r="B540" s="10">
        <v>141</v>
      </c>
    </row>
    <row r="541" spans="1:2" x14ac:dyDescent="0.25">
      <c r="A541" s="8">
        <v>540</v>
      </c>
      <c r="B541" s="10">
        <v>72</v>
      </c>
    </row>
    <row r="542" spans="1:2" x14ac:dyDescent="0.25">
      <c r="A542" s="8">
        <v>541</v>
      </c>
      <c r="B542" s="10">
        <v>121</v>
      </c>
    </row>
    <row r="543" spans="1:2" x14ac:dyDescent="0.25">
      <c r="A543" s="8">
        <v>542</v>
      </c>
      <c r="B543" s="10">
        <v>87</v>
      </c>
    </row>
    <row r="544" spans="1:2" x14ac:dyDescent="0.25">
      <c r="A544" s="8">
        <v>543</v>
      </c>
      <c r="B544" s="10">
        <v>121</v>
      </c>
    </row>
    <row r="545" spans="1:2" x14ac:dyDescent="0.25">
      <c r="A545" s="8">
        <v>544</v>
      </c>
      <c r="B545" s="10">
        <v>42</v>
      </c>
    </row>
    <row r="546" spans="1:2" x14ac:dyDescent="0.25">
      <c r="A546" s="8">
        <v>545</v>
      </c>
      <c r="B546" s="10">
        <v>79</v>
      </c>
    </row>
    <row r="547" spans="1:2" x14ac:dyDescent="0.25">
      <c r="A547" s="8">
        <v>546</v>
      </c>
      <c r="B547" s="10">
        <v>54</v>
      </c>
    </row>
    <row r="548" spans="1:2" x14ac:dyDescent="0.25">
      <c r="A548" s="8">
        <v>547</v>
      </c>
      <c r="B548" s="10">
        <v>138</v>
      </c>
    </row>
    <row r="549" spans="1:2" x14ac:dyDescent="0.25">
      <c r="A549" s="8">
        <v>548</v>
      </c>
      <c r="B549" s="10">
        <v>58</v>
      </c>
    </row>
    <row r="550" spans="1:2" x14ac:dyDescent="0.25">
      <c r="A550" s="8">
        <v>549</v>
      </c>
      <c r="B550" s="10">
        <v>96</v>
      </c>
    </row>
    <row r="551" spans="1:2" x14ac:dyDescent="0.25">
      <c r="A551" s="8">
        <v>550</v>
      </c>
      <c r="B551" s="10">
        <v>74</v>
      </c>
    </row>
    <row r="552" spans="1:2" x14ac:dyDescent="0.25">
      <c r="A552" s="8">
        <v>551</v>
      </c>
      <c r="B552" s="10">
        <v>103</v>
      </c>
    </row>
    <row r="553" spans="1:2" x14ac:dyDescent="0.25">
      <c r="A553" s="8">
        <v>552</v>
      </c>
      <c r="B553" s="10">
        <v>150</v>
      </c>
    </row>
    <row r="554" spans="1:2" x14ac:dyDescent="0.25">
      <c r="A554" s="8">
        <v>553</v>
      </c>
      <c r="B554" s="10">
        <v>121</v>
      </c>
    </row>
    <row r="555" spans="1:2" x14ac:dyDescent="0.25">
      <c r="A555" s="8">
        <v>554</v>
      </c>
      <c r="B555" s="10">
        <v>103</v>
      </c>
    </row>
    <row r="556" spans="1:2" x14ac:dyDescent="0.25">
      <c r="A556" s="8">
        <v>555</v>
      </c>
      <c r="B556" s="10">
        <v>18</v>
      </c>
    </row>
    <row r="557" spans="1:2" x14ac:dyDescent="0.25">
      <c r="A557" s="8">
        <v>556</v>
      </c>
      <c r="B557" s="10">
        <v>43</v>
      </c>
    </row>
    <row r="558" spans="1:2" x14ac:dyDescent="0.25">
      <c r="A558" s="8">
        <v>557</v>
      </c>
      <c r="B558" s="10">
        <v>107</v>
      </c>
    </row>
    <row r="559" spans="1:2" x14ac:dyDescent="0.25">
      <c r="A559" s="8">
        <v>558</v>
      </c>
      <c r="B559" s="10">
        <v>107</v>
      </c>
    </row>
    <row r="560" spans="1:2" x14ac:dyDescent="0.25">
      <c r="A560" s="8">
        <v>559</v>
      </c>
      <c r="B560" s="10">
        <v>60</v>
      </c>
    </row>
    <row r="561" spans="1:2" x14ac:dyDescent="0.25">
      <c r="A561" s="8">
        <v>560</v>
      </c>
      <c r="B561" s="10">
        <v>65</v>
      </c>
    </row>
    <row r="562" spans="1:2" x14ac:dyDescent="0.25">
      <c r="A562" s="8">
        <v>561</v>
      </c>
      <c r="B562" s="10">
        <v>38</v>
      </c>
    </row>
    <row r="563" spans="1:2" x14ac:dyDescent="0.25">
      <c r="A563" s="8">
        <v>562</v>
      </c>
      <c r="B563" s="10">
        <v>175</v>
      </c>
    </row>
    <row r="564" spans="1:2" x14ac:dyDescent="0.25">
      <c r="A564" s="8">
        <v>563</v>
      </c>
      <c r="B564" s="10">
        <v>32</v>
      </c>
    </row>
    <row r="565" spans="1:2" x14ac:dyDescent="0.25">
      <c r="A565" s="8">
        <v>564</v>
      </c>
      <c r="B565" s="10">
        <v>96</v>
      </c>
    </row>
    <row r="566" spans="1:2" x14ac:dyDescent="0.25">
      <c r="A566" s="8">
        <v>565</v>
      </c>
      <c r="B566" s="10">
        <v>148</v>
      </c>
    </row>
    <row r="567" spans="1:2" x14ac:dyDescent="0.25">
      <c r="A567" s="8">
        <v>566</v>
      </c>
      <c r="B567" s="10">
        <v>45</v>
      </c>
    </row>
    <row r="568" spans="1:2" x14ac:dyDescent="0.25">
      <c r="A568" s="8">
        <v>567</v>
      </c>
      <c r="B568" s="10">
        <v>151</v>
      </c>
    </row>
    <row r="569" spans="1:2" x14ac:dyDescent="0.25">
      <c r="A569" s="8">
        <v>568</v>
      </c>
      <c r="B569" s="10">
        <v>110</v>
      </c>
    </row>
    <row r="570" spans="1:2" x14ac:dyDescent="0.25">
      <c r="A570" s="8">
        <v>569</v>
      </c>
      <c r="B570" s="10">
        <v>79</v>
      </c>
    </row>
    <row r="571" spans="1:2" x14ac:dyDescent="0.25">
      <c r="A571" s="8">
        <v>570</v>
      </c>
      <c r="B571" s="10">
        <v>50</v>
      </c>
    </row>
    <row r="572" spans="1:2" x14ac:dyDescent="0.25">
      <c r="A572" s="8">
        <v>571</v>
      </c>
      <c r="B572" s="10">
        <v>32</v>
      </c>
    </row>
    <row r="573" spans="1:2" x14ac:dyDescent="0.25">
      <c r="A573" s="8">
        <v>572</v>
      </c>
      <c r="B573" s="10">
        <v>44</v>
      </c>
    </row>
    <row r="574" spans="1:2" x14ac:dyDescent="0.25">
      <c r="A574" s="8">
        <v>573</v>
      </c>
      <c r="B574" s="10">
        <v>99</v>
      </c>
    </row>
    <row r="575" spans="1:2" x14ac:dyDescent="0.25">
      <c r="A575" s="8">
        <v>574</v>
      </c>
      <c r="B575" s="10">
        <v>122</v>
      </c>
    </row>
    <row r="576" spans="1:2" x14ac:dyDescent="0.25">
      <c r="A576" s="8">
        <v>575</v>
      </c>
      <c r="B576" s="10">
        <v>10</v>
      </c>
    </row>
    <row r="577" spans="1:2" x14ac:dyDescent="0.25">
      <c r="A577" s="8">
        <v>576</v>
      </c>
      <c r="B577" s="10">
        <v>143</v>
      </c>
    </row>
    <row r="578" spans="1:2" x14ac:dyDescent="0.25">
      <c r="A578" s="8">
        <v>577</v>
      </c>
      <c r="B578" s="10">
        <v>23</v>
      </c>
    </row>
    <row r="579" spans="1:2" x14ac:dyDescent="0.25">
      <c r="A579" s="8">
        <v>578</v>
      </c>
      <c r="B579" s="10">
        <v>54</v>
      </c>
    </row>
    <row r="580" spans="1:2" x14ac:dyDescent="0.25">
      <c r="A580" s="8">
        <v>579</v>
      </c>
      <c r="B580" s="10">
        <v>30</v>
      </c>
    </row>
    <row r="581" spans="1:2" x14ac:dyDescent="0.25">
      <c r="A581" s="8">
        <v>580</v>
      </c>
      <c r="B581" s="10">
        <v>20</v>
      </c>
    </row>
    <row r="582" spans="1:2" x14ac:dyDescent="0.25">
      <c r="A582" s="8">
        <v>581</v>
      </c>
      <c r="B582" s="10">
        <v>74</v>
      </c>
    </row>
    <row r="583" spans="1:2" x14ac:dyDescent="0.25">
      <c r="A583" s="8">
        <v>582</v>
      </c>
      <c r="B583" s="10">
        <v>32</v>
      </c>
    </row>
    <row r="584" spans="1:2" x14ac:dyDescent="0.25">
      <c r="A584" s="8">
        <v>583</v>
      </c>
      <c r="B584" s="10">
        <v>146</v>
      </c>
    </row>
    <row r="585" spans="1:2" x14ac:dyDescent="0.25">
      <c r="A585" s="8">
        <v>584</v>
      </c>
      <c r="B585" s="10">
        <v>83</v>
      </c>
    </row>
    <row r="586" spans="1:2" x14ac:dyDescent="0.25">
      <c r="A586" s="8">
        <v>585</v>
      </c>
      <c r="B586" s="10">
        <v>75</v>
      </c>
    </row>
    <row r="587" spans="1:2" x14ac:dyDescent="0.25">
      <c r="A587" s="8">
        <v>586</v>
      </c>
      <c r="B587" s="10">
        <v>102</v>
      </c>
    </row>
    <row r="588" spans="1:2" x14ac:dyDescent="0.25">
      <c r="A588" s="8">
        <v>587</v>
      </c>
      <c r="B588" s="10">
        <v>28</v>
      </c>
    </row>
    <row r="589" spans="1:2" x14ac:dyDescent="0.25">
      <c r="A589" s="8">
        <v>588</v>
      </c>
      <c r="B589" s="10">
        <v>60</v>
      </c>
    </row>
    <row r="590" spans="1:2" x14ac:dyDescent="0.25">
      <c r="A590" s="8">
        <v>589</v>
      </c>
      <c r="B590" s="10">
        <v>170</v>
      </c>
    </row>
    <row r="591" spans="1:2" x14ac:dyDescent="0.25">
      <c r="A591" s="8">
        <v>590</v>
      </c>
      <c r="B591" s="10">
        <v>72</v>
      </c>
    </row>
    <row r="592" spans="1:2" x14ac:dyDescent="0.25">
      <c r="A592" s="8">
        <v>591</v>
      </c>
      <c r="B592" s="10">
        <v>75</v>
      </c>
    </row>
    <row r="593" spans="1:2" x14ac:dyDescent="0.25">
      <c r="A593" s="8">
        <v>592</v>
      </c>
      <c r="B593" s="10">
        <v>56</v>
      </c>
    </row>
    <row r="594" spans="1:2" x14ac:dyDescent="0.25">
      <c r="A594" s="8">
        <v>593</v>
      </c>
      <c r="B594" s="10">
        <v>128</v>
      </c>
    </row>
    <row r="595" spans="1:2" x14ac:dyDescent="0.25">
      <c r="A595" s="8">
        <v>594</v>
      </c>
      <c r="B595" s="10">
        <v>83</v>
      </c>
    </row>
    <row r="596" spans="1:2" x14ac:dyDescent="0.25">
      <c r="A596" s="8">
        <v>595</v>
      </c>
      <c r="B596" s="10">
        <v>44</v>
      </c>
    </row>
    <row r="597" spans="1:2" x14ac:dyDescent="0.25">
      <c r="A597" s="8">
        <v>596</v>
      </c>
      <c r="B597" s="10">
        <v>143</v>
      </c>
    </row>
    <row r="598" spans="1:2" x14ac:dyDescent="0.25">
      <c r="A598" s="8">
        <v>597</v>
      </c>
      <c r="B598" s="10">
        <v>90</v>
      </c>
    </row>
    <row r="599" spans="1:2" x14ac:dyDescent="0.25">
      <c r="A599" s="8">
        <v>598</v>
      </c>
      <c r="B599" s="10">
        <v>125</v>
      </c>
    </row>
    <row r="600" spans="1:2" x14ac:dyDescent="0.25">
      <c r="A600" s="8">
        <v>599</v>
      </c>
      <c r="B600" s="10">
        <v>101</v>
      </c>
    </row>
    <row r="601" spans="1:2" x14ac:dyDescent="0.25">
      <c r="A601" s="8">
        <v>600</v>
      </c>
      <c r="B601" s="10">
        <v>84</v>
      </c>
    </row>
    <row r="602" spans="1:2" x14ac:dyDescent="0.25">
      <c r="A602" s="8">
        <v>601</v>
      </c>
      <c r="B602" s="10">
        <v>175</v>
      </c>
    </row>
    <row r="603" spans="1:2" x14ac:dyDescent="0.25">
      <c r="A603" s="8">
        <v>602</v>
      </c>
      <c r="B603" s="10">
        <v>160</v>
      </c>
    </row>
    <row r="604" spans="1:2" x14ac:dyDescent="0.25">
      <c r="A604" s="8">
        <v>603</v>
      </c>
      <c r="B604" s="10">
        <v>38</v>
      </c>
    </row>
    <row r="605" spans="1:2" x14ac:dyDescent="0.25">
      <c r="A605" s="8">
        <v>604</v>
      </c>
      <c r="B605" s="10">
        <v>63</v>
      </c>
    </row>
    <row r="606" spans="1:2" x14ac:dyDescent="0.25">
      <c r="A606" s="8">
        <v>605</v>
      </c>
      <c r="B606" s="10">
        <v>133</v>
      </c>
    </row>
    <row r="607" spans="1:2" x14ac:dyDescent="0.25">
      <c r="A607" s="8">
        <v>606</v>
      </c>
      <c r="B607" s="10">
        <v>108</v>
      </c>
    </row>
    <row r="608" spans="1:2" x14ac:dyDescent="0.25">
      <c r="A608" s="8">
        <v>607</v>
      </c>
      <c r="B608" s="10">
        <v>41</v>
      </c>
    </row>
    <row r="609" spans="1:2" x14ac:dyDescent="0.25">
      <c r="A609" s="8">
        <v>608</v>
      </c>
      <c r="B609" s="10">
        <v>17</v>
      </c>
    </row>
    <row r="610" spans="1:2" x14ac:dyDescent="0.25">
      <c r="A610" s="8">
        <v>609</v>
      </c>
      <c r="B610" s="10">
        <v>19</v>
      </c>
    </row>
    <row r="611" spans="1:2" x14ac:dyDescent="0.25">
      <c r="A611" s="8">
        <v>610</v>
      </c>
      <c r="B611" s="10">
        <v>25</v>
      </c>
    </row>
    <row r="612" spans="1:2" x14ac:dyDescent="0.25">
      <c r="A612" s="8">
        <v>611</v>
      </c>
      <c r="B612" s="10">
        <v>48</v>
      </c>
    </row>
    <row r="613" spans="1:2" x14ac:dyDescent="0.25">
      <c r="A613" s="8">
        <v>612</v>
      </c>
      <c r="B613" s="10">
        <v>138</v>
      </c>
    </row>
    <row r="614" spans="1:2" x14ac:dyDescent="0.25">
      <c r="A614" s="8">
        <v>613</v>
      </c>
      <c r="B614" s="10">
        <v>168</v>
      </c>
    </row>
    <row r="615" spans="1:2" x14ac:dyDescent="0.25">
      <c r="A615" s="8">
        <v>614</v>
      </c>
      <c r="B615" s="10">
        <v>42</v>
      </c>
    </row>
    <row r="616" spans="1:2" x14ac:dyDescent="0.25">
      <c r="A616" s="8">
        <v>615</v>
      </c>
      <c r="B616" s="10">
        <v>201</v>
      </c>
    </row>
    <row r="617" spans="1:2" x14ac:dyDescent="0.25">
      <c r="A617" s="8">
        <v>616</v>
      </c>
      <c r="B617" s="10">
        <v>78</v>
      </c>
    </row>
    <row r="618" spans="1:2" x14ac:dyDescent="0.25">
      <c r="A618" s="8">
        <v>617</v>
      </c>
      <c r="B618" s="10">
        <v>84</v>
      </c>
    </row>
    <row r="619" spans="1:2" x14ac:dyDescent="0.25">
      <c r="A619" s="8">
        <v>618</v>
      </c>
      <c r="B619" s="10">
        <v>191</v>
      </c>
    </row>
    <row r="620" spans="1:2" x14ac:dyDescent="0.25">
      <c r="A620" s="8">
        <v>619</v>
      </c>
      <c r="B620" s="10">
        <v>77</v>
      </c>
    </row>
    <row r="621" spans="1:2" x14ac:dyDescent="0.25">
      <c r="A621" s="8">
        <v>620</v>
      </c>
      <c r="B621" s="10">
        <v>33</v>
      </c>
    </row>
    <row r="622" spans="1:2" x14ac:dyDescent="0.25">
      <c r="A622" s="8">
        <v>621</v>
      </c>
      <c r="B622" s="10">
        <v>63</v>
      </c>
    </row>
    <row r="623" spans="1:2" x14ac:dyDescent="0.25">
      <c r="A623" s="8">
        <v>622</v>
      </c>
      <c r="B623" s="10">
        <v>73</v>
      </c>
    </row>
    <row r="624" spans="1:2" x14ac:dyDescent="0.25">
      <c r="A624" s="8">
        <v>623</v>
      </c>
      <c r="B624" s="10">
        <v>140</v>
      </c>
    </row>
    <row r="625" spans="1:2" x14ac:dyDescent="0.25">
      <c r="A625" s="8">
        <v>624</v>
      </c>
      <c r="B625" s="10">
        <v>62</v>
      </c>
    </row>
    <row r="626" spans="1:2" x14ac:dyDescent="0.25">
      <c r="A626" s="8">
        <v>625</v>
      </c>
      <c r="B626" s="10">
        <v>84</v>
      </c>
    </row>
    <row r="627" spans="1:2" x14ac:dyDescent="0.25">
      <c r="A627" s="8">
        <v>626</v>
      </c>
      <c r="B627" s="10">
        <v>81</v>
      </c>
    </row>
    <row r="628" spans="1:2" x14ac:dyDescent="0.25">
      <c r="A628" s="8">
        <v>627</v>
      </c>
      <c r="B628" s="10">
        <v>13</v>
      </c>
    </row>
    <row r="629" spans="1:2" x14ac:dyDescent="0.25">
      <c r="A629" s="8">
        <v>628</v>
      </c>
      <c r="B629" s="10">
        <v>103</v>
      </c>
    </row>
    <row r="630" spans="1:2" x14ac:dyDescent="0.25">
      <c r="A630" s="8">
        <v>629</v>
      </c>
      <c r="B630" s="10">
        <v>76</v>
      </c>
    </row>
    <row r="631" spans="1:2" x14ac:dyDescent="0.25">
      <c r="A631" s="8">
        <v>630</v>
      </c>
      <c r="B631" s="10">
        <v>113</v>
      </c>
    </row>
    <row r="632" spans="1:2" x14ac:dyDescent="0.25">
      <c r="A632" s="8">
        <v>631</v>
      </c>
      <c r="B632" s="10">
        <v>39</v>
      </c>
    </row>
    <row r="633" spans="1:2" x14ac:dyDescent="0.25">
      <c r="A633" s="8">
        <v>632</v>
      </c>
      <c r="B633" s="10">
        <v>77</v>
      </c>
    </row>
    <row r="634" spans="1:2" x14ac:dyDescent="0.25">
      <c r="A634" s="8">
        <v>633</v>
      </c>
      <c r="B634" s="10">
        <v>138</v>
      </c>
    </row>
    <row r="635" spans="1:2" x14ac:dyDescent="0.25">
      <c r="A635" s="8">
        <v>634</v>
      </c>
      <c r="B635" s="10">
        <v>209</v>
      </c>
    </row>
    <row r="636" spans="1:2" x14ac:dyDescent="0.25">
      <c r="A636" s="8">
        <v>635</v>
      </c>
      <c r="B636" s="10">
        <v>34</v>
      </c>
    </row>
    <row r="637" spans="1:2" x14ac:dyDescent="0.25">
      <c r="A637" s="8">
        <v>636</v>
      </c>
      <c r="B637" s="10">
        <v>74</v>
      </c>
    </row>
    <row r="638" spans="1:2" x14ac:dyDescent="0.25">
      <c r="A638" s="8">
        <v>637</v>
      </c>
      <c r="B638" s="10">
        <v>70</v>
      </c>
    </row>
    <row r="639" spans="1:2" x14ac:dyDescent="0.25">
      <c r="A639" s="8">
        <v>638</v>
      </c>
      <c r="B639" s="10">
        <v>54</v>
      </c>
    </row>
    <row r="640" spans="1:2" x14ac:dyDescent="0.25">
      <c r="A640" s="8">
        <v>639</v>
      </c>
      <c r="B640" s="10">
        <v>90</v>
      </c>
    </row>
    <row r="641" spans="1:2" x14ac:dyDescent="0.25">
      <c r="A641" s="8">
        <v>640</v>
      </c>
      <c r="B641" s="10">
        <v>131</v>
      </c>
    </row>
    <row r="642" spans="1:2" x14ac:dyDescent="0.25">
      <c r="A642" s="8">
        <v>641</v>
      </c>
      <c r="B642" s="10">
        <v>124</v>
      </c>
    </row>
    <row r="643" spans="1:2" x14ac:dyDescent="0.25">
      <c r="A643" s="8">
        <v>642</v>
      </c>
      <c r="B643" s="10">
        <v>105</v>
      </c>
    </row>
    <row r="644" spans="1:2" x14ac:dyDescent="0.25">
      <c r="A644" s="8">
        <v>643</v>
      </c>
      <c r="B644" s="10">
        <v>20</v>
      </c>
    </row>
    <row r="645" spans="1:2" x14ac:dyDescent="0.25">
      <c r="A645" s="8">
        <v>644</v>
      </c>
      <c r="B645" s="10">
        <v>57</v>
      </c>
    </row>
    <row r="646" spans="1:2" x14ac:dyDescent="0.25">
      <c r="A646" s="8">
        <v>645</v>
      </c>
      <c r="B646" s="10">
        <v>108</v>
      </c>
    </row>
    <row r="647" spans="1:2" x14ac:dyDescent="0.25">
      <c r="A647" s="8">
        <v>646</v>
      </c>
      <c r="B647" s="10">
        <v>42</v>
      </c>
    </row>
    <row r="648" spans="1:2" x14ac:dyDescent="0.25">
      <c r="A648" s="8">
        <v>647</v>
      </c>
      <c r="B648" s="10">
        <v>58</v>
      </c>
    </row>
    <row r="649" spans="1:2" x14ac:dyDescent="0.25">
      <c r="A649" s="8">
        <v>648</v>
      </c>
      <c r="B649" s="10">
        <v>32</v>
      </c>
    </row>
    <row r="650" spans="1:2" x14ac:dyDescent="0.25">
      <c r="A650" s="8">
        <v>649</v>
      </c>
      <c r="B650" s="10">
        <v>150</v>
      </c>
    </row>
    <row r="651" spans="1:2" x14ac:dyDescent="0.25">
      <c r="A651" s="8">
        <v>650</v>
      </c>
      <c r="B651" s="10">
        <v>142</v>
      </c>
    </row>
    <row r="652" spans="1:2" x14ac:dyDescent="0.25">
      <c r="A652" s="8">
        <v>651</v>
      </c>
      <c r="B652" s="10">
        <v>129</v>
      </c>
    </row>
    <row r="653" spans="1:2" x14ac:dyDescent="0.25">
      <c r="A653" s="8">
        <v>652</v>
      </c>
      <c r="B653" s="10">
        <v>104</v>
      </c>
    </row>
    <row r="654" spans="1:2" x14ac:dyDescent="0.25">
      <c r="A654" s="8">
        <v>653</v>
      </c>
      <c r="B654" s="10">
        <v>144</v>
      </c>
    </row>
    <row r="655" spans="1:2" x14ac:dyDescent="0.25">
      <c r="A655" s="8">
        <v>654</v>
      </c>
      <c r="B655" s="10">
        <v>25</v>
      </c>
    </row>
    <row r="656" spans="1:2" x14ac:dyDescent="0.25">
      <c r="A656" s="8">
        <v>655</v>
      </c>
      <c r="B656" s="10">
        <v>57</v>
      </c>
    </row>
    <row r="657" spans="1:2" x14ac:dyDescent="0.25">
      <c r="A657" s="8">
        <v>656</v>
      </c>
      <c r="B657" s="10">
        <v>94</v>
      </c>
    </row>
    <row r="658" spans="1:2" x14ac:dyDescent="0.25">
      <c r="A658" s="8">
        <v>657</v>
      </c>
      <c r="B658" s="10">
        <v>120</v>
      </c>
    </row>
    <row r="659" spans="1:2" x14ac:dyDescent="0.25">
      <c r="A659" s="8">
        <v>658</v>
      </c>
      <c r="B659" s="10">
        <v>51</v>
      </c>
    </row>
    <row r="660" spans="1:2" x14ac:dyDescent="0.25">
      <c r="A660" s="8">
        <v>659</v>
      </c>
      <c r="B660" s="10">
        <v>51</v>
      </c>
    </row>
    <row r="661" spans="1:2" x14ac:dyDescent="0.25">
      <c r="A661" s="8">
        <v>660</v>
      </c>
      <c r="B661" s="10">
        <v>126</v>
      </c>
    </row>
    <row r="662" spans="1:2" x14ac:dyDescent="0.25">
      <c r="A662" s="8">
        <v>661</v>
      </c>
      <c r="B662" s="10">
        <v>123</v>
      </c>
    </row>
    <row r="663" spans="1:2" x14ac:dyDescent="0.25">
      <c r="A663" s="8">
        <v>662</v>
      </c>
      <c r="B663" s="10">
        <v>79</v>
      </c>
    </row>
    <row r="664" spans="1:2" x14ac:dyDescent="0.25">
      <c r="A664" s="8">
        <v>663</v>
      </c>
      <c r="B664" s="10">
        <v>66</v>
      </c>
    </row>
    <row r="665" spans="1:2" x14ac:dyDescent="0.25">
      <c r="A665" s="8">
        <v>664</v>
      </c>
      <c r="B665" s="10">
        <v>71</v>
      </c>
    </row>
    <row r="666" spans="1:2" x14ac:dyDescent="0.25">
      <c r="A666" s="8">
        <v>665</v>
      </c>
      <c r="B666" s="10">
        <v>77</v>
      </c>
    </row>
    <row r="667" spans="1:2" x14ac:dyDescent="0.25">
      <c r="A667" s="8">
        <v>666</v>
      </c>
      <c r="B667" s="10">
        <v>24</v>
      </c>
    </row>
    <row r="668" spans="1:2" x14ac:dyDescent="0.25">
      <c r="A668" s="8">
        <v>667</v>
      </c>
      <c r="B668" s="10">
        <v>22</v>
      </c>
    </row>
    <row r="669" spans="1:2" x14ac:dyDescent="0.25">
      <c r="A669" s="8">
        <v>668</v>
      </c>
      <c r="B669" s="10">
        <v>118</v>
      </c>
    </row>
    <row r="670" spans="1:2" x14ac:dyDescent="0.25">
      <c r="A670" s="8">
        <v>669</v>
      </c>
      <c r="B670" s="10">
        <v>108</v>
      </c>
    </row>
    <row r="671" spans="1:2" x14ac:dyDescent="0.25">
      <c r="A671" s="8">
        <v>670</v>
      </c>
      <c r="B671" s="10">
        <v>57</v>
      </c>
    </row>
    <row r="672" spans="1:2" x14ac:dyDescent="0.25">
      <c r="A672" s="8">
        <v>671</v>
      </c>
      <c r="B672" s="10">
        <v>110</v>
      </c>
    </row>
    <row r="673" spans="1:2" x14ac:dyDescent="0.25">
      <c r="A673" s="8">
        <v>672</v>
      </c>
      <c r="B673" s="10">
        <v>94</v>
      </c>
    </row>
    <row r="674" spans="1:2" x14ac:dyDescent="0.25">
      <c r="A674" s="8">
        <v>673</v>
      </c>
      <c r="B674" s="10">
        <v>161</v>
      </c>
    </row>
    <row r="675" spans="1:2" x14ac:dyDescent="0.25">
      <c r="A675" s="8">
        <v>674</v>
      </c>
      <c r="B675" s="10">
        <v>123</v>
      </c>
    </row>
    <row r="676" spans="1:2" x14ac:dyDescent="0.25">
      <c r="A676" s="8">
        <v>675</v>
      </c>
      <c r="B676" s="10">
        <v>117</v>
      </c>
    </row>
    <row r="677" spans="1:2" x14ac:dyDescent="0.25">
      <c r="A677" s="8">
        <v>676</v>
      </c>
      <c r="B677" s="10">
        <v>75</v>
      </c>
    </row>
    <row r="678" spans="1:2" x14ac:dyDescent="0.25">
      <c r="A678" s="8">
        <v>677</v>
      </c>
      <c r="B678" s="10">
        <v>86</v>
      </c>
    </row>
    <row r="679" spans="1:2" x14ac:dyDescent="0.25">
      <c r="A679" s="8">
        <v>678</v>
      </c>
      <c r="B679" s="10">
        <v>120</v>
      </c>
    </row>
    <row r="680" spans="1:2" x14ac:dyDescent="0.25">
      <c r="A680" s="8">
        <v>679</v>
      </c>
      <c r="B680" s="10">
        <v>118</v>
      </c>
    </row>
    <row r="681" spans="1:2" x14ac:dyDescent="0.25">
      <c r="A681" s="8">
        <v>680</v>
      </c>
      <c r="B681" s="10">
        <v>96</v>
      </c>
    </row>
    <row r="682" spans="1:2" x14ac:dyDescent="0.25">
      <c r="A682" s="8">
        <v>681</v>
      </c>
      <c r="B682" s="10">
        <v>46</v>
      </c>
    </row>
    <row r="683" spans="1:2" x14ac:dyDescent="0.25">
      <c r="A683" s="8">
        <v>682</v>
      </c>
      <c r="B683" s="10">
        <v>14</v>
      </c>
    </row>
    <row r="684" spans="1:2" x14ac:dyDescent="0.25">
      <c r="A684" s="8">
        <v>683</v>
      </c>
      <c r="B684" s="10">
        <v>100</v>
      </c>
    </row>
    <row r="685" spans="1:2" x14ac:dyDescent="0.25">
      <c r="A685" s="8">
        <v>684</v>
      </c>
      <c r="B685" s="10">
        <v>107</v>
      </c>
    </row>
    <row r="686" spans="1:2" x14ac:dyDescent="0.25">
      <c r="A686" s="8">
        <v>685</v>
      </c>
      <c r="B686" s="10">
        <v>32</v>
      </c>
    </row>
    <row r="687" spans="1:2" x14ac:dyDescent="0.25">
      <c r="A687" s="8">
        <v>686</v>
      </c>
      <c r="B687" s="10">
        <v>62</v>
      </c>
    </row>
    <row r="688" spans="1:2" x14ac:dyDescent="0.25">
      <c r="A688" s="8">
        <v>687</v>
      </c>
      <c r="B688" s="10">
        <v>44</v>
      </c>
    </row>
    <row r="689" spans="1:2" x14ac:dyDescent="0.25">
      <c r="A689" s="8">
        <v>688</v>
      </c>
      <c r="B689" s="10">
        <v>17</v>
      </c>
    </row>
    <row r="690" spans="1:2" x14ac:dyDescent="0.25">
      <c r="A690" s="8">
        <v>689</v>
      </c>
      <c r="B690" s="10">
        <v>100</v>
      </c>
    </row>
    <row r="691" spans="1:2" x14ac:dyDescent="0.25">
      <c r="A691" s="8">
        <v>690</v>
      </c>
      <c r="B691" s="10">
        <v>115</v>
      </c>
    </row>
    <row r="692" spans="1:2" x14ac:dyDescent="0.25">
      <c r="A692" s="8">
        <v>691</v>
      </c>
      <c r="B692" s="10">
        <v>39</v>
      </c>
    </row>
    <row r="693" spans="1:2" x14ac:dyDescent="0.25">
      <c r="A693" s="8">
        <v>692</v>
      </c>
      <c r="B693" s="10">
        <v>103</v>
      </c>
    </row>
    <row r="694" spans="1:2" x14ac:dyDescent="0.25">
      <c r="A694" s="8">
        <v>693</v>
      </c>
      <c r="B694" s="10">
        <v>48</v>
      </c>
    </row>
    <row r="695" spans="1:2" x14ac:dyDescent="0.25">
      <c r="A695" s="8">
        <v>694</v>
      </c>
      <c r="B695" s="10">
        <v>94</v>
      </c>
    </row>
    <row r="696" spans="1:2" x14ac:dyDescent="0.25">
      <c r="A696" s="8">
        <v>695</v>
      </c>
      <c r="B696" s="10">
        <v>68</v>
      </c>
    </row>
    <row r="697" spans="1:2" x14ac:dyDescent="0.25">
      <c r="A697" s="8">
        <v>696</v>
      </c>
      <c r="B697" s="10">
        <v>28</v>
      </c>
    </row>
    <row r="698" spans="1:2" x14ac:dyDescent="0.25">
      <c r="A698" s="8">
        <v>697</v>
      </c>
      <c r="B698" s="10">
        <v>120</v>
      </c>
    </row>
    <row r="699" spans="1:2" x14ac:dyDescent="0.25">
      <c r="A699" s="8">
        <v>698</v>
      </c>
      <c r="B699" s="10">
        <v>112</v>
      </c>
    </row>
    <row r="700" spans="1:2" x14ac:dyDescent="0.25">
      <c r="A700" s="8">
        <v>699</v>
      </c>
      <c r="B700" s="10">
        <v>34</v>
      </c>
    </row>
    <row r="701" spans="1:2" x14ac:dyDescent="0.25">
      <c r="A701" s="8">
        <v>700</v>
      </c>
      <c r="B701" s="10">
        <v>137</v>
      </c>
    </row>
    <row r="702" spans="1:2" x14ac:dyDescent="0.25">
      <c r="A702" s="8">
        <v>701</v>
      </c>
      <c r="B702" s="10">
        <v>60</v>
      </c>
    </row>
    <row r="703" spans="1:2" x14ac:dyDescent="0.25">
      <c r="A703" s="8">
        <v>702</v>
      </c>
      <c r="B703" s="10">
        <v>113</v>
      </c>
    </row>
    <row r="704" spans="1:2" x14ac:dyDescent="0.25">
      <c r="A704" s="8">
        <v>703</v>
      </c>
      <c r="B704" s="10">
        <v>39</v>
      </c>
    </row>
    <row r="705" spans="1:2" x14ac:dyDescent="0.25">
      <c r="A705" s="8">
        <v>704</v>
      </c>
      <c r="B705" s="10">
        <v>10</v>
      </c>
    </row>
    <row r="706" spans="1:2" x14ac:dyDescent="0.25">
      <c r="A706" s="8">
        <v>705</v>
      </c>
      <c r="B706" s="10">
        <v>66</v>
      </c>
    </row>
    <row r="707" spans="1:2" x14ac:dyDescent="0.25">
      <c r="A707" s="8">
        <v>706</v>
      </c>
      <c r="B707" s="10">
        <v>30</v>
      </c>
    </row>
    <row r="708" spans="1:2" x14ac:dyDescent="0.25">
      <c r="A708" s="8">
        <v>707</v>
      </c>
      <c r="B708" s="10">
        <v>112</v>
      </c>
    </row>
    <row r="709" spans="1:2" x14ac:dyDescent="0.25">
      <c r="A709" s="8">
        <v>708</v>
      </c>
      <c r="B709" s="10">
        <v>32</v>
      </c>
    </row>
    <row r="710" spans="1:2" x14ac:dyDescent="0.25">
      <c r="A710" s="8">
        <v>709</v>
      </c>
      <c r="B710" s="10">
        <v>117</v>
      </c>
    </row>
    <row r="711" spans="1:2" x14ac:dyDescent="0.25">
      <c r="A711" s="8">
        <v>710</v>
      </c>
      <c r="B711" s="10">
        <v>81</v>
      </c>
    </row>
    <row r="712" spans="1:2" x14ac:dyDescent="0.25">
      <c r="A712" s="8">
        <v>711</v>
      </c>
      <c r="B712" s="10">
        <v>98</v>
      </c>
    </row>
    <row r="713" spans="1:2" x14ac:dyDescent="0.25">
      <c r="A713" s="8">
        <v>712</v>
      </c>
      <c r="B713" s="10">
        <v>28</v>
      </c>
    </row>
    <row r="714" spans="1:2" x14ac:dyDescent="0.25">
      <c r="A714" s="8">
        <v>713</v>
      </c>
      <c r="B714" s="10">
        <v>213</v>
      </c>
    </row>
    <row r="715" spans="1:2" x14ac:dyDescent="0.25">
      <c r="A715" s="8">
        <v>714</v>
      </c>
      <c r="B715" s="10">
        <v>134</v>
      </c>
    </row>
    <row r="716" spans="1:2" x14ac:dyDescent="0.25">
      <c r="A716" s="8">
        <v>715</v>
      </c>
      <c r="B716" s="10">
        <v>145</v>
      </c>
    </row>
    <row r="717" spans="1:2" x14ac:dyDescent="0.25">
      <c r="A717" s="8">
        <v>716</v>
      </c>
      <c r="B717" s="10">
        <v>141</v>
      </c>
    </row>
    <row r="718" spans="1:2" x14ac:dyDescent="0.25">
      <c r="A718" s="8">
        <v>717</v>
      </c>
      <c r="B718" s="10">
        <v>92</v>
      </c>
    </row>
    <row r="719" spans="1:2" x14ac:dyDescent="0.25">
      <c r="A719" s="8">
        <v>718</v>
      </c>
      <c r="B719" s="10">
        <v>12</v>
      </c>
    </row>
    <row r="720" spans="1:2" x14ac:dyDescent="0.25">
      <c r="A720" s="8">
        <v>719</v>
      </c>
      <c r="B720" s="10">
        <v>64</v>
      </c>
    </row>
    <row r="721" spans="1:2" x14ac:dyDescent="0.25">
      <c r="A721" s="8">
        <v>720</v>
      </c>
      <c r="B721" s="10">
        <v>99</v>
      </c>
    </row>
    <row r="722" spans="1:2" x14ac:dyDescent="0.25">
      <c r="A722" s="8">
        <v>721</v>
      </c>
      <c r="B722" s="10">
        <v>129</v>
      </c>
    </row>
    <row r="723" spans="1:2" x14ac:dyDescent="0.25">
      <c r="A723" s="8">
        <v>722</v>
      </c>
      <c r="B723" s="10">
        <v>52</v>
      </c>
    </row>
    <row r="724" spans="1:2" x14ac:dyDescent="0.25">
      <c r="A724" s="8">
        <v>723</v>
      </c>
      <c r="B724" s="10">
        <v>74</v>
      </c>
    </row>
    <row r="725" spans="1:2" x14ac:dyDescent="0.25">
      <c r="A725" s="8">
        <v>724</v>
      </c>
      <c r="B725" s="10">
        <v>39</v>
      </c>
    </row>
    <row r="726" spans="1:2" x14ac:dyDescent="0.25">
      <c r="A726" s="8">
        <v>725</v>
      </c>
      <c r="B726" s="10">
        <v>99</v>
      </c>
    </row>
    <row r="727" spans="1:2" x14ac:dyDescent="0.25">
      <c r="A727" s="8">
        <v>726</v>
      </c>
      <c r="B727" s="10">
        <v>76</v>
      </c>
    </row>
    <row r="728" spans="1:2" x14ac:dyDescent="0.25">
      <c r="A728" s="8">
        <v>727</v>
      </c>
      <c r="B728" s="10">
        <v>24</v>
      </c>
    </row>
    <row r="729" spans="1:2" x14ac:dyDescent="0.25">
      <c r="A729" s="8">
        <v>728</v>
      </c>
      <c r="B729" s="10">
        <v>115</v>
      </c>
    </row>
    <row r="730" spans="1:2" x14ac:dyDescent="0.25">
      <c r="A730" s="8">
        <v>729</v>
      </c>
      <c r="B730" s="10">
        <v>76</v>
      </c>
    </row>
    <row r="731" spans="1:2" x14ac:dyDescent="0.25">
      <c r="A731" s="8">
        <v>730</v>
      </c>
      <c r="B731" s="10">
        <v>68</v>
      </c>
    </row>
    <row r="732" spans="1:2" x14ac:dyDescent="0.25">
      <c r="A732" s="8">
        <v>731</v>
      </c>
      <c r="B732" s="10">
        <v>38</v>
      </c>
    </row>
    <row r="733" spans="1:2" x14ac:dyDescent="0.25">
      <c r="A733" s="8">
        <v>732</v>
      </c>
      <c r="B733" s="10">
        <v>186</v>
      </c>
    </row>
    <row r="734" spans="1:2" x14ac:dyDescent="0.25">
      <c r="A734" s="8">
        <v>733</v>
      </c>
      <c r="B734" s="10">
        <v>112</v>
      </c>
    </row>
    <row r="735" spans="1:2" x14ac:dyDescent="0.25">
      <c r="A735" s="8">
        <v>734</v>
      </c>
      <c r="B735" s="10">
        <v>82</v>
      </c>
    </row>
    <row r="736" spans="1:2" x14ac:dyDescent="0.25">
      <c r="A736" s="8">
        <v>735</v>
      </c>
      <c r="B736" s="10">
        <v>85</v>
      </c>
    </row>
    <row r="737" spans="1:2" x14ac:dyDescent="0.25">
      <c r="A737" s="8">
        <v>736</v>
      </c>
      <c r="B737" s="10">
        <v>128</v>
      </c>
    </row>
    <row r="738" spans="1:2" x14ac:dyDescent="0.25">
      <c r="A738" s="8">
        <v>737</v>
      </c>
      <c r="B738" s="10">
        <v>70</v>
      </c>
    </row>
    <row r="739" spans="1:2" x14ac:dyDescent="0.25">
      <c r="A739" s="8">
        <v>738</v>
      </c>
      <c r="B739" s="10">
        <v>76</v>
      </c>
    </row>
    <row r="740" spans="1:2" x14ac:dyDescent="0.25">
      <c r="A740" s="8">
        <v>739</v>
      </c>
      <c r="B740" s="10">
        <v>28</v>
      </c>
    </row>
    <row r="741" spans="1:2" x14ac:dyDescent="0.25">
      <c r="A741" s="8">
        <v>740</v>
      </c>
      <c r="B741" s="10">
        <v>175</v>
      </c>
    </row>
    <row r="742" spans="1:2" x14ac:dyDescent="0.25">
      <c r="A742" s="8">
        <v>741</v>
      </c>
      <c r="B742" s="10">
        <v>168</v>
      </c>
    </row>
    <row r="743" spans="1:2" x14ac:dyDescent="0.25">
      <c r="A743" s="8">
        <v>742</v>
      </c>
      <c r="B743" s="10">
        <v>99</v>
      </c>
    </row>
    <row r="744" spans="1:2" x14ac:dyDescent="0.25">
      <c r="A744" s="8">
        <v>743</v>
      </c>
      <c r="B744" s="10">
        <v>78</v>
      </c>
    </row>
    <row r="745" spans="1:2" x14ac:dyDescent="0.25">
      <c r="A745" s="8">
        <v>744</v>
      </c>
      <c r="B745" s="10">
        <v>44</v>
      </c>
    </row>
    <row r="746" spans="1:2" x14ac:dyDescent="0.25">
      <c r="A746" s="8">
        <v>745</v>
      </c>
      <c r="B746" s="10">
        <v>169</v>
      </c>
    </row>
    <row r="747" spans="1:2" x14ac:dyDescent="0.25">
      <c r="A747" s="8">
        <v>746</v>
      </c>
      <c r="B747" s="10">
        <v>120</v>
      </c>
    </row>
    <row r="748" spans="1:2" x14ac:dyDescent="0.25">
      <c r="A748" s="8">
        <v>747</v>
      </c>
      <c r="B748" s="10">
        <v>15</v>
      </c>
    </row>
    <row r="749" spans="1:2" x14ac:dyDescent="0.25">
      <c r="A749" s="8">
        <v>748</v>
      </c>
      <c r="B749" s="10">
        <v>64</v>
      </c>
    </row>
    <row r="750" spans="1:2" x14ac:dyDescent="0.25">
      <c r="A750" s="8">
        <v>749</v>
      </c>
      <c r="B750" s="10">
        <v>42</v>
      </c>
    </row>
    <row r="751" spans="1:2" x14ac:dyDescent="0.25">
      <c r="A751" s="8">
        <v>750</v>
      </c>
      <c r="B751" s="10">
        <v>72</v>
      </c>
    </row>
    <row r="752" spans="1:2" x14ac:dyDescent="0.25">
      <c r="A752" s="8">
        <v>751</v>
      </c>
      <c r="B752" s="10">
        <v>101</v>
      </c>
    </row>
    <row r="753" spans="1:2" x14ac:dyDescent="0.25">
      <c r="A753" s="8">
        <v>752</v>
      </c>
      <c r="B753" s="10">
        <v>36</v>
      </c>
    </row>
    <row r="754" spans="1:2" x14ac:dyDescent="0.25">
      <c r="A754" s="8">
        <v>753</v>
      </c>
      <c r="B754" s="10">
        <v>97</v>
      </c>
    </row>
    <row r="755" spans="1:2" x14ac:dyDescent="0.25">
      <c r="A755" s="8">
        <v>754</v>
      </c>
      <c r="B755" s="10">
        <v>138</v>
      </c>
    </row>
    <row r="756" spans="1:2" x14ac:dyDescent="0.25">
      <c r="A756" s="8">
        <v>755</v>
      </c>
      <c r="B756" s="10">
        <v>125</v>
      </c>
    </row>
    <row r="757" spans="1:2" x14ac:dyDescent="0.25">
      <c r="A757" s="8">
        <v>756</v>
      </c>
      <c r="B757" s="10">
        <v>30</v>
      </c>
    </row>
    <row r="758" spans="1:2" x14ac:dyDescent="0.25">
      <c r="A758" s="8">
        <v>757</v>
      </c>
      <c r="B758" s="10">
        <v>36</v>
      </c>
    </row>
    <row r="759" spans="1:2" x14ac:dyDescent="0.25">
      <c r="A759" s="8">
        <v>758</v>
      </c>
      <c r="B759" s="10">
        <v>31</v>
      </c>
    </row>
    <row r="760" spans="1:2" x14ac:dyDescent="0.25">
      <c r="A760" s="8">
        <v>759</v>
      </c>
      <c r="B760" s="10">
        <v>204</v>
      </c>
    </row>
    <row r="761" spans="1:2" x14ac:dyDescent="0.25">
      <c r="A761" s="8">
        <v>760</v>
      </c>
      <c r="B761" s="10">
        <v>63</v>
      </c>
    </row>
    <row r="762" spans="1:2" x14ac:dyDescent="0.25">
      <c r="A762" s="8">
        <v>761</v>
      </c>
      <c r="B762" s="10">
        <v>102</v>
      </c>
    </row>
    <row r="763" spans="1:2" x14ac:dyDescent="0.25">
      <c r="A763" s="8">
        <v>762</v>
      </c>
      <c r="B763" s="10">
        <v>58</v>
      </c>
    </row>
    <row r="764" spans="1:2" x14ac:dyDescent="0.25">
      <c r="A764" s="8">
        <v>763</v>
      </c>
      <c r="B764" s="10">
        <v>62</v>
      </c>
    </row>
    <row r="765" spans="1:2" x14ac:dyDescent="0.25">
      <c r="A765" s="8">
        <v>764</v>
      </c>
      <c r="B765" s="10">
        <v>50</v>
      </c>
    </row>
    <row r="766" spans="1:2" x14ac:dyDescent="0.25">
      <c r="A766" s="8">
        <v>765</v>
      </c>
      <c r="B766" s="10">
        <v>138</v>
      </c>
    </row>
    <row r="767" spans="1:2" x14ac:dyDescent="0.25">
      <c r="A767" s="8">
        <v>766</v>
      </c>
      <c r="B767" s="10">
        <v>111</v>
      </c>
    </row>
    <row r="768" spans="1:2" x14ac:dyDescent="0.25">
      <c r="A768" s="8">
        <v>767</v>
      </c>
      <c r="B768" s="10">
        <v>101</v>
      </c>
    </row>
    <row r="769" spans="1:2" x14ac:dyDescent="0.25">
      <c r="A769" s="8" t="s">
        <v>1147</v>
      </c>
      <c r="B769" s="10">
        <v>63446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7A81-42A9-4BD4-B367-36B93C2D29E6}">
  <dimension ref="A1:T768"/>
  <sheetViews>
    <sheetView workbookViewId="0">
      <selection activeCell="D3" sqref="D3"/>
    </sheetView>
  </sheetViews>
  <sheetFormatPr baseColWidth="10" defaultRowHeight="15" x14ac:dyDescent="0.25"/>
  <cols>
    <col min="1" max="1" width="18.28515625" customWidth="1"/>
    <col min="2" max="2" width="20.85546875" customWidth="1"/>
    <col min="3" max="3" width="24.85546875" customWidth="1"/>
    <col min="4" max="4" width="18.28515625" customWidth="1"/>
    <col min="5" max="5" width="17.85546875" customWidth="1"/>
    <col min="6" max="6" width="17.42578125" customWidth="1"/>
    <col min="7" max="7" width="16" customWidth="1"/>
    <col min="8" max="8" width="24.7109375" customWidth="1"/>
    <col min="9" max="9" width="23.7109375" customWidth="1"/>
    <col min="10" max="10" width="24" customWidth="1"/>
    <col min="11" max="11" width="21.7109375" customWidth="1"/>
    <col min="12" max="12" width="18.42578125" customWidth="1"/>
    <col min="13" max="14" width="17.42578125" customWidth="1"/>
    <col min="15" max="15" width="10" style="4" customWidth="1"/>
    <col min="16" max="17" width="19.140625" customWidth="1"/>
    <col min="18" max="18" width="16" customWidth="1"/>
    <col min="19" max="19" width="34.28515625" bestFit="1" customWidth="1"/>
    <col min="20" max="20" width="13.7109375" customWidth="1"/>
  </cols>
  <sheetData>
    <row r="1" spans="1:20" s="5" customFormat="1" x14ac:dyDescent="0.25">
      <c r="A1" s="5" t="s">
        <v>1123</v>
      </c>
      <c r="B1" s="5" t="s">
        <v>0</v>
      </c>
      <c r="C1" s="5" t="s">
        <v>1134</v>
      </c>
      <c r="D1" s="5" t="s">
        <v>1141</v>
      </c>
      <c r="E1" s="5" t="s">
        <v>1142</v>
      </c>
      <c r="F1" s="5" t="s">
        <v>1</v>
      </c>
      <c r="G1" s="5" t="s">
        <v>2</v>
      </c>
      <c r="H1" s="5" t="s">
        <v>1144</v>
      </c>
      <c r="I1" s="5" t="s">
        <v>1149</v>
      </c>
      <c r="J1" s="5" t="s">
        <v>1150</v>
      </c>
      <c r="K1" s="5" t="s">
        <v>1151</v>
      </c>
      <c r="L1" s="5" t="s">
        <v>3</v>
      </c>
      <c r="M1" s="5" t="s">
        <v>4</v>
      </c>
      <c r="N1" s="5" t="s">
        <v>1135</v>
      </c>
      <c r="O1" s="5" t="s">
        <v>5</v>
      </c>
      <c r="P1" s="5" t="s">
        <v>6</v>
      </c>
      <c r="Q1" s="5" t="s">
        <v>1122</v>
      </c>
      <c r="R1" s="5" t="s">
        <v>1138</v>
      </c>
      <c r="S1" s="5" t="s">
        <v>7</v>
      </c>
      <c r="T1" s="5" t="s">
        <v>1143</v>
      </c>
    </row>
    <row r="2" spans="1:20" x14ac:dyDescent="0.25">
      <c r="A2">
        <v>10</v>
      </c>
      <c r="B2" t="s">
        <v>8</v>
      </c>
      <c r="C2">
        <v>6</v>
      </c>
      <c r="D2" t="str">
        <f t="shared" ref="D2:D65" si="0">CHOOSE(WEEKDAY(E2,2), "Lunes", "Martes", "Miércoles", "Jueves", "Viernes", "Sábado", "Domingo")</f>
        <v>Sábado</v>
      </c>
      <c r="E2" s="6">
        <v>45017</v>
      </c>
      <c r="F2" s="3">
        <v>4.6527777777777779E-2</v>
      </c>
      <c r="G2" s="3">
        <v>0.15972222222222221</v>
      </c>
      <c r="H2" s="3">
        <f t="shared" ref="H2:H65" si="1">IF(P2="Ocupada",(G2-F2)+15/1440,G2-F2)</f>
        <v>0.11319444444444443</v>
      </c>
      <c r="I2" s="9">
        <v>3.9583333333333331E-2</v>
      </c>
      <c r="J2" s="9">
        <f>IF(I2&gt;H2,"0",H2-I2)</f>
        <v>7.3611111111111099E-2</v>
      </c>
      <c r="K2" s="9" t="str">
        <f>IF(I2&gt;H2,"No cobrada","Cobrada")</f>
        <v>Cobrada</v>
      </c>
      <c r="L2" t="s">
        <v>9</v>
      </c>
      <c r="M2" t="s">
        <v>10</v>
      </c>
      <c r="N2" t="s">
        <v>1136</v>
      </c>
      <c r="O2" s="10">
        <v>48.55</v>
      </c>
      <c r="P2" t="s">
        <v>11</v>
      </c>
      <c r="Q2">
        <v>1</v>
      </c>
      <c r="R2" t="s">
        <v>1139</v>
      </c>
      <c r="S2" t="s">
        <v>12</v>
      </c>
      <c r="T2" s="10">
        <v>138</v>
      </c>
    </row>
    <row r="3" spans="1:20" x14ac:dyDescent="0.25">
      <c r="A3">
        <v>6</v>
      </c>
      <c r="B3" t="s">
        <v>13</v>
      </c>
      <c r="C3">
        <v>6</v>
      </c>
      <c r="D3" t="str">
        <f t="shared" si="0"/>
        <v>Sábado</v>
      </c>
      <c r="E3" s="6">
        <v>45017</v>
      </c>
      <c r="F3" s="3">
        <v>6.1111111111111109E-2</v>
      </c>
      <c r="G3" s="3">
        <v>0.15902777777777777</v>
      </c>
      <c r="H3" s="3">
        <f t="shared" si="1"/>
        <v>9.7916666666666652E-2</v>
      </c>
      <c r="I3" s="9">
        <v>5.9027777777777776E-2</v>
      </c>
      <c r="J3" s="9">
        <f t="shared" ref="J3:J66" si="2">IF(I3&gt;H3,"0",H3-I3)</f>
        <v>3.8888888888888876E-2</v>
      </c>
      <c r="K3" s="9" t="str">
        <f t="shared" ref="K3:K66" si="3">IF(I3&gt;H3,"No cobrada","Cobrada")</f>
        <v>Cobrada</v>
      </c>
      <c r="L3" t="s">
        <v>14</v>
      </c>
      <c r="M3" t="s">
        <v>15</v>
      </c>
      <c r="N3" t="s">
        <v>16</v>
      </c>
      <c r="O3" s="4">
        <v>43.3</v>
      </c>
      <c r="P3" t="s">
        <v>11</v>
      </c>
      <c r="Q3">
        <v>2</v>
      </c>
      <c r="R3" t="s">
        <v>17</v>
      </c>
      <c r="S3" t="s">
        <v>18</v>
      </c>
      <c r="T3" s="10">
        <v>58</v>
      </c>
    </row>
    <row r="4" spans="1:20" x14ac:dyDescent="0.25">
      <c r="A4">
        <v>20</v>
      </c>
      <c r="B4" t="s">
        <v>19</v>
      </c>
      <c r="C4">
        <v>1</v>
      </c>
      <c r="D4" t="str">
        <f t="shared" si="0"/>
        <v>Sábado</v>
      </c>
      <c r="E4" s="6">
        <v>45017</v>
      </c>
      <c r="F4" s="3">
        <v>2.013888888888889E-2</v>
      </c>
      <c r="G4" s="3">
        <v>0.16388888888888889</v>
      </c>
      <c r="H4" s="3">
        <f t="shared" si="1"/>
        <v>0.14374999999999999</v>
      </c>
      <c r="I4" s="9">
        <v>8.7499999999999994E-2</v>
      </c>
      <c r="J4" s="9">
        <f t="shared" si="2"/>
        <v>5.6249999999999994E-2</v>
      </c>
      <c r="K4" s="9" t="str">
        <f t="shared" si="3"/>
        <v>Cobrada</v>
      </c>
      <c r="L4" t="s">
        <v>20</v>
      </c>
      <c r="M4" t="s">
        <v>15</v>
      </c>
      <c r="N4" t="s">
        <v>1137</v>
      </c>
      <c r="O4" s="4">
        <v>30.87</v>
      </c>
      <c r="P4" t="s">
        <v>21</v>
      </c>
      <c r="Q4">
        <v>3</v>
      </c>
      <c r="R4" t="s">
        <v>22</v>
      </c>
      <c r="S4" t="s">
        <v>23</v>
      </c>
      <c r="T4" s="10">
        <v>165</v>
      </c>
    </row>
    <row r="5" spans="1:20" x14ac:dyDescent="0.25">
      <c r="A5">
        <v>3</v>
      </c>
      <c r="B5" t="s">
        <v>24</v>
      </c>
      <c r="C5">
        <v>1</v>
      </c>
      <c r="D5" t="str">
        <f t="shared" si="0"/>
        <v>Sábado</v>
      </c>
      <c r="E5" s="6">
        <v>45017</v>
      </c>
      <c r="F5" s="3">
        <v>0.12708333333333333</v>
      </c>
      <c r="G5" s="3">
        <v>0.18819444444444444</v>
      </c>
      <c r="H5" s="3">
        <f t="shared" si="1"/>
        <v>6.1111111111111116E-2</v>
      </c>
      <c r="I5" s="9">
        <v>2.7777777777777776E-2</v>
      </c>
      <c r="J5" s="9">
        <f t="shared" si="2"/>
        <v>3.333333333333334E-2</v>
      </c>
      <c r="K5" s="9" t="str">
        <f t="shared" si="3"/>
        <v>Cobrada</v>
      </c>
      <c r="L5" t="s">
        <v>25</v>
      </c>
      <c r="M5" t="s">
        <v>10</v>
      </c>
      <c r="N5" t="s">
        <v>1137</v>
      </c>
      <c r="O5" s="4">
        <v>34.68</v>
      </c>
      <c r="P5" t="s">
        <v>21</v>
      </c>
      <c r="Q5">
        <v>4</v>
      </c>
      <c r="R5" t="s">
        <v>26</v>
      </c>
      <c r="S5" t="s">
        <v>27</v>
      </c>
      <c r="T5" s="10">
        <v>183</v>
      </c>
    </row>
    <row r="6" spans="1:20" x14ac:dyDescent="0.25">
      <c r="A6">
        <v>8</v>
      </c>
      <c r="B6" t="s">
        <v>28</v>
      </c>
      <c r="C6">
        <v>2</v>
      </c>
      <c r="D6" t="str">
        <f t="shared" si="0"/>
        <v>Sábado</v>
      </c>
      <c r="E6" s="6">
        <v>45017</v>
      </c>
      <c r="F6" s="3">
        <v>6.9444444444444447E-4</v>
      </c>
      <c r="G6" s="3">
        <v>8.7499999999999994E-2</v>
      </c>
      <c r="H6" s="3">
        <f t="shared" si="1"/>
        <v>8.6805555555555552E-2</v>
      </c>
      <c r="I6" s="9">
        <v>1.1805555555555555E-2</v>
      </c>
      <c r="J6" s="9">
        <f t="shared" si="2"/>
        <v>7.4999999999999997E-2</v>
      </c>
      <c r="K6" s="9" t="str">
        <f t="shared" si="3"/>
        <v>Cobrada</v>
      </c>
      <c r="L6" t="s">
        <v>29</v>
      </c>
      <c r="M6" t="s">
        <v>10</v>
      </c>
      <c r="N6" t="s">
        <v>1137</v>
      </c>
      <c r="O6" s="4">
        <v>24.33</v>
      </c>
      <c r="P6" t="s">
        <v>21</v>
      </c>
      <c r="Q6">
        <v>5</v>
      </c>
      <c r="R6" t="s">
        <v>1140</v>
      </c>
      <c r="S6" t="s">
        <v>30</v>
      </c>
      <c r="T6" s="10">
        <v>67</v>
      </c>
    </row>
    <row r="7" spans="1:20" x14ac:dyDescent="0.25">
      <c r="A7">
        <v>7</v>
      </c>
      <c r="B7" t="s">
        <v>31</v>
      </c>
      <c r="C7">
        <v>5</v>
      </c>
      <c r="D7" t="str">
        <f t="shared" si="0"/>
        <v>Sábado</v>
      </c>
      <c r="E7" s="6">
        <v>45017</v>
      </c>
      <c r="F7" s="3">
        <v>5.8333333333333334E-2</v>
      </c>
      <c r="G7" s="3">
        <v>0.14722222222222223</v>
      </c>
      <c r="H7" s="3">
        <f t="shared" si="1"/>
        <v>8.8888888888888892E-2</v>
      </c>
      <c r="I7" s="9">
        <v>7.6388888888888886E-3</v>
      </c>
      <c r="J7" s="9">
        <f t="shared" si="2"/>
        <v>8.1250000000000003E-2</v>
      </c>
      <c r="K7" s="9" t="str">
        <f t="shared" si="3"/>
        <v>Cobrada</v>
      </c>
      <c r="L7" t="s">
        <v>29</v>
      </c>
      <c r="M7" t="s">
        <v>32</v>
      </c>
      <c r="N7" t="s">
        <v>1137</v>
      </c>
      <c r="O7" s="4">
        <v>26.57</v>
      </c>
      <c r="P7" t="s">
        <v>21</v>
      </c>
      <c r="Q7">
        <v>6</v>
      </c>
      <c r="R7" t="s">
        <v>1140</v>
      </c>
      <c r="S7" t="s">
        <v>33</v>
      </c>
      <c r="T7" s="10">
        <v>70</v>
      </c>
    </row>
    <row r="8" spans="1:20" x14ac:dyDescent="0.25">
      <c r="A8">
        <v>17</v>
      </c>
      <c r="B8" t="s">
        <v>34</v>
      </c>
      <c r="C8">
        <v>6</v>
      </c>
      <c r="D8" t="str">
        <f t="shared" si="0"/>
        <v>Sábado</v>
      </c>
      <c r="E8" s="6">
        <v>45017</v>
      </c>
      <c r="F8" s="3">
        <v>8.1250000000000003E-2</v>
      </c>
      <c r="G8" s="3">
        <v>0.18194444444444444</v>
      </c>
      <c r="H8" s="3">
        <f t="shared" si="1"/>
        <v>0.1111111111111111</v>
      </c>
      <c r="I8" s="9">
        <v>2.8472222222222218E-2</v>
      </c>
      <c r="J8" s="9">
        <f t="shared" si="2"/>
        <v>8.2638888888888887E-2</v>
      </c>
      <c r="K8" s="9" t="str">
        <f t="shared" si="3"/>
        <v>Cobrada</v>
      </c>
      <c r="L8" t="s">
        <v>20</v>
      </c>
      <c r="M8" t="s">
        <v>32</v>
      </c>
      <c r="N8" t="s">
        <v>1137</v>
      </c>
      <c r="O8" s="4">
        <v>10.54</v>
      </c>
      <c r="P8" t="s">
        <v>35</v>
      </c>
      <c r="Q8">
        <v>7</v>
      </c>
      <c r="R8" t="s">
        <v>36</v>
      </c>
      <c r="S8" t="s">
        <v>37</v>
      </c>
      <c r="T8" s="10">
        <v>172</v>
      </c>
    </row>
    <row r="9" spans="1:20" x14ac:dyDescent="0.25">
      <c r="A9">
        <v>11</v>
      </c>
      <c r="B9" t="s">
        <v>38</v>
      </c>
      <c r="C9">
        <v>1</v>
      </c>
      <c r="D9" t="str">
        <f t="shared" si="0"/>
        <v>Sábado</v>
      </c>
      <c r="E9" s="6">
        <v>45017</v>
      </c>
      <c r="F9" s="3">
        <v>9.0972222222222218E-2</v>
      </c>
      <c r="G9" s="3">
        <v>0.20069444444444445</v>
      </c>
      <c r="H9" s="3">
        <f t="shared" si="1"/>
        <v>0.10972222222222223</v>
      </c>
      <c r="I9" s="9">
        <v>3.8194444444444448E-2</v>
      </c>
      <c r="J9" s="9">
        <f t="shared" si="2"/>
        <v>7.1527777777777787E-2</v>
      </c>
      <c r="K9" s="9" t="str">
        <f t="shared" si="3"/>
        <v>Cobrada</v>
      </c>
      <c r="L9" t="s">
        <v>20</v>
      </c>
      <c r="M9" t="s">
        <v>15</v>
      </c>
      <c r="N9" t="s">
        <v>1137</v>
      </c>
      <c r="O9" s="4">
        <v>49.18</v>
      </c>
      <c r="P9" t="s">
        <v>11</v>
      </c>
      <c r="Q9">
        <v>8</v>
      </c>
      <c r="R9" t="s">
        <v>26</v>
      </c>
      <c r="S9" t="s">
        <v>39</v>
      </c>
      <c r="T9" s="10">
        <v>242</v>
      </c>
    </row>
    <row r="10" spans="1:20" x14ac:dyDescent="0.25">
      <c r="A10">
        <v>15</v>
      </c>
      <c r="B10" t="s">
        <v>40</v>
      </c>
      <c r="C10">
        <v>5</v>
      </c>
      <c r="D10" t="str">
        <f t="shared" si="0"/>
        <v>Sábado</v>
      </c>
      <c r="E10" s="6">
        <v>45017</v>
      </c>
      <c r="F10" s="3">
        <v>8.5416666666666669E-2</v>
      </c>
      <c r="G10" s="3">
        <v>0.18402777777777779</v>
      </c>
      <c r="H10" s="3">
        <f t="shared" si="1"/>
        <v>9.8611111111111122E-2</v>
      </c>
      <c r="I10" s="9">
        <v>0.10138888888888889</v>
      </c>
      <c r="J10" s="9" t="str">
        <f t="shared" si="2"/>
        <v>0</v>
      </c>
      <c r="K10" s="9" t="str">
        <f t="shared" si="3"/>
        <v>No cobrada</v>
      </c>
      <c r="L10" t="s">
        <v>20</v>
      </c>
      <c r="M10" t="s">
        <v>10</v>
      </c>
      <c r="N10" t="s">
        <v>1136</v>
      </c>
      <c r="O10" s="4">
        <v>46.85</v>
      </c>
      <c r="P10" t="s">
        <v>21</v>
      </c>
      <c r="Q10">
        <v>9</v>
      </c>
      <c r="R10" t="s">
        <v>41</v>
      </c>
      <c r="S10" t="s">
        <v>42</v>
      </c>
      <c r="T10" s="10">
        <v>169</v>
      </c>
    </row>
    <row r="11" spans="1:20" x14ac:dyDescent="0.25">
      <c r="A11">
        <v>17</v>
      </c>
      <c r="B11" t="s">
        <v>43</v>
      </c>
      <c r="C11">
        <v>1</v>
      </c>
      <c r="D11" t="str">
        <f t="shared" si="0"/>
        <v>Sábado</v>
      </c>
      <c r="E11" s="6">
        <v>45017</v>
      </c>
      <c r="F11" s="3">
        <v>1.3888888888888889E-3</v>
      </c>
      <c r="G11" s="3">
        <v>7.8472222222222221E-2</v>
      </c>
      <c r="H11" s="3">
        <f t="shared" si="1"/>
        <v>8.7500000000000008E-2</v>
      </c>
      <c r="I11" s="9">
        <v>2.0138888888888887E-2</v>
      </c>
      <c r="J11" s="9">
        <f t="shared" si="2"/>
        <v>6.7361111111111122E-2</v>
      </c>
      <c r="K11" s="9" t="str">
        <f t="shared" si="3"/>
        <v>Cobrada</v>
      </c>
      <c r="L11" t="s">
        <v>29</v>
      </c>
      <c r="M11" t="s">
        <v>10</v>
      </c>
      <c r="N11" t="s">
        <v>1137</v>
      </c>
      <c r="O11" s="4">
        <v>16.600000000000001</v>
      </c>
      <c r="P11" t="s">
        <v>35</v>
      </c>
      <c r="Q11">
        <v>10</v>
      </c>
      <c r="R11" t="s">
        <v>44</v>
      </c>
      <c r="S11" t="s">
        <v>45</v>
      </c>
      <c r="T11" s="10">
        <v>148</v>
      </c>
    </row>
    <row r="12" spans="1:20" x14ac:dyDescent="0.25">
      <c r="A12">
        <v>14</v>
      </c>
      <c r="B12" t="s">
        <v>46</v>
      </c>
      <c r="C12">
        <v>1</v>
      </c>
      <c r="D12" t="str">
        <f t="shared" si="0"/>
        <v>Sábado</v>
      </c>
      <c r="E12" s="6">
        <v>45017</v>
      </c>
      <c r="F12" s="3">
        <v>0.15694444444444444</v>
      </c>
      <c r="G12" s="3">
        <v>0.27291666666666664</v>
      </c>
      <c r="H12" s="3">
        <f t="shared" si="1"/>
        <v>0.1159722222222222</v>
      </c>
      <c r="I12" s="9">
        <v>3.888888888888889E-2</v>
      </c>
      <c r="J12" s="9">
        <f t="shared" si="2"/>
        <v>7.7083333333333309E-2</v>
      </c>
      <c r="K12" s="9" t="str">
        <f t="shared" si="3"/>
        <v>Cobrada</v>
      </c>
      <c r="L12" t="s">
        <v>14</v>
      </c>
      <c r="M12" t="s">
        <v>10</v>
      </c>
      <c r="N12" t="s">
        <v>1137</v>
      </c>
      <c r="O12" s="4">
        <v>32.89</v>
      </c>
      <c r="P12" t="s">
        <v>21</v>
      </c>
      <c r="Q12">
        <v>11</v>
      </c>
      <c r="R12" t="s">
        <v>1140</v>
      </c>
      <c r="S12" t="s">
        <v>47</v>
      </c>
      <c r="T12" s="10">
        <v>88</v>
      </c>
    </row>
    <row r="13" spans="1:20" x14ac:dyDescent="0.25">
      <c r="A13">
        <v>14</v>
      </c>
      <c r="B13" t="s">
        <v>48</v>
      </c>
      <c r="C13">
        <v>6</v>
      </c>
      <c r="D13" t="str">
        <f t="shared" si="0"/>
        <v>Sábado</v>
      </c>
      <c r="E13" s="6">
        <v>45017</v>
      </c>
      <c r="F13" s="3">
        <v>2.7777777777777779E-3</v>
      </c>
      <c r="G13" s="3">
        <v>0.14097222222222222</v>
      </c>
      <c r="H13" s="3">
        <f t="shared" si="1"/>
        <v>0.14861111111111111</v>
      </c>
      <c r="I13" s="9">
        <v>6.597222222222221E-2</v>
      </c>
      <c r="J13" s="9">
        <f t="shared" si="2"/>
        <v>8.2638888888888901E-2</v>
      </c>
      <c r="K13" s="9" t="str">
        <f t="shared" si="3"/>
        <v>Cobrada</v>
      </c>
      <c r="L13" t="s">
        <v>29</v>
      </c>
      <c r="M13" t="s">
        <v>32</v>
      </c>
      <c r="N13" t="s">
        <v>1137</v>
      </c>
      <c r="O13" s="4">
        <v>45.27</v>
      </c>
      <c r="P13" t="s">
        <v>35</v>
      </c>
      <c r="Q13">
        <v>12</v>
      </c>
      <c r="R13" t="s">
        <v>17</v>
      </c>
      <c r="S13" t="s">
        <v>49</v>
      </c>
      <c r="T13" s="10">
        <v>326</v>
      </c>
    </row>
    <row r="14" spans="1:20" x14ac:dyDescent="0.25">
      <c r="A14">
        <v>2</v>
      </c>
      <c r="B14" t="s">
        <v>50</v>
      </c>
      <c r="C14">
        <v>1</v>
      </c>
      <c r="D14" t="str">
        <f t="shared" si="0"/>
        <v>Sábado</v>
      </c>
      <c r="E14" s="6">
        <v>45017</v>
      </c>
      <c r="F14" s="3">
        <v>0.13125000000000001</v>
      </c>
      <c r="G14" s="3">
        <v>0.23055555555555557</v>
      </c>
      <c r="H14" s="3">
        <f t="shared" si="1"/>
        <v>0.10972222222222223</v>
      </c>
      <c r="I14" s="9">
        <v>4.0972222222222222E-2</v>
      </c>
      <c r="J14" s="9">
        <f t="shared" si="2"/>
        <v>6.8750000000000006E-2</v>
      </c>
      <c r="K14" s="9" t="str">
        <f t="shared" si="3"/>
        <v>Cobrada</v>
      </c>
      <c r="L14" t="s">
        <v>25</v>
      </c>
      <c r="M14" t="s">
        <v>10</v>
      </c>
      <c r="N14" t="s">
        <v>16</v>
      </c>
      <c r="O14" s="4">
        <v>22.06</v>
      </c>
      <c r="P14" t="s">
        <v>35</v>
      </c>
      <c r="Q14">
        <v>13</v>
      </c>
      <c r="R14" t="s">
        <v>22</v>
      </c>
      <c r="S14" t="s">
        <v>51</v>
      </c>
      <c r="T14" s="10">
        <v>87</v>
      </c>
    </row>
    <row r="15" spans="1:20" x14ac:dyDescent="0.25">
      <c r="A15">
        <v>16</v>
      </c>
      <c r="B15" t="s">
        <v>52</v>
      </c>
      <c r="C15">
        <v>6</v>
      </c>
      <c r="D15" t="str">
        <f t="shared" si="0"/>
        <v>Sábado</v>
      </c>
      <c r="E15" s="6">
        <v>45017</v>
      </c>
      <c r="F15" s="3">
        <v>1.2500000000000001E-2</v>
      </c>
      <c r="G15" s="3">
        <v>8.1944444444444445E-2</v>
      </c>
      <c r="H15" s="3">
        <f t="shared" si="1"/>
        <v>6.9444444444444448E-2</v>
      </c>
      <c r="I15" s="9">
        <v>0.10694444444444445</v>
      </c>
      <c r="J15" s="9" t="str">
        <f t="shared" si="2"/>
        <v>0</v>
      </c>
      <c r="K15" s="9" t="str">
        <f t="shared" si="3"/>
        <v>No cobrada</v>
      </c>
      <c r="L15" t="s">
        <v>20</v>
      </c>
      <c r="M15" t="s">
        <v>10</v>
      </c>
      <c r="N15" t="s">
        <v>16</v>
      </c>
      <c r="O15" s="4">
        <v>48.76</v>
      </c>
      <c r="P15" t="s">
        <v>21</v>
      </c>
      <c r="Q15">
        <v>14</v>
      </c>
      <c r="R15" t="s">
        <v>1140</v>
      </c>
      <c r="S15" t="s">
        <v>53</v>
      </c>
      <c r="T15" s="10">
        <v>129</v>
      </c>
    </row>
    <row r="16" spans="1:20" x14ac:dyDescent="0.25">
      <c r="A16">
        <v>6</v>
      </c>
      <c r="B16" t="s">
        <v>54</v>
      </c>
      <c r="C16">
        <v>4</v>
      </c>
      <c r="D16" t="str">
        <f t="shared" si="0"/>
        <v>Sábado</v>
      </c>
      <c r="E16" s="6">
        <v>45017</v>
      </c>
      <c r="F16" s="3">
        <v>0.14166666666666666</v>
      </c>
      <c r="G16" s="3">
        <v>0.2076388888888889</v>
      </c>
      <c r="H16" s="3">
        <f t="shared" si="1"/>
        <v>7.6388888888888909E-2</v>
      </c>
      <c r="I16" s="9">
        <v>7.1527777777777773E-2</v>
      </c>
      <c r="J16" s="9">
        <f t="shared" si="2"/>
        <v>4.8611111111111355E-3</v>
      </c>
      <c r="K16" s="9" t="str">
        <f t="shared" si="3"/>
        <v>Cobrada</v>
      </c>
      <c r="L16" t="s">
        <v>14</v>
      </c>
      <c r="M16" t="s">
        <v>15</v>
      </c>
      <c r="N16" t="s">
        <v>1137</v>
      </c>
      <c r="O16" s="4">
        <v>28.77</v>
      </c>
      <c r="P16" t="s">
        <v>35</v>
      </c>
      <c r="Q16">
        <v>15</v>
      </c>
      <c r="R16" t="s">
        <v>44</v>
      </c>
      <c r="S16" t="s">
        <v>55</v>
      </c>
      <c r="T16" s="10">
        <v>224</v>
      </c>
    </row>
    <row r="17" spans="1:20" x14ac:dyDescent="0.25">
      <c r="A17">
        <v>20</v>
      </c>
      <c r="B17" t="s">
        <v>56</v>
      </c>
      <c r="C17">
        <v>5</v>
      </c>
      <c r="D17" t="str">
        <f t="shared" si="0"/>
        <v>Sábado</v>
      </c>
      <c r="E17" s="6">
        <v>45017</v>
      </c>
      <c r="F17" s="3">
        <v>0.10486111111111111</v>
      </c>
      <c r="G17" s="3">
        <v>0.18333333333333332</v>
      </c>
      <c r="H17" s="3">
        <f t="shared" si="1"/>
        <v>7.8472222222222207E-2</v>
      </c>
      <c r="I17" s="9">
        <v>2.6388888888888889E-2</v>
      </c>
      <c r="J17" s="9">
        <f t="shared" si="2"/>
        <v>5.2083333333333315E-2</v>
      </c>
      <c r="K17" s="9" t="str">
        <f t="shared" si="3"/>
        <v>Cobrada</v>
      </c>
      <c r="L17" t="s">
        <v>29</v>
      </c>
      <c r="M17" t="s">
        <v>10</v>
      </c>
      <c r="N17" t="s">
        <v>16</v>
      </c>
      <c r="O17" s="4">
        <v>37.9</v>
      </c>
      <c r="P17" t="s">
        <v>11</v>
      </c>
      <c r="Q17">
        <v>16</v>
      </c>
      <c r="R17" t="s">
        <v>41</v>
      </c>
      <c r="S17" t="s">
        <v>57</v>
      </c>
      <c r="T17" s="10">
        <v>28</v>
      </c>
    </row>
    <row r="18" spans="1:20" x14ac:dyDescent="0.25">
      <c r="A18">
        <v>14</v>
      </c>
      <c r="B18" t="s">
        <v>58</v>
      </c>
      <c r="C18">
        <v>6</v>
      </c>
      <c r="D18" t="str">
        <f t="shared" si="0"/>
        <v>Sábado</v>
      </c>
      <c r="E18" s="6">
        <v>45017</v>
      </c>
      <c r="F18" s="3">
        <v>6.2500000000000003E-3</v>
      </c>
      <c r="G18" s="3">
        <v>0.14374999999999999</v>
      </c>
      <c r="H18" s="3">
        <f t="shared" si="1"/>
        <v>0.13749999999999998</v>
      </c>
      <c r="I18" s="9">
        <v>0.10972222222222222</v>
      </c>
      <c r="J18" s="9">
        <f t="shared" si="2"/>
        <v>2.7777777777777762E-2</v>
      </c>
      <c r="K18" s="9" t="str">
        <f t="shared" si="3"/>
        <v>Cobrada</v>
      </c>
      <c r="L18" t="s">
        <v>20</v>
      </c>
      <c r="M18" t="s">
        <v>15</v>
      </c>
      <c r="N18" t="s">
        <v>1137</v>
      </c>
      <c r="O18" s="4">
        <v>12.17</v>
      </c>
      <c r="P18" t="s">
        <v>21</v>
      </c>
      <c r="Q18">
        <v>17</v>
      </c>
      <c r="R18" t="s">
        <v>59</v>
      </c>
      <c r="S18" t="s">
        <v>60</v>
      </c>
      <c r="T18" s="10">
        <v>137</v>
      </c>
    </row>
    <row r="19" spans="1:20" x14ac:dyDescent="0.25">
      <c r="A19">
        <v>9</v>
      </c>
      <c r="B19" t="s">
        <v>61</v>
      </c>
      <c r="C19">
        <v>2</v>
      </c>
      <c r="D19" t="str">
        <f t="shared" si="0"/>
        <v>Sábado</v>
      </c>
      <c r="E19" s="6">
        <v>45017</v>
      </c>
      <c r="F19" s="3">
        <v>8.7499999999999994E-2</v>
      </c>
      <c r="G19" s="3">
        <v>0.18472222222222223</v>
      </c>
      <c r="H19" s="3">
        <f t="shared" si="1"/>
        <v>9.7222222222222238E-2</v>
      </c>
      <c r="I19" s="9">
        <v>9.3055555555555558E-2</v>
      </c>
      <c r="J19" s="9">
        <f t="shared" si="2"/>
        <v>4.1666666666666796E-3</v>
      </c>
      <c r="K19" s="9" t="str">
        <f t="shared" si="3"/>
        <v>Cobrada</v>
      </c>
      <c r="L19" t="s">
        <v>20</v>
      </c>
      <c r="M19" t="s">
        <v>15</v>
      </c>
      <c r="N19" t="s">
        <v>1137</v>
      </c>
      <c r="O19" s="4">
        <v>33.090000000000003</v>
      </c>
      <c r="P19" t="s">
        <v>21</v>
      </c>
      <c r="Q19">
        <v>18</v>
      </c>
      <c r="R19" t="s">
        <v>17</v>
      </c>
      <c r="S19" t="s">
        <v>62</v>
      </c>
      <c r="T19" s="10">
        <v>251</v>
      </c>
    </row>
    <row r="20" spans="1:20" x14ac:dyDescent="0.25">
      <c r="A20">
        <v>18</v>
      </c>
      <c r="B20" t="s">
        <v>63</v>
      </c>
      <c r="C20">
        <v>3</v>
      </c>
      <c r="D20" t="str">
        <f t="shared" si="0"/>
        <v>Sábado</v>
      </c>
      <c r="E20" s="6">
        <v>45017</v>
      </c>
      <c r="F20" s="3">
        <v>2.4305555555555556E-2</v>
      </c>
      <c r="G20" s="3">
        <v>0.1451388888888889</v>
      </c>
      <c r="H20" s="3">
        <f t="shared" si="1"/>
        <v>0.12083333333333335</v>
      </c>
      <c r="I20" s="9">
        <v>3.0555555555555555E-2</v>
      </c>
      <c r="J20" s="9">
        <f t="shared" si="2"/>
        <v>9.027777777777779E-2</v>
      </c>
      <c r="K20" s="9" t="str">
        <f t="shared" si="3"/>
        <v>Cobrada</v>
      </c>
      <c r="L20" t="s">
        <v>20</v>
      </c>
      <c r="M20" t="s">
        <v>10</v>
      </c>
      <c r="N20" t="s">
        <v>1137</v>
      </c>
      <c r="O20" s="4">
        <v>17.45</v>
      </c>
      <c r="P20" t="s">
        <v>21</v>
      </c>
      <c r="Q20">
        <v>19</v>
      </c>
      <c r="R20" t="s">
        <v>64</v>
      </c>
      <c r="S20" t="s">
        <v>65</v>
      </c>
      <c r="T20" s="10">
        <v>80</v>
      </c>
    </row>
    <row r="21" spans="1:20" x14ac:dyDescent="0.25">
      <c r="A21">
        <v>8</v>
      </c>
      <c r="B21" t="s">
        <v>66</v>
      </c>
      <c r="C21">
        <v>2</v>
      </c>
      <c r="D21" t="str">
        <f t="shared" si="0"/>
        <v>Sábado</v>
      </c>
      <c r="E21" s="6">
        <v>45017</v>
      </c>
      <c r="F21" s="3">
        <v>5.9027777777777776E-2</v>
      </c>
      <c r="G21" s="3">
        <v>0.21666666666666667</v>
      </c>
      <c r="H21" s="3">
        <f t="shared" si="1"/>
        <v>0.15763888888888888</v>
      </c>
      <c r="I21" s="9">
        <v>4.8611111111111112E-2</v>
      </c>
      <c r="J21" s="9">
        <f t="shared" si="2"/>
        <v>0.10902777777777778</v>
      </c>
      <c r="K21" s="9" t="str">
        <f t="shared" si="3"/>
        <v>Cobrada</v>
      </c>
      <c r="L21" t="s">
        <v>9</v>
      </c>
      <c r="M21" t="s">
        <v>10</v>
      </c>
      <c r="N21" t="s">
        <v>1137</v>
      </c>
      <c r="O21" s="4">
        <v>31.7</v>
      </c>
      <c r="P21" t="s">
        <v>11</v>
      </c>
      <c r="Q21">
        <v>20</v>
      </c>
      <c r="R21" t="s">
        <v>64</v>
      </c>
      <c r="S21" t="s">
        <v>67</v>
      </c>
      <c r="T21" s="10">
        <v>178</v>
      </c>
    </row>
    <row r="22" spans="1:20" x14ac:dyDescent="0.25">
      <c r="A22">
        <v>12</v>
      </c>
      <c r="B22" t="s">
        <v>68</v>
      </c>
      <c r="C22">
        <v>2</v>
      </c>
      <c r="D22" t="str">
        <f t="shared" si="0"/>
        <v>Sábado</v>
      </c>
      <c r="E22" s="6">
        <v>45017</v>
      </c>
      <c r="F22" s="3">
        <v>0.15208333333333332</v>
      </c>
      <c r="G22" s="3">
        <v>0.24444444444444444</v>
      </c>
      <c r="H22" s="3">
        <f t="shared" si="1"/>
        <v>9.2361111111111116E-2</v>
      </c>
      <c r="I22" s="9">
        <v>0.10555555555555556</v>
      </c>
      <c r="J22" s="9" t="str">
        <f t="shared" si="2"/>
        <v>0</v>
      </c>
      <c r="K22" s="9" t="str">
        <f t="shared" si="3"/>
        <v>No cobrada</v>
      </c>
      <c r="L22" t="s">
        <v>9</v>
      </c>
      <c r="M22" t="s">
        <v>10</v>
      </c>
      <c r="N22" t="s">
        <v>1137</v>
      </c>
      <c r="O22" s="4">
        <v>20.53</v>
      </c>
      <c r="P22" t="s">
        <v>11</v>
      </c>
      <c r="Q22">
        <v>21</v>
      </c>
      <c r="R22" t="s">
        <v>44</v>
      </c>
      <c r="S22" t="s">
        <v>69</v>
      </c>
      <c r="T22" s="10">
        <v>274</v>
      </c>
    </row>
    <row r="23" spans="1:20" x14ac:dyDescent="0.25">
      <c r="A23">
        <v>15</v>
      </c>
      <c r="B23" t="s">
        <v>70</v>
      </c>
      <c r="C23">
        <v>1</v>
      </c>
      <c r="D23" t="str">
        <f t="shared" si="0"/>
        <v>Sábado</v>
      </c>
      <c r="E23" s="6">
        <v>45017</v>
      </c>
      <c r="F23" s="3">
        <v>9.4444444444444442E-2</v>
      </c>
      <c r="G23" s="3">
        <v>0.19930555555555557</v>
      </c>
      <c r="H23" s="3">
        <f t="shared" si="1"/>
        <v>0.10486111111111113</v>
      </c>
      <c r="I23" s="9">
        <v>8.5416666666666669E-2</v>
      </c>
      <c r="J23" s="9">
        <f t="shared" si="2"/>
        <v>1.9444444444444459E-2</v>
      </c>
      <c r="K23" s="9" t="str">
        <f t="shared" si="3"/>
        <v>Cobrada</v>
      </c>
      <c r="L23" t="s">
        <v>29</v>
      </c>
      <c r="M23" t="s">
        <v>10</v>
      </c>
      <c r="N23" t="s">
        <v>1137</v>
      </c>
      <c r="O23" s="4">
        <v>45.41</v>
      </c>
      <c r="P23" t="s">
        <v>21</v>
      </c>
      <c r="Q23">
        <v>22</v>
      </c>
      <c r="R23" t="s">
        <v>59</v>
      </c>
      <c r="S23" t="s">
        <v>71</v>
      </c>
      <c r="T23" s="10">
        <v>213</v>
      </c>
    </row>
    <row r="24" spans="1:20" x14ac:dyDescent="0.25">
      <c r="A24">
        <v>1</v>
      </c>
      <c r="B24" t="s">
        <v>72</v>
      </c>
      <c r="C24">
        <v>5</v>
      </c>
      <c r="D24" t="str">
        <f t="shared" si="0"/>
        <v>Sábado</v>
      </c>
      <c r="E24" s="6">
        <v>45017</v>
      </c>
      <c r="F24" s="3">
        <v>0.11388888888888889</v>
      </c>
      <c r="G24" s="3">
        <v>0.17291666666666666</v>
      </c>
      <c r="H24" s="3">
        <f t="shared" si="1"/>
        <v>5.9027777777777776E-2</v>
      </c>
      <c r="I24" s="9">
        <v>4.3749999999999997E-2</v>
      </c>
      <c r="J24" s="9">
        <f t="shared" si="2"/>
        <v>1.5277777777777779E-2</v>
      </c>
      <c r="K24" s="9" t="str">
        <f t="shared" si="3"/>
        <v>Cobrada</v>
      </c>
      <c r="L24" t="s">
        <v>25</v>
      </c>
      <c r="M24" t="s">
        <v>32</v>
      </c>
      <c r="N24" t="s">
        <v>1137</v>
      </c>
      <c r="O24" s="4">
        <v>38.46</v>
      </c>
      <c r="P24" t="s">
        <v>21</v>
      </c>
      <c r="Q24">
        <v>23</v>
      </c>
      <c r="R24" t="s">
        <v>64</v>
      </c>
      <c r="S24" t="s">
        <v>73</v>
      </c>
      <c r="T24" s="10">
        <v>138</v>
      </c>
    </row>
    <row r="25" spans="1:20" x14ac:dyDescent="0.25">
      <c r="A25">
        <v>5</v>
      </c>
      <c r="B25" t="s">
        <v>74</v>
      </c>
      <c r="C25">
        <v>5</v>
      </c>
      <c r="D25" t="str">
        <f t="shared" si="0"/>
        <v>Sábado</v>
      </c>
      <c r="E25" s="6">
        <v>45017</v>
      </c>
      <c r="F25" s="3">
        <v>0.12569444444444444</v>
      </c>
      <c r="G25" s="3">
        <v>0.2638888888888889</v>
      </c>
      <c r="H25" s="3">
        <f t="shared" si="1"/>
        <v>0.14861111111111111</v>
      </c>
      <c r="I25" s="9">
        <v>0.125</v>
      </c>
      <c r="J25" s="9">
        <f t="shared" si="2"/>
        <v>2.361111111111111E-2</v>
      </c>
      <c r="K25" s="9" t="str">
        <f t="shared" si="3"/>
        <v>Cobrada</v>
      </c>
      <c r="L25" t="s">
        <v>9</v>
      </c>
      <c r="M25" t="s">
        <v>10</v>
      </c>
      <c r="N25" t="s">
        <v>1137</v>
      </c>
      <c r="O25" s="4">
        <v>38.18</v>
      </c>
      <c r="P25" t="s">
        <v>35</v>
      </c>
      <c r="Q25">
        <v>24</v>
      </c>
      <c r="R25" t="s">
        <v>36</v>
      </c>
      <c r="S25" t="s">
        <v>75</v>
      </c>
      <c r="T25" s="10">
        <v>233</v>
      </c>
    </row>
    <row r="26" spans="1:20" x14ac:dyDescent="0.25">
      <c r="A26">
        <v>12</v>
      </c>
      <c r="B26" t="s">
        <v>76</v>
      </c>
      <c r="C26">
        <v>5</v>
      </c>
      <c r="D26" t="str">
        <f t="shared" si="0"/>
        <v>Sábado</v>
      </c>
      <c r="E26" s="6">
        <v>45017</v>
      </c>
      <c r="F26" s="3">
        <v>0.12569444444444444</v>
      </c>
      <c r="G26" s="3">
        <v>0.2076388888888889</v>
      </c>
      <c r="H26" s="3">
        <f t="shared" si="1"/>
        <v>9.236111111111113E-2</v>
      </c>
      <c r="I26" s="9">
        <v>2.4305555555555556E-2</v>
      </c>
      <c r="J26" s="9">
        <f t="shared" si="2"/>
        <v>6.8055555555555577E-2</v>
      </c>
      <c r="K26" s="9" t="str">
        <f t="shared" si="3"/>
        <v>Cobrada</v>
      </c>
      <c r="L26" t="s">
        <v>25</v>
      </c>
      <c r="M26" t="s">
        <v>32</v>
      </c>
      <c r="N26" t="s">
        <v>1136</v>
      </c>
      <c r="O26" s="4">
        <v>46.15</v>
      </c>
      <c r="P26" t="s">
        <v>35</v>
      </c>
      <c r="Q26">
        <v>25</v>
      </c>
      <c r="R26" t="s">
        <v>17</v>
      </c>
      <c r="S26" t="s">
        <v>77</v>
      </c>
      <c r="T26" s="10">
        <v>34</v>
      </c>
    </row>
    <row r="27" spans="1:20" x14ac:dyDescent="0.25">
      <c r="A27">
        <v>18</v>
      </c>
      <c r="B27" t="s">
        <v>78</v>
      </c>
      <c r="C27">
        <v>2</v>
      </c>
      <c r="D27" t="str">
        <f t="shared" si="0"/>
        <v>Sábado</v>
      </c>
      <c r="E27" s="6">
        <v>45017</v>
      </c>
      <c r="F27" s="3">
        <v>8.611111111111111E-2</v>
      </c>
      <c r="G27" s="3">
        <v>0.24097222222222223</v>
      </c>
      <c r="H27" s="3">
        <f t="shared" si="1"/>
        <v>0.16527777777777777</v>
      </c>
      <c r="I27" s="9">
        <v>7.5694444444444453E-2</v>
      </c>
      <c r="J27" s="9">
        <f t="shared" si="2"/>
        <v>8.958333333333332E-2</v>
      </c>
      <c r="K27" s="9" t="str">
        <f t="shared" si="3"/>
        <v>Cobrada</v>
      </c>
      <c r="L27" t="s">
        <v>25</v>
      </c>
      <c r="M27" t="s">
        <v>15</v>
      </c>
      <c r="N27" t="s">
        <v>1137</v>
      </c>
      <c r="O27" s="4">
        <v>10.37</v>
      </c>
      <c r="P27" t="s">
        <v>35</v>
      </c>
      <c r="Q27">
        <v>26</v>
      </c>
      <c r="R27" t="s">
        <v>44</v>
      </c>
      <c r="S27" t="s">
        <v>79</v>
      </c>
      <c r="T27" s="10">
        <v>126</v>
      </c>
    </row>
    <row r="28" spans="1:20" x14ac:dyDescent="0.25">
      <c r="A28">
        <v>4</v>
      </c>
      <c r="B28" t="s">
        <v>80</v>
      </c>
      <c r="C28">
        <v>2</v>
      </c>
      <c r="D28" t="str">
        <f t="shared" si="0"/>
        <v>Sábado</v>
      </c>
      <c r="E28" s="6">
        <v>45017</v>
      </c>
      <c r="F28" s="3">
        <v>5.486111111111111E-2</v>
      </c>
      <c r="G28" s="3">
        <v>0.10208333333333333</v>
      </c>
      <c r="H28" s="3">
        <f t="shared" si="1"/>
        <v>5.7638888888888885E-2</v>
      </c>
      <c r="I28" s="9">
        <v>3.8194444444444448E-2</v>
      </c>
      <c r="J28" s="9">
        <f t="shared" si="2"/>
        <v>1.9444444444444438E-2</v>
      </c>
      <c r="K28" s="9" t="str">
        <f t="shared" si="3"/>
        <v>Cobrada</v>
      </c>
      <c r="L28" t="s">
        <v>25</v>
      </c>
      <c r="M28" t="s">
        <v>10</v>
      </c>
      <c r="N28" t="s">
        <v>1137</v>
      </c>
      <c r="O28" s="4">
        <v>19.27</v>
      </c>
      <c r="P28" t="s">
        <v>35</v>
      </c>
      <c r="Q28">
        <v>27</v>
      </c>
      <c r="R28" t="s">
        <v>22</v>
      </c>
      <c r="S28" t="s">
        <v>81</v>
      </c>
      <c r="T28" s="10">
        <v>61</v>
      </c>
    </row>
    <row r="29" spans="1:20" x14ac:dyDescent="0.25">
      <c r="A29">
        <v>2</v>
      </c>
      <c r="B29" t="s">
        <v>82</v>
      </c>
      <c r="C29">
        <v>2</v>
      </c>
      <c r="D29" t="str">
        <f t="shared" si="0"/>
        <v>Sábado</v>
      </c>
      <c r="E29" s="6">
        <v>45017</v>
      </c>
      <c r="F29" s="3">
        <v>3.4027777777777775E-2</v>
      </c>
      <c r="G29" s="3">
        <v>0.1361111111111111</v>
      </c>
      <c r="H29" s="3">
        <f t="shared" si="1"/>
        <v>0.10208333333333333</v>
      </c>
      <c r="I29" s="9">
        <v>3.888888888888889E-2</v>
      </c>
      <c r="J29" s="9">
        <f t="shared" si="2"/>
        <v>6.3194444444444442E-2</v>
      </c>
      <c r="K29" s="9" t="str">
        <f t="shared" si="3"/>
        <v>Cobrada</v>
      </c>
      <c r="L29" t="s">
        <v>29</v>
      </c>
      <c r="M29" t="s">
        <v>32</v>
      </c>
      <c r="N29" t="s">
        <v>1137</v>
      </c>
      <c r="O29" s="4">
        <v>41.22</v>
      </c>
      <c r="P29" t="s">
        <v>11</v>
      </c>
      <c r="Q29">
        <v>28</v>
      </c>
      <c r="R29" t="s">
        <v>83</v>
      </c>
      <c r="S29" t="s">
        <v>84</v>
      </c>
      <c r="T29" s="10">
        <v>94</v>
      </c>
    </row>
    <row r="30" spans="1:20" x14ac:dyDescent="0.25">
      <c r="A30">
        <v>20</v>
      </c>
      <c r="B30" t="s">
        <v>85</v>
      </c>
      <c r="C30">
        <v>5</v>
      </c>
      <c r="D30" t="str">
        <f t="shared" si="0"/>
        <v>Sábado</v>
      </c>
      <c r="E30" s="6">
        <v>45017</v>
      </c>
      <c r="F30" s="3">
        <v>0.12638888888888888</v>
      </c>
      <c r="G30" s="3">
        <v>0.25694444444444442</v>
      </c>
      <c r="H30" s="3">
        <f t="shared" si="1"/>
        <v>0.14097222222222219</v>
      </c>
      <c r="I30" s="9">
        <v>4.9305555555555554E-2</v>
      </c>
      <c r="J30" s="9">
        <f t="shared" si="2"/>
        <v>9.1666666666666646E-2</v>
      </c>
      <c r="K30" s="9" t="str">
        <f t="shared" si="3"/>
        <v>Cobrada</v>
      </c>
      <c r="L30" t="s">
        <v>20</v>
      </c>
      <c r="M30" t="s">
        <v>10</v>
      </c>
      <c r="N30" t="s">
        <v>1137</v>
      </c>
      <c r="O30" s="4">
        <v>14.83</v>
      </c>
      <c r="P30" t="s">
        <v>35</v>
      </c>
      <c r="Q30">
        <v>29</v>
      </c>
      <c r="R30" t="s">
        <v>59</v>
      </c>
      <c r="S30" t="s">
        <v>86</v>
      </c>
      <c r="T30" s="10">
        <v>173</v>
      </c>
    </row>
    <row r="31" spans="1:20" x14ac:dyDescent="0.25">
      <c r="A31">
        <v>14</v>
      </c>
      <c r="B31" t="s">
        <v>87</v>
      </c>
      <c r="C31">
        <v>4</v>
      </c>
      <c r="D31" t="str">
        <f t="shared" si="0"/>
        <v>Sábado</v>
      </c>
      <c r="E31" s="6">
        <v>45017</v>
      </c>
      <c r="F31" s="3">
        <v>0.12152777777777778</v>
      </c>
      <c r="G31" s="3">
        <v>0.2590277777777778</v>
      </c>
      <c r="H31" s="3">
        <f t="shared" si="1"/>
        <v>0.13750000000000001</v>
      </c>
      <c r="I31" s="9">
        <v>4.791666666666667E-2</v>
      </c>
      <c r="J31" s="9">
        <f t="shared" si="2"/>
        <v>8.9583333333333348E-2</v>
      </c>
      <c r="K31" s="9" t="str">
        <f t="shared" si="3"/>
        <v>Cobrada</v>
      </c>
      <c r="L31" t="s">
        <v>29</v>
      </c>
      <c r="M31" t="s">
        <v>10</v>
      </c>
      <c r="N31" t="s">
        <v>16</v>
      </c>
      <c r="O31" s="4">
        <v>26.29</v>
      </c>
      <c r="P31" t="s">
        <v>21</v>
      </c>
      <c r="Q31">
        <v>30</v>
      </c>
      <c r="R31" t="s">
        <v>36</v>
      </c>
      <c r="S31" t="s">
        <v>88</v>
      </c>
      <c r="T31" s="10">
        <v>112</v>
      </c>
    </row>
    <row r="32" spans="1:20" x14ac:dyDescent="0.25">
      <c r="A32">
        <v>13</v>
      </c>
      <c r="B32" t="s">
        <v>89</v>
      </c>
      <c r="C32">
        <v>3</v>
      </c>
      <c r="D32" t="str">
        <f t="shared" si="0"/>
        <v>Sábado</v>
      </c>
      <c r="E32" s="6">
        <v>45017</v>
      </c>
      <c r="F32" s="3">
        <v>0.11874999999999999</v>
      </c>
      <c r="G32" s="3">
        <v>0.25138888888888888</v>
      </c>
      <c r="H32" s="3">
        <f t="shared" si="1"/>
        <v>0.14305555555555555</v>
      </c>
      <c r="I32" s="9">
        <v>7.2916666666666657E-2</v>
      </c>
      <c r="J32" s="9">
        <f t="shared" si="2"/>
        <v>7.013888888888889E-2</v>
      </c>
      <c r="K32" s="9" t="str">
        <f t="shared" si="3"/>
        <v>Cobrada</v>
      </c>
      <c r="L32" t="s">
        <v>20</v>
      </c>
      <c r="M32" t="s">
        <v>15</v>
      </c>
      <c r="N32" t="s">
        <v>1137</v>
      </c>
      <c r="O32" s="4">
        <v>19.809999999999999</v>
      </c>
      <c r="P32" t="s">
        <v>35</v>
      </c>
      <c r="Q32">
        <v>31</v>
      </c>
      <c r="R32" t="s">
        <v>83</v>
      </c>
      <c r="S32" t="s">
        <v>90</v>
      </c>
      <c r="T32" s="10">
        <v>67</v>
      </c>
    </row>
    <row r="33" spans="1:20" x14ac:dyDescent="0.25">
      <c r="A33">
        <v>5</v>
      </c>
      <c r="B33" t="s">
        <v>91</v>
      </c>
      <c r="C33">
        <v>1</v>
      </c>
      <c r="D33" t="str">
        <f t="shared" si="0"/>
        <v>Sábado</v>
      </c>
      <c r="E33" s="6">
        <v>45017</v>
      </c>
      <c r="F33" s="3">
        <v>0.13055555555555556</v>
      </c>
      <c r="G33" s="3">
        <v>0.28402777777777777</v>
      </c>
      <c r="H33" s="3">
        <f t="shared" si="1"/>
        <v>0.16388888888888886</v>
      </c>
      <c r="I33" s="9">
        <v>8.8888888888888892E-2</v>
      </c>
      <c r="J33" s="9">
        <f t="shared" si="2"/>
        <v>7.4999999999999969E-2</v>
      </c>
      <c r="K33" s="9" t="str">
        <f t="shared" si="3"/>
        <v>Cobrada</v>
      </c>
      <c r="L33" t="s">
        <v>14</v>
      </c>
      <c r="M33" t="s">
        <v>10</v>
      </c>
      <c r="N33" t="s">
        <v>1137</v>
      </c>
      <c r="O33" s="4">
        <v>28.25</v>
      </c>
      <c r="P33" t="s">
        <v>35</v>
      </c>
      <c r="Q33">
        <v>32</v>
      </c>
      <c r="R33" t="s">
        <v>44</v>
      </c>
      <c r="S33" t="s">
        <v>92</v>
      </c>
      <c r="T33" s="10">
        <v>211</v>
      </c>
    </row>
    <row r="34" spans="1:20" x14ac:dyDescent="0.25">
      <c r="A34">
        <v>4</v>
      </c>
      <c r="B34" t="s">
        <v>93</v>
      </c>
      <c r="C34">
        <v>5</v>
      </c>
      <c r="D34" t="str">
        <f t="shared" si="0"/>
        <v>Sábado</v>
      </c>
      <c r="E34" s="6">
        <v>45017</v>
      </c>
      <c r="F34" s="3">
        <v>0.14791666666666667</v>
      </c>
      <c r="G34" s="3">
        <v>0.26458333333333334</v>
      </c>
      <c r="H34" s="3">
        <f t="shared" si="1"/>
        <v>0.12708333333333333</v>
      </c>
      <c r="I34" s="9">
        <v>9.027777777777779E-2</v>
      </c>
      <c r="J34" s="9">
        <f t="shared" si="2"/>
        <v>3.6805555555555536E-2</v>
      </c>
      <c r="K34" s="9" t="str">
        <f t="shared" si="3"/>
        <v>Cobrada</v>
      </c>
      <c r="L34" t="s">
        <v>29</v>
      </c>
      <c r="M34" t="s">
        <v>32</v>
      </c>
      <c r="N34" t="s">
        <v>1136</v>
      </c>
      <c r="O34" s="4">
        <v>20.38</v>
      </c>
      <c r="P34" t="s">
        <v>35</v>
      </c>
      <c r="Q34">
        <v>33</v>
      </c>
      <c r="R34" t="s">
        <v>1140</v>
      </c>
      <c r="S34" t="s">
        <v>94</v>
      </c>
      <c r="T34" s="10">
        <v>306</v>
      </c>
    </row>
    <row r="35" spans="1:20" x14ac:dyDescent="0.25">
      <c r="A35">
        <v>15</v>
      </c>
      <c r="B35" t="s">
        <v>95</v>
      </c>
      <c r="C35">
        <v>1</v>
      </c>
      <c r="D35" t="str">
        <f t="shared" si="0"/>
        <v>Sábado</v>
      </c>
      <c r="E35" s="6">
        <v>45017</v>
      </c>
      <c r="F35" s="3">
        <v>9.4444444444444442E-2</v>
      </c>
      <c r="G35" s="3">
        <v>0.25486111111111109</v>
      </c>
      <c r="H35" s="3">
        <f t="shared" si="1"/>
        <v>0.16041666666666665</v>
      </c>
      <c r="I35" s="9">
        <v>4.5138888888888888E-2</v>
      </c>
      <c r="J35" s="9">
        <f t="shared" si="2"/>
        <v>0.11527777777777776</v>
      </c>
      <c r="K35" s="9" t="str">
        <f t="shared" si="3"/>
        <v>Cobrada</v>
      </c>
      <c r="L35" t="s">
        <v>29</v>
      </c>
      <c r="M35" t="s">
        <v>15</v>
      </c>
      <c r="N35" t="s">
        <v>1137</v>
      </c>
      <c r="O35" s="4">
        <v>13.08</v>
      </c>
      <c r="P35" t="s">
        <v>21</v>
      </c>
      <c r="Q35">
        <v>34</v>
      </c>
      <c r="R35" t="s">
        <v>1140</v>
      </c>
      <c r="S35" t="s">
        <v>96</v>
      </c>
      <c r="T35" s="10">
        <v>112</v>
      </c>
    </row>
    <row r="36" spans="1:20" x14ac:dyDescent="0.25">
      <c r="A36">
        <v>13</v>
      </c>
      <c r="B36" t="s">
        <v>97</v>
      </c>
      <c r="C36">
        <v>2</v>
      </c>
      <c r="D36" t="str">
        <f t="shared" si="0"/>
        <v>Sábado</v>
      </c>
      <c r="E36" s="6">
        <v>45017</v>
      </c>
      <c r="F36" s="3">
        <v>0.13750000000000001</v>
      </c>
      <c r="G36" s="3">
        <v>0.24652777777777779</v>
      </c>
      <c r="H36" s="3">
        <f t="shared" si="1"/>
        <v>0.11944444444444445</v>
      </c>
      <c r="I36" s="9">
        <v>4.5138888888888888E-2</v>
      </c>
      <c r="J36" s="9">
        <f t="shared" si="2"/>
        <v>7.4305555555555569E-2</v>
      </c>
      <c r="K36" s="9" t="str">
        <f t="shared" si="3"/>
        <v>Cobrada</v>
      </c>
      <c r="L36" t="s">
        <v>9</v>
      </c>
      <c r="M36" t="s">
        <v>10</v>
      </c>
      <c r="N36" t="s">
        <v>1137</v>
      </c>
      <c r="O36" s="4">
        <v>15.75</v>
      </c>
      <c r="P36" t="s">
        <v>35</v>
      </c>
      <c r="Q36">
        <v>35</v>
      </c>
      <c r="R36" t="s">
        <v>1140</v>
      </c>
      <c r="S36" t="s">
        <v>98</v>
      </c>
      <c r="T36" s="10">
        <v>214</v>
      </c>
    </row>
    <row r="37" spans="1:20" x14ac:dyDescent="0.25">
      <c r="A37">
        <v>5</v>
      </c>
      <c r="B37" t="s">
        <v>99</v>
      </c>
      <c r="C37">
        <v>5</v>
      </c>
      <c r="D37" t="str">
        <f t="shared" si="0"/>
        <v>Sábado</v>
      </c>
      <c r="E37" s="6">
        <v>45017</v>
      </c>
      <c r="F37" s="3">
        <v>0.14374999999999999</v>
      </c>
      <c r="G37" s="3">
        <v>0.26805555555555555</v>
      </c>
      <c r="H37" s="3">
        <f t="shared" si="1"/>
        <v>0.13472222222222222</v>
      </c>
      <c r="I37" s="9">
        <v>2.6388888888888889E-2</v>
      </c>
      <c r="J37" s="9">
        <f t="shared" si="2"/>
        <v>0.10833333333333332</v>
      </c>
      <c r="K37" s="9" t="str">
        <f t="shared" si="3"/>
        <v>Cobrada</v>
      </c>
      <c r="L37" t="s">
        <v>20</v>
      </c>
      <c r="M37" t="s">
        <v>10</v>
      </c>
      <c r="N37" t="s">
        <v>1137</v>
      </c>
      <c r="O37" s="4">
        <v>45.28</v>
      </c>
      <c r="P37" t="s">
        <v>35</v>
      </c>
      <c r="Q37">
        <v>36</v>
      </c>
      <c r="R37" t="s">
        <v>41</v>
      </c>
      <c r="S37" t="s">
        <v>100</v>
      </c>
      <c r="T37" s="10">
        <v>30</v>
      </c>
    </row>
    <row r="38" spans="1:20" x14ac:dyDescent="0.25">
      <c r="A38">
        <v>20</v>
      </c>
      <c r="B38" t="s">
        <v>101</v>
      </c>
      <c r="C38">
        <v>1</v>
      </c>
      <c r="D38" t="str">
        <f t="shared" si="0"/>
        <v>Sábado</v>
      </c>
      <c r="E38" s="6">
        <v>45017</v>
      </c>
      <c r="F38" s="3">
        <v>0.14166666666666666</v>
      </c>
      <c r="G38" s="3">
        <v>0.25138888888888888</v>
      </c>
      <c r="H38" s="3">
        <f t="shared" si="1"/>
        <v>0.12013888888888889</v>
      </c>
      <c r="I38" s="9">
        <v>3.2638888888888891E-2</v>
      </c>
      <c r="J38" s="9">
        <f t="shared" si="2"/>
        <v>8.7499999999999994E-2</v>
      </c>
      <c r="K38" s="9" t="str">
        <f t="shared" si="3"/>
        <v>Cobrada</v>
      </c>
      <c r="L38" t="s">
        <v>25</v>
      </c>
      <c r="M38" t="s">
        <v>32</v>
      </c>
      <c r="N38" t="s">
        <v>1137</v>
      </c>
      <c r="O38" s="4">
        <v>10.39</v>
      </c>
      <c r="P38" t="s">
        <v>35</v>
      </c>
      <c r="Q38">
        <v>37</v>
      </c>
      <c r="R38" t="s">
        <v>22</v>
      </c>
      <c r="S38" t="s">
        <v>102</v>
      </c>
      <c r="T38" s="10">
        <v>21</v>
      </c>
    </row>
    <row r="39" spans="1:20" x14ac:dyDescent="0.25">
      <c r="A39">
        <v>10</v>
      </c>
      <c r="B39" t="s">
        <v>103</v>
      </c>
      <c r="C39">
        <v>6</v>
      </c>
      <c r="D39" t="str">
        <f t="shared" si="0"/>
        <v>Sábado</v>
      </c>
      <c r="E39" s="6">
        <v>45017</v>
      </c>
      <c r="F39" s="3">
        <v>0.10972222222222222</v>
      </c>
      <c r="G39" s="3">
        <v>0.16180555555555556</v>
      </c>
      <c r="H39" s="3">
        <f t="shared" si="1"/>
        <v>5.2083333333333343E-2</v>
      </c>
      <c r="I39" s="9">
        <v>6.8055555555555564E-2</v>
      </c>
      <c r="J39" s="9" t="str">
        <f t="shared" si="2"/>
        <v>0</v>
      </c>
      <c r="K39" s="9" t="str">
        <f t="shared" si="3"/>
        <v>No cobrada</v>
      </c>
      <c r="L39" t="s">
        <v>29</v>
      </c>
      <c r="M39" t="s">
        <v>10</v>
      </c>
      <c r="N39" t="s">
        <v>1136</v>
      </c>
      <c r="O39" s="4">
        <v>16.309999999999999</v>
      </c>
      <c r="P39" t="s">
        <v>11</v>
      </c>
      <c r="Q39">
        <v>38</v>
      </c>
      <c r="R39" t="s">
        <v>64</v>
      </c>
      <c r="S39" t="s">
        <v>104</v>
      </c>
      <c r="T39" s="10">
        <v>235</v>
      </c>
    </row>
    <row r="40" spans="1:20" x14ac:dyDescent="0.25">
      <c r="A40">
        <v>15</v>
      </c>
      <c r="B40" t="s">
        <v>105</v>
      </c>
      <c r="C40">
        <v>3</v>
      </c>
      <c r="D40" t="str">
        <f t="shared" si="0"/>
        <v>Sábado</v>
      </c>
      <c r="E40" s="6">
        <v>45017</v>
      </c>
      <c r="F40" s="3">
        <v>0.15347222222222223</v>
      </c>
      <c r="G40" s="3">
        <v>0.31874999999999998</v>
      </c>
      <c r="H40" s="3">
        <f t="shared" si="1"/>
        <v>0.1756944444444444</v>
      </c>
      <c r="I40" s="9">
        <v>3.9583333333333331E-2</v>
      </c>
      <c r="J40" s="9">
        <f t="shared" si="2"/>
        <v>0.13611111111111107</v>
      </c>
      <c r="K40" s="9" t="str">
        <f t="shared" si="3"/>
        <v>Cobrada</v>
      </c>
      <c r="L40" t="s">
        <v>20</v>
      </c>
      <c r="M40" t="s">
        <v>32</v>
      </c>
      <c r="N40" t="s">
        <v>16</v>
      </c>
      <c r="O40" s="4">
        <v>48.36</v>
      </c>
      <c r="P40" t="s">
        <v>35</v>
      </c>
      <c r="Q40">
        <v>39</v>
      </c>
      <c r="R40" t="s">
        <v>41</v>
      </c>
      <c r="S40" t="s">
        <v>106</v>
      </c>
      <c r="T40" s="10">
        <v>108</v>
      </c>
    </row>
    <row r="41" spans="1:20" x14ac:dyDescent="0.25">
      <c r="A41">
        <v>1</v>
      </c>
      <c r="B41" t="s">
        <v>107</v>
      </c>
      <c r="C41">
        <v>1</v>
      </c>
      <c r="D41" t="str">
        <f t="shared" si="0"/>
        <v>Sábado</v>
      </c>
      <c r="E41" s="6">
        <v>45017</v>
      </c>
      <c r="F41" s="3">
        <v>8.3333333333333329E-2</v>
      </c>
      <c r="G41" s="3">
        <v>0.1701388888888889</v>
      </c>
      <c r="H41" s="3">
        <f t="shared" si="1"/>
        <v>8.6805555555555566E-2</v>
      </c>
      <c r="I41" s="9">
        <v>5.4166666666666669E-2</v>
      </c>
      <c r="J41" s="9">
        <f t="shared" si="2"/>
        <v>3.2638888888888898E-2</v>
      </c>
      <c r="K41" s="9" t="str">
        <f t="shared" si="3"/>
        <v>Cobrada</v>
      </c>
      <c r="L41" t="s">
        <v>9</v>
      </c>
      <c r="M41" t="s">
        <v>10</v>
      </c>
      <c r="N41" t="s">
        <v>16</v>
      </c>
      <c r="O41" s="4">
        <v>13.68</v>
      </c>
      <c r="P41" t="s">
        <v>21</v>
      </c>
      <c r="Q41">
        <v>40</v>
      </c>
      <c r="R41" t="s">
        <v>83</v>
      </c>
      <c r="S41" t="s">
        <v>108</v>
      </c>
      <c r="T41" s="10">
        <v>148</v>
      </c>
    </row>
    <row r="42" spans="1:20" x14ac:dyDescent="0.25">
      <c r="A42">
        <v>7</v>
      </c>
      <c r="B42" t="s">
        <v>109</v>
      </c>
      <c r="C42">
        <v>4</v>
      </c>
      <c r="D42" t="str">
        <f t="shared" si="0"/>
        <v>Sábado</v>
      </c>
      <c r="E42" s="6">
        <v>45017</v>
      </c>
      <c r="F42" s="3">
        <v>9.3055555555555558E-2</v>
      </c>
      <c r="G42" s="3">
        <v>0.18055555555555555</v>
      </c>
      <c r="H42" s="3">
        <f t="shared" si="1"/>
        <v>9.7916666666666666E-2</v>
      </c>
      <c r="I42" s="9">
        <v>6.1805555555555558E-2</v>
      </c>
      <c r="J42" s="9">
        <f t="shared" si="2"/>
        <v>3.6111111111111108E-2</v>
      </c>
      <c r="K42" s="9" t="str">
        <f t="shared" si="3"/>
        <v>Cobrada</v>
      </c>
      <c r="L42" t="s">
        <v>20</v>
      </c>
      <c r="M42" t="s">
        <v>10</v>
      </c>
      <c r="N42" t="s">
        <v>1137</v>
      </c>
      <c r="O42" s="4">
        <v>15.24</v>
      </c>
      <c r="P42" t="s">
        <v>35</v>
      </c>
      <c r="Q42">
        <v>41</v>
      </c>
      <c r="R42" t="s">
        <v>1140</v>
      </c>
      <c r="S42" t="s">
        <v>110</v>
      </c>
      <c r="T42" s="10">
        <v>204</v>
      </c>
    </row>
    <row r="43" spans="1:20" x14ac:dyDescent="0.25">
      <c r="A43">
        <v>14</v>
      </c>
      <c r="B43" t="s">
        <v>111</v>
      </c>
      <c r="C43">
        <v>1</v>
      </c>
      <c r="D43" t="str">
        <f t="shared" si="0"/>
        <v>Sábado</v>
      </c>
      <c r="E43" s="6">
        <v>45017</v>
      </c>
      <c r="F43" s="3">
        <v>1.7361111111111112E-2</v>
      </c>
      <c r="G43" s="3">
        <v>7.3611111111111113E-2</v>
      </c>
      <c r="H43" s="3">
        <f t="shared" si="1"/>
        <v>5.6250000000000001E-2</v>
      </c>
      <c r="I43" s="9">
        <v>4.7916666666666663E-2</v>
      </c>
      <c r="J43" s="9">
        <f t="shared" si="2"/>
        <v>8.3333333333333384E-3</v>
      </c>
      <c r="K43" s="9" t="str">
        <f t="shared" si="3"/>
        <v>Cobrada</v>
      </c>
      <c r="L43" t="s">
        <v>20</v>
      </c>
      <c r="M43" t="s">
        <v>10</v>
      </c>
      <c r="N43" t="s">
        <v>1137</v>
      </c>
      <c r="O43" s="4">
        <v>49.58</v>
      </c>
      <c r="P43" t="s">
        <v>11</v>
      </c>
      <c r="Q43">
        <v>42</v>
      </c>
      <c r="R43" t="s">
        <v>41</v>
      </c>
      <c r="S43" t="s">
        <v>112</v>
      </c>
      <c r="T43" s="10">
        <v>102</v>
      </c>
    </row>
    <row r="44" spans="1:20" x14ac:dyDescent="0.25">
      <c r="A44">
        <v>8</v>
      </c>
      <c r="B44" t="s">
        <v>113</v>
      </c>
      <c r="C44">
        <v>6</v>
      </c>
      <c r="D44" t="str">
        <f t="shared" si="0"/>
        <v>Sábado</v>
      </c>
      <c r="E44" s="6">
        <v>45017</v>
      </c>
      <c r="F44" s="3">
        <v>4.3055555555555555E-2</v>
      </c>
      <c r="G44" s="3">
        <v>0.13472222222222222</v>
      </c>
      <c r="H44" s="3">
        <f t="shared" si="1"/>
        <v>0.10208333333333333</v>
      </c>
      <c r="I44" s="9">
        <v>0.10138888888888889</v>
      </c>
      <c r="J44" s="9">
        <f t="shared" si="2"/>
        <v>6.9444444444444198E-4</v>
      </c>
      <c r="K44" s="9" t="str">
        <f t="shared" si="3"/>
        <v>Cobrada</v>
      </c>
      <c r="L44" t="s">
        <v>29</v>
      </c>
      <c r="M44" t="s">
        <v>10</v>
      </c>
      <c r="N44" t="s">
        <v>1137</v>
      </c>
      <c r="O44" s="4">
        <v>32.19</v>
      </c>
      <c r="P44" t="s">
        <v>35</v>
      </c>
      <c r="Q44">
        <v>43</v>
      </c>
      <c r="R44" t="s">
        <v>1140</v>
      </c>
      <c r="S44" t="s">
        <v>114</v>
      </c>
      <c r="T44" s="10">
        <v>203</v>
      </c>
    </row>
    <row r="45" spans="1:20" x14ac:dyDescent="0.25">
      <c r="A45">
        <v>18</v>
      </c>
      <c r="B45" t="s">
        <v>107</v>
      </c>
      <c r="C45">
        <v>1</v>
      </c>
      <c r="D45" t="str">
        <f t="shared" si="0"/>
        <v>Sábado</v>
      </c>
      <c r="E45" s="6">
        <v>45017</v>
      </c>
      <c r="F45" s="3">
        <v>0.12916666666666668</v>
      </c>
      <c r="G45" s="3">
        <v>0.26250000000000001</v>
      </c>
      <c r="H45" s="3">
        <f t="shared" si="1"/>
        <v>0.13333333333333333</v>
      </c>
      <c r="I45" s="9">
        <v>5.9027777777777776E-2</v>
      </c>
      <c r="J45" s="9">
        <f t="shared" si="2"/>
        <v>7.4305555555555555E-2</v>
      </c>
      <c r="K45" s="9" t="str">
        <f t="shared" si="3"/>
        <v>Cobrada</v>
      </c>
      <c r="L45" t="s">
        <v>29</v>
      </c>
      <c r="M45" t="s">
        <v>10</v>
      </c>
      <c r="N45" t="s">
        <v>1137</v>
      </c>
      <c r="O45" s="4">
        <v>42.6</v>
      </c>
      <c r="P45" t="s">
        <v>21</v>
      </c>
      <c r="Q45">
        <v>44</v>
      </c>
      <c r="R45" t="s">
        <v>1139</v>
      </c>
      <c r="S45" t="s">
        <v>115</v>
      </c>
      <c r="T45" s="10">
        <v>122</v>
      </c>
    </row>
    <row r="46" spans="1:20" x14ac:dyDescent="0.25">
      <c r="A46">
        <v>17</v>
      </c>
      <c r="B46" t="s">
        <v>116</v>
      </c>
      <c r="C46">
        <v>2</v>
      </c>
      <c r="D46" t="str">
        <f t="shared" si="0"/>
        <v>Sábado</v>
      </c>
      <c r="E46" s="6">
        <v>45017</v>
      </c>
      <c r="F46" s="3">
        <v>9.375E-2</v>
      </c>
      <c r="G46" s="3">
        <v>0.1673611111111111</v>
      </c>
      <c r="H46" s="3">
        <f t="shared" si="1"/>
        <v>7.3611111111111099E-2</v>
      </c>
      <c r="I46" s="9">
        <v>3.2638888888888891E-2</v>
      </c>
      <c r="J46" s="9">
        <f t="shared" si="2"/>
        <v>4.0972222222222208E-2</v>
      </c>
      <c r="K46" s="9" t="str">
        <f t="shared" si="3"/>
        <v>Cobrada</v>
      </c>
      <c r="L46" t="s">
        <v>20</v>
      </c>
      <c r="M46" t="s">
        <v>10</v>
      </c>
      <c r="N46" t="s">
        <v>1137</v>
      </c>
      <c r="O46" s="4">
        <v>25.41</v>
      </c>
      <c r="P46" t="s">
        <v>11</v>
      </c>
      <c r="Q46">
        <v>45</v>
      </c>
      <c r="R46" t="s">
        <v>1140</v>
      </c>
      <c r="S46" t="s">
        <v>117</v>
      </c>
      <c r="T46" s="10">
        <v>54</v>
      </c>
    </row>
    <row r="47" spans="1:20" x14ac:dyDescent="0.25">
      <c r="A47">
        <v>10</v>
      </c>
      <c r="B47" t="s">
        <v>118</v>
      </c>
      <c r="C47">
        <v>1</v>
      </c>
      <c r="D47" t="str">
        <f t="shared" si="0"/>
        <v>Sábado</v>
      </c>
      <c r="E47" s="6">
        <v>45017</v>
      </c>
      <c r="F47" s="3">
        <v>7.4305555555555555E-2</v>
      </c>
      <c r="G47" s="3">
        <v>0.15208333333333332</v>
      </c>
      <c r="H47" s="3">
        <f t="shared" si="1"/>
        <v>7.7777777777777765E-2</v>
      </c>
      <c r="I47" s="9">
        <v>5.9722222222222218E-2</v>
      </c>
      <c r="J47" s="9">
        <f t="shared" si="2"/>
        <v>1.8055555555555547E-2</v>
      </c>
      <c r="K47" s="9" t="str">
        <f t="shared" si="3"/>
        <v>Cobrada</v>
      </c>
      <c r="L47" t="s">
        <v>25</v>
      </c>
      <c r="M47" t="s">
        <v>10</v>
      </c>
      <c r="N47" t="s">
        <v>1137</v>
      </c>
      <c r="O47" s="4">
        <v>27.97</v>
      </c>
      <c r="P47" t="s">
        <v>21</v>
      </c>
      <c r="Q47">
        <v>46</v>
      </c>
      <c r="R47" t="s">
        <v>64</v>
      </c>
      <c r="S47" t="s">
        <v>119</v>
      </c>
      <c r="T47" s="10">
        <v>140</v>
      </c>
    </row>
    <row r="48" spans="1:20" x14ac:dyDescent="0.25">
      <c r="A48">
        <v>18</v>
      </c>
      <c r="B48" t="s">
        <v>120</v>
      </c>
      <c r="C48">
        <v>3</v>
      </c>
      <c r="D48" t="str">
        <f t="shared" si="0"/>
        <v>Sábado</v>
      </c>
      <c r="E48" s="6">
        <v>45017</v>
      </c>
      <c r="F48" s="3">
        <v>0.14583333333333334</v>
      </c>
      <c r="G48" s="3">
        <v>0.31180555555555556</v>
      </c>
      <c r="H48" s="3">
        <f t="shared" si="1"/>
        <v>0.17638888888888887</v>
      </c>
      <c r="I48" s="9">
        <v>6.0416666666666667E-2</v>
      </c>
      <c r="J48" s="9">
        <f t="shared" si="2"/>
        <v>0.1159722222222222</v>
      </c>
      <c r="K48" s="9" t="str">
        <f t="shared" si="3"/>
        <v>Cobrada</v>
      </c>
      <c r="L48" t="s">
        <v>20</v>
      </c>
      <c r="M48" t="s">
        <v>10</v>
      </c>
      <c r="N48" t="s">
        <v>1137</v>
      </c>
      <c r="O48" s="4">
        <v>10.98</v>
      </c>
      <c r="P48" t="s">
        <v>35</v>
      </c>
      <c r="Q48">
        <v>47</v>
      </c>
      <c r="R48" t="s">
        <v>22</v>
      </c>
      <c r="S48" t="s">
        <v>121</v>
      </c>
      <c r="T48" s="10">
        <v>109</v>
      </c>
    </row>
    <row r="49" spans="1:20" x14ac:dyDescent="0.25">
      <c r="A49">
        <v>17</v>
      </c>
      <c r="B49" t="s">
        <v>122</v>
      </c>
      <c r="C49">
        <v>2</v>
      </c>
      <c r="D49" t="str">
        <f t="shared" si="0"/>
        <v>Sábado</v>
      </c>
      <c r="E49" s="6">
        <v>45017</v>
      </c>
      <c r="F49" s="3">
        <v>1.9444444444444445E-2</v>
      </c>
      <c r="G49" s="3">
        <v>0.16805555555555557</v>
      </c>
      <c r="H49" s="3">
        <f t="shared" si="1"/>
        <v>0.14861111111111114</v>
      </c>
      <c r="I49" s="9">
        <v>8.611111111111111E-2</v>
      </c>
      <c r="J49" s="9">
        <f t="shared" si="2"/>
        <v>6.2500000000000028E-2</v>
      </c>
      <c r="K49" s="9" t="str">
        <f t="shared" si="3"/>
        <v>Cobrada</v>
      </c>
      <c r="L49" t="s">
        <v>9</v>
      </c>
      <c r="M49" t="s">
        <v>15</v>
      </c>
      <c r="N49" t="s">
        <v>1137</v>
      </c>
      <c r="O49" s="4">
        <v>25.31</v>
      </c>
      <c r="P49" t="s">
        <v>21</v>
      </c>
      <c r="Q49">
        <v>48</v>
      </c>
      <c r="R49" t="s">
        <v>41</v>
      </c>
      <c r="S49" t="s">
        <v>123</v>
      </c>
      <c r="T49" s="10">
        <v>158</v>
      </c>
    </row>
    <row r="50" spans="1:20" x14ac:dyDescent="0.25">
      <c r="A50">
        <v>8</v>
      </c>
      <c r="B50" t="s">
        <v>124</v>
      </c>
      <c r="C50">
        <v>3</v>
      </c>
      <c r="D50" t="str">
        <f t="shared" si="0"/>
        <v>Sábado</v>
      </c>
      <c r="E50" s="6">
        <v>45017</v>
      </c>
      <c r="F50" s="3">
        <v>7.2222222222222215E-2</v>
      </c>
      <c r="G50" s="3">
        <v>0.22847222222222222</v>
      </c>
      <c r="H50" s="3">
        <f t="shared" si="1"/>
        <v>0.15625</v>
      </c>
      <c r="I50" s="9">
        <v>5.6250000000000001E-2</v>
      </c>
      <c r="J50" s="9">
        <f t="shared" si="2"/>
        <v>0.1</v>
      </c>
      <c r="K50" s="9" t="str">
        <f t="shared" si="3"/>
        <v>Cobrada</v>
      </c>
      <c r="L50" t="s">
        <v>20</v>
      </c>
      <c r="M50" t="s">
        <v>10</v>
      </c>
      <c r="N50" t="s">
        <v>1137</v>
      </c>
      <c r="O50" s="4">
        <v>20.92</v>
      </c>
      <c r="P50" t="s">
        <v>21</v>
      </c>
      <c r="Q50">
        <v>49</v>
      </c>
      <c r="R50" t="s">
        <v>44</v>
      </c>
      <c r="S50" t="s">
        <v>125</v>
      </c>
      <c r="T50" s="10">
        <v>186</v>
      </c>
    </row>
    <row r="51" spans="1:20" x14ac:dyDescent="0.25">
      <c r="A51">
        <v>19</v>
      </c>
      <c r="B51" t="s">
        <v>126</v>
      </c>
      <c r="C51">
        <v>5</v>
      </c>
      <c r="D51" t="str">
        <f t="shared" si="0"/>
        <v>Sábado</v>
      </c>
      <c r="E51" s="6">
        <v>45017</v>
      </c>
      <c r="F51" s="3">
        <v>0.16250000000000001</v>
      </c>
      <c r="G51" s="3">
        <v>0.28958333333333336</v>
      </c>
      <c r="H51" s="3">
        <f t="shared" si="1"/>
        <v>0.13750000000000001</v>
      </c>
      <c r="I51" s="9">
        <v>1.4583333333333334E-2</v>
      </c>
      <c r="J51" s="9">
        <f t="shared" si="2"/>
        <v>0.12291666666666667</v>
      </c>
      <c r="K51" s="9" t="str">
        <f t="shared" si="3"/>
        <v>Cobrada</v>
      </c>
      <c r="L51" t="s">
        <v>29</v>
      </c>
      <c r="M51" t="s">
        <v>10</v>
      </c>
      <c r="N51" t="s">
        <v>1136</v>
      </c>
      <c r="O51" s="4">
        <v>16.739999999999998</v>
      </c>
      <c r="P51" t="s">
        <v>35</v>
      </c>
      <c r="Q51">
        <v>50</v>
      </c>
      <c r="R51" t="s">
        <v>83</v>
      </c>
      <c r="S51" t="s">
        <v>127</v>
      </c>
      <c r="T51" s="10">
        <v>76</v>
      </c>
    </row>
    <row r="52" spans="1:20" x14ac:dyDescent="0.25">
      <c r="A52">
        <v>12</v>
      </c>
      <c r="B52" t="s">
        <v>128</v>
      </c>
      <c r="C52">
        <v>1</v>
      </c>
      <c r="D52" t="str">
        <f t="shared" si="0"/>
        <v>Sábado</v>
      </c>
      <c r="E52" s="6">
        <v>45017</v>
      </c>
      <c r="F52" s="3">
        <v>7.0833333333333331E-2</v>
      </c>
      <c r="G52" s="3">
        <v>0.12638888888888888</v>
      </c>
      <c r="H52" s="3">
        <f t="shared" si="1"/>
        <v>5.5555555555555552E-2</v>
      </c>
      <c r="I52" s="9">
        <v>0.1138888888888889</v>
      </c>
      <c r="J52" s="9" t="str">
        <f t="shared" si="2"/>
        <v>0</v>
      </c>
      <c r="K52" s="9" t="str">
        <f t="shared" si="3"/>
        <v>No cobrada</v>
      </c>
      <c r="L52" t="s">
        <v>25</v>
      </c>
      <c r="M52" t="s">
        <v>32</v>
      </c>
      <c r="N52" t="s">
        <v>1137</v>
      </c>
      <c r="O52" s="4">
        <v>37.08</v>
      </c>
      <c r="P52" t="s">
        <v>11</v>
      </c>
      <c r="Q52">
        <v>51</v>
      </c>
      <c r="R52" t="s">
        <v>1139</v>
      </c>
      <c r="S52" t="s">
        <v>129</v>
      </c>
      <c r="T52" s="10">
        <v>225</v>
      </c>
    </row>
    <row r="53" spans="1:20" x14ac:dyDescent="0.25">
      <c r="A53">
        <v>7</v>
      </c>
      <c r="B53" t="s">
        <v>130</v>
      </c>
      <c r="C53">
        <v>4</v>
      </c>
      <c r="D53" t="str">
        <f t="shared" si="0"/>
        <v>Sábado</v>
      </c>
      <c r="E53" s="6">
        <v>45017</v>
      </c>
      <c r="F53" s="3">
        <v>6.9444444444444447E-4</v>
      </c>
      <c r="G53" s="3">
        <v>4.9305555555555554E-2</v>
      </c>
      <c r="H53" s="3">
        <f t="shared" si="1"/>
        <v>4.8611111111111112E-2</v>
      </c>
      <c r="I53" s="9">
        <v>4.3055555555555555E-2</v>
      </c>
      <c r="J53" s="9">
        <f t="shared" si="2"/>
        <v>5.5555555555555566E-3</v>
      </c>
      <c r="K53" s="9" t="str">
        <f t="shared" si="3"/>
        <v>Cobrada</v>
      </c>
      <c r="L53" t="s">
        <v>9</v>
      </c>
      <c r="M53" t="s">
        <v>10</v>
      </c>
      <c r="N53" t="s">
        <v>1137</v>
      </c>
      <c r="O53" s="4">
        <v>46.88</v>
      </c>
      <c r="P53" t="s">
        <v>21</v>
      </c>
      <c r="Q53">
        <v>52</v>
      </c>
      <c r="R53" t="s">
        <v>26</v>
      </c>
      <c r="S53" t="s">
        <v>131</v>
      </c>
      <c r="T53" s="10">
        <v>263</v>
      </c>
    </row>
    <row r="54" spans="1:20" x14ac:dyDescent="0.25">
      <c r="A54">
        <v>16</v>
      </c>
      <c r="B54" t="s">
        <v>132</v>
      </c>
      <c r="C54">
        <v>5</v>
      </c>
      <c r="D54" t="str">
        <f t="shared" si="0"/>
        <v>Sábado</v>
      </c>
      <c r="E54" s="6">
        <v>45017</v>
      </c>
      <c r="F54" s="3">
        <v>0.12569444444444444</v>
      </c>
      <c r="G54" s="3">
        <v>0.19722222222222222</v>
      </c>
      <c r="H54" s="3">
        <f t="shared" si="1"/>
        <v>7.1527777777777773E-2</v>
      </c>
      <c r="I54" s="9">
        <v>7.7777777777777779E-2</v>
      </c>
      <c r="J54" s="9" t="str">
        <f t="shared" si="2"/>
        <v>0</v>
      </c>
      <c r="K54" s="9" t="str">
        <f t="shared" si="3"/>
        <v>No cobrada</v>
      </c>
      <c r="L54" t="s">
        <v>25</v>
      </c>
      <c r="M54" t="s">
        <v>10</v>
      </c>
      <c r="N54" t="s">
        <v>1136</v>
      </c>
      <c r="O54" s="4">
        <v>36.880000000000003</v>
      </c>
      <c r="P54" t="s">
        <v>21</v>
      </c>
      <c r="Q54">
        <v>53</v>
      </c>
      <c r="R54" t="s">
        <v>26</v>
      </c>
      <c r="S54" t="s">
        <v>133</v>
      </c>
      <c r="T54" s="10">
        <v>267</v>
      </c>
    </row>
    <row r="55" spans="1:20" x14ac:dyDescent="0.25">
      <c r="A55">
        <v>6</v>
      </c>
      <c r="B55" t="s">
        <v>134</v>
      </c>
      <c r="C55">
        <v>6</v>
      </c>
      <c r="D55" t="str">
        <f t="shared" si="0"/>
        <v>Sábado</v>
      </c>
      <c r="E55" s="6">
        <v>45017</v>
      </c>
      <c r="F55" s="3">
        <v>2.7777777777777776E-2</v>
      </c>
      <c r="G55" s="3">
        <v>0.1763888888888889</v>
      </c>
      <c r="H55" s="3">
        <f t="shared" si="1"/>
        <v>0.14861111111111114</v>
      </c>
      <c r="I55" s="9">
        <v>0.14097222222222222</v>
      </c>
      <c r="J55" s="9">
        <f t="shared" si="2"/>
        <v>7.6388888888889173E-3</v>
      </c>
      <c r="K55" s="9" t="str">
        <f t="shared" si="3"/>
        <v>Cobrada</v>
      </c>
      <c r="L55" t="s">
        <v>29</v>
      </c>
      <c r="M55" t="s">
        <v>32</v>
      </c>
      <c r="N55" t="s">
        <v>1137</v>
      </c>
      <c r="O55" s="4">
        <v>23.36</v>
      </c>
      <c r="P55" t="s">
        <v>11</v>
      </c>
      <c r="Q55">
        <v>54</v>
      </c>
      <c r="R55" t="s">
        <v>41</v>
      </c>
      <c r="S55" t="s">
        <v>135</v>
      </c>
      <c r="T55" s="10">
        <v>187</v>
      </c>
    </row>
    <row r="56" spans="1:20" x14ac:dyDescent="0.25">
      <c r="A56">
        <v>20</v>
      </c>
      <c r="B56" t="s">
        <v>136</v>
      </c>
      <c r="C56">
        <v>5</v>
      </c>
      <c r="D56" t="str">
        <f t="shared" si="0"/>
        <v>Sábado</v>
      </c>
      <c r="E56" s="6">
        <v>45017</v>
      </c>
      <c r="F56" s="3">
        <v>6.25E-2</v>
      </c>
      <c r="G56" s="3">
        <v>0.20833333333333334</v>
      </c>
      <c r="H56" s="3">
        <f t="shared" si="1"/>
        <v>0.15625</v>
      </c>
      <c r="I56" s="9">
        <v>6.6666666666666666E-2</v>
      </c>
      <c r="J56" s="9">
        <f t="shared" si="2"/>
        <v>8.9583333333333334E-2</v>
      </c>
      <c r="K56" s="9" t="str">
        <f t="shared" si="3"/>
        <v>Cobrada</v>
      </c>
      <c r="L56" t="s">
        <v>29</v>
      </c>
      <c r="M56" t="s">
        <v>32</v>
      </c>
      <c r="N56" t="s">
        <v>1137</v>
      </c>
      <c r="O56" s="4">
        <v>45.49</v>
      </c>
      <c r="P56" t="s">
        <v>35</v>
      </c>
      <c r="Q56">
        <v>55</v>
      </c>
      <c r="R56" t="s">
        <v>1140</v>
      </c>
      <c r="S56" t="s">
        <v>137</v>
      </c>
      <c r="T56" s="10">
        <v>255</v>
      </c>
    </row>
    <row r="57" spans="1:20" x14ac:dyDescent="0.25">
      <c r="A57">
        <v>1</v>
      </c>
      <c r="B57" t="s">
        <v>54</v>
      </c>
      <c r="C57">
        <v>3</v>
      </c>
      <c r="D57" t="str">
        <f t="shared" si="0"/>
        <v>Sábado</v>
      </c>
      <c r="E57" s="6">
        <v>45017</v>
      </c>
      <c r="F57" s="3">
        <v>5.5555555555555552E-2</v>
      </c>
      <c r="G57" s="3">
        <v>0.20624999999999999</v>
      </c>
      <c r="H57" s="3">
        <f t="shared" si="1"/>
        <v>0.15069444444444444</v>
      </c>
      <c r="I57" s="9">
        <v>5.4166666666666669E-2</v>
      </c>
      <c r="J57" s="9">
        <f t="shared" si="2"/>
        <v>9.6527777777777768E-2</v>
      </c>
      <c r="K57" s="9" t="str">
        <f t="shared" si="3"/>
        <v>Cobrada</v>
      </c>
      <c r="L57" t="s">
        <v>25</v>
      </c>
      <c r="M57" t="s">
        <v>10</v>
      </c>
      <c r="N57" t="s">
        <v>1136</v>
      </c>
      <c r="O57" s="4">
        <v>43.2</v>
      </c>
      <c r="P57" t="s">
        <v>21</v>
      </c>
      <c r="Q57">
        <v>56</v>
      </c>
      <c r="R57" t="s">
        <v>59</v>
      </c>
      <c r="S57" t="s">
        <v>90</v>
      </c>
      <c r="T57" s="10">
        <v>48</v>
      </c>
    </row>
    <row r="58" spans="1:20" x14ac:dyDescent="0.25">
      <c r="A58">
        <v>18</v>
      </c>
      <c r="B58" t="s">
        <v>138</v>
      </c>
      <c r="C58">
        <v>2</v>
      </c>
      <c r="D58" t="str">
        <f t="shared" si="0"/>
        <v>Sábado</v>
      </c>
      <c r="E58" s="6">
        <v>45017</v>
      </c>
      <c r="F58" s="3">
        <v>0.12777777777777777</v>
      </c>
      <c r="G58" s="3">
        <v>0.20277777777777778</v>
      </c>
      <c r="H58" s="3">
        <f t="shared" si="1"/>
        <v>7.5000000000000011E-2</v>
      </c>
      <c r="I58" s="9">
        <v>4.7222222222222221E-2</v>
      </c>
      <c r="J58" s="9">
        <f t="shared" si="2"/>
        <v>2.777777777777779E-2</v>
      </c>
      <c r="K58" s="9" t="str">
        <f t="shared" si="3"/>
        <v>Cobrada</v>
      </c>
      <c r="L58" t="s">
        <v>20</v>
      </c>
      <c r="M58" t="s">
        <v>10</v>
      </c>
      <c r="N58" t="s">
        <v>1137</v>
      </c>
      <c r="O58" s="4">
        <v>45.45</v>
      </c>
      <c r="P58" t="s">
        <v>21</v>
      </c>
      <c r="Q58">
        <v>57</v>
      </c>
      <c r="R58" t="s">
        <v>17</v>
      </c>
      <c r="S58" t="s">
        <v>139</v>
      </c>
      <c r="T58" s="10">
        <v>169</v>
      </c>
    </row>
    <row r="59" spans="1:20" x14ac:dyDescent="0.25">
      <c r="A59">
        <v>8</v>
      </c>
      <c r="B59" t="s">
        <v>140</v>
      </c>
      <c r="C59">
        <v>3</v>
      </c>
      <c r="D59" t="str">
        <f t="shared" si="0"/>
        <v>Sábado</v>
      </c>
      <c r="E59" s="6">
        <v>45017</v>
      </c>
      <c r="F59" s="3">
        <v>6.3194444444444442E-2</v>
      </c>
      <c r="G59" s="3">
        <v>0.18124999999999999</v>
      </c>
      <c r="H59" s="3">
        <f t="shared" si="1"/>
        <v>0.11805555555555555</v>
      </c>
      <c r="I59" s="9">
        <v>5.0694444444444445E-2</v>
      </c>
      <c r="J59" s="9">
        <f t="shared" si="2"/>
        <v>6.7361111111111108E-2</v>
      </c>
      <c r="K59" s="9" t="str">
        <f t="shared" si="3"/>
        <v>Cobrada</v>
      </c>
      <c r="L59" t="s">
        <v>14</v>
      </c>
      <c r="M59" t="s">
        <v>32</v>
      </c>
      <c r="N59" t="s">
        <v>1137</v>
      </c>
      <c r="O59" s="4">
        <v>30.7</v>
      </c>
      <c r="P59" t="s">
        <v>11</v>
      </c>
      <c r="Q59">
        <v>58</v>
      </c>
      <c r="R59" t="s">
        <v>22</v>
      </c>
      <c r="S59" t="s">
        <v>141</v>
      </c>
      <c r="T59" s="10">
        <v>82</v>
      </c>
    </row>
    <row r="60" spans="1:20" x14ac:dyDescent="0.25">
      <c r="A60">
        <v>8</v>
      </c>
      <c r="B60" t="s">
        <v>142</v>
      </c>
      <c r="C60">
        <v>4</v>
      </c>
      <c r="D60" t="str">
        <f t="shared" si="0"/>
        <v>Sábado</v>
      </c>
      <c r="E60" s="6">
        <v>45017</v>
      </c>
      <c r="F60" s="3">
        <v>5.6250000000000001E-2</v>
      </c>
      <c r="G60" s="3">
        <v>0.21111111111111111</v>
      </c>
      <c r="H60" s="3">
        <f t="shared" si="1"/>
        <v>0.15486111111111112</v>
      </c>
      <c r="I60" s="9">
        <v>3.3333333333333326E-2</v>
      </c>
      <c r="J60" s="9">
        <f t="shared" si="2"/>
        <v>0.12152777777777779</v>
      </c>
      <c r="K60" s="9" t="str">
        <f t="shared" si="3"/>
        <v>Cobrada</v>
      </c>
      <c r="L60" t="s">
        <v>14</v>
      </c>
      <c r="M60" t="s">
        <v>10</v>
      </c>
      <c r="N60" t="s">
        <v>16</v>
      </c>
      <c r="O60" s="4">
        <v>33.89</v>
      </c>
      <c r="P60" t="s">
        <v>21</v>
      </c>
      <c r="Q60">
        <v>59</v>
      </c>
      <c r="R60" t="s">
        <v>17</v>
      </c>
      <c r="S60" t="s">
        <v>143</v>
      </c>
      <c r="T60" s="10">
        <v>160</v>
      </c>
    </row>
    <row r="61" spans="1:20" x14ac:dyDescent="0.25">
      <c r="A61">
        <v>6</v>
      </c>
      <c r="B61" t="s">
        <v>144</v>
      </c>
      <c r="C61">
        <v>1</v>
      </c>
      <c r="D61" t="str">
        <f t="shared" si="0"/>
        <v>Sábado</v>
      </c>
      <c r="E61" s="6">
        <v>45017</v>
      </c>
      <c r="F61" s="3">
        <v>8.9583333333333334E-2</v>
      </c>
      <c r="G61" s="3">
        <v>0.24027777777777778</v>
      </c>
      <c r="H61" s="3">
        <f t="shared" si="1"/>
        <v>0.15069444444444446</v>
      </c>
      <c r="I61" s="9">
        <v>2.9861111111111109E-2</v>
      </c>
      <c r="J61" s="9">
        <f t="shared" si="2"/>
        <v>0.12083333333333335</v>
      </c>
      <c r="K61" s="9" t="str">
        <f t="shared" si="3"/>
        <v>Cobrada</v>
      </c>
      <c r="L61" t="s">
        <v>14</v>
      </c>
      <c r="M61" t="s">
        <v>10</v>
      </c>
      <c r="N61" t="s">
        <v>1137</v>
      </c>
      <c r="O61" s="4">
        <v>19.54</v>
      </c>
      <c r="P61" t="s">
        <v>11</v>
      </c>
      <c r="Q61">
        <v>60</v>
      </c>
      <c r="R61" t="s">
        <v>41</v>
      </c>
      <c r="S61" t="s">
        <v>145</v>
      </c>
      <c r="T61" s="10">
        <v>102</v>
      </c>
    </row>
    <row r="62" spans="1:20" x14ac:dyDescent="0.25">
      <c r="A62">
        <v>10</v>
      </c>
      <c r="B62" t="s">
        <v>146</v>
      </c>
      <c r="C62">
        <v>5</v>
      </c>
      <c r="D62" t="str">
        <f t="shared" si="0"/>
        <v>Sábado</v>
      </c>
      <c r="E62" s="6">
        <v>45017</v>
      </c>
      <c r="F62" s="3">
        <v>0.15902777777777777</v>
      </c>
      <c r="G62" s="3">
        <v>0.26527777777777778</v>
      </c>
      <c r="H62" s="3">
        <f t="shared" si="1"/>
        <v>0.11666666666666668</v>
      </c>
      <c r="I62" s="9">
        <v>0.11041666666666666</v>
      </c>
      <c r="J62" s="9">
        <f t="shared" si="2"/>
        <v>6.2500000000000194E-3</v>
      </c>
      <c r="K62" s="9" t="str">
        <f t="shared" si="3"/>
        <v>Cobrada</v>
      </c>
      <c r="L62" t="s">
        <v>20</v>
      </c>
      <c r="M62" t="s">
        <v>10</v>
      </c>
      <c r="N62" t="s">
        <v>1137</v>
      </c>
      <c r="O62" s="4">
        <v>42.87</v>
      </c>
      <c r="P62" t="s">
        <v>35</v>
      </c>
      <c r="Q62">
        <v>61</v>
      </c>
      <c r="R62" t="s">
        <v>64</v>
      </c>
      <c r="S62" t="s">
        <v>147</v>
      </c>
      <c r="T62" s="10">
        <v>242</v>
      </c>
    </row>
    <row r="63" spans="1:20" x14ac:dyDescent="0.25">
      <c r="A63">
        <v>2</v>
      </c>
      <c r="B63" t="s">
        <v>148</v>
      </c>
      <c r="C63">
        <v>1</v>
      </c>
      <c r="D63" t="str">
        <f t="shared" si="0"/>
        <v>Sábado</v>
      </c>
      <c r="E63" s="6">
        <v>45017</v>
      </c>
      <c r="F63" s="3">
        <v>0.11597222222222223</v>
      </c>
      <c r="G63" s="3">
        <v>0.26666666666666666</v>
      </c>
      <c r="H63" s="3">
        <f t="shared" si="1"/>
        <v>0.16111111111111109</v>
      </c>
      <c r="I63" s="9">
        <v>0.10763888888888888</v>
      </c>
      <c r="J63" s="9">
        <f t="shared" si="2"/>
        <v>5.3472222222222213E-2</v>
      </c>
      <c r="K63" s="9" t="str">
        <f t="shared" si="3"/>
        <v>Cobrada</v>
      </c>
      <c r="L63" t="s">
        <v>14</v>
      </c>
      <c r="M63" t="s">
        <v>32</v>
      </c>
      <c r="N63" t="s">
        <v>1137</v>
      </c>
      <c r="O63" s="4">
        <v>37.93</v>
      </c>
      <c r="P63" t="s">
        <v>35</v>
      </c>
      <c r="Q63">
        <v>62</v>
      </c>
      <c r="R63" t="s">
        <v>83</v>
      </c>
      <c r="S63" t="s">
        <v>149</v>
      </c>
      <c r="T63" s="10">
        <v>148</v>
      </c>
    </row>
    <row r="64" spans="1:20" x14ac:dyDescent="0.25">
      <c r="A64">
        <v>17</v>
      </c>
      <c r="B64" t="s">
        <v>46</v>
      </c>
      <c r="C64">
        <v>4</v>
      </c>
      <c r="D64" t="str">
        <f t="shared" si="0"/>
        <v>Sábado</v>
      </c>
      <c r="E64" s="6">
        <v>45017</v>
      </c>
      <c r="F64" s="3">
        <v>2.8472222222222222E-2</v>
      </c>
      <c r="G64" s="3">
        <v>0.17083333333333334</v>
      </c>
      <c r="H64" s="3">
        <f t="shared" si="1"/>
        <v>0.1423611111111111</v>
      </c>
      <c r="I64" s="9">
        <v>2.0833333333333332E-2</v>
      </c>
      <c r="J64" s="9">
        <f t="shared" si="2"/>
        <v>0.12152777777777778</v>
      </c>
      <c r="K64" s="9" t="str">
        <f t="shared" si="3"/>
        <v>Cobrada</v>
      </c>
      <c r="L64" t="s">
        <v>29</v>
      </c>
      <c r="M64" t="s">
        <v>10</v>
      </c>
      <c r="N64" t="s">
        <v>1137</v>
      </c>
      <c r="O64" s="4">
        <v>33.340000000000003</v>
      </c>
      <c r="P64" t="s">
        <v>11</v>
      </c>
      <c r="Q64">
        <v>63</v>
      </c>
      <c r="R64" t="s">
        <v>17</v>
      </c>
      <c r="S64" t="s">
        <v>150</v>
      </c>
      <c r="T64" s="10">
        <v>55</v>
      </c>
    </row>
    <row r="65" spans="1:20" x14ac:dyDescent="0.25">
      <c r="A65">
        <v>3</v>
      </c>
      <c r="B65" t="s">
        <v>151</v>
      </c>
      <c r="C65">
        <v>3</v>
      </c>
      <c r="D65" t="str">
        <f t="shared" si="0"/>
        <v>Sábado</v>
      </c>
      <c r="E65" s="6">
        <v>45017</v>
      </c>
      <c r="F65" s="3">
        <v>6.9444444444444448E-2</v>
      </c>
      <c r="G65" s="3">
        <v>0.16805555555555557</v>
      </c>
      <c r="H65" s="3">
        <f t="shared" si="1"/>
        <v>9.8611111111111122E-2</v>
      </c>
      <c r="I65" s="9">
        <v>5.694444444444445E-2</v>
      </c>
      <c r="J65" s="9">
        <f t="shared" si="2"/>
        <v>4.1666666666666671E-2</v>
      </c>
      <c r="K65" s="9" t="str">
        <f t="shared" si="3"/>
        <v>Cobrada</v>
      </c>
      <c r="L65" t="s">
        <v>25</v>
      </c>
      <c r="M65" t="s">
        <v>15</v>
      </c>
      <c r="N65" t="s">
        <v>16</v>
      </c>
      <c r="O65" s="4">
        <v>34.770000000000003</v>
      </c>
      <c r="P65" t="s">
        <v>11</v>
      </c>
      <c r="Q65">
        <v>64</v>
      </c>
      <c r="R65" t="s">
        <v>1140</v>
      </c>
      <c r="S65" t="s">
        <v>152</v>
      </c>
      <c r="T65" s="10">
        <v>288</v>
      </c>
    </row>
    <row r="66" spans="1:20" x14ac:dyDescent="0.25">
      <c r="A66">
        <v>5</v>
      </c>
      <c r="B66" t="s">
        <v>153</v>
      </c>
      <c r="C66">
        <v>1</v>
      </c>
      <c r="D66" t="str">
        <f t="shared" ref="D66:D129" si="4">CHOOSE(WEEKDAY(E66,2), "Lunes", "Martes", "Miércoles", "Jueves", "Viernes", "Sábado", "Domingo")</f>
        <v>Sábado</v>
      </c>
      <c r="E66" s="6">
        <v>45017</v>
      </c>
      <c r="F66" s="3">
        <v>7.9166666666666663E-2</v>
      </c>
      <c r="G66" s="3">
        <v>0.12708333333333333</v>
      </c>
      <c r="H66" s="3">
        <f t="shared" ref="H66:H129" si="5">IF(P66="Ocupada",(G66-F66)+15/1440,G66-F66)</f>
        <v>5.8333333333333327E-2</v>
      </c>
      <c r="I66" s="9">
        <v>0.1076388888888889</v>
      </c>
      <c r="J66" s="9" t="str">
        <f t="shared" si="2"/>
        <v>0</v>
      </c>
      <c r="K66" s="9" t="str">
        <f t="shared" si="3"/>
        <v>No cobrada</v>
      </c>
      <c r="L66" t="s">
        <v>9</v>
      </c>
      <c r="M66" t="s">
        <v>10</v>
      </c>
      <c r="N66" t="s">
        <v>1136</v>
      </c>
      <c r="O66" s="4">
        <v>14</v>
      </c>
      <c r="P66" t="s">
        <v>35</v>
      </c>
      <c r="Q66">
        <v>65</v>
      </c>
      <c r="R66" t="s">
        <v>41</v>
      </c>
      <c r="S66" t="s">
        <v>154</v>
      </c>
      <c r="T66" s="10">
        <v>196</v>
      </c>
    </row>
    <row r="67" spans="1:20" x14ac:dyDescent="0.25">
      <c r="A67">
        <v>18</v>
      </c>
      <c r="B67" t="s">
        <v>155</v>
      </c>
      <c r="C67">
        <v>2</v>
      </c>
      <c r="D67" t="str">
        <f t="shared" si="4"/>
        <v>Sábado</v>
      </c>
      <c r="E67" s="6">
        <v>45017</v>
      </c>
      <c r="F67" s="3">
        <v>0.10277777777777777</v>
      </c>
      <c r="G67" s="3">
        <v>0.26250000000000001</v>
      </c>
      <c r="H67" s="3">
        <f t="shared" si="5"/>
        <v>0.15972222222222224</v>
      </c>
      <c r="I67" s="9">
        <v>7.9166666666666663E-2</v>
      </c>
      <c r="J67" s="9">
        <f t="shared" ref="J67:J130" si="6">IF(I67&gt;H67,"0",H67-I67)</f>
        <v>8.0555555555555575E-2</v>
      </c>
      <c r="K67" s="9" t="str">
        <f t="shared" ref="K67:K130" si="7">IF(I67&gt;H67,"No cobrada","Cobrada")</f>
        <v>Cobrada</v>
      </c>
      <c r="L67" t="s">
        <v>25</v>
      </c>
      <c r="M67" t="s">
        <v>10</v>
      </c>
      <c r="N67" t="s">
        <v>1137</v>
      </c>
      <c r="O67" s="4">
        <v>10.88</v>
      </c>
      <c r="P67" t="s">
        <v>11</v>
      </c>
      <c r="Q67">
        <v>66</v>
      </c>
      <c r="R67" t="s">
        <v>1139</v>
      </c>
      <c r="S67" t="s">
        <v>156</v>
      </c>
      <c r="T67" s="10">
        <v>210</v>
      </c>
    </row>
    <row r="68" spans="1:20" x14ac:dyDescent="0.25">
      <c r="A68">
        <v>2</v>
      </c>
      <c r="B68" t="s">
        <v>157</v>
      </c>
      <c r="C68">
        <v>6</v>
      </c>
      <c r="D68" t="str">
        <f t="shared" si="4"/>
        <v>Sábado</v>
      </c>
      <c r="E68" s="6">
        <v>45017</v>
      </c>
      <c r="F68" s="3">
        <v>0.15625</v>
      </c>
      <c r="G68" s="3">
        <v>0.21527777777777779</v>
      </c>
      <c r="H68" s="3">
        <f t="shared" si="5"/>
        <v>5.902777777777779E-2</v>
      </c>
      <c r="I68" s="9">
        <v>9.0972222222222218E-2</v>
      </c>
      <c r="J68" s="9" t="str">
        <f t="shared" si="6"/>
        <v>0</v>
      </c>
      <c r="K68" s="9" t="str">
        <f t="shared" si="7"/>
        <v>No cobrada</v>
      </c>
      <c r="L68" t="s">
        <v>20</v>
      </c>
      <c r="M68" t="s">
        <v>10</v>
      </c>
      <c r="N68" t="s">
        <v>1136</v>
      </c>
      <c r="O68" s="4">
        <v>21.25</v>
      </c>
      <c r="P68" t="s">
        <v>11</v>
      </c>
      <c r="Q68">
        <v>67</v>
      </c>
      <c r="R68" t="s">
        <v>1140</v>
      </c>
      <c r="S68" t="s">
        <v>158</v>
      </c>
      <c r="T68" s="10">
        <v>256</v>
      </c>
    </row>
    <row r="69" spans="1:20" x14ac:dyDescent="0.25">
      <c r="A69">
        <v>8</v>
      </c>
      <c r="B69" t="s">
        <v>159</v>
      </c>
      <c r="C69">
        <v>4</v>
      </c>
      <c r="D69" t="str">
        <f t="shared" si="4"/>
        <v>Sábado</v>
      </c>
      <c r="E69" s="6">
        <v>45017</v>
      </c>
      <c r="F69" s="3">
        <v>1.3888888888888889E-3</v>
      </c>
      <c r="G69" s="3">
        <v>0.13541666666666666</v>
      </c>
      <c r="H69" s="3">
        <f t="shared" si="5"/>
        <v>0.14444444444444443</v>
      </c>
      <c r="I69" s="9">
        <v>0.10069444444444445</v>
      </c>
      <c r="J69" s="9">
        <f t="shared" si="6"/>
        <v>4.3749999999999983E-2</v>
      </c>
      <c r="K69" s="9" t="str">
        <f t="shared" si="7"/>
        <v>Cobrada</v>
      </c>
      <c r="L69" t="s">
        <v>25</v>
      </c>
      <c r="M69" t="s">
        <v>32</v>
      </c>
      <c r="N69" t="s">
        <v>1137</v>
      </c>
      <c r="O69" s="4">
        <v>45.65</v>
      </c>
      <c r="P69" t="s">
        <v>35</v>
      </c>
      <c r="Q69">
        <v>68</v>
      </c>
      <c r="R69" t="s">
        <v>22</v>
      </c>
      <c r="S69" t="s">
        <v>160</v>
      </c>
      <c r="T69" s="10">
        <v>218</v>
      </c>
    </row>
    <row r="70" spans="1:20" x14ac:dyDescent="0.25">
      <c r="A70">
        <v>5</v>
      </c>
      <c r="B70" t="s">
        <v>161</v>
      </c>
      <c r="C70">
        <v>4</v>
      </c>
      <c r="D70" t="str">
        <f t="shared" si="4"/>
        <v>Sábado</v>
      </c>
      <c r="E70" s="6">
        <v>45017</v>
      </c>
      <c r="F70" s="3">
        <v>8.4722222222222227E-2</v>
      </c>
      <c r="G70" s="3">
        <v>0.16458333333333333</v>
      </c>
      <c r="H70" s="3">
        <f t="shared" si="5"/>
        <v>7.9861111111111105E-2</v>
      </c>
      <c r="I70" s="9">
        <v>6.3888888888888884E-2</v>
      </c>
      <c r="J70" s="9">
        <f t="shared" si="6"/>
        <v>1.5972222222222221E-2</v>
      </c>
      <c r="K70" s="9" t="str">
        <f t="shared" si="7"/>
        <v>Cobrada</v>
      </c>
      <c r="L70" t="s">
        <v>20</v>
      </c>
      <c r="M70" t="s">
        <v>10</v>
      </c>
      <c r="N70" t="s">
        <v>1137</v>
      </c>
      <c r="O70" s="4">
        <v>31.49</v>
      </c>
      <c r="P70" t="s">
        <v>21</v>
      </c>
      <c r="Q70">
        <v>69</v>
      </c>
      <c r="R70" t="s">
        <v>1140</v>
      </c>
      <c r="S70" t="s">
        <v>162</v>
      </c>
      <c r="T70" s="10">
        <v>234</v>
      </c>
    </row>
    <row r="71" spans="1:20" x14ac:dyDescent="0.25">
      <c r="A71">
        <v>17</v>
      </c>
      <c r="B71" t="s">
        <v>163</v>
      </c>
      <c r="C71">
        <v>4</v>
      </c>
      <c r="D71" t="str">
        <f t="shared" si="4"/>
        <v>Sábado</v>
      </c>
      <c r="E71" s="6">
        <v>45017</v>
      </c>
      <c r="F71" s="3">
        <v>7.6388888888888886E-3</v>
      </c>
      <c r="G71" s="3">
        <v>5.6944444444444443E-2</v>
      </c>
      <c r="H71" s="3">
        <f t="shared" si="5"/>
        <v>4.9305555555555554E-2</v>
      </c>
      <c r="I71" s="9">
        <v>2.7777777777777776E-2</v>
      </c>
      <c r="J71" s="9">
        <f t="shared" si="6"/>
        <v>2.1527777777777778E-2</v>
      </c>
      <c r="K71" s="9" t="str">
        <f t="shared" si="7"/>
        <v>Cobrada</v>
      </c>
      <c r="L71" t="s">
        <v>29</v>
      </c>
      <c r="M71" t="s">
        <v>10</v>
      </c>
      <c r="N71" t="s">
        <v>1136</v>
      </c>
      <c r="O71" s="4">
        <v>28.26</v>
      </c>
      <c r="P71" t="s">
        <v>21</v>
      </c>
      <c r="Q71">
        <v>70</v>
      </c>
      <c r="R71" t="s">
        <v>26</v>
      </c>
      <c r="S71" t="s">
        <v>164</v>
      </c>
      <c r="T71" s="10">
        <v>118</v>
      </c>
    </row>
    <row r="72" spans="1:20" x14ac:dyDescent="0.25">
      <c r="A72">
        <v>18</v>
      </c>
      <c r="B72" t="s">
        <v>165</v>
      </c>
      <c r="C72">
        <v>4</v>
      </c>
      <c r="D72" t="str">
        <f t="shared" si="4"/>
        <v>Sábado</v>
      </c>
      <c r="E72" s="6">
        <v>45017</v>
      </c>
      <c r="F72" s="3">
        <v>8.1250000000000003E-2</v>
      </c>
      <c r="G72" s="3">
        <v>0.24722222222222223</v>
      </c>
      <c r="H72" s="3">
        <f t="shared" si="5"/>
        <v>0.1763888888888889</v>
      </c>
      <c r="I72" s="9">
        <v>3.4027777777777782E-2</v>
      </c>
      <c r="J72" s="9">
        <f t="shared" si="6"/>
        <v>0.1423611111111111</v>
      </c>
      <c r="K72" s="9" t="str">
        <f t="shared" si="7"/>
        <v>Cobrada</v>
      </c>
      <c r="L72" t="s">
        <v>9</v>
      </c>
      <c r="M72" t="s">
        <v>10</v>
      </c>
      <c r="N72" t="s">
        <v>1137</v>
      </c>
      <c r="O72" s="4">
        <v>24.01</v>
      </c>
      <c r="P72" t="s">
        <v>35</v>
      </c>
      <c r="Q72">
        <v>71</v>
      </c>
      <c r="R72" t="s">
        <v>26</v>
      </c>
      <c r="S72" t="s">
        <v>166</v>
      </c>
      <c r="T72" s="10">
        <v>136</v>
      </c>
    </row>
    <row r="73" spans="1:20" x14ac:dyDescent="0.25">
      <c r="A73">
        <v>17</v>
      </c>
      <c r="B73" t="s">
        <v>167</v>
      </c>
      <c r="C73">
        <v>1</v>
      </c>
      <c r="D73" t="str">
        <f t="shared" si="4"/>
        <v>Sábado</v>
      </c>
      <c r="E73" s="6">
        <v>45017</v>
      </c>
      <c r="F73" s="3">
        <v>0.1125</v>
      </c>
      <c r="G73" s="3">
        <v>0.24374999999999999</v>
      </c>
      <c r="H73" s="3">
        <f t="shared" si="5"/>
        <v>0.13124999999999998</v>
      </c>
      <c r="I73" s="9">
        <v>3.7499999999999999E-2</v>
      </c>
      <c r="J73" s="9">
        <f t="shared" si="6"/>
        <v>9.3749999999999972E-2</v>
      </c>
      <c r="K73" s="9" t="str">
        <f t="shared" si="7"/>
        <v>Cobrada</v>
      </c>
      <c r="L73" t="s">
        <v>20</v>
      </c>
      <c r="M73" t="s">
        <v>10</v>
      </c>
      <c r="N73" t="s">
        <v>1137</v>
      </c>
      <c r="O73" s="4">
        <v>15.28</v>
      </c>
      <c r="P73" t="s">
        <v>11</v>
      </c>
      <c r="Q73">
        <v>72</v>
      </c>
      <c r="R73" t="s">
        <v>1140</v>
      </c>
      <c r="S73" t="s">
        <v>168</v>
      </c>
      <c r="T73" s="10">
        <v>75</v>
      </c>
    </row>
    <row r="74" spans="1:20" x14ac:dyDescent="0.25">
      <c r="A74">
        <v>1</v>
      </c>
      <c r="B74" t="s">
        <v>169</v>
      </c>
      <c r="C74">
        <v>4</v>
      </c>
      <c r="D74" t="str">
        <f t="shared" si="4"/>
        <v>Sábado</v>
      </c>
      <c r="E74" s="6">
        <v>45017</v>
      </c>
      <c r="F74" s="3">
        <v>0.11041666666666666</v>
      </c>
      <c r="G74" s="3">
        <v>0.25624999999999998</v>
      </c>
      <c r="H74" s="3">
        <f t="shared" si="5"/>
        <v>0.14583333333333331</v>
      </c>
      <c r="I74" s="9">
        <v>1.3888888888888888E-2</v>
      </c>
      <c r="J74" s="9">
        <f t="shared" si="6"/>
        <v>0.13194444444444442</v>
      </c>
      <c r="K74" s="9" t="str">
        <f t="shared" si="7"/>
        <v>Cobrada</v>
      </c>
      <c r="L74" t="s">
        <v>29</v>
      </c>
      <c r="M74" t="s">
        <v>15</v>
      </c>
      <c r="N74" t="s">
        <v>1137</v>
      </c>
      <c r="O74" s="4">
        <v>34.51</v>
      </c>
      <c r="P74" t="s">
        <v>21</v>
      </c>
      <c r="Q74">
        <v>73</v>
      </c>
      <c r="R74" t="s">
        <v>83</v>
      </c>
      <c r="S74" t="s">
        <v>170</v>
      </c>
      <c r="T74" s="10">
        <v>81</v>
      </c>
    </row>
    <row r="75" spans="1:20" x14ac:dyDescent="0.25">
      <c r="A75">
        <v>19</v>
      </c>
      <c r="B75" t="s">
        <v>171</v>
      </c>
      <c r="C75">
        <v>4</v>
      </c>
      <c r="D75" t="str">
        <f t="shared" si="4"/>
        <v>Sábado</v>
      </c>
      <c r="E75" s="6">
        <v>45017</v>
      </c>
      <c r="F75" s="3">
        <v>4.4444444444444446E-2</v>
      </c>
      <c r="G75" s="3">
        <v>0.17569444444444443</v>
      </c>
      <c r="H75" s="3">
        <f t="shared" si="5"/>
        <v>0.13124999999999998</v>
      </c>
      <c r="I75" s="9">
        <v>6.9444444444444448E-2</v>
      </c>
      <c r="J75" s="9">
        <f t="shared" si="6"/>
        <v>6.180555555555553E-2</v>
      </c>
      <c r="K75" s="9" t="str">
        <f t="shared" si="7"/>
        <v>Cobrada</v>
      </c>
      <c r="L75" t="s">
        <v>29</v>
      </c>
      <c r="M75" t="s">
        <v>10</v>
      </c>
      <c r="N75" t="s">
        <v>1137</v>
      </c>
      <c r="O75" s="4">
        <v>30.83</v>
      </c>
      <c r="P75" t="s">
        <v>21</v>
      </c>
      <c r="Q75">
        <v>74</v>
      </c>
      <c r="R75" t="s">
        <v>22</v>
      </c>
      <c r="S75" t="s">
        <v>172</v>
      </c>
      <c r="T75" s="10">
        <v>218</v>
      </c>
    </row>
    <row r="76" spans="1:20" x14ac:dyDescent="0.25">
      <c r="A76">
        <v>19</v>
      </c>
      <c r="B76" t="s">
        <v>173</v>
      </c>
      <c r="C76">
        <v>5</v>
      </c>
      <c r="D76" t="str">
        <f t="shared" si="4"/>
        <v>Sábado</v>
      </c>
      <c r="E76" s="6">
        <v>45017</v>
      </c>
      <c r="F76" s="3">
        <v>0.15</v>
      </c>
      <c r="G76" s="3">
        <v>0.20069444444444445</v>
      </c>
      <c r="H76" s="3">
        <f t="shared" si="5"/>
        <v>6.1111111111111123E-2</v>
      </c>
      <c r="I76" s="9">
        <v>3.5416666666666666E-2</v>
      </c>
      <c r="J76" s="9">
        <f t="shared" si="6"/>
        <v>2.5694444444444457E-2</v>
      </c>
      <c r="K76" s="9" t="str">
        <f t="shared" si="7"/>
        <v>Cobrada</v>
      </c>
      <c r="L76" t="s">
        <v>25</v>
      </c>
      <c r="M76" t="s">
        <v>10</v>
      </c>
      <c r="N76" t="s">
        <v>1137</v>
      </c>
      <c r="O76" s="4">
        <v>45.23</v>
      </c>
      <c r="P76" t="s">
        <v>35</v>
      </c>
      <c r="Q76">
        <v>75</v>
      </c>
      <c r="R76" t="s">
        <v>36</v>
      </c>
      <c r="S76" t="s">
        <v>174</v>
      </c>
      <c r="T76" s="10">
        <v>109</v>
      </c>
    </row>
    <row r="77" spans="1:20" x14ac:dyDescent="0.25">
      <c r="A77">
        <v>17</v>
      </c>
      <c r="B77" t="s">
        <v>175</v>
      </c>
      <c r="C77">
        <v>3</v>
      </c>
      <c r="D77" t="str">
        <f t="shared" si="4"/>
        <v>Sábado</v>
      </c>
      <c r="E77" s="6">
        <v>45017</v>
      </c>
      <c r="F77" s="3">
        <v>0.12291666666666666</v>
      </c>
      <c r="G77" s="3">
        <v>0.22500000000000001</v>
      </c>
      <c r="H77" s="3">
        <f t="shared" si="5"/>
        <v>0.10208333333333335</v>
      </c>
      <c r="I77" s="9">
        <v>6.7361111111111108E-2</v>
      </c>
      <c r="J77" s="9">
        <f t="shared" si="6"/>
        <v>3.4722222222222238E-2</v>
      </c>
      <c r="K77" s="9" t="str">
        <f t="shared" si="7"/>
        <v>Cobrada</v>
      </c>
      <c r="L77" t="s">
        <v>14</v>
      </c>
      <c r="M77" t="s">
        <v>10</v>
      </c>
      <c r="N77" t="s">
        <v>1137</v>
      </c>
      <c r="O77" s="4">
        <v>17.760000000000002</v>
      </c>
      <c r="P77" t="s">
        <v>11</v>
      </c>
      <c r="Q77">
        <v>76</v>
      </c>
      <c r="R77" t="s">
        <v>83</v>
      </c>
      <c r="S77" t="s">
        <v>176</v>
      </c>
      <c r="T77" s="10">
        <v>158</v>
      </c>
    </row>
    <row r="78" spans="1:20" x14ac:dyDescent="0.25">
      <c r="A78">
        <v>3</v>
      </c>
      <c r="B78" t="s">
        <v>177</v>
      </c>
      <c r="C78">
        <v>1</v>
      </c>
      <c r="D78" t="str">
        <f t="shared" si="4"/>
        <v>Sábado</v>
      </c>
      <c r="E78" s="6">
        <v>45017</v>
      </c>
      <c r="F78" s="3">
        <v>0.11527777777777778</v>
      </c>
      <c r="G78" s="3">
        <v>0.26041666666666669</v>
      </c>
      <c r="H78" s="3">
        <f t="shared" si="5"/>
        <v>0.1451388888888889</v>
      </c>
      <c r="I78" s="9">
        <v>6.7361111111111108E-2</v>
      </c>
      <c r="J78" s="9">
        <f t="shared" si="6"/>
        <v>7.7777777777777793E-2</v>
      </c>
      <c r="K78" s="9" t="str">
        <f t="shared" si="7"/>
        <v>Cobrada</v>
      </c>
      <c r="L78" t="s">
        <v>9</v>
      </c>
      <c r="M78" t="s">
        <v>32</v>
      </c>
      <c r="N78" t="s">
        <v>1137</v>
      </c>
      <c r="O78" s="4">
        <v>19.88</v>
      </c>
      <c r="P78" t="s">
        <v>21</v>
      </c>
      <c r="Q78">
        <v>77</v>
      </c>
      <c r="R78" t="s">
        <v>41</v>
      </c>
      <c r="S78" t="s">
        <v>178</v>
      </c>
      <c r="T78" s="10">
        <v>99</v>
      </c>
    </row>
    <row r="79" spans="1:20" x14ac:dyDescent="0.25">
      <c r="A79">
        <v>7</v>
      </c>
      <c r="B79" t="s">
        <v>179</v>
      </c>
      <c r="C79">
        <v>4</v>
      </c>
      <c r="D79" t="str">
        <f t="shared" si="4"/>
        <v>Sábado</v>
      </c>
      <c r="E79" s="6">
        <v>45017</v>
      </c>
      <c r="F79" s="3">
        <v>6.5277777777777782E-2</v>
      </c>
      <c r="G79" s="3">
        <v>0.12708333333333333</v>
      </c>
      <c r="H79" s="3">
        <f t="shared" si="5"/>
        <v>6.1805555555555544E-2</v>
      </c>
      <c r="I79" s="9">
        <v>3.7499999999999999E-2</v>
      </c>
      <c r="J79" s="9">
        <f t="shared" si="6"/>
        <v>2.4305555555555546E-2</v>
      </c>
      <c r="K79" s="9" t="str">
        <f t="shared" si="7"/>
        <v>Cobrada</v>
      </c>
      <c r="L79" t="s">
        <v>9</v>
      </c>
      <c r="M79" t="s">
        <v>10</v>
      </c>
      <c r="N79" t="s">
        <v>1137</v>
      </c>
      <c r="O79" s="4">
        <v>20.02</v>
      </c>
      <c r="P79" t="s">
        <v>21</v>
      </c>
      <c r="Q79">
        <v>78</v>
      </c>
      <c r="R79" t="s">
        <v>17</v>
      </c>
      <c r="S79" t="s">
        <v>180</v>
      </c>
      <c r="T79" s="10">
        <v>57</v>
      </c>
    </row>
    <row r="80" spans="1:20" x14ac:dyDescent="0.25">
      <c r="A80">
        <v>16</v>
      </c>
      <c r="B80" t="s">
        <v>181</v>
      </c>
      <c r="C80">
        <v>2</v>
      </c>
      <c r="D80" t="str">
        <f t="shared" si="4"/>
        <v>Sábado</v>
      </c>
      <c r="E80" s="6">
        <v>45017</v>
      </c>
      <c r="F80" s="3">
        <v>6.5277777777777782E-2</v>
      </c>
      <c r="G80" s="3">
        <v>0.21388888888888888</v>
      </c>
      <c r="H80" s="3">
        <f t="shared" si="5"/>
        <v>0.14861111111111108</v>
      </c>
      <c r="I80" s="9">
        <v>6.6666666666666666E-2</v>
      </c>
      <c r="J80" s="9">
        <f t="shared" si="6"/>
        <v>8.1944444444444417E-2</v>
      </c>
      <c r="K80" s="9" t="str">
        <f t="shared" si="7"/>
        <v>Cobrada</v>
      </c>
      <c r="L80" t="s">
        <v>9</v>
      </c>
      <c r="M80" t="s">
        <v>10</v>
      </c>
      <c r="N80" t="s">
        <v>1137</v>
      </c>
      <c r="O80" s="4">
        <v>34.01</v>
      </c>
      <c r="P80" t="s">
        <v>21</v>
      </c>
      <c r="Q80">
        <v>79</v>
      </c>
      <c r="R80" t="s">
        <v>36</v>
      </c>
      <c r="S80" t="s">
        <v>182</v>
      </c>
      <c r="T80" s="10">
        <v>309</v>
      </c>
    </row>
    <row r="81" spans="1:20" x14ac:dyDescent="0.25">
      <c r="A81">
        <v>18</v>
      </c>
      <c r="B81" t="s">
        <v>183</v>
      </c>
      <c r="C81">
        <v>6</v>
      </c>
      <c r="D81" t="str">
        <f t="shared" si="4"/>
        <v>Sábado</v>
      </c>
      <c r="E81" s="6">
        <v>45017</v>
      </c>
      <c r="F81" s="3">
        <v>9.3055555555555558E-2</v>
      </c>
      <c r="G81" s="3">
        <v>0.15694444444444444</v>
      </c>
      <c r="H81" s="3">
        <f t="shared" si="5"/>
        <v>6.3888888888888884E-2</v>
      </c>
      <c r="I81" s="9">
        <v>4.6527777777777779E-2</v>
      </c>
      <c r="J81" s="9">
        <f t="shared" si="6"/>
        <v>1.7361111111111105E-2</v>
      </c>
      <c r="K81" s="9" t="str">
        <f t="shared" si="7"/>
        <v>Cobrada</v>
      </c>
      <c r="L81" t="s">
        <v>29</v>
      </c>
      <c r="M81" t="s">
        <v>10</v>
      </c>
      <c r="N81" t="s">
        <v>1137</v>
      </c>
      <c r="O81" s="4">
        <v>39.049999999999997</v>
      </c>
      <c r="P81" t="s">
        <v>21</v>
      </c>
      <c r="Q81">
        <v>80</v>
      </c>
      <c r="R81" t="s">
        <v>36</v>
      </c>
      <c r="S81" t="s">
        <v>184</v>
      </c>
      <c r="T81" s="10">
        <v>121</v>
      </c>
    </row>
    <row r="82" spans="1:20" x14ac:dyDescent="0.25">
      <c r="A82">
        <v>17</v>
      </c>
      <c r="B82" t="s">
        <v>185</v>
      </c>
      <c r="C82">
        <v>4</v>
      </c>
      <c r="D82" t="str">
        <f t="shared" si="4"/>
        <v>Sábado</v>
      </c>
      <c r="E82" s="6">
        <v>45017</v>
      </c>
      <c r="F82" s="3">
        <v>0.15277777777777779</v>
      </c>
      <c r="G82" s="3">
        <v>0.27152777777777776</v>
      </c>
      <c r="H82" s="3">
        <f t="shared" si="5"/>
        <v>0.12916666666666662</v>
      </c>
      <c r="I82" s="9">
        <v>4.0972222222222222E-2</v>
      </c>
      <c r="J82" s="9">
        <f t="shared" si="6"/>
        <v>8.8194444444444409E-2</v>
      </c>
      <c r="K82" s="9" t="str">
        <f t="shared" si="7"/>
        <v>Cobrada</v>
      </c>
      <c r="L82" t="s">
        <v>25</v>
      </c>
      <c r="M82" t="s">
        <v>32</v>
      </c>
      <c r="N82" t="s">
        <v>1137</v>
      </c>
      <c r="O82" s="4">
        <v>23.69</v>
      </c>
      <c r="P82" t="s">
        <v>35</v>
      </c>
      <c r="Q82">
        <v>81</v>
      </c>
      <c r="R82" t="s">
        <v>44</v>
      </c>
      <c r="S82" t="s">
        <v>186</v>
      </c>
      <c r="T82" s="10">
        <v>62</v>
      </c>
    </row>
    <row r="83" spans="1:20" x14ac:dyDescent="0.25">
      <c r="A83">
        <v>16</v>
      </c>
      <c r="B83" t="s">
        <v>187</v>
      </c>
      <c r="C83">
        <v>3</v>
      </c>
      <c r="D83" t="str">
        <f t="shared" si="4"/>
        <v>Sábado</v>
      </c>
      <c r="E83" s="6">
        <v>45017</v>
      </c>
      <c r="F83" s="3">
        <v>0.1423611111111111</v>
      </c>
      <c r="G83" s="3">
        <v>0.2986111111111111</v>
      </c>
      <c r="H83" s="3">
        <f t="shared" si="5"/>
        <v>0.15625</v>
      </c>
      <c r="I83" s="9">
        <v>1.3194444444444444E-2</v>
      </c>
      <c r="J83" s="9">
        <f t="shared" si="6"/>
        <v>0.14305555555555555</v>
      </c>
      <c r="K83" s="9" t="str">
        <f t="shared" si="7"/>
        <v>Cobrada</v>
      </c>
      <c r="L83" t="s">
        <v>25</v>
      </c>
      <c r="M83" t="s">
        <v>15</v>
      </c>
      <c r="N83" t="s">
        <v>1137</v>
      </c>
      <c r="O83" s="4">
        <v>38.6</v>
      </c>
      <c r="P83" t="s">
        <v>21</v>
      </c>
      <c r="Q83">
        <v>82</v>
      </c>
      <c r="R83" t="s">
        <v>26</v>
      </c>
      <c r="S83" t="s">
        <v>188</v>
      </c>
      <c r="T83" s="10">
        <v>80</v>
      </c>
    </row>
    <row r="84" spans="1:20" x14ac:dyDescent="0.25">
      <c r="A84">
        <v>15</v>
      </c>
      <c r="B84" t="s">
        <v>189</v>
      </c>
      <c r="C84">
        <v>1</v>
      </c>
      <c r="D84" t="str">
        <f t="shared" si="4"/>
        <v>Sábado</v>
      </c>
      <c r="E84" s="6">
        <v>45017</v>
      </c>
      <c r="F84" s="3">
        <v>0.15416666666666667</v>
      </c>
      <c r="G84" s="3">
        <v>0.27708333333333335</v>
      </c>
      <c r="H84" s="3">
        <f t="shared" si="5"/>
        <v>0.13333333333333333</v>
      </c>
      <c r="I84" s="9">
        <v>6.5277777777777782E-2</v>
      </c>
      <c r="J84" s="9">
        <f t="shared" si="6"/>
        <v>6.805555555555555E-2</v>
      </c>
      <c r="K84" s="9" t="str">
        <f t="shared" si="7"/>
        <v>Cobrada</v>
      </c>
      <c r="L84" t="s">
        <v>14</v>
      </c>
      <c r="M84" t="s">
        <v>32</v>
      </c>
      <c r="N84" t="s">
        <v>1137</v>
      </c>
      <c r="O84" s="4">
        <v>24.94</v>
      </c>
      <c r="P84" t="s">
        <v>35</v>
      </c>
      <c r="Q84">
        <v>83</v>
      </c>
      <c r="R84" t="s">
        <v>83</v>
      </c>
      <c r="S84" t="s">
        <v>190</v>
      </c>
      <c r="T84" s="10">
        <v>170</v>
      </c>
    </row>
    <row r="85" spans="1:20" x14ac:dyDescent="0.25">
      <c r="A85">
        <v>19</v>
      </c>
      <c r="B85" t="s">
        <v>191</v>
      </c>
      <c r="C85">
        <v>5</v>
      </c>
      <c r="D85" t="str">
        <f t="shared" si="4"/>
        <v>Sábado</v>
      </c>
      <c r="E85" s="6">
        <v>45017</v>
      </c>
      <c r="F85" s="3">
        <v>7.0833333333333331E-2</v>
      </c>
      <c r="G85" s="3">
        <v>0.13750000000000001</v>
      </c>
      <c r="H85" s="3">
        <f t="shared" si="5"/>
        <v>7.7083333333333351E-2</v>
      </c>
      <c r="I85" s="9">
        <v>6.9444444444444441E-3</v>
      </c>
      <c r="J85" s="9">
        <f t="shared" si="6"/>
        <v>7.0138888888888903E-2</v>
      </c>
      <c r="K85" s="9" t="str">
        <f t="shared" si="7"/>
        <v>Cobrada</v>
      </c>
      <c r="L85" t="s">
        <v>29</v>
      </c>
      <c r="M85" t="s">
        <v>10</v>
      </c>
      <c r="N85" t="s">
        <v>1137</v>
      </c>
      <c r="O85" s="4">
        <v>15.11</v>
      </c>
      <c r="P85" t="s">
        <v>35</v>
      </c>
      <c r="Q85">
        <v>84</v>
      </c>
      <c r="R85" t="s">
        <v>1140</v>
      </c>
      <c r="S85" t="s">
        <v>100</v>
      </c>
      <c r="T85" s="10">
        <v>60</v>
      </c>
    </row>
    <row r="86" spans="1:20" x14ac:dyDescent="0.25">
      <c r="A86">
        <v>8</v>
      </c>
      <c r="B86" t="s">
        <v>192</v>
      </c>
      <c r="C86">
        <v>3</v>
      </c>
      <c r="D86" t="str">
        <f t="shared" si="4"/>
        <v>Sábado</v>
      </c>
      <c r="E86" s="6">
        <v>45017</v>
      </c>
      <c r="F86" s="3">
        <v>0.1076388888888889</v>
      </c>
      <c r="G86" s="3">
        <v>0.18819444444444444</v>
      </c>
      <c r="H86" s="3">
        <f t="shared" si="5"/>
        <v>8.0555555555555547E-2</v>
      </c>
      <c r="I86" s="9">
        <v>9.8611111111111108E-2</v>
      </c>
      <c r="J86" s="9" t="str">
        <f t="shared" si="6"/>
        <v>0</v>
      </c>
      <c r="K86" s="9" t="str">
        <f t="shared" si="7"/>
        <v>No cobrada</v>
      </c>
      <c r="L86" t="s">
        <v>20</v>
      </c>
      <c r="M86" t="s">
        <v>32</v>
      </c>
      <c r="N86" t="s">
        <v>1137</v>
      </c>
      <c r="O86" s="4">
        <v>45.96</v>
      </c>
      <c r="P86" t="s">
        <v>21</v>
      </c>
      <c r="Q86">
        <v>85</v>
      </c>
      <c r="R86" t="s">
        <v>59</v>
      </c>
      <c r="S86" t="s">
        <v>193</v>
      </c>
      <c r="T86" s="10">
        <v>208</v>
      </c>
    </row>
    <row r="87" spans="1:20" x14ac:dyDescent="0.25">
      <c r="A87">
        <v>20</v>
      </c>
      <c r="B87" t="s">
        <v>194</v>
      </c>
      <c r="C87">
        <v>3</v>
      </c>
      <c r="D87" t="str">
        <f t="shared" si="4"/>
        <v>Sábado</v>
      </c>
      <c r="E87" s="6">
        <v>45017</v>
      </c>
      <c r="F87" s="3">
        <v>1.3888888888888889E-3</v>
      </c>
      <c r="G87" s="3">
        <v>8.8888888888888892E-2</v>
      </c>
      <c r="H87" s="3">
        <f t="shared" si="5"/>
        <v>8.7500000000000008E-2</v>
      </c>
      <c r="I87" s="9">
        <v>5.5555555555555558E-3</v>
      </c>
      <c r="J87" s="9">
        <f t="shared" si="6"/>
        <v>8.1944444444444459E-2</v>
      </c>
      <c r="K87" s="9" t="str">
        <f t="shared" si="7"/>
        <v>Cobrada</v>
      </c>
      <c r="L87" t="s">
        <v>25</v>
      </c>
      <c r="M87" t="s">
        <v>10</v>
      </c>
      <c r="N87" t="s">
        <v>1136</v>
      </c>
      <c r="O87" s="4">
        <v>11.84</v>
      </c>
      <c r="P87" t="s">
        <v>21</v>
      </c>
      <c r="Q87">
        <v>86</v>
      </c>
      <c r="R87" t="s">
        <v>1139</v>
      </c>
      <c r="S87" t="s">
        <v>195</v>
      </c>
      <c r="T87" s="10">
        <v>50</v>
      </c>
    </row>
    <row r="88" spans="1:20" x14ac:dyDescent="0.25">
      <c r="A88">
        <v>3</v>
      </c>
      <c r="B88" t="s">
        <v>196</v>
      </c>
      <c r="C88">
        <v>2</v>
      </c>
      <c r="D88" t="str">
        <f t="shared" si="4"/>
        <v>Sábado</v>
      </c>
      <c r="E88" s="6">
        <v>45017</v>
      </c>
      <c r="F88" s="3">
        <v>7.3611111111111113E-2</v>
      </c>
      <c r="G88" s="3">
        <v>0.13750000000000001</v>
      </c>
      <c r="H88" s="3">
        <f t="shared" si="5"/>
        <v>7.4305555555555569E-2</v>
      </c>
      <c r="I88" s="9">
        <v>4.9305555555555561E-2</v>
      </c>
      <c r="J88" s="9">
        <f t="shared" si="6"/>
        <v>2.5000000000000008E-2</v>
      </c>
      <c r="K88" s="9" t="str">
        <f t="shared" si="7"/>
        <v>Cobrada</v>
      </c>
      <c r="L88" t="s">
        <v>29</v>
      </c>
      <c r="M88" t="s">
        <v>10</v>
      </c>
      <c r="N88" t="s">
        <v>1137</v>
      </c>
      <c r="O88" s="4">
        <v>29.46</v>
      </c>
      <c r="P88" t="s">
        <v>35</v>
      </c>
      <c r="Q88">
        <v>87</v>
      </c>
      <c r="R88" t="s">
        <v>36</v>
      </c>
      <c r="S88" t="s">
        <v>197</v>
      </c>
      <c r="T88" s="10">
        <v>99</v>
      </c>
    </row>
    <row r="89" spans="1:20" x14ac:dyDescent="0.25">
      <c r="A89">
        <v>18</v>
      </c>
      <c r="B89" t="s">
        <v>198</v>
      </c>
      <c r="C89">
        <v>1</v>
      </c>
      <c r="D89" t="str">
        <f t="shared" si="4"/>
        <v>Sábado</v>
      </c>
      <c r="E89" s="6">
        <v>45017</v>
      </c>
      <c r="F89" s="3">
        <v>0.14583333333333334</v>
      </c>
      <c r="G89" s="3">
        <v>0.27777777777777779</v>
      </c>
      <c r="H89" s="3">
        <f t="shared" si="5"/>
        <v>0.13194444444444445</v>
      </c>
      <c r="I89" s="9">
        <v>8.1249999999999989E-2</v>
      </c>
      <c r="J89" s="9">
        <f t="shared" si="6"/>
        <v>5.0694444444444459E-2</v>
      </c>
      <c r="K89" s="9" t="str">
        <f t="shared" si="7"/>
        <v>Cobrada</v>
      </c>
      <c r="L89" t="s">
        <v>29</v>
      </c>
      <c r="M89" t="s">
        <v>10</v>
      </c>
      <c r="N89" t="s">
        <v>1136</v>
      </c>
      <c r="O89" s="4">
        <v>23.93</v>
      </c>
      <c r="P89" t="s">
        <v>11</v>
      </c>
      <c r="Q89">
        <v>88</v>
      </c>
      <c r="R89" t="s">
        <v>59</v>
      </c>
      <c r="S89" t="s">
        <v>199</v>
      </c>
      <c r="T89" s="10">
        <v>123</v>
      </c>
    </row>
    <row r="90" spans="1:20" x14ac:dyDescent="0.25">
      <c r="A90">
        <v>11</v>
      </c>
      <c r="B90" t="s">
        <v>146</v>
      </c>
      <c r="C90">
        <v>4</v>
      </c>
      <c r="D90" t="str">
        <f t="shared" si="4"/>
        <v>Sábado</v>
      </c>
      <c r="E90" s="6">
        <v>45017</v>
      </c>
      <c r="F90" s="3">
        <v>2.9166666666666667E-2</v>
      </c>
      <c r="G90" s="3">
        <v>9.6527777777777782E-2</v>
      </c>
      <c r="H90" s="3">
        <f t="shared" si="5"/>
        <v>6.7361111111111122E-2</v>
      </c>
      <c r="I90" s="9">
        <v>9.8611111111111108E-2</v>
      </c>
      <c r="J90" s="9" t="str">
        <f t="shared" si="6"/>
        <v>0</v>
      </c>
      <c r="K90" s="9" t="str">
        <f t="shared" si="7"/>
        <v>No cobrada</v>
      </c>
      <c r="L90" t="s">
        <v>25</v>
      </c>
      <c r="M90" t="s">
        <v>15</v>
      </c>
      <c r="N90" t="s">
        <v>1136</v>
      </c>
      <c r="O90" s="4">
        <v>12.28</v>
      </c>
      <c r="P90" t="s">
        <v>21</v>
      </c>
      <c r="Q90">
        <v>89</v>
      </c>
      <c r="R90" t="s">
        <v>44</v>
      </c>
      <c r="S90" t="s">
        <v>200</v>
      </c>
      <c r="T90" s="10">
        <v>159</v>
      </c>
    </row>
    <row r="91" spans="1:20" x14ac:dyDescent="0.25">
      <c r="A91">
        <v>6</v>
      </c>
      <c r="B91" t="s">
        <v>201</v>
      </c>
      <c r="C91">
        <v>3</v>
      </c>
      <c r="D91" t="str">
        <f t="shared" si="4"/>
        <v>Sábado</v>
      </c>
      <c r="E91" s="6">
        <v>45017</v>
      </c>
      <c r="F91" s="3">
        <v>5.347222222222222E-2</v>
      </c>
      <c r="G91" s="3">
        <v>0.13402777777777777</v>
      </c>
      <c r="H91" s="3">
        <f t="shared" si="5"/>
        <v>8.0555555555555547E-2</v>
      </c>
      <c r="I91" s="9">
        <v>3.3333333333333333E-2</v>
      </c>
      <c r="J91" s="9">
        <f t="shared" si="6"/>
        <v>4.7222222222222214E-2</v>
      </c>
      <c r="K91" s="9" t="str">
        <f t="shared" si="7"/>
        <v>Cobrada</v>
      </c>
      <c r="L91" t="s">
        <v>25</v>
      </c>
      <c r="M91" t="s">
        <v>10</v>
      </c>
      <c r="N91" t="s">
        <v>1136</v>
      </c>
      <c r="O91" s="4">
        <v>30.69</v>
      </c>
      <c r="P91" t="s">
        <v>11</v>
      </c>
      <c r="Q91">
        <v>90</v>
      </c>
      <c r="R91" t="s">
        <v>59</v>
      </c>
      <c r="S91" t="s">
        <v>77</v>
      </c>
      <c r="T91" s="10">
        <v>34</v>
      </c>
    </row>
    <row r="92" spans="1:20" x14ac:dyDescent="0.25">
      <c r="A92">
        <v>1</v>
      </c>
      <c r="B92" t="s">
        <v>202</v>
      </c>
      <c r="C92">
        <v>5</v>
      </c>
      <c r="D92" t="str">
        <f t="shared" si="4"/>
        <v>Sábado</v>
      </c>
      <c r="E92" s="6">
        <v>45017</v>
      </c>
      <c r="F92" s="3">
        <v>0.15138888888888888</v>
      </c>
      <c r="G92" s="3">
        <v>0.22500000000000001</v>
      </c>
      <c r="H92" s="3">
        <f t="shared" si="5"/>
        <v>7.3611111111111127E-2</v>
      </c>
      <c r="I92" s="9">
        <v>9.1666666666666674E-2</v>
      </c>
      <c r="J92" s="9" t="str">
        <f t="shared" si="6"/>
        <v>0</v>
      </c>
      <c r="K92" s="9" t="str">
        <f t="shared" si="7"/>
        <v>No cobrada</v>
      </c>
      <c r="L92" t="s">
        <v>25</v>
      </c>
      <c r="M92" t="s">
        <v>10</v>
      </c>
      <c r="N92" t="s">
        <v>1137</v>
      </c>
      <c r="O92" s="4">
        <v>39.1</v>
      </c>
      <c r="P92" t="s">
        <v>11</v>
      </c>
      <c r="Q92">
        <v>91</v>
      </c>
      <c r="R92" t="s">
        <v>1139</v>
      </c>
      <c r="S92" t="s">
        <v>203</v>
      </c>
      <c r="T92" s="10">
        <v>293</v>
      </c>
    </row>
    <row r="93" spans="1:20" x14ac:dyDescent="0.25">
      <c r="A93">
        <v>6</v>
      </c>
      <c r="B93" t="s">
        <v>204</v>
      </c>
      <c r="C93">
        <v>2</v>
      </c>
      <c r="D93" t="str">
        <f t="shared" si="4"/>
        <v>Sábado</v>
      </c>
      <c r="E93" s="6">
        <v>45017</v>
      </c>
      <c r="F93" s="3">
        <v>0.14930555555555555</v>
      </c>
      <c r="G93" s="3">
        <v>0.25624999999999998</v>
      </c>
      <c r="H93" s="3">
        <f t="shared" si="5"/>
        <v>0.10694444444444443</v>
      </c>
      <c r="I93" s="9">
        <v>2.9166666666666667E-2</v>
      </c>
      <c r="J93" s="9">
        <f t="shared" si="6"/>
        <v>7.7777777777777751E-2</v>
      </c>
      <c r="K93" s="9" t="str">
        <f t="shared" si="7"/>
        <v>Cobrada</v>
      </c>
      <c r="L93" t="s">
        <v>20</v>
      </c>
      <c r="M93" t="s">
        <v>15</v>
      </c>
      <c r="N93" t="s">
        <v>1137</v>
      </c>
      <c r="O93" s="4">
        <v>12.75</v>
      </c>
      <c r="P93" t="s">
        <v>21</v>
      </c>
      <c r="Q93">
        <v>92</v>
      </c>
      <c r="R93" t="s">
        <v>36</v>
      </c>
      <c r="S93" t="s">
        <v>205</v>
      </c>
      <c r="T93" s="10">
        <v>82</v>
      </c>
    </row>
    <row r="94" spans="1:20" x14ac:dyDescent="0.25">
      <c r="A94">
        <v>2</v>
      </c>
      <c r="B94" t="s">
        <v>206</v>
      </c>
      <c r="C94">
        <v>2</v>
      </c>
      <c r="D94" t="str">
        <f t="shared" si="4"/>
        <v>Sábado</v>
      </c>
      <c r="E94" s="6">
        <v>45017</v>
      </c>
      <c r="F94" s="3">
        <v>6.8750000000000006E-2</v>
      </c>
      <c r="G94" s="3">
        <v>0.15833333333333333</v>
      </c>
      <c r="H94" s="3">
        <f t="shared" si="5"/>
        <v>8.958333333333332E-2</v>
      </c>
      <c r="I94" s="9">
        <v>1.2500000000000001E-2</v>
      </c>
      <c r="J94" s="9">
        <f t="shared" si="6"/>
        <v>7.7083333333333323E-2</v>
      </c>
      <c r="K94" s="9" t="str">
        <f t="shared" si="7"/>
        <v>Cobrada</v>
      </c>
      <c r="L94" t="s">
        <v>20</v>
      </c>
      <c r="M94" t="s">
        <v>10</v>
      </c>
      <c r="N94" t="s">
        <v>1137</v>
      </c>
      <c r="O94" s="4">
        <v>45.66</v>
      </c>
      <c r="P94" t="s">
        <v>21</v>
      </c>
      <c r="Q94">
        <v>93</v>
      </c>
      <c r="R94" t="s">
        <v>1140</v>
      </c>
      <c r="S94" t="s">
        <v>51</v>
      </c>
      <c r="T94" s="10">
        <v>29</v>
      </c>
    </row>
    <row r="95" spans="1:20" x14ac:dyDescent="0.25">
      <c r="A95">
        <v>12</v>
      </c>
      <c r="B95" t="s">
        <v>207</v>
      </c>
      <c r="C95">
        <v>1</v>
      </c>
      <c r="D95" t="str">
        <f t="shared" si="4"/>
        <v>Sábado</v>
      </c>
      <c r="E95" s="6">
        <v>45017</v>
      </c>
      <c r="F95" s="3">
        <v>7.7777777777777779E-2</v>
      </c>
      <c r="G95" s="3">
        <v>0.20347222222222222</v>
      </c>
      <c r="H95" s="3">
        <f t="shared" si="5"/>
        <v>0.1361111111111111</v>
      </c>
      <c r="I95" s="9">
        <v>8.9583333333333334E-2</v>
      </c>
      <c r="J95" s="9">
        <f t="shared" si="6"/>
        <v>4.6527777777777765E-2</v>
      </c>
      <c r="K95" s="9" t="str">
        <f t="shared" si="7"/>
        <v>Cobrada</v>
      </c>
      <c r="L95" t="s">
        <v>29</v>
      </c>
      <c r="M95" t="s">
        <v>10</v>
      </c>
      <c r="N95" t="s">
        <v>1137</v>
      </c>
      <c r="O95" s="4">
        <v>28.36</v>
      </c>
      <c r="P95" t="s">
        <v>35</v>
      </c>
      <c r="Q95">
        <v>94</v>
      </c>
      <c r="R95" t="s">
        <v>64</v>
      </c>
      <c r="S95" t="s">
        <v>208</v>
      </c>
      <c r="T95" s="10">
        <v>253</v>
      </c>
    </row>
    <row r="96" spans="1:20" x14ac:dyDescent="0.25">
      <c r="A96">
        <v>12</v>
      </c>
      <c r="B96" t="s">
        <v>209</v>
      </c>
      <c r="C96">
        <v>5</v>
      </c>
      <c r="D96" t="str">
        <f t="shared" si="4"/>
        <v>Sábado</v>
      </c>
      <c r="E96" s="6">
        <v>45017</v>
      </c>
      <c r="F96" s="3">
        <v>0.13819444444444445</v>
      </c>
      <c r="G96" s="3">
        <v>0.25486111111111109</v>
      </c>
      <c r="H96" s="3">
        <f t="shared" si="5"/>
        <v>0.1270833333333333</v>
      </c>
      <c r="I96" s="9">
        <v>2.8472222222222222E-2</v>
      </c>
      <c r="J96" s="9">
        <f t="shared" si="6"/>
        <v>9.861111111111108E-2</v>
      </c>
      <c r="K96" s="9" t="str">
        <f t="shared" si="7"/>
        <v>Cobrada</v>
      </c>
      <c r="L96" t="s">
        <v>20</v>
      </c>
      <c r="M96" t="s">
        <v>32</v>
      </c>
      <c r="N96" t="s">
        <v>1137</v>
      </c>
      <c r="O96" s="4">
        <v>24.68</v>
      </c>
      <c r="P96" t="s">
        <v>35</v>
      </c>
      <c r="Q96">
        <v>95</v>
      </c>
      <c r="R96" t="s">
        <v>1139</v>
      </c>
      <c r="S96" t="s">
        <v>210</v>
      </c>
      <c r="T96" s="10">
        <v>153</v>
      </c>
    </row>
    <row r="97" spans="1:20" x14ac:dyDescent="0.25">
      <c r="A97">
        <v>16</v>
      </c>
      <c r="B97" t="s">
        <v>211</v>
      </c>
      <c r="C97">
        <v>5</v>
      </c>
      <c r="D97" t="str">
        <f t="shared" si="4"/>
        <v>Sábado</v>
      </c>
      <c r="E97" s="6">
        <v>45017</v>
      </c>
      <c r="F97" s="3">
        <v>8.2638888888888887E-2</v>
      </c>
      <c r="G97" s="3">
        <v>0.22638888888888889</v>
      </c>
      <c r="H97" s="3">
        <f t="shared" si="5"/>
        <v>0.14374999999999999</v>
      </c>
      <c r="I97" s="9">
        <v>5.2777777777777778E-2</v>
      </c>
      <c r="J97" s="9">
        <f t="shared" si="6"/>
        <v>9.0972222222222204E-2</v>
      </c>
      <c r="K97" s="9" t="str">
        <f t="shared" si="7"/>
        <v>Cobrada</v>
      </c>
      <c r="L97" t="s">
        <v>29</v>
      </c>
      <c r="M97" t="s">
        <v>15</v>
      </c>
      <c r="N97" t="s">
        <v>1137</v>
      </c>
      <c r="O97" s="4">
        <v>33.630000000000003</v>
      </c>
      <c r="P97" t="s">
        <v>21</v>
      </c>
      <c r="Q97">
        <v>96</v>
      </c>
      <c r="R97" t="s">
        <v>41</v>
      </c>
      <c r="S97" t="s">
        <v>212</v>
      </c>
      <c r="T97" s="10">
        <v>176</v>
      </c>
    </row>
    <row r="98" spans="1:20" x14ac:dyDescent="0.25">
      <c r="A98">
        <v>14</v>
      </c>
      <c r="B98" t="s">
        <v>213</v>
      </c>
      <c r="C98">
        <v>2</v>
      </c>
      <c r="D98" t="str">
        <f t="shared" si="4"/>
        <v>Sábado</v>
      </c>
      <c r="E98" s="6">
        <v>45017</v>
      </c>
      <c r="F98" s="3">
        <v>7.3611111111111113E-2</v>
      </c>
      <c r="G98" s="3">
        <v>0.12708333333333333</v>
      </c>
      <c r="H98" s="3">
        <f t="shared" si="5"/>
        <v>6.3888888888888884E-2</v>
      </c>
      <c r="I98" s="9">
        <v>5.486111111111111E-2</v>
      </c>
      <c r="J98" s="9">
        <f t="shared" si="6"/>
        <v>9.0277777777777735E-3</v>
      </c>
      <c r="K98" s="9" t="str">
        <f t="shared" si="7"/>
        <v>Cobrada</v>
      </c>
      <c r="L98" t="s">
        <v>20</v>
      </c>
      <c r="M98" t="s">
        <v>32</v>
      </c>
      <c r="N98" t="s">
        <v>1137</v>
      </c>
      <c r="O98" s="4">
        <v>19.22</v>
      </c>
      <c r="P98" t="s">
        <v>35</v>
      </c>
      <c r="Q98">
        <v>97</v>
      </c>
      <c r="R98" t="s">
        <v>59</v>
      </c>
      <c r="S98" t="s">
        <v>214</v>
      </c>
      <c r="T98" s="10">
        <v>188</v>
      </c>
    </row>
    <row r="99" spans="1:20" x14ac:dyDescent="0.25">
      <c r="A99">
        <v>7</v>
      </c>
      <c r="B99" t="s">
        <v>215</v>
      </c>
      <c r="C99">
        <v>3</v>
      </c>
      <c r="D99" t="str">
        <f t="shared" si="4"/>
        <v>Sábado</v>
      </c>
      <c r="E99" s="6">
        <v>45017</v>
      </c>
      <c r="F99" s="3">
        <v>4.2361111111111113E-2</v>
      </c>
      <c r="G99" s="3">
        <v>0.14027777777777778</v>
      </c>
      <c r="H99" s="3">
        <f t="shared" si="5"/>
        <v>0.10833333333333334</v>
      </c>
      <c r="I99" s="9">
        <v>9.7222222222222224E-2</v>
      </c>
      <c r="J99" s="9">
        <f t="shared" si="6"/>
        <v>1.1111111111111113E-2</v>
      </c>
      <c r="K99" s="9" t="str">
        <f t="shared" si="7"/>
        <v>Cobrada</v>
      </c>
      <c r="L99" t="s">
        <v>25</v>
      </c>
      <c r="M99" t="s">
        <v>10</v>
      </c>
      <c r="N99" t="s">
        <v>1137</v>
      </c>
      <c r="O99" s="4">
        <v>17.149999999999999</v>
      </c>
      <c r="P99" t="s">
        <v>35</v>
      </c>
      <c r="Q99">
        <v>98</v>
      </c>
      <c r="R99" t="s">
        <v>41</v>
      </c>
      <c r="S99" t="s">
        <v>216</v>
      </c>
      <c r="T99" s="10">
        <v>166</v>
      </c>
    </row>
    <row r="100" spans="1:20" x14ac:dyDescent="0.25">
      <c r="A100">
        <v>2</v>
      </c>
      <c r="B100" t="s">
        <v>50</v>
      </c>
      <c r="C100">
        <v>6</v>
      </c>
      <c r="D100" t="str">
        <f t="shared" si="4"/>
        <v>Sábado</v>
      </c>
      <c r="E100" s="6">
        <v>45017</v>
      </c>
      <c r="F100" s="3">
        <v>9.8611111111111108E-2</v>
      </c>
      <c r="G100" s="3">
        <v>0.26250000000000001</v>
      </c>
      <c r="H100" s="3">
        <f t="shared" si="5"/>
        <v>0.17430555555555557</v>
      </c>
      <c r="I100" s="9">
        <v>5.9722222222222218E-2</v>
      </c>
      <c r="J100" s="9">
        <f t="shared" si="6"/>
        <v>0.11458333333333336</v>
      </c>
      <c r="K100" s="9" t="str">
        <f t="shared" si="7"/>
        <v>Cobrada</v>
      </c>
      <c r="L100" t="s">
        <v>20</v>
      </c>
      <c r="M100" t="s">
        <v>10</v>
      </c>
      <c r="N100" t="s">
        <v>1137</v>
      </c>
      <c r="O100" s="4">
        <v>33.549999999999997</v>
      </c>
      <c r="P100" t="s">
        <v>35</v>
      </c>
      <c r="Q100">
        <v>99</v>
      </c>
      <c r="R100" t="s">
        <v>64</v>
      </c>
      <c r="S100" t="s">
        <v>217</v>
      </c>
      <c r="T100" s="10">
        <v>139</v>
      </c>
    </row>
    <row r="101" spans="1:20" x14ac:dyDescent="0.25">
      <c r="A101">
        <v>18</v>
      </c>
      <c r="B101" t="s">
        <v>31</v>
      </c>
      <c r="C101">
        <v>1</v>
      </c>
      <c r="D101" t="str">
        <f t="shared" si="4"/>
        <v>Sábado</v>
      </c>
      <c r="E101" s="6">
        <v>45017</v>
      </c>
      <c r="F101" s="3">
        <v>0.14722222222222223</v>
      </c>
      <c r="G101" s="3">
        <v>0.28125</v>
      </c>
      <c r="H101" s="3">
        <f t="shared" si="5"/>
        <v>0.13402777777777777</v>
      </c>
      <c r="I101" s="9">
        <v>7.1527777777777773E-2</v>
      </c>
      <c r="J101" s="9">
        <f t="shared" si="6"/>
        <v>6.25E-2</v>
      </c>
      <c r="K101" s="9" t="str">
        <f t="shared" si="7"/>
        <v>Cobrada</v>
      </c>
      <c r="L101" t="s">
        <v>14</v>
      </c>
      <c r="M101" t="s">
        <v>10</v>
      </c>
      <c r="N101" t="s">
        <v>1137</v>
      </c>
      <c r="O101" s="4">
        <v>15.15</v>
      </c>
      <c r="P101" t="s">
        <v>11</v>
      </c>
      <c r="Q101">
        <v>100</v>
      </c>
      <c r="R101" t="s">
        <v>26</v>
      </c>
      <c r="S101" t="s">
        <v>218</v>
      </c>
      <c r="T101" s="10">
        <v>166</v>
      </c>
    </row>
    <row r="102" spans="1:20" x14ac:dyDescent="0.25">
      <c r="A102">
        <v>1</v>
      </c>
      <c r="B102" t="s">
        <v>219</v>
      </c>
      <c r="C102">
        <v>5</v>
      </c>
      <c r="D102" t="str">
        <f t="shared" si="4"/>
        <v>Sábado</v>
      </c>
      <c r="E102" s="6">
        <v>45017</v>
      </c>
      <c r="F102" s="3">
        <v>9.7222222222222224E-3</v>
      </c>
      <c r="G102" s="3">
        <v>9.375E-2</v>
      </c>
      <c r="H102" s="3">
        <f t="shared" si="5"/>
        <v>8.4027777777777785E-2</v>
      </c>
      <c r="I102" s="9">
        <v>9.3055555555555558E-2</v>
      </c>
      <c r="J102" s="9" t="str">
        <f t="shared" si="6"/>
        <v>0</v>
      </c>
      <c r="K102" s="9" t="str">
        <f t="shared" si="7"/>
        <v>No cobrada</v>
      </c>
      <c r="L102" t="s">
        <v>29</v>
      </c>
      <c r="M102" t="s">
        <v>10</v>
      </c>
      <c r="N102" t="s">
        <v>1137</v>
      </c>
      <c r="O102" s="4">
        <v>15.09</v>
      </c>
      <c r="P102" t="s">
        <v>21</v>
      </c>
      <c r="Q102">
        <v>101</v>
      </c>
      <c r="R102" t="s">
        <v>36</v>
      </c>
      <c r="S102" t="s">
        <v>220</v>
      </c>
      <c r="T102" s="10">
        <v>138</v>
      </c>
    </row>
    <row r="103" spans="1:20" x14ac:dyDescent="0.25">
      <c r="A103">
        <v>19</v>
      </c>
      <c r="B103" t="s">
        <v>221</v>
      </c>
      <c r="C103">
        <v>2</v>
      </c>
      <c r="D103" t="str">
        <f t="shared" si="4"/>
        <v>Sábado</v>
      </c>
      <c r="E103" s="6">
        <v>45017</v>
      </c>
      <c r="F103" s="3">
        <v>6.458333333333334E-2</v>
      </c>
      <c r="G103" s="3">
        <v>0.1763888888888889</v>
      </c>
      <c r="H103" s="3">
        <f t="shared" si="5"/>
        <v>0.11180555555555556</v>
      </c>
      <c r="I103" s="9">
        <v>3.1944444444444442E-2</v>
      </c>
      <c r="J103" s="9">
        <f t="shared" si="6"/>
        <v>7.9861111111111119E-2</v>
      </c>
      <c r="K103" s="9" t="str">
        <f t="shared" si="7"/>
        <v>Cobrada</v>
      </c>
      <c r="L103" t="s">
        <v>9</v>
      </c>
      <c r="M103" t="s">
        <v>10</v>
      </c>
      <c r="N103" t="s">
        <v>1137</v>
      </c>
      <c r="O103" s="4">
        <v>12.65</v>
      </c>
      <c r="P103" t="s">
        <v>11</v>
      </c>
      <c r="Q103">
        <v>102</v>
      </c>
      <c r="R103" t="s">
        <v>36</v>
      </c>
      <c r="S103" t="s">
        <v>222</v>
      </c>
      <c r="T103" s="10">
        <v>171</v>
      </c>
    </row>
    <row r="104" spans="1:20" x14ac:dyDescent="0.25">
      <c r="A104">
        <v>13</v>
      </c>
      <c r="B104" t="s">
        <v>223</v>
      </c>
      <c r="C104">
        <v>3</v>
      </c>
      <c r="D104" t="str">
        <f t="shared" si="4"/>
        <v>Sábado</v>
      </c>
      <c r="E104" s="6">
        <v>45017</v>
      </c>
      <c r="F104" s="3">
        <v>7.0833333333333331E-2</v>
      </c>
      <c r="G104" s="3">
        <v>0.21527777777777779</v>
      </c>
      <c r="H104" s="3">
        <f t="shared" si="5"/>
        <v>0.14444444444444446</v>
      </c>
      <c r="I104" s="9">
        <v>6.8749999999999992E-2</v>
      </c>
      <c r="J104" s="9">
        <f t="shared" si="6"/>
        <v>7.5694444444444467E-2</v>
      </c>
      <c r="K104" s="9" t="str">
        <f t="shared" si="7"/>
        <v>Cobrada</v>
      </c>
      <c r="L104" t="s">
        <v>29</v>
      </c>
      <c r="M104" t="s">
        <v>10</v>
      </c>
      <c r="N104" t="s">
        <v>1136</v>
      </c>
      <c r="O104" s="4">
        <v>26.75</v>
      </c>
      <c r="P104" t="s">
        <v>11</v>
      </c>
      <c r="Q104">
        <v>103</v>
      </c>
      <c r="R104" t="s">
        <v>22</v>
      </c>
      <c r="S104" t="s">
        <v>224</v>
      </c>
      <c r="T104" s="10">
        <v>73</v>
      </c>
    </row>
    <row r="105" spans="1:20" x14ac:dyDescent="0.25">
      <c r="A105">
        <v>14</v>
      </c>
      <c r="B105" t="s">
        <v>225</v>
      </c>
      <c r="C105">
        <v>4</v>
      </c>
      <c r="D105" t="str">
        <f t="shared" si="4"/>
        <v>Sábado</v>
      </c>
      <c r="E105" s="6">
        <v>45017</v>
      </c>
      <c r="F105" s="3">
        <v>6.1111111111111109E-2</v>
      </c>
      <c r="G105" s="3">
        <v>0.11388888888888889</v>
      </c>
      <c r="H105" s="3">
        <f t="shared" si="5"/>
        <v>5.2777777777777778E-2</v>
      </c>
      <c r="I105" s="9">
        <v>3.8194444444444448E-2</v>
      </c>
      <c r="J105" s="9">
        <f t="shared" si="6"/>
        <v>1.458333333333333E-2</v>
      </c>
      <c r="K105" s="9" t="str">
        <f t="shared" si="7"/>
        <v>Cobrada</v>
      </c>
      <c r="L105" t="s">
        <v>9</v>
      </c>
      <c r="M105" t="s">
        <v>15</v>
      </c>
      <c r="N105" t="s">
        <v>1136</v>
      </c>
      <c r="O105" s="4">
        <v>11.12</v>
      </c>
      <c r="P105" t="s">
        <v>11</v>
      </c>
      <c r="Q105">
        <v>104</v>
      </c>
      <c r="R105" t="s">
        <v>44</v>
      </c>
      <c r="S105" t="s">
        <v>226</v>
      </c>
      <c r="T105" s="10">
        <v>77</v>
      </c>
    </row>
    <row r="106" spans="1:20" x14ac:dyDescent="0.25">
      <c r="A106">
        <v>14</v>
      </c>
      <c r="B106" t="s">
        <v>227</v>
      </c>
      <c r="C106">
        <v>6</v>
      </c>
      <c r="D106" t="str">
        <f t="shared" si="4"/>
        <v>Sábado</v>
      </c>
      <c r="E106" s="6">
        <v>45017</v>
      </c>
      <c r="F106" s="3">
        <v>5.4166666666666669E-2</v>
      </c>
      <c r="G106" s="3">
        <v>0.16666666666666666</v>
      </c>
      <c r="H106" s="3">
        <f t="shared" si="5"/>
        <v>0.11249999999999999</v>
      </c>
      <c r="I106" s="9">
        <v>2.9861111111111109E-2</v>
      </c>
      <c r="J106" s="9">
        <f t="shared" si="6"/>
        <v>8.2638888888888873E-2</v>
      </c>
      <c r="K106" s="9" t="str">
        <f t="shared" si="7"/>
        <v>Cobrada</v>
      </c>
      <c r="L106" t="s">
        <v>9</v>
      </c>
      <c r="M106" t="s">
        <v>10</v>
      </c>
      <c r="N106" t="s">
        <v>1137</v>
      </c>
      <c r="O106" s="4">
        <v>15.64</v>
      </c>
      <c r="P106" t="s">
        <v>21</v>
      </c>
      <c r="Q106">
        <v>105</v>
      </c>
      <c r="R106" t="s">
        <v>22</v>
      </c>
      <c r="S106" t="s">
        <v>228</v>
      </c>
      <c r="T106" s="10">
        <v>141</v>
      </c>
    </row>
    <row r="107" spans="1:20" x14ac:dyDescent="0.25">
      <c r="A107">
        <v>15</v>
      </c>
      <c r="B107" t="s">
        <v>229</v>
      </c>
      <c r="C107">
        <v>3</v>
      </c>
      <c r="D107" t="str">
        <f t="shared" si="4"/>
        <v>Sábado</v>
      </c>
      <c r="E107" s="6">
        <v>45017</v>
      </c>
      <c r="F107" s="3">
        <v>8.3333333333333329E-2</v>
      </c>
      <c r="G107" s="3">
        <v>0.21388888888888888</v>
      </c>
      <c r="H107" s="3">
        <f t="shared" si="5"/>
        <v>0.13055555555555554</v>
      </c>
      <c r="I107" s="9">
        <v>2.013888888888889E-2</v>
      </c>
      <c r="J107" s="9">
        <f t="shared" si="6"/>
        <v>0.11041666666666665</v>
      </c>
      <c r="K107" s="9" t="str">
        <f t="shared" si="7"/>
        <v>Cobrada</v>
      </c>
      <c r="L107" t="s">
        <v>29</v>
      </c>
      <c r="M107" t="s">
        <v>15</v>
      </c>
      <c r="N107" t="s">
        <v>16</v>
      </c>
      <c r="O107" s="4">
        <v>22.72</v>
      </c>
      <c r="P107" t="s">
        <v>21</v>
      </c>
      <c r="Q107">
        <v>106</v>
      </c>
      <c r="R107" t="s">
        <v>44</v>
      </c>
      <c r="S107" t="s">
        <v>77</v>
      </c>
      <c r="T107" s="10">
        <v>68</v>
      </c>
    </row>
    <row r="108" spans="1:20" x14ac:dyDescent="0.25">
      <c r="A108">
        <v>11</v>
      </c>
      <c r="B108" t="s">
        <v>230</v>
      </c>
      <c r="C108">
        <v>5</v>
      </c>
      <c r="D108" t="str">
        <f t="shared" si="4"/>
        <v>Sábado</v>
      </c>
      <c r="E108" s="6">
        <v>45017</v>
      </c>
      <c r="F108" s="3">
        <v>6.1805555555555558E-2</v>
      </c>
      <c r="G108" s="3">
        <v>0.12361111111111112</v>
      </c>
      <c r="H108" s="3">
        <f t="shared" si="5"/>
        <v>6.1805555555555558E-2</v>
      </c>
      <c r="I108" s="9">
        <v>9.791666666666668E-2</v>
      </c>
      <c r="J108" s="9" t="str">
        <f t="shared" si="6"/>
        <v>0</v>
      </c>
      <c r="K108" s="9" t="str">
        <f t="shared" si="7"/>
        <v>No cobrada</v>
      </c>
      <c r="L108" t="s">
        <v>20</v>
      </c>
      <c r="M108" t="s">
        <v>10</v>
      </c>
      <c r="N108" t="s">
        <v>1136</v>
      </c>
      <c r="O108" s="4">
        <v>48.77</v>
      </c>
      <c r="P108" t="s">
        <v>11</v>
      </c>
      <c r="Q108">
        <v>107</v>
      </c>
      <c r="R108" t="s">
        <v>41</v>
      </c>
      <c r="S108" t="s">
        <v>231</v>
      </c>
      <c r="T108" s="10">
        <v>253</v>
      </c>
    </row>
    <row r="109" spans="1:20" x14ac:dyDescent="0.25">
      <c r="A109">
        <v>3</v>
      </c>
      <c r="B109" t="s">
        <v>232</v>
      </c>
      <c r="C109">
        <v>3</v>
      </c>
      <c r="D109" t="str">
        <f t="shared" si="4"/>
        <v>Sábado</v>
      </c>
      <c r="E109" s="6">
        <v>45017</v>
      </c>
      <c r="F109" s="3">
        <v>6.3888888888888884E-2</v>
      </c>
      <c r="G109" s="3">
        <v>0.15069444444444444</v>
      </c>
      <c r="H109" s="3">
        <f t="shared" si="5"/>
        <v>8.6805555555555552E-2</v>
      </c>
      <c r="I109" s="9">
        <v>7.9861111111111105E-2</v>
      </c>
      <c r="J109" s="9">
        <f t="shared" si="6"/>
        <v>6.9444444444444475E-3</v>
      </c>
      <c r="K109" s="9" t="str">
        <f t="shared" si="7"/>
        <v>Cobrada</v>
      </c>
      <c r="L109" t="s">
        <v>29</v>
      </c>
      <c r="M109" t="s">
        <v>15</v>
      </c>
      <c r="N109" t="s">
        <v>1136</v>
      </c>
      <c r="O109" s="4">
        <v>23.26</v>
      </c>
      <c r="P109" t="s">
        <v>11</v>
      </c>
      <c r="Q109">
        <v>108</v>
      </c>
      <c r="R109" t="s">
        <v>26</v>
      </c>
      <c r="S109" t="s">
        <v>233</v>
      </c>
      <c r="T109" s="10">
        <v>124</v>
      </c>
    </row>
    <row r="110" spans="1:20" x14ac:dyDescent="0.25">
      <c r="A110">
        <v>10</v>
      </c>
      <c r="B110" t="s">
        <v>234</v>
      </c>
      <c r="C110">
        <v>2</v>
      </c>
      <c r="D110" t="str">
        <f t="shared" si="4"/>
        <v>Sábado</v>
      </c>
      <c r="E110" s="6">
        <v>45017</v>
      </c>
      <c r="F110" s="3">
        <v>5.9027777777777776E-2</v>
      </c>
      <c r="G110" s="3">
        <v>0.10138888888888889</v>
      </c>
      <c r="H110" s="3">
        <f t="shared" si="5"/>
        <v>4.2361111111111113E-2</v>
      </c>
      <c r="I110" s="9">
        <v>8.1944444444444445E-2</v>
      </c>
      <c r="J110" s="9" t="str">
        <f t="shared" si="6"/>
        <v>0</v>
      </c>
      <c r="K110" s="9" t="str">
        <f t="shared" si="7"/>
        <v>No cobrada</v>
      </c>
      <c r="L110" t="s">
        <v>29</v>
      </c>
      <c r="M110" t="s">
        <v>15</v>
      </c>
      <c r="N110" t="s">
        <v>1137</v>
      </c>
      <c r="O110" s="4">
        <v>42.95</v>
      </c>
      <c r="P110" t="s">
        <v>21</v>
      </c>
      <c r="Q110">
        <v>109</v>
      </c>
      <c r="R110" t="s">
        <v>59</v>
      </c>
      <c r="S110" t="s">
        <v>235</v>
      </c>
      <c r="T110" s="10">
        <v>169</v>
      </c>
    </row>
    <row r="111" spans="1:20" x14ac:dyDescent="0.25">
      <c r="A111">
        <v>5</v>
      </c>
      <c r="B111" t="s">
        <v>236</v>
      </c>
      <c r="C111">
        <v>1</v>
      </c>
      <c r="D111" t="str">
        <f t="shared" si="4"/>
        <v>Sábado</v>
      </c>
      <c r="E111" s="6">
        <v>45017</v>
      </c>
      <c r="F111" s="3">
        <v>0.14722222222222223</v>
      </c>
      <c r="G111" s="3">
        <v>0.27569444444444446</v>
      </c>
      <c r="H111" s="3">
        <f t="shared" si="5"/>
        <v>0.12847222222222224</v>
      </c>
      <c r="I111" s="9">
        <v>8.4027777777777785E-2</v>
      </c>
      <c r="J111" s="9">
        <f t="shared" si="6"/>
        <v>4.4444444444444453E-2</v>
      </c>
      <c r="K111" s="9" t="str">
        <f t="shared" si="7"/>
        <v>Cobrada</v>
      </c>
      <c r="L111" t="s">
        <v>14</v>
      </c>
      <c r="M111" t="s">
        <v>10</v>
      </c>
      <c r="N111" t="s">
        <v>1137</v>
      </c>
      <c r="O111" s="4">
        <v>47.91</v>
      </c>
      <c r="P111" t="s">
        <v>11</v>
      </c>
      <c r="Q111">
        <v>110</v>
      </c>
      <c r="R111" t="s">
        <v>26</v>
      </c>
      <c r="S111" t="s">
        <v>237</v>
      </c>
      <c r="T111" s="10">
        <v>163</v>
      </c>
    </row>
    <row r="112" spans="1:20" x14ac:dyDescent="0.25">
      <c r="A112">
        <v>3</v>
      </c>
      <c r="B112" t="s">
        <v>238</v>
      </c>
      <c r="C112">
        <v>2</v>
      </c>
      <c r="D112" t="str">
        <f t="shared" si="4"/>
        <v>Sábado</v>
      </c>
      <c r="E112" s="6">
        <v>45017</v>
      </c>
      <c r="F112" s="3">
        <v>7.4999999999999997E-2</v>
      </c>
      <c r="G112" s="3">
        <v>0.21319444444444444</v>
      </c>
      <c r="H112" s="3">
        <f t="shared" si="5"/>
        <v>0.13819444444444445</v>
      </c>
      <c r="I112" s="9">
        <v>9.5138888888888884E-2</v>
      </c>
      <c r="J112" s="9">
        <f t="shared" si="6"/>
        <v>4.3055555555555569E-2</v>
      </c>
      <c r="K112" s="9" t="str">
        <f t="shared" si="7"/>
        <v>Cobrada</v>
      </c>
      <c r="L112" t="s">
        <v>9</v>
      </c>
      <c r="M112" t="s">
        <v>15</v>
      </c>
      <c r="N112" t="s">
        <v>1137</v>
      </c>
      <c r="O112" s="4">
        <v>18.82</v>
      </c>
      <c r="P112" t="s">
        <v>11</v>
      </c>
      <c r="Q112">
        <v>111</v>
      </c>
      <c r="R112" t="s">
        <v>59</v>
      </c>
      <c r="S112" t="s">
        <v>239</v>
      </c>
      <c r="T112" s="10">
        <v>204</v>
      </c>
    </row>
    <row r="113" spans="1:20" x14ac:dyDescent="0.25">
      <c r="A113">
        <v>6</v>
      </c>
      <c r="B113" t="s">
        <v>240</v>
      </c>
      <c r="C113">
        <v>2</v>
      </c>
      <c r="D113" t="str">
        <f t="shared" si="4"/>
        <v>Sábado</v>
      </c>
      <c r="E113" s="6">
        <v>45017</v>
      </c>
      <c r="F113" s="3">
        <v>7.5694444444444439E-2</v>
      </c>
      <c r="G113" s="3">
        <v>0.1673611111111111</v>
      </c>
      <c r="H113" s="3">
        <f t="shared" si="5"/>
        <v>0.10208333333333333</v>
      </c>
      <c r="I113" s="9">
        <v>1.1111111111111112E-2</v>
      </c>
      <c r="J113" s="9">
        <f t="shared" si="6"/>
        <v>9.0972222222222218E-2</v>
      </c>
      <c r="K113" s="9" t="str">
        <f t="shared" si="7"/>
        <v>Cobrada</v>
      </c>
      <c r="L113" t="s">
        <v>20</v>
      </c>
      <c r="M113" t="s">
        <v>32</v>
      </c>
      <c r="N113" t="s">
        <v>16</v>
      </c>
      <c r="O113" s="4">
        <v>35.36</v>
      </c>
      <c r="P113" t="s">
        <v>35</v>
      </c>
      <c r="Q113">
        <v>112</v>
      </c>
      <c r="R113" t="s">
        <v>1140</v>
      </c>
      <c r="S113" t="s">
        <v>241</v>
      </c>
      <c r="T113" s="10">
        <v>20</v>
      </c>
    </row>
    <row r="114" spans="1:20" x14ac:dyDescent="0.25">
      <c r="A114">
        <v>4</v>
      </c>
      <c r="B114" t="s">
        <v>242</v>
      </c>
      <c r="C114">
        <v>2</v>
      </c>
      <c r="D114" t="str">
        <f t="shared" si="4"/>
        <v>Sábado</v>
      </c>
      <c r="E114" s="6">
        <v>45017</v>
      </c>
      <c r="F114" s="3">
        <v>0.05</v>
      </c>
      <c r="G114" s="3">
        <v>0.18124999999999999</v>
      </c>
      <c r="H114" s="3">
        <f t="shared" si="5"/>
        <v>0.14166666666666664</v>
      </c>
      <c r="I114" s="9">
        <v>3.5416666666666666E-2</v>
      </c>
      <c r="J114" s="9">
        <f t="shared" si="6"/>
        <v>0.10624999999999997</v>
      </c>
      <c r="K114" s="9" t="str">
        <f t="shared" si="7"/>
        <v>Cobrada</v>
      </c>
      <c r="L114" t="s">
        <v>9</v>
      </c>
      <c r="M114" t="s">
        <v>10</v>
      </c>
      <c r="N114" t="s">
        <v>1137</v>
      </c>
      <c r="O114" s="4">
        <v>29.74</v>
      </c>
      <c r="P114" t="s">
        <v>35</v>
      </c>
      <c r="Q114">
        <v>113</v>
      </c>
      <c r="R114" t="s">
        <v>22</v>
      </c>
      <c r="S114" t="s">
        <v>77</v>
      </c>
      <c r="T114" s="10">
        <v>68</v>
      </c>
    </row>
    <row r="115" spans="1:20" x14ac:dyDescent="0.25">
      <c r="A115">
        <v>7</v>
      </c>
      <c r="B115" t="s">
        <v>243</v>
      </c>
      <c r="C115">
        <v>6</v>
      </c>
      <c r="D115" t="str">
        <f t="shared" si="4"/>
        <v>Sábado</v>
      </c>
      <c r="E115" s="6">
        <v>45017</v>
      </c>
      <c r="F115" s="3">
        <v>3.4027777777777775E-2</v>
      </c>
      <c r="G115" s="3">
        <v>0.14583333333333334</v>
      </c>
      <c r="H115" s="3">
        <f t="shared" si="5"/>
        <v>0.12222222222222225</v>
      </c>
      <c r="I115" s="9">
        <v>9.0972222222222232E-2</v>
      </c>
      <c r="J115" s="9">
        <f t="shared" si="6"/>
        <v>3.1250000000000014E-2</v>
      </c>
      <c r="K115" s="9" t="str">
        <f t="shared" si="7"/>
        <v>Cobrada</v>
      </c>
      <c r="L115" t="s">
        <v>14</v>
      </c>
      <c r="M115" t="s">
        <v>10</v>
      </c>
      <c r="N115" t="s">
        <v>1137</v>
      </c>
      <c r="O115" s="4">
        <v>38.81</v>
      </c>
      <c r="P115" t="s">
        <v>35</v>
      </c>
      <c r="Q115">
        <v>114</v>
      </c>
      <c r="R115" t="s">
        <v>64</v>
      </c>
      <c r="S115" t="s">
        <v>244</v>
      </c>
      <c r="T115" s="10">
        <v>253</v>
      </c>
    </row>
    <row r="116" spans="1:20" x14ac:dyDescent="0.25">
      <c r="A116">
        <v>12</v>
      </c>
      <c r="B116" t="s">
        <v>219</v>
      </c>
      <c r="C116">
        <v>6</v>
      </c>
      <c r="D116" t="str">
        <f t="shared" si="4"/>
        <v>Sábado</v>
      </c>
      <c r="E116" s="6">
        <v>45017</v>
      </c>
      <c r="F116" s="3">
        <v>0.15486111111111112</v>
      </c>
      <c r="G116" s="3">
        <v>0.26805555555555555</v>
      </c>
      <c r="H116" s="3">
        <f t="shared" si="5"/>
        <v>0.1236111111111111</v>
      </c>
      <c r="I116" s="9">
        <v>6.8055555555555564E-2</v>
      </c>
      <c r="J116" s="9">
        <f t="shared" si="6"/>
        <v>5.5555555555555539E-2</v>
      </c>
      <c r="K116" s="9" t="str">
        <f t="shared" si="7"/>
        <v>Cobrada</v>
      </c>
      <c r="L116" t="s">
        <v>14</v>
      </c>
      <c r="M116" t="s">
        <v>32</v>
      </c>
      <c r="N116" t="s">
        <v>1136</v>
      </c>
      <c r="O116" s="4">
        <v>46.46</v>
      </c>
      <c r="P116" t="s">
        <v>35</v>
      </c>
      <c r="Q116">
        <v>115</v>
      </c>
      <c r="R116" t="s">
        <v>44</v>
      </c>
      <c r="S116" t="s">
        <v>245</v>
      </c>
      <c r="T116" s="10">
        <v>237</v>
      </c>
    </row>
    <row r="117" spans="1:20" x14ac:dyDescent="0.25">
      <c r="A117">
        <v>8</v>
      </c>
      <c r="B117" t="s">
        <v>246</v>
      </c>
      <c r="C117">
        <v>5</v>
      </c>
      <c r="D117" t="str">
        <f t="shared" si="4"/>
        <v>Sábado</v>
      </c>
      <c r="E117" s="6">
        <v>45017</v>
      </c>
      <c r="F117" s="3">
        <v>0.13541666666666666</v>
      </c>
      <c r="G117" s="3">
        <v>0.27291666666666664</v>
      </c>
      <c r="H117" s="3">
        <f t="shared" si="5"/>
        <v>0.14791666666666664</v>
      </c>
      <c r="I117" s="9">
        <v>8.9583333333333334E-2</v>
      </c>
      <c r="J117" s="9">
        <f t="shared" si="6"/>
        <v>5.8333333333333307E-2</v>
      </c>
      <c r="K117" s="9" t="str">
        <f t="shared" si="7"/>
        <v>Cobrada</v>
      </c>
      <c r="L117" t="s">
        <v>14</v>
      </c>
      <c r="M117" t="s">
        <v>10</v>
      </c>
      <c r="N117" t="s">
        <v>1137</v>
      </c>
      <c r="O117" s="4">
        <v>47.69</v>
      </c>
      <c r="P117" t="s">
        <v>35</v>
      </c>
      <c r="Q117">
        <v>116</v>
      </c>
      <c r="R117" t="s">
        <v>64</v>
      </c>
      <c r="S117" t="s">
        <v>247</v>
      </c>
      <c r="T117" s="10">
        <v>269</v>
      </c>
    </row>
    <row r="118" spans="1:20" x14ac:dyDescent="0.25">
      <c r="A118">
        <v>8</v>
      </c>
      <c r="B118" t="s">
        <v>248</v>
      </c>
      <c r="C118">
        <v>4</v>
      </c>
      <c r="D118" t="str">
        <f t="shared" si="4"/>
        <v>Sábado</v>
      </c>
      <c r="E118" s="6">
        <v>45017</v>
      </c>
      <c r="F118" s="3">
        <v>0.12152777777777778</v>
      </c>
      <c r="G118" s="3">
        <v>0.23958333333333334</v>
      </c>
      <c r="H118" s="3">
        <f t="shared" si="5"/>
        <v>0.12847222222222224</v>
      </c>
      <c r="I118" s="9">
        <v>5.5555555555555558E-3</v>
      </c>
      <c r="J118" s="9">
        <f t="shared" si="6"/>
        <v>0.12291666666666669</v>
      </c>
      <c r="K118" s="9" t="str">
        <f t="shared" si="7"/>
        <v>Cobrada</v>
      </c>
      <c r="L118" t="s">
        <v>9</v>
      </c>
      <c r="M118" t="s">
        <v>15</v>
      </c>
      <c r="N118" t="s">
        <v>1137</v>
      </c>
      <c r="O118" s="4">
        <v>11.65</v>
      </c>
      <c r="P118" t="s">
        <v>35</v>
      </c>
      <c r="Q118">
        <v>117</v>
      </c>
      <c r="R118" t="s">
        <v>64</v>
      </c>
      <c r="S118" t="s">
        <v>33</v>
      </c>
      <c r="T118" s="10">
        <v>70</v>
      </c>
    </row>
    <row r="119" spans="1:20" x14ac:dyDescent="0.25">
      <c r="A119">
        <v>13</v>
      </c>
      <c r="B119" t="s">
        <v>249</v>
      </c>
      <c r="C119">
        <v>1</v>
      </c>
      <c r="D119" t="str">
        <f t="shared" si="4"/>
        <v>Sábado</v>
      </c>
      <c r="E119" s="6">
        <v>45017</v>
      </c>
      <c r="F119" s="3">
        <v>2.361111111111111E-2</v>
      </c>
      <c r="G119" s="3">
        <v>7.2916666666666671E-2</v>
      </c>
      <c r="H119" s="3">
        <f t="shared" si="5"/>
        <v>4.9305555555555561E-2</v>
      </c>
      <c r="I119" s="9">
        <v>9.4444444444444442E-2</v>
      </c>
      <c r="J119" s="9" t="str">
        <f t="shared" si="6"/>
        <v>0</v>
      </c>
      <c r="K119" s="9" t="str">
        <f t="shared" si="7"/>
        <v>No cobrada</v>
      </c>
      <c r="L119" t="s">
        <v>25</v>
      </c>
      <c r="M119" t="s">
        <v>32</v>
      </c>
      <c r="N119" t="s">
        <v>1136</v>
      </c>
      <c r="O119" s="4">
        <v>49.32</v>
      </c>
      <c r="P119" t="s">
        <v>21</v>
      </c>
      <c r="Q119">
        <v>118</v>
      </c>
      <c r="R119" t="s">
        <v>41</v>
      </c>
      <c r="S119" t="s">
        <v>250</v>
      </c>
      <c r="T119" s="10">
        <v>209</v>
      </c>
    </row>
    <row r="120" spans="1:20" x14ac:dyDescent="0.25">
      <c r="A120">
        <v>17</v>
      </c>
      <c r="B120" t="s">
        <v>251</v>
      </c>
      <c r="C120">
        <v>3</v>
      </c>
      <c r="D120" t="str">
        <f t="shared" si="4"/>
        <v>Domingo</v>
      </c>
      <c r="E120" s="6">
        <v>45018</v>
      </c>
      <c r="F120" s="3">
        <v>0.14166666666666666</v>
      </c>
      <c r="G120" s="3">
        <v>0.21041666666666667</v>
      </c>
      <c r="H120" s="3">
        <f t="shared" si="5"/>
        <v>6.8750000000000006E-2</v>
      </c>
      <c r="I120" s="9">
        <v>3.7499999999999999E-2</v>
      </c>
      <c r="J120" s="9">
        <f t="shared" si="6"/>
        <v>3.1250000000000007E-2</v>
      </c>
      <c r="K120" s="9" t="str">
        <f t="shared" si="7"/>
        <v>Cobrada</v>
      </c>
      <c r="L120" t="s">
        <v>20</v>
      </c>
      <c r="M120" t="s">
        <v>15</v>
      </c>
      <c r="N120" t="s">
        <v>1137</v>
      </c>
      <c r="O120" s="4">
        <v>11.5</v>
      </c>
      <c r="P120" t="s">
        <v>11</v>
      </c>
      <c r="Q120">
        <v>119</v>
      </c>
      <c r="R120" t="s">
        <v>1140</v>
      </c>
      <c r="S120" t="s">
        <v>252</v>
      </c>
      <c r="T120" s="10">
        <v>134</v>
      </c>
    </row>
    <row r="121" spans="1:20" x14ac:dyDescent="0.25">
      <c r="A121">
        <v>4</v>
      </c>
      <c r="B121" t="s">
        <v>253</v>
      </c>
      <c r="C121">
        <v>2</v>
      </c>
      <c r="D121" t="str">
        <f t="shared" si="4"/>
        <v>Domingo</v>
      </c>
      <c r="E121" s="6">
        <v>45018</v>
      </c>
      <c r="F121" s="3">
        <v>2.6388888888888889E-2</v>
      </c>
      <c r="G121" s="3">
        <v>7.0833333333333331E-2</v>
      </c>
      <c r="H121" s="3">
        <f t="shared" si="5"/>
        <v>4.4444444444444439E-2</v>
      </c>
      <c r="I121" s="9">
        <v>6.7361111111111108E-2</v>
      </c>
      <c r="J121" s="9" t="str">
        <f t="shared" si="6"/>
        <v>0</v>
      </c>
      <c r="K121" s="9" t="str">
        <f t="shared" si="7"/>
        <v>No cobrada</v>
      </c>
      <c r="L121" t="s">
        <v>14</v>
      </c>
      <c r="M121" t="s">
        <v>10</v>
      </c>
      <c r="N121" t="s">
        <v>16</v>
      </c>
      <c r="O121" s="4">
        <v>12.51</v>
      </c>
      <c r="P121" t="s">
        <v>11</v>
      </c>
      <c r="Q121">
        <v>120</v>
      </c>
      <c r="R121" t="s">
        <v>44</v>
      </c>
      <c r="S121" t="s">
        <v>254</v>
      </c>
      <c r="T121" s="10">
        <v>145</v>
      </c>
    </row>
    <row r="122" spans="1:20" x14ac:dyDescent="0.25">
      <c r="A122">
        <v>5</v>
      </c>
      <c r="B122" t="s">
        <v>255</v>
      </c>
      <c r="C122">
        <v>4</v>
      </c>
      <c r="D122" t="str">
        <f t="shared" si="4"/>
        <v>Domingo</v>
      </c>
      <c r="E122" s="6">
        <v>45018</v>
      </c>
      <c r="F122" s="3">
        <v>0.15625</v>
      </c>
      <c r="G122" s="3">
        <v>0.2590277777777778</v>
      </c>
      <c r="H122" s="3">
        <f t="shared" si="5"/>
        <v>0.1027777777777778</v>
      </c>
      <c r="I122" s="9">
        <v>2.6388888888888889E-2</v>
      </c>
      <c r="J122" s="9">
        <f t="shared" si="6"/>
        <v>7.6388888888888909E-2</v>
      </c>
      <c r="K122" s="9" t="str">
        <f t="shared" si="7"/>
        <v>Cobrada</v>
      </c>
      <c r="L122" t="s">
        <v>29</v>
      </c>
      <c r="M122" t="s">
        <v>10</v>
      </c>
      <c r="N122" t="s">
        <v>1137</v>
      </c>
      <c r="O122" s="4">
        <v>12.3</v>
      </c>
      <c r="P122" t="s">
        <v>11</v>
      </c>
      <c r="Q122">
        <v>121</v>
      </c>
      <c r="R122" t="s">
        <v>26</v>
      </c>
      <c r="S122" t="s">
        <v>256</v>
      </c>
      <c r="T122" s="10">
        <v>52</v>
      </c>
    </row>
    <row r="123" spans="1:20" x14ac:dyDescent="0.25">
      <c r="A123">
        <v>6</v>
      </c>
      <c r="B123" t="s">
        <v>257</v>
      </c>
      <c r="C123">
        <v>6</v>
      </c>
      <c r="D123" t="str">
        <f t="shared" si="4"/>
        <v>Domingo</v>
      </c>
      <c r="E123" s="6">
        <v>45018</v>
      </c>
      <c r="F123" s="3">
        <v>5.7638888888888892E-2</v>
      </c>
      <c r="G123" s="3">
        <v>0.11666666666666667</v>
      </c>
      <c r="H123" s="3">
        <f t="shared" si="5"/>
        <v>6.9444444444444448E-2</v>
      </c>
      <c r="I123" s="9">
        <v>2.2222222222222223E-2</v>
      </c>
      <c r="J123" s="9">
        <f t="shared" si="6"/>
        <v>4.7222222222222221E-2</v>
      </c>
      <c r="K123" s="9" t="str">
        <f t="shared" si="7"/>
        <v>Cobrada</v>
      </c>
      <c r="L123" t="s">
        <v>14</v>
      </c>
      <c r="M123" t="s">
        <v>10</v>
      </c>
      <c r="N123" t="s">
        <v>1136</v>
      </c>
      <c r="O123" s="4">
        <v>20.38</v>
      </c>
      <c r="P123" t="s">
        <v>35</v>
      </c>
      <c r="Q123">
        <v>122</v>
      </c>
      <c r="R123" t="s">
        <v>17</v>
      </c>
      <c r="S123" t="s">
        <v>33</v>
      </c>
      <c r="T123" s="10">
        <v>105</v>
      </c>
    </row>
    <row r="124" spans="1:20" x14ac:dyDescent="0.25">
      <c r="A124">
        <v>16</v>
      </c>
      <c r="B124" t="s">
        <v>258</v>
      </c>
      <c r="C124">
        <v>6</v>
      </c>
      <c r="D124" t="str">
        <f t="shared" si="4"/>
        <v>Domingo</v>
      </c>
      <c r="E124" s="6">
        <v>45018</v>
      </c>
      <c r="F124" s="3">
        <v>0.13125000000000001</v>
      </c>
      <c r="G124" s="3">
        <v>0.1736111111111111</v>
      </c>
      <c r="H124" s="3">
        <f t="shared" si="5"/>
        <v>4.2361111111111099E-2</v>
      </c>
      <c r="I124" s="9">
        <v>2.2916666666666665E-2</v>
      </c>
      <c r="J124" s="9">
        <f t="shared" si="6"/>
        <v>1.9444444444444434E-2</v>
      </c>
      <c r="K124" s="9" t="str">
        <f t="shared" si="7"/>
        <v>Cobrada</v>
      </c>
      <c r="L124" t="s">
        <v>29</v>
      </c>
      <c r="M124" t="s">
        <v>10</v>
      </c>
      <c r="N124" t="s">
        <v>1136</v>
      </c>
      <c r="O124" s="4">
        <v>46.88</v>
      </c>
      <c r="P124" t="s">
        <v>11</v>
      </c>
      <c r="Q124">
        <v>123</v>
      </c>
      <c r="R124" t="s">
        <v>83</v>
      </c>
      <c r="S124" t="s">
        <v>259</v>
      </c>
      <c r="T124" s="10">
        <v>24</v>
      </c>
    </row>
    <row r="125" spans="1:20" x14ac:dyDescent="0.25">
      <c r="A125">
        <v>16</v>
      </c>
      <c r="B125" t="s">
        <v>260</v>
      </c>
      <c r="C125">
        <v>5</v>
      </c>
      <c r="D125" t="str">
        <f t="shared" si="4"/>
        <v>Domingo</v>
      </c>
      <c r="E125" s="6">
        <v>45018</v>
      </c>
      <c r="F125" s="3">
        <v>0.15208333333333332</v>
      </c>
      <c r="G125" s="3">
        <v>0.22361111111111112</v>
      </c>
      <c r="H125" s="3">
        <f t="shared" si="5"/>
        <v>7.1527777777777801E-2</v>
      </c>
      <c r="I125" s="9">
        <v>9.5833333333333326E-2</v>
      </c>
      <c r="J125" s="9" t="str">
        <f t="shared" si="6"/>
        <v>0</v>
      </c>
      <c r="K125" s="9" t="str">
        <f t="shared" si="7"/>
        <v>No cobrada</v>
      </c>
      <c r="L125" t="s">
        <v>9</v>
      </c>
      <c r="M125" t="s">
        <v>10</v>
      </c>
      <c r="N125" t="s">
        <v>1136</v>
      </c>
      <c r="O125" s="4">
        <v>10.85</v>
      </c>
      <c r="P125" t="s">
        <v>21</v>
      </c>
      <c r="Q125">
        <v>124</v>
      </c>
      <c r="R125" t="s">
        <v>1139</v>
      </c>
      <c r="S125" t="s">
        <v>261</v>
      </c>
      <c r="T125" s="10">
        <v>222</v>
      </c>
    </row>
    <row r="126" spans="1:20" x14ac:dyDescent="0.25">
      <c r="A126">
        <v>14</v>
      </c>
      <c r="B126" t="s">
        <v>262</v>
      </c>
      <c r="C126">
        <v>2</v>
      </c>
      <c r="D126" t="str">
        <f t="shared" si="4"/>
        <v>Domingo</v>
      </c>
      <c r="E126" s="6">
        <v>45018</v>
      </c>
      <c r="F126" s="3">
        <v>0.12222222222222222</v>
      </c>
      <c r="G126" s="3">
        <v>0.2590277777777778</v>
      </c>
      <c r="H126" s="3">
        <f t="shared" si="5"/>
        <v>0.13680555555555557</v>
      </c>
      <c r="I126" s="9">
        <v>5.8333333333333334E-2</v>
      </c>
      <c r="J126" s="9">
        <f t="shared" si="6"/>
        <v>7.8472222222222235E-2</v>
      </c>
      <c r="K126" s="9" t="str">
        <f t="shared" si="7"/>
        <v>Cobrada</v>
      </c>
      <c r="L126" t="s">
        <v>9</v>
      </c>
      <c r="M126" t="s">
        <v>10</v>
      </c>
      <c r="N126" t="s">
        <v>1137</v>
      </c>
      <c r="O126" s="4">
        <v>24.66</v>
      </c>
      <c r="P126" t="s">
        <v>21</v>
      </c>
      <c r="Q126">
        <v>125</v>
      </c>
      <c r="R126" t="s">
        <v>41</v>
      </c>
      <c r="S126" t="s">
        <v>263</v>
      </c>
      <c r="T126" s="10">
        <v>184</v>
      </c>
    </row>
    <row r="127" spans="1:20" x14ac:dyDescent="0.25">
      <c r="A127">
        <v>18</v>
      </c>
      <c r="B127" t="s">
        <v>264</v>
      </c>
      <c r="C127">
        <v>3</v>
      </c>
      <c r="D127" t="str">
        <f t="shared" si="4"/>
        <v>Domingo</v>
      </c>
      <c r="E127" s="6">
        <v>45018</v>
      </c>
      <c r="F127" s="3">
        <v>0.11458333333333333</v>
      </c>
      <c r="G127" s="3">
        <v>0.21666666666666667</v>
      </c>
      <c r="H127" s="3">
        <f t="shared" si="5"/>
        <v>0.10208333333333335</v>
      </c>
      <c r="I127" s="9">
        <v>9.6527777777777768E-2</v>
      </c>
      <c r="J127" s="9">
        <f t="shared" si="6"/>
        <v>5.5555555555555775E-3</v>
      </c>
      <c r="K127" s="9" t="str">
        <f t="shared" si="7"/>
        <v>Cobrada</v>
      </c>
      <c r="L127" t="s">
        <v>14</v>
      </c>
      <c r="M127" t="s">
        <v>10</v>
      </c>
      <c r="N127" t="s">
        <v>1137</v>
      </c>
      <c r="O127" s="4">
        <v>41.82</v>
      </c>
      <c r="P127" t="s">
        <v>21</v>
      </c>
      <c r="Q127">
        <v>126</v>
      </c>
      <c r="R127" t="s">
        <v>1140</v>
      </c>
      <c r="S127" t="s">
        <v>265</v>
      </c>
      <c r="T127" s="10">
        <v>165</v>
      </c>
    </row>
    <row r="128" spans="1:20" x14ac:dyDescent="0.25">
      <c r="A128">
        <v>6</v>
      </c>
      <c r="B128" t="s">
        <v>266</v>
      </c>
      <c r="C128">
        <v>4</v>
      </c>
      <c r="D128" t="str">
        <f t="shared" si="4"/>
        <v>Domingo</v>
      </c>
      <c r="E128" s="6">
        <v>45018</v>
      </c>
      <c r="F128" s="3">
        <v>2.9166666666666667E-2</v>
      </c>
      <c r="G128" s="3">
        <v>0.10277777777777777</v>
      </c>
      <c r="H128" s="3">
        <f t="shared" si="5"/>
        <v>7.3611111111111099E-2</v>
      </c>
      <c r="I128" s="9">
        <v>2.0833333333333332E-2</v>
      </c>
      <c r="J128" s="9">
        <f t="shared" si="6"/>
        <v>5.2777777777777771E-2</v>
      </c>
      <c r="K128" s="9" t="str">
        <f t="shared" si="7"/>
        <v>Cobrada</v>
      </c>
      <c r="L128" t="s">
        <v>29</v>
      </c>
      <c r="M128" t="s">
        <v>10</v>
      </c>
      <c r="N128" t="s">
        <v>1137</v>
      </c>
      <c r="O128" s="4">
        <v>32.82</v>
      </c>
      <c r="P128" t="s">
        <v>21</v>
      </c>
      <c r="Q128">
        <v>127</v>
      </c>
      <c r="R128" t="s">
        <v>83</v>
      </c>
      <c r="S128" t="s">
        <v>106</v>
      </c>
      <c r="T128" s="10">
        <v>72</v>
      </c>
    </row>
    <row r="129" spans="1:20" x14ac:dyDescent="0.25">
      <c r="A129">
        <v>2</v>
      </c>
      <c r="B129" t="s">
        <v>267</v>
      </c>
      <c r="C129">
        <v>5</v>
      </c>
      <c r="D129" t="str">
        <f t="shared" si="4"/>
        <v>Domingo</v>
      </c>
      <c r="E129" s="6">
        <v>45018</v>
      </c>
      <c r="F129" s="3">
        <v>6.3194444444444442E-2</v>
      </c>
      <c r="G129" s="3">
        <v>0.14444444444444443</v>
      </c>
      <c r="H129" s="3">
        <f t="shared" si="5"/>
        <v>9.166666666666666E-2</v>
      </c>
      <c r="I129" s="9">
        <v>0.11944444444444444</v>
      </c>
      <c r="J129" s="9" t="str">
        <f t="shared" si="6"/>
        <v>0</v>
      </c>
      <c r="K129" s="9" t="str">
        <f t="shared" si="7"/>
        <v>No cobrada</v>
      </c>
      <c r="L129" t="s">
        <v>20</v>
      </c>
      <c r="M129" t="s">
        <v>10</v>
      </c>
      <c r="N129" t="s">
        <v>16</v>
      </c>
      <c r="O129" s="4">
        <v>49.36</v>
      </c>
      <c r="P129" t="s">
        <v>35</v>
      </c>
      <c r="Q129">
        <v>128</v>
      </c>
      <c r="R129" t="s">
        <v>44</v>
      </c>
      <c r="S129" t="s">
        <v>268</v>
      </c>
      <c r="T129" s="10">
        <v>239</v>
      </c>
    </row>
    <row r="130" spans="1:20" x14ac:dyDescent="0.25">
      <c r="A130">
        <v>16</v>
      </c>
      <c r="B130" t="s">
        <v>269</v>
      </c>
      <c r="C130">
        <v>5</v>
      </c>
      <c r="D130" t="str">
        <f t="shared" ref="D130:D193" si="8">CHOOSE(WEEKDAY(E130,2), "Lunes", "Martes", "Miércoles", "Jueves", "Viernes", "Sábado", "Domingo")</f>
        <v>Domingo</v>
      </c>
      <c r="E130" s="6">
        <v>45018</v>
      </c>
      <c r="F130" s="3">
        <v>2.8472222222222222E-2</v>
      </c>
      <c r="G130" s="3">
        <v>0.11180555555555556</v>
      </c>
      <c r="H130" s="3">
        <f t="shared" ref="H130:H193" si="9">IF(P130="Ocupada",(G130-F130)+15/1440,G130-F130)</f>
        <v>8.3333333333333343E-2</v>
      </c>
      <c r="I130" s="9">
        <v>5.5555555555555552E-2</v>
      </c>
      <c r="J130" s="9">
        <f t="shared" si="6"/>
        <v>2.777777777777779E-2</v>
      </c>
      <c r="K130" s="9" t="str">
        <f t="shared" si="7"/>
        <v>Cobrada</v>
      </c>
      <c r="L130" t="s">
        <v>20</v>
      </c>
      <c r="M130" t="s">
        <v>10</v>
      </c>
      <c r="N130" t="s">
        <v>1137</v>
      </c>
      <c r="O130" s="4">
        <v>49.3</v>
      </c>
      <c r="P130" t="s">
        <v>11</v>
      </c>
      <c r="Q130">
        <v>129</v>
      </c>
      <c r="R130" t="s">
        <v>1140</v>
      </c>
      <c r="S130" t="s">
        <v>270</v>
      </c>
      <c r="T130" s="10">
        <v>106</v>
      </c>
    </row>
    <row r="131" spans="1:20" x14ac:dyDescent="0.25">
      <c r="A131">
        <v>10</v>
      </c>
      <c r="B131" t="s">
        <v>271</v>
      </c>
      <c r="C131">
        <v>4</v>
      </c>
      <c r="D131" t="str">
        <f t="shared" si="8"/>
        <v>Domingo</v>
      </c>
      <c r="E131" s="6">
        <v>45018</v>
      </c>
      <c r="F131" s="3">
        <v>1.8055555555555554E-2</v>
      </c>
      <c r="G131" s="3">
        <v>6.3888888888888884E-2</v>
      </c>
      <c r="H131" s="3">
        <f t="shared" si="9"/>
        <v>4.583333333333333E-2</v>
      </c>
      <c r="I131" s="9">
        <v>1.7361111111111112E-2</v>
      </c>
      <c r="J131" s="9">
        <f t="shared" ref="J131:J194" si="10">IF(I131&gt;H131,"0",H131-I131)</f>
        <v>2.8472222222222218E-2</v>
      </c>
      <c r="K131" s="9" t="str">
        <f t="shared" ref="K131:K194" si="11">IF(I131&gt;H131,"No cobrada","Cobrada")</f>
        <v>Cobrada</v>
      </c>
      <c r="L131" t="s">
        <v>20</v>
      </c>
      <c r="M131" t="s">
        <v>10</v>
      </c>
      <c r="N131" t="s">
        <v>1137</v>
      </c>
      <c r="O131" s="4">
        <v>38.130000000000003</v>
      </c>
      <c r="P131" t="s">
        <v>21</v>
      </c>
      <c r="Q131">
        <v>130</v>
      </c>
      <c r="R131" t="s">
        <v>17</v>
      </c>
      <c r="S131" t="s">
        <v>33</v>
      </c>
      <c r="T131" s="10">
        <v>35</v>
      </c>
    </row>
    <row r="132" spans="1:20" x14ac:dyDescent="0.25">
      <c r="A132">
        <v>7</v>
      </c>
      <c r="B132" t="s">
        <v>54</v>
      </c>
      <c r="C132">
        <v>5</v>
      </c>
      <c r="D132" t="str">
        <f t="shared" si="8"/>
        <v>Domingo</v>
      </c>
      <c r="E132" s="6">
        <v>45018</v>
      </c>
      <c r="F132" s="3">
        <v>2.9861111111111113E-2</v>
      </c>
      <c r="G132" s="3">
        <v>0.17916666666666667</v>
      </c>
      <c r="H132" s="3">
        <f t="shared" si="9"/>
        <v>0.15972222222222221</v>
      </c>
      <c r="I132" s="9">
        <v>8.3333333333333329E-2</v>
      </c>
      <c r="J132" s="9">
        <f t="shared" si="10"/>
        <v>7.6388888888888881E-2</v>
      </c>
      <c r="K132" s="9" t="str">
        <f t="shared" si="11"/>
        <v>Cobrada</v>
      </c>
      <c r="L132" t="s">
        <v>29</v>
      </c>
      <c r="M132" t="s">
        <v>10</v>
      </c>
      <c r="N132" t="s">
        <v>1137</v>
      </c>
      <c r="O132" s="4">
        <v>42.41</v>
      </c>
      <c r="P132" t="s">
        <v>35</v>
      </c>
      <c r="Q132">
        <v>131</v>
      </c>
      <c r="R132" t="s">
        <v>59</v>
      </c>
      <c r="S132" t="s">
        <v>272</v>
      </c>
      <c r="T132" s="10">
        <v>157</v>
      </c>
    </row>
    <row r="133" spans="1:20" x14ac:dyDescent="0.25">
      <c r="A133">
        <v>9</v>
      </c>
      <c r="B133" t="s">
        <v>273</v>
      </c>
      <c r="C133">
        <v>2</v>
      </c>
      <c r="D133" t="str">
        <f t="shared" si="8"/>
        <v>Domingo</v>
      </c>
      <c r="E133" s="6">
        <v>45018</v>
      </c>
      <c r="F133" s="3">
        <v>5.9722222222222225E-2</v>
      </c>
      <c r="G133" s="3">
        <v>0.11319444444444444</v>
      </c>
      <c r="H133" s="3">
        <f t="shared" si="9"/>
        <v>5.347222222222222E-2</v>
      </c>
      <c r="I133" s="9">
        <v>7.0833333333333331E-2</v>
      </c>
      <c r="J133" s="9" t="str">
        <f t="shared" si="10"/>
        <v>0</v>
      </c>
      <c r="K133" s="9" t="str">
        <f t="shared" si="11"/>
        <v>No cobrada</v>
      </c>
      <c r="L133" t="s">
        <v>9</v>
      </c>
      <c r="M133" t="s">
        <v>32</v>
      </c>
      <c r="N133" t="s">
        <v>1136</v>
      </c>
      <c r="O133" s="4">
        <v>30.96</v>
      </c>
      <c r="P133" t="s">
        <v>11</v>
      </c>
      <c r="Q133">
        <v>132</v>
      </c>
      <c r="R133" t="s">
        <v>41</v>
      </c>
      <c r="S133" t="s">
        <v>274</v>
      </c>
      <c r="T133" s="10">
        <v>206</v>
      </c>
    </row>
    <row r="134" spans="1:20" x14ac:dyDescent="0.25">
      <c r="A134">
        <v>20</v>
      </c>
      <c r="B134" t="s">
        <v>275</v>
      </c>
      <c r="C134">
        <v>6</v>
      </c>
      <c r="D134" t="str">
        <f t="shared" si="8"/>
        <v>Domingo</v>
      </c>
      <c r="E134" s="6">
        <v>45018</v>
      </c>
      <c r="F134" s="3">
        <v>3.7499999999999999E-2</v>
      </c>
      <c r="G134" s="3">
        <v>0.16111111111111112</v>
      </c>
      <c r="H134" s="3">
        <f t="shared" si="9"/>
        <v>0.13402777777777777</v>
      </c>
      <c r="I134" s="9">
        <v>7.4305555555555555E-2</v>
      </c>
      <c r="J134" s="9">
        <f t="shared" si="10"/>
        <v>5.9722222222222218E-2</v>
      </c>
      <c r="K134" s="9" t="str">
        <f t="shared" si="11"/>
        <v>Cobrada</v>
      </c>
      <c r="L134" t="s">
        <v>20</v>
      </c>
      <c r="M134" t="s">
        <v>10</v>
      </c>
      <c r="N134" t="s">
        <v>1137</v>
      </c>
      <c r="O134" s="4">
        <v>39.74</v>
      </c>
      <c r="P134" t="s">
        <v>35</v>
      </c>
      <c r="Q134">
        <v>133</v>
      </c>
      <c r="R134" t="s">
        <v>64</v>
      </c>
      <c r="S134" t="s">
        <v>276</v>
      </c>
      <c r="T134" s="10">
        <v>182</v>
      </c>
    </row>
    <row r="135" spans="1:20" x14ac:dyDescent="0.25">
      <c r="A135">
        <v>3</v>
      </c>
      <c r="B135" t="s">
        <v>277</v>
      </c>
      <c r="C135">
        <v>6</v>
      </c>
      <c r="D135" t="str">
        <f t="shared" si="8"/>
        <v>Domingo</v>
      </c>
      <c r="E135" s="6">
        <v>45018</v>
      </c>
      <c r="F135" s="3">
        <v>4.8611111111111112E-3</v>
      </c>
      <c r="G135" s="3">
        <v>0.16111111111111112</v>
      </c>
      <c r="H135" s="3">
        <f t="shared" si="9"/>
        <v>0.15625</v>
      </c>
      <c r="I135" s="9">
        <v>3.3333333333333333E-2</v>
      </c>
      <c r="J135" s="9">
        <f t="shared" si="10"/>
        <v>0.12291666666666667</v>
      </c>
      <c r="K135" s="9" t="str">
        <f t="shared" si="11"/>
        <v>Cobrada</v>
      </c>
      <c r="L135" t="s">
        <v>14</v>
      </c>
      <c r="M135" t="s">
        <v>32</v>
      </c>
      <c r="N135" t="s">
        <v>1137</v>
      </c>
      <c r="O135" s="4">
        <v>30.1</v>
      </c>
      <c r="P135" t="s">
        <v>21</v>
      </c>
      <c r="Q135">
        <v>134</v>
      </c>
      <c r="R135" t="s">
        <v>44</v>
      </c>
      <c r="S135" t="s">
        <v>278</v>
      </c>
      <c r="T135" s="10">
        <v>120</v>
      </c>
    </row>
    <row r="136" spans="1:20" x14ac:dyDescent="0.25">
      <c r="A136">
        <v>11</v>
      </c>
      <c r="B136" t="s">
        <v>279</v>
      </c>
      <c r="C136">
        <v>1</v>
      </c>
      <c r="D136" t="str">
        <f t="shared" si="8"/>
        <v>Domingo</v>
      </c>
      <c r="E136" s="6">
        <v>45018</v>
      </c>
      <c r="F136" s="3">
        <v>4.1666666666666664E-2</v>
      </c>
      <c r="G136" s="3">
        <v>0.12569444444444444</v>
      </c>
      <c r="H136" s="3">
        <f t="shared" si="9"/>
        <v>9.4444444444444456E-2</v>
      </c>
      <c r="I136" s="9">
        <v>6.1111111111111116E-2</v>
      </c>
      <c r="J136" s="9">
        <f t="shared" si="10"/>
        <v>3.333333333333334E-2</v>
      </c>
      <c r="K136" s="9" t="str">
        <f t="shared" si="11"/>
        <v>Cobrada</v>
      </c>
      <c r="L136" t="s">
        <v>25</v>
      </c>
      <c r="M136" t="s">
        <v>32</v>
      </c>
      <c r="N136" t="s">
        <v>1137</v>
      </c>
      <c r="O136" s="4">
        <v>34.700000000000003</v>
      </c>
      <c r="P136" t="s">
        <v>35</v>
      </c>
      <c r="Q136">
        <v>135</v>
      </c>
      <c r="R136" t="s">
        <v>22</v>
      </c>
      <c r="S136" t="s">
        <v>280</v>
      </c>
      <c r="T136" s="10">
        <v>260</v>
      </c>
    </row>
    <row r="137" spans="1:20" x14ac:dyDescent="0.25">
      <c r="A137">
        <v>6</v>
      </c>
      <c r="B137" t="s">
        <v>281</v>
      </c>
      <c r="C137">
        <v>1</v>
      </c>
      <c r="D137" t="str">
        <f t="shared" si="8"/>
        <v>Domingo</v>
      </c>
      <c r="E137" s="6">
        <v>45018</v>
      </c>
      <c r="F137" s="3">
        <v>7.6388888888888895E-2</v>
      </c>
      <c r="G137" s="3">
        <v>0.20902777777777778</v>
      </c>
      <c r="H137" s="3">
        <f t="shared" si="9"/>
        <v>0.14305555555555555</v>
      </c>
      <c r="I137" s="9">
        <v>9.0277777777777769E-3</v>
      </c>
      <c r="J137" s="9">
        <f t="shared" si="10"/>
        <v>0.13402777777777777</v>
      </c>
      <c r="K137" s="9" t="str">
        <f t="shared" si="11"/>
        <v>Cobrada</v>
      </c>
      <c r="L137" t="s">
        <v>14</v>
      </c>
      <c r="M137" t="s">
        <v>10</v>
      </c>
      <c r="N137" t="s">
        <v>1137</v>
      </c>
      <c r="O137" s="4">
        <v>30.25</v>
      </c>
      <c r="P137" t="s">
        <v>35</v>
      </c>
      <c r="Q137">
        <v>136</v>
      </c>
      <c r="R137" t="s">
        <v>41</v>
      </c>
      <c r="S137" t="s">
        <v>65</v>
      </c>
      <c r="T137" s="10">
        <v>80</v>
      </c>
    </row>
    <row r="138" spans="1:20" x14ac:dyDescent="0.25">
      <c r="A138">
        <v>13</v>
      </c>
      <c r="B138" t="s">
        <v>282</v>
      </c>
      <c r="C138">
        <v>3</v>
      </c>
      <c r="D138" t="str">
        <f t="shared" si="8"/>
        <v>Domingo</v>
      </c>
      <c r="E138" s="6">
        <v>45018</v>
      </c>
      <c r="F138" s="3">
        <v>5.6250000000000001E-2</v>
      </c>
      <c r="G138" s="3">
        <v>0.17430555555555555</v>
      </c>
      <c r="H138" s="3">
        <f t="shared" si="9"/>
        <v>0.12847222222222221</v>
      </c>
      <c r="I138" s="9">
        <v>2.8472222222222222E-2</v>
      </c>
      <c r="J138" s="9">
        <f t="shared" si="10"/>
        <v>9.9999999999999992E-2</v>
      </c>
      <c r="K138" s="9" t="str">
        <f t="shared" si="11"/>
        <v>Cobrada</v>
      </c>
      <c r="L138" t="s">
        <v>29</v>
      </c>
      <c r="M138" t="s">
        <v>15</v>
      </c>
      <c r="N138" t="s">
        <v>1137</v>
      </c>
      <c r="O138" s="4">
        <v>12.4</v>
      </c>
      <c r="P138" t="s">
        <v>35</v>
      </c>
      <c r="Q138">
        <v>137</v>
      </c>
      <c r="R138" t="s">
        <v>17</v>
      </c>
      <c r="S138" t="s">
        <v>102</v>
      </c>
      <c r="T138" s="10">
        <v>63</v>
      </c>
    </row>
    <row r="139" spans="1:20" x14ac:dyDescent="0.25">
      <c r="A139">
        <v>6</v>
      </c>
      <c r="B139" t="s">
        <v>283</v>
      </c>
      <c r="C139">
        <v>2</v>
      </c>
      <c r="D139" t="str">
        <f t="shared" si="8"/>
        <v>Domingo</v>
      </c>
      <c r="E139" s="6">
        <v>45018</v>
      </c>
      <c r="F139" s="3">
        <v>0.15833333333333333</v>
      </c>
      <c r="G139" s="3">
        <v>0.21458333333333332</v>
      </c>
      <c r="H139" s="3">
        <f t="shared" si="9"/>
        <v>6.6666666666666666E-2</v>
      </c>
      <c r="I139" s="9">
        <v>6.7361111111111108E-2</v>
      </c>
      <c r="J139" s="9" t="str">
        <f t="shared" si="10"/>
        <v>0</v>
      </c>
      <c r="K139" s="9" t="str">
        <f t="shared" si="11"/>
        <v>No cobrada</v>
      </c>
      <c r="L139" t="s">
        <v>20</v>
      </c>
      <c r="M139" t="s">
        <v>15</v>
      </c>
      <c r="N139" t="s">
        <v>1136</v>
      </c>
      <c r="O139" s="4">
        <v>32.79</v>
      </c>
      <c r="P139" t="s">
        <v>35</v>
      </c>
      <c r="Q139">
        <v>138</v>
      </c>
      <c r="R139" t="s">
        <v>36</v>
      </c>
      <c r="S139" t="s">
        <v>284</v>
      </c>
      <c r="T139" s="10">
        <v>238</v>
      </c>
    </row>
    <row r="140" spans="1:20" x14ac:dyDescent="0.25">
      <c r="A140">
        <v>16</v>
      </c>
      <c r="B140" t="s">
        <v>285</v>
      </c>
      <c r="C140">
        <v>3</v>
      </c>
      <c r="D140" t="str">
        <f t="shared" si="8"/>
        <v>Domingo</v>
      </c>
      <c r="E140" s="6">
        <v>45018</v>
      </c>
      <c r="F140" s="3">
        <v>2.7777777777777776E-2</v>
      </c>
      <c r="G140" s="3">
        <v>0.19375000000000001</v>
      </c>
      <c r="H140" s="3">
        <f t="shared" si="9"/>
        <v>0.16597222222222224</v>
      </c>
      <c r="I140" s="9">
        <v>1.8055555555555554E-2</v>
      </c>
      <c r="J140" s="9">
        <f t="shared" si="10"/>
        <v>0.1479166666666667</v>
      </c>
      <c r="K140" s="9" t="str">
        <f t="shared" si="11"/>
        <v>Cobrada</v>
      </c>
      <c r="L140" t="s">
        <v>20</v>
      </c>
      <c r="M140" t="s">
        <v>10</v>
      </c>
      <c r="N140" t="s">
        <v>1137</v>
      </c>
      <c r="O140" s="4">
        <v>47.2</v>
      </c>
      <c r="P140" t="s">
        <v>21</v>
      </c>
      <c r="Q140">
        <v>139</v>
      </c>
      <c r="R140" t="s">
        <v>64</v>
      </c>
      <c r="S140" t="s">
        <v>33</v>
      </c>
      <c r="T140" s="10">
        <v>35</v>
      </c>
    </row>
    <row r="141" spans="1:20" x14ac:dyDescent="0.25">
      <c r="A141">
        <v>11</v>
      </c>
      <c r="B141" t="s">
        <v>286</v>
      </c>
      <c r="C141">
        <v>4</v>
      </c>
      <c r="D141" t="str">
        <f t="shared" si="8"/>
        <v>Domingo</v>
      </c>
      <c r="E141" s="6">
        <v>45018</v>
      </c>
      <c r="F141" s="3">
        <v>0.15902777777777777</v>
      </c>
      <c r="G141" s="3">
        <v>0.27013888888888887</v>
      </c>
      <c r="H141" s="3">
        <f t="shared" si="9"/>
        <v>0.1111111111111111</v>
      </c>
      <c r="I141" s="9">
        <v>8.1944444444444445E-2</v>
      </c>
      <c r="J141" s="9">
        <f t="shared" si="10"/>
        <v>2.916666666666666E-2</v>
      </c>
      <c r="K141" s="9" t="str">
        <f t="shared" si="11"/>
        <v>Cobrada</v>
      </c>
      <c r="L141" t="s">
        <v>20</v>
      </c>
      <c r="M141" t="s">
        <v>10</v>
      </c>
      <c r="N141" t="s">
        <v>16</v>
      </c>
      <c r="O141" s="4">
        <v>32.130000000000003</v>
      </c>
      <c r="P141" t="s">
        <v>21</v>
      </c>
      <c r="Q141">
        <v>140</v>
      </c>
      <c r="R141" t="s">
        <v>26</v>
      </c>
      <c r="S141" t="s">
        <v>287</v>
      </c>
      <c r="T141" s="10">
        <v>191</v>
      </c>
    </row>
    <row r="142" spans="1:20" x14ac:dyDescent="0.25">
      <c r="A142">
        <v>4</v>
      </c>
      <c r="B142" t="s">
        <v>288</v>
      </c>
      <c r="C142">
        <v>4</v>
      </c>
      <c r="D142" t="str">
        <f t="shared" si="8"/>
        <v>Domingo</v>
      </c>
      <c r="E142" s="6">
        <v>45018</v>
      </c>
      <c r="F142" s="3">
        <v>8.1944444444444445E-2</v>
      </c>
      <c r="G142" s="3">
        <v>0.23958333333333334</v>
      </c>
      <c r="H142" s="3">
        <f t="shared" si="9"/>
        <v>0.15763888888888888</v>
      </c>
      <c r="I142" s="9">
        <v>1.9444444444444445E-2</v>
      </c>
      <c r="J142" s="9">
        <f t="shared" si="10"/>
        <v>0.13819444444444445</v>
      </c>
      <c r="K142" s="9" t="str">
        <f t="shared" si="11"/>
        <v>Cobrada</v>
      </c>
      <c r="L142" t="s">
        <v>9</v>
      </c>
      <c r="M142" t="s">
        <v>15</v>
      </c>
      <c r="N142" t="s">
        <v>1137</v>
      </c>
      <c r="O142" s="4">
        <v>41.56</v>
      </c>
      <c r="P142" t="s">
        <v>11</v>
      </c>
      <c r="Q142">
        <v>141</v>
      </c>
      <c r="R142" t="s">
        <v>59</v>
      </c>
      <c r="S142" t="s">
        <v>102</v>
      </c>
      <c r="T142" s="10">
        <v>21</v>
      </c>
    </row>
    <row r="143" spans="1:20" x14ac:dyDescent="0.25">
      <c r="A143">
        <v>14</v>
      </c>
      <c r="B143" t="s">
        <v>289</v>
      </c>
      <c r="C143">
        <v>3</v>
      </c>
      <c r="D143" t="str">
        <f t="shared" si="8"/>
        <v>Domingo</v>
      </c>
      <c r="E143" s="6">
        <v>45018</v>
      </c>
      <c r="F143" s="3">
        <v>8.6805555555555552E-2</v>
      </c>
      <c r="G143" s="3">
        <v>0.1701388888888889</v>
      </c>
      <c r="H143" s="3">
        <f t="shared" si="9"/>
        <v>9.3750000000000014E-2</v>
      </c>
      <c r="I143" s="9">
        <v>4.8611111111111112E-2</v>
      </c>
      <c r="J143" s="9">
        <f t="shared" si="10"/>
        <v>4.5138888888888902E-2</v>
      </c>
      <c r="K143" s="9" t="str">
        <f t="shared" si="11"/>
        <v>Cobrada</v>
      </c>
      <c r="L143" t="s">
        <v>29</v>
      </c>
      <c r="M143" t="s">
        <v>10</v>
      </c>
      <c r="N143" t="s">
        <v>1137</v>
      </c>
      <c r="O143" s="4">
        <v>16.29</v>
      </c>
      <c r="P143" t="s">
        <v>35</v>
      </c>
      <c r="Q143">
        <v>142</v>
      </c>
      <c r="R143" t="s">
        <v>83</v>
      </c>
      <c r="S143" t="s">
        <v>290</v>
      </c>
      <c r="T143" s="10">
        <v>181</v>
      </c>
    </row>
    <row r="144" spans="1:20" x14ac:dyDescent="0.25">
      <c r="A144">
        <v>9</v>
      </c>
      <c r="B144" t="s">
        <v>291</v>
      </c>
      <c r="C144">
        <v>4</v>
      </c>
      <c r="D144" t="str">
        <f t="shared" si="8"/>
        <v>Domingo</v>
      </c>
      <c r="E144" s="6">
        <v>45018</v>
      </c>
      <c r="F144" s="3">
        <v>2.2222222222222223E-2</v>
      </c>
      <c r="G144" s="3">
        <v>0.1875</v>
      </c>
      <c r="H144" s="3">
        <f t="shared" si="9"/>
        <v>0.16527777777777777</v>
      </c>
      <c r="I144" s="9">
        <v>1.1111111111111112E-2</v>
      </c>
      <c r="J144" s="9">
        <f t="shared" si="10"/>
        <v>0.15416666666666667</v>
      </c>
      <c r="K144" s="9" t="str">
        <f t="shared" si="11"/>
        <v>Cobrada</v>
      </c>
      <c r="L144" t="s">
        <v>29</v>
      </c>
      <c r="M144" t="s">
        <v>10</v>
      </c>
      <c r="N144" t="s">
        <v>16</v>
      </c>
      <c r="O144" s="4">
        <v>48.26</v>
      </c>
      <c r="P144" t="s">
        <v>21</v>
      </c>
      <c r="Q144">
        <v>143</v>
      </c>
      <c r="R144" t="s">
        <v>1140</v>
      </c>
      <c r="S144" t="s">
        <v>195</v>
      </c>
      <c r="T144" s="10">
        <v>50</v>
      </c>
    </row>
    <row r="145" spans="1:20" x14ac:dyDescent="0.25">
      <c r="A145">
        <v>18</v>
      </c>
      <c r="B145" t="s">
        <v>292</v>
      </c>
      <c r="C145">
        <v>1</v>
      </c>
      <c r="D145" t="str">
        <f t="shared" si="8"/>
        <v>Domingo</v>
      </c>
      <c r="E145" s="6">
        <v>45018</v>
      </c>
      <c r="F145" s="3">
        <v>0.12361111111111112</v>
      </c>
      <c r="G145" s="3">
        <v>0.23055555555555557</v>
      </c>
      <c r="H145" s="3">
        <f t="shared" si="9"/>
        <v>0.11736111111111112</v>
      </c>
      <c r="I145" s="9">
        <v>0.10416666666666667</v>
      </c>
      <c r="J145" s="9">
        <f t="shared" si="10"/>
        <v>1.3194444444444453E-2</v>
      </c>
      <c r="K145" s="9" t="str">
        <f t="shared" si="11"/>
        <v>Cobrada</v>
      </c>
      <c r="L145" t="s">
        <v>29</v>
      </c>
      <c r="M145" t="s">
        <v>32</v>
      </c>
      <c r="N145" t="s">
        <v>1137</v>
      </c>
      <c r="O145" s="4">
        <v>11.22</v>
      </c>
      <c r="P145" t="s">
        <v>35</v>
      </c>
      <c r="Q145">
        <v>144</v>
      </c>
      <c r="R145" t="s">
        <v>1140</v>
      </c>
      <c r="S145" t="s">
        <v>293</v>
      </c>
      <c r="T145" s="10">
        <v>185</v>
      </c>
    </row>
    <row r="146" spans="1:20" x14ac:dyDescent="0.25">
      <c r="A146">
        <v>2</v>
      </c>
      <c r="B146" t="s">
        <v>294</v>
      </c>
      <c r="C146">
        <v>5</v>
      </c>
      <c r="D146" t="str">
        <f t="shared" si="8"/>
        <v>Domingo</v>
      </c>
      <c r="E146" s="6">
        <v>45018</v>
      </c>
      <c r="F146" s="3">
        <v>2.5694444444444443E-2</v>
      </c>
      <c r="G146" s="3">
        <v>7.0833333333333331E-2</v>
      </c>
      <c r="H146" s="3">
        <f t="shared" si="9"/>
        <v>5.5555555555555552E-2</v>
      </c>
      <c r="I146" s="9">
        <v>7.3611111111111113E-2</v>
      </c>
      <c r="J146" s="9" t="str">
        <f t="shared" si="10"/>
        <v>0</v>
      </c>
      <c r="K146" s="9" t="str">
        <f t="shared" si="11"/>
        <v>No cobrada</v>
      </c>
      <c r="L146" t="s">
        <v>20</v>
      </c>
      <c r="M146" t="s">
        <v>32</v>
      </c>
      <c r="N146" t="s">
        <v>1137</v>
      </c>
      <c r="O146" s="4">
        <v>11.32</v>
      </c>
      <c r="P146" t="s">
        <v>35</v>
      </c>
      <c r="Q146">
        <v>145</v>
      </c>
      <c r="R146" t="s">
        <v>36</v>
      </c>
      <c r="S146" t="s">
        <v>295</v>
      </c>
      <c r="T146" s="10">
        <v>126</v>
      </c>
    </row>
    <row r="147" spans="1:20" x14ac:dyDescent="0.25">
      <c r="A147">
        <v>8</v>
      </c>
      <c r="B147" t="s">
        <v>296</v>
      </c>
      <c r="C147">
        <v>6</v>
      </c>
      <c r="D147" t="str">
        <f t="shared" si="8"/>
        <v>Domingo</v>
      </c>
      <c r="E147" s="6">
        <v>45018</v>
      </c>
      <c r="F147" s="3">
        <v>6.9444444444444448E-2</v>
      </c>
      <c r="G147" s="3">
        <v>0.12083333333333333</v>
      </c>
      <c r="H147" s="3">
        <f t="shared" si="9"/>
        <v>5.1388888888888887E-2</v>
      </c>
      <c r="I147" s="9">
        <v>3.2638888888888891E-2</v>
      </c>
      <c r="J147" s="9">
        <f t="shared" si="10"/>
        <v>1.8749999999999996E-2</v>
      </c>
      <c r="K147" s="9" t="str">
        <f t="shared" si="11"/>
        <v>Cobrada</v>
      </c>
      <c r="L147" t="s">
        <v>9</v>
      </c>
      <c r="M147" t="s">
        <v>10</v>
      </c>
      <c r="N147" t="s">
        <v>1137</v>
      </c>
      <c r="O147" s="4">
        <v>38.4</v>
      </c>
      <c r="P147" t="s">
        <v>11</v>
      </c>
      <c r="Q147">
        <v>146</v>
      </c>
      <c r="R147" t="s">
        <v>26</v>
      </c>
      <c r="S147" t="s">
        <v>186</v>
      </c>
      <c r="T147" s="10">
        <v>62</v>
      </c>
    </row>
    <row r="148" spans="1:20" x14ac:dyDescent="0.25">
      <c r="A148">
        <v>5</v>
      </c>
      <c r="B148" t="s">
        <v>297</v>
      </c>
      <c r="C148">
        <v>4</v>
      </c>
      <c r="D148" t="str">
        <f t="shared" si="8"/>
        <v>Domingo</v>
      </c>
      <c r="E148" s="6">
        <v>45018</v>
      </c>
      <c r="F148" s="3">
        <v>0.13750000000000001</v>
      </c>
      <c r="G148" s="3">
        <v>0.20694444444444443</v>
      </c>
      <c r="H148" s="3">
        <f t="shared" si="9"/>
        <v>6.944444444444442E-2</v>
      </c>
      <c r="I148" s="9">
        <v>2.2916666666666665E-2</v>
      </c>
      <c r="J148" s="9">
        <f t="shared" si="10"/>
        <v>4.6527777777777751E-2</v>
      </c>
      <c r="K148" s="9" t="str">
        <f t="shared" si="11"/>
        <v>Cobrada</v>
      </c>
      <c r="L148" t="s">
        <v>9</v>
      </c>
      <c r="M148" t="s">
        <v>15</v>
      </c>
      <c r="N148" t="s">
        <v>1137</v>
      </c>
      <c r="O148" s="4">
        <v>27.14</v>
      </c>
      <c r="P148" t="s">
        <v>11</v>
      </c>
      <c r="Q148">
        <v>147</v>
      </c>
      <c r="R148" t="s">
        <v>17</v>
      </c>
      <c r="S148" t="s">
        <v>298</v>
      </c>
      <c r="T148" s="10">
        <v>84</v>
      </c>
    </row>
    <row r="149" spans="1:20" x14ac:dyDescent="0.25">
      <c r="A149">
        <v>10</v>
      </c>
      <c r="B149" t="s">
        <v>299</v>
      </c>
      <c r="C149">
        <v>6</v>
      </c>
      <c r="D149" t="str">
        <f t="shared" si="8"/>
        <v>Domingo</v>
      </c>
      <c r="E149" s="6">
        <v>45018</v>
      </c>
      <c r="F149" s="3">
        <v>0.16111111111111112</v>
      </c>
      <c r="G149" s="3">
        <v>0.24930555555555556</v>
      </c>
      <c r="H149" s="3">
        <f t="shared" si="9"/>
        <v>9.8611111111111108E-2</v>
      </c>
      <c r="I149" s="9">
        <v>0.11041666666666666</v>
      </c>
      <c r="J149" s="9" t="str">
        <f t="shared" si="10"/>
        <v>0</v>
      </c>
      <c r="K149" s="9" t="str">
        <f t="shared" si="11"/>
        <v>No cobrada</v>
      </c>
      <c r="L149" t="s">
        <v>9</v>
      </c>
      <c r="M149" t="s">
        <v>10</v>
      </c>
      <c r="N149" t="s">
        <v>1136</v>
      </c>
      <c r="O149" s="4">
        <v>46.26</v>
      </c>
      <c r="P149" t="s">
        <v>35</v>
      </c>
      <c r="Q149">
        <v>148</v>
      </c>
      <c r="R149" t="s">
        <v>17</v>
      </c>
      <c r="S149" t="s">
        <v>300</v>
      </c>
      <c r="T149" s="10">
        <v>212</v>
      </c>
    </row>
    <row r="150" spans="1:20" x14ac:dyDescent="0.25">
      <c r="A150">
        <v>18</v>
      </c>
      <c r="B150" t="s">
        <v>301</v>
      </c>
      <c r="C150">
        <v>4</v>
      </c>
      <c r="D150" t="str">
        <f t="shared" si="8"/>
        <v>Domingo</v>
      </c>
      <c r="E150" s="6">
        <v>45018</v>
      </c>
      <c r="F150" s="3">
        <v>6.5972222222222224E-2</v>
      </c>
      <c r="G150" s="3">
        <v>0.2013888888888889</v>
      </c>
      <c r="H150" s="3">
        <f t="shared" si="9"/>
        <v>0.14583333333333334</v>
      </c>
      <c r="I150" s="9">
        <v>9.6527777777777768E-2</v>
      </c>
      <c r="J150" s="9">
        <f t="shared" si="10"/>
        <v>4.9305555555555575E-2</v>
      </c>
      <c r="K150" s="9" t="str">
        <f t="shared" si="11"/>
        <v>Cobrada</v>
      </c>
      <c r="L150" t="s">
        <v>25</v>
      </c>
      <c r="M150" t="s">
        <v>15</v>
      </c>
      <c r="N150" t="s">
        <v>1137</v>
      </c>
      <c r="O150" s="4">
        <v>15.92</v>
      </c>
      <c r="P150" t="s">
        <v>35</v>
      </c>
      <c r="Q150">
        <v>149</v>
      </c>
      <c r="R150" t="s">
        <v>22</v>
      </c>
      <c r="S150" t="s">
        <v>302</v>
      </c>
      <c r="T150" s="10">
        <v>226</v>
      </c>
    </row>
    <row r="151" spans="1:20" x14ac:dyDescent="0.25">
      <c r="A151">
        <v>18</v>
      </c>
      <c r="B151" t="s">
        <v>303</v>
      </c>
      <c r="C151">
        <v>6</v>
      </c>
      <c r="D151" t="str">
        <f t="shared" si="8"/>
        <v>Domingo</v>
      </c>
      <c r="E151" s="6">
        <v>45018</v>
      </c>
      <c r="F151" s="3">
        <v>2.5694444444444443E-2</v>
      </c>
      <c r="G151" s="3">
        <v>0.13194444444444445</v>
      </c>
      <c r="H151" s="3">
        <f t="shared" si="9"/>
        <v>0.10625000000000001</v>
      </c>
      <c r="I151" s="9">
        <v>7.3611111111111113E-2</v>
      </c>
      <c r="J151" s="9">
        <f t="shared" si="10"/>
        <v>3.2638888888888898E-2</v>
      </c>
      <c r="K151" s="9" t="str">
        <f t="shared" si="11"/>
        <v>Cobrada</v>
      </c>
      <c r="L151" t="s">
        <v>14</v>
      </c>
      <c r="M151" t="s">
        <v>10</v>
      </c>
      <c r="N151" t="s">
        <v>1136</v>
      </c>
      <c r="O151" s="4">
        <v>48.43</v>
      </c>
      <c r="P151" t="s">
        <v>21</v>
      </c>
      <c r="Q151">
        <v>150</v>
      </c>
      <c r="R151" t="s">
        <v>83</v>
      </c>
      <c r="S151" t="s">
        <v>304</v>
      </c>
      <c r="T151" s="10">
        <v>150</v>
      </c>
    </row>
    <row r="152" spans="1:20" x14ac:dyDescent="0.25">
      <c r="A152">
        <v>6</v>
      </c>
      <c r="B152" t="s">
        <v>305</v>
      </c>
      <c r="C152">
        <v>2</v>
      </c>
      <c r="D152" t="str">
        <f t="shared" si="8"/>
        <v>Domingo</v>
      </c>
      <c r="E152" s="6">
        <v>45018</v>
      </c>
      <c r="F152" s="3">
        <v>0.13541666666666666</v>
      </c>
      <c r="G152" s="3">
        <v>0.28680555555555554</v>
      </c>
      <c r="H152" s="3">
        <f t="shared" si="9"/>
        <v>0.16180555555555554</v>
      </c>
      <c r="I152" s="9">
        <v>1.3194444444444443E-2</v>
      </c>
      <c r="J152" s="9">
        <f t="shared" si="10"/>
        <v>0.14861111111111108</v>
      </c>
      <c r="K152" s="9" t="str">
        <f t="shared" si="11"/>
        <v>Cobrada</v>
      </c>
      <c r="L152" t="s">
        <v>29</v>
      </c>
      <c r="M152" t="s">
        <v>32</v>
      </c>
      <c r="N152" t="s">
        <v>1137</v>
      </c>
      <c r="O152" s="4">
        <v>41.51</v>
      </c>
      <c r="P152" t="s">
        <v>35</v>
      </c>
      <c r="Q152">
        <v>151</v>
      </c>
      <c r="R152" t="s">
        <v>59</v>
      </c>
      <c r="S152" t="s">
        <v>306</v>
      </c>
      <c r="T152" s="10">
        <v>132</v>
      </c>
    </row>
    <row r="153" spans="1:20" x14ac:dyDescent="0.25">
      <c r="A153">
        <v>5</v>
      </c>
      <c r="B153" t="s">
        <v>307</v>
      </c>
      <c r="C153">
        <v>6</v>
      </c>
      <c r="D153" t="str">
        <f t="shared" si="8"/>
        <v>Domingo</v>
      </c>
      <c r="E153" s="6">
        <v>45018</v>
      </c>
      <c r="F153" s="3">
        <v>5.1388888888888887E-2</v>
      </c>
      <c r="G153" s="3">
        <v>0.11944444444444445</v>
      </c>
      <c r="H153" s="3">
        <f t="shared" si="9"/>
        <v>6.8055555555555564E-2</v>
      </c>
      <c r="I153" s="9">
        <v>8.3333333333333332E-3</v>
      </c>
      <c r="J153" s="9">
        <f t="shared" si="10"/>
        <v>5.9722222222222232E-2</v>
      </c>
      <c r="K153" s="9" t="str">
        <f t="shared" si="11"/>
        <v>Cobrada</v>
      </c>
      <c r="L153" t="s">
        <v>29</v>
      </c>
      <c r="M153" t="s">
        <v>10</v>
      </c>
      <c r="N153" t="s">
        <v>1136</v>
      </c>
      <c r="O153" s="4">
        <v>25.57</v>
      </c>
      <c r="P153" t="s">
        <v>11</v>
      </c>
      <c r="Q153">
        <v>152</v>
      </c>
      <c r="R153" t="s">
        <v>59</v>
      </c>
      <c r="S153" t="s">
        <v>57</v>
      </c>
      <c r="T153" s="10">
        <v>56</v>
      </c>
    </row>
    <row r="154" spans="1:20" x14ac:dyDescent="0.25">
      <c r="A154">
        <v>10</v>
      </c>
      <c r="B154" t="s">
        <v>109</v>
      </c>
      <c r="C154">
        <v>1</v>
      </c>
      <c r="D154" t="str">
        <f t="shared" si="8"/>
        <v>Domingo</v>
      </c>
      <c r="E154" s="6">
        <v>45018</v>
      </c>
      <c r="F154" s="3">
        <v>0.12916666666666668</v>
      </c>
      <c r="G154" s="3">
        <v>0.22638888888888889</v>
      </c>
      <c r="H154" s="3">
        <f t="shared" si="9"/>
        <v>0.10763888888888888</v>
      </c>
      <c r="I154" s="9">
        <v>6.1805555555555551E-2</v>
      </c>
      <c r="J154" s="9">
        <f t="shared" si="10"/>
        <v>4.583333333333333E-2</v>
      </c>
      <c r="K154" s="9" t="str">
        <f t="shared" si="11"/>
        <v>Cobrada</v>
      </c>
      <c r="L154" t="s">
        <v>20</v>
      </c>
      <c r="M154" t="s">
        <v>15</v>
      </c>
      <c r="N154" t="s">
        <v>1136</v>
      </c>
      <c r="O154" s="4">
        <v>42.84</v>
      </c>
      <c r="P154" t="s">
        <v>35</v>
      </c>
      <c r="Q154">
        <v>153</v>
      </c>
      <c r="R154" t="s">
        <v>26</v>
      </c>
      <c r="S154" t="s">
        <v>308</v>
      </c>
      <c r="T154" s="10">
        <v>203</v>
      </c>
    </row>
    <row r="155" spans="1:20" x14ac:dyDescent="0.25">
      <c r="A155">
        <v>11</v>
      </c>
      <c r="B155" t="s">
        <v>309</v>
      </c>
      <c r="C155">
        <v>6</v>
      </c>
      <c r="D155" t="str">
        <f t="shared" si="8"/>
        <v>Domingo</v>
      </c>
      <c r="E155" s="6">
        <v>45018</v>
      </c>
      <c r="F155" s="3">
        <v>8.9583333333333334E-2</v>
      </c>
      <c r="G155" s="3">
        <v>0.15</v>
      </c>
      <c r="H155" s="3">
        <f t="shared" si="9"/>
        <v>6.041666666666666E-2</v>
      </c>
      <c r="I155" s="9">
        <v>5.6944444444444436E-2</v>
      </c>
      <c r="J155" s="9">
        <f t="shared" si="10"/>
        <v>3.4722222222222238E-3</v>
      </c>
      <c r="K155" s="9" t="str">
        <f t="shared" si="11"/>
        <v>Cobrada</v>
      </c>
      <c r="L155" t="s">
        <v>14</v>
      </c>
      <c r="M155" t="s">
        <v>15</v>
      </c>
      <c r="N155" t="s">
        <v>1137</v>
      </c>
      <c r="O155" s="4">
        <v>17.2</v>
      </c>
      <c r="P155" t="s">
        <v>21</v>
      </c>
      <c r="Q155">
        <v>154</v>
      </c>
      <c r="R155" t="s">
        <v>59</v>
      </c>
      <c r="S155" t="s">
        <v>310</v>
      </c>
      <c r="T155" s="10">
        <v>144</v>
      </c>
    </row>
    <row r="156" spans="1:20" x14ac:dyDescent="0.25">
      <c r="A156">
        <v>7</v>
      </c>
      <c r="B156" t="s">
        <v>311</v>
      </c>
      <c r="C156">
        <v>2</v>
      </c>
      <c r="D156" t="str">
        <f t="shared" si="8"/>
        <v>Domingo</v>
      </c>
      <c r="E156" s="6">
        <v>45018</v>
      </c>
      <c r="F156" s="3">
        <v>7.8472222222222221E-2</v>
      </c>
      <c r="G156" s="3">
        <v>0.19722222222222222</v>
      </c>
      <c r="H156" s="3">
        <f t="shared" si="9"/>
        <v>0.11874999999999999</v>
      </c>
      <c r="I156" s="9">
        <v>6.9444444444444448E-2</v>
      </c>
      <c r="J156" s="9">
        <f t="shared" si="10"/>
        <v>4.9305555555555547E-2</v>
      </c>
      <c r="K156" s="9" t="str">
        <f t="shared" si="11"/>
        <v>Cobrada</v>
      </c>
      <c r="L156" t="s">
        <v>25</v>
      </c>
      <c r="M156" t="s">
        <v>10</v>
      </c>
      <c r="N156" t="s">
        <v>1137</v>
      </c>
      <c r="O156" s="4">
        <v>25.72</v>
      </c>
      <c r="P156" t="s">
        <v>11</v>
      </c>
      <c r="Q156">
        <v>155</v>
      </c>
      <c r="R156" t="s">
        <v>36</v>
      </c>
      <c r="S156" t="s">
        <v>312</v>
      </c>
      <c r="T156" s="10">
        <v>136</v>
      </c>
    </row>
    <row r="157" spans="1:20" x14ac:dyDescent="0.25">
      <c r="A157">
        <v>6</v>
      </c>
      <c r="B157" t="s">
        <v>313</v>
      </c>
      <c r="C157">
        <v>4</v>
      </c>
      <c r="D157" t="str">
        <f t="shared" si="8"/>
        <v>Domingo</v>
      </c>
      <c r="E157" s="6">
        <v>45018</v>
      </c>
      <c r="F157" s="3">
        <v>2.7777777777777776E-2</v>
      </c>
      <c r="G157" s="3">
        <v>0.17847222222222223</v>
      </c>
      <c r="H157" s="3">
        <f t="shared" si="9"/>
        <v>0.15069444444444446</v>
      </c>
      <c r="I157" s="9">
        <v>4.1666666666666666E-3</v>
      </c>
      <c r="J157" s="9">
        <f t="shared" si="10"/>
        <v>0.14652777777777778</v>
      </c>
      <c r="K157" s="9" t="str">
        <f t="shared" si="11"/>
        <v>Cobrada</v>
      </c>
      <c r="L157" t="s">
        <v>9</v>
      </c>
      <c r="M157" t="s">
        <v>32</v>
      </c>
      <c r="N157" t="s">
        <v>1137</v>
      </c>
      <c r="O157" s="4">
        <v>19.03</v>
      </c>
      <c r="P157" t="s">
        <v>21</v>
      </c>
      <c r="Q157">
        <v>156</v>
      </c>
      <c r="R157" t="s">
        <v>1139</v>
      </c>
      <c r="S157" t="s">
        <v>57</v>
      </c>
      <c r="T157" s="10">
        <v>56</v>
      </c>
    </row>
    <row r="158" spans="1:20" x14ac:dyDescent="0.25">
      <c r="A158">
        <v>13</v>
      </c>
      <c r="B158" t="s">
        <v>314</v>
      </c>
      <c r="C158">
        <v>5</v>
      </c>
      <c r="D158" t="str">
        <f t="shared" si="8"/>
        <v>Domingo</v>
      </c>
      <c r="E158" s="6">
        <v>45018</v>
      </c>
      <c r="F158" s="3">
        <v>0.14027777777777778</v>
      </c>
      <c r="G158" s="3">
        <v>0.26041666666666669</v>
      </c>
      <c r="H158" s="3">
        <f t="shared" si="9"/>
        <v>0.13055555555555556</v>
      </c>
      <c r="I158" s="9">
        <v>0.10416666666666667</v>
      </c>
      <c r="J158" s="9">
        <f t="shared" si="10"/>
        <v>2.6388888888888892E-2</v>
      </c>
      <c r="K158" s="9" t="str">
        <f t="shared" si="11"/>
        <v>Cobrada</v>
      </c>
      <c r="L158" t="s">
        <v>9</v>
      </c>
      <c r="M158" t="s">
        <v>15</v>
      </c>
      <c r="N158" t="s">
        <v>1137</v>
      </c>
      <c r="O158" s="4">
        <v>28.48</v>
      </c>
      <c r="P158" t="s">
        <v>35</v>
      </c>
      <c r="Q158">
        <v>157</v>
      </c>
      <c r="R158" t="s">
        <v>1140</v>
      </c>
      <c r="S158" t="s">
        <v>315</v>
      </c>
      <c r="T158" s="10">
        <v>271</v>
      </c>
    </row>
    <row r="159" spans="1:20" x14ac:dyDescent="0.25">
      <c r="A159">
        <v>5</v>
      </c>
      <c r="B159" t="s">
        <v>316</v>
      </c>
      <c r="C159">
        <v>5</v>
      </c>
      <c r="D159" t="str">
        <f t="shared" si="8"/>
        <v>Domingo</v>
      </c>
      <c r="E159" s="6">
        <v>45018</v>
      </c>
      <c r="F159" s="3">
        <v>0.11458333333333333</v>
      </c>
      <c r="G159" s="3">
        <v>0.16597222222222222</v>
      </c>
      <c r="H159" s="3">
        <f t="shared" si="9"/>
        <v>5.1388888888888887E-2</v>
      </c>
      <c r="I159" s="9">
        <v>9.375E-2</v>
      </c>
      <c r="J159" s="9" t="str">
        <f t="shared" si="10"/>
        <v>0</v>
      </c>
      <c r="K159" s="9" t="str">
        <f t="shared" si="11"/>
        <v>No cobrada</v>
      </c>
      <c r="L159" t="s">
        <v>9</v>
      </c>
      <c r="M159" t="s">
        <v>10</v>
      </c>
      <c r="N159" t="s">
        <v>1137</v>
      </c>
      <c r="O159" s="4">
        <v>48.75</v>
      </c>
      <c r="P159" t="s">
        <v>21</v>
      </c>
      <c r="Q159">
        <v>158</v>
      </c>
      <c r="R159" t="s">
        <v>64</v>
      </c>
      <c r="S159" t="s">
        <v>317</v>
      </c>
      <c r="T159" s="10">
        <v>310</v>
      </c>
    </row>
    <row r="160" spans="1:20" x14ac:dyDescent="0.25">
      <c r="A160">
        <v>16</v>
      </c>
      <c r="B160" t="s">
        <v>318</v>
      </c>
      <c r="C160">
        <v>1</v>
      </c>
      <c r="D160" t="str">
        <f t="shared" si="8"/>
        <v>Domingo</v>
      </c>
      <c r="E160" s="6">
        <v>45018</v>
      </c>
      <c r="F160" s="3">
        <v>6.9444444444444441E-3</v>
      </c>
      <c r="G160" s="3">
        <v>5.2083333333333336E-2</v>
      </c>
      <c r="H160" s="3">
        <f t="shared" si="9"/>
        <v>5.5555555555555559E-2</v>
      </c>
      <c r="I160" s="9">
        <v>5.1388888888888887E-2</v>
      </c>
      <c r="J160" s="9">
        <f t="shared" si="10"/>
        <v>4.1666666666666727E-3</v>
      </c>
      <c r="K160" s="9" t="str">
        <f t="shared" si="11"/>
        <v>Cobrada</v>
      </c>
      <c r="L160" t="s">
        <v>9</v>
      </c>
      <c r="M160" t="s">
        <v>15</v>
      </c>
      <c r="N160" t="s">
        <v>1137</v>
      </c>
      <c r="O160" s="4">
        <v>47.81</v>
      </c>
      <c r="P160" t="s">
        <v>35</v>
      </c>
      <c r="Q160">
        <v>159</v>
      </c>
      <c r="R160" t="s">
        <v>22</v>
      </c>
      <c r="S160" t="s">
        <v>319</v>
      </c>
      <c r="T160" s="10">
        <v>253</v>
      </c>
    </row>
    <row r="161" spans="1:20" x14ac:dyDescent="0.25">
      <c r="A161">
        <v>19</v>
      </c>
      <c r="B161" t="s">
        <v>320</v>
      </c>
      <c r="C161">
        <v>6</v>
      </c>
      <c r="D161" t="str">
        <f t="shared" si="8"/>
        <v>Domingo</v>
      </c>
      <c r="E161" s="6">
        <v>45018</v>
      </c>
      <c r="F161" s="3">
        <v>4.583333333333333E-2</v>
      </c>
      <c r="G161" s="3">
        <v>0.18958333333333333</v>
      </c>
      <c r="H161" s="3">
        <f t="shared" si="9"/>
        <v>0.14374999999999999</v>
      </c>
      <c r="I161" s="9">
        <v>4.6527777777777779E-2</v>
      </c>
      <c r="J161" s="9">
        <f t="shared" si="10"/>
        <v>9.722222222222221E-2</v>
      </c>
      <c r="K161" s="9" t="str">
        <f t="shared" si="11"/>
        <v>Cobrada</v>
      </c>
      <c r="L161" t="s">
        <v>20</v>
      </c>
      <c r="M161" t="s">
        <v>10</v>
      </c>
      <c r="N161" t="s">
        <v>1137</v>
      </c>
      <c r="O161" s="4">
        <v>26.02</v>
      </c>
      <c r="P161" t="s">
        <v>11</v>
      </c>
      <c r="Q161">
        <v>160</v>
      </c>
      <c r="R161" t="s">
        <v>17</v>
      </c>
      <c r="S161" t="s">
        <v>321</v>
      </c>
      <c r="T161" s="10">
        <v>156</v>
      </c>
    </row>
    <row r="162" spans="1:20" x14ac:dyDescent="0.25">
      <c r="A162">
        <v>13</v>
      </c>
      <c r="B162" t="s">
        <v>322</v>
      </c>
      <c r="C162">
        <v>6</v>
      </c>
      <c r="D162" t="str">
        <f t="shared" si="8"/>
        <v>Domingo</v>
      </c>
      <c r="E162" s="6">
        <v>45018</v>
      </c>
      <c r="F162" s="3">
        <v>3.125E-2</v>
      </c>
      <c r="G162" s="3">
        <v>0.18263888888888888</v>
      </c>
      <c r="H162" s="3">
        <f t="shared" si="9"/>
        <v>0.15138888888888888</v>
      </c>
      <c r="I162" s="9">
        <v>3.9583333333333331E-2</v>
      </c>
      <c r="J162" s="9">
        <f t="shared" si="10"/>
        <v>0.11180555555555555</v>
      </c>
      <c r="K162" s="9" t="str">
        <f t="shared" si="11"/>
        <v>Cobrada</v>
      </c>
      <c r="L162" t="s">
        <v>20</v>
      </c>
      <c r="M162" t="s">
        <v>10</v>
      </c>
      <c r="N162" t="s">
        <v>1137</v>
      </c>
      <c r="O162" s="4">
        <v>18.86</v>
      </c>
      <c r="P162" t="s">
        <v>11</v>
      </c>
      <c r="Q162">
        <v>161</v>
      </c>
      <c r="R162" t="s">
        <v>26</v>
      </c>
      <c r="S162" t="s">
        <v>57</v>
      </c>
      <c r="T162" s="10">
        <v>84</v>
      </c>
    </row>
    <row r="163" spans="1:20" x14ac:dyDescent="0.25">
      <c r="A163">
        <v>14</v>
      </c>
      <c r="B163" t="s">
        <v>323</v>
      </c>
      <c r="C163">
        <v>4</v>
      </c>
      <c r="D163" t="str">
        <f t="shared" si="8"/>
        <v>Domingo</v>
      </c>
      <c r="E163" s="6">
        <v>45018</v>
      </c>
      <c r="F163" s="3">
        <v>3.9583333333333331E-2</v>
      </c>
      <c r="G163" s="3">
        <v>0.10694444444444444</v>
      </c>
      <c r="H163" s="3">
        <f t="shared" si="9"/>
        <v>6.7361111111111108E-2</v>
      </c>
      <c r="I163" s="9">
        <v>1.7361111111111112E-2</v>
      </c>
      <c r="J163" s="9">
        <f t="shared" si="10"/>
        <v>4.9999999999999996E-2</v>
      </c>
      <c r="K163" s="9" t="str">
        <f t="shared" si="11"/>
        <v>Cobrada</v>
      </c>
      <c r="L163" t="s">
        <v>14</v>
      </c>
      <c r="M163" t="s">
        <v>10</v>
      </c>
      <c r="N163" t="s">
        <v>1137</v>
      </c>
      <c r="O163" s="4">
        <v>17.55</v>
      </c>
      <c r="P163" t="s">
        <v>11</v>
      </c>
      <c r="Q163">
        <v>162</v>
      </c>
      <c r="R163" t="s">
        <v>26</v>
      </c>
      <c r="S163" t="s">
        <v>259</v>
      </c>
      <c r="T163" s="10">
        <v>72</v>
      </c>
    </row>
    <row r="164" spans="1:20" x14ac:dyDescent="0.25">
      <c r="A164">
        <v>6</v>
      </c>
      <c r="B164" t="s">
        <v>324</v>
      </c>
      <c r="C164">
        <v>1</v>
      </c>
      <c r="D164" t="str">
        <f t="shared" si="8"/>
        <v>Domingo</v>
      </c>
      <c r="E164" s="6">
        <v>45018</v>
      </c>
      <c r="F164" s="3">
        <v>6.5972222222222224E-2</v>
      </c>
      <c r="G164" s="3">
        <v>0.17291666666666666</v>
      </c>
      <c r="H164" s="3">
        <f t="shared" si="9"/>
        <v>0.11736111111111111</v>
      </c>
      <c r="I164" s="9">
        <v>4.9305555555555547E-2</v>
      </c>
      <c r="J164" s="9">
        <f t="shared" si="10"/>
        <v>6.8055555555555564E-2</v>
      </c>
      <c r="K164" s="9" t="str">
        <f t="shared" si="11"/>
        <v>Cobrada</v>
      </c>
      <c r="L164" t="s">
        <v>25</v>
      </c>
      <c r="M164" t="s">
        <v>10</v>
      </c>
      <c r="N164" t="s">
        <v>1137</v>
      </c>
      <c r="O164" s="4">
        <v>14.94</v>
      </c>
      <c r="P164" t="s">
        <v>35</v>
      </c>
      <c r="Q164">
        <v>163</v>
      </c>
      <c r="R164" t="s">
        <v>64</v>
      </c>
      <c r="S164" t="s">
        <v>325</v>
      </c>
      <c r="T164" s="10">
        <v>271</v>
      </c>
    </row>
    <row r="165" spans="1:20" x14ac:dyDescent="0.25">
      <c r="A165">
        <v>8</v>
      </c>
      <c r="B165" t="s">
        <v>326</v>
      </c>
      <c r="C165">
        <v>2</v>
      </c>
      <c r="D165" t="str">
        <f t="shared" si="8"/>
        <v>Domingo</v>
      </c>
      <c r="E165" s="6">
        <v>45018</v>
      </c>
      <c r="F165" s="3">
        <v>0.10694444444444444</v>
      </c>
      <c r="G165" s="3">
        <v>0.25138888888888888</v>
      </c>
      <c r="H165" s="3">
        <f t="shared" si="9"/>
        <v>0.14444444444444443</v>
      </c>
      <c r="I165" s="9">
        <v>7.2916666666666671E-2</v>
      </c>
      <c r="J165" s="9">
        <f t="shared" si="10"/>
        <v>7.152777777777776E-2</v>
      </c>
      <c r="K165" s="9" t="str">
        <f t="shared" si="11"/>
        <v>Cobrada</v>
      </c>
      <c r="L165" t="s">
        <v>29</v>
      </c>
      <c r="M165" t="s">
        <v>32</v>
      </c>
      <c r="N165" t="s">
        <v>1137</v>
      </c>
      <c r="O165" s="4">
        <v>47.53</v>
      </c>
      <c r="P165" t="s">
        <v>11</v>
      </c>
      <c r="Q165">
        <v>164</v>
      </c>
      <c r="R165" t="s">
        <v>17</v>
      </c>
      <c r="S165" t="s">
        <v>327</v>
      </c>
      <c r="T165" s="10">
        <v>170</v>
      </c>
    </row>
    <row r="166" spans="1:20" x14ac:dyDescent="0.25">
      <c r="A166">
        <v>10</v>
      </c>
      <c r="B166" t="s">
        <v>328</v>
      </c>
      <c r="C166">
        <v>3</v>
      </c>
      <c r="D166" t="str">
        <f t="shared" si="8"/>
        <v>Domingo</v>
      </c>
      <c r="E166" s="6">
        <v>45018</v>
      </c>
      <c r="F166" s="3">
        <v>9.7916666666666666E-2</v>
      </c>
      <c r="G166" s="3">
        <v>0.21666666666666667</v>
      </c>
      <c r="H166" s="3">
        <f t="shared" si="9"/>
        <v>0.12916666666666668</v>
      </c>
      <c r="I166" s="9">
        <v>3.888888888888889E-2</v>
      </c>
      <c r="J166" s="9">
        <f t="shared" si="10"/>
        <v>9.027777777777779E-2</v>
      </c>
      <c r="K166" s="9" t="str">
        <f t="shared" si="11"/>
        <v>Cobrada</v>
      </c>
      <c r="L166" t="s">
        <v>9</v>
      </c>
      <c r="M166" t="s">
        <v>32</v>
      </c>
      <c r="N166" t="s">
        <v>1137</v>
      </c>
      <c r="O166" s="4">
        <v>41.9</v>
      </c>
      <c r="P166" t="s">
        <v>35</v>
      </c>
      <c r="Q166">
        <v>165</v>
      </c>
      <c r="R166" t="s">
        <v>1140</v>
      </c>
      <c r="S166" t="s">
        <v>329</v>
      </c>
      <c r="T166" s="10">
        <v>90</v>
      </c>
    </row>
    <row r="167" spans="1:20" x14ac:dyDescent="0.25">
      <c r="A167">
        <v>12</v>
      </c>
      <c r="B167" t="s">
        <v>330</v>
      </c>
      <c r="C167">
        <v>1</v>
      </c>
      <c r="D167" t="str">
        <f t="shared" si="8"/>
        <v>Domingo</v>
      </c>
      <c r="E167" s="6">
        <v>45018</v>
      </c>
      <c r="F167" s="3">
        <v>5.4166666666666669E-2</v>
      </c>
      <c r="G167" s="3">
        <v>0.11388888888888889</v>
      </c>
      <c r="H167" s="3">
        <f t="shared" si="9"/>
        <v>7.013888888888889E-2</v>
      </c>
      <c r="I167" s="9">
        <v>1.5277777777777777E-2</v>
      </c>
      <c r="J167" s="9">
        <f t="shared" si="10"/>
        <v>5.486111111111111E-2</v>
      </c>
      <c r="K167" s="9" t="str">
        <f t="shared" si="11"/>
        <v>Cobrada</v>
      </c>
      <c r="L167" t="s">
        <v>29</v>
      </c>
      <c r="M167" t="s">
        <v>10</v>
      </c>
      <c r="N167" t="s">
        <v>16</v>
      </c>
      <c r="O167" s="4">
        <v>43.95</v>
      </c>
      <c r="P167" t="s">
        <v>35</v>
      </c>
      <c r="Q167">
        <v>166</v>
      </c>
      <c r="R167" t="s">
        <v>1140</v>
      </c>
      <c r="S167" t="s">
        <v>331</v>
      </c>
      <c r="T167" s="10">
        <v>46</v>
      </c>
    </row>
    <row r="168" spans="1:20" x14ac:dyDescent="0.25">
      <c r="A168">
        <v>5</v>
      </c>
      <c r="B168" t="s">
        <v>332</v>
      </c>
      <c r="C168">
        <v>6</v>
      </c>
      <c r="D168" t="str">
        <f t="shared" si="8"/>
        <v>Domingo</v>
      </c>
      <c r="E168" s="6">
        <v>45018</v>
      </c>
      <c r="F168" s="3">
        <v>5.486111111111111E-2</v>
      </c>
      <c r="G168" s="3">
        <v>0.11527777777777778</v>
      </c>
      <c r="H168" s="3">
        <f t="shared" si="9"/>
        <v>6.0416666666666674E-2</v>
      </c>
      <c r="I168" s="9">
        <v>5.2777777777777785E-2</v>
      </c>
      <c r="J168" s="9">
        <f t="shared" si="10"/>
        <v>7.6388888888888895E-3</v>
      </c>
      <c r="K168" s="9" t="str">
        <f t="shared" si="11"/>
        <v>Cobrada</v>
      </c>
      <c r="L168" t="s">
        <v>20</v>
      </c>
      <c r="M168" t="s">
        <v>10</v>
      </c>
      <c r="N168" t="s">
        <v>1136</v>
      </c>
      <c r="O168" s="4">
        <v>42.74</v>
      </c>
      <c r="P168" t="s">
        <v>11</v>
      </c>
      <c r="Q168">
        <v>167</v>
      </c>
      <c r="R168" t="s">
        <v>83</v>
      </c>
      <c r="S168" t="s">
        <v>333</v>
      </c>
      <c r="T168" s="10">
        <v>152</v>
      </c>
    </row>
    <row r="169" spans="1:20" x14ac:dyDescent="0.25">
      <c r="A169">
        <v>17</v>
      </c>
      <c r="B169" t="s">
        <v>334</v>
      </c>
      <c r="C169">
        <v>4</v>
      </c>
      <c r="D169" t="str">
        <f t="shared" si="8"/>
        <v>Domingo</v>
      </c>
      <c r="E169" s="6">
        <v>45018</v>
      </c>
      <c r="F169" s="3">
        <v>8.6805555555555552E-2</v>
      </c>
      <c r="G169" s="3">
        <v>0.14097222222222222</v>
      </c>
      <c r="H169" s="3">
        <f t="shared" si="9"/>
        <v>5.4166666666666669E-2</v>
      </c>
      <c r="I169" s="9">
        <v>4.8611111111111112E-3</v>
      </c>
      <c r="J169" s="9">
        <f t="shared" si="10"/>
        <v>4.9305555555555561E-2</v>
      </c>
      <c r="K169" s="9" t="str">
        <f t="shared" si="11"/>
        <v>Cobrada</v>
      </c>
      <c r="L169" t="s">
        <v>14</v>
      </c>
      <c r="M169" t="s">
        <v>10</v>
      </c>
      <c r="N169" t="s">
        <v>1137</v>
      </c>
      <c r="O169" s="4">
        <v>17.09</v>
      </c>
      <c r="P169" t="s">
        <v>11</v>
      </c>
      <c r="Q169">
        <v>168</v>
      </c>
      <c r="R169" t="s">
        <v>36</v>
      </c>
      <c r="S169" t="s">
        <v>335</v>
      </c>
      <c r="T169" s="10">
        <v>44</v>
      </c>
    </row>
    <row r="170" spans="1:20" x14ac:dyDescent="0.25">
      <c r="A170">
        <v>19</v>
      </c>
      <c r="B170" t="s">
        <v>336</v>
      </c>
      <c r="C170">
        <v>1</v>
      </c>
      <c r="D170" t="str">
        <f t="shared" si="8"/>
        <v>Domingo</v>
      </c>
      <c r="E170" s="6">
        <v>45018</v>
      </c>
      <c r="F170" s="3">
        <v>8.0555555555555561E-2</v>
      </c>
      <c r="G170" s="3">
        <v>0.21805555555555556</v>
      </c>
      <c r="H170" s="3">
        <f t="shared" si="9"/>
        <v>0.13750000000000001</v>
      </c>
      <c r="I170" s="9">
        <v>7.6388888888888881E-2</v>
      </c>
      <c r="J170" s="9">
        <f t="shared" si="10"/>
        <v>6.111111111111113E-2</v>
      </c>
      <c r="K170" s="9" t="str">
        <f t="shared" si="11"/>
        <v>Cobrada</v>
      </c>
      <c r="L170" t="s">
        <v>9</v>
      </c>
      <c r="M170" t="s">
        <v>10</v>
      </c>
      <c r="N170" t="s">
        <v>1136</v>
      </c>
      <c r="O170" s="4">
        <v>16.62</v>
      </c>
      <c r="P170" t="s">
        <v>21</v>
      </c>
      <c r="Q170">
        <v>169</v>
      </c>
      <c r="R170" t="s">
        <v>26</v>
      </c>
      <c r="S170" t="s">
        <v>337</v>
      </c>
      <c r="T170" s="10">
        <v>154</v>
      </c>
    </row>
    <row r="171" spans="1:20" x14ac:dyDescent="0.25">
      <c r="A171">
        <v>12</v>
      </c>
      <c r="B171" t="s">
        <v>338</v>
      </c>
      <c r="C171">
        <v>2</v>
      </c>
      <c r="D171" t="str">
        <f t="shared" si="8"/>
        <v>Domingo</v>
      </c>
      <c r="E171" s="6">
        <v>45018</v>
      </c>
      <c r="F171" s="3">
        <v>0.10902777777777778</v>
      </c>
      <c r="G171" s="3">
        <v>0.22638888888888889</v>
      </c>
      <c r="H171" s="3">
        <f t="shared" si="9"/>
        <v>0.11736111111111111</v>
      </c>
      <c r="I171" s="9">
        <v>5.0694444444444445E-2</v>
      </c>
      <c r="J171" s="9">
        <f t="shared" si="10"/>
        <v>6.6666666666666666E-2</v>
      </c>
      <c r="K171" s="9" t="str">
        <f t="shared" si="11"/>
        <v>Cobrada</v>
      </c>
      <c r="L171" t="s">
        <v>20</v>
      </c>
      <c r="M171" t="s">
        <v>32</v>
      </c>
      <c r="N171" t="s">
        <v>1137</v>
      </c>
      <c r="O171" s="4">
        <v>25.98</v>
      </c>
      <c r="P171" t="s">
        <v>21</v>
      </c>
      <c r="Q171">
        <v>170</v>
      </c>
      <c r="R171" t="s">
        <v>17</v>
      </c>
      <c r="S171" t="s">
        <v>339</v>
      </c>
      <c r="T171" s="10">
        <v>243</v>
      </c>
    </row>
    <row r="172" spans="1:20" x14ac:dyDescent="0.25">
      <c r="A172">
        <v>16</v>
      </c>
      <c r="B172" t="s">
        <v>340</v>
      </c>
      <c r="C172">
        <v>6</v>
      </c>
      <c r="D172" t="str">
        <f t="shared" si="8"/>
        <v>Domingo</v>
      </c>
      <c r="E172" s="6">
        <v>45018</v>
      </c>
      <c r="F172" s="3">
        <v>7.8472222222222221E-2</v>
      </c>
      <c r="G172" s="3">
        <v>0.12777777777777777</v>
      </c>
      <c r="H172" s="3">
        <f t="shared" si="9"/>
        <v>4.9305555555555547E-2</v>
      </c>
      <c r="I172" s="9">
        <v>3.5416666666666666E-2</v>
      </c>
      <c r="J172" s="9">
        <f t="shared" si="10"/>
        <v>1.3888888888888881E-2</v>
      </c>
      <c r="K172" s="9" t="str">
        <f t="shared" si="11"/>
        <v>Cobrada</v>
      </c>
      <c r="L172" t="s">
        <v>20</v>
      </c>
      <c r="M172" t="s">
        <v>32</v>
      </c>
      <c r="N172" t="s">
        <v>1137</v>
      </c>
      <c r="O172" s="4">
        <v>46.56</v>
      </c>
      <c r="P172" t="s">
        <v>21</v>
      </c>
      <c r="Q172">
        <v>171</v>
      </c>
      <c r="R172" t="s">
        <v>22</v>
      </c>
      <c r="S172" t="s">
        <v>341</v>
      </c>
      <c r="T172" s="10">
        <v>139</v>
      </c>
    </row>
    <row r="173" spans="1:20" x14ac:dyDescent="0.25">
      <c r="A173">
        <v>12</v>
      </c>
      <c r="B173" t="s">
        <v>342</v>
      </c>
      <c r="C173">
        <v>3</v>
      </c>
      <c r="D173" t="str">
        <f t="shared" si="8"/>
        <v>Domingo</v>
      </c>
      <c r="E173" s="6">
        <v>45018</v>
      </c>
      <c r="F173" s="3">
        <v>0.11736111111111111</v>
      </c>
      <c r="G173" s="3">
        <v>0.25416666666666665</v>
      </c>
      <c r="H173" s="3">
        <f t="shared" si="9"/>
        <v>0.1472222222222222</v>
      </c>
      <c r="I173" s="9">
        <v>1.8749999999999999E-2</v>
      </c>
      <c r="J173" s="9">
        <f t="shared" si="10"/>
        <v>0.12847222222222221</v>
      </c>
      <c r="K173" s="9" t="str">
        <f t="shared" si="11"/>
        <v>Cobrada</v>
      </c>
      <c r="L173" t="s">
        <v>14</v>
      </c>
      <c r="M173" t="s">
        <v>10</v>
      </c>
      <c r="N173" t="s">
        <v>1137</v>
      </c>
      <c r="O173" s="4">
        <v>45.17</v>
      </c>
      <c r="P173" t="s">
        <v>35</v>
      </c>
      <c r="Q173">
        <v>172</v>
      </c>
      <c r="R173" t="s">
        <v>41</v>
      </c>
      <c r="S173" t="s">
        <v>77</v>
      </c>
      <c r="T173" s="10">
        <v>68</v>
      </c>
    </row>
    <row r="174" spans="1:20" x14ac:dyDescent="0.25">
      <c r="A174">
        <v>11</v>
      </c>
      <c r="B174" t="s">
        <v>343</v>
      </c>
      <c r="C174">
        <v>3</v>
      </c>
      <c r="D174" t="str">
        <f t="shared" si="8"/>
        <v>Domingo</v>
      </c>
      <c r="E174" s="6">
        <v>45018</v>
      </c>
      <c r="F174" s="3">
        <v>1.2500000000000001E-2</v>
      </c>
      <c r="G174" s="3">
        <v>0.15486111111111112</v>
      </c>
      <c r="H174" s="3">
        <f t="shared" si="9"/>
        <v>0.15277777777777776</v>
      </c>
      <c r="I174" s="9">
        <v>4.6527777777777772E-2</v>
      </c>
      <c r="J174" s="9">
        <f t="shared" si="10"/>
        <v>0.10624999999999998</v>
      </c>
      <c r="K174" s="9" t="str">
        <f t="shared" si="11"/>
        <v>Cobrada</v>
      </c>
      <c r="L174" t="s">
        <v>29</v>
      </c>
      <c r="M174" t="s">
        <v>10</v>
      </c>
      <c r="N174" t="s">
        <v>1137</v>
      </c>
      <c r="O174" s="4">
        <v>48.73</v>
      </c>
      <c r="P174" t="s">
        <v>35</v>
      </c>
      <c r="Q174">
        <v>173</v>
      </c>
      <c r="R174" t="s">
        <v>64</v>
      </c>
      <c r="S174" t="s">
        <v>344</v>
      </c>
      <c r="T174" s="10">
        <v>177</v>
      </c>
    </row>
    <row r="175" spans="1:20" x14ac:dyDescent="0.25">
      <c r="A175">
        <v>10</v>
      </c>
      <c r="B175" t="s">
        <v>345</v>
      </c>
      <c r="C175">
        <v>5</v>
      </c>
      <c r="D175" t="str">
        <f t="shared" si="8"/>
        <v>Domingo</v>
      </c>
      <c r="E175" s="6">
        <v>45018</v>
      </c>
      <c r="F175" s="3">
        <v>6.2500000000000003E-3</v>
      </c>
      <c r="G175" s="3">
        <v>0.05</v>
      </c>
      <c r="H175" s="3">
        <f t="shared" si="9"/>
        <v>4.3750000000000004E-2</v>
      </c>
      <c r="I175" s="9">
        <v>8.3333333333333332E-3</v>
      </c>
      <c r="J175" s="9">
        <f t="shared" si="10"/>
        <v>3.5416666666666673E-2</v>
      </c>
      <c r="K175" s="9" t="str">
        <f t="shared" si="11"/>
        <v>Cobrada</v>
      </c>
      <c r="L175" t="s">
        <v>29</v>
      </c>
      <c r="M175" t="s">
        <v>10</v>
      </c>
      <c r="N175" t="s">
        <v>1137</v>
      </c>
      <c r="O175" s="4">
        <v>48.24</v>
      </c>
      <c r="P175" t="s">
        <v>11</v>
      </c>
      <c r="Q175">
        <v>174</v>
      </c>
      <c r="R175" t="s">
        <v>36</v>
      </c>
      <c r="S175" t="s">
        <v>100</v>
      </c>
      <c r="T175" s="10">
        <v>60</v>
      </c>
    </row>
    <row r="176" spans="1:20" x14ac:dyDescent="0.25">
      <c r="A176">
        <v>14</v>
      </c>
      <c r="B176" t="s">
        <v>192</v>
      </c>
      <c r="C176">
        <v>3</v>
      </c>
      <c r="D176" t="str">
        <f t="shared" si="8"/>
        <v>Domingo</v>
      </c>
      <c r="E176" s="6">
        <v>45018</v>
      </c>
      <c r="F176" s="3">
        <v>6.0416666666666667E-2</v>
      </c>
      <c r="G176" s="3">
        <v>0.12777777777777777</v>
      </c>
      <c r="H176" s="3">
        <f t="shared" si="9"/>
        <v>6.7361111111111094E-2</v>
      </c>
      <c r="I176" s="9">
        <v>3.2638888888888891E-2</v>
      </c>
      <c r="J176" s="9">
        <f t="shared" si="10"/>
        <v>3.4722222222222203E-2</v>
      </c>
      <c r="K176" s="9" t="str">
        <f t="shared" si="11"/>
        <v>Cobrada</v>
      </c>
      <c r="L176" t="s">
        <v>9</v>
      </c>
      <c r="M176" t="s">
        <v>10</v>
      </c>
      <c r="N176" t="s">
        <v>1137</v>
      </c>
      <c r="O176" s="4">
        <v>27.94</v>
      </c>
      <c r="P176" t="s">
        <v>11</v>
      </c>
      <c r="Q176">
        <v>175</v>
      </c>
      <c r="R176" t="s">
        <v>17</v>
      </c>
      <c r="S176" t="s">
        <v>346</v>
      </c>
      <c r="T176" s="10">
        <v>144</v>
      </c>
    </row>
    <row r="177" spans="1:20" x14ac:dyDescent="0.25">
      <c r="A177">
        <v>20</v>
      </c>
      <c r="B177" t="s">
        <v>347</v>
      </c>
      <c r="C177">
        <v>4</v>
      </c>
      <c r="D177" t="str">
        <f t="shared" si="8"/>
        <v>Domingo</v>
      </c>
      <c r="E177" s="6">
        <v>45018</v>
      </c>
      <c r="F177" s="3">
        <v>0.10208333333333333</v>
      </c>
      <c r="G177" s="3">
        <v>0.18888888888888888</v>
      </c>
      <c r="H177" s="3">
        <f t="shared" si="9"/>
        <v>9.7222222222222224E-2</v>
      </c>
      <c r="I177" s="9">
        <v>3.3333333333333333E-2</v>
      </c>
      <c r="J177" s="9">
        <f t="shared" si="10"/>
        <v>6.3888888888888884E-2</v>
      </c>
      <c r="K177" s="9" t="str">
        <f t="shared" si="11"/>
        <v>Cobrada</v>
      </c>
      <c r="L177" t="s">
        <v>20</v>
      </c>
      <c r="M177" t="s">
        <v>10</v>
      </c>
      <c r="N177" t="s">
        <v>1137</v>
      </c>
      <c r="O177" s="4">
        <v>30.5</v>
      </c>
      <c r="P177" t="s">
        <v>35</v>
      </c>
      <c r="Q177">
        <v>176</v>
      </c>
      <c r="R177" t="s">
        <v>64</v>
      </c>
      <c r="S177" t="s">
        <v>102</v>
      </c>
      <c r="T177" s="10">
        <v>63</v>
      </c>
    </row>
    <row r="178" spans="1:20" x14ac:dyDescent="0.25">
      <c r="A178">
        <v>4</v>
      </c>
      <c r="B178" t="s">
        <v>348</v>
      </c>
      <c r="C178">
        <v>1</v>
      </c>
      <c r="D178" t="str">
        <f t="shared" si="8"/>
        <v>Domingo</v>
      </c>
      <c r="E178" s="6">
        <v>45018</v>
      </c>
      <c r="F178" s="3">
        <v>9.7222222222222224E-3</v>
      </c>
      <c r="G178" s="3">
        <v>5.1388888888888887E-2</v>
      </c>
      <c r="H178" s="3">
        <f t="shared" si="9"/>
        <v>5.2083333333333329E-2</v>
      </c>
      <c r="I178" s="9">
        <v>9.8611111111111122E-2</v>
      </c>
      <c r="J178" s="9" t="str">
        <f t="shared" si="10"/>
        <v>0</v>
      </c>
      <c r="K178" s="9" t="str">
        <f t="shared" si="11"/>
        <v>No cobrada</v>
      </c>
      <c r="L178" t="s">
        <v>29</v>
      </c>
      <c r="M178" t="s">
        <v>32</v>
      </c>
      <c r="N178" t="s">
        <v>1137</v>
      </c>
      <c r="O178" s="4">
        <v>10.39</v>
      </c>
      <c r="P178" t="s">
        <v>35</v>
      </c>
      <c r="Q178">
        <v>177</v>
      </c>
      <c r="R178" t="s">
        <v>1140</v>
      </c>
      <c r="S178" t="s">
        <v>349</v>
      </c>
      <c r="T178" s="10">
        <v>173</v>
      </c>
    </row>
    <row r="179" spans="1:20" x14ac:dyDescent="0.25">
      <c r="A179">
        <v>11</v>
      </c>
      <c r="B179" t="s">
        <v>350</v>
      </c>
      <c r="C179">
        <v>6</v>
      </c>
      <c r="D179" t="str">
        <f t="shared" si="8"/>
        <v>Domingo</v>
      </c>
      <c r="E179" s="6">
        <v>45018</v>
      </c>
      <c r="F179" s="3">
        <v>7.8472222222222221E-2</v>
      </c>
      <c r="G179" s="3">
        <v>0.22083333333333333</v>
      </c>
      <c r="H179" s="3">
        <f t="shared" si="9"/>
        <v>0.1423611111111111</v>
      </c>
      <c r="I179" s="9">
        <v>0.10138888888888889</v>
      </c>
      <c r="J179" s="9">
        <f t="shared" si="10"/>
        <v>4.0972222222222215E-2</v>
      </c>
      <c r="K179" s="9" t="str">
        <f t="shared" si="11"/>
        <v>Cobrada</v>
      </c>
      <c r="L179" t="s">
        <v>9</v>
      </c>
      <c r="M179" t="s">
        <v>32</v>
      </c>
      <c r="N179" t="s">
        <v>1137</v>
      </c>
      <c r="O179" s="4">
        <v>31.6</v>
      </c>
      <c r="P179" t="s">
        <v>11</v>
      </c>
      <c r="Q179">
        <v>178</v>
      </c>
      <c r="R179" t="s">
        <v>36</v>
      </c>
      <c r="S179" t="s">
        <v>351</v>
      </c>
      <c r="T179" s="10">
        <v>208</v>
      </c>
    </row>
    <row r="180" spans="1:20" x14ac:dyDescent="0.25">
      <c r="A180">
        <v>12</v>
      </c>
      <c r="B180" t="s">
        <v>352</v>
      </c>
      <c r="C180">
        <v>2</v>
      </c>
      <c r="D180" t="str">
        <f t="shared" si="8"/>
        <v>Domingo</v>
      </c>
      <c r="E180" s="6">
        <v>45018</v>
      </c>
      <c r="F180" s="3">
        <v>3.0555555555555555E-2</v>
      </c>
      <c r="G180" s="3">
        <v>0.13055555555555556</v>
      </c>
      <c r="H180" s="3">
        <f t="shared" si="9"/>
        <v>0.1</v>
      </c>
      <c r="I180" s="9">
        <v>1.8055555555555554E-2</v>
      </c>
      <c r="J180" s="9">
        <f t="shared" si="10"/>
        <v>8.1944444444444459E-2</v>
      </c>
      <c r="K180" s="9" t="str">
        <f t="shared" si="11"/>
        <v>Cobrada</v>
      </c>
      <c r="L180" t="s">
        <v>29</v>
      </c>
      <c r="M180" t="s">
        <v>15</v>
      </c>
      <c r="N180" t="s">
        <v>1137</v>
      </c>
      <c r="O180" s="4">
        <v>13.3</v>
      </c>
      <c r="P180" t="s">
        <v>11</v>
      </c>
      <c r="Q180">
        <v>179</v>
      </c>
      <c r="R180" t="s">
        <v>17</v>
      </c>
      <c r="S180" t="s">
        <v>186</v>
      </c>
      <c r="T180" s="10">
        <v>62</v>
      </c>
    </row>
    <row r="181" spans="1:20" x14ac:dyDescent="0.25">
      <c r="A181">
        <v>10</v>
      </c>
      <c r="B181" t="s">
        <v>353</v>
      </c>
      <c r="C181">
        <v>1</v>
      </c>
      <c r="D181" t="str">
        <f t="shared" si="8"/>
        <v>Domingo</v>
      </c>
      <c r="E181" s="6">
        <v>45018</v>
      </c>
      <c r="F181" s="3">
        <v>9.7916666666666666E-2</v>
      </c>
      <c r="G181" s="3">
        <v>0.21458333333333332</v>
      </c>
      <c r="H181" s="3">
        <f t="shared" si="9"/>
        <v>0.11666666666666665</v>
      </c>
      <c r="I181" s="9">
        <v>0.11180555555555556</v>
      </c>
      <c r="J181" s="9">
        <f t="shared" si="10"/>
        <v>4.8611111111110938E-3</v>
      </c>
      <c r="K181" s="9" t="str">
        <f t="shared" si="11"/>
        <v>Cobrada</v>
      </c>
      <c r="L181" t="s">
        <v>20</v>
      </c>
      <c r="M181" t="s">
        <v>32</v>
      </c>
      <c r="N181" t="s">
        <v>1137</v>
      </c>
      <c r="O181" s="4">
        <v>46.61</v>
      </c>
      <c r="P181" t="s">
        <v>11</v>
      </c>
      <c r="Q181">
        <v>180</v>
      </c>
      <c r="R181" t="s">
        <v>22</v>
      </c>
      <c r="S181" t="s">
        <v>354</v>
      </c>
      <c r="T181" s="10">
        <v>166</v>
      </c>
    </row>
    <row r="182" spans="1:20" x14ac:dyDescent="0.25">
      <c r="A182">
        <v>15</v>
      </c>
      <c r="B182" t="s">
        <v>355</v>
      </c>
      <c r="C182">
        <v>1</v>
      </c>
      <c r="D182" t="str">
        <f t="shared" si="8"/>
        <v>Domingo</v>
      </c>
      <c r="E182" s="6">
        <v>45018</v>
      </c>
      <c r="F182" s="3">
        <v>0.11458333333333333</v>
      </c>
      <c r="G182" s="3">
        <v>0.16250000000000001</v>
      </c>
      <c r="H182" s="3">
        <f t="shared" si="9"/>
        <v>5.8333333333333341E-2</v>
      </c>
      <c r="I182" s="9">
        <v>3.8194444444444448E-2</v>
      </c>
      <c r="J182" s="9">
        <f t="shared" si="10"/>
        <v>2.0138888888888894E-2</v>
      </c>
      <c r="K182" s="9" t="str">
        <f t="shared" si="11"/>
        <v>Cobrada</v>
      </c>
      <c r="L182" t="s">
        <v>14</v>
      </c>
      <c r="M182" t="s">
        <v>32</v>
      </c>
      <c r="N182" t="s">
        <v>1137</v>
      </c>
      <c r="O182" s="4">
        <v>42.58</v>
      </c>
      <c r="P182" t="s">
        <v>35</v>
      </c>
      <c r="Q182">
        <v>181</v>
      </c>
      <c r="R182" t="s">
        <v>26</v>
      </c>
      <c r="S182" t="s">
        <v>170</v>
      </c>
      <c r="T182" s="10">
        <v>27</v>
      </c>
    </row>
    <row r="183" spans="1:20" x14ac:dyDescent="0.25">
      <c r="A183">
        <v>18</v>
      </c>
      <c r="B183" t="s">
        <v>356</v>
      </c>
      <c r="C183">
        <v>2</v>
      </c>
      <c r="D183" t="str">
        <f t="shared" si="8"/>
        <v>Domingo</v>
      </c>
      <c r="E183" s="6">
        <v>45018</v>
      </c>
      <c r="F183" s="3">
        <v>0.16180555555555556</v>
      </c>
      <c r="G183" s="3">
        <v>0.27083333333333331</v>
      </c>
      <c r="H183" s="3">
        <f t="shared" si="9"/>
        <v>0.10902777777777775</v>
      </c>
      <c r="I183" s="9">
        <v>7.6388888888888886E-3</v>
      </c>
      <c r="J183" s="9">
        <f t="shared" si="10"/>
        <v>0.10138888888888886</v>
      </c>
      <c r="K183" s="9" t="str">
        <f t="shared" si="11"/>
        <v>Cobrada</v>
      </c>
      <c r="L183" t="s">
        <v>9</v>
      </c>
      <c r="M183" t="s">
        <v>10</v>
      </c>
      <c r="N183" t="s">
        <v>1136</v>
      </c>
      <c r="O183" s="4">
        <v>38.36</v>
      </c>
      <c r="P183" t="s">
        <v>21</v>
      </c>
      <c r="Q183">
        <v>182</v>
      </c>
      <c r="R183" t="s">
        <v>26</v>
      </c>
      <c r="S183" t="s">
        <v>180</v>
      </c>
      <c r="T183" s="10">
        <v>38</v>
      </c>
    </row>
    <row r="184" spans="1:20" x14ac:dyDescent="0.25">
      <c r="A184">
        <v>18</v>
      </c>
      <c r="B184" t="s">
        <v>357</v>
      </c>
      <c r="C184">
        <v>1</v>
      </c>
      <c r="D184" t="str">
        <f t="shared" si="8"/>
        <v>Domingo</v>
      </c>
      <c r="E184" s="6">
        <v>45018</v>
      </c>
      <c r="F184" s="3">
        <v>0.11527777777777778</v>
      </c>
      <c r="G184" s="3">
        <v>0.26944444444444443</v>
      </c>
      <c r="H184" s="3">
        <f t="shared" si="9"/>
        <v>0.1645833333333333</v>
      </c>
      <c r="I184" s="9">
        <v>0.11527777777777778</v>
      </c>
      <c r="J184" s="9">
        <f t="shared" si="10"/>
        <v>4.9305555555555519E-2</v>
      </c>
      <c r="K184" s="9" t="str">
        <f t="shared" si="11"/>
        <v>Cobrada</v>
      </c>
      <c r="L184" t="s">
        <v>14</v>
      </c>
      <c r="M184" t="s">
        <v>10</v>
      </c>
      <c r="N184" t="s">
        <v>1137</v>
      </c>
      <c r="O184" s="4">
        <v>11.69</v>
      </c>
      <c r="P184" t="s">
        <v>35</v>
      </c>
      <c r="Q184">
        <v>183</v>
      </c>
      <c r="R184" t="s">
        <v>44</v>
      </c>
      <c r="S184" t="s">
        <v>358</v>
      </c>
      <c r="T184" s="10">
        <v>255</v>
      </c>
    </row>
    <row r="185" spans="1:20" x14ac:dyDescent="0.25">
      <c r="A185">
        <v>4</v>
      </c>
      <c r="B185" t="s">
        <v>359</v>
      </c>
      <c r="C185">
        <v>6</v>
      </c>
      <c r="D185" t="str">
        <f t="shared" si="8"/>
        <v>Domingo</v>
      </c>
      <c r="E185" s="6">
        <v>45018</v>
      </c>
      <c r="F185" s="3">
        <v>0.16319444444444445</v>
      </c>
      <c r="G185" s="3">
        <v>0.29236111111111113</v>
      </c>
      <c r="H185" s="3">
        <f t="shared" si="9"/>
        <v>0.13958333333333334</v>
      </c>
      <c r="I185" s="9">
        <v>2.0138888888888887E-2</v>
      </c>
      <c r="J185" s="9">
        <f t="shared" si="10"/>
        <v>0.11944444444444445</v>
      </c>
      <c r="K185" s="9" t="str">
        <f t="shared" si="11"/>
        <v>Cobrada</v>
      </c>
      <c r="L185" t="s">
        <v>25</v>
      </c>
      <c r="M185" t="s">
        <v>10</v>
      </c>
      <c r="N185" t="s">
        <v>1137</v>
      </c>
      <c r="O185" s="4">
        <v>24.24</v>
      </c>
      <c r="P185" t="s">
        <v>35</v>
      </c>
      <c r="Q185">
        <v>184</v>
      </c>
      <c r="R185" t="s">
        <v>64</v>
      </c>
      <c r="S185" t="s">
        <v>360</v>
      </c>
      <c r="T185" s="10">
        <v>205</v>
      </c>
    </row>
    <row r="186" spans="1:20" x14ac:dyDescent="0.25">
      <c r="A186">
        <v>16</v>
      </c>
      <c r="B186" t="s">
        <v>296</v>
      </c>
      <c r="C186">
        <v>2</v>
      </c>
      <c r="D186" t="str">
        <f t="shared" si="8"/>
        <v>Domingo</v>
      </c>
      <c r="E186" s="6">
        <v>45018</v>
      </c>
      <c r="F186" s="3">
        <v>0.11597222222222223</v>
      </c>
      <c r="G186" s="3">
        <v>0.26805555555555555</v>
      </c>
      <c r="H186" s="3">
        <f t="shared" si="9"/>
        <v>0.15208333333333332</v>
      </c>
      <c r="I186" s="9">
        <v>2.7777777777777776E-2</v>
      </c>
      <c r="J186" s="9">
        <f t="shared" si="10"/>
        <v>0.12430555555555554</v>
      </c>
      <c r="K186" s="9" t="str">
        <f t="shared" si="11"/>
        <v>Cobrada</v>
      </c>
      <c r="L186" t="s">
        <v>14</v>
      </c>
      <c r="M186" t="s">
        <v>15</v>
      </c>
      <c r="N186" t="s">
        <v>1137</v>
      </c>
      <c r="O186" s="4">
        <v>28.07</v>
      </c>
      <c r="P186" t="s">
        <v>21</v>
      </c>
      <c r="Q186">
        <v>185</v>
      </c>
      <c r="R186" t="s">
        <v>44</v>
      </c>
      <c r="S186" t="s">
        <v>361</v>
      </c>
      <c r="T186" s="10">
        <v>91</v>
      </c>
    </row>
    <row r="187" spans="1:20" x14ac:dyDescent="0.25">
      <c r="A187">
        <v>13</v>
      </c>
      <c r="B187" t="s">
        <v>362</v>
      </c>
      <c r="C187">
        <v>6</v>
      </c>
      <c r="D187" t="str">
        <f t="shared" si="8"/>
        <v>Domingo</v>
      </c>
      <c r="E187" s="6">
        <v>45018</v>
      </c>
      <c r="F187" s="3">
        <v>2.7777777777777776E-2</v>
      </c>
      <c r="G187" s="3">
        <v>0.1763888888888889</v>
      </c>
      <c r="H187" s="3">
        <f t="shared" si="9"/>
        <v>0.14861111111111114</v>
      </c>
      <c r="I187" s="9">
        <v>6.4583333333333326E-2</v>
      </c>
      <c r="J187" s="9">
        <f t="shared" si="10"/>
        <v>8.4027777777777812E-2</v>
      </c>
      <c r="K187" s="9" t="str">
        <f t="shared" si="11"/>
        <v>Cobrada</v>
      </c>
      <c r="L187" t="s">
        <v>14</v>
      </c>
      <c r="M187" t="s">
        <v>10</v>
      </c>
      <c r="N187" t="s">
        <v>1137</v>
      </c>
      <c r="O187" s="4">
        <v>17.55</v>
      </c>
      <c r="P187" t="s">
        <v>11</v>
      </c>
      <c r="Q187">
        <v>186</v>
      </c>
      <c r="R187" t="s">
        <v>17</v>
      </c>
      <c r="S187" t="s">
        <v>363</v>
      </c>
      <c r="T187" s="10">
        <v>270</v>
      </c>
    </row>
    <row r="188" spans="1:20" x14ac:dyDescent="0.25">
      <c r="A188">
        <v>5</v>
      </c>
      <c r="B188" t="s">
        <v>364</v>
      </c>
      <c r="C188">
        <v>1</v>
      </c>
      <c r="D188" t="str">
        <f t="shared" si="8"/>
        <v>Domingo</v>
      </c>
      <c r="E188" s="6">
        <v>45018</v>
      </c>
      <c r="F188" s="3">
        <v>9.930555555555555E-2</v>
      </c>
      <c r="G188" s="3">
        <v>0.22777777777777777</v>
      </c>
      <c r="H188" s="3">
        <f t="shared" si="9"/>
        <v>0.12847222222222221</v>
      </c>
      <c r="I188" s="9">
        <v>8.7499999999999994E-2</v>
      </c>
      <c r="J188" s="9">
        <f t="shared" si="10"/>
        <v>4.0972222222222215E-2</v>
      </c>
      <c r="K188" s="9" t="str">
        <f t="shared" si="11"/>
        <v>Cobrada</v>
      </c>
      <c r="L188" t="s">
        <v>29</v>
      </c>
      <c r="M188" t="s">
        <v>10</v>
      </c>
      <c r="N188" t="s">
        <v>1137</v>
      </c>
      <c r="O188" s="4">
        <v>17.399999999999999</v>
      </c>
      <c r="P188" t="s">
        <v>21</v>
      </c>
      <c r="Q188">
        <v>187</v>
      </c>
      <c r="R188" t="s">
        <v>36</v>
      </c>
      <c r="S188" t="s">
        <v>365</v>
      </c>
      <c r="T188" s="10">
        <v>208</v>
      </c>
    </row>
    <row r="189" spans="1:20" x14ac:dyDescent="0.25">
      <c r="A189">
        <v>20</v>
      </c>
      <c r="B189" t="s">
        <v>366</v>
      </c>
      <c r="C189">
        <v>4</v>
      </c>
      <c r="D189" t="str">
        <f t="shared" si="8"/>
        <v>Domingo</v>
      </c>
      <c r="E189" s="6">
        <v>45018</v>
      </c>
      <c r="F189" s="3">
        <v>0.15277777777777779</v>
      </c>
      <c r="G189" s="3">
        <v>0.22291666666666668</v>
      </c>
      <c r="H189" s="3">
        <f t="shared" si="9"/>
        <v>7.013888888888889E-2</v>
      </c>
      <c r="I189" s="9">
        <v>7.2916666666666671E-2</v>
      </c>
      <c r="J189" s="9" t="str">
        <f t="shared" si="10"/>
        <v>0</v>
      </c>
      <c r="K189" s="9" t="str">
        <f t="shared" si="11"/>
        <v>No cobrada</v>
      </c>
      <c r="L189" t="s">
        <v>9</v>
      </c>
      <c r="M189" t="s">
        <v>15</v>
      </c>
      <c r="N189" t="s">
        <v>1137</v>
      </c>
      <c r="O189" s="4">
        <v>13.95</v>
      </c>
      <c r="P189" t="s">
        <v>11</v>
      </c>
      <c r="Q189">
        <v>188</v>
      </c>
      <c r="R189" t="s">
        <v>17</v>
      </c>
      <c r="S189" t="s">
        <v>254</v>
      </c>
      <c r="T189" s="10">
        <v>83</v>
      </c>
    </row>
    <row r="190" spans="1:20" x14ac:dyDescent="0.25">
      <c r="A190">
        <v>11</v>
      </c>
      <c r="B190" t="s">
        <v>367</v>
      </c>
      <c r="C190">
        <v>4</v>
      </c>
      <c r="D190" t="str">
        <f t="shared" si="8"/>
        <v>Domingo</v>
      </c>
      <c r="E190" s="6">
        <v>45018</v>
      </c>
      <c r="F190" s="3">
        <v>0.15833333333333333</v>
      </c>
      <c r="G190" s="3">
        <v>0.25694444444444442</v>
      </c>
      <c r="H190" s="3">
        <f t="shared" si="9"/>
        <v>9.8611111111111094E-2</v>
      </c>
      <c r="I190" s="9">
        <v>8.1250000000000003E-2</v>
      </c>
      <c r="J190" s="9">
        <f t="shared" si="10"/>
        <v>1.7361111111111091E-2</v>
      </c>
      <c r="K190" s="9" t="str">
        <f t="shared" si="11"/>
        <v>Cobrada</v>
      </c>
      <c r="L190" t="s">
        <v>20</v>
      </c>
      <c r="M190" t="s">
        <v>10</v>
      </c>
      <c r="N190" t="s">
        <v>1137</v>
      </c>
      <c r="O190" s="4">
        <v>41.66</v>
      </c>
      <c r="P190" t="s">
        <v>11</v>
      </c>
      <c r="Q190">
        <v>189</v>
      </c>
      <c r="R190" t="s">
        <v>1139</v>
      </c>
      <c r="S190" t="s">
        <v>368</v>
      </c>
      <c r="T190" s="10">
        <v>192</v>
      </c>
    </row>
    <row r="191" spans="1:20" x14ac:dyDescent="0.25">
      <c r="A191">
        <v>5</v>
      </c>
      <c r="B191" t="s">
        <v>301</v>
      </c>
      <c r="C191">
        <v>2</v>
      </c>
      <c r="D191" t="str">
        <f t="shared" si="8"/>
        <v>Domingo</v>
      </c>
      <c r="E191" s="6">
        <v>45018</v>
      </c>
      <c r="F191" s="3">
        <v>6.3194444444444442E-2</v>
      </c>
      <c r="G191" s="3">
        <v>0.14027777777777778</v>
      </c>
      <c r="H191" s="3">
        <f t="shared" si="9"/>
        <v>7.7083333333333337E-2</v>
      </c>
      <c r="I191" s="9">
        <v>7.0833333333333331E-2</v>
      </c>
      <c r="J191" s="9">
        <f t="shared" si="10"/>
        <v>6.2500000000000056E-3</v>
      </c>
      <c r="K191" s="9" t="str">
        <f t="shared" si="11"/>
        <v>Cobrada</v>
      </c>
      <c r="L191" t="s">
        <v>20</v>
      </c>
      <c r="M191" t="s">
        <v>10</v>
      </c>
      <c r="N191" t="s">
        <v>1137</v>
      </c>
      <c r="O191" s="4">
        <v>38.880000000000003</v>
      </c>
      <c r="P191" t="s">
        <v>21</v>
      </c>
      <c r="Q191">
        <v>190</v>
      </c>
      <c r="R191" t="s">
        <v>17</v>
      </c>
      <c r="S191" t="s">
        <v>369</v>
      </c>
      <c r="T191" s="10">
        <v>202</v>
      </c>
    </row>
    <row r="192" spans="1:20" x14ac:dyDescent="0.25">
      <c r="A192">
        <v>12</v>
      </c>
      <c r="B192" t="s">
        <v>370</v>
      </c>
      <c r="C192">
        <v>6</v>
      </c>
      <c r="D192" t="str">
        <f t="shared" si="8"/>
        <v>Domingo</v>
      </c>
      <c r="E192" s="6">
        <v>45018</v>
      </c>
      <c r="F192" s="3">
        <v>0</v>
      </c>
      <c r="G192" s="3">
        <v>0.10833333333333334</v>
      </c>
      <c r="H192" s="3">
        <f t="shared" si="9"/>
        <v>0.11875000000000001</v>
      </c>
      <c r="I192" s="9">
        <v>6.0416666666666674E-2</v>
      </c>
      <c r="J192" s="9">
        <f t="shared" si="10"/>
        <v>5.8333333333333334E-2</v>
      </c>
      <c r="K192" s="9" t="str">
        <f t="shared" si="11"/>
        <v>Cobrada</v>
      </c>
      <c r="L192" t="s">
        <v>20</v>
      </c>
      <c r="M192" t="s">
        <v>10</v>
      </c>
      <c r="N192" t="s">
        <v>1137</v>
      </c>
      <c r="O192" s="4">
        <v>24.36</v>
      </c>
      <c r="P192" t="s">
        <v>35</v>
      </c>
      <c r="Q192">
        <v>191</v>
      </c>
      <c r="R192" t="s">
        <v>26</v>
      </c>
      <c r="S192" t="s">
        <v>371</v>
      </c>
      <c r="T192" s="10">
        <v>162</v>
      </c>
    </row>
    <row r="193" spans="1:20" x14ac:dyDescent="0.25">
      <c r="A193">
        <v>17</v>
      </c>
      <c r="B193" t="s">
        <v>372</v>
      </c>
      <c r="C193">
        <v>4</v>
      </c>
      <c r="D193" t="str">
        <f t="shared" si="8"/>
        <v>Domingo</v>
      </c>
      <c r="E193" s="6">
        <v>45018</v>
      </c>
      <c r="F193" s="3">
        <v>0.10833333333333334</v>
      </c>
      <c r="G193" s="3">
        <v>0.20347222222222222</v>
      </c>
      <c r="H193" s="3">
        <f t="shared" si="9"/>
        <v>9.5138888888888884E-2</v>
      </c>
      <c r="I193" s="9">
        <v>1.8055555555555554E-2</v>
      </c>
      <c r="J193" s="9">
        <f t="shared" si="10"/>
        <v>7.7083333333333337E-2</v>
      </c>
      <c r="K193" s="9" t="str">
        <f t="shared" si="11"/>
        <v>Cobrada</v>
      </c>
      <c r="L193" t="s">
        <v>20</v>
      </c>
      <c r="M193" t="s">
        <v>15</v>
      </c>
      <c r="N193" t="s">
        <v>16</v>
      </c>
      <c r="O193" s="4">
        <v>15.99</v>
      </c>
      <c r="P193" t="s">
        <v>21</v>
      </c>
      <c r="Q193">
        <v>192</v>
      </c>
      <c r="R193" t="s">
        <v>64</v>
      </c>
      <c r="S193" t="s">
        <v>195</v>
      </c>
      <c r="T193" s="10">
        <v>75</v>
      </c>
    </row>
    <row r="194" spans="1:20" x14ac:dyDescent="0.25">
      <c r="A194">
        <v>3</v>
      </c>
      <c r="B194" t="s">
        <v>373</v>
      </c>
      <c r="C194">
        <v>5</v>
      </c>
      <c r="D194" t="str">
        <f t="shared" ref="D194:D257" si="12">CHOOSE(WEEKDAY(E194,2), "Lunes", "Martes", "Miércoles", "Jueves", "Viernes", "Sábado", "Domingo")</f>
        <v>Domingo</v>
      </c>
      <c r="E194" s="6">
        <v>45018</v>
      </c>
      <c r="F194" s="3">
        <v>8.3333333333333332E-3</v>
      </c>
      <c r="G194" s="3">
        <v>0.12777777777777777</v>
      </c>
      <c r="H194" s="3">
        <f t="shared" ref="H194:H257" si="13">IF(P194="Ocupada",(G194-F194)+15/1440,G194-F194)</f>
        <v>0.11944444444444444</v>
      </c>
      <c r="I194" s="9">
        <v>0.11874999999999999</v>
      </c>
      <c r="J194" s="9">
        <f t="shared" si="10"/>
        <v>6.9444444444444198E-4</v>
      </c>
      <c r="K194" s="9" t="str">
        <f t="shared" si="11"/>
        <v>Cobrada</v>
      </c>
      <c r="L194" t="s">
        <v>25</v>
      </c>
      <c r="M194" t="s">
        <v>15</v>
      </c>
      <c r="N194" t="s">
        <v>1137</v>
      </c>
      <c r="O194" s="4">
        <v>24.85</v>
      </c>
      <c r="P194" t="s">
        <v>11</v>
      </c>
      <c r="Q194">
        <v>193</v>
      </c>
      <c r="R194" t="s">
        <v>83</v>
      </c>
      <c r="S194" t="s">
        <v>374</v>
      </c>
      <c r="T194" s="10">
        <v>220</v>
      </c>
    </row>
    <row r="195" spans="1:20" x14ac:dyDescent="0.25">
      <c r="A195">
        <v>3</v>
      </c>
      <c r="B195" t="s">
        <v>375</v>
      </c>
      <c r="C195">
        <v>6</v>
      </c>
      <c r="D195" t="str">
        <f t="shared" si="12"/>
        <v>Domingo</v>
      </c>
      <c r="E195" s="6">
        <v>45018</v>
      </c>
      <c r="F195" s="3">
        <v>0.1111111111111111</v>
      </c>
      <c r="G195" s="3">
        <v>0.16388888888888889</v>
      </c>
      <c r="H195" s="3">
        <f t="shared" si="13"/>
        <v>5.2777777777777785E-2</v>
      </c>
      <c r="I195" s="9">
        <v>4.7222222222222221E-2</v>
      </c>
      <c r="J195" s="9">
        <f t="shared" ref="J195:J258" si="14">IF(I195&gt;H195,"0",H195-I195)</f>
        <v>5.5555555555555636E-3</v>
      </c>
      <c r="K195" s="9" t="str">
        <f t="shared" ref="K195:K258" si="15">IF(I195&gt;H195,"No cobrada","Cobrada")</f>
        <v>Cobrada</v>
      </c>
      <c r="L195" t="s">
        <v>25</v>
      </c>
      <c r="M195" t="s">
        <v>10</v>
      </c>
      <c r="N195" t="s">
        <v>1136</v>
      </c>
      <c r="O195" s="4">
        <v>11.41</v>
      </c>
      <c r="P195" t="s">
        <v>11</v>
      </c>
      <c r="Q195">
        <v>194</v>
      </c>
      <c r="R195" t="s">
        <v>1140</v>
      </c>
      <c r="S195" t="s">
        <v>376</v>
      </c>
      <c r="T195" s="10">
        <v>96</v>
      </c>
    </row>
    <row r="196" spans="1:20" x14ac:dyDescent="0.25">
      <c r="A196">
        <v>2</v>
      </c>
      <c r="B196" t="s">
        <v>377</v>
      </c>
      <c r="C196">
        <v>1</v>
      </c>
      <c r="D196" t="str">
        <f t="shared" si="12"/>
        <v>Domingo</v>
      </c>
      <c r="E196" s="6">
        <v>45018</v>
      </c>
      <c r="F196" s="3">
        <v>0.12777777777777777</v>
      </c>
      <c r="G196" s="3">
        <v>0.17291666666666666</v>
      </c>
      <c r="H196" s="3">
        <f t="shared" si="13"/>
        <v>5.5555555555555559E-2</v>
      </c>
      <c r="I196" s="9">
        <v>3.5416666666666666E-2</v>
      </c>
      <c r="J196" s="9">
        <f t="shared" si="14"/>
        <v>2.0138888888888894E-2</v>
      </c>
      <c r="K196" s="9" t="str">
        <f t="shared" si="15"/>
        <v>Cobrada</v>
      </c>
      <c r="L196" t="s">
        <v>9</v>
      </c>
      <c r="M196" t="s">
        <v>10</v>
      </c>
      <c r="N196" t="s">
        <v>1136</v>
      </c>
      <c r="O196" s="4">
        <v>10.06</v>
      </c>
      <c r="P196" t="s">
        <v>35</v>
      </c>
      <c r="Q196">
        <v>195</v>
      </c>
      <c r="R196" t="s">
        <v>17</v>
      </c>
      <c r="S196" t="s">
        <v>195</v>
      </c>
      <c r="T196" s="10">
        <v>50</v>
      </c>
    </row>
    <row r="197" spans="1:20" x14ac:dyDescent="0.25">
      <c r="A197">
        <v>4</v>
      </c>
      <c r="B197" t="s">
        <v>31</v>
      </c>
      <c r="C197">
        <v>3</v>
      </c>
      <c r="D197" t="str">
        <f t="shared" si="12"/>
        <v>Domingo</v>
      </c>
      <c r="E197" s="6">
        <v>45018</v>
      </c>
      <c r="F197" s="3">
        <v>7.6388888888888886E-3</v>
      </c>
      <c r="G197" s="3">
        <v>0.1736111111111111</v>
      </c>
      <c r="H197" s="3">
        <f t="shared" si="13"/>
        <v>0.16597222222222222</v>
      </c>
      <c r="I197" s="9">
        <v>0.12222222222222223</v>
      </c>
      <c r="J197" s="9">
        <f t="shared" si="14"/>
        <v>4.3749999999999983E-2</v>
      </c>
      <c r="K197" s="9" t="str">
        <f t="shared" si="15"/>
        <v>Cobrada</v>
      </c>
      <c r="L197" t="s">
        <v>20</v>
      </c>
      <c r="M197" t="s">
        <v>10</v>
      </c>
      <c r="N197" t="s">
        <v>1137</v>
      </c>
      <c r="O197" s="4">
        <v>42.65</v>
      </c>
      <c r="P197" t="s">
        <v>11</v>
      </c>
      <c r="Q197">
        <v>196</v>
      </c>
      <c r="R197" t="s">
        <v>1139</v>
      </c>
      <c r="S197" t="s">
        <v>378</v>
      </c>
      <c r="T197" s="10">
        <v>191</v>
      </c>
    </row>
    <row r="198" spans="1:20" x14ac:dyDescent="0.25">
      <c r="A198">
        <v>5</v>
      </c>
      <c r="B198" t="s">
        <v>379</v>
      </c>
      <c r="C198">
        <v>6</v>
      </c>
      <c r="D198" t="str">
        <f t="shared" si="12"/>
        <v>Domingo</v>
      </c>
      <c r="E198" s="6">
        <v>45018</v>
      </c>
      <c r="F198" s="3">
        <v>0.11527777777777778</v>
      </c>
      <c r="G198" s="3">
        <v>0.20416666666666666</v>
      </c>
      <c r="H198" s="3">
        <f t="shared" si="13"/>
        <v>9.930555555555555E-2</v>
      </c>
      <c r="I198" s="9">
        <v>0.05</v>
      </c>
      <c r="J198" s="9">
        <f t="shared" si="14"/>
        <v>4.9305555555555547E-2</v>
      </c>
      <c r="K198" s="9" t="str">
        <f t="shared" si="15"/>
        <v>Cobrada</v>
      </c>
      <c r="L198" t="s">
        <v>20</v>
      </c>
      <c r="M198" t="s">
        <v>15</v>
      </c>
      <c r="N198" t="s">
        <v>1136</v>
      </c>
      <c r="O198" s="4">
        <v>20.11</v>
      </c>
      <c r="P198" t="s">
        <v>35</v>
      </c>
      <c r="Q198">
        <v>197</v>
      </c>
      <c r="R198" t="s">
        <v>17</v>
      </c>
      <c r="S198" t="s">
        <v>380</v>
      </c>
      <c r="T198" s="10">
        <v>129</v>
      </c>
    </row>
    <row r="199" spans="1:20" x14ac:dyDescent="0.25">
      <c r="A199">
        <v>9</v>
      </c>
      <c r="B199" t="s">
        <v>381</v>
      </c>
      <c r="C199">
        <v>4</v>
      </c>
      <c r="D199" t="str">
        <f t="shared" si="12"/>
        <v>Domingo</v>
      </c>
      <c r="E199" s="6">
        <v>45018</v>
      </c>
      <c r="F199" s="3">
        <v>2.5000000000000001E-2</v>
      </c>
      <c r="G199" s="3">
        <v>0.12847222222222221</v>
      </c>
      <c r="H199" s="3">
        <f t="shared" si="13"/>
        <v>0.10347222222222222</v>
      </c>
      <c r="I199" s="9">
        <v>2.2916666666666665E-2</v>
      </c>
      <c r="J199" s="9">
        <f t="shared" si="14"/>
        <v>8.0555555555555547E-2</v>
      </c>
      <c r="K199" s="9" t="str">
        <f t="shared" si="15"/>
        <v>Cobrada</v>
      </c>
      <c r="L199" t="s">
        <v>14</v>
      </c>
      <c r="M199" t="s">
        <v>10</v>
      </c>
      <c r="N199" t="s">
        <v>1137</v>
      </c>
      <c r="O199" s="4">
        <v>36.72</v>
      </c>
      <c r="P199" t="s">
        <v>11</v>
      </c>
      <c r="Q199">
        <v>198</v>
      </c>
      <c r="R199" t="s">
        <v>1139</v>
      </c>
      <c r="S199" t="s">
        <v>170</v>
      </c>
      <c r="T199" s="10">
        <v>54</v>
      </c>
    </row>
    <row r="200" spans="1:20" x14ac:dyDescent="0.25">
      <c r="A200">
        <v>11</v>
      </c>
      <c r="B200" t="s">
        <v>382</v>
      </c>
      <c r="C200">
        <v>5</v>
      </c>
      <c r="D200" t="str">
        <f t="shared" si="12"/>
        <v>Domingo</v>
      </c>
      <c r="E200" s="6">
        <v>45018</v>
      </c>
      <c r="F200" s="3">
        <v>8.0555555555555561E-2</v>
      </c>
      <c r="G200" s="3">
        <v>0.2361111111111111</v>
      </c>
      <c r="H200" s="3">
        <f t="shared" si="13"/>
        <v>0.15555555555555556</v>
      </c>
      <c r="I200" s="9">
        <v>9.8611111111111108E-2</v>
      </c>
      <c r="J200" s="9">
        <f t="shared" si="14"/>
        <v>5.694444444444445E-2</v>
      </c>
      <c r="K200" s="9" t="str">
        <f t="shared" si="15"/>
        <v>Cobrada</v>
      </c>
      <c r="L200" t="s">
        <v>20</v>
      </c>
      <c r="M200" t="s">
        <v>32</v>
      </c>
      <c r="N200" t="s">
        <v>1136</v>
      </c>
      <c r="O200" s="4">
        <v>13.26</v>
      </c>
      <c r="P200" t="s">
        <v>21</v>
      </c>
      <c r="Q200">
        <v>199</v>
      </c>
      <c r="R200" t="s">
        <v>26</v>
      </c>
      <c r="S200" t="s">
        <v>383</v>
      </c>
      <c r="T200" s="10">
        <v>261</v>
      </c>
    </row>
    <row r="201" spans="1:20" x14ac:dyDescent="0.25">
      <c r="A201">
        <v>11</v>
      </c>
      <c r="B201" t="s">
        <v>384</v>
      </c>
      <c r="C201">
        <v>4</v>
      </c>
      <c r="D201" t="str">
        <f t="shared" si="12"/>
        <v>Domingo</v>
      </c>
      <c r="E201" s="6">
        <v>45018</v>
      </c>
      <c r="F201" s="3">
        <v>0.1076388888888889</v>
      </c>
      <c r="G201" s="3">
        <v>0.22638888888888889</v>
      </c>
      <c r="H201" s="3">
        <f t="shared" si="13"/>
        <v>0.11874999999999999</v>
      </c>
      <c r="I201" s="9">
        <v>4.6527777777777779E-2</v>
      </c>
      <c r="J201" s="9">
        <f t="shared" si="14"/>
        <v>7.2222222222222215E-2</v>
      </c>
      <c r="K201" s="9" t="str">
        <f t="shared" si="15"/>
        <v>Cobrada</v>
      </c>
      <c r="L201" t="s">
        <v>9</v>
      </c>
      <c r="M201" t="s">
        <v>10</v>
      </c>
      <c r="N201" t="s">
        <v>1137</v>
      </c>
      <c r="O201" s="4">
        <v>48.73</v>
      </c>
      <c r="P201" t="s">
        <v>11</v>
      </c>
      <c r="Q201">
        <v>200</v>
      </c>
      <c r="R201" t="s">
        <v>17</v>
      </c>
      <c r="S201" t="s">
        <v>385</v>
      </c>
      <c r="T201" s="10">
        <v>88</v>
      </c>
    </row>
    <row r="202" spans="1:20" x14ac:dyDescent="0.25">
      <c r="A202">
        <v>3</v>
      </c>
      <c r="B202" t="s">
        <v>386</v>
      </c>
      <c r="C202">
        <v>5</v>
      </c>
      <c r="D202" t="str">
        <f t="shared" si="12"/>
        <v>Domingo</v>
      </c>
      <c r="E202" s="6">
        <v>45018</v>
      </c>
      <c r="F202" s="3">
        <v>1.2500000000000001E-2</v>
      </c>
      <c r="G202" s="3">
        <v>7.6388888888888895E-2</v>
      </c>
      <c r="H202" s="3">
        <f t="shared" si="13"/>
        <v>6.3888888888888898E-2</v>
      </c>
      <c r="I202" s="9">
        <v>4.027777777777778E-2</v>
      </c>
      <c r="J202" s="9">
        <f t="shared" si="14"/>
        <v>2.3611111111111117E-2</v>
      </c>
      <c r="K202" s="9" t="str">
        <f t="shared" si="15"/>
        <v>Cobrada</v>
      </c>
      <c r="L202" t="s">
        <v>14</v>
      </c>
      <c r="M202" t="s">
        <v>32</v>
      </c>
      <c r="N202" t="s">
        <v>1137</v>
      </c>
      <c r="O202" s="4">
        <v>19.84</v>
      </c>
      <c r="P202" t="s">
        <v>11</v>
      </c>
      <c r="Q202">
        <v>201</v>
      </c>
      <c r="R202" t="s">
        <v>1140</v>
      </c>
      <c r="S202" t="s">
        <v>259</v>
      </c>
      <c r="T202" s="10">
        <v>72</v>
      </c>
    </row>
    <row r="203" spans="1:20" x14ac:dyDescent="0.25">
      <c r="A203">
        <v>16</v>
      </c>
      <c r="B203" t="s">
        <v>387</v>
      </c>
      <c r="C203">
        <v>5</v>
      </c>
      <c r="D203" t="str">
        <f t="shared" si="12"/>
        <v>Domingo</v>
      </c>
      <c r="E203" s="6">
        <v>45018</v>
      </c>
      <c r="F203" s="3">
        <v>4.027777777777778E-2</v>
      </c>
      <c r="G203" s="3">
        <v>8.3333333333333329E-2</v>
      </c>
      <c r="H203" s="3">
        <f t="shared" si="13"/>
        <v>5.3472222222222213E-2</v>
      </c>
      <c r="I203" s="9">
        <v>0.10833333333333334</v>
      </c>
      <c r="J203" s="9" t="str">
        <f t="shared" si="14"/>
        <v>0</v>
      </c>
      <c r="K203" s="9" t="str">
        <f t="shared" si="15"/>
        <v>No cobrada</v>
      </c>
      <c r="L203" t="s">
        <v>9</v>
      </c>
      <c r="M203" t="s">
        <v>10</v>
      </c>
      <c r="N203" t="s">
        <v>1137</v>
      </c>
      <c r="O203" s="4">
        <v>24.19</v>
      </c>
      <c r="P203" t="s">
        <v>35</v>
      </c>
      <c r="Q203">
        <v>202</v>
      </c>
      <c r="R203" t="s">
        <v>41</v>
      </c>
      <c r="S203" t="s">
        <v>388</v>
      </c>
      <c r="T203" s="10">
        <v>206</v>
      </c>
    </row>
    <row r="204" spans="1:20" x14ac:dyDescent="0.25">
      <c r="A204">
        <v>5</v>
      </c>
      <c r="B204" t="s">
        <v>389</v>
      </c>
      <c r="C204">
        <v>2</v>
      </c>
      <c r="D204" t="str">
        <f t="shared" si="12"/>
        <v>Domingo</v>
      </c>
      <c r="E204" s="6">
        <v>45018</v>
      </c>
      <c r="F204" s="3">
        <v>0.16458333333333333</v>
      </c>
      <c r="G204" s="3">
        <v>0.22291666666666668</v>
      </c>
      <c r="H204" s="3">
        <f t="shared" si="13"/>
        <v>5.8333333333333348E-2</v>
      </c>
      <c r="I204" s="9">
        <v>5.9027777777777776E-2</v>
      </c>
      <c r="J204" s="9" t="str">
        <f t="shared" si="14"/>
        <v>0</v>
      </c>
      <c r="K204" s="9" t="str">
        <f t="shared" si="15"/>
        <v>No cobrada</v>
      </c>
      <c r="L204" t="s">
        <v>14</v>
      </c>
      <c r="M204" t="s">
        <v>10</v>
      </c>
      <c r="N204" t="s">
        <v>1137</v>
      </c>
      <c r="O204" s="4">
        <v>40.19</v>
      </c>
      <c r="P204" t="s">
        <v>21</v>
      </c>
      <c r="Q204">
        <v>203</v>
      </c>
      <c r="R204" t="s">
        <v>1140</v>
      </c>
      <c r="S204" t="s">
        <v>390</v>
      </c>
      <c r="T204" s="10">
        <v>156</v>
      </c>
    </row>
    <row r="205" spans="1:20" x14ac:dyDescent="0.25">
      <c r="A205">
        <v>16</v>
      </c>
      <c r="B205" t="s">
        <v>391</v>
      </c>
      <c r="C205">
        <v>5</v>
      </c>
      <c r="D205" t="str">
        <f t="shared" si="12"/>
        <v>Domingo</v>
      </c>
      <c r="E205" s="6">
        <v>45018</v>
      </c>
      <c r="F205" s="3">
        <v>1.1805555555555555E-2</v>
      </c>
      <c r="G205" s="3">
        <v>0.10069444444444445</v>
      </c>
      <c r="H205" s="3">
        <f t="shared" si="13"/>
        <v>8.8888888888888892E-2</v>
      </c>
      <c r="I205" s="9">
        <v>1.4583333333333334E-2</v>
      </c>
      <c r="J205" s="9">
        <f t="shared" si="14"/>
        <v>7.4305555555555555E-2</v>
      </c>
      <c r="K205" s="9" t="str">
        <f t="shared" si="15"/>
        <v>Cobrada</v>
      </c>
      <c r="L205" t="s">
        <v>14</v>
      </c>
      <c r="M205" t="s">
        <v>10</v>
      </c>
      <c r="N205" t="s">
        <v>16</v>
      </c>
      <c r="O205" s="4">
        <v>49.56</v>
      </c>
      <c r="P205" t="s">
        <v>21</v>
      </c>
      <c r="Q205">
        <v>204</v>
      </c>
      <c r="R205" t="s">
        <v>44</v>
      </c>
      <c r="S205" t="s">
        <v>259</v>
      </c>
      <c r="T205" s="10">
        <v>48</v>
      </c>
    </row>
    <row r="206" spans="1:20" x14ac:dyDescent="0.25">
      <c r="A206">
        <v>14</v>
      </c>
      <c r="B206" t="s">
        <v>392</v>
      </c>
      <c r="C206">
        <v>1</v>
      </c>
      <c r="D206" t="str">
        <f t="shared" si="12"/>
        <v>Domingo</v>
      </c>
      <c r="E206" s="6">
        <v>45018</v>
      </c>
      <c r="F206" s="3">
        <v>9.375E-2</v>
      </c>
      <c r="G206" s="3">
        <v>0.25972222222222224</v>
      </c>
      <c r="H206" s="3">
        <f t="shared" si="13"/>
        <v>0.16597222222222224</v>
      </c>
      <c r="I206" s="9">
        <v>5.9722222222222218E-2</v>
      </c>
      <c r="J206" s="9">
        <f t="shared" si="14"/>
        <v>0.10625000000000002</v>
      </c>
      <c r="K206" s="9" t="str">
        <f t="shared" si="15"/>
        <v>Cobrada</v>
      </c>
      <c r="L206" t="s">
        <v>20</v>
      </c>
      <c r="M206" t="s">
        <v>10</v>
      </c>
      <c r="N206" t="s">
        <v>1136</v>
      </c>
      <c r="O206" s="4">
        <v>26.49</v>
      </c>
      <c r="P206" t="s">
        <v>21</v>
      </c>
      <c r="Q206">
        <v>205</v>
      </c>
      <c r="R206" t="s">
        <v>64</v>
      </c>
      <c r="S206" t="s">
        <v>393</v>
      </c>
      <c r="T206" s="10">
        <v>61</v>
      </c>
    </row>
    <row r="207" spans="1:20" x14ac:dyDescent="0.25">
      <c r="A207">
        <v>4</v>
      </c>
      <c r="B207" t="s">
        <v>394</v>
      </c>
      <c r="C207">
        <v>6</v>
      </c>
      <c r="D207" t="str">
        <f t="shared" si="12"/>
        <v>Domingo</v>
      </c>
      <c r="E207" s="6">
        <v>45018</v>
      </c>
      <c r="F207" s="3">
        <v>0.14374999999999999</v>
      </c>
      <c r="G207" s="3">
        <v>0.25624999999999998</v>
      </c>
      <c r="H207" s="3">
        <f t="shared" si="13"/>
        <v>0.12291666666666666</v>
      </c>
      <c r="I207" s="9">
        <v>4.027777777777778E-2</v>
      </c>
      <c r="J207" s="9">
        <f t="shared" si="14"/>
        <v>8.2638888888888873E-2</v>
      </c>
      <c r="K207" s="9" t="str">
        <f t="shared" si="15"/>
        <v>Cobrada</v>
      </c>
      <c r="L207" t="s">
        <v>29</v>
      </c>
      <c r="M207" t="s">
        <v>10</v>
      </c>
      <c r="N207" t="s">
        <v>1137</v>
      </c>
      <c r="O207" s="4">
        <v>36.96</v>
      </c>
      <c r="P207" t="s">
        <v>35</v>
      </c>
      <c r="Q207">
        <v>206</v>
      </c>
      <c r="R207" t="s">
        <v>41</v>
      </c>
      <c r="S207" t="s">
        <v>100</v>
      </c>
      <c r="T207" s="10">
        <v>30</v>
      </c>
    </row>
    <row r="208" spans="1:20" x14ac:dyDescent="0.25">
      <c r="A208">
        <v>20</v>
      </c>
      <c r="B208" t="s">
        <v>395</v>
      </c>
      <c r="C208">
        <v>3</v>
      </c>
      <c r="D208" t="str">
        <f t="shared" si="12"/>
        <v>Domingo</v>
      </c>
      <c r="E208" s="6">
        <v>45018</v>
      </c>
      <c r="F208" s="3">
        <v>0.11736111111111111</v>
      </c>
      <c r="G208" s="3">
        <v>0.16805555555555557</v>
      </c>
      <c r="H208" s="3">
        <f t="shared" si="13"/>
        <v>5.0694444444444459E-2</v>
      </c>
      <c r="I208" s="9">
        <v>7.7083333333333323E-2</v>
      </c>
      <c r="J208" s="9" t="str">
        <f t="shared" si="14"/>
        <v>0</v>
      </c>
      <c r="K208" s="9" t="str">
        <f t="shared" si="15"/>
        <v>No cobrada</v>
      </c>
      <c r="L208" t="s">
        <v>25</v>
      </c>
      <c r="M208" t="s">
        <v>32</v>
      </c>
      <c r="N208" t="s">
        <v>1137</v>
      </c>
      <c r="O208" s="4">
        <v>46.54</v>
      </c>
      <c r="P208" t="s">
        <v>11</v>
      </c>
      <c r="Q208">
        <v>207</v>
      </c>
      <c r="R208" t="s">
        <v>22</v>
      </c>
      <c r="S208" t="s">
        <v>396</v>
      </c>
      <c r="T208" s="10">
        <v>180</v>
      </c>
    </row>
    <row r="209" spans="1:20" x14ac:dyDescent="0.25">
      <c r="A209">
        <v>16</v>
      </c>
      <c r="B209" t="s">
        <v>397</v>
      </c>
      <c r="C209">
        <v>4</v>
      </c>
      <c r="D209" t="str">
        <f t="shared" si="12"/>
        <v>Domingo</v>
      </c>
      <c r="E209" s="6">
        <v>45018</v>
      </c>
      <c r="F209" s="3">
        <v>0.14791666666666667</v>
      </c>
      <c r="G209" s="3">
        <v>0.27500000000000002</v>
      </c>
      <c r="H209" s="3">
        <f t="shared" si="13"/>
        <v>0.13750000000000001</v>
      </c>
      <c r="I209" s="9">
        <v>6.9444444444444448E-2</v>
      </c>
      <c r="J209" s="9">
        <f t="shared" si="14"/>
        <v>6.8055555555555564E-2</v>
      </c>
      <c r="K209" s="9" t="str">
        <f t="shared" si="15"/>
        <v>Cobrada</v>
      </c>
      <c r="L209" t="s">
        <v>14</v>
      </c>
      <c r="M209" t="s">
        <v>10</v>
      </c>
      <c r="N209" t="s">
        <v>1136</v>
      </c>
      <c r="O209" s="4">
        <v>36.700000000000003</v>
      </c>
      <c r="P209" t="s">
        <v>35</v>
      </c>
      <c r="Q209">
        <v>208</v>
      </c>
      <c r="R209" t="s">
        <v>1140</v>
      </c>
      <c r="S209" t="s">
        <v>398</v>
      </c>
      <c r="T209" s="10">
        <v>180</v>
      </c>
    </row>
    <row r="210" spans="1:20" x14ac:dyDescent="0.25">
      <c r="A210">
        <v>9</v>
      </c>
      <c r="B210" t="s">
        <v>399</v>
      </c>
      <c r="C210">
        <v>6</v>
      </c>
      <c r="D210" t="str">
        <f t="shared" si="12"/>
        <v>Domingo</v>
      </c>
      <c r="E210" s="6">
        <v>45018</v>
      </c>
      <c r="F210" s="3">
        <v>6.3194444444444442E-2</v>
      </c>
      <c r="G210" s="3">
        <v>0.17083333333333334</v>
      </c>
      <c r="H210" s="3">
        <f t="shared" si="13"/>
        <v>0.1076388888888889</v>
      </c>
      <c r="I210" s="9">
        <v>0.11874999999999999</v>
      </c>
      <c r="J210" s="9" t="str">
        <f t="shared" si="14"/>
        <v>0</v>
      </c>
      <c r="K210" s="9" t="str">
        <f t="shared" si="15"/>
        <v>No cobrada</v>
      </c>
      <c r="L210" t="s">
        <v>14</v>
      </c>
      <c r="M210" t="s">
        <v>32</v>
      </c>
      <c r="N210" t="s">
        <v>16</v>
      </c>
      <c r="O210" s="4">
        <v>34.49</v>
      </c>
      <c r="P210" t="s">
        <v>11</v>
      </c>
      <c r="Q210">
        <v>209</v>
      </c>
      <c r="R210" t="s">
        <v>41</v>
      </c>
      <c r="S210" t="s">
        <v>400</v>
      </c>
      <c r="T210" s="10">
        <v>214</v>
      </c>
    </row>
    <row r="211" spans="1:20" x14ac:dyDescent="0.25">
      <c r="A211">
        <v>10</v>
      </c>
      <c r="B211" t="s">
        <v>401</v>
      </c>
      <c r="C211">
        <v>4</v>
      </c>
      <c r="D211" t="str">
        <f t="shared" si="12"/>
        <v>Domingo</v>
      </c>
      <c r="E211" s="6">
        <v>45018</v>
      </c>
      <c r="F211" s="3">
        <v>0.11319444444444444</v>
      </c>
      <c r="G211" s="3">
        <v>0.18680555555555556</v>
      </c>
      <c r="H211" s="3">
        <f t="shared" si="13"/>
        <v>7.3611111111111113E-2</v>
      </c>
      <c r="I211" s="9">
        <v>0.10972222222222222</v>
      </c>
      <c r="J211" s="9" t="str">
        <f t="shared" si="14"/>
        <v>0</v>
      </c>
      <c r="K211" s="9" t="str">
        <f t="shared" si="15"/>
        <v>No cobrada</v>
      </c>
      <c r="L211" t="s">
        <v>20</v>
      </c>
      <c r="M211" t="s">
        <v>15</v>
      </c>
      <c r="N211" t="s">
        <v>1137</v>
      </c>
      <c r="O211" s="4">
        <v>14.67</v>
      </c>
      <c r="P211" t="s">
        <v>21</v>
      </c>
      <c r="Q211">
        <v>210</v>
      </c>
      <c r="R211" t="s">
        <v>36</v>
      </c>
      <c r="S211" t="s">
        <v>402</v>
      </c>
      <c r="T211" s="10">
        <v>195</v>
      </c>
    </row>
    <row r="212" spans="1:20" x14ac:dyDescent="0.25">
      <c r="A212">
        <v>1</v>
      </c>
      <c r="B212" t="s">
        <v>403</v>
      </c>
      <c r="C212">
        <v>2</v>
      </c>
      <c r="D212" t="str">
        <f t="shared" si="12"/>
        <v>Domingo</v>
      </c>
      <c r="E212" s="6">
        <v>45018</v>
      </c>
      <c r="F212" s="3">
        <v>0.15277777777777779</v>
      </c>
      <c r="G212" s="3">
        <v>0.22638888888888889</v>
      </c>
      <c r="H212" s="3">
        <f t="shared" si="13"/>
        <v>7.3611111111111099E-2</v>
      </c>
      <c r="I212" s="9">
        <v>9.3750000000000014E-2</v>
      </c>
      <c r="J212" s="9" t="str">
        <f t="shared" si="14"/>
        <v>0</v>
      </c>
      <c r="K212" s="9" t="str">
        <f t="shared" si="15"/>
        <v>No cobrada</v>
      </c>
      <c r="L212" t="s">
        <v>14</v>
      </c>
      <c r="M212" t="s">
        <v>10</v>
      </c>
      <c r="N212" t="s">
        <v>1136</v>
      </c>
      <c r="O212" s="4">
        <v>11.13</v>
      </c>
      <c r="P212" t="s">
        <v>11</v>
      </c>
      <c r="Q212">
        <v>211</v>
      </c>
      <c r="R212" t="s">
        <v>83</v>
      </c>
      <c r="S212" t="s">
        <v>404</v>
      </c>
      <c r="T212" s="10">
        <v>169</v>
      </c>
    </row>
    <row r="213" spans="1:20" x14ac:dyDescent="0.25">
      <c r="A213">
        <v>14</v>
      </c>
      <c r="B213" t="s">
        <v>198</v>
      </c>
      <c r="C213">
        <v>6</v>
      </c>
      <c r="D213" t="str">
        <f t="shared" si="12"/>
        <v>Domingo</v>
      </c>
      <c r="E213" s="6">
        <v>45018</v>
      </c>
      <c r="F213" s="3">
        <v>0.1076388888888889</v>
      </c>
      <c r="G213" s="3">
        <v>0.15277777777777779</v>
      </c>
      <c r="H213" s="3">
        <f t="shared" si="13"/>
        <v>5.5555555555555559E-2</v>
      </c>
      <c r="I213" s="9">
        <v>0.1138888888888889</v>
      </c>
      <c r="J213" s="9" t="str">
        <f t="shared" si="14"/>
        <v>0</v>
      </c>
      <c r="K213" s="9" t="str">
        <f t="shared" si="15"/>
        <v>No cobrada</v>
      </c>
      <c r="L213" t="s">
        <v>29</v>
      </c>
      <c r="M213" t="s">
        <v>10</v>
      </c>
      <c r="N213" t="s">
        <v>1136</v>
      </c>
      <c r="O213" s="4">
        <v>18.850000000000001</v>
      </c>
      <c r="P213" t="s">
        <v>35</v>
      </c>
      <c r="Q213">
        <v>212</v>
      </c>
      <c r="R213" t="s">
        <v>1140</v>
      </c>
      <c r="S213" t="s">
        <v>405</v>
      </c>
      <c r="T213" s="10">
        <v>245</v>
      </c>
    </row>
    <row r="214" spans="1:20" x14ac:dyDescent="0.25">
      <c r="A214">
        <v>13</v>
      </c>
      <c r="B214" t="s">
        <v>406</v>
      </c>
      <c r="C214">
        <v>6</v>
      </c>
      <c r="D214" t="str">
        <f t="shared" si="12"/>
        <v>Domingo</v>
      </c>
      <c r="E214" s="6">
        <v>45018</v>
      </c>
      <c r="F214" s="3">
        <v>7.3611111111111113E-2</v>
      </c>
      <c r="G214" s="3">
        <v>0.20694444444444443</v>
      </c>
      <c r="H214" s="3">
        <f t="shared" si="13"/>
        <v>0.1333333333333333</v>
      </c>
      <c r="I214" s="9">
        <v>6.9444444444444448E-2</v>
      </c>
      <c r="J214" s="9">
        <f t="shared" si="14"/>
        <v>6.3888888888888856E-2</v>
      </c>
      <c r="K214" s="9" t="str">
        <f t="shared" si="15"/>
        <v>Cobrada</v>
      </c>
      <c r="L214" t="s">
        <v>25</v>
      </c>
      <c r="M214" t="s">
        <v>10</v>
      </c>
      <c r="N214" t="s">
        <v>1137</v>
      </c>
      <c r="O214" s="4">
        <v>28.1</v>
      </c>
      <c r="P214" t="s">
        <v>21</v>
      </c>
      <c r="Q214">
        <v>213</v>
      </c>
      <c r="R214" t="s">
        <v>1140</v>
      </c>
      <c r="S214" t="s">
        <v>407</v>
      </c>
      <c r="T214" s="10">
        <v>87</v>
      </c>
    </row>
    <row r="215" spans="1:20" x14ac:dyDescent="0.25">
      <c r="A215">
        <v>2</v>
      </c>
      <c r="B215" t="s">
        <v>408</v>
      </c>
      <c r="C215">
        <v>4</v>
      </c>
      <c r="D215" t="str">
        <f t="shared" si="12"/>
        <v>Domingo</v>
      </c>
      <c r="E215" s="6">
        <v>45018</v>
      </c>
      <c r="F215" s="3">
        <v>0.13750000000000001</v>
      </c>
      <c r="G215" s="3">
        <v>0.21458333333333332</v>
      </c>
      <c r="H215" s="3">
        <f t="shared" si="13"/>
        <v>8.7499999999999981E-2</v>
      </c>
      <c r="I215" s="9">
        <v>2.6388888888888885E-2</v>
      </c>
      <c r="J215" s="9">
        <f t="shared" si="14"/>
        <v>6.1111111111111095E-2</v>
      </c>
      <c r="K215" s="9" t="str">
        <f t="shared" si="15"/>
        <v>Cobrada</v>
      </c>
      <c r="L215" t="s">
        <v>14</v>
      </c>
      <c r="M215" t="s">
        <v>10</v>
      </c>
      <c r="N215" t="s">
        <v>1136</v>
      </c>
      <c r="O215" s="4">
        <v>33.39</v>
      </c>
      <c r="P215" t="s">
        <v>35</v>
      </c>
      <c r="Q215">
        <v>214</v>
      </c>
      <c r="R215" t="s">
        <v>83</v>
      </c>
      <c r="S215" t="s">
        <v>409</v>
      </c>
      <c r="T215" s="10">
        <v>228</v>
      </c>
    </row>
    <row r="216" spans="1:20" x14ac:dyDescent="0.25">
      <c r="A216">
        <v>6</v>
      </c>
      <c r="B216" t="s">
        <v>410</v>
      </c>
      <c r="C216">
        <v>4</v>
      </c>
      <c r="D216" t="str">
        <f t="shared" si="12"/>
        <v>Domingo</v>
      </c>
      <c r="E216" s="6">
        <v>45018</v>
      </c>
      <c r="F216" s="3">
        <v>0.16111111111111112</v>
      </c>
      <c r="G216" s="3">
        <v>0.2673611111111111</v>
      </c>
      <c r="H216" s="3">
        <f t="shared" si="13"/>
        <v>0.11666666666666665</v>
      </c>
      <c r="I216" s="9">
        <v>3.1944444444444442E-2</v>
      </c>
      <c r="J216" s="9">
        <f t="shared" si="14"/>
        <v>8.4722222222222213E-2</v>
      </c>
      <c r="K216" s="9" t="str">
        <f t="shared" si="15"/>
        <v>Cobrada</v>
      </c>
      <c r="L216" t="s">
        <v>9</v>
      </c>
      <c r="M216" t="s">
        <v>10</v>
      </c>
      <c r="N216" t="s">
        <v>1136</v>
      </c>
      <c r="O216" s="4">
        <v>35.64</v>
      </c>
      <c r="P216" t="s">
        <v>35</v>
      </c>
      <c r="Q216">
        <v>215</v>
      </c>
      <c r="R216" t="s">
        <v>44</v>
      </c>
      <c r="S216" t="s">
        <v>411</v>
      </c>
      <c r="T216" s="10">
        <v>158</v>
      </c>
    </row>
    <row r="217" spans="1:20" x14ac:dyDescent="0.25">
      <c r="A217">
        <v>17</v>
      </c>
      <c r="B217" t="s">
        <v>412</v>
      </c>
      <c r="C217">
        <v>6</v>
      </c>
      <c r="D217" t="str">
        <f t="shared" si="12"/>
        <v>Domingo</v>
      </c>
      <c r="E217" s="6">
        <v>45018</v>
      </c>
      <c r="F217" s="3">
        <v>7.3611111111111113E-2</v>
      </c>
      <c r="G217" s="3">
        <v>0.23333333333333334</v>
      </c>
      <c r="H217" s="3">
        <f t="shared" si="13"/>
        <v>0.15972222222222221</v>
      </c>
      <c r="I217" s="9">
        <v>8.3333333333333343E-2</v>
      </c>
      <c r="J217" s="9">
        <f t="shared" si="14"/>
        <v>7.6388888888888867E-2</v>
      </c>
      <c r="K217" s="9" t="str">
        <f t="shared" si="15"/>
        <v>Cobrada</v>
      </c>
      <c r="L217" t="s">
        <v>20</v>
      </c>
      <c r="M217" t="s">
        <v>10</v>
      </c>
      <c r="N217" t="s">
        <v>1137</v>
      </c>
      <c r="O217" s="4">
        <v>35.69</v>
      </c>
      <c r="P217" t="s">
        <v>21</v>
      </c>
      <c r="Q217">
        <v>216</v>
      </c>
      <c r="R217" t="s">
        <v>44</v>
      </c>
      <c r="S217" t="s">
        <v>413</v>
      </c>
      <c r="T217" s="10">
        <v>142</v>
      </c>
    </row>
    <row r="218" spans="1:20" x14ac:dyDescent="0.25">
      <c r="A218">
        <v>1</v>
      </c>
      <c r="B218" t="s">
        <v>345</v>
      </c>
      <c r="C218">
        <v>2</v>
      </c>
      <c r="D218" t="str">
        <f t="shared" si="12"/>
        <v>Domingo</v>
      </c>
      <c r="E218" s="6">
        <v>45018</v>
      </c>
      <c r="F218" s="3">
        <v>3.7499999999999999E-2</v>
      </c>
      <c r="G218" s="3">
        <v>0.19791666666666666</v>
      </c>
      <c r="H218" s="3">
        <f t="shared" si="13"/>
        <v>0.17083333333333331</v>
      </c>
      <c r="I218" s="9">
        <v>9.0277777777777769E-3</v>
      </c>
      <c r="J218" s="9">
        <f t="shared" si="14"/>
        <v>0.16180555555555554</v>
      </c>
      <c r="K218" s="9" t="str">
        <f t="shared" si="15"/>
        <v>Cobrada</v>
      </c>
      <c r="L218" t="s">
        <v>9</v>
      </c>
      <c r="M218" t="s">
        <v>32</v>
      </c>
      <c r="N218" t="s">
        <v>1137</v>
      </c>
      <c r="O218" s="4">
        <v>31.17</v>
      </c>
      <c r="P218" t="s">
        <v>35</v>
      </c>
      <c r="Q218">
        <v>217</v>
      </c>
      <c r="R218" t="s">
        <v>17</v>
      </c>
      <c r="S218" t="s">
        <v>414</v>
      </c>
      <c r="T218" s="10">
        <v>96</v>
      </c>
    </row>
    <row r="219" spans="1:20" x14ac:dyDescent="0.25">
      <c r="A219">
        <v>13</v>
      </c>
      <c r="B219" t="s">
        <v>415</v>
      </c>
      <c r="C219">
        <v>3</v>
      </c>
      <c r="D219" t="str">
        <f t="shared" si="12"/>
        <v>Domingo</v>
      </c>
      <c r="E219" s="6">
        <v>45018</v>
      </c>
      <c r="F219" s="3">
        <v>1.8749999999999999E-2</v>
      </c>
      <c r="G219" s="3">
        <v>0.15347222222222223</v>
      </c>
      <c r="H219" s="3">
        <f t="shared" si="13"/>
        <v>0.1451388888888889</v>
      </c>
      <c r="I219" s="9">
        <v>3.1944444444444442E-2</v>
      </c>
      <c r="J219" s="9">
        <f t="shared" si="14"/>
        <v>0.11319444444444446</v>
      </c>
      <c r="K219" s="9" t="str">
        <f t="shared" si="15"/>
        <v>Cobrada</v>
      </c>
      <c r="L219" t="s">
        <v>25</v>
      </c>
      <c r="M219" t="s">
        <v>10</v>
      </c>
      <c r="N219" t="s">
        <v>1137</v>
      </c>
      <c r="O219" s="4">
        <v>23.34</v>
      </c>
      <c r="P219" t="s">
        <v>35</v>
      </c>
      <c r="Q219">
        <v>218</v>
      </c>
      <c r="R219" t="s">
        <v>83</v>
      </c>
      <c r="S219" t="s">
        <v>416</v>
      </c>
      <c r="T219" s="10">
        <v>184</v>
      </c>
    </row>
    <row r="220" spans="1:20" x14ac:dyDescent="0.25">
      <c r="A220">
        <v>1</v>
      </c>
      <c r="B220" t="s">
        <v>417</v>
      </c>
      <c r="C220">
        <v>5</v>
      </c>
      <c r="D220" t="str">
        <f t="shared" si="12"/>
        <v>Domingo</v>
      </c>
      <c r="E220" s="6">
        <v>45018</v>
      </c>
      <c r="F220" s="3">
        <v>0.10625</v>
      </c>
      <c r="G220" s="3">
        <v>0.20069444444444445</v>
      </c>
      <c r="H220" s="3">
        <f t="shared" si="13"/>
        <v>9.4444444444444456E-2</v>
      </c>
      <c r="I220" s="9">
        <v>1.5972222222222221E-2</v>
      </c>
      <c r="J220" s="9">
        <f t="shared" si="14"/>
        <v>7.8472222222222235E-2</v>
      </c>
      <c r="K220" s="9" t="str">
        <f t="shared" si="15"/>
        <v>Cobrada</v>
      </c>
      <c r="L220" t="s">
        <v>9</v>
      </c>
      <c r="M220" t="s">
        <v>10</v>
      </c>
      <c r="N220" t="s">
        <v>1137</v>
      </c>
      <c r="O220" s="4">
        <v>46.96</v>
      </c>
      <c r="P220" t="s">
        <v>21</v>
      </c>
      <c r="Q220">
        <v>219</v>
      </c>
      <c r="R220" t="s">
        <v>36</v>
      </c>
      <c r="S220" t="s">
        <v>226</v>
      </c>
      <c r="T220" s="10">
        <v>139</v>
      </c>
    </row>
    <row r="221" spans="1:20" x14ac:dyDescent="0.25">
      <c r="A221">
        <v>15</v>
      </c>
      <c r="B221" t="s">
        <v>375</v>
      </c>
      <c r="C221">
        <v>6</v>
      </c>
      <c r="D221" t="str">
        <f t="shared" si="12"/>
        <v>Domingo</v>
      </c>
      <c r="E221" s="6">
        <v>45018</v>
      </c>
      <c r="F221" s="3">
        <v>4.2361111111111113E-2</v>
      </c>
      <c r="G221" s="3">
        <v>0.20624999999999999</v>
      </c>
      <c r="H221" s="3">
        <f t="shared" si="13"/>
        <v>0.16388888888888886</v>
      </c>
      <c r="I221" s="9">
        <v>9.0277777777777769E-3</v>
      </c>
      <c r="J221" s="9">
        <f t="shared" si="14"/>
        <v>0.15486111111111109</v>
      </c>
      <c r="K221" s="9" t="str">
        <f t="shared" si="15"/>
        <v>Cobrada</v>
      </c>
      <c r="L221" t="s">
        <v>25</v>
      </c>
      <c r="M221" t="s">
        <v>10</v>
      </c>
      <c r="N221" t="s">
        <v>1137</v>
      </c>
      <c r="O221" s="4">
        <v>48.5</v>
      </c>
      <c r="P221" t="s">
        <v>11</v>
      </c>
      <c r="Q221">
        <v>220</v>
      </c>
      <c r="R221" t="s">
        <v>59</v>
      </c>
      <c r="S221" t="s">
        <v>259</v>
      </c>
      <c r="T221" s="10">
        <v>24</v>
      </c>
    </row>
    <row r="222" spans="1:20" x14ac:dyDescent="0.25">
      <c r="A222">
        <v>16</v>
      </c>
      <c r="B222" t="s">
        <v>418</v>
      </c>
      <c r="C222">
        <v>1</v>
      </c>
      <c r="D222" t="str">
        <f t="shared" si="12"/>
        <v>Domingo</v>
      </c>
      <c r="E222" s="6">
        <v>45018</v>
      </c>
      <c r="F222" s="3">
        <v>7.7083333333333337E-2</v>
      </c>
      <c r="G222" s="3">
        <v>0.12847222222222221</v>
      </c>
      <c r="H222" s="3">
        <f t="shared" si="13"/>
        <v>5.1388888888888873E-2</v>
      </c>
      <c r="I222" s="9">
        <v>7.5000000000000011E-2</v>
      </c>
      <c r="J222" s="9" t="str">
        <f t="shared" si="14"/>
        <v>0</v>
      </c>
      <c r="K222" s="9" t="str">
        <f t="shared" si="15"/>
        <v>No cobrada</v>
      </c>
      <c r="L222" t="s">
        <v>9</v>
      </c>
      <c r="M222" t="s">
        <v>10</v>
      </c>
      <c r="N222" t="s">
        <v>1137</v>
      </c>
      <c r="O222" s="4">
        <v>17.829999999999998</v>
      </c>
      <c r="P222" t="s">
        <v>21</v>
      </c>
      <c r="Q222">
        <v>221</v>
      </c>
      <c r="R222" t="s">
        <v>64</v>
      </c>
      <c r="S222" t="s">
        <v>419</v>
      </c>
      <c r="T222" s="10">
        <v>193</v>
      </c>
    </row>
    <row r="223" spans="1:20" x14ac:dyDescent="0.25">
      <c r="A223">
        <v>3</v>
      </c>
      <c r="B223" t="s">
        <v>420</v>
      </c>
      <c r="C223">
        <v>3</v>
      </c>
      <c r="D223" t="str">
        <f t="shared" si="12"/>
        <v>Domingo</v>
      </c>
      <c r="E223" s="6">
        <v>45018</v>
      </c>
      <c r="F223" s="3">
        <v>0.15138888888888888</v>
      </c>
      <c r="G223" s="3">
        <v>0.27916666666666667</v>
      </c>
      <c r="H223" s="3">
        <f t="shared" si="13"/>
        <v>0.1277777777777778</v>
      </c>
      <c r="I223" s="9">
        <v>5.9027777777777776E-2</v>
      </c>
      <c r="J223" s="9">
        <f t="shared" si="14"/>
        <v>6.8750000000000019E-2</v>
      </c>
      <c r="K223" s="9" t="str">
        <f t="shared" si="15"/>
        <v>Cobrada</v>
      </c>
      <c r="L223" t="s">
        <v>25</v>
      </c>
      <c r="M223" t="s">
        <v>32</v>
      </c>
      <c r="N223" t="s">
        <v>1136</v>
      </c>
      <c r="O223" s="4">
        <v>32.58</v>
      </c>
      <c r="P223" t="s">
        <v>21</v>
      </c>
      <c r="Q223">
        <v>222</v>
      </c>
      <c r="R223" t="s">
        <v>59</v>
      </c>
      <c r="S223" t="s">
        <v>421</v>
      </c>
      <c r="T223" s="10">
        <v>97</v>
      </c>
    </row>
    <row r="224" spans="1:20" x14ac:dyDescent="0.25">
      <c r="A224">
        <v>19</v>
      </c>
      <c r="B224" t="s">
        <v>422</v>
      </c>
      <c r="C224">
        <v>2</v>
      </c>
      <c r="D224" t="str">
        <f t="shared" si="12"/>
        <v>Domingo</v>
      </c>
      <c r="E224" s="6">
        <v>45018</v>
      </c>
      <c r="F224" s="3">
        <v>5.2777777777777778E-2</v>
      </c>
      <c r="G224" s="3">
        <v>0.11805555555555555</v>
      </c>
      <c r="H224" s="3">
        <f t="shared" si="13"/>
        <v>6.5277777777777768E-2</v>
      </c>
      <c r="I224" s="9">
        <v>3.6805555555555557E-2</v>
      </c>
      <c r="J224" s="9">
        <f t="shared" si="14"/>
        <v>2.8472222222222211E-2</v>
      </c>
      <c r="K224" s="9" t="str">
        <f t="shared" si="15"/>
        <v>Cobrada</v>
      </c>
      <c r="L224" t="s">
        <v>25</v>
      </c>
      <c r="M224" t="s">
        <v>32</v>
      </c>
      <c r="N224" t="s">
        <v>1137</v>
      </c>
      <c r="O224" s="4">
        <v>49.62</v>
      </c>
      <c r="P224" t="s">
        <v>11</v>
      </c>
      <c r="Q224">
        <v>223</v>
      </c>
      <c r="R224" t="s">
        <v>83</v>
      </c>
      <c r="S224" t="s">
        <v>414</v>
      </c>
      <c r="T224" s="10">
        <v>32</v>
      </c>
    </row>
    <row r="225" spans="1:20" x14ac:dyDescent="0.25">
      <c r="A225">
        <v>7</v>
      </c>
      <c r="B225" t="s">
        <v>423</v>
      </c>
      <c r="C225">
        <v>6</v>
      </c>
      <c r="D225" t="str">
        <f t="shared" si="12"/>
        <v>Domingo</v>
      </c>
      <c r="E225" s="6">
        <v>45018</v>
      </c>
      <c r="F225" s="3">
        <v>8.819444444444445E-2</v>
      </c>
      <c r="G225" s="3">
        <v>0.24097222222222223</v>
      </c>
      <c r="H225" s="3">
        <f t="shared" si="13"/>
        <v>0.16319444444444445</v>
      </c>
      <c r="I225" s="9">
        <v>1.3888888888888888E-2</v>
      </c>
      <c r="J225" s="9">
        <f t="shared" si="14"/>
        <v>0.14930555555555555</v>
      </c>
      <c r="K225" s="9" t="str">
        <f t="shared" si="15"/>
        <v>Cobrada</v>
      </c>
      <c r="L225" t="s">
        <v>9</v>
      </c>
      <c r="M225" t="s">
        <v>10</v>
      </c>
      <c r="N225" t="s">
        <v>1137</v>
      </c>
      <c r="O225" s="4">
        <v>17.61</v>
      </c>
      <c r="P225" t="s">
        <v>35</v>
      </c>
      <c r="Q225">
        <v>224</v>
      </c>
      <c r="R225" t="s">
        <v>41</v>
      </c>
      <c r="S225" t="s">
        <v>256</v>
      </c>
      <c r="T225" s="10">
        <v>52</v>
      </c>
    </row>
    <row r="226" spans="1:20" x14ac:dyDescent="0.25">
      <c r="A226">
        <v>19</v>
      </c>
      <c r="B226" t="s">
        <v>424</v>
      </c>
      <c r="C226">
        <v>4</v>
      </c>
      <c r="D226" t="str">
        <f t="shared" si="12"/>
        <v>Domingo</v>
      </c>
      <c r="E226" s="6">
        <v>45018</v>
      </c>
      <c r="F226" s="3">
        <v>9.7222222222222224E-3</v>
      </c>
      <c r="G226" s="3">
        <v>5.8333333333333334E-2</v>
      </c>
      <c r="H226" s="3">
        <f t="shared" si="13"/>
        <v>4.8611111111111112E-2</v>
      </c>
      <c r="I226" s="9">
        <v>6.5277777777777782E-2</v>
      </c>
      <c r="J226" s="9" t="str">
        <f t="shared" si="14"/>
        <v>0</v>
      </c>
      <c r="K226" s="9" t="str">
        <f t="shared" si="15"/>
        <v>No cobrada</v>
      </c>
      <c r="L226" t="s">
        <v>9</v>
      </c>
      <c r="M226" t="s">
        <v>15</v>
      </c>
      <c r="N226" t="s">
        <v>1137</v>
      </c>
      <c r="O226" s="4">
        <v>35.020000000000003</v>
      </c>
      <c r="P226" t="s">
        <v>11</v>
      </c>
      <c r="Q226">
        <v>225</v>
      </c>
      <c r="R226" t="s">
        <v>1140</v>
      </c>
      <c r="S226" t="s">
        <v>425</v>
      </c>
      <c r="T226" s="10">
        <v>168</v>
      </c>
    </row>
    <row r="227" spans="1:20" x14ac:dyDescent="0.25">
      <c r="A227">
        <v>7</v>
      </c>
      <c r="B227" t="s">
        <v>426</v>
      </c>
      <c r="C227">
        <v>6</v>
      </c>
      <c r="D227" t="str">
        <f t="shared" si="12"/>
        <v>Domingo</v>
      </c>
      <c r="E227" s="6">
        <v>45018</v>
      </c>
      <c r="F227" s="3">
        <v>4.027777777777778E-2</v>
      </c>
      <c r="G227" s="3">
        <v>0.17291666666666666</v>
      </c>
      <c r="H227" s="3">
        <f t="shared" si="13"/>
        <v>0.13263888888888889</v>
      </c>
      <c r="I227" s="9">
        <v>0.10138888888888889</v>
      </c>
      <c r="J227" s="9">
        <f t="shared" si="14"/>
        <v>3.125E-2</v>
      </c>
      <c r="K227" s="9" t="str">
        <f t="shared" si="15"/>
        <v>Cobrada</v>
      </c>
      <c r="L227" t="s">
        <v>14</v>
      </c>
      <c r="M227" t="s">
        <v>32</v>
      </c>
      <c r="N227" t="s">
        <v>1137</v>
      </c>
      <c r="O227" s="4">
        <v>39.479999999999997</v>
      </c>
      <c r="P227" t="s">
        <v>11</v>
      </c>
      <c r="Q227">
        <v>226</v>
      </c>
      <c r="R227" t="s">
        <v>36</v>
      </c>
      <c r="S227" t="s">
        <v>427</v>
      </c>
      <c r="T227" s="10">
        <v>171</v>
      </c>
    </row>
    <row r="228" spans="1:20" x14ac:dyDescent="0.25">
      <c r="A228">
        <v>17</v>
      </c>
      <c r="B228" t="s">
        <v>204</v>
      </c>
      <c r="C228">
        <v>6</v>
      </c>
      <c r="D228" t="str">
        <f t="shared" si="12"/>
        <v>Domingo</v>
      </c>
      <c r="E228" s="6">
        <v>45018</v>
      </c>
      <c r="F228" s="3">
        <v>7.5694444444444439E-2</v>
      </c>
      <c r="G228" s="3">
        <v>0.20277777777777778</v>
      </c>
      <c r="H228" s="3">
        <f t="shared" si="13"/>
        <v>0.12708333333333333</v>
      </c>
      <c r="I228" s="9">
        <v>8.2638888888888887E-2</v>
      </c>
      <c r="J228" s="9">
        <f t="shared" si="14"/>
        <v>4.4444444444444439E-2</v>
      </c>
      <c r="K228" s="9" t="str">
        <f t="shared" si="15"/>
        <v>Cobrada</v>
      </c>
      <c r="L228" t="s">
        <v>25</v>
      </c>
      <c r="M228" t="s">
        <v>10</v>
      </c>
      <c r="N228" t="s">
        <v>1137</v>
      </c>
      <c r="O228" s="4">
        <v>41.05</v>
      </c>
      <c r="P228" t="s">
        <v>21</v>
      </c>
      <c r="Q228">
        <v>227</v>
      </c>
      <c r="R228" t="s">
        <v>64</v>
      </c>
      <c r="S228" t="s">
        <v>428</v>
      </c>
      <c r="T228" s="10">
        <v>211</v>
      </c>
    </row>
    <row r="229" spans="1:20" x14ac:dyDescent="0.25">
      <c r="A229">
        <v>16</v>
      </c>
      <c r="B229" t="s">
        <v>429</v>
      </c>
      <c r="C229">
        <v>4</v>
      </c>
      <c r="D229" t="str">
        <f t="shared" si="12"/>
        <v>Domingo</v>
      </c>
      <c r="E229" s="6">
        <v>45018</v>
      </c>
      <c r="F229" s="3">
        <v>6.9444444444444448E-2</v>
      </c>
      <c r="G229" s="3">
        <v>0.16805555555555557</v>
      </c>
      <c r="H229" s="3">
        <f t="shared" si="13"/>
        <v>0.10902777777777779</v>
      </c>
      <c r="I229" s="9">
        <v>2.4305555555555556E-2</v>
      </c>
      <c r="J229" s="9">
        <f t="shared" si="14"/>
        <v>8.472222222222224E-2</v>
      </c>
      <c r="K229" s="9" t="str">
        <f t="shared" si="15"/>
        <v>Cobrada</v>
      </c>
      <c r="L229" t="s">
        <v>9</v>
      </c>
      <c r="M229" t="s">
        <v>10</v>
      </c>
      <c r="N229" t="s">
        <v>1137</v>
      </c>
      <c r="O229" s="4">
        <v>10.66</v>
      </c>
      <c r="P229" t="s">
        <v>35</v>
      </c>
      <c r="Q229">
        <v>228</v>
      </c>
      <c r="R229" t="s">
        <v>59</v>
      </c>
      <c r="S229" t="s">
        <v>331</v>
      </c>
      <c r="T229" s="10">
        <v>69</v>
      </c>
    </row>
    <row r="230" spans="1:20" x14ac:dyDescent="0.25">
      <c r="A230">
        <v>14</v>
      </c>
      <c r="B230" t="s">
        <v>430</v>
      </c>
      <c r="C230">
        <v>3</v>
      </c>
      <c r="D230" t="str">
        <f t="shared" si="12"/>
        <v>Domingo</v>
      </c>
      <c r="E230" s="6">
        <v>45018</v>
      </c>
      <c r="F230" s="3">
        <v>0.10694444444444444</v>
      </c>
      <c r="G230" s="3">
        <v>0.1875</v>
      </c>
      <c r="H230" s="3">
        <f t="shared" si="13"/>
        <v>8.0555555555555561E-2</v>
      </c>
      <c r="I230" s="9">
        <v>8.1250000000000003E-2</v>
      </c>
      <c r="J230" s="9" t="str">
        <f t="shared" si="14"/>
        <v>0</v>
      </c>
      <c r="K230" s="9" t="str">
        <f t="shared" si="15"/>
        <v>No cobrada</v>
      </c>
      <c r="L230" t="s">
        <v>20</v>
      </c>
      <c r="M230" t="s">
        <v>32</v>
      </c>
      <c r="N230" t="s">
        <v>1137</v>
      </c>
      <c r="O230" s="4">
        <v>28.58</v>
      </c>
      <c r="P230" t="s">
        <v>11</v>
      </c>
      <c r="Q230">
        <v>229</v>
      </c>
      <c r="R230" t="s">
        <v>41</v>
      </c>
      <c r="S230" t="s">
        <v>431</v>
      </c>
      <c r="T230" s="10">
        <v>124</v>
      </c>
    </row>
    <row r="231" spans="1:20" x14ac:dyDescent="0.25">
      <c r="A231">
        <v>5</v>
      </c>
      <c r="B231" t="s">
        <v>103</v>
      </c>
      <c r="C231">
        <v>5</v>
      </c>
      <c r="D231" t="str">
        <f t="shared" si="12"/>
        <v>Domingo</v>
      </c>
      <c r="E231" s="6">
        <v>45018</v>
      </c>
      <c r="F231" s="3">
        <v>9.375E-2</v>
      </c>
      <c r="G231" s="3">
        <v>0.2</v>
      </c>
      <c r="H231" s="3">
        <f t="shared" si="13"/>
        <v>0.10625000000000001</v>
      </c>
      <c r="I231" s="9">
        <v>6.3194444444444442E-2</v>
      </c>
      <c r="J231" s="9">
        <f t="shared" si="14"/>
        <v>4.3055555555555569E-2</v>
      </c>
      <c r="K231" s="9" t="str">
        <f t="shared" si="15"/>
        <v>Cobrada</v>
      </c>
      <c r="L231" t="s">
        <v>20</v>
      </c>
      <c r="M231" t="s">
        <v>10</v>
      </c>
      <c r="N231" t="s">
        <v>1137</v>
      </c>
      <c r="O231" s="4">
        <v>15.84</v>
      </c>
      <c r="P231" t="s">
        <v>21</v>
      </c>
      <c r="Q231">
        <v>230</v>
      </c>
      <c r="R231" t="s">
        <v>36</v>
      </c>
      <c r="S231" t="s">
        <v>432</v>
      </c>
      <c r="T231" s="10">
        <v>214</v>
      </c>
    </row>
    <row r="232" spans="1:20" x14ac:dyDescent="0.25">
      <c r="A232">
        <v>8</v>
      </c>
      <c r="B232" t="s">
        <v>433</v>
      </c>
      <c r="C232">
        <v>2</v>
      </c>
      <c r="D232" t="str">
        <f t="shared" si="12"/>
        <v>Domingo</v>
      </c>
      <c r="E232" s="6">
        <v>45018</v>
      </c>
      <c r="F232" s="3">
        <v>0.05</v>
      </c>
      <c r="G232" s="3">
        <v>0.13194444444444445</v>
      </c>
      <c r="H232" s="3">
        <f t="shared" si="13"/>
        <v>9.2361111111111116E-2</v>
      </c>
      <c r="I232" s="9">
        <v>0.10416666666666667</v>
      </c>
      <c r="J232" s="9" t="str">
        <f t="shared" si="14"/>
        <v>0</v>
      </c>
      <c r="K232" s="9" t="str">
        <f t="shared" si="15"/>
        <v>No cobrada</v>
      </c>
      <c r="L232" t="s">
        <v>20</v>
      </c>
      <c r="M232" t="s">
        <v>10</v>
      </c>
      <c r="N232" t="s">
        <v>1137</v>
      </c>
      <c r="O232" s="4">
        <v>49.1</v>
      </c>
      <c r="P232" t="s">
        <v>35</v>
      </c>
      <c r="Q232">
        <v>231</v>
      </c>
      <c r="R232" t="s">
        <v>1140</v>
      </c>
      <c r="S232" t="s">
        <v>434</v>
      </c>
      <c r="T232" s="10">
        <v>208</v>
      </c>
    </row>
    <row r="233" spans="1:20" x14ac:dyDescent="0.25">
      <c r="A233">
        <v>2</v>
      </c>
      <c r="B233" t="s">
        <v>435</v>
      </c>
      <c r="C233">
        <v>2</v>
      </c>
      <c r="D233" t="str">
        <f t="shared" si="12"/>
        <v>Domingo</v>
      </c>
      <c r="E233" s="6">
        <v>45018</v>
      </c>
      <c r="F233" s="3">
        <v>8.611111111111111E-2</v>
      </c>
      <c r="G233" s="3">
        <v>0.1423611111111111</v>
      </c>
      <c r="H233" s="3">
        <f t="shared" si="13"/>
        <v>5.6249999999999994E-2</v>
      </c>
      <c r="I233" s="9">
        <v>9.6527777777777768E-2</v>
      </c>
      <c r="J233" s="9" t="str">
        <f t="shared" si="14"/>
        <v>0</v>
      </c>
      <c r="K233" s="9" t="str">
        <f t="shared" si="15"/>
        <v>No cobrada</v>
      </c>
      <c r="L233" t="s">
        <v>14</v>
      </c>
      <c r="M233" t="s">
        <v>10</v>
      </c>
      <c r="N233" t="s">
        <v>1137</v>
      </c>
      <c r="O233" s="4">
        <v>15.43</v>
      </c>
      <c r="P233" t="s">
        <v>11</v>
      </c>
      <c r="Q233">
        <v>232</v>
      </c>
      <c r="R233" t="s">
        <v>83</v>
      </c>
      <c r="S233" t="s">
        <v>436</v>
      </c>
      <c r="T233" s="10">
        <v>190</v>
      </c>
    </row>
    <row r="234" spans="1:20" x14ac:dyDescent="0.25">
      <c r="A234">
        <v>8</v>
      </c>
      <c r="B234" t="s">
        <v>46</v>
      </c>
      <c r="C234">
        <v>1</v>
      </c>
      <c r="D234" t="str">
        <f t="shared" si="12"/>
        <v>Domingo</v>
      </c>
      <c r="E234" s="6">
        <v>45018</v>
      </c>
      <c r="F234" s="3">
        <v>3.6111111111111108E-2</v>
      </c>
      <c r="G234" s="3">
        <v>0.11041666666666666</v>
      </c>
      <c r="H234" s="3">
        <f t="shared" si="13"/>
        <v>7.4305555555555555E-2</v>
      </c>
      <c r="I234" s="9">
        <v>2.1527777777777778E-2</v>
      </c>
      <c r="J234" s="9">
        <f t="shared" si="14"/>
        <v>5.2777777777777778E-2</v>
      </c>
      <c r="K234" s="9" t="str">
        <f t="shared" si="15"/>
        <v>Cobrada</v>
      </c>
      <c r="L234" t="s">
        <v>20</v>
      </c>
      <c r="M234" t="s">
        <v>15</v>
      </c>
      <c r="N234" t="s">
        <v>1136</v>
      </c>
      <c r="O234" s="4">
        <v>45.64</v>
      </c>
      <c r="P234" t="s">
        <v>21</v>
      </c>
      <c r="Q234">
        <v>233</v>
      </c>
      <c r="R234" t="s">
        <v>83</v>
      </c>
      <c r="S234" t="s">
        <v>180</v>
      </c>
      <c r="T234" s="10">
        <v>38</v>
      </c>
    </row>
    <row r="235" spans="1:20" x14ac:dyDescent="0.25">
      <c r="A235">
        <v>17</v>
      </c>
      <c r="B235" t="s">
        <v>437</v>
      </c>
      <c r="C235">
        <v>6</v>
      </c>
      <c r="D235" t="str">
        <f t="shared" si="12"/>
        <v>Domingo</v>
      </c>
      <c r="E235" s="6">
        <v>45018</v>
      </c>
      <c r="F235" s="3">
        <v>0.11527777777777778</v>
      </c>
      <c r="G235" s="3">
        <v>0.22777777777777777</v>
      </c>
      <c r="H235" s="3">
        <f t="shared" si="13"/>
        <v>0.11249999999999999</v>
      </c>
      <c r="I235" s="9">
        <v>6.8750000000000006E-2</v>
      </c>
      <c r="J235" s="9">
        <f t="shared" si="14"/>
        <v>4.3749999999999983E-2</v>
      </c>
      <c r="K235" s="9" t="str">
        <f t="shared" si="15"/>
        <v>Cobrada</v>
      </c>
      <c r="L235" t="s">
        <v>9</v>
      </c>
      <c r="M235" t="s">
        <v>15</v>
      </c>
      <c r="N235" t="s">
        <v>1137</v>
      </c>
      <c r="O235" s="4">
        <v>10.220000000000001</v>
      </c>
      <c r="P235" t="s">
        <v>21</v>
      </c>
      <c r="Q235">
        <v>234</v>
      </c>
      <c r="R235" t="s">
        <v>22</v>
      </c>
      <c r="S235" t="s">
        <v>438</v>
      </c>
      <c r="T235" s="10">
        <v>225</v>
      </c>
    </row>
    <row r="236" spans="1:20" x14ac:dyDescent="0.25">
      <c r="A236">
        <v>13</v>
      </c>
      <c r="B236" t="s">
        <v>111</v>
      </c>
      <c r="C236">
        <v>5</v>
      </c>
      <c r="D236" t="str">
        <f t="shared" si="12"/>
        <v>Domingo</v>
      </c>
      <c r="E236" s="6">
        <v>45018</v>
      </c>
      <c r="F236" s="3">
        <v>1.5277777777777777E-2</v>
      </c>
      <c r="G236" s="3">
        <v>0.11666666666666667</v>
      </c>
      <c r="H236" s="3">
        <f t="shared" si="13"/>
        <v>0.10138888888888889</v>
      </c>
      <c r="I236" s="9">
        <v>1.7361111111111112E-2</v>
      </c>
      <c r="J236" s="9">
        <f t="shared" si="14"/>
        <v>8.4027777777777785E-2</v>
      </c>
      <c r="K236" s="9" t="str">
        <f t="shared" si="15"/>
        <v>Cobrada</v>
      </c>
      <c r="L236" t="s">
        <v>9</v>
      </c>
      <c r="M236" t="s">
        <v>32</v>
      </c>
      <c r="N236" t="s">
        <v>1137</v>
      </c>
      <c r="O236" s="4">
        <v>26.37</v>
      </c>
      <c r="P236" t="s">
        <v>11</v>
      </c>
      <c r="Q236">
        <v>235</v>
      </c>
      <c r="R236" t="s">
        <v>1139</v>
      </c>
      <c r="S236" t="s">
        <v>439</v>
      </c>
      <c r="T236" s="10">
        <v>33</v>
      </c>
    </row>
    <row r="237" spans="1:20" x14ac:dyDescent="0.25">
      <c r="A237">
        <v>12</v>
      </c>
      <c r="B237" t="s">
        <v>440</v>
      </c>
      <c r="C237">
        <v>2</v>
      </c>
      <c r="D237" t="str">
        <f t="shared" si="12"/>
        <v>Domingo</v>
      </c>
      <c r="E237" s="6">
        <v>45018</v>
      </c>
      <c r="F237" s="3">
        <v>3.6111111111111108E-2</v>
      </c>
      <c r="G237" s="3">
        <v>0.10138888888888889</v>
      </c>
      <c r="H237" s="3">
        <f t="shared" si="13"/>
        <v>6.5277777777777782E-2</v>
      </c>
      <c r="I237" s="9">
        <v>7.013888888888889E-2</v>
      </c>
      <c r="J237" s="9" t="str">
        <f t="shared" si="14"/>
        <v>0</v>
      </c>
      <c r="K237" s="9" t="str">
        <f t="shared" si="15"/>
        <v>No cobrada</v>
      </c>
      <c r="L237" t="s">
        <v>9</v>
      </c>
      <c r="M237" t="s">
        <v>10</v>
      </c>
      <c r="N237" t="s">
        <v>1137</v>
      </c>
      <c r="O237" s="4">
        <v>39.81</v>
      </c>
      <c r="P237" t="s">
        <v>21</v>
      </c>
      <c r="Q237">
        <v>236</v>
      </c>
      <c r="R237" t="s">
        <v>83</v>
      </c>
      <c r="S237" t="s">
        <v>441</v>
      </c>
      <c r="T237" s="10">
        <v>255</v>
      </c>
    </row>
    <row r="238" spans="1:20" x14ac:dyDescent="0.25">
      <c r="A238">
        <v>4</v>
      </c>
      <c r="B238" t="s">
        <v>353</v>
      </c>
      <c r="C238">
        <v>6</v>
      </c>
      <c r="D238" t="str">
        <f t="shared" si="12"/>
        <v>Domingo</v>
      </c>
      <c r="E238" s="6">
        <v>45018</v>
      </c>
      <c r="F238" s="3">
        <v>0.11458333333333333</v>
      </c>
      <c r="G238" s="3">
        <v>0.25</v>
      </c>
      <c r="H238" s="3">
        <f t="shared" si="13"/>
        <v>0.14583333333333334</v>
      </c>
      <c r="I238" s="9">
        <v>2.5694444444444443E-2</v>
      </c>
      <c r="J238" s="9">
        <f t="shared" si="14"/>
        <v>0.12013888888888891</v>
      </c>
      <c r="K238" s="9" t="str">
        <f t="shared" si="15"/>
        <v>Cobrada</v>
      </c>
      <c r="L238" t="s">
        <v>20</v>
      </c>
      <c r="M238" t="s">
        <v>10</v>
      </c>
      <c r="N238" t="s">
        <v>1137</v>
      </c>
      <c r="O238" s="4">
        <v>13.15</v>
      </c>
      <c r="P238" t="s">
        <v>35</v>
      </c>
      <c r="Q238">
        <v>237</v>
      </c>
      <c r="R238" t="s">
        <v>1140</v>
      </c>
      <c r="S238" t="s">
        <v>442</v>
      </c>
      <c r="T238" s="10">
        <v>106</v>
      </c>
    </row>
    <row r="239" spans="1:20" x14ac:dyDescent="0.25">
      <c r="A239">
        <v>13</v>
      </c>
      <c r="B239" t="s">
        <v>443</v>
      </c>
      <c r="C239">
        <v>6</v>
      </c>
      <c r="D239" t="str">
        <f t="shared" si="12"/>
        <v>Domingo</v>
      </c>
      <c r="E239" s="6">
        <v>45018</v>
      </c>
      <c r="F239" s="3">
        <v>9.5138888888888884E-2</v>
      </c>
      <c r="G239" s="3">
        <v>0.20555555555555555</v>
      </c>
      <c r="H239" s="3">
        <f t="shared" si="13"/>
        <v>0.11041666666666666</v>
      </c>
      <c r="I239" s="9">
        <v>3.125E-2</v>
      </c>
      <c r="J239" s="9">
        <f t="shared" si="14"/>
        <v>7.9166666666666663E-2</v>
      </c>
      <c r="K239" s="9" t="str">
        <f t="shared" si="15"/>
        <v>Cobrada</v>
      </c>
      <c r="L239" t="s">
        <v>20</v>
      </c>
      <c r="M239" t="s">
        <v>15</v>
      </c>
      <c r="N239" t="s">
        <v>1137</v>
      </c>
      <c r="O239" s="4">
        <v>33.020000000000003</v>
      </c>
      <c r="P239" t="s">
        <v>21</v>
      </c>
      <c r="Q239">
        <v>238</v>
      </c>
      <c r="R239" t="s">
        <v>22</v>
      </c>
      <c r="S239" t="s">
        <v>106</v>
      </c>
      <c r="T239" s="10">
        <v>72</v>
      </c>
    </row>
    <row r="240" spans="1:20" x14ac:dyDescent="0.25">
      <c r="A240">
        <v>12</v>
      </c>
      <c r="B240" t="s">
        <v>444</v>
      </c>
      <c r="C240">
        <v>6</v>
      </c>
      <c r="D240" t="str">
        <f t="shared" si="12"/>
        <v>Domingo</v>
      </c>
      <c r="E240" s="6">
        <v>45018</v>
      </c>
      <c r="F240" s="3">
        <v>0.11527777777777778</v>
      </c>
      <c r="G240" s="3">
        <v>0.25486111111111109</v>
      </c>
      <c r="H240" s="3">
        <f t="shared" si="13"/>
        <v>0.13958333333333331</v>
      </c>
      <c r="I240" s="9">
        <v>5.0694444444444445E-2</v>
      </c>
      <c r="J240" s="9">
        <f t="shared" si="14"/>
        <v>8.8888888888888865E-2</v>
      </c>
      <c r="K240" s="9" t="str">
        <f t="shared" si="15"/>
        <v>Cobrada</v>
      </c>
      <c r="L240" t="s">
        <v>29</v>
      </c>
      <c r="M240" t="s">
        <v>10</v>
      </c>
      <c r="N240" t="s">
        <v>16</v>
      </c>
      <c r="O240" s="4">
        <v>11.76</v>
      </c>
      <c r="P240" t="s">
        <v>11</v>
      </c>
      <c r="Q240">
        <v>239</v>
      </c>
      <c r="R240" t="s">
        <v>22</v>
      </c>
      <c r="S240" t="s">
        <v>445</v>
      </c>
      <c r="T240" s="10">
        <v>74</v>
      </c>
    </row>
    <row r="241" spans="1:20" x14ac:dyDescent="0.25">
      <c r="A241">
        <v>9</v>
      </c>
      <c r="B241" t="s">
        <v>446</v>
      </c>
      <c r="C241">
        <v>1</v>
      </c>
      <c r="D241" t="str">
        <f t="shared" si="12"/>
        <v>Domingo</v>
      </c>
      <c r="E241" s="6">
        <v>45018</v>
      </c>
      <c r="F241" s="3">
        <v>1.1111111111111112E-2</v>
      </c>
      <c r="G241" s="3">
        <v>0.13194444444444445</v>
      </c>
      <c r="H241" s="3">
        <f t="shared" si="13"/>
        <v>0.12083333333333333</v>
      </c>
      <c r="I241" s="9">
        <v>8.9583333333333334E-2</v>
      </c>
      <c r="J241" s="9">
        <f t="shared" si="14"/>
        <v>3.125E-2</v>
      </c>
      <c r="K241" s="9" t="str">
        <f t="shared" si="15"/>
        <v>Cobrada</v>
      </c>
      <c r="L241" t="s">
        <v>9</v>
      </c>
      <c r="M241" t="s">
        <v>10</v>
      </c>
      <c r="N241" t="s">
        <v>1136</v>
      </c>
      <c r="O241" s="4">
        <v>33.81</v>
      </c>
      <c r="P241" t="s">
        <v>21</v>
      </c>
      <c r="Q241">
        <v>240</v>
      </c>
      <c r="R241" t="s">
        <v>1140</v>
      </c>
      <c r="S241" t="s">
        <v>447</v>
      </c>
      <c r="T241" s="10">
        <v>294</v>
      </c>
    </row>
    <row r="242" spans="1:20" x14ac:dyDescent="0.25">
      <c r="A242">
        <v>12</v>
      </c>
      <c r="B242" t="s">
        <v>448</v>
      </c>
      <c r="C242">
        <v>4</v>
      </c>
      <c r="D242" t="str">
        <f t="shared" si="12"/>
        <v>Domingo</v>
      </c>
      <c r="E242" s="6">
        <v>45018</v>
      </c>
      <c r="F242" s="3">
        <v>2.7777777777777779E-3</v>
      </c>
      <c r="G242" s="3">
        <v>4.4444444444444446E-2</v>
      </c>
      <c r="H242" s="3">
        <f t="shared" si="13"/>
        <v>5.2083333333333336E-2</v>
      </c>
      <c r="I242" s="9">
        <v>7.6388888888888886E-3</v>
      </c>
      <c r="J242" s="9">
        <f t="shared" si="14"/>
        <v>4.4444444444444446E-2</v>
      </c>
      <c r="K242" s="9" t="str">
        <f t="shared" si="15"/>
        <v>Cobrada</v>
      </c>
      <c r="L242" t="s">
        <v>25</v>
      </c>
      <c r="M242" t="s">
        <v>10</v>
      </c>
      <c r="N242" t="s">
        <v>1137</v>
      </c>
      <c r="O242" s="4">
        <v>38.97</v>
      </c>
      <c r="P242" t="s">
        <v>35</v>
      </c>
      <c r="Q242">
        <v>241</v>
      </c>
      <c r="R242" t="s">
        <v>22</v>
      </c>
      <c r="S242" t="s">
        <v>117</v>
      </c>
      <c r="T242" s="10">
        <v>18</v>
      </c>
    </row>
    <row r="243" spans="1:20" x14ac:dyDescent="0.25">
      <c r="A243">
        <v>12</v>
      </c>
      <c r="B243" t="s">
        <v>449</v>
      </c>
      <c r="C243">
        <v>2</v>
      </c>
      <c r="D243" t="str">
        <f t="shared" si="12"/>
        <v>Domingo</v>
      </c>
      <c r="E243" s="6">
        <v>45018</v>
      </c>
      <c r="F243" s="3">
        <v>0.15416666666666667</v>
      </c>
      <c r="G243" s="3">
        <v>0.21458333333333332</v>
      </c>
      <c r="H243" s="3">
        <f t="shared" si="13"/>
        <v>6.0416666666666646E-2</v>
      </c>
      <c r="I243" s="9">
        <v>6.8749999999999992E-2</v>
      </c>
      <c r="J243" s="9" t="str">
        <f t="shared" si="14"/>
        <v>0</v>
      </c>
      <c r="K243" s="9" t="str">
        <f t="shared" si="15"/>
        <v>No cobrada</v>
      </c>
      <c r="L243" t="s">
        <v>20</v>
      </c>
      <c r="M243" t="s">
        <v>10</v>
      </c>
      <c r="N243" t="s">
        <v>1137</v>
      </c>
      <c r="O243" s="4">
        <v>31.29</v>
      </c>
      <c r="P243" t="s">
        <v>11</v>
      </c>
      <c r="Q243">
        <v>242</v>
      </c>
      <c r="R243" t="s">
        <v>36</v>
      </c>
      <c r="S243" t="s">
        <v>450</v>
      </c>
      <c r="T243" s="10">
        <v>134</v>
      </c>
    </row>
    <row r="244" spans="1:20" x14ac:dyDescent="0.25">
      <c r="A244">
        <v>4</v>
      </c>
      <c r="B244" t="s">
        <v>451</v>
      </c>
      <c r="C244">
        <v>4</v>
      </c>
      <c r="D244" t="str">
        <f t="shared" si="12"/>
        <v>Domingo</v>
      </c>
      <c r="E244" s="6">
        <v>45018</v>
      </c>
      <c r="F244" s="3">
        <v>2.9166666666666667E-2</v>
      </c>
      <c r="G244" s="3">
        <v>0.17430555555555555</v>
      </c>
      <c r="H244" s="3">
        <f t="shared" si="13"/>
        <v>0.14513888888888887</v>
      </c>
      <c r="I244" s="9">
        <v>1.5277777777777777E-2</v>
      </c>
      <c r="J244" s="9">
        <f t="shared" si="14"/>
        <v>0.12986111111111109</v>
      </c>
      <c r="K244" s="9" t="str">
        <f t="shared" si="15"/>
        <v>Cobrada</v>
      </c>
      <c r="L244" t="s">
        <v>20</v>
      </c>
      <c r="M244" t="s">
        <v>10</v>
      </c>
      <c r="N244" t="s">
        <v>1137</v>
      </c>
      <c r="O244" s="4">
        <v>21.45</v>
      </c>
      <c r="P244" t="s">
        <v>21</v>
      </c>
      <c r="Q244">
        <v>243</v>
      </c>
      <c r="R244" t="s">
        <v>1139</v>
      </c>
      <c r="S244" t="s">
        <v>65</v>
      </c>
      <c r="T244" s="10">
        <v>120</v>
      </c>
    </row>
    <row r="245" spans="1:20" x14ac:dyDescent="0.25">
      <c r="A245">
        <v>17</v>
      </c>
      <c r="B245" t="s">
        <v>136</v>
      </c>
      <c r="C245">
        <v>6</v>
      </c>
      <c r="D245" t="str">
        <f t="shared" si="12"/>
        <v>Domingo</v>
      </c>
      <c r="E245" s="6">
        <v>45018</v>
      </c>
      <c r="F245" s="3">
        <v>0.15555555555555556</v>
      </c>
      <c r="G245" s="3">
        <v>0.25069444444444444</v>
      </c>
      <c r="H245" s="3">
        <f t="shared" si="13"/>
        <v>9.5138888888888884E-2</v>
      </c>
      <c r="I245" s="9">
        <v>6.1805555555555558E-2</v>
      </c>
      <c r="J245" s="9">
        <f t="shared" si="14"/>
        <v>3.3333333333333326E-2</v>
      </c>
      <c r="K245" s="9" t="str">
        <f t="shared" si="15"/>
        <v>Cobrada</v>
      </c>
      <c r="L245" t="s">
        <v>9</v>
      </c>
      <c r="M245" t="s">
        <v>10</v>
      </c>
      <c r="N245" t="s">
        <v>16</v>
      </c>
      <c r="O245" s="4">
        <v>17.649999999999999</v>
      </c>
      <c r="P245" t="s">
        <v>11</v>
      </c>
      <c r="Q245">
        <v>244</v>
      </c>
      <c r="R245" t="s">
        <v>1140</v>
      </c>
      <c r="S245" t="s">
        <v>452</v>
      </c>
      <c r="T245" s="10">
        <v>158</v>
      </c>
    </row>
    <row r="246" spans="1:20" x14ac:dyDescent="0.25">
      <c r="A246">
        <v>11</v>
      </c>
      <c r="B246" t="s">
        <v>453</v>
      </c>
      <c r="C246">
        <v>1</v>
      </c>
      <c r="D246" t="str">
        <f t="shared" si="12"/>
        <v>Domingo</v>
      </c>
      <c r="E246" s="6">
        <v>45018</v>
      </c>
      <c r="F246" s="3">
        <v>0.14652777777777778</v>
      </c>
      <c r="G246" s="3">
        <v>0.28958333333333336</v>
      </c>
      <c r="H246" s="3">
        <f t="shared" si="13"/>
        <v>0.14305555555555557</v>
      </c>
      <c r="I246" s="9">
        <v>8.0555555555555547E-2</v>
      </c>
      <c r="J246" s="9">
        <f t="shared" si="14"/>
        <v>6.2500000000000028E-2</v>
      </c>
      <c r="K246" s="9" t="str">
        <f t="shared" si="15"/>
        <v>Cobrada</v>
      </c>
      <c r="L246" t="s">
        <v>14</v>
      </c>
      <c r="M246" t="s">
        <v>10</v>
      </c>
      <c r="N246" t="s">
        <v>1137</v>
      </c>
      <c r="O246" s="4">
        <v>14.82</v>
      </c>
      <c r="P246" t="s">
        <v>11</v>
      </c>
      <c r="Q246">
        <v>245</v>
      </c>
      <c r="R246" t="s">
        <v>41</v>
      </c>
      <c r="S246" t="s">
        <v>454</v>
      </c>
      <c r="T246" s="10">
        <v>273</v>
      </c>
    </row>
    <row r="247" spans="1:20" x14ac:dyDescent="0.25">
      <c r="A247">
        <v>2</v>
      </c>
      <c r="B247" t="s">
        <v>449</v>
      </c>
      <c r="C247">
        <v>6</v>
      </c>
      <c r="D247" t="str">
        <f t="shared" si="12"/>
        <v>Domingo</v>
      </c>
      <c r="E247" s="6">
        <v>45018</v>
      </c>
      <c r="F247" s="3">
        <v>7.6388888888888895E-2</v>
      </c>
      <c r="G247" s="3">
        <v>0.17291666666666666</v>
      </c>
      <c r="H247" s="3">
        <f t="shared" si="13"/>
        <v>9.6527777777777768E-2</v>
      </c>
      <c r="I247" s="9">
        <v>0.10138888888888888</v>
      </c>
      <c r="J247" s="9" t="str">
        <f t="shared" si="14"/>
        <v>0</v>
      </c>
      <c r="K247" s="9" t="str">
        <f t="shared" si="15"/>
        <v>No cobrada</v>
      </c>
      <c r="L247" t="s">
        <v>20</v>
      </c>
      <c r="M247" t="s">
        <v>10</v>
      </c>
      <c r="N247" t="s">
        <v>1137</v>
      </c>
      <c r="O247" s="4">
        <v>42.75</v>
      </c>
      <c r="P247" t="s">
        <v>21</v>
      </c>
      <c r="Q247">
        <v>246</v>
      </c>
      <c r="R247" t="s">
        <v>41</v>
      </c>
      <c r="S247" t="s">
        <v>455</v>
      </c>
      <c r="T247" s="10">
        <v>327</v>
      </c>
    </row>
    <row r="248" spans="1:20" x14ac:dyDescent="0.25">
      <c r="A248">
        <v>11</v>
      </c>
      <c r="B248" t="s">
        <v>320</v>
      </c>
      <c r="C248">
        <v>6</v>
      </c>
      <c r="D248" t="str">
        <f t="shared" si="12"/>
        <v>Domingo</v>
      </c>
      <c r="E248" s="6">
        <v>45018</v>
      </c>
      <c r="F248" s="3">
        <v>0.10694444444444444</v>
      </c>
      <c r="G248" s="3">
        <v>0.22291666666666668</v>
      </c>
      <c r="H248" s="3">
        <f t="shared" si="13"/>
        <v>0.12638888888888891</v>
      </c>
      <c r="I248" s="9">
        <v>4.0972222222222222E-2</v>
      </c>
      <c r="J248" s="9">
        <f t="shared" si="14"/>
        <v>8.5416666666666696E-2</v>
      </c>
      <c r="K248" s="9" t="str">
        <f t="shared" si="15"/>
        <v>Cobrada</v>
      </c>
      <c r="L248" t="s">
        <v>20</v>
      </c>
      <c r="M248" t="s">
        <v>10</v>
      </c>
      <c r="N248" t="s">
        <v>1137</v>
      </c>
      <c r="O248" s="4">
        <v>49.07</v>
      </c>
      <c r="P248" t="s">
        <v>35</v>
      </c>
      <c r="Q248">
        <v>247</v>
      </c>
      <c r="R248" t="s">
        <v>59</v>
      </c>
      <c r="S248" t="s">
        <v>439</v>
      </c>
      <c r="T248" s="10">
        <v>66</v>
      </c>
    </row>
    <row r="249" spans="1:20" x14ac:dyDescent="0.25">
      <c r="A249">
        <v>12</v>
      </c>
      <c r="B249" t="s">
        <v>456</v>
      </c>
      <c r="C249">
        <v>6</v>
      </c>
      <c r="D249" t="str">
        <f t="shared" si="12"/>
        <v>Domingo</v>
      </c>
      <c r="E249" s="6">
        <v>45018</v>
      </c>
      <c r="F249" s="3">
        <v>1.8055555555555554E-2</v>
      </c>
      <c r="G249" s="3">
        <v>9.583333333333334E-2</v>
      </c>
      <c r="H249" s="3">
        <f t="shared" si="13"/>
        <v>8.819444444444445E-2</v>
      </c>
      <c r="I249" s="9">
        <v>8.3333333333333343E-2</v>
      </c>
      <c r="J249" s="9">
        <f t="shared" si="14"/>
        <v>4.8611111111111077E-3</v>
      </c>
      <c r="K249" s="9" t="str">
        <f t="shared" si="15"/>
        <v>Cobrada</v>
      </c>
      <c r="L249" t="s">
        <v>20</v>
      </c>
      <c r="M249" t="s">
        <v>10</v>
      </c>
      <c r="N249" t="s">
        <v>1136</v>
      </c>
      <c r="O249" s="4">
        <v>18.690000000000001</v>
      </c>
      <c r="P249" t="s">
        <v>35</v>
      </c>
      <c r="Q249">
        <v>248</v>
      </c>
      <c r="R249" t="s">
        <v>64</v>
      </c>
      <c r="S249" t="s">
        <v>457</v>
      </c>
      <c r="T249" s="10">
        <v>225</v>
      </c>
    </row>
    <row r="250" spans="1:20" x14ac:dyDescent="0.25">
      <c r="A250">
        <v>8</v>
      </c>
      <c r="B250" t="s">
        <v>458</v>
      </c>
      <c r="C250">
        <v>6</v>
      </c>
      <c r="D250" t="str">
        <f t="shared" si="12"/>
        <v>Domingo</v>
      </c>
      <c r="E250" s="6">
        <v>45018</v>
      </c>
      <c r="F250" s="3">
        <v>4.027777777777778E-2</v>
      </c>
      <c r="G250" s="3">
        <v>0.16319444444444445</v>
      </c>
      <c r="H250" s="3">
        <f t="shared" si="13"/>
        <v>0.13333333333333333</v>
      </c>
      <c r="I250" s="9">
        <v>7.5694444444444453E-2</v>
      </c>
      <c r="J250" s="9">
        <f t="shared" si="14"/>
        <v>5.7638888888888878E-2</v>
      </c>
      <c r="K250" s="9" t="str">
        <f t="shared" si="15"/>
        <v>Cobrada</v>
      </c>
      <c r="L250" t="s">
        <v>20</v>
      </c>
      <c r="M250" t="s">
        <v>32</v>
      </c>
      <c r="N250" t="s">
        <v>1137</v>
      </c>
      <c r="O250" s="4">
        <v>47.71</v>
      </c>
      <c r="P250" t="s">
        <v>35</v>
      </c>
      <c r="Q250">
        <v>249</v>
      </c>
      <c r="R250" t="s">
        <v>1139</v>
      </c>
      <c r="S250" t="s">
        <v>459</v>
      </c>
      <c r="T250" s="10">
        <v>80</v>
      </c>
    </row>
    <row r="251" spans="1:20" x14ac:dyDescent="0.25">
      <c r="A251">
        <v>8</v>
      </c>
      <c r="B251" t="s">
        <v>460</v>
      </c>
      <c r="C251">
        <v>2</v>
      </c>
      <c r="D251" t="str">
        <f t="shared" si="12"/>
        <v>Domingo</v>
      </c>
      <c r="E251" s="6">
        <v>45018</v>
      </c>
      <c r="F251" s="3">
        <v>0.12222222222222222</v>
      </c>
      <c r="G251" s="3">
        <v>0.27291666666666664</v>
      </c>
      <c r="H251" s="3">
        <f t="shared" si="13"/>
        <v>0.15069444444444441</v>
      </c>
      <c r="I251" s="9">
        <v>2.013888888888889E-2</v>
      </c>
      <c r="J251" s="9">
        <f t="shared" si="14"/>
        <v>0.13055555555555551</v>
      </c>
      <c r="K251" s="9" t="str">
        <f t="shared" si="15"/>
        <v>Cobrada</v>
      </c>
      <c r="L251" t="s">
        <v>29</v>
      </c>
      <c r="M251" t="s">
        <v>10</v>
      </c>
      <c r="N251" t="s">
        <v>1137</v>
      </c>
      <c r="O251" s="4">
        <v>23.21</v>
      </c>
      <c r="P251" t="s">
        <v>21</v>
      </c>
      <c r="Q251">
        <v>250</v>
      </c>
      <c r="R251" t="s">
        <v>1139</v>
      </c>
      <c r="S251" t="s">
        <v>241</v>
      </c>
      <c r="T251" s="10">
        <v>20</v>
      </c>
    </row>
    <row r="252" spans="1:20" x14ac:dyDescent="0.25">
      <c r="A252">
        <v>12</v>
      </c>
      <c r="B252" t="s">
        <v>461</v>
      </c>
      <c r="C252">
        <v>6</v>
      </c>
      <c r="D252" t="str">
        <f t="shared" si="12"/>
        <v>Domingo</v>
      </c>
      <c r="E252" s="6">
        <v>45018</v>
      </c>
      <c r="F252" s="3">
        <v>5.5555555555555552E-2</v>
      </c>
      <c r="G252" s="3">
        <v>0.18333333333333332</v>
      </c>
      <c r="H252" s="3">
        <f t="shared" si="13"/>
        <v>0.13819444444444443</v>
      </c>
      <c r="I252" s="9">
        <v>8.4722222222222227E-2</v>
      </c>
      <c r="J252" s="9">
        <f t="shared" si="14"/>
        <v>5.3472222222222199E-2</v>
      </c>
      <c r="K252" s="9" t="str">
        <f t="shared" si="15"/>
        <v>Cobrada</v>
      </c>
      <c r="L252" t="s">
        <v>14</v>
      </c>
      <c r="M252" t="s">
        <v>10</v>
      </c>
      <c r="N252" t="s">
        <v>1137</v>
      </c>
      <c r="O252" s="4">
        <v>13.69</v>
      </c>
      <c r="P252" t="s">
        <v>35</v>
      </c>
      <c r="Q252">
        <v>251</v>
      </c>
      <c r="R252" t="s">
        <v>44</v>
      </c>
      <c r="S252" t="s">
        <v>462</v>
      </c>
      <c r="T252" s="10">
        <v>109</v>
      </c>
    </row>
    <row r="253" spans="1:20" x14ac:dyDescent="0.25">
      <c r="A253">
        <v>4</v>
      </c>
      <c r="B253" t="s">
        <v>463</v>
      </c>
      <c r="C253">
        <v>3</v>
      </c>
      <c r="D253" t="str">
        <f t="shared" si="12"/>
        <v>Domingo</v>
      </c>
      <c r="E253" s="6">
        <v>45018</v>
      </c>
      <c r="F253" s="3">
        <v>2.7083333333333334E-2</v>
      </c>
      <c r="G253" s="3">
        <v>0.18333333333333332</v>
      </c>
      <c r="H253" s="3">
        <f t="shared" si="13"/>
        <v>0.15625</v>
      </c>
      <c r="I253" s="9">
        <v>5.8333333333333334E-2</v>
      </c>
      <c r="J253" s="9">
        <f t="shared" si="14"/>
        <v>9.7916666666666666E-2</v>
      </c>
      <c r="K253" s="9" t="str">
        <f t="shared" si="15"/>
        <v>Cobrada</v>
      </c>
      <c r="L253" t="s">
        <v>29</v>
      </c>
      <c r="M253" t="s">
        <v>10</v>
      </c>
      <c r="N253" t="s">
        <v>1137</v>
      </c>
      <c r="O253" s="4">
        <v>43.81</v>
      </c>
      <c r="P253" t="s">
        <v>21</v>
      </c>
      <c r="Q253">
        <v>252</v>
      </c>
      <c r="R253" t="s">
        <v>17</v>
      </c>
      <c r="S253" t="s">
        <v>464</v>
      </c>
      <c r="T253" s="10">
        <v>102</v>
      </c>
    </row>
    <row r="254" spans="1:20" x14ac:dyDescent="0.25">
      <c r="A254">
        <v>8</v>
      </c>
      <c r="B254" t="s">
        <v>465</v>
      </c>
      <c r="C254">
        <v>2</v>
      </c>
      <c r="D254" t="str">
        <f t="shared" si="12"/>
        <v>Domingo</v>
      </c>
      <c r="E254" s="6">
        <v>45018</v>
      </c>
      <c r="F254" s="3">
        <v>3.7499999999999999E-2</v>
      </c>
      <c r="G254" s="3">
        <v>0.15625</v>
      </c>
      <c r="H254" s="3">
        <f t="shared" si="13"/>
        <v>0.12916666666666665</v>
      </c>
      <c r="I254" s="9">
        <v>3.8194444444444448E-2</v>
      </c>
      <c r="J254" s="9">
        <f t="shared" si="14"/>
        <v>9.0972222222222204E-2</v>
      </c>
      <c r="K254" s="9" t="str">
        <f t="shared" si="15"/>
        <v>Cobrada</v>
      </c>
      <c r="L254" t="s">
        <v>9</v>
      </c>
      <c r="M254" t="s">
        <v>32</v>
      </c>
      <c r="N254" t="s">
        <v>1137</v>
      </c>
      <c r="O254" s="4">
        <v>34.69</v>
      </c>
      <c r="P254" t="s">
        <v>35</v>
      </c>
      <c r="Q254">
        <v>253</v>
      </c>
      <c r="R254" t="s">
        <v>83</v>
      </c>
      <c r="S254" t="s">
        <v>466</v>
      </c>
      <c r="T254" s="10">
        <v>154</v>
      </c>
    </row>
    <row r="255" spans="1:20" x14ac:dyDescent="0.25">
      <c r="A255">
        <v>10</v>
      </c>
      <c r="B255" t="s">
        <v>467</v>
      </c>
      <c r="C255">
        <v>6</v>
      </c>
      <c r="D255" t="str">
        <f t="shared" si="12"/>
        <v>Domingo</v>
      </c>
      <c r="E255" s="6">
        <v>45018</v>
      </c>
      <c r="F255" s="3">
        <v>0.12847222222222221</v>
      </c>
      <c r="G255" s="3">
        <v>0.24097222222222223</v>
      </c>
      <c r="H255" s="3">
        <f t="shared" si="13"/>
        <v>0.11250000000000002</v>
      </c>
      <c r="I255" s="9">
        <v>9.791666666666668E-2</v>
      </c>
      <c r="J255" s="9">
        <f t="shared" si="14"/>
        <v>1.4583333333333337E-2</v>
      </c>
      <c r="K255" s="9" t="str">
        <f t="shared" si="15"/>
        <v>Cobrada</v>
      </c>
      <c r="L255" t="s">
        <v>14</v>
      </c>
      <c r="M255" t="s">
        <v>32</v>
      </c>
      <c r="N255" t="s">
        <v>1137</v>
      </c>
      <c r="O255" s="4">
        <v>36.43</v>
      </c>
      <c r="P255" t="s">
        <v>11</v>
      </c>
      <c r="Q255">
        <v>254</v>
      </c>
      <c r="R255" t="s">
        <v>26</v>
      </c>
      <c r="S255" t="s">
        <v>468</v>
      </c>
      <c r="T255" s="10">
        <v>297</v>
      </c>
    </row>
    <row r="256" spans="1:20" x14ac:dyDescent="0.25">
      <c r="A256">
        <v>8</v>
      </c>
      <c r="B256" t="s">
        <v>469</v>
      </c>
      <c r="C256">
        <v>4</v>
      </c>
      <c r="D256" t="str">
        <f t="shared" si="12"/>
        <v>Domingo</v>
      </c>
      <c r="E256" s="6">
        <v>45018</v>
      </c>
      <c r="F256" s="3">
        <v>9.930555555555555E-2</v>
      </c>
      <c r="G256" s="3">
        <v>0.16597222222222222</v>
      </c>
      <c r="H256" s="3">
        <f t="shared" si="13"/>
        <v>6.6666666666666666E-2</v>
      </c>
      <c r="I256" s="9">
        <v>2.5694444444444443E-2</v>
      </c>
      <c r="J256" s="9">
        <f t="shared" si="14"/>
        <v>4.0972222222222222E-2</v>
      </c>
      <c r="K256" s="9" t="str">
        <f t="shared" si="15"/>
        <v>Cobrada</v>
      </c>
      <c r="L256" t="s">
        <v>20</v>
      </c>
      <c r="M256" t="s">
        <v>32</v>
      </c>
      <c r="N256" t="s">
        <v>16</v>
      </c>
      <c r="O256" s="4">
        <v>13.34</v>
      </c>
      <c r="P256" t="s">
        <v>11</v>
      </c>
      <c r="Q256">
        <v>255</v>
      </c>
      <c r="R256" t="s">
        <v>44</v>
      </c>
      <c r="S256" t="s">
        <v>195</v>
      </c>
      <c r="T256" s="10">
        <v>25</v>
      </c>
    </row>
    <row r="257" spans="1:20" x14ac:dyDescent="0.25">
      <c r="A257">
        <v>5</v>
      </c>
      <c r="B257" t="s">
        <v>470</v>
      </c>
      <c r="C257">
        <v>2</v>
      </c>
      <c r="D257" t="str">
        <f t="shared" si="12"/>
        <v>Domingo</v>
      </c>
      <c r="E257" s="6">
        <v>45018</v>
      </c>
      <c r="F257" s="3">
        <v>1.5972222222222221E-2</v>
      </c>
      <c r="G257" s="3">
        <v>0.14374999999999999</v>
      </c>
      <c r="H257" s="3">
        <f t="shared" si="13"/>
        <v>0.12777777777777777</v>
      </c>
      <c r="I257" s="9">
        <v>1.1111111111111112E-2</v>
      </c>
      <c r="J257" s="9">
        <f t="shared" si="14"/>
        <v>0.11666666666666665</v>
      </c>
      <c r="K257" s="9" t="str">
        <f t="shared" si="15"/>
        <v>Cobrada</v>
      </c>
      <c r="L257" t="s">
        <v>25</v>
      </c>
      <c r="M257" t="s">
        <v>15</v>
      </c>
      <c r="N257" t="s">
        <v>16</v>
      </c>
      <c r="O257" s="4">
        <v>49.88</v>
      </c>
      <c r="P257" t="s">
        <v>11</v>
      </c>
      <c r="Q257">
        <v>256</v>
      </c>
      <c r="R257" t="s">
        <v>83</v>
      </c>
      <c r="S257" t="s">
        <v>102</v>
      </c>
      <c r="T257" s="10">
        <v>21</v>
      </c>
    </row>
    <row r="258" spans="1:20" x14ac:dyDescent="0.25">
      <c r="A258">
        <v>12</v>
      </c>
      <c r="B258" t="s">
        <v>471</v>
      </c>
      <c r="C258">
        <v>5</v>
      </c>
      <c r="D258" t="str">
        <f t="shared" ref="D258:D321" si="16">CHOOSE(WEEKDAY(E258,2), "Lunes", "Martes", "Miércoles", "Jueves", "Viernes", "Sábado", "Domingo")</f>
        <v>Domingo</v>
      </c>
      <c r="E258" s="6">
        <v>45018</v>
      </c>
      <c r="F258" s="3">
        <v>8.8888888888888892E-2</v>
      </c>
      <c r="G258" s="3">
        <v>0.13680555555555557</v>
      </c>
      <c r="H258" s="3">
        <f t="shared" ref="H258:H321" si="17">IF(P258="Ocupada",(G258-F258)+15/1440,G258-F258)</f>
        <v>4.7916666666666677E-2</v>
      </c>
      <c r="I258" s="9">
        <v>1.9444444444444445E-2</v>
      </c>
      <c r="J258" s="9">
        <f t="shared" si="14"/>
        <v>2.8472222222222232E-2</v>
      </c>
      <c r="K258" s="9" t="str">
        <f t="shared" si="15"/>
        <v>Cobrada</v>
      </c>
      <c r="L258" t="s">
        <v>20</v>
      </c>
      <c r="M258" t="s">
        <v>10</v>
      </c>
      <c r="N258" t="s">
        <v>1137</v>
      </c>
      <c r="O258" s="4">
        <v>26.78</v>
      </c>
      <c r="P258" t="s">
        <v>11</v>
      </c>
      <c r="Q258">
        <v>257</v>
      </c>
      <c r="R258" t="s">
        <v>59</v>
      </c>
      <c r="S258" t="s">
        <v>331</v>
      </c>
      <c r="T258" s="10">
        <v>46</v>
      </c>
    </row>
    <row r="259" spans="1:20" x14ac:dyDescent="0.25">
      <c r="A259">
        <v>12</v>
      </c>
      <c r="B259" t="s">
        <v>472</v>
      </c>
      <c r="C259">
        <v>1</v>
      </c>
      <c r="D259" t="str">
        <f t="shared" si="16"/>
        <v>Domingo</v>
      </c>
      <c r="E259" s="6">
        <v>45018</v>
      </c>
      <c r="F259" s="3">
        <v>2.7083333333333334E-2</v>
      </c>
      <c r="G259" s="3">
        <v>0.18888888888888888</v>
      </c>
      <c r="H259" s="3">
        <f t="shared" si="17"/>
        <v>0.16180555555555554</v>
      </c>
      <c r="I259" s="9">
        <v>7.2916666666666671E-2</v>
      </c>
      <c r="J259" s="9">
        <f t="shared" ref="J259:J322" si="18">IF(I259&gt;H259,"0",H259-I259)</f>
        <v>8.8888888888888865E-2</v>
      </c>
      <c r="K259" s="9" t="str">
        <f t="shared" ref="K259:K322" si="19">IF(I259&gt;H259,"No cobrada","Cobrada")</f>
        <v>Cobrada</v>
      </c>
      <c r="L259" t="s">
        <v>20</v>
      </c>
      <c r="M259" t="s">
        <v>15</v>
      </c>
      <c r="N259" t="s">
        <v>1137</v>
      </c>
      <c r="O259" s="4">
        <v>47.99</v>
      </c>
      <c r="P259" t="s">
        <v>11</v>
      </c>
      <c r="Q259">
        <v>258</v>
      </c>
      <c r="R259" t="s">
        <v>41</v>
      </c>
      <c r="S259" t="s">
        <v>473</v>
      </c>
      <c r="T259" s="10">
        <v>117</v>
      </c>
    </row>
    <row r="260" spans="1:20" x14ac:dyDescent="0.25">
      <c r="A260">
        <v>10</v>
      </c>
      <c r="B260" t="s">
        <v>146</v>
      </c>
      <c r="C260">
        <v>5</v>
      </c>
      <c r="D260" t="str">
        <f t="shared" si="16"/>
        <v>Domingo</v>
      </c>
      <c r="E260" s="6">
        <v>45018</v>
      </c>
      <c r="F260" s="3">
        <v>0.14374999999999999</v>
      </c>
      <c r="G260" s="3">
        <v>0.26111111111111113</v>
      </c>
      <c r="H260" s="3">
        <f t="shared" si="17"/>
        <v>0.1277777777777778</v>
      </c>
      <c r="I260" s="9">
        <v>7.6388888888888886E-3</v>
      </c>
      <c r="J260" s="9">
        <f t="shared" si="18"/>
        <v>0.12013888888888891</v>
      </c>
      <c r="K260" s="9" t="str">
        <f t="shared" si="19"/>
        <v>Cobrada</v>
      </c>
      <c r="L260" t="s">
        <v>14</v>
      </c>
      <c r="M260" t="s">
        <v>10</v>
      </c>
      <c r="N260" t="s">
        <v>1137</v>
      </c>
      <c r="O260" s="4">
        <v>46.72</v>
      </c>
      <c r="P260" t="s">
        <v>35</v>
      </c>
      <c r="Q260">
        <v>259</v>
      </c>
      <c r="R260" t="s">
        <v>36</v>
      </c>
      <c r="S260" t="s">
        <v>170</v>
      </c>
      <c r="T260" s="10">
        <v>81</v>
      </c>
    </row>
    <row r="261" spans="1:20" x14ac:dyDescent="0.25">
      <c r="A261">
        <v>20</v>
      </c>
      <c r="B261" t="s">
        <v>474</v>
      </c>
      <c r="C261">
        <v>6</v>
      </c>
      <c r="D261" t="str">
        <f t="shared" si="16"/>
        <v>Domingo</v>
      </c>
      <c r="E261" s="6">
        <v>45018</v>
      </c>
      <c r="F261" s="3">
        <v>5.7638888888888892E-2</v>
      </c>
      <c r="G261" s="3">
        <v>0.19305555555555556</v>
      </c>
      <c r="H261" s="3">
        <f t="shared" si="17"/>
        <v>0.14583333333333334</v>
      </c>
      <c r="I261" s="9">
        <v>3.4027777777777775E-2</v>
      </c>
      <c r="J261" s="9">
        <f t="shared" si="18"/>
        <v>0.11180555555555557</v>
      </c>
      <c r="K261" s="9" t="str">
        <f t="shared" si="19"/>
        <v>Cobrada</v>
      </c>
      <c r="L261" t="s">
        <v>25</v>
      </c>
      <c r="M261" t="s">
        <v>10</v>
      </c>
      <c r="N261" t="s">
        <v>16</v>
      </c>
      <c r="O261" s="4">
        <v>47.55</v>
      </c>
      <c r="P261" t="s">
        <v>35</v>
      </c>
      <c r="Q261">
        <v>260</v>
      </c>
      <c r="R261" t="s">
        <v>44</v>
      </c>
      <c r="S261" t="s">
        <v>331</v>
      </c>
      <c r="T261" s="10">
        <v>69</v>
      </c>
    </row>
    <row r="262" spans="1:20" x14ac:dyDescent="0.25">
      <c r="A262">
        <v>8</v>
      </c>
      <c r="B262" t="s">
        <v>475</v>
      </c>
      <c r="C262">
        <v>1</v>
      </c>
      <c r="D262" t="str">
        <f t="shared" si="16"/>
        <v>Domingo</v>
      </c>
      <c r="E262" s="6">
        <v>45018</v>
      </c>
      <c r="F262" s="3">
        <v>4.7222222222222221E-2</v>
      </c>
      <c r="G262" s="3">
        <v>0.12152777777777778</v>
      </c>
      <c r="H262" s="3">
        <f t="shared" si="17"/>
        <v>8.4722222222222227E-2</v>
      </c>
      <c r="I262" s="9">
        <v>3.8194444444444448E-2</v>
      </c>
      <c r="J262" s="9">
        <f t="shared" si="18"/>
        <v>4.6527777777777779E-2</v>
      </c>
      <c r="K262" s="9" t="str">
        <f t="shared" si="19"/>
        <v>Cobrada</v>
      </c>
      <c r="L262" t="s">
        <v>29</v>
      </c>
      <c r="M262" t="s">
        <v>10</v>
      </c>
      <c r="N262" t="s">
        <v>1137</v>
      </c>
      <c r="O262" s="4">
        <v>32.42</v>
      </c>
      <c r="P262" t="s">
        <v>35</v>
      </c>
      <c r="Q262">
        <v>261</v>
      </c>
      <c r="R262" t="s">
        <v>64</v>
      </c>
      <c r="S262" t="s">
        <v>393</v>
      </c>
      <c r="T262" s="10">
        <v>154</v>
      </c>
    </row>
    <row r="263" spans="1:20" x14ac:dyDescent="0.25">
      <c r="A263">
        <v>18</v>
      </c>
      <c r="B263" t="s">
        <v>476</v>
      </c>
      <c r="C263">
        <v>4</v>
      </c>
      <c r="D263" t="str">
        <f t="shared" si="16"/>
        <v>Domingo</v>
      </c>
      <c r="E263" s="6">
        <v>45018</v>
      </c>
      <c r="F263" s="3">
        <v>0.15555555555555556</v>
      </c>
      <c r="G263" s="3">
        <v>0.30625000000000002</v>
      </c>
      <c r="H263" s="3">
        <f t="shared" si="17"/>
        <v>0.16111111111111112</v>
      </c>
      <c r="I263" s="9">
        <v>3.3333333333333333E-2</v>
      </c>
      <c r="J263" s="9">
        <f t="shared" si="18"/>
        <v>0.1277777777777778</v>
      </c>
      <c r="K263" s="9" t="str">
        <f t="shared" si="19"/>
        <v>Cobrada</v>
      </c>
      <c r="L263" t="s">
        <v>20</v>
      </c>
      <c r="M263" t="s">
        <v>10</v>
      </c>
      <c r="N263" t="s">
        <v>1137</v>
      </c>
      <c r="O263" s="4">
        <v>42.83</v>
      </c>
      <c r="P263" t="s">
        <v>35</v>
      </c>
      <c r="Q263">
        <v>262</v>
      </c>
      <c r="R263" t="s">
        <v>36</v>
      </c>
      <c r="S263" t="s">
        <v>477</v>
      </c>
      <c r="T263" s="10">
        <v>115</v>
      </c>
    </row>
    <row r="264" spans="1:20" x14ac:dyDescent="0.25">
      <c r="A264">
        <v>5</v>
      </c>
      <c r="B264" t="s">
        <v>262</v>
      </c>
      <c r="C264">
        <v>1</v>
      </c>
      <c r="D264" t="str">
        <f t="shared" si="16"/>
        <v>Domingo</v>
      </c>
      <c r="E264" s="6">
        <v>45018</v>
      </c>
      <c r="F264" s="3">
        <v>0.12013888888888889</v>
      </c>
      <c r="G264" s="3">
        <v>0.22638888888888889</v>
      </c>
      <c r="H264" s="3">
        <f t="shared" si="17"/>
        <v>0.10625</v>
      </c>
      <c r="I264" s="9">
        <v>0.10347222222222223</v>
      </c>
      <c r="J264" s="9">
        <f t="shared" si="18"/>
        <v>2.7777777777777679E-3</v>
      </c>
      <c r="K264" s="9" t="str">
        <f t="shared" si="19"/>
        <v>Cobrada</v>
      </c>
      <c r="L264" t="s">
        <v>14</v>
      </c>
      <c r="M264" t="s">
        <v>15</v>
      </c>
      <c r="N264" t="s">
        <v>1137</v>
      </c>
      <c r="O264" s="4">
        <v>42.96</v>
      </c>
      <c r="P264" t="s">
        <v>21</v>
      </c>
      <c r="Q264">
        <v>263</v>
      </c>
      <c r="R264" t="s">
        <v>44</v>
      </c>
      <c r="S264" t="s">
        <v>478</v>
      </c>
      <c r="T264" s="10">
        <v>121</v>
      </c>
    </row>
    <row r="265" spans="1:20" x14ac:dyDescent="0.25">
      <c r="A265">
        <v>2</v>
      </c>
      <c r="B265" t="s">
        <v>479</v>
      </c>
      <c r="C265">
        <v>1</v>
      </c>
      <c r="D265" t="str">
        <f t="shared" si="16"/>
        <v>Domingo</v>
      </c>
      <c r="E265" s="6">
        <v>45018</v>
      </c>
      <c r="F265" s="3">
        <v>0.13263888888888889</v>
      </c>
      <c r="G265" s="3">
        <v>0.18472222222222223</v>
      </c>
      <c r="H265" s="3">
        <f t="shared" si="17"/>
        <v>5.2083333333333343E-2</v>
      </c>
      <c r="I265" s="9">
        <v>8.1249999999999989E-2</v>
      </c>
      <c r="J265" s="9" t="str">
        <f t="shared" si="18"/>
        <v>0</v>
      </c>
      <c r="K265" s="9" t="str">
        <f t="shared" si="19"/>
        <v>No cobrada</v>
      </c>
      <c r="L265" t="s">
        <v>14</v>
      </c>
      <c r="M265" t="s">
        <v>10</v>
      </c>
      <c r="N265" t="s">
        <v>1137</v>
      </c>
      <c r="O265" s="4">
        <v>49.21</v>
      </c>
      <c r="P265" t="s">
        <v>21</v>
      </c>
      <c r="Q265">
        <v>264</v>
      </c>
      <c r="R265" t="s">
        <v>41</v>
      </c>
      <c r="S265" t="s">
        <v>480</v>
      </c>
      <c r="T265" s="10">
        <v>182</v>
      </c>
    </row>
    <row r="266" spans="1:20" x14ac:dyDescent="0.25">
      <c r="A266">
        <v>6</v>
      </c>
      <c r="B266" t="s">
        <v>481</v>
      </c>
      <c r="C266">
        <v>1</v>
      </c>
      <c r="D266" t="str">
        <f t="shared" si="16"/>
        <v>Domingo</v>
      </c>
      <c r="E266" s="6">
        <v>45018</v>
      </c>
      <c r="F266" s="3">
        <v>0.12083333333333333</v>
      </c>
      <c r="G266" s="3">
        <v>0.26041666666666669</v>
      </c>
      <c r="H266" s="3">
        <f t="shared" si="17"/>
        <v>0.13958333333333334</v>
      </c>
      <c r="I266" s="9">
        <v>9.375E-2</v>
      </c>
      <c r="J266" s="9">
        <f t="shared" si="18"/>
        <v>4.5833333333333337E-2</v>
      </c>
      <c r="K266" s="9" t="str">
        <f t="shared" si="19"/>
        <v>Cobrada</v>
      </c>
      <c r="L266" t="s">
        <v>20</v>
      </c>
      <c r="M266" t="s">
        <v>15</v>
      </c>
      <c r="N266" t="s">
        <v>1136</v>
      </c>
      <c r="O266" s="4">
        <v>21.48</v>
      </c>
      <c r="P266" t="s">
        <v>21</v>
      </c>
      <c r="Q266">
        <v>265</v>
      </c>
      <c r="R266" t="s">
        <v>64</v>
      </c>
      <c r="S266" t="s">
        <v>482</v>
      </c>
      <c r="T266" s="10">
        <v>171</v>
      </c>
    </row>
    <row r="267" spans="1:20" x14ac:dyDescent="0.25">
      <c r="A267">
        <v>4</v>
      </c>
      <c r="B267" t="s">
        <v>483</v>
      </c>
      <c r="C267">
        <v>4</v>
      </c>
      <c r="D267" t="str">
        <f t="shared" si="16"/>
        <v>Domingo</v>
      </c>
      <c r="E267" s="6">
        <v>45018</v>
      </c>
      <c r="F267" s="3">
        <v>2.0833333333333332E-2</v>
      </c>
      <c r="G267" s="3">
        <v>8.611111111111111E-2</v>
      </c>
      <c r="H267" s="3">
        <f t="shared" si="17"/>
        <v>6.5277777777777782E-2</v>
      </c>
      <c r="I267" s="9">
        <v>7.3611111111111113E-2</v>
      </c>
      <c r="J267" s="9" t="str">
        <f t="shared" si="18"/>
        <v>0</v>
      </c>
      <c r="K267" s="9" t="str">
        <f t="shared" si="19"/>
        <v>No cobrada</v>
      </c>
      <c r="L267" t="s">
        <v>20</v>
      </c>
      <c r="M267" t="s">
        <v>10</v>
      </c>
      <c r="N267" t="s">
        <v>1137</v>
      </c>
      <c r="O267" s="4">
        <v>24.75</v>
      </c>
      <c r="P267" t="s">
        <v>11</v>
      </c>
      <c r="Q267">
        <v>266</v>
      </c>
      <c r="R267" t="s">
        <v>26</v>
      </c>
      <c r="S267" t="s">
        <v>484</v>
      </c>
      <c r="T267" s="10">
        <v>99</v>
      </c>
    </row>
    <row r="268" spans="1:20" x14ac:dyDescent="0.25">
      <c r="A268">
        <v>7</v>
      </c>
      <c r="B268" t="s">
        <v>485</v>
      </c>
      <c r="C268">
        <v>5</v>
      </c>
      <c r="D268" t="str">
        <f t="shared" si="16"/>
        <v>Lunes</v>
      </c>
      <c r="E268" s="6">
        <v>45019</v>
      </c>
      <c r="F268" s="3">
        <v>8.819444444444445E-2</v>
      </c>
      <c r="G268" s="3">
        <v>0.15833333333333333</v>
      </c>
      <c r="H268" s="3">
        <f t="shared" si="17"/>
        <v>8.0555555555555547E-2</v>
      </c>
      <c r="I268" s="9">
        <v>6.6666666666666666E-2</v>
      </c>
      <c r="J268" s="9">
        <f t="shared" si="18"/>
        <v>1.3888888888888881E-2</v>
      </c>
      <c r="K268" s="9" t="str">
        <f t="shared" si="19"/>
        <v>Cobrada</v>
      </c>
      <c r="L268" t="s">
        <v>20</v>
      </c>
      <c r="M268" t="s">
        <v>32</v>
      </c>
      <c r="N268" t="s">
        <v>1137</v>
      </c>
      <c r="O268" s="4">
        <v>44.66</v>
      </c>
      <c r="P268" t="s">
        <v>35</v>
      </c>
      <c r="Q268">
        <v>267</v>
      </c>
      <c r="R268" t="s">
        <v>1139</v>
      </c>
      <c r="S268" t="s">
        <v>486</v>
      </c>
      <c r="T268" s="10">
        <v>118</v>
      </c>
    </row>
    <row r="269" spans="1:20" x14ac:dyDescent="0.25">
      <c r="A269">
        <v>14</v>
      </c>
      <c r="B269" t="s">
        <v>487</v>
      </c>
      <c r="C269">
        <v>1</v>
      </c>
      <c r="D269" t="str">
        <f t="shared" si="16"/>
        <v>Lunes</v>
      </c>
      <c r="E269" s="6">
        <v>45019</v>
      </c>
      <c r="F269" s="3">
        <v>3.1944444444444442E-2</v>
      </c>
      <c r="G269" s="3">
        <v>0.15555555555555556</v>
      </c>
      <c r="H269" s="3">
        <f t="shared" si="17"/>
        <v>0.12361111111111112</v>
      </c>
      <c r="I269" s="9">
        <v>5.7638888888888892E-2</v>
      </c>
      <c r="J269" s="9">
        <f t="shared" si="18"/>
        <v>6.5972222222222224E-2</v>
      </c>
      <c r="K269" s="9" t="str">
        <f t="shared" si="19"/>
        <v>Cobrada</v>
      </c>
      <c r="L269" t="s">
        <v>9</v>
      </c>
      <c r="M269" t="s">
        <v>10</v>
      </c>
      <c r="N269" t="s">
        <v>1136</v>
      </c>
      <c r="O269" s="4">
        <v>23.16</v>
      </c>
      <c r="P269" t="s">
        <v>21</v>
      </c>
      <c r="Q269">
        <v>268</v>
      </c>
      <c r="R269" t="s">
        <v>44</v>
      </c>
      <c r="S269" t="s">
        <v>488</v>
      </c>
      <c r="T269" s="10">
        <v>68</v>
      </c>
    </row>
    <row r="270" spans="1:20" x14ac:dyDescent="0.25">
      <c r="A270">
        <v>11</v>
      </c>
      <c r="B270" t="s">
        <v>489</v>
      </c>
      <c r="C270">
        <v>2</v>
      </c>
      <c r="D270" t="str">
        <f t="shared" si="16"/>
        <v>Lunes</v>
      </c>
      <c r="E270" s="6">
        <v>45019</v>
      </c>
      <c r="F270" s="3">
        <v>0.12361111111111112</v>
      </c>
      <c r="G270" s="3">
        <v>0.17708333333333334</v>
      </c>
      <c r="H270" s="3">
        <f t="shared" si="17"/>
        <v>5.3472222222222227E-2</v>
      </c>
      <c r="I270" s="9">
        <v>7.013888888888889E-2</v>
      </c>
      <c r="J270" s="9" t="str">
        <f t="shared" si="18"/>
        <v>0</v>
      </c>
      <c r="K270" s="9" t="str">
        <f t="shared" si="19"/>
        <v>No cobrada</v>
      </c>
      <c r="L270" t="s">
        <v>20</v>
      </c>
      <c r="M270" t="s">
        <v>10</v>
      </c>
      <c r="N270" t="s">
        <v>1136</v>
      </c>
      <c r="O270" s="4">
        <v>39.17</v>
      </c>
      <c r="P270" t="s">
        <v>21</v>
      </c>
      <c r="Q270">
        <v>269</v>
      </c>
      <c r="R270" t="s">
        <v>36</v>
      </c>
      <c r="S270" t="s">
        <v>490</v>
      </c>
      <c r="T270" s="10">
        <v>250</v>
      </c>
    </row>
    <row r="271" spans="1:20" x14ac:dyDescent="0.25">
      <c r="A271">
        <v>10</v>
      </c>
      <c r="B271" t="s">
        <v>80</v>
      </c>
      <c r="C271">
        <v>1</v>
      </c>
      <c r="D271" t="str">
        <f t="shared" si="16"/>
        <v>Lunes</v>
      </c>
      <c r="E271" s="6">
        <v>45019</v>
      </c>
      <c r="F271" s="3">
        <v>4.9305555555555554E-2</v>
      </c>
      <c r="G271" s="3">
        <v>0.2076388888888889</v>
      </c>
      <c r="H271" s="3">
        <f t="shared" si="17"/>
        <v>0.15833333333333335</v>
      </c>
      <c r="I271" s="9">
        <v>1.8055555555555554E-2</v>
      </c>
      <c r="J271" s="9">
        <f t="shared" si="18"/>
        <v>0.14027777777777781</v>
      </c>
      <c r="K271" s="9" t="str">
        <f t="shared" si="19"/>
        <v>Cobrada</v>
      </c>
      <c r="L271" t="s">
        <v>29</v>
      </c>
      <c r="M271" t="s">
        <v>10</v>
      </c>
      <c r="N271" t="s">
        <v>1137</v>
      </c>
      <c r="O271" s="4">
        <v>10.130000000000001</v>
      </c>
      <c r="P271" t="s">
        <v>21</v>
      </c>
      <c r="Q271">
        <v>270</v>
      </c>
      <c r="R271" t="s">
        <v>59</v>
      </c>
      <c r="S271" t="s">
        <v>77</v>
      </c>
      <c r="T271" s="10">
        <v>102</v>
      </c>
    </row>
    <row r="272" spans="1:20" x14ac:dyDescent="0.25">
      <c r="A272">
        <v>3</v>
      </c>
      <c r="B272" t="s">
        <v>491</v>
      </c>
      <c r="C272">
        <v>3</v>
      </c>
      <c r="D272" t="str">
        <f t="shared" si="16"/>
        <v>Lunes</v>
      </c>
      <c r="E272" s="6">
        <v>45019</v>
      </c>
      <c r="F272" s="3">
        <v>6.9444444444444448E-2</v>
      </c>
      <c r="G272" s="3">
        <v>0.21527777777777779</v>
      </c>
      <c r="H272" s="3">
        <f t="shared" si="17"/>
        <v>0.15625</v>
      </c>
      <c r="I272" s="9">
        <v>3.8194444444444448E-2</v>
      </c>
      <c r="J272" s="9">
        <f t="shared" si="18"/>
        <v>0.11805555555555555</v>
      </c>
      <c r="K272" s="9" t="str">
        <f t="shared" si="19"/>
        <v>Cobrada</v>
      </c>
      <c r="L272" t="s">
        <v>9</v>
      </c>
      <c r="M272" t="s">
        <v>10</v>
      </c>
      <c r="N272" t="s">
        <v>1137</v>
      </c>
      <c r="O272" s="4">
        <v>16.11</v>
      </c>
      <c r="P272" t="s">
        <v>35</v>
      </c>
      <c r="Q272">
        <v>271</v>
      </c>
      <c r="R272" t="s">
        <v>41</v>
      </c>
      <c r="S272" t="s">
        <v>335</v>
      </c>
      <c r="T272" s="10">
        <v>44</v>
      </c>
    </row>
    <row r="273" spans="1:20" x14ac:dyDescent="0.25">
      <c r="A273">
        <v>7</v>
      </c>
      <c r="B273" t="s">
        <v>492</v>
      </c>
      <c r="C273">
        <v>1</v>
      </c>
      <c r="D273" t="str">
        <f t="shared" si="16"/>
        <v>Lunes</v>
      </c>
      <c r="E273" s="6">
        <v>45019</v>
      </c>
      <c r="F273" s="3">
        <v>2.361111111111111E-2</v>
      </c>
      <c r="G273" s="3">
        <v>0.18333333333333332</v>
      </c>
      <c r="H273" s="3">
        <f t="shared" si="17"/>
        <v>0.15972222222222221</v>
      </c>
      <c r="I273" s="9">
        <v>5.7638888888888892E-2</v>
      </c>
      <c r="J273" s="9">
        <f t="shared" si="18"/>
        <v>0.10208333333333332</v>
      </c>
      <c r="K273" s="9" t="str">
        <f t="shared" si="19"/>
        <v>Cobrada</v>
      </c>
      <c r="L273" t="s">
        <v>29</v>
      </c>
      <c r="M273" t="s">
        <v>10</v>
      </c>
      <c r="N273" t="s">
        <v>1137</v>
      </c>
      <c r="O273" s="4">
        <v>42.73</v>
      </c>
      <c r="P273" t="s">
        <v>11</v>
      </c>
      <c r="Q273">
        <v>272</v>
      </c>
      <c r="R273" t="s">
        <v>1139</v>
      </c>
      <c r="S273" t="s">
        <v>493</v>
      </c>
      <c r="T273" s="10">
        <v>83</v>
      </c>
    </row>
    <row r="274" spans="1:20" x14ac:dyDescent="0.25">
      <c r="A274">
        <v>20</v>
      </c>
      <c r="B274" t="s">
        <v>301</v>
      </c>
      <c r="C274">
        <v>5</v>
      </c>
      <c r="D274" t="str">
        <f t="shared" si="16"/>
        <v>Lunes</v>
      </c>
      <c r="E274" s="6">
        <v>45019</v>
      </c>
      <c r="F274" s="3">
        <v>7.4305555555555555E-2</v>
      </c>
      <c r="G274" s="3">
        <v>0.1451388888888889</v>
      </c>
      <c r="H274" s="3">
        <f t="shared" si="17"/>
        <v>8.1250000000000017E-2</v>
      </c>
      <c r="I274" s="9">
        <v>4.6527777777777779E-2</v>
      </c>
      <c r="J274" s="9">
        <f t="shared" si="18"/>
        <v>3.4722222222222238E-2</v>
      </c>
      <c r="K274" s="9" t="str">
        <f t="shared" si="19"/>
        <v>Cobrada</v>
      </c>
      <c r="L274" t="s">
        <v>20</v>
      </c>
      <c r="M274" t="s">
        <v>10</v>
      </c>
      <c r="N274" t="s">
        <v>16</v>
      </c>
      <c r="O274" s="4">
        <v>36.299999999999997</v>
      </c>
      <c r="P274" t="s">
        <v>35</v>
      </c>
      <c r="Q274">
        <v>273</v>
      </c>
      <c r="R274" t="s">
        <v>17</v>
      </c>
      <c r="S274" t="s">
        <v>494</v>
      </c>
      <c r="T274" s="10">
        <v>123</v>
      </c>
    </row>
    <row r="275" spans="1:20" x14ac:dyDescent="0.25">
      <c r="A275">
        <v>7</v>
      </c>
      <c r="B275" t="s">
        <v>495</v>
      </c>
      <c r="C275">
        <v>1</v>
      </c>
      <c r="D275" t="str">
        <f t="shared" si="16"/>
        <v>Lunes</v>
      </c>
      <c r="E275" s="6">
        <v>45019</v>
      </c>
      <c r="F275" s="3">
        <v>0.13541666666666666</v>
      </c>
      <c r="G275" s="3">
        <v>0.24444444444444444</v>
      </c>
      <c r="H275" s="3">
        <f t="shared" si="17"/>
        <v>0.11944444444444445</v>
      </c>
      <c r="I275" s="9">
        <v>5.2083333333333329E-2</v>
      </c>
      <c r="J275" s="9">
        <f t="shared" si="18"/>
        <v>6.7361111111111122E-2</v>
      </c>
      <c r="K275" s="9" t="str">
        <f t="shared" si="19"/>
        <v>Cobrada</v>
      </c>
      <c r="L275" t="s">
        <v>14</v>
      </c>
      <c r="M275" t="s">
        <v>10</v>
      </c>
      <c r="N275" t="s">
        <v>1136</v>
      </c>
      <c r="O275" s="4">
        <v>19.93</v>
      </c>
      <c r="P275" t="s">
        <v>35</v>
      </c>
      <c r="Q275">
        <v>274</v>
      </c>
      <c r="R275" t="s">
        <v>22</v>
      </c>
      <c r="S275" t="s">
        <v>496</v>
      </c>
      <c r="T275" s="10">
        <v>116</v>
      </c>
    </row>
    <row r="276" spans="1:20" x14ac:dyDescent="0.25">
      <c r="A276">
        <v>5</v>
      </c>
      <c r="B276" t="s">
        <v>384</v>
      </c>
      <c r="C276">
        <v>3</v>
      </c>
      <c r="D276" t="str">
        <f t="shared" si="16"/>
        <v>Lunes</v>
      </c>
      <c r="E276" s="6">
        <v>45019</v>
      </c>
      <c r="F276" s="3">
        <v>9.2361111111111116E-2</v>
      </c>
      <c r="G276" s="3">
        <v>0.24861111111111112</v>
      </c>
      <c r="H276" s="3">
        <f t="shared" si="17"/>
        <v>0.15625</v>
      </c>
      <c r="I276" s="9">
        <v>8.4722222222222227E-2</v>
      </c>
      <c r="J276" s="9">
        <f t="shared" si="18"/>
        <v>7.1527777777777773E-2</v>
      </c>
      <c r="K276" s="9" t="str">
        <f t="shared" si="19"/>
        <v>Cobrada</v>
      </c>
      <c r="L276" t="s">
        <v>20</v>
      </c>
      <c r="M276" t="s">
        <v>10</v>
      </c>
      <c r="N276" t="s">
        <v>1137</v>
      </c>
      <c r="O276" s="4">
        <v>49.67</v>
      </c>
      <c r="P276" t="s">
        <v>11</v>
      </c>
      <c r="Q276">
        <v>275</v>
      </c>
      <c r="R276" t="s">
        <v>41</v>
      </c>
      <c r="S276" t="s">
        <v>497</v>
      </c>
      <c r="T276" s="10">
        <v>121</v>
      </c>
    </row>
    <row r="277" spans="1:20" x14ac:dyDescent="0.25">
      <c r="A277">
        <v>15</v>
      </c>
      <c r="B277" t="s">
        <v>498</v>
      </c>
      <c r="C277">
        <v>6</v>
      </c>
      <c r="D277" t="str">
        <f t="shared" si="16"/>
        <v>Lunes</v>
      </c>
      <c r="E277" s="6">
        <v>45019</v>
      </c>
      <c r="F277" s="3">
        <v>0.1076388888888889</v>
      </c>
      <c r="G277" s="3">
        <v>0.23194444444444445</v>
      </c>
      <c r="H277" s="3">
        <f t="shared" si="17"/>
        <v>0.12430555555555556</v>
      </c>
      <c r="I277" s="9">
        <v>5.9027777777777776E-2</v>
      </c>
      <c r="J277" s="9">
        <f t="shared" si="18"/>
        <v>6.5277777777777782E-2</v>
      </c>
      <c r="K277" s="9" t="str">
        <f t="shared" si="19"/>
        <v>Cobrada</v>
      </c>
      <c r="L277" t="s">
        <v>29</v>
      </c>
      <c r="M277" t="s">
        <v>10</v>
      </c>
      <c r="N277" t="s">
        <v>1136</v>
      </c>
      <c r="O277" s="4">
        <v>20.98</v>
      </c>
      <c r="P277" t="s">
        <v>11</v>
      </c>
      <c r="Q277">
        <v>276</v>
      </c>
      <c r="R277" t="s">
        <v>59</v>
      </c>
      <c r="S277" t="s">
        <v>499</v>
      </c>
      <c r="T277" s="10">
        <v>70</v>
      </c>
    </row>
    <row r="278" spans="1:20" x14ac:dyDescent="0.25">
      <c r="A278">
        <v>4</v>
      </c>
      <c r="B278" t="s">
        <v>500</v>
      </c>
      <c r="C278">
        <v>2</v>
      </c>
      <c r="D278" t="str">
        <f t="shared" si="16"/>
        <v>Lunes</v>
      </c>
      <c r="E278" s="6">
        <v>45019</v>
      </c>
      <c r="F278" s="3">
        <v>6.1111111111111109E-2</v>
      </c>
      <c r="G278" s="3">
        <v>0.16388888888888889</v>
      </c>
      <c r="H278" s="3">
        <f t="shared" si="17"/>
        <v>0.10277777777777777</v>
      </c>
      <c r="I278" s="9">
        <v>2.013888888888889E-2</v>
      </c>
      <c r="J278" s="9">
        <f t="shared" si="18"/>
        <v>8.2638888888888887E-2</v>
      </c>
      <c r="K278" s="9" t="str">
        <f t="shared" si="19"/>
        <v>Cobrada</v>
      </c>
      <c r="L278" t="s">
        <v>25</v>
      </c>
      <c r="M278" t="s">
        <v>10</v>
      </c>
      <c r="N278" t="s">
        <v>1137</v>
      </c>
      <c r="O278" s="4">
        <v>10.29</v>
      </c>
      <c r="P278" t="s">
        <v>21</v>
      </c>
      <c r="Q278">
        <v>277</v>
      </c>
      <c r="R278" t="s">
        <v>1139</v>
      </c>
      <c r="S278" t="s">
        <v>186</v>
      </c>
      <c r="T278" s="10">
        <v>93</v>
      </c>
    </row>
    <row r="279" spans="1:20" x14ac:dyDescent="0.25">
      <c r="A279">
        <v>5</v>
      </c>
      <c r="B279" t="s">
        <v>101</v>
      </c>
      <c r="C279">
        <v>4</v>
      </c>
      <c r="D279" t="str">
        <f t="shared" si="16"/>
        <v>Lunes</v>
      </c>
      <c r="E279" s="6">
        <v>45019</v>
      </c>
      <c r="F279" s="3">
        <v>0.13194444444444445</v>
      </c>
      <c r="G279" s="3">
        <v>0.21666666666666667</v>
      </c>
      <c r="H279" s="3">
        <f t="shared" si="17"/>
        <v>8.4722222222222227E-2</v>
      </c>
      <c r="I279" s="9">
        <v>4.2361111111111113E-2</v>
      </c>
      <c r="J279" s="9">
        <f t="shared" si="18"/>
        <v>4.2361111111111113E-2</v>
      </c>
      <c r="K279" s="9" t="str">
        <f t="shared" si="19"/>
        <v>Cobrada</v>
      </c>
      <c r="L279" t="s">
        <v>9</v>
      </c>
      <c r="M279" t="s">
        <v>10</v>
      </c>
      <c r="N279" t="s">
        <v>16</v>
      </c>
      <c r="O279" s="4">
        <v>41.36</v>
      </c>
      <c r="P279" t="s">
        <v>21</v>
      </c>
      <c r="Q279">
        <v>278</v>
      </c>
      <c r="R279" t="s">
        <v>36</v>
      </c>
      <c r="S279" t="s">
        <v>501</v>
      </c>
      <c r="T279" s="10">
        <v>141</v>
      </c>
    </row>
    <row r="280" spans="1:20" x14ac:dyDescent="0.25">
      <c r="A280">
        <v>11</v>
      </c>
      <c r="B280" t="s">
        <v>140</v>
      </c>
      <c r="C280">
        <v>5</v>
      </c>
      <c r="D280" t="str">
        <f t="shared" si="16"/>
        <v>Lunes</v>
      </c>
      <c r="E280" s="6">
        <v>45019</v>
      </c>
      <c r="F280" s="3">
        <v>1.0416666666666666E-2</v>
      </c>
      <c r="G280" s="3">
        <v>0.1076388888888889</v>
      </c>
      <c r="H280" s="3">
        <f t="shared" si="17"/>
        <v>9.7222222222222224E-2</v>
      </c>
      <c r="I280" s="9">
        <v>9.8611111111111108E-2</v>
      </c>
      <c r="J280" s="9" t="str">
        <f t="shared" si="18"/>
        <v>0</v>
      </c>
      <c r="K280" s="9" t="str">
        <f t="shared" si="19"/>
        <v>No cobrada</v>
      </c>
      <c r="L280" t="s">
        <v>20</v>
      </c>
      <c r="M280" t="s">
        <v>32</v>
      </c>
      <c r="N280" t="s">
        <v>1137</v>
      </c>
      <c r="O280" s="4">
        <v>43.53</v>
      </c>
      <c r="P280" t="s">
        <v>21</v>
      </c>
      <c r="Q280">
        <v>279</v>
      </c>
      <c r="R280" t="s">
        <v>36</v>
      </c>
      <c r="S280" t="s">
        <v>502</v>
      </c>
      <c r="T280" s="10">
        <v>201</v>
      </c>
    </row>
    <row r="281" spans="1:20" x14ac:dyDescent="0.25">
      <c r="A281">
        <v>14</v>
      </c>
      <c r="B281" t="s">
        <v>503</v>
      </c>
      <c r="C281">
        <v>6</v>
      </c>
      <c r="D281" t="str">
        <f t="shared" si="16"/>
        <v>Lunes</v>
      </c>
      <c r="E281" s="6">
        <v>45019</v>
      </c>
      <c r="F281" s="3">
        <v>2.0833333333333332E-2</v>
      </c>
      <c r="G281" s="3">
        <v>0.11180555555555556</v>
      </c>
      <c r="H281" s="3">
        <f t="shared" si="17"/>
        <v>9.0972222222222232E-2</v>
      </c>
      <c r="I281" s="9">
        <v>5.9722222222222218E-2</v>
      </c>
      <c r="J281" s="9">
        <f t="shared" si="18"/>
        <v>3.1250000000000014E-2</v>
      </c>
      <c r="K281" s="9" t="str">
        <f t="shared" si="19"/>
        <v>Cobrada</v>
      </c>
      <c r="L281" t="s">
        <v>25</v>
      </c>
      <c r="M281" t="s">
        <v>10</v>
      </c>
      <c r="N281" t="s">
        <v>1137</v>
      </c>
      <c r="O281" s="4">
        <v>36.08</v>
      </c>
      <c r="P281" t="s">
        <v>11</v>
      </c>
      <c r="Q281">
        <v>280</v>
      </c>
      <c r="R281" t="s">
        <v>59</v>
      </c>
      <c r="S281" t="s">
        <v>504</v>
      </c>
      <c r="T281" s="10">
        <v>117</v>
      </c>
    </row>
    <row r="282" spans="1:20" x14ac:dyDescent="0.25">
      <c r="A282">
        <v>18</v>
      </c>
      <c r="B282" t="s">
        <v>505</v>
      </c>
      <c r="C282">
        <v>2</v>
      </c>
      <c r="D282" t="str">
        <f t="shared" si="16"/>
        <v>Lunes</v>
      </c>
      <c r="E282" s="6">
        <v>45019</v>
      </c>
      <c r="F282" s="3">
        <v>0.16111111111111112</v>
      </c>
      <c r="G282" s="3">
        <v>0.3263888888888889</v>
      </c>
      <c r="H282" s="3">
        <f t="shared" si="17"/>
        <v>0.17569444444444443</v>
      </c>
      <c r="I282" s="9">
        <v>6.2500000000000003E-3</v>
      </c>
      <c r="J282" s="9">
        <f t="shared" si="18"/>
        <v>0.16944444444444443</v>
      </c>
      <c r="K282" s="9" t="str">
        <f t="shared" si="19"/>
        <v>Cobrada</v>
      </c>
      <c r="L282" t="s">
        <v>29</v>
      </c>
      <c r="M282" t="s">
        <v>15</v>
      </c>
      <c r="N282" t="s">
        <v>16</v>
      </c>
      <c r="O282" s="4">
        <v>44.3</v>
      </c>
      <c r="P282" t="s">
        <v>35</v>
      </c>
      <c r="Q282">
        <v>281</v>
      </c>
      <c r="R282" t="s">
        <v>1140</v>
      </c>
      <c r="S282" t="s">
        <v>439</v>
      </c>
      <c r="T282" s="10">
        <v>66</v>
      </c>
    </row>
    <row r="283" spans="1:20" x14ac:dyDescent="0.25">
      <c r="A283">
        <v>6</v>
      </c>
      <c r="B283" t="s">
        <v>506</v>
      </c>
      <c r="C283">
        <v>1</v>
      </c>
      <c r="D283" t="str">
        <f t="shared" si="16"/>
        <v>Lunes</v>
      </c>
      <c r="E283" s="6">
        <v>45019</v>
      </c>
      <c r="F283" s="3">
        <v>4.9305555555555554E-2</v>
      </c>
      <c r="G283" s="3">
        <v>0.20972222222222223</v>
      </c>
      <c r="H283" s="3">
        <f t="shared" si="17"/>
        <v>0.16041666666666668</v>
      </c>
      <c r="I283" s="9">
        <v>7.9166666666666663E-2</v>
      </c>
      <c r="J283" s="9">
        <f t="shared" si="18"/>
        <v>8.1250000000000017E-2</v>
      </c>
      <c r="K283" s="9" t="str">
        <f t="shared" si="19"/>
        <v>Cobrada</v>
      </c>
      <c r="L283" t="s">
        <v>29</v>
      </c>
      <c r="M283" t="s">
        <v>10</v>
      </c>
      <c r="N283" t="s">
        <v>1137</v>
      </c>
      <c r="O283" s="4">
        <v>19.05</v>
      </c>
      <c r="P283" t="s">
        <v>21</v>
      </c>
      <c r="Q283">
        <v>282</v>
      </c>
      <c r="R283" t="s">
        <v>44</v>
      </c>
      <c r="S283" t="s">
        <v>507</v>
      </c>
      <c r="T283" s="10">
        <v>74</v>
      </c>
    </row>
    <row r="284" spans="1:20" x14ac:dyDescent="0.25">
      <c r="A284">
        <v>19</v>
      </c>
      <c r="B284" t="s">
        <v>508</v>
      </c>
      <c r="C284">
        <v>5</v>
      </c>
      <c r="D284" t="str">
        <f t="shared" si="16"/>
        <v>Lunes</v>
      </c>
      <c r="E284" s="6">
        <v>45019</v>
      </c>
      <c r="F284" s="3">
        <v>4.4444444444444446E-2</v>
      </c>
      <c r="G284" s="3">
        <v>0.2</v>
      </c>
      <c r="H284" s="3">
        <f t="shared" si="17"/>
        <v>0.15555555555555556</v>
      </c>
      <c r="I284" s="9">
        <v>4.1666666666666666E-3</v>
      </c>
      <c r="J284" s="9">
        <f t="shared" si="18"/>
        <v>0.15138888888888888</v>
      </c>
      <c r="K284" s="9" t="str">
        <f t="shared" si="19"/>
        <v>Cobrada</v>
      </c>
      <c r="L284" t="s">
        <v>25</v>
      </c>
      <c r="M284" t="s">
        <v>32</v>
      </c>
      <c r="N284" t="s">
        <v>1137</v>
      </c>
      <c r="O284" s="4">
        <v>43.07</v>
      </c>
      <c r="P284" t="s">
        <v>21</v>
      </c>
      <c r="Q284">
        <v>283</v>
      </c>
      <c r="R284" t="s">
        <v>22</v>
      </c>
      <c r="S284" t="s">
        <v>256</v>
      </c>
      <c r="T284" s="10">
        <v>78</v>
      </c>
    </row>
    <row r="285" spans="1:20" x14ac:dyDescent="0.25">
      <c r="A285">
        <v>11</v>
      </c>
      <c r="B285" t="s">
        <v>509</v>
      </c>
      <c r="C285">
        <v>4</v>
      </c>
      <c r="D285" t="str">
        <f t="shared" si="16"/>
        <v>Lunes</v>
      </c>
      <c r="E285" s="6">
        <v>45019</v>
      </c>
      <c r="F285" s="3">
        <v>0.10277777777777777</v>
      </c>
      <c r="G285" s="3">
        <v>0.19236111111111112</v>
      </c>
      <c r="H285" s="3">
        <f t="shared" si="17"/>
        <v>0.10000000000000002</v>
      </c>
      <c r="I285" s="9">
        <v>0.13541666666666666</v>
      </c>
      <c r="J285" s="9" t="str">
        <f t="shared" si="18"/>
        <v>0</v>
      </c>
      <c r="K285" s="9" t="str">
        <f t="shared" si="19"/>
        <v>No cobrada</v>
      </c>
      <c r="L285" t="s">
        <v>25</v>
      </c>
      <c r="M285" t="s">
        <v>10</v>
      </c>
      <c r="N285" t="s">
        <v>1136</v>
      </c>
      <c r="O285" s="4">
        <v>29.99</v>
      </c>
      <c r="P285" t="s">
        <v>35</v>
      </c>
      <c r="Q285">
        <v>284</v>
      </c>
      <c r="R285" t="s">
        <v>1140</v>
      </c>
      <c r="S285" t="s">
        <v>510</v>
      </c>
      <c r="T285" s="10">
        <v>158</v>
      </c>
    </row>
    <row r="286" spans="1:20" x14ac:dyDescent="0.25">
      <c r="A286">
        <v>18</v>
      </c>
      <c r="B286" t="s">
        <v>511</v>
      </c>
      <c r="C286">
        <v>6</v>
      </c>
      <c r="D286" t="str">
        <f t="shared" si="16"/>
        <v>Lunes</v>
      </c>
      <c r="E286" s="6">
        <v>45019</v>
      </c>
      <c r="F286" s="3">
        <v>0.12708333333333333</v>
      </c>
      <c r="G286" s="3">
        <v>0.25347222222222221</v>
      </c>
      <c r="H286" s="3">
        <f t="shared" si="17"/>
        <v>0.12638888888888888</v>
      </c>
      <c r="I286" s="9">
        <v>8.3333333333333332E-3</v>
      </c>
      <c r="J286" s="9">
        <f t="shared" si="18"/>
        <v>0.11805555555555555</v>
      </c>
      <c r="K286" s="9" t="str">
        <f t="shared" si="19"/>
        <v>Cobrada</v>
      </c>
      <c r="L286" t="s">
        <v>29</v>
      </c>
      <c r="M286" t="s">
        <v>10</v>
      </c>
      <c r="N286" t="s">
        <v>1136</v>
      </c>
      <c r="O286" s="4">
        <v>10.94</v>
      </c>
      <c r="P286" t="s">
        <v>11</v>
      </c>
      <c r="Q286">
        <v>285</v>
      </c>
      <c r="R286" t="s">
        <v>1139</v>
      </c>
      <c r="S286" t="s">
        <v>102</v>
      </c>
      <c r="T286" s="10">
        <v>42</v>
      </c>
    </row>
    <row r="287" spans="1:20" x14ac:dyDescent="0.25">
      <c r="A287">
        <v>15</v>
      </c>
      <c r="B287" t="s">
        <v>209</v>
      </c>
      <c r="C287">
        <v>6</v>
      </c>
      <c r="D287" t="str">
        <f t="shared" si="16"/>
        <v>Lunes</v>
      </c>
      <c r="E287" s="6">
        <v>45019</v>
      </c>
      <c r="F287" s="3">
        <v>1.5277777777777777E-2</v>
      </c>
      <c r="G287" s="3">
        <v>0.10277777777777777</v>
      </c>
      <c r="H287" s="3">
        <f t="shared" si="17"/>
        <v>9.7916666666666666E-2</v>
      </c>
      <c r="I287" s="9">
        <v>1.7361111111111112E-2</v>
      </c>
      <c r="J287" s="9">
        <f t="shared" si="18"/>
        <v>8.0555555555555547E-2</v>
      </c>
      <c r="K287" s="9" t="str">
        <f t="shared" si="19"/>
        <v>Cobrada</v>
      </c>
      <c r="L287" t="s">
        <v>9</v>
      </c>
      <c r="M287" t="s">
        <v>10</v>
      </c>
      <c r="N287" t="s">
        <v>1137</v>
      </c>
      <c r="O287" s="4">
        <v>41.96</v>
      </c>
      <c r="P287" t="s">
        <v>35</v>
      </c>
      <c r="Q287">
        <v>286</v>
      </c>
      <c r="R287" t="s">
        <v>83</v>
      </c>
      <c r="S287" t="s">
        <v>77</v>
      </c>
      <c r="T287" s="10">
        <v>68</v>
      </c>
    </row>
    <row r="288" spans="1:20" x14ac:dyDescent="0.25">
      <c r="A288">
        <v>20</v>
      </c>
      <c r="B288" t="s">
        <v>289</v>
      </c>
      <c r="C288">
        <v>2</v>
      </c>
      <c r="D288" t="str">
        <f t="shared" si="16"/>
        <v>Lunes</v>
      </c>
      <c r="E288" s="6">
        <v>45019</v>
      </c>
      <c r="F288" s="3">
        <v>0.15069444444444444</v>
      </c>
      <c r="G288" s="3">
        <v>0.19722222222222222</v>
      </c>
      <c r="H288" s="3">
        <f t="shared" si="17"/>
        <v>4.6527777777777779E-2</v>
      </c>
      <c r="I288" s="9">
        <v>8.4027777777777771E-2</v>
      </c>
      <c r="J288" s="9" t="str">
        <f t="shared" si="18"/>
        <v>0</v>
      </c>
      <c r="K288" s="9" t="str">
        <f t="shared" si="19"/>
        <v>No cobrada</v>
      </c>
      <c r="L288" t="s">
        <v>25</v>
      </c>
      <c r="M288" t="s">
        <v>10</v>
      </c>
      <c r="N288" t="s">
        <v>1136</v>
      </c>
      <c r="O288" s="4">
        <v>31.67</v>
      </c>
      <c r="P288" t="s">
        <v>11</v>
      </c>
      <c r="Q288">
        <v>287</v>
      </c>
      <c r="R288" t="s">
        <v>17</v>
      </c>
      <c r="S288" t="s">
        <v>512</v>
      </c>
      <c r="T288" s="10">
        <v>202</v>
      </c>
    </row>
    <row r="289" spans="1:20" x14ac:dyDescent="0.25">
      <c r="A289">
        <v>15</v>
      </c>
      <c r="B289" t="s">
        <v>513</v>
      </c>
      <c r="C289">
        <v>3</v>
      </c>
      <c r="D289" t="str">
        <f t="shared" si="16"/>
        <v>Lunes</v>
      </c>
      <c r="E289" s="6">
        <v>45019</v>
      </c>
      <c r="F289" s="3">
        <v>8.8888888888888892E-2</v>
      </c>
      <c r="G289" s="3">
        <v>0.23125000000000001</v>
      </c>
      <c r="H289" s="3">
        <f t="shared" si="17"/>
        <v>0.1423611111111111</v>
      </c>
      <c r="I289" s="9">
        <v>2.6388888888888889E-2</v>
      </c>
      <c r="J289" s="9">
        <f t="shared" si="18"/>
        <v>0.11597222222222221</v>
      </c>
      <c r="K289" s="9" t="str">
        <f t="shared" si="19"/>
        <v>Cobrada</v>
      </c>
      <c r="L289" t="s">
        <v>25</v>
      </c>
      <c r="M289" t="s">
        <v>32</v>
      </c>
      <c r="N289" t="s">
        <v>1137</v>
      </c>
      <c r="O289" s="4">
        <v>13.3</v>
      </c>
      <c r="P289" t="s">
        <v>11</v>
      </c>
      <c r="Q289">
        <v>288</v>
      </c>
      <c r="R289" t="s">
        <v>44</v>
      </c>
      <c r="S289" t="s">
        <v>514</v>
      </c>
      <c r="T289" s="10">
        <v>86</v>
      </c>
    </row>
    <row r="290" spans="1:20" x14ac:dyDescent="0.25">
      <c r="A290">
        <v>15</v>
      </c>
      <c r="B290" t="s">
        <v>515</v>
      </c>
      <c r="C290">
        <v>5</v>
      </c>
      <c r="D290" t="str">
        <f t="shared" si="16"/>
        <v>Lunes</v>
      </c>
      <c r="E290" s="6">
        <v>45019</v>
      </c>
      <c r="F290" s="3">
        <v>0.13055555555555556</v>
      </c>
      <c r="G290" s="3">
        <v>0.26597222222222222</v>
      </c>
      <c r="H290" s="3">
        <f t="shared" si="17"/>
        <v>0.13541666666666666</v>
      </c>
      <c r="I290" s="9">
        <v>4.7222222222222221E-2</v>
      </c>
      <c r="J290" s="9">
        <f t="shared" si="18"/>
        <v>8.8194444444444436E-2</v>
      </c>
      <c r="K290" s="9" t="str">
        <f t="shared" si="19"/>
        <v>Cobrada</v>
      </c>
      <c r="L290" t="s">
        <v>25</v>
      </c>
      <c r="M290" t="s">
        <v>10</v>
      </c>
      <c r="N290" t="s">
        <v>1136</v>
      </c>
      <c r="O290" s="4">
        <v>26.56</v>
      </c>
      <c r="P290" t="s">
        <v>21</v>
      </c>
      <c r="Q290">
        <v>289</v>
      </c>
      <c r="R290" t="s">
        <v>1139</v>
      </c>
      <c r="S290" t="s">
        <v>516</v>
      </c>
      <c r="T290" s="10">
        <v>138</v>
      </c>
    </row>
    <row r="291" spans="1:20" x14ac:dyDescent="0.25">
      <c r="A291">
        <v>19</v>
      </c>
      <c r="B291" t="s">
        <v>275</v>
      </c>
      <c r="C291">
        <v>3</v>
      </c>
      <c r="D291" t="str">
        <f t="shared" si="16"/>
        <v>Lunes</v>
      </c>
      <c r="E291" s="6">
        <v>45019</v>
      </c>
      <c r="F291" s="3">
        <v>8.7499999999999994E-2</v>
      </c>
      <c r="G291" s="3">
        <v>0.18958333333333333</v>
      </c>
      <c r="H291" s="3">
        <f t="shared" si="17"/>
        <v>0.1125</v>
      </c>
      <c r="I291" s="9">
        <v>3.9583333333333331E-2</v>
      </c>
      <c r="J291" s="9">
        <f t="shared" si="18"/>
        <v>7.2916666666666671E-2</v>
      </c>
      <c r="K291" s="9" t="str">
        <f t="shared" si="19"/>
        <v>Cobrada</v>
      </c>
      <c r="L291" t="s">
        <v>9</v>
      </c>
      <c r="M291" t="s">
        <v>10</v>
      </c>
      <c r="N291" t="s">
        <v>1137</v>
      </c>
      <c r="O291" s="4">
        <v>14.59</v>
      </c>
      <c r="P291" t="s">
        <v>35</v>
      </c>
      <c r="Q291">
        <v>290</v>
      </c>
      <c r="R291" t="s">
        <v>1139</v>
      </c>
      <c r="S291" t="s">
        <v>65</v>
      </c>
      <c r="T291" s="10">
        <v>40</v>
      </c>
    </row>
    <row r="292" spans="1:20" x14ac:dyDescent="0.25">
      <c r="A292">
        <v>2</v>
      </c>
      <c r="B292" t="s">
        <v>517</v>
      </c>
      <c r="C292">
        <v>6</v>
      </c>
      <c r="D292" t="str">
        <f t="shared" si="16"/>
        <v>Lunes</v>
      </c>
      <c r="E292" s="6">
        <v>45019</v>
      </c>
      <c r="F292" s="3">
        <v>0.13750000000000001</v>
      </c>
      <c r="G292" s="3">
        <v>0.25624999999999998</v>
      </c>
      <c r="H292" s="3">
        <f t="shared" si="17"/>
        <v>0.12916666666666662</v>
      </c>
      <c r="I292" s="9">
        <v>6.597222222222221E-2</v>
      </c>
      <c r="J292" s="9">
        <f t="shared" si="18"/>
        <v>6.3194444444444414E-2</v>
      </c>
      <c r="K292" s="9" t="str">
        <f t="shared" si="19"/>
        <v>Cobrada</v>
      </c>
      <c r="L292" t="s">
        <v>20</v>
      </c>
      <c r="M292" t="s">
        <v>15</v>
      </c>
      <c r="N292" t="s">
        <v>16</v>
      </c>
      <c r="O292" s="4">
        <v>15.44</v>
      </c>
      <c r="P292" t="s">
        <v>35</v>
      </c>
      <c r="Q292">
        <v>291</v>
      </c>
      <c r="R292" t="s">
        <v>41</v>
      </c>
      <c r="S292" t="s">
        <v>518</v>
      </c>
      <c r="T292" s="10">
        <v>260</v>
      </c>
    </row>
    <row r="293" spans="1:20" x14ac:dyDescent="0.25">
      <c r="A293">
        <v>10</v>
      </c>
      <c r="B293" t="s">
        <v>519</v>
      </c>
      <c r="C293">
        <v>3</v>
      </c>
      <c r="D293" t="str">
        <f t="shared" si="16"/>
        <v>Lunes</v>
      </c>
      <c r="E293" s="6">
        <v>45019</v>
      </c>
      <c r="F293" s="3">
        <v>6.2500000000000003E-3</v>
      </c>
      <c r="G293" s="3">
        <v>7.7083333333333337E-2</v>
      </c>
      <c r="H293" s="3">
        <f t="shared" si="17"/>
        <v>7.0833333333333331E-2</v>
      </c>
      <c r="I293" s="9">
        <v>1.5972222222222221E-2</v>
      </c>
      <c r="J293" s="9">
        <f t="shared" si="18"/>
        <v>5.486111111111111E-2</v>
      </c>
      <c r="K293" s="9" t="str">
        <f t="shared" si="19"/>
        <v>Cobrada</v>
      </c>
      <c r="L293" t="s">
        <v>9</v>
      </c>
      <c r="M293" t="s">
        <v>32</v>
      </c>
      <c r="N293" t="s">
        <v>1136</v>
      </c>
      <c r="O293" s="4">
        <v>29.72</v>
      </c>
      <c r="P293" t="s">
        <v>11</v>
      </c>
      <c r="Q293">
        <v>292</v>
      </c>
      <c r="R293" t="s">
        <v>83</v>
      </c>
      <c r="S293" t="s">
        <v>57</v>
      </c>
      <c r="T293" s="10">
        <v>84</v>
      </c>
    </row>
    <row r="294" spans="1:20" x14ac:dyDescent="0.25">
      <c r="A294">
        <v>16</v>
      </c>
      <c r="B294" t="s">
        <v>520</v>
      </c>
      <c r="C294">
        <v>4</v>
      </c>
      <c r="D294" t="str">
        <f t="shared" si="16"/>
        <v>Lunes</v>
      </c>
      <c r="E294" s="6">
        <v>45019</v>
      </c>
      <c r="F294" s="3">
        <v>0.12152777777777778</v>
      </c>
      <c r="G294" s="3">
        <v>0.19097222222222221</v>
      </c>
      <c r="H294" s="3">
        <f t="shared" si="17"/>
        <v>6.9444444444444434E-2</v>
      </c>
      <c r="I294" s="9">
        <v>8.3333333333333343E-2</v>
      </c>
      <c r="J294" s="9" t="str">
        <f t="shared" si="18"/>
        <v>0</v>
      </c>
      <c r="K294" s="9" t="str">
        <f t="shared" si="19"/>
        <v>No cobrada</v>
      </c>
      <c r="L294" t="s">
        <v>9</v>
      </c>
      <c r="M294" t="s">
        <v>10</v>
      </c>
      <c r="N294" t="s">
        <v>1136</v>
      </c>
      <c r="O294" s="4">
        <v>33.11</v>
      </c>
      <c r="P294" t="s">
        <v>11</v>
      </c>
      <c r="Q294">
        <v>293</v>
      </c>
      <c r="R294" t="s">
        <v>83</v>
      </c>
      <c r="S294" t="s">
        <v>521</v>
      </c>
      <c r="T294" s="10">
        <v>216</v>
      </c>
    </row>
    <row r="295" spans="1:20" x14ac:dyDescent="0.25">
      <c r="A295">
        <v>17</v>
      </c>
      <c r="B295" t="s">
        <v>394</v>
      </c>
      <c r="C295">
        <v>6</v>
      </c>
      <c r="D295" t="str">
        <f t="shared" si="16"/>
        <v>Lunes</v>
      </c>
      <c r="E295" s="6">
        <v>45019</v>
      </c>
      <c r="F295" s="3">
        <v>1.8055555555555554E-2</v>
      </c>
      <c r="G295" s="3">
        <v>0.16458333333333333</v>
      </c>
      <c r="H295" s="3">
        <f t="shared" si="17"/>
        <v>0.14652777777777778</v>
      </c>
      <c r="I295" s="9">
        <v>5.9722222222222218E-2</v>
      </c>
      <c r="J295" s="9">
        <f t="shared" si="18"/>
        <v>8.6805555555555566E-2</v>
      </c>
      <c r="K295" s="9" t="str">
        <f t="shared" si="19"/>
        <v>Cobrada</v>
      </c>
      <c r="L295" t="s">
        <v>20</v>
      </c>
      <c r="M295" t="s">
        <v>15</v>
      </c>
      <c r="N295" t="s">
        <v>1137</v>
      </c>
      <c r="O295" s="4">
        <v>20.36</v>
      </c>
      <c r="P295" t="s">
        <v>21</v>
      </c>
      <c r="Q295">
        <v>294</v>
      </c>
      <c r="R295" t="s">
        <v>17</v>
      </c>
      <c r="S295" t="s">
        <v>522</v>
      </c>
      <c r="T295" s="10">
        <v>326</v>
      </c>
    </row>
    <row r="296" spans="1:20" x14ac:dyDescent="0.25">
      <c r="A296">
        <v>3</v>
      </c>
      <c r="B296" t="s">
        <v>523</v>
      </c>
      <c r="C296">
        <v>1</v>
      </c>
      <c r="D296" t="str">
        <f t="shared" si="16"/>
        <v>Lunes</v>
      </c>
      <c r="E296" s="6">
        <v>45019</v>
      </c>
      <c r="F296" s="3">
        <v>6.9444444444444441E-3</v>
      </c>
      <c r="G296" s="3">
        <v>8.4027777777777785E-2</v>
      </c>
      <c r="H296" s="3">
        <f t="shared" si="17"/>
        <v>7.7083333333333337E-2</v>
      </c>
      <c r="I296" s="9">
        <v>0.12291666666666667</v>
      </c>
      <c r="J296" s="9" t="str">
        <f t="shared" si="18"/>
        <v>0</v>
      </c>
      <c r="K296" s="9" t="str">
        <f t="shared" si="19"/>
        <v>No cobrada</v>
      </c>
      <c r="L296" t="s">
        <v>20</v>
      </c>
      <c r="M296" t="s">
        <v>10</v>
      </c>
      <c r="N296" t="s">
        <v>1137</v>
      </c>
      <c r="O296" s="4">
        <v>46.42</v>
      </c>
      <c r="P296" t="s">
        <v>11</v>
      </c>
      <c r="Q296">
        <v>295</v>
      </c>
      <c r="R296" t="s">
        <v>44</v>
      </c>
      <c r="S296" t="s">
        <v>524</v>
      </c>
      <c r="T296" s="10">
        <v>247</v>
      </c>
    </row>
    <row r="297" spans="1:20" x14ac:dyDescent="0.25">
      <c r="A297">
        <v>14</v>
      </c>
      <c r="B297" t="s">
        <v>525</v>
      </c>
      <c r="C297">
        <v>1</v>
      </c>
      <c r="D297" t="str">
        <f t="shared" si="16"/>
        <v>Lunes</v>
      </c>
      <c r="E297" s="6">
        <v>45019</v>
      </c>
      <c r="F297" s="3">
        <v>0.11736111111111111</v>
      </c>
      <c r="G297" s="3">
        <v>0.24861111111111112</v>
      </c>
      <c r="H297" s="3">
        <f t="shared" si="17"/>
        <v>0.14166666666666666</v>
      </c>
      <c r="I297" s="9">
        <v>3.1944444444444442E-2</v>
      </c>
      <c r="J297" s="9">
        <f t="shared" si="18"/>
        <v>0.10972222222222222</v>
      </c>
      <c r="K297" s="9" t="str">
        <f t="shared" si="19"/>
        <v>Cobrada</v>
      </c>
      <c r="L297" t="s">
        <v>20</v>
      </c>
      <c r="M297" t="s">
        <v>32</v>
      </c>
      <c r="N297" t="s">
        <v>1137</v>
      </c>
      <c r="O297" s="4">
        <v>29.07</v>
      </c>
      <c r="P297" t="s">
        <v>35</v>
      </c>
      <c r="Q297">
        <v>296</v>
      </c>
      <c r="R297" t="s">
        <v>1139</v>
      </c>
      <c r="S297" t="s">
        <v>526</v>
      </c>
      <c r="T297" s="10">
        <v>59</v>
      </c>
    </row>
    <row r="298" spans="1:20" x14ac:dyDescent="0.25">
      <c r="A298">
        <v>4</v>
      </c>
      <c r="B298" t="s">
        <v>50</v>
      </c>
      <c r="C298">
        <v>3</v>
      </c>
      <c r="D298" t="str">
        <f t="shared" si="16"/>
        <v>Lunes</v>
      </c>
      <c r="E298" s="6">
        <v>45019</v>
      </c>
      <c r="F298" s="3">
        <v>4.3749999999999997E-2</v>
      </c>
      <c r="G298" s="3">
        <v>0.18541666666666667</v>
      </c>
      <c r="H298" s="3">
        <f t="shared" si="17"/>
        <v>0.15208333333333332</v>
      </c>
      <c r="I298" s="9">
        <v>7.7777777777777779E-2</v>
      </c>
      <c r="J298" s="9">
        <f t="shared" si="18"/>
        <v>7.4305555555555541E-2</v>
      </c>
      <c r="K298" s="9" t="str">
        <f t="shared" si="19"/>
        <v>Cobrada</v>
      </c>
      <c r="L298" t="s">
        <v>14</v>
      </c>
      <c r="M298" t="s">
        <v>10</v>
      </c>
      <c r="N298" t="s">
        <v>1137</v>
      </c>
      <c r="O298" s="4">
        <v>43.46</v>
      </c>
      <c r="P298" t="s">
        <v>35</v>
      </c>
      <c r="Q298">
        <v>297</v>
      </c>
      <c r="R298" t="s">
        <v>1139</v>
      </c>
      <c r="S298" t="s">
        <v>527</v>
      </c>
      <c r="T298" s="10">
        <v>175</v>
      </c>
    </row>
    <row r="299" spans="1:20" x14ac:dyDescent="0.25">
      <c r="A299">
        <v>11</v>
      </c>
      <c r="B299" t="s">
        <v>528</v>
      </c>
      <c r="C299">
        <v>4</v>
      </c>
      <c r="D299" t="str">
        <f t="shared" si="16"/>
        <v>Lunes</v>
      </c>
      <c r="E299" s="6">
        <v>45019</v>
      </c>
      <c r="F299" s="3">
        <v>0.13472222222222222</v>
      </c>
      <c r="G299" s="3">
        <v>0.22847222222222222</v>
      </c>
      <c r="H299" s="3">
        <f t="shared" si="17"/>
        <v>9.375E-2</v>
      </c>
      <c r="I299" s="9">
        <v>9.7916666666666652E-2</v>
      </c>
      <c r="J299" s="9" t="str">
        <f t="shared" si="18"/>
        <v>0</v>
      </c>
      <c r="K299" s="9" t="str">
        <f t="shared" si="19"/>
        <v>No cobrada</v>
      </c>
      <c r="L299" t="s">
        <v>25</v>
      </c>
      <c r="M299" t="s">
        <v>15</v>
      </c>
      <c r="N299" t="s">
        <v>1137</v>
      </c>
      <c r="O299" s="4">
        <v>23.24</v>
      </c>
      <c r="P299" t="s">
        <v>11</v>
      </c>
      <c r="Q299">
        <v>298</v>
      </c>
      <c r="R299" t="s">
        <v>41</v>
      </c>
      <c r="S299" t="s">
        <v>529</v>
      </c>
      <c r="T299" s="10">
        <v>255</v>
      </c>
    </row>
    <row r="300" spans="1:20" x14ac:dyDescent="0.25">
      <c r="A300">
        <v>6</v>
      </c>
      <c r="B300" t="s">
        <v>530</v>
      </c>
      <c r="C300">
        <v>1</v>
      </c>
      <c r="D300" t="str">
        <f t="shared" si="16"/>
        <v>Lunes</v>
      </c>
      <c r="E300" s="6">
        <v>45019</v>
      </c>
      <c r="F300" s="3">
        <v>5.486111111111111E-2</v>
      </c>
      <c r="G300" s="3">
        <v>0.11458333333333333</v>
      </c>
      <c r="H300" s="3">
        <f t="shared" si="17"/>
        <v>7.013888888888889E-2</v>
      </c>
      <c r="I300" s="9">
        <v>7.8472222222222221E-2</v>
      </c>
      <c r="J300" s="9" t="str">
        <f t="shared" si="18"/>
        <v>0</v>
      </c>
      <c r="K300" s="9" t="str">
        <f t="shared" si="19"/>
        <v>No cobrada</v>
      </c>
      <c r="L300" t="s">
        <v>25</v>
      </c>
      <c r="M300" t="s">
        <v>32</v>
      </c>
      <c r="N300" t="s">
        <v>16</v>
      </c>
      <c r="O300" s="4">
        <v>29.68</v>
      </c>
      <c r="P300" t="s">
        <v>35</v>
      </c>
      <c r="Q300">
        <v>299</v>
      </c>
      <c r="R300" t="s">
        <v>44</v>
      </c>
      <c r="S300" t="s">
        <v>531</v>
      </c>
      <c r="T300" s="10">
        <v>182</v>
      </c>
    </row>
    <row r="301" spans="1:20" x14ac:dyDescent="0.25">
      <c r="A301">
        <v>18</v>
      </c>
      <c r="B301" t="s">
        <v>264</v>
      </c>
      <c r="C301">
        <v>6</v>
      </c>
      <c r="D301" t="str">
        <f t="shared" si="16"/>
        <v>Lunes</v>
      </c>
      <c r="E301" s="6">
        <v>45019</v>
      </c>
      <c r="F301" s="3">
        <v>9.5138888888888884E-2</v>
      </c>
      <c r="G301" s="3">
        <v>0.17986111111111111</v>
      </c>
      <c r="H301" s="3">
        <f t="shared" si="17"/>
        <v>8.4722222222222227E-2</v>
      </c>
      <c r="I301" s="9">
        <v>8.1944444444444445E-2</v>
      </c>
      <c r="J301" s="9">
        <f t="shared" si="18"/>
        <v>2.7777777777777818E-3</v>
      </c>
      <c r="K301" s="9" t="str">
        <f t="shared" si="19"/>
        <v>Cobrada</v>
      </c>
      <c r="L301" t="s">
        <v>20</v>
      </c>
      <c r="M301" t="s">
        <v>15</v>
      </c>
      <c r="N301" t="s">
        <v>1137</v>
      </c>
      <c r="O301" s="4">
        <v>38.380000000000003</v>
      </c>
      <c r="P301" t="s">
        <v>11</v>
      </c>
      <c r="Q301">
        <v>300</v>
      </c>
      <c r="R301" t="s">
        <v>26</v>
      </c>
      <c r="S301" t="s">
        <v>532</v>
      </c>
      <c r="T301" s="10">
        <v>290</v>
      </c>
    </row>
    <row r="302" spans="1:20" x14ac:dyDescent="0.25">
      <c r="A302">
        <v>8</v>
      </c>
      <c r="B302" t="s">
        <v>533</v>
      </c>
      <c r="C302">
        <v>6</v>
      </c>
      <c r="D302" t="str">
        <f t="shared" si="16"/>
        <v>Lunes</v>
      </c>
      <c r="E302" s="6">
        <v>45019</v>
      </c>
      <c r="F302" s="3">
        <v>9.3055555555555558E-2</v>
      </c>
      <c r="G302" s="3">
        <v>0.17222222222222222</v>
      </c>
      <c r="H302" s="3">
        <f t="shared" si="17"/>
        <v>7.9166666666666663E-2</v>
      </c>
      <c r="I302" s="9">
        <v>0.12708333333333333</v>
      </c>
      <c r="J302" s="9" t="str">
        <f t="shared" si="18"/>
        <v>0</v>
      </c>
      <c r="K302" s="9" t="str">
        <f t="shared" si="19"/>
        <v>No cobrada</v>
      </c>
      <c r="L302" t="s">
        <v>25</v>
      </c>
      <c r="M302" t="s">
        <v>10</v>
      </c>
      <c r="N302" t="s">
        <v>1137</v>
      </c>
      <c r="O302" s="4">
        <v>16.52</v>
      </c>
      <c r="P302" t="s">
        <v>11</v>
      </c>
      <c r="Q302">
        <v>301</v>
      </c>
      <c r="R302" t="s">
        <v>44</v>
      </c>
      <c r="S302" t="s">
        <v>534</v>
      </c>
      <c r="T302" s="10">
        <v>223</v>
      </c>
    </row>
    <row r="303" spans="1:20" x14ac:dyDescent="0.25">
      <c r="A303">
        <v>5</v>
      </c>
      <c r="B303" t="s">
        <v>124</v>
      </c>
      <c r="C303">
        <v>2</v>
      </c>
      <c r="D303" t="str">
        <f t="shared" si="16"/>
        <v>Lunes</v>
      </c>
      <c r="E303" s="6">
        <v>45019</v>
      </c>
      <c r="F303" s="3">
        <v>5.5555555555555552E-2</v>
      </c>
      <c r="G303" s="3">
        <v>0.20555555555555555</v>
      </c>
      <c r="H303" s="3">
        <f t="shared" si="17"/>
        <v>0.15</v>
      </c>
      <c r="I303" s="9">
        <v>1.0416666666666666E-2</v>
      </c>
      <c r="J303" s="9">
        <f t="shared" si="18"/>
        <v>0.13958333333333334</v>
      </c>
      <c r="K303" s="9" t="str">
        <f t="shared" si="19"/>
        <v>Cobrada</v>
      </c>
      <c r="L303" t="s">
        <v>14</v>
      </c>
      <c r="M303" t="s">
        <v>15</v>
      </c>
      <c r="N303" t="s">
        <v>1137</v>
      </c>
      <c r="O303" s="4">
        <v>39.89</v>
      </c>
      <c r="P303" t="s">
        <v>11</v>
      </c>
      <c r="Q303">
        <v>302</v>
      </c>
      <c r="R303" t="s">
        <v>17</v>
      </c>
      <c r="S303" t="s">
        <v>414</v>
      </c>
      <c r="T303" s="10">
        <v>96</v>
      </c>
    </row>
    <row r="304" spans="1:20" x14ac:dyDescent="0.25">
      <c r="A304">
        <v>14</v>
      </c>
      <c r="B304" t="s">
        <v>535</v>
      </c>
      <c r="C304">
        <v>5</v>
      </c>
      <c r="D304" t="str">
        <f t="shared" si="16"/>
        <v>Lunes</v>
      </c>
      <c r="E304" s="6">
        <v>45019</v>
      </c>
      <c r="F304" s="3">
        <v>0.15138888888888888</v>
      </c>
      <c r="G304" s="3">
        <v>0.26666666666666666</v>
      </c>
      <c r="H304" s="3">
        <f t="shared" si="17"/>
        <v>0.12569444444444444</v>
      </c>
      <c r="I304" s="9">
        <v>6.3888888888888884E-2</v>
      </c>
      <c r="J304" s="9">
        <f t="shared" si="18"/>
        <v>6.1805555555555558E-2</v>
      </c>
      <c r="K304" s="9" t="str">
        <f t="shared" si="19"/>
        <v>Cobrada</v>
      </c>
      <c r="L304" t="s">
        <v>25</v>
      </c>
      <c r="M304" t="s">
        <v>15</v>
      </c>
      <c r="N304" t="s">
        <v>1136</v>
      </c>
      <c r="O304" s="4">
        <v>16.489999999999998</v>
      </c>
      <c r="P304" t="s">
        <v>35</v>
      </c>
      <c r="Q304">
        <v>303</v>
      </c>
      <c r="R304" t="s">
        <v>22</v>
      </c>
      <c r="S304" t="s">
        <v>536</v>
      </c>
      <c r="T304" s="10">
        <v>210</v>
      </c>
    </row>
    <row r="305" spans="1:20" x14ac:dyDescent="0.25">
      <c r="A305">
        <v>6</v>
      </c>
      <c r="B305" t="s">
        <v>537</v>
      </c>
      <c r="C305">
        <v>4</v>
      </c>
      <c r="D305" t="str">
        <f t="shared" si="16"/>
        <v>Lunes</v>
      </c>
      <c r="E305" s="6">
        <v>45019</v>
      </c>
      <c r="F305" s="3">
        <v>0.14166666666666666</v>
      </c>
      <c r="G305" s="3">
        <v>0.19444444444444445</v>
      </c>
      <c r="H305" s="3">
        <f t="shared" si="17"/>
        <v>5.2777777777777785E-2</v>
      </c>
      <c r="I305" s="9">
        <v>5.9027777777777776E-2</v>
      </c>
      <c r="J305" s="9" t="str">
        <f t="shared" si="18"/>
        <v>0</v>
      </c>
      <c r="K305" s="9" t="str">
        <f t="shared" si="19"/>
        <v>No cobrada</v>
      </c>
      <c r="L305" t="s">
        <v>14</v>
      </c>
      <c r="M305" t="s">
        <v>10</v>
      </c>
      <c r="N305" t="s">
        <v>1137</v>
      </c>
      <c r="O305" s="4">
        <v>22.05</v>
      </c>
      <c r="P305" t="s">
        <v>11</v>
      </c>
      <c r="Q305">
        <v>304</v>
      </c>
      <c r="R305" t="s">
        <v>17</v>
      </c>
      <c r="S305" t="s">
        <v>538</v>
      </c>
      <c r="T305" s="10">
        <v>279</v>
      </c>
    </row>
    <row r="306" spans="1:20" x14ac:dyDescent="0.25">
      <c r="A306">
        <v>1</v>
      </c>
      <c r="B306" t="s">
        <v>539</v>
      </c>
      <c r="C306">
        <v>2</v>
      </c>
      <c r="D306" t="str">
        <f t="shared" si="16"/>
        <v>Lunes</v>
      </c>
      <c r="E306" s="6">
        <v>45019</v>
      </c>
      <c r="F306" s="3">
        <v>3.125E-2</v>
      </c>
      <c r="G306" s="3">
        <v>0.17569444444444443</v>
      </c>
      <c r="H306" s="3">
        <f t="shared" si="17"/>
        <v>0.14444444444444443</v>
      </c>
      <c r="I306" s="9">
        <v>4.5138888888888888E-2</v>
      </c>
      <c r="J306" s="9">
        <f t="shared" si="18"/>
        <v>9.9305555555555536E-2</v>
      </c>
      <c r="K306" s="9" t="str">
        <f t="shared" si="19"/>
        <v>Cobrada</v>
      </c>
      <c r="L306" t="s">
        <v>14</v>
      </c>
      <c r="M306" t="s">
        <v>10</v>
      </c>
      <c r="N306" t="s">
        <v>1137</v>
      </c>
      <c r="O306" s="4">
        <v>37.92</v>
      </c>
      <c r="P306" t="s">
        <v>11</v>
      </c>
      <c r="Q306">
        <v>305</v>
      </c>
      <c r="R306" t="s">
        <v>64</v>
      </c>
      <c r="S306" t="s">
        <v>540</v>
      </c>
      <c r="T306" s="10">
        <v>128</v>
      </c>
    </row>
    <row r="307" spans="1:20" x14ac:dyDescent="0.25">
      <c r="A307">
        <v>7</v>
      </c>
      <c r="B307" t="s">
        <v>541</v>
      </c>
      <c r="C307">
        <v>4</v>
      </c>
      <c r="D307" t="str">
        <f t="shared" si="16"/>
        <v>Lunes</v>
      </c>
      <c r="E307" s="6">
        <v>45019</v>
      </c>
      <c r="F307" s="3">
        <v>2.0833333333333333E-3</v>
      </c>
      <c r="G307" s="3">
        <v>0.10555555555555556</v>
      </c>
      <c r="H307" s="3">
        <f t="shared" si="17"/>
        <v>0.11388888888888889</v>
      </c>
      <c r="I307" s="9">
        <v>1.4583333333333334E-2</v>
      </c>
      <c r="J307" s="9">
        <f t="shared" si="18"/>
        <v>9.930555555555555E-2</v>
      </c>
      <c r="K307" s="9" t="str">
        <f t="shared" si="19"/>
        <v>Cobrada</v>
      </c>
      <c r="L307" t="s">
        <v>25</v>
      </c>
      <c r="M307" t="s">
        <v>10</v>
      </c>
      <c r="N307" t="s">
        <v>1137</v>
      </c>
      <c r="O307" s="4">
        <v>16.96</v>
      </c>
      <c r="P307" t="s">
        <v>35</v>
      </c>
      <c r="Q307">
        <v>306</v>
      </c>
      <c r="R307" t="s">
        <v>64</v>
      </c>
      <c r="S307" t="s">
        <v>414</v>
      </c>
      <c r="T307" s="10">
        <v>32</v>
      </c>
    </row>
    <row r="308" spans="1:20" x14ac:dyDescent="0.25">
      <c r="A308">
        <v>20</v>
      </c>
      <c r="B308" t="s">
        <v>56</v>
      </c>
      <c r="C308">
        <v>5</v>
      </c>
      <c r="D308" t="str">
        <f t="shared" si="16"/>
        <v>Lunes</v>
      </c>
      <c r="E308" s="6">
        <v>45019</v>
      </c>
      <c r="F308" s="3">
        <v>0.13125000000000001</v>
      </c>
      <c r="G308" s="3">
        <v>0.23541666666666666</v>
      </c>
      <c r="H308" s="3">
        <f t="shared" si="17"/>
        <v>0.10416666666666666</v>
      </c>
      <c r="I308" s="9">
        <v>2.7083333333333334E-2</v>
      </c>
      <c r="J308" s="9">
        <f t="shared" si="18"/>
        <v>7.7083333333333323E-2</v>
      </c>
      <c r="K308" s="9" t="str">
        <f t="shared" si="19"/>
        <v>Cobrada</v>
      </c>
      <c r="L308" t="s">
        <v>14</v>
      </c>
      <c r="M308" t="s">
        <v>10</v>
      </c>
      <c r="N308" t="s">
        <v>16</v>
      </c>
      <c r="O308" s="4">
        <v>31.66</v>
      </c>
      <c r="P308" t="s">
        <v>21</v>
      </c>
      <c r="Q308">
        <v>307</v>
      </c>
      <c r="R308" t="s">
        <v>1140</v>
      </c>
      <c r="S308" t="s">
        <v>102</v>
      </c>
      <c r="T308" s="10">
        <v>63</v>
      </c>
    </row>
    <row r="309" spans="1:20" x14ac:dyDescent="0.25">
      <c r="A309">
        <v>14</v>
      </c>
      <c r="B309" t="s">
        <v>542</v>
      </c>
      <c r="C309">
        <v>6</v>
      </c>
      <c r="D309" t="str">
        <f t="shared" si="16"/>
        <v>Lunes</v>
      </c>
      <c r="E309" s="6">
        <v>45019</v>
      </c>
      <c r="F309" s="3">
        <v>7.9861111111111105E-2</v>
      </c>
      <c r="G309" s="3">
        <v>0.19375000000000001</v>
      </c>
      <c r="H309" s="3">
        <f t="shared" si="17"/>
        <v>0.1138888888888889</v>
      </c>
      <c r="I309" s="9">
        <v>0.12916666666666665</v>
      </c>
      <c r="J309" s="9" t="str">
        <f t="shared" si="18"/>
        <v>0</v>
      </c>
      <c r="K309" s="9" t="str">
        <f t="shared" si="19"/>
        <v>No cobrada</v>
      </c>
      <c r="L309" t="s">
        <v>20</v>
      </c>
      <c r="M309" t="s">
        <v>10</v>
      </c>
      <c r="N309" t="s">
        <v>1137</v>
      </c>
      <c r="O309" s="4">
        <v>33.79</v>
      </c>
      <c r="P309" t="s">
        <v>11</v>
      </c>
      <c r="Q309">
        <v>308</v>
      </c>
      <c r="R309" t="s">
        <v>44</v>
      </c>
      <c r="S309" t="s">
        <v>543</v>
      </c>
      <c r="T309" s="10">
        <v>222</v>
      </c>
    </row>
    <row r="310" spans="1:20" x14ac:dyDescent="0.25">
      <c r="A310">
        <v>9</v>
      </c>
      <c r="B310" t="s">
        <v>544</v>
      </c>
      <c r="C310">
        <v>3</v>
      </c>
      <c r="D310" t="str">
        <f t="shared" si="16"/>
        <v>Lunes</v>
      </c>
      <c r="E310" s="6">
        <v>45019</v>
      </c>
      <c r="F310" s="3">
        <v>1.9444444444444445E-2</v>
      </c>
      <c r="G310" s="3">
        <v>0.1701388888888889</v>
      </c>
      <c r="H310" s="3">
        <f t="shared" si="17"/>
        <v>0.15069444444444446</v>
      </c>
      <c r="I310" s="9">
        <v>8.5416666666666669E-2</v>
      </c>
      <c r="J310" s="9">
        <f t="shared" si="18"/>
        <v>6.5277777777777796E-2</v>
      </c>
      <c r="K310" s="9" t="str">
        <f t="shared" si="19"/>
        <v>Cobrada</v>
      </c>
      <c r="L310" t="s">
        <v>14</v>
      </c>
      <c r="M310" t="s">
        <v>10</v>
      </c>
      <c r="N310" t="s">
        <v>1137</v>
      </c>
      <c r="O310" s="4">
        <v>36.090000000000003</v>
      </c>
      <c r="P310" t="s">
        <v>11</v>
      </c>
      <c r="Q310">
        <v>309</v>
      </c>
      <c r="R310" t="s">
        <v>83</v>
      </c>
      <c r="S310" t="s">
        <v>545</v>
      </c>
      <c r="T310" s="10">
        <v>172</v>
      </c>
    </row>
    <row r="311" spans="1:20" x14ac:dyDescent="0.25">
      <c r="A311">
        <v>17</v>
      </c>
      <c r="B311" t="s">
        <v>546</v>
      </c>
      <c r="C311">
        <v>3</v>
      </c>
      <c r="D311" t="str">
        <f t="shared" si="16"/>
        <v>Lunes</v>
      </c>
      <c r="E311" s="6">
        <v>45019</v>
      </c>
      <c r="F311" s="3">
        <v>0.12777777777777777</v>
      </c>
      <c r="G311" s="3">
        <v>0.26597222222222222</v>
      </c>
      <c r="H311" s="3">
        <f t="shared" si="17"/>
        <v>0.13819444444444445</v>
      </c>
      <c r="I311" s="9">
        <v>6.7361111111111108E-2</v>
      </c>
      <c r="J311" s="9">
        <f t="shared" si="18"/>
        <v>7.0833333333333345E-2</v>
      </c>
      <c r="K311" s="9" t="str">
        <f t="shared" si="19"/>
        <v>Cobrada</v>
      </c>
      <c r="L311" t="s">
        <v>25</v>
      </c>
      <c r="M311" t="s">
        <v>32</v>
      </c>
      <c r="N311" t="s">
        <v>1137</v>
      </c>
      <c r="O311" s="4">
        <v>11.47</v>
      </c>
      <c r="P311" t="s">
        <v>21</v>
      </c>
      <c r="Q311">
        <v>310</v>
      </c>
      <c r="R311" t="s">
        <v>44</v>
      </c>
      <c r="S311" t="s">
        <v>547</v>
      </c>
      <c r="T311" s="10">
        <v>138</v>
      </c>
    </row>
    <row r="312" spans="1:20" x14ac:dyDescent="0.25">
      <c r="A312">
        <v>6</v>
      </c>
      <c r="B312" t="s">
        <v>548</v>
      </c>
      <c r="C312">
        <v>4</v>
      </c>
      <c r="D312" t="str">
        <f t="shared" si="16"/>
        <v>Lunes</v>
      </c>
      <c r="E312" s="6">
        <v>45019</v>
      </c>
      <c r="F312" s="3">
        <v>6.9444444444444448E-2</v>
      </c>
      <c r="G312" s="3">
        <v>0.11319444444444444</v>
      </c>
      <c r="H312" s="3">
        <f t="shared" si="17"/>
        <v>5.4166666666666662E-2</v>
      </c>
      <c r="I312" s="9">
        <v>5.1388888888888887E-2</v>
      </c>
      <c r="J312" s="9">
        <f t="shared" si="18"/>
        <v>2.7777777777777748E-3</v>
      </c>
      <c r="K312" s="9" t="str">
        <f t="shared" si="19"/>
        <v>Cobrada</v>
      </c>
      <c r="L312" t="s">
        <v>9</v>
      </c>
      <c r="M312" t="s">
        <v>15</v>
      </c>
      <c r="N312" t="s">
        <v>16</v>
      </c>
      <c r="O312" s="4">
        <v>39.270000000000003</v>
      </c>
      <c r="P312" t="s">
        <v>35</v>
      </c>
      <c r="Q312">
        <v>311</v>
      </c>
      <c r="R312" t="s">
        <v>26</v>
      </c>
      <c r="S312" t="s">
        <v>549</v>
      </c>
      <c r="T312" s="10">
        <v>53</v>
      </c>
    </row>
    <row r="313" spans="1:20" x14ac:dyDescent="0.25">
      <c r="A313">
        <v>2</v>
      </c>
      <c r="B313" t="s">
        <v>550</v>
      </c>
      <c r="C313">
        <v>4</v>
      </c>
      <c r="D313" t="str">
        <f t="shared" si="16"/>
        <v>Lunes</v>
      </c>
      <c r="E313" s="6">
        <v>45019</v>
      </c>
      <c r="F313" s="3">
        <v>0.12986111111111112</v>
      </c>
      <c r="G313" s="3">
        <v>0.25833333333333336</v>
      </c>
      <c r="H313" s="3">
        <f t="shared" si="17"/>
        <v>0.12847222222222224</v>
      </c>
      <c r="I313" s="9">
        <v>3.8194444444444448E-2</v>
      </c>
      <c r="J313" s="9">
        <f t="shared" si="18"/>
        <v>9.027777777777779E-2</v>
      </c>
      <c r="K313" s="9" t="str">
        <f t="shared" si="19"/>
        <v>Cobrada</v>
      </c>
      <c r="L313" t="s">
        <v>9</v>
      </c>
      <c r="M313" t="s">
        <v>10</v>
      </c>
      <c r="N313" t="s">
        <v>1137</v>
      </c>
      <c r="O313" s="4">
        <v>30.89</v>
      </c>
      <c r="P313" t="s">
        <v>11</v>
      </c>
      <c r="Q313">
        <v>312</v>
      </c>
      <c r="R313" t="s">
        <v>44</v>
      </c>
      <c r="S313" t="s">
        <v>551</v>
      </c>
      <c r="T313" s="10">
        <v>134</v>
      </c>
    </row>
    <row r="314" spans="1:20" x14ac:dyDescent="0.25">
      <c r="A314">
        <v>10</v>
      </c>
      <c r="B314" t="s">
        <v>38</v>
      </c>
      <c r="C314">
        <v>3</v>
      </c>
      <c r="D314" t="str">
        <f t="shared" si="16"/>
        <v>Lunes</v>
      </c>
      <c r="E314" s="6">
        <v>45019</v>
      </c>
      <c r="F314" s="3">
        <v>9.930555555555555E-2</v>
      </c>
      <c r="G314" s="3">
        <v>0.24027777777777778</v>
      </c>
      <c r="H314" s="3">
        <f t="shared" si="17"/>
        <v>0.14097222222222222</v>
      </c>
      <c r="I314" s="9">
        <v>7.3611111111111113E-2</v>
      </c>
      <c r="J314" s="9">
        <f t="shared" si="18"/>
        <v>6.7361111111111108E-2</v>
      </c>
      <c r="K314" s="9" t="str">
        <f t="shared" si="19"/>
        <v>Cobrada</v>
      </c>
      <c r="L314" t="s">
        <v>14</v>
      </c>
      <c r="M314" t="s">
        <v>15</v>
      </c>
      <c r="N314" t="s">
        <v>1136</v>
      </c>
      <c r="O314" s="4">
        <v>43.14</v>
      </c>
      <c r="P314" t="s">
        <v>11</v>
      </c>
      <c r="Q314">
        <v>313</v>
      </c>
      <c r="R314" t="s">
        <v>1139</v>
      </c>
      <c r="S314" t="s">
        <v>552</v>
      </c>
      <c r="T314" s="10">
        <v>232</v>
      </c>
    </row>
    <row r="315" spans="1:20" x14ac:dyDescent="0.25">
      <c r="A315">
        <v>20</v>
      </c>
      <c r="B315" t="s">
        <v>553</v>
      </c>
      <c r="C315">
        <v>5</v>
      </c>
      <c r="D315" t="str">
        <f t="shared" si="16"/>
        <v>Lunes</v>
      </c>
      <c r="E315" s="6">
        <v>45019</v>
      </c>
      <c r="F315" s="3">
        <v>3.1944444444444442E-2</v>
      </c>
      <c r="G315" s="3">
        <v>0.16180555555555556</v>
      </c>
      <c r="H315" s="3">
        <f t="shared" si="17"/>
        <v>0.14027777777777778</v>
      </c>
      <c r="I315" s="9">
        <v>3.472222222222222E-3</v>
      </c>
      <c r="J315" s="9">
        <f t="shared" si="18"/>
        <v>0.13680555555555557</v>
      </c>
      <c r="K315" s="9" t="str">
        <f t="shared" si="19"/>
        <v>Cobrada</v>
      </c>
      <c r="L315" t="s">
        <v>29</v>
      </c>
      <c r="M315" t="s">
        <v>10</v>
      </c>
      <c r="N315" t="s">
        <v>1136</v>
      </c>
      <c r="O315" s="4">
        <v>32.18</v>
      </c>
      <c r="P315" t="s">
        <v>35</v>
      </c>
      <c r="Q315">
        <v>314</v>
      </c>
      <c r="R315" t="s">
        <v>64</v>
      </c>
      <c r="S315" t="s">
        <v>170</v>
      </c>
      <c r="T315" s="10">
        <v>27</v>
      </c>
    </row>
    <row r="316" spans="1:20" x14ac:dyDescent="0.25">
      <c r="A316">
        <v>14</v>
      </c>
      <c r="B316" t="s">
        <v>554</v>
      </c>
      <c r="C316">
        <v>1</v>
      </c>
      <c r="D316" t="str">
        <f t="shared" si="16"/>
        <v>Lunes</v>
      </c>
      <c r="E316" s="6">
        <v>45019</v>
      </c>
      <c r="F316" s="3">
        <v>8.3333333333333332E-3</v>
      </c>
      <c r="G316" s="3">
        <v>0.1451388888888889</v>
      </c>
      <c r="H316" s="3">
        <f t="shared" si="17"/>
        <v>0.13680555555555557</v>
      </c>
      <c r="I316" s="9">
        <v>8.7499999999999994E-2</v>
      </c>
      <c r="J316" s="9">
        <f t="shared" si="18"/>
        <v>4.9305555555555575E-2</v>
      </c>
      <c r="K316" s="9" t="str">
        <f t="shared" si="19"/>
        <v>Cobrada</v>
      </c>
      <c r="L316" t="s">
        <v>20</v>
      </c>
      <c r="M316" t="s">
        <v>10</v>
      </c>
      <c r="N316" t="s">
        <v>1137</v>
      </c>
      <c r="O316" s="4">
        <v>20.6</v>
      </c>
      <c r="P316" t="s">
        <v>21</v>
      </c>
      <c r="Q316">
        <v>315</v>
      </c>
      <c r="R316" t="s">
        <v>64</v>
      </c>
      <c r="S316" t="s">
        <v>555</v>
      </c>
      <c r="T316" s="10">
        <v>161</v>
      </c>
    </row>
    <row r="317" spans="1:20" x14ac:dyDescent="0.25">
      <c r="A317">
        <v>2</v>
      </c>
      <c r="B317" t="s">
        <v>556</v>
      </c>
      <c r="C317">
        <v>2</v>
      </c>
      <c r="D317" t="str">
        <f t="shared" si="16"/>
        <v>Lunes</v>
      </c>
      <c r="E317" s="6">
        <v>45019</v>
      </c>
      <c r="F317" s="3">
        <v>6.805555555555555E-2</v>
      </c>
      <c r="G317" s="3">
        <v>0.23055555555555557</v>
      </c>
      <c r="H317" s="3">
        <f t="shared" si="17"/>
        <v>0.16250000000000003</v>
      </c>
      <c r="I317" s="9">
        <v>0.10972222222222221</v>
      </c>
      <c r="J317" s="9">
        <f t="shared" si="18"/>
        <v>5.2777777777777826E-2</v>
      </c>
      <c r="K317" s="9" t="str">
        <f t="shared" si="19"/>
        <v>Cobrada</v>
      </c>
      <c r="L317" t="s">
        <v>25</v>
      </c>
      <c r="M317" t="s">
        <v>15</v>
      </c>
      <c r="N317" t="s">
        <v>1137</v>
      </c>
      <c r="O317" s="4">
        <v>31.13</v>
      </c>
      <c r="P317" t="s">
        <v>11</v>
      </c>
      <c r="Q317">
        <v>316</v>
      </c>
      <c r="R317" t="s">
        <v>1140</v>
      </c>
      <c r="S317" t="s">
        <v>557</v>
      </c>
      <c r="T317" s="10">
        <v>160</v>
      </c>
    </row>
    <row r="318" spans="1:20" x14ac:dyDescent="0.25">
      <c r="A318">
        <v>17</v>
      </c>
      <c r="B318" t="s">
        <v>165</v>
      </c>
      <c r="C318">
        <v>2</v>
      </c>
      <c r="D318" t="str">
        <f t="shared" si="16"/>
        <v>Lunes</v>
      </c>
      <c r="E318" s="6">
        <v>45019</v>
      </c>
      <c r="F318" s="3">
        <v>0.10069444444444445</v>
      </c>
      <c r="G318" s="3">
        <v>0.26111111111111113</v>
      </c>
      <c r="H318" s="3">
        <f t="shared" si="17"/>
        <v>0.16041666666666668</v>
      </c>
      <c r="I318" s="9">
        <v>6.1111111111111109E-2</v>
      </c>
      <c r="J318" s="9">
        <f t="shared" si="18"/>
        <v>9.9305555555555564E-2</v>
      </c>
      <c r="K318" s="9" t="str">
        <f t="shared" si="19"/>
        <v>Cobrada</v>
      </c>
      <c r="L318" t="s">
        <v>20</v>
      </c>
      <c r="M318" t="s">
        <v>15</v>
      </c>
      <c r="N318" t="s">
        <v>16</v>
      </c>
      <c r="O318" s="4">
        <v>24.55</v>
      </c>
      <c r="P318" t="s">
        <v>21</v>
      </c>
      <c r="Q318">
        <v>317</v>
      </c>
      <c r="R318" t="s">
        <v>44</v>
      </c>
      <c r="S318" t="s">
        <v>558</v>
      </c>
      <c r="T318" s="10">
        <v>178</v>
      </c>
    </row>
    <row r="319" spans="1:20" x14ac:dyDescent="0.25">
      <c r="A319">
        <v>13</v>
      </c>
      <c r="B319" t="s">
        <v>559</v>
      </c>
      <c r="C319">
        <v>3</v>
      </c>
      <c r="D319" t="str">
        <f t="shared" si="16"/>
        <v>Lunes</v>
      </c>
      <c r="E319" s="6">
        <v>45019</v>
      </c>
      <c r="F319" s="3">
        <v>0.14791666666666667</v>
      </c>
      <c r="G319" s="3">
        <v>0.21458333333333332</v>
      </c>
      <c r="H319" s="3">
        <f t="shared" si="17"/>
        <v>6.6666666666666652E-2</v>
      </c>
      <c r="I319" s="9">
        <v>2.7083333333333334E-2</v>
      </c>
      <c r="J319" s="9">
        <f t="shared" si="18"/>
        <v>3.9583333333333318E-2</v>
      </c>
      <c r="K319" s="9" t="str">
        <f t="shared" si="19"/>
        <v>Cobrada</v>
      </c>
      <c r="L319" t="s">
        <v>9</v>
      </c>
      <c r="M319" t="s">
        <v>32</v>
      </c>
      <c r="N319" t="s">
        <v>1137</v>
      </c>
      <c r="O319" s="4">
        <v>10.08</v>
      </c>
      <c r="P319" t="s">
        <v>11</v>
      </c>
      <c r="Q319">
        <v>318</v>
      </c>
      <c r="R319" t="s">
        <v>36</v>
      </c>
      <c r="S319" t="s">
        <v>51</v>
      </c>
      <c r="T319" s="10">
        <v>29</v>
      </c>
    </row>
    <row r="320" spans="1:20" x14ac:dyDescent="0.25">
      <c r="A320">
        <v>1</v>
      </c>
      <c r="B320" t="s">
        <v>560</v>
      </c>
      <c r="C320">
        <v>1</v>
      </c>
      <c r="D320" t="str">
        <f t="shared" si="16"/>
        <v>Lunes</v>
      </c>
      <c r="E320" s="6">
        <v>45019</v>
      </c>
      <c r="F320" s="3">
        <v>3.3333333333333333E-2</v>
      </c>
      <c r="G320" s="3">
        <v>0.16597222222222222</v>
      </c>
      <c r="H320" s="3">
        <f t="shared" si="17"/>
        <v>0.13263888888888889</v>
      </c>
      <c r="I320" s="9">
        <v>8.7500000000000008E-2</v>
      </c>
      <c r="J320" s="9">
        <f t="shared" si="18"/>
        <v>4.5138888888888881E-2</v>
      </c>
      <c r="K320" s="9" t="str">
        <f t="shared" si="19"/>
        <v>Cobrada</v>
      </c>
      <c r="L320" t="s">
        <v>14</v>
      </c>
      <c r="M320" t="s">
        <v>10</v>
      </c>
      <c r="N320" t="s">
        <v>16</v>
      </c>
      <c r="O320" s="4">
        <v>30.05</v>
      </c>
      <c r="P320" t="s">
        <v>21</v>
      </c>
      <c r="Q320">
        <v>319</v>
      </c>
      <c r="R320" t="s">
        <v>41</v>
      </c>
      <c r="S320" t="s">
        <v>561</v>
      </c>
      <c r="T320" s="10">
        <v>268</v>
      </c>
    </row>
    <row r="321" spans="1:20" x14ac:dyDescent="0.25">
      <c r="A321">
        <v>9</v>
      </c>
      <c r="B321" t="s">
        <v>562</v>
      </c>
      <c r="C321">
        <v>1</v>
      </c>
      <c r="D321" t="str">
        <f t="shared" si="16"/>
        <v>Lunes</v>
      </c>
      <c r="E321" s="6">
        <v>45019</v>
      </c>
      <c r="F321" s="3">
        <v>6.25E-2</v>
      </c>
      <c r="G321" s="3">
        <v>0.17847222222222223</v>
      </c>
      <c r="H321" s="3">
        <f t="shared" si="17"/>
        <v>0.11597222222222223</v>
      </c>
      <c r="I321" s="9">
        <v>9.0277777777777776E-2</v>
      </c>
      <c r="J321" s="9">
        <f t="shared" si="18"/>
        <v>2.569444444444445E-2</v>
      </c>
      <c r="K321" s="9" t="str">
        <f t="shared" si="19"/>
        <v>Cobrada</v>
      </c>
      <c r="L321" t="s">
        <v>9</v>
      </c>
      <c r="M321" t="s">
        <v>10</v>
      </c>
      <c r="N321" t="s">
        <v>1136</v>
      </c>
      <c r="O321" s="4">
        <v>44.02</v>
      </c>
      <c r="P321" t="s">
        <v>11</v>
      </c>
      <c r="Q321">
        <v>320</v>
      </c>
      <c r="R321" t="s">
        <v>1139</v>
      </c>
      <c r="S321" t="s">
        <v>563</v>
      </c>
      <c r="T321" s="10">
        <v>98</v>
      </c>
    </row>
    <row r="322" spans="1:20" x14ac:dyDescent="0.25">
      <c r="A322">
        <v>18</v>
      </c>
      <c r="B322" t="s">
        <v>564</v>
      </c>
      <c r="C322">
        <v>5</v>
      </c>
      <c r="D322" t="str">
        <f t="shared" ref="D322:D385" si="20">CHOOSE(WEEKDAY(E322,2), "Lunes", "Martes", "Miércoles", "Jueves", "Viernes", "Sábado", "Domingo")</f>
        <v>Lunes</v>
      </c>
      <c r="E322" s="6">
        <v>45019</v>
      </c>
      <c r="F322" s="3">
        <v>8.611111111111111E-2</v>
      </c>
      <c r="G322" s="3">
        <v>0.17916666666666667</v>
      </c>
      <c r="H322" s="3">
        <f t="shared" ref="H322:H385" si="21">IF(P322="Ocupada",(G322-F322)+15/1440,G322-F322)</f>
        <v>9.3055555555555558E-2</v>
      </c>
      <c r="I322" s="9">
        <v>6.5972222222222224E-2</v>
      </c>
      <c r="J322" s="9">
        <f t="shared" si="18"/>
        <v>2.7083333333333334E-2</v>
      </c>
      <c r="K322" s="9" t="str">
        <f t="shared" si="19"/>
        <v>Cobrada</v>
      </c>
      <c r="L322" t="s">
        <v>14</v>
      </c>
      <c r="M322" t="s">
        <v>10</v>
      </c>
      <c r="N322" t="s">
        <v>1137</v>
      </c>
      <c r="O322" s="4">
        <v>23.59</v>
      </c>
      <c r="P322" t="s">
        <v>21</v>
      </c>
      <c r="Q322">
        <v>321</v>
      </c>
      <c r="R322" t="s">
        <v>36</v>
      </c>
      <c r="S322" t="s">
        <v>565</v>
      </c>
      <c r="T322" s="10">
        <v>141</v>
      </c>
    </row>
    <row r="323" spans="1:20" x14ac:dyDescent="0.25">
      <c r="A323">
        <v>12</v>
      </c>
      <c r="B323" t="s">
        <v>566</v>
      </c>
      <c r="C323">
        <v>1</v>
      </c>
      <c r="D323" t="str">
        <f t="shared" si="20"/>
        <v>Lunes</v>
      </c>
      <c r="E323" s="6">
        <v>45019</v>
      </c>
      <c r="F323" s="3">
        <v>0.15347222222222223</v>
      </c>
      <c r="G323" s="3">
        <v>0.24097222222222223</v>
      </c>
      <c r="H323" s="3">
        <f t="shared" si="21"/>
        <v>9.7916666666666666E-2</v>
      </c>
      <c r="I323" s="9">
        <v>4.1666666666666664E-2</v>
      </c>
      <c r="J323" s="9">
        <f t="shared" ref="J323:J386" si="22">IF(I323&gt;H323,"0",H323-I323)</f>
        <v>5.6250000000000001E-2</v>
      </c>
      <c r="K323" s="9" t="str">
        <f t="shared" ref="K323:K386" si="23">IF(I323&gt;H323,"No cobrada","Cobrada")</f>
        <v>Cobrada</v>
      </c>
      <c r="L323" t="s">
        <v>20</v>
      </c>
      <c r="M323" t="s">
        <v>32</v>
      </c>
      <c r="N323" t="s">
        <v>1137</v>
      </c>
      <c r="O323" s="4">
        <v>24.69</v>
      </c>
      <c r="P323" t="s">
        <v>35</v>
      </c>
      <c r="Q323">
        <v>322</v>
      </c>
      <c r="R323" t="s">
        <v>59</v>
      </c>
      <c r="S323" t="s">
        <v>567</v>
      </c>
      <c r="T323" s="10">
        <v>85</v>
      </c>
    </row>
    <row r="324" spans="1:20" x14ac:dyDescent="0.25">
      <c r="A324">
        <v>8</v>
      </c>
      <c r="B324" t="s">
        <v>568</v>
      </c>
      <c r="C324">
        <v>1</v>
      </c>
      <c r="D324" t="str">
        <f t="shared" si="20"/>
        <v>Lunes</v>
      </c>
      <c r="E324" s="6">
        <v>45019</v>
      </c>
      <c r="F324" s="3">
        <v>5.7638888888888892E-2</v>
      </c>
      <c r="G324" s="3">
        <v>0.17986111111111111</v>
      </c>
      <c r="H324" s="3">
        <f t="shared" si="21"/>
        <v>0.12222222222222222</v>
      </c>
      <c r="I324" s="9">
        <v>8.4722222222222213E-2</v>
      </c>
      <c r="J324" s="9">
        <f t="shared" si="22"/>
        <v>3.7500000000000006E-2</v>
      </c>
      <c r="K324" s="9" t="str">
        <f t="shared" si="23"/>
        <v>Cobrada</v>
      </c>
      <c r="L324" t="s">
        <v>25</v>
      </c>
      <c r="M324" t="s">
        <v>15</v>
      </c>
      <c r="N324" t="s">
        <v>16</v>
      </c>
      <c r="O324" s="4">
        <v>44.3</v>
      </c>
      <c r="P324" t="s">
        <v>21</v>
      </c>
      <c r="Q324">
        <v>323</v>
      </c>
      <c r="R324" t="s">
        <v>64</v>
      </c>
      <c r="S324" t="s">
        <v>569</v>
      </c>
      <c r="T324" s="10">
        <v>208</v>
      </c>
    </row>
    <row r="325" spans="1:20" x14ac:dyDescent="0.25">
      <c r="A325">
        <v>9</v>
      </c>
      <c r="B325" t="s">
        <v>570</v>
      </c>
      <c r="C325">
        <v>6</v>
      </c>
      <c r="D325" t="str">
        <f t="shared" si="20"/>
        <v>Lunes</v>
      </c>
      <c r="E325" s="6">
        <v>45019</v>
      </c>
      <c r="F325" s="3">
        <v>2.9861111111111113E-2</v>
      </c>
      <c r="G325" s="3">
        <v>7.7083333333333337E-2</v>
      </c>
      <c r="H325" s="3">
        <f t="shared" si="21"/>
        <v>4.7222222222222221E-2</v>
      </c>
      <c r="I325" s="9">
        <v>6.25E-2</v>
      </c>
      <c r="J325" s="9" t="str">
        <f t="shared" si="22"/>
        <v>0</v>
      </c>
      <c r="K325" s="9" t="str">
        <f t="shared" si="23"/>
        <v>No cobrada</v>
      </c>
      <c r="L325" t="s">
        <v>14</v>
      </c>
      <c r="M325" t="s">
        <v>32</v>
      </c>
      <c r="N325" t="s">
        <v>1137</v>
      </c>
      <c r="O325" s="4">
        <v>21.6</v>
      </c>
      <c r="P325" t="s">
        <v>21</v>
      </c>
      <c r="Q325">
        <v>324</v>
      </c>
      <c r="R325" t="s">
        <v>1140</v>
      </c>
      <c r="S325" t="s">
        <v>571</v>
      </c>
      <c r="T325" s="10">
        <v>137</v>
      </c>
    </row>
    <row r="326" spans="1:20" x14ac:dyDescent="0.25">
      <c r="A326">
        <v>18</v>
      </c>
      <c r="B326" t="s">
        <v>572</v>
      </c>
      <c r="C326">
        <v>1</v>
      </c>
      <c r="D326" t="str">
        <f t="shared" si="20"/>
        <v>Lunes</v>
      </c>
      <c r="E326" s="6">
        <v>45019</v>
      </c>
      <c r="F326" s="3">
        <v>4.1666666666666664E-2</v>
      </c>
      <c r="G326" s="3">
        <v>9.583333333333334E-2</v>
      </c>
      <c r="H326" s="3">
        <f t="shared" si="21"/>
        <v>5.4166666666666675E-2</v>
      </c>
      <c r="I326" s="9">
        <v>4.9305555555555554E-2</v>
      </c>
      <c r="J326" s="9">
        <f t="shared" si="22"/>
        <v>4.8611111111111216E-3</v>
      </c>
      <c r="K326" s="9" t="str">
        <f t="shared" si="23"/>
        <v>Cobrada</v>
      </c>
      <c r="L326" t="s">
        <v>20</v>
      </c>
      <c r="M326" t="s">
        <v>10</v>
      </c>
      <c r="N326" t="s">
        <v>1137</v>
      </c>
      <c r="O326" s="4">
        <v>32.5</v>
      </c>
      <c r="P326" t="s">
        <v>11</v>
      </c>
      <c r="Q326">
        <v>325</v>
      </c>
      <c r="R326" t="s">
        <v>1140</v>
      </c>
      <c r="S326" t="s">
        <v>573</v>
      </c>
      <c r="T326" s="10">
        <v>154</v>
      </c>
    </row>
    <row r="327" spans="1:20" x14ac:dyDescent="0.25">
      <c r="A327">
        <v>14</v>
      </c>
      <c r="B327" t="s">
        <v>574</v>
      </c>
      <c r="C327">
        <v>4</v>
      </c>
      <c r="D327" t="str">
        <f t="shared" si="20"/>
        <v>Martes</v>
      </c>
      <c r="E327" s="6">
        <v>45020</v>
      </c>
      <c r="F327" s="3">
        <v>6.8750000000000006E-2</v>
      </c>
      <c r="G327" s="3">
        <v>0.23194444444444445</v>
      </c>
      <c r="H327" s="3">
        <f t="shared" si="21"/>
        <v>0.1736111111111111</v>
      </c>
      <c r="I327" s="9">
        <v>6.3194444444444442E-2</v>
      </c>
      <c r="J327" s="9">
        <f t="shared" si="22"/>
        <v>0.11041666666666666</v>
      </c>
      <c r="K327" s="9" t="str">
        <f t="shared" si="23"/>
        <v>Cobrada</v>
      </c>
      <c r="L327" t="s">
        <v>14</v>
      </c>
      <c r="M327" t="s">
        <v>15</v>
      </c>
      <c r="N327" t="s">
        <v>1136</v>
      </c>
      <c r="O327" s="4">
        <v>13.85</v>
      </c>
      <c r="P327" t="s">
        <v>35</v>
      </c>
      <c r="Q327">
        <v>326</v>
      </c>
      <c r="R327" t="s">
        <v>1140</v>
      </c>
      <c r="S327" t="s">
        <v>575</v>
      </c>
      <c r="T327" s="10">
        <v>81</v>
      </c>
    </row>
    <row r="328" spans="1:20" x14ac:dyDescent="0.25">
      <c r="A328">
        <v>12</v>
      </c>
      <c r="B328" t="s">
        <v>379</v>
      </c>
      <c r="C328">
        <v>5</v>
      </c>
      <c r="D328" t="str">
        <f t="shared" si="20"/>
        <v>Martes</v>
      </c>
      <c r="E328" s="6">
        <v>45020</v>
      </c>
      <c r="F328" s="3">
        <v>0.12430555555555556</v>
      </c>
      <c r="G328" s="3">
        <v>0.19166666666666668</v>
      </c>
      <c r="H328" s="3">
        <f t="shared" si="21"/>
        <v>6.7361111111111122E-2</v>
      </c>
      <c r="I328" s="9">
        <v>5.1388888888888887E-2</v>
      </c>
      <c r="J328" s="9">
        <f t="shared" si="22"/>
        <v>1.5972222222222235E-2</v>
      </c>
      <c r="K328" s="9" t="str">
        <f t="shared" si="23"/>
        <v>Cobrada</v>
      </c>
      <c r="L328" t="s">
        <v>25</v>
      </c>
      <c r="M328" t="s">
        <v>32</v>
      </c>
      <c r="N328" t="s">
        <v>1137</v>
      </c>
      <c r="O328" s="4">
        <v>15.08</v>
      </c>
      <c r="P328" t="s">
        <v>11</v>
      </c>
      <c r="Q328">
        <v>327</v>
      </c>
      <c r="R328" t="s">
        <v>17</v>
      </c>
      <c r="S328" t="s">
        <v>576</v>
      </c>
      <c r="T328" s="10">
        <v>147</v>
      </c>
    </row>
    <row r="329" spans="1:20" x14ac:dyDescent="0.25">
      <c r="A329">
        <v>4</v>
      </c>
      <c r="B329" t="s">
        <v>577</v>
      </c>
      <c r="C329">
        <v>3</v>
      </c>
      <c r="D329" t="str">
        <f t="shared" si="20"/>
        <v>Martes</v>
      </c>
      <c r="E329" s="6">
        <v>45020</v>
      </c>
      <c r="F329" s="3">
        <v>7.2222222222222215E-2</v>
      </c>
      <c r="G329" s="3">
        <v>0.17152777777777778</v>
      </c>
      <c r="H329" s="3">
        <f t="shared" si="21"/>
        <v>9.9305555555555564E-2</v>
      </c>
      <c r="I329" s="9">
        <v>1.4583333333333334E-2</v>
      </c>
      <c r="J329" s="9">
        <f t="shared" si="22"/>
        <v>8.4722222222222227E-2</v>
      </c>
      <c r="K329" s="9" t="str">
        <f t="shared" si="23"/>
        <v>Cobrada</v>
      </c>
      <c r="L329" t="s">
        <v>20</v>
      </c>
      <c r="M329" t="s">
        <v>32</v>
      </c>
      <c r="N329" t="s">
        <v>1137</v>
      </c>
      <c r="O329" s="4">
        <v>13.85</v>
      </c>
      <c r="P329" t="s">
        <v>11</v>
      </c>
      <c r="Q329">
        <v>328</v>
      </c>
      <c r="R329" t="s">
        <v>64</v>
      </c>
      <c r="S329" t="s">
        <v>33</v>
      </c>
      <c r="T329" s="10">
        <v>35</v>
      </c>
    </row>
    <row r="330" spans="1:20" x14ac:dyDescent="0.25">
      <c r="A330">
        <v>13</v>
      </c>
      <c r="B330" t="s">
        <v>578</v>
      </c>
      <c r="C330">
        <v>1</v>
      </c>
      <c r="D330" t="str">
        <f t="shared" si="20"/>
        <v>Martes</v>
      </c>
      <c r="E330" s="6">
        <v>45020</v>
      </c>
      <c r="F330" s="3">
        <v>1.8055555555555554E-2</v>
      </c>
      <c r="G330" s="3">
        <v>0.11180555555555556</v>
      </c>
      <c r="H330" s="3">
        <f t="shared" si="21"/>
        <v>0.10416666666666667</v>
      </c>
      <c r="I330" s="9">
        <v>9.6527777777777782E-2</v>
      </c>
      <c r="J330" s="9">
        <f t="shared" si="22"/>
        <v>7.6388888888888895E-3</v>
      </c>
      <c r="K330" s="9" t="str">
        <f t="shared" si="23"/>
        <v>Cobrada</v>
      </c>
      <c r="L330" t="s">
        <v>20</v>
      </c>
      <c r="M330" t="s">
        <v>10</v>
      </c>
      <c r="N330" t="s">
        <v>1137</v>
      </c>
      <c r="O330" s="4">
        <v>38.89</v>
      </c>
      <c r="P330" t="s">
        <v>35</v>
      </c>
      <c r="Q330">
        <v>329</v>
      </c>
      <c r="R330" t="s">
        <v>41</v>
      </c>
      <c r="S330" t="s">
        <v>579</v>
      </c>
      <c r="T330" s="10">
        <v>207</v>
      </c>
    </row>
    <row r="331" spans="1:20" x14ac:dyDescent="0.25">
      <c r="A331">
        <v>10</v>
      </c>
      <c r="B331" t="s">
        <v>580</v>
      </c>
      <c r="C331">
        <v>6</v>
      </c>
      <c r="D331" t="str">
        <f t="shared" si="20"/>
        <v>Martes</v>
      </c>
      <c r="E331" s="6">
        <v>45020</v>
      </c>
      <c r="F331" s="3">
        <v>7.6388888888888895E-2</v>
      </c>
      <c r="G331" s="3">
        <v>0.16458333333333333</v>
      </c>
      <c r="H331" s="3">
        <f t="shared" si="21"/>
        <v>9.8611111111111108E-2</v>
      </c>
      <c r="I331" s="9">
        <v>9.7222222222222224E-2</v>
      </c>
      <c r="J331" s="9">
        <f t="shared" si="22"/>
        <v>1.388888888888884E-3</v>
      </c>
      <c r="K331" s="9" t="str">
        <f t="shared" si="23"/>
        <v>Cobrada</v>
      </c>
      <c r="L331" t="s">
        <v>9</v>
      </c>
      <c r="M331" t="s">
        <v>15</v>
      </c>
      <c r="N331" t="s">
        <v>1137</v>
      </c>
      <c r="O331" s="4">
        <v>32.17</v>
      </c>
      <c r="P331" t="s">
        <v>35</v>
      </c>
      <c r="Q331">
        <v>330</v>
      </c>
      <c r="R331" t="s">
        <v>41</v>
      </c>
      <c r="S331" t="s">
        <v>581</v>
      </c>
      <c r="T331" s="10">
        <v>217</v>
      </c>
    </row>
    <row r="332" spans="1:20" x14ac:dyDescent="0.25">
      <c r="A332">
        <v>20</v>
      </c>
      <c r="B332" t="s">
        <v>582</v>
      </c>
      <c r="C332">
        <v>3</v>
      </c>
      <c r="D332" t="str">
        <f t="shared" si="20"/>
        <v>Martes</v>
      </c>
      <c r="E332" s="6">
        <v>45020</v>
      </c>
      <c r="F332" s="3">
        <v>0.12916666666666668</v>
      </c>
      <c r="G332" s="3">
        <v>0.26180555555555557</v>
      </c>
      <c r="H332" s="3">
        <f t="shared" si="21"/>
        <v>0.13263888888888889</v>
      </c>
      <c r="I332" s="9">
        <v>8.4027777777777785E-2</v>
      </c>
      <c r="J332" s="9">
        <f t="shared" si="22"/>
        <v>4.8611111111111105E-2</v>
      </c>
      <c r="K332" s="9" t="str">
        <f t="shared" si="23"/>
        <v>Cobrada</v>
      </c>
      <c r="L332" t="s">
        <v>29</v>
      </c>
      <c r="M332" t="s">
        <v>32</v>
      </c>
      <c r="N332" t="s">
        <v>1136</v>
      </c>
      <c r="O332" s="4">
        <v>36.61</v>
      </c>
      <c r="P332" t="s">
        <v>11</v>
      </c>
      <c r="Q332">
        <v>331</v>
      </c>
      <c r="R332" t="s">
        <v>26</v>
      </c>
      <c r="S332" t="s">
        <v>583</v>
      </c>
      <c r="T332" s="10">
        <v>173</v>
      </c>
    </row>
    <row r="333" spans="1:20" x14ac:dyDescent="0.25">
      <c r="A333">
        <v>6</v>
      </c>
      <c r="B333" t="s">
        <v>584</v>
      </c>
      <c r="C333">
        <v>1</v>
      </c>
      <c r="D333" t="str">
        <f t="shared" si="20"/>
        <v>Martes</v>
      </c>
      <c r="E333" s="6">
        <v>45020</v>
      </c>
      <c r="F333" s="3">
        <v>9.7222222222222224E-3</v>
      </c>
      <c r="G333" s="3">
        <v>6.1805555555555558E-2</v>
      </c>
      <c r="H333" s="3">
        <f t="shared" si="21"/>
        <v>5.2083333333333336E-2</v>
      </c>
      <c r="I333" s="9">
        <v>1.1805555555555555E-2</v>
      </c>
      <c r="J333" s="9">
        <f t="shared" si="22"/>
        <v>4.027777777777778E-2</v>
      </c>
      <c r="K333" s="9" t="str">
        <f t="shared" si="23"/>
        <v>Cobrada</v>
      </c>
      <c r="L333" t="s">
        <v>20</v>
      </c>
      <c r="M333" t="s">
        <v>10</v>
      </c>
      <c r="N333" t="s">
        <v>1136</v>
      </c>
      <c r="O333" s="4">
        <v>25.21</v>
      </c>
      <c r="P333" t="s">
        <v>11</v>
      </c>
      <c r="Q333">
        <v>332</v>
      </c>
      <c r="R333" t="s">
        <v>83</v>
      </c>
      <c r="S333" t="s">
        <v>65</v>
      </c>
      <c r="T333" s="10">
        <v>120</v>
      </c>
    </row>
    <row r="334" spans="1:20" x14ac:dyDescent="0.25">
      <c r="A334">
        <v>6</v>
      </c>
      <c r="B334" t="s">
        <v>585</v>
      </c>
      <c r="C334">
        <v>1</v>
      </c>
      <c r="D334" t="str">
        <f t="shared" si="20"/>
        <v>Martes</v>
      </c>
      <c r="E334" s="6">
        <v>45020</v>
      </c>
      <c r="F334" s="3">
        <v>0.13194444444444445</v>
      </c>
      <c r="G334" s="3">
        <v>0.18680555555555556</v>
      </c>
      <c r="H334" s="3">
        <f t="shared" si="21"/>
        <v>5.486111111111111E-2</v>
      </c>
      <c r="I334" s="9">
        <v>4.2361111111111113E-2</v>
      </c>
      <c r="J334" s="9">
        <f t="shared" si="22"/>
        <v>1.2499999999999997E-2</v>
      </c>
      <c r="K334" s="9" t="str">
        <f t="shared" si="23"/>
        <v>Cobrada</v>
      </c>
      <c r="L334" t="s">
        <v>29</v>
      </c>
      <c r="M334" t="s">
        <v>32</v>
      </c>
      <c r="N334" t="s">
        <v>1137</v>
      </c>
      <c r="O334" s="4">
        <v>13.19</v>
      </c>
      <c r="P334" t="s">
        <v>21</v>
      </c>
      <c r="Q334">
        <v>333</v>
      </c>
      <c r="R334" t="s">
        <v>26</v>
      </c>
      <c r="S334" t="s">
        <v>310</v>
      </c>
      <c r="T334" s="10">
        <v>72</v>
      </c>
    </row>
    <row r="335" spans="1:20" x14ac:dyDescent="0.25">
      <c r="A335">
        <v>12</v>
      </c>
      <c r="B335" t="s">
        <v>586</v>
      </c>
      <c r="C335">
        <v>4</v>
      </c>
      <c r="D335" t="str">
        <f t="shared" si="20"/>
        <v>Martes</v>
      </c>
      <c r="E335" s="6">
        <v>45020</v>
      </c>
      <c r="F335" s="3">
        <v>0.11874999999999999</v>
      </c>
      <c r="G335" s="3">
        <v>0.27152777777777776</v>
      </c>
      <c r="H335" s="3">
        <f t="shared" si="21"/>
        <v>0.15277777777777776</v>
      </c>
      <c r="I335" s="9">
        <v>0.10833333333333334</v>
      </c>
      <c r="J335" s="9">
        <f t="shared" si="22"/>
        <v>4.4444444444444425E-2</v>
      </c>
      <c r="K335" s="9" t="str">
        <f t="shared" si="23"/>
        <v>Cobrada</v>
      </c>
      <c r="L335" t="s">
        <v>14</v>
      </c>
      <c r="M335" t="s">
        <v>15</v>
      </c>
      <c r="N335" t="s">
        <v>1137</v>
      </c>
      <c r="O335" s="4">
        <v>17.5</v>
      </c>
      <c r="P335" t="s">
        <v>21</v>
      </c>
      <c r="Q335">
        <v>334</v>
      </c>
      <c r="R335" t="s">
        <v>83</v>
      </c>
      <c r="S335" t="s">
        <v>587</v>
      </c>
      <c r="T335" s="10">
        <v>173</v>
      </c>
    </row>
    <row r="336" spans="1:20" x14ac:dyDescent="0.25">
      <c r="A336">
        <v>14</v>
      </c>
      <c r="B336" t="s">
        <v>588</v>
      </c>
      <c r="C336">
        <v>3</v>
      </c>
      <c r="D336" t="str">
        <f t="shared" si="20"/>
        <v>Martes</v>
      </c>
      <c r="E336" s="6">
        <v>45020</v>
      </c>
      <c r="F336" s="3">
        <v>8.0555555555555561E-2</v>
      </c>
      <c r="G336" s="3">
        <v>0.13125000000000001</v>
      </c>
      <c r="H336" s="3">
        <f t="shared" si="21"/>
        <v>5.0694444444444445E-2</v>
      </c>
      <c r="I336" s="9">
        <v>4.7916666666666663E-2</v>
      </c>
      <c r="J336" s="9">
        <f t="shared" si="22"/>
        <v>2.7777777777777818E-3</v>
      </c>
      <c r="K336" s="9" t="str">
        <f t="shared" si="23"/>
        <v>Cobrada</v>
      </c>
      <c r="L336" t="s">
        <v>29</v>
      </c>
      <c r="M336" t="s">
        <v>10</v>
      </c>
      <c r="N336" t="s">
        <v>1136</v>
      </c>
      <c r="O336" s="4">
        <v>41.56</v>
      </c>
      <c r="P336" t="s">
        <v>21</v>
      </c>
      <c r="Q336">
        <v>335</v>
      </c>
      <c r="R336" t="s">
        <v>22</v>
      </c>
      <c r="S336" t="s">
        <v>589</v>
      </c>
      <c r="T336" s="10">
        <v>114</v>
      </c>
    </row>
    <row r="337" spans="1:20" x14ac:dyDescent="0.25">
      <c r="A337">
        <v>4</v>
      </c>
      <c r="B337" t="s">
        <v>590</v>
      </c>
      <c r="C337">
        <v>5</v>
      </c>
      <c r="D337" t="str">
        <f t="shared" si="20"/>
        <v>Martes</v>
      </c>
      <c r="E337" s="6">
        <v>45020</v>
      </c>
      <c r="F337" s="3">
        <v>6.5972222222222224E-2</v>
      </c>
      <c r="G337" s="3">
        <v>0.20208333333333334</v>
      </c>
      <c r="H337" s="3">
        <f t="shared" si="21"/>
        <v>0.13611111111111113</v>
      </c>
      <c r="I337" s="9">
        <v>4.5138888888888888E-2</v>
      </c>
      <c r="J337" s="9">
        <f t="shared" si="22"/>
        <v>9.0972222222222232E-2</v>
      </c>
      <c r="K337" s="9" t="str">
        <f t="shared" si="23"/>
        <v>Cobrada</v>
      </c>
      <c r="L337" t="s">
        <v>20</v>
      </c>
      <c r="M337" t="s">
        <v>32</v>
      </c>
      <c r="N337" t="s">
        <v>1137</v>
      </c>
      <c r="O337" s="4">
        <v>17.93</v>
      </c>
      <c r="P337" t="s">
        <v>21</v>
      </c>
      <c r="Q337">
        <v>336</v>
      </c>
      <c r="R337" t="s">
        <v>83</v>
      </c>
      <c r="S337" t="s">
        <v>591</v>
      </c>
      <c r="T337" s="10">
        <v>158</v>
      </c>
    </row>
    <row r="338" spans="1:20" x14ac:dyDescent="0.25">
      <c r="A338">
        <v>11</v>
      </c>
      <c r="B338" t="s">
        <v>592</v>
      </c>
      <c r="C338">
        <v>2</v>
      </c>
      <c r="D338" t="str">
        <f t="shared" si="20"/>
        <v>Martes</v>
      </c>
      <c r="E338" s="6">
        <v>45020</v>
      </c>
      <c r="F338" s="3">
        <v>6.805555555555555E-2</v>
      </c>
      <c r="G338" s="3">
        <v>0.18819444444444444</v>
      </c>
      <c r="H338" s="3">
        <f t="shared" si="21"/>
        <v>0.12013888888888889</v>
      </c>
      <c r="I338" s="9">
        <v>4.027777777777778E-2</v>
      </c>
      <c r="J338" s="9">
        <f t="shared" si="22"/>
        <v>7.9861111111111105E-2</v>
      </c>
      <c r="K338" s="9" t="str">
        <f t="shared" si="23"/>
        <v>Cobrada</v>
      </c>
      <c r="L338" t="s">
        <v>25</v>
      </c>
      <c r="M338" t="s">
        <v>32</v>
      </c>
      <c r="N338" t="s">
        <v>1137</v>
      </c>
      <c r="O338" s="4">
        <v>19.28</v>
      </c>
      <c r="P338" t="s">
        <v>11</v>
      </c>
      <c r="Q338">
        <v>337</v>
      </c>
      <c r="R338" t="s">
        <v>22</v>
      </c>
      <c r="S338" t="s">
        <v>593</v>
      </c>
      <c r="T338" s="10">
        <v>100</v>
      </c>
    </row>
    <row r="339" spans="1:20" x14ac:dyDescent="0.25">
      <c r="A339">
        <v>18</v>
      </c>
      <c r="B339" t="s">
        <v>594</v>
      </c>
      <c r="C339">
        <v>2</v>
      </c>
      <c r="D339" t="str">
        <f t="shared" si="20"/>
        <v>Martes</v>
      </c>
      <c r="E339" s="6">
        <v>45020</v>
      </c>
      <c r="F339" s="3">
        <v>2.2222222222222223E-2</v>
      </c>
      <c r="G339" s="3">
        <v>0.14583333333333334</v>
      </c>
      <c r="H339" s="3">
        <f t="shared" si="21"/>
        <v>0.12361111111111112</v>
      </c>
      <c r="I339" s="9">
        <v>9.9305555555555564E-2</v>
      </c>
      <c r="J339" s="9">
        <f t="shared" si="22"/>
        <v>2.4305555555555552E-2</v>
      </c>
      <c r="K339" s="9" t="str">
        <f t="shared" si="23"/>
        <v>Cobrada</v>
      </c>
      <c r="L339" t="s">
        <v>25</v>
      </c>
      <c r="M339" t="s">
        <v>10</v>
      </c>
      <c r="N339" t="s">
        <v>1136</v>
      </c>
      <c r="O339" s="4">
        <v>30.62</v>
      </c>
      <c r="P339" t="s">
        <v>11</v>
      </c>
      <c r="Q339">
        <v>338</v>
      </c>
      <c r="R339" t="s">
        <v>59</v>
      </c>
      <c r="S339" t="s">
        <v>595</v>
      </c>
      <c r="T339" s="10">
        <v>279</v>
      </c>
    </row>
    <row r="340" spans="1:20" x14ac:dyDescent="0.25">
      <c r="A340">
        <v>13</v>
      </c>
      <c r="B340" t="s">
        <v>596</v>
      </c>
      <c r="C340">
        <v>2</v>
      </c>
      <c r="D340" t="str">
        <f t="shared" si="20"/>
        <v>Martes</v>
      </c>
      <c r="E340" s="6">
        <v>45020</v>
      </c>
      <c r="F340" s="3">
        <v>0</v>
      </c>
      <c r="G340" s="3">
        <v>8.4027777777777785E-2</v>
      </c>
      <c r="H340" s="3">
        <f t="shared" si="21"/>
        <v>8.4027777777777785E-2</v>
      </c>
      <c r="I340" s="9">
        <v>3.1944444444444442E-2</v>
      </c>
      <c r="J340" s="9">
        <f t="shared" si="22"/>
        <v>5.2083333333333343E-2</v>
      </c>
      <c r="K340" s="9" t="str">
        <f t="shared" si="23"/>
        <v>Cobrada</v>
      </c>
      <c r="L340" t="s">
        <v>9</v>
      </c>
      <c r="M340" t="s">
        <v>15</v>
      </c>
      <c r="N340" t="s">
        <v>1136</v>
      </c>
      <c r="O340" s="4">
        <v>19.600000000000001</v>
      </c>
      <c r="P340" t="s">
        <v>11</v>
      </c>
      <c r="Q340">
        <v>339</v>
      </c>
      <c r="R340" t="s">
        <v>1140</v>
      </c>
      <c r="S340" t="s">
        <v>597</v>
      </c>
      <c r="T340" s="10">
        <v>104</v>
      </c>
    </row>
    <row r="341" spans="1:20" x14ac:dyDescent="0.25">
      <c r="A341">
        <v>15</v>
      </c>
      <c r="B341" t="s">
        <v>598</v>
      </c>
      <c r="C341">
        <v>1</v>
      </c>
      <c r="D341" t="str">
        <f t="shared" si="20"/>
        <v>Martes</v>
      </c>
      <c r="E341" s="6">
        <v>45020</v>
      </c>
      <c r="F341" s="3">
        <v>0.05</v>
      </c>
      <c r="G341" s="3">
        <v>0.19305555555555556</v>
      </c>
      <c r="H341" s="3">
        <f t="shared" si="21"/>
        <v>0.14305555555555555</v>
      </c>
      <c r="I341" s="9">
        <v>6.3194444444444442E-2</v>
      </c>
      <c r="J341" s="9">
        <f t="shared" si="22"/>
        <v>7.9861111111111105E-2</v>
      </c>
      <c r="K341" s="9" t="str">
        <f t="shared" si="23"/>
        <v>Cobrada</v>
      </c>
      <c r="L341" t="s">
        <v>9</v>
      </c>
      <c r="M341" t="s">
        <v>10</v>
      </c>
      <c r="N341" t="s">
        <v>1137</v>
      </c>
      <c r="O341" s="4">
        <v>38.520000000000003</v>
      </c>
      <c r="P341" t="s">
        <v>21</v>
      </c>
      <c r="Q341">
        <v>340</v>
      </c>
      <c r="R341" t="s">
        <v>1139</v>
      </c>
      <c r="S341" t="s">
        <v>599</v>
      </c>
      <c r="T341" s="10">
        <v>164</v>
      </c>
    </row>
    <row r="342" spans="1:20" x14ac:dyDescent="0.25">
      <c r="A342">
        <v>14</v>
      </c>
      <c r="B342" t="s">
        <v>600</v>
      </c>
      <c r="C342">
        <v>5</v>
      </c>
      <c r="D342" t="str">
        <f t="shared" si="20"/>
        <v>Martes</v>
      </c>
      <c r="E342" s="6">
        <v>45020</v>
      </c>
      <c r="F342" s="3">
        <v>8.6805555555555552E-2</v>
      </c>
      <c r="G342" s="3">
        <v>0.17986111111111111</v>
      </c>
      <c r="H342" s="3">
        <f t="shared" si="21"/>
        <v>9.3055555555555558E-2</v>
      </c>
      <c r="I342" s="9">
        <v>6.1111111111111109E-2</v>
      </c>
      <c r="J342" s="9">
        <f t="shared" si="22"/>
        <v>3.1944444444444449E-2</v>
      </c>
      <c r="K342" s="9" t="str">
        <f t="shared" si="23"/>
        <v>Cobrada</v>
      </c>
      <c r="L342" t="s">
        <v>9</v>
      </c>
      <c r="M342" t="s">
        <v>15</v>
      </c>
      <c r="N342" t="s">
        <v>1137</v>
      </c>
      <c r="O342" s="4">
        <v>47.05</v>
      </c>
      <c r="P342" t="s">
        <v>21</v>
      </c>
      <c r="Q342">
        <v>341</v>
      </c>
      <c r="R342" t="s">
        <v>1140</v>
      </c>
      <c r="S342" t="s">
        <v>601</v>
      </c>
      <c r="T342" s="10">
        <v>177</v>
      </c>
    </row>
    <row r="343" spans="1:20" x14ac:dyDescent="0.25">
      <c r="A343">
        <v>19</v>
      </c>
      <c r="B343" t="s">
        <v>602</v>
      </c>
      <c r="C343">
        <v>5</v>
      </c>
      <c r="D343" t="str">
        <f t="shared" si="20"/>
        <v>Martes</v>
      </c>
      <c r="E343" s="6">
        <v>45020</v>
      </c>
      <c r="F343" s="3">
        <v>0.10416666666666667</v>
      </c>
      <c r="G343" s="3">
        <v>0.25763888888888886</v>
      </c>
      <c r="H343" s="3">
        <f t="shared" si="21"/>
        <v>0.15347222222222218</v>
      </c>
      <c r="I343" s="9">
        <v>3.7499999999999999E-2</v>
      </c>
      <c r="J343" s="9">
        <f t="shared" si="22"/>
        <v>0.11597222222222217</v>
      </c>
      <c r="K343" s="9" t="str">
        <f t="shared" si="23"/>
        <v>Cobrada</v>
      </c>
      <c r="L343" t="s">
        <v>9</v>
      </c>
      <c r="M343" t="s">
        <v>15</v>
      </c>
      <c r="N343" t="s">
        <v>1137</v>
      </c>
      <c r="O343" s="4">
        <v>20.059999999999999</v>
      </c>
      <c r="P343" t="s">
        <v>21</v>
      </c>
      <c r="Q343">
        <v>342</v>
      </c>
      <c r="R343" t="s">
        <v>41</v>
      </c>
      <c r="S343" t="s">
        <v>421</v>
      </c>
      <c r="T343" s="10">
        <v>102</v>
      </c>
    </row>
    <row r="344" spans="1:20" x14ac:dyDescent="0.25">
      <c r="A344">
        <v>12</v>
      </c>
      <c r="B344" t="s">
        <v>603</v>
      </c>
      <c r="C344">
        <v>1</v>
      </c>
      <c r="D344" t="str">
        <f t="shared" si="20"/>
        <v>Martes</v>
      </c>
      <c r="E344" s="6">
        <v>45020</v>
      </c>
      <c r="F344" s="3">
        <v>0.16388888888888889</v>
      </c>
      <c r="G344" s="3">
        <v>0.23958333333333334</v>
      </c>
      <c r="H344" s="3">
        <f t="shared" si="21"/>
        <v>8.6111111111111124E-2</v>
      </c>
      <c r="I344" s="9">
        <v>7.013888888888889E-2</v>
      </c>
      <c r="J344" s="9">
        <f t="shared" si="22"/>
        <v>1.5972222222222235E-2</v>
      </c>
      <c r="K344" s="9" t="str">
        <f t="shared" si="23"/>
        <v>Cobrada</v>
      </c>
      <c r="L344" t="s">
        <v>25</v>
      </c>
      <c r="M344" t="s">
        <v>10</v>
      </c>
      <c r="N344" t="s">
        <v>1137</v>
      </c>
      <c r="O344" s="4">
        <v>23.01</v>
      </c>
      <c r="P344" t="s">
        <v>35</v>
      </c>
      <c r="Q344">
        <v>343</v>
      </c>
      <c r="R344" t="s">
        <v>1140</v>
      </c>
      <c r="S344" t="s">
        <v>604</v>
      </c>
      <c r="T344" s="10">
        <v>137</v>
      </c>
    </row>
    <row r="345" spans="1:20" x14ac:dyDescent="0.25">
      <c r="A345">
        <v>15</v>
      </c>
      <c r="B345" t="s">
        <v>605</v>
      </c>
      <c r="C345">
        <v>3</v>
      </c>
      <c r="D345" t="str">
        <f t="shared" si="20"/>
        <v>Martes</v>
      </c>
      <c r="E345" s="6">
        <v>45020</v>
      </c>
      <c r="F345" s="3">
        <v>3.1944444444444442E-2</v>
      </c>
      <c r="G345" s="3">
        <v>8.611111111111111E-2</v>
      </c>
      <c r="H345" s="3">
        <f t="shared" si="21"/>
        <v>6.458333333333334E-2</v>
      </c>
      <c r="I345" s="9">
        <v>5.9722222222222225E-2</v>
      </c>
      <c r="J345" s="9">
        <f t="shared" si="22"/>
        <v>4.8611111111111147E-3</v>
      </c>
      <c r="K345" s="9" t="str">
        <f t="shared" si="23"/>
        <v>Cobrada</v>
      </c>
      <c r="L345" t="s">
        <v>20</v>
      </c>
      <c r="M345" t="s">
        <v>10</v>
      </c>
      <c r="N345" t="s">
        <v>1137</v>
      </c>
      <c r="O345" s="4">
        <v>33.01</v>
      </c>
      <c r="P345" t="s">
        <v>35</v>
      </c>
      <c r="Q345">
        <v>344</v>
      </c>
      <c r="R345" t="s">
        <v>64</v>
      </c>
      <c r="S345" t="s">
        <v>606</v>
      </c>
      <c r="T345" s="10">
        <v>183</v>
      </c>
    </row>
    <row r="346" spans="1:20" x14ac:dyDescent="0.25">
      <c r="A346">
        <v>16</v>
      </c>
      <c r="B346" t="s">
        <v>607</v>
      </c>
      <c r="C346">
        <v>3</v>
      </c>
      <c r="D346" t="str">
        <f t="shared" si="20"/>
        <v>Martes</v>
      </c>
      <c r="E346" s="6">
        <v>45020</v>
      </c>
      <c r="F346" s="3">
        <v>5.4166666666666669E-2</v>
      </c>
      <c r="G346" s="3">
        <v>0.17986111111111111</v>
      </c>
      <c r="H346" s="3">
        <f t="shared" si="21"/>
        <v>0.1361111111111111</v>
      </c>
      <c r="I346" s="9">
        <v>1.2500000000000001E-2</v>
      </c>
      <c r="J346" s="9">
        <f t="shared" si="22"/>
        <v>0.1236111111111111</v>
      </c>
      <c r="K346" s="9" t="str">
        <f t="shared" si="23"/>
        <v>Cobrada</v>
      </c>
      <c r="L346" t="s">
        <v>29</v>
      </c>
      <c r="M346" t="s">
        <v>10</v>
      </c>
      <c r="N346" t="s">
        <v>1137</v>
      </c>
      <c r="O346" s="4">
        <v>13.98</v>
      </c>
      <c r="P346" t="s">
        <v>35</v>
      </c>
      <c r="Q346">
        <v>345</v>
      </c>
      <c r="R346" t="s">
        <v>64</v>
      </c>
      <c r="S346" t="s">
        <v>180</v>
      </c>
      <c r="T346" s="10">
        <v>38</v>
      </c>
    </row>
    <row r="347" spans="1:20" x14ac:dyDescent="0.25">
      <c r="A347">
        <v>1</v>
      </c>
      <c r="B347" t="s">
        <v>608</v>
      </c>
      <c r="C347">
        <v>5</v>
      </c>
      <c r="D347" t="str">
        <f t="shared" si="20"/>
        <v>Martes</v>
      </c>
      <c r="E347" s="6">
        <v>45020</v>
      </c>
      <c r="F347" s="3">
        <v>2.7777777777777776E-2</v>
      </c>
      <c r="G347" s="3">
        <v>0.16388888888888889</v>
      </c>
      <c r="H347" s="3">
        <f t="shared" si="21"/>
        <v>0.13611111111111113</v>
      </c>
      <c r="I347" s="9">
        <v>1.5277777777777777E-2</v>
      </c>
      <c r="J347" s="9">
        <f t="shared" si="22"/>
        <v>0.12083333333333335</v>
      </c>
      <c r="K347" s="9" t="str">
        <f t="shared" si="23"/>
        <v>Cobrada</v>
      </c>
      <c r="L347" t="s">
        <v>25</v>
      </c>
      <c r="M347" t="s">
        <v>10</v>
      </c>
      <c r="N347" t="s">
        <v>1136</v>
      </c>
      <c r="O347" s="4">
        <v>35.93</v>
      </c>
      <c r="P347" t="s">
        <v>11</v>
      </c>
      <c r="Q347">
        <v>346</v>
      </c>
      <c r="R347" t="s">
        <v>83</v>
      </c>
      <c r="S347" t="s">
        <v>106</v>
      </c>
      <c r="T347" s="10">
        <v>72</v>
      </c>
    </row>
    <row r="348" spans="1:20" x14ac:dyDescent="0.25">
      <c r="A348">
        <v>7</v>
      </c>
      <c r="B348" t="s">
        <v>609</v>
      </c>
      <c r="C348">
        <v>4</v>
      </c>
      <c r="D348" t="str">
        <f t="shared" si="20"/>
        <v>Martes</v>
      </c>
      <c r="E348" s="6">
        <v>45020</v>
      </c>
      <c r="F348" s="3">
        <v>7.5694444444444439E-2</v>
      </c>
      <c r="G348" s="3">
        <v>0.19027777777777777</v>
      </c>
      <c r="H348" s="3">
        <f t="shared" si="21"/>
        <v>0.11458333333333333</v>
      </c>
      <c r="I348" s="9">
        <v>3.0555555555555555E-2</v>
      </c>
      <c r="J348" s="9">
        <f t="shared" si="22"/>
        <v>8.4027777777777771E-2</v>
      </c>
      <c r="K348" s="9" t="str">
        <f t="shared" si="23"/>
        <v>Cobrada</v>
      </c>
      <c r="L348" t="s">
        <v>29</v>
      </c>
      <c r="M348" t="s">
        <v>10</v>
      </c>
      <c r="N348" t="s">
        <v>1137</v>
      </c>
      <c r="O348" s="4">
        <v>48.52</v>
      </c>
      <c r="P348" t="s">
        <v>11</v>
      </c>
      <c r="Q348">
        <v>347</v>
      </c>
      <c r="R348" t="s">
        <v>64</v>
      </c>
      <c r="S348" t="s">
        <v>33</v>
      </c>
      <c r="T348" s="10">
        <v>70</v>
      </c>
    </row>
    <row r="349" spans="1:20" x14ac:dyDescent="0.25">
      <c r="A349">
        <v>16</v>
      </c>
      <c r="B349" t="s">
        <v>610</v>
      </c>
      <c r="C349">
        <v>2</v>
      </c>
      <c r="D349" t="str">
        <f t="shared" si="20"/>
        <v>Martes</v>
      </c>
      <c r="E349" s="6">
        <v>45020</v>
      </c>
      <c r="F349" s="3">
        <v>5.347222222222222E-2</v>
      </c>
      <c r="G349" s="3">
        <v>0.2076388888888889</v>
      </c>
      <c r="H349" s="3">
        <f t="shared" si="21"/>
        <v>0.16458333333333333</v>
      </c>
      <c r="I349" s="9">
        <v>6.1111111111111109E-2</v>
      </c>
      <c r="J349" s="9">
        <f t="shared" si="22"/>
        <v>0.10347222222222222</v>
      </c>
      <c r="K349" s="9" t="str">
        <f t="shared" si="23"/>
        <v>Cobrada</v>
      </c>
      <c r="L349" t="s">
        <v>20</v>
      </c>
      <c r="M349" t="s">
        <v>10</v>
      </c>
      <c r="N349" t="s">
        <v>1137</v>
      </c>
      <c r="O349" s="4">
        <v>30.78</v>
      </c>
      <c r="P349" t="s">
        <v>35</v>
      </c>
      <c r="Q349">
        <v>348</v>
      </c>
      <c r="R349" t="s">
        <v>26</v>
      </c>
      <c r="S349" t="s">
        <v>88</v>
      </c>
      <c r="T349" s="10">
        <v>86</v>
      </c>
    </row>
    <row r="350" spans="1:20" x14ac:dyDescent="0.25">
      <c r="A350">
        <v>13</v>
      </c>
      <c r="B350" t="s">
        <v>611</v>
      </c>
      <c r="C350">
        <v>1</v>
      </c>
      <c r="D350" t="str">
        <f t="shared" si="20"/>
        <v>Martes</v>
      </c>
      <c r="E350" s="6">
        <v>45020</v>
      </c>
      <c r="F350" s="3">
        <v>0.15833333333333333</v>
      </c>
      <c r="G350" s="3">
        <v>0.31319444444444444</v>
      </c>
      <c r="H350" s="3">
        <f t="shared" si="21"/>
        <v>0.16527777777777777</v>
      </c>
      <c r="I350" s="9">
        <v>5.9027777777777776E-2</v>
      </c>
      <c r="J350" s="9">
        <f t="shared" si="22"/>
        <v>0.10625</v>
      </c>
      <c r="K350" s="9" t="str">
        <f t="shared" si="23"/>
        <v>Cobrada</v>
      </c>
      <c r="L350" t="s">
        <v>25</v>
      </c>
      <c r="M350" t="s">
        <v>15</v>
      </c>
      <c r="N350" t="s">
        <v>1137</v>
      </c>
      <c r="O350" s="4">
        <v>40.630000000000003</v>
      </c>
      <c r="P350" t="s">
        <v>35</v>
      </c>
      <c r="Q350">
        <v>349</v>
      </c>
      <c r="R350" t="s">
        <v>22</v>
      </c>
      <c r="S350" t="s">
        <v>612</v>
      </c>
      <c r="T350" s="10">
        <v>152</v>
      </c>
    </row>
    <row r="351" spans="1:20" x14ac:dyDescent="0.25">
      <c r="A351">
        <v>2</v>
      </c>
      <c r="B351" t="s">
        <v>613</v>
      </c>
      <c r="C351">
        <v>6</v>
      </c>
      <c r="D351" t="str">
        <f t="shared" si="20"/>
        <v>Martes</v>
      </c>
      <c r="E351" s="6">
        <v>45020</v>
      </c>
      <c r="F351" s="3">
        <v>2.4305555555555556E-2</v>
      </c>
      <c r="G351" s="3">
        <v>0.12430555555555556</v>
      </c>
      <c r="H351" s="3">
        <f t="shared" si="21"/>
        <v>0.1</v>
      </c>
      <c r="I351" s="9">
        <v>7.5694444444444439E-2</v>
      </c>
      <c r="J351" s="9">
        <f t="shared" si="22"/>
        <v>2.4305555555555566E-2</v>
      </c>
      <c r="K351" s="9" t="str">
        <f t="shared" si="23"/>
        <v>Cobrada</v>
      </c>
      <c r="L351" t="s">
        <v>25</v>
      </c>
      <c r="M351" t="s">
        <v>15</v>
      </c>
      <c r="N351" t="s">
        <v>1136</v>
      </c>
      <c r="O351" s="4">
        <v>36.21</v>
      </c>
      <c r="P351" t="s">
        <v>11</v>
      </c>
      <c r="Q351">
        <v>350</v>
      </c>
      <c r="R351" t="s">
        <v>17</v>
      </c>
      <c r="S351" t="s">
        <v>18</v>
      </c>
      <c r="T351" s="10">
        <v>143</v>
      </c>
    </row>
    <row r="352" spans="1:20" x14ac:dyDescent="0.25">
      <c r="A352">
        <v>1</v>
      </c>
      <c r="B352" t="s">
        <v>614</v>
      </c>
      <c r="C352">
        <v>6</v>
      </c>
      <c r="D352" t="str">
        <f t="shared" si="20"/>
        <v>Martes</v>
      </c>
      <c r="E352" s="6">
        <v>45020</v>
      </c>
      <c r="F352" s="3">
        <v>0.16111111111111112</v>
      </c>
      <c r="G352" s="3">
        <v>0.25624999999999998</v>
      </c>
      <c r="H352" s="3">
        <f t="shared" si="21"/>
        <v>9.5138888888888856E-2</v>
      </c>
      <c r="I352" s="9">
        <v>1.7361111111111112E-2</v>
      </c>
      <c r="J352" s="9">
        <f t="shared" si="22"/>
        <v>7.7777777777777751E-2</v>
      </c>
      <c r="K352" s="9" t="str">
        <f t="shared" si="23"/>
        <v>Cobrada</v>
      </c>
      <c r="L352" t="s">
        <v>14</v>
      </c>
      <c r="M352" t="s">
        <v>15</v>
      </c>
      <c r="N352" t="s">
        <v>1137</v>
      </c>
      <c r="O352" s="4">
        <v>48.93</v>
      </c>
      <c r="P352" t="s">
        <v>21</v>
      </c>
      <c r="Q352">
        <v>351</v>
      </c>
      <c r="R352" t="s">
        <v>22</v>
      </c>
      <c r="S352" t="s">
        <v>551</v>
      </c>
      <c r="T352" s="10">
        <v>201</v>
      </c>
    </row>
    <row r="353" spans="1:20" x14ac:dyDescent="0.25">
      <c r="A353">
        <v>1</v>
      </c>
      <c r="B353" t="s">
        <v>52</v>
      </c>
      <c r="C353">
        <v>3</v>
      </c>
      <c r="D353" t="str">
        <f t="shared" si="20"/>
        <v>Martes</v>
      </c>
      <c r="E353" s="6">
        <v>45020</v>
      </c>
      <c r="F353" s="3">
        <v>1.1805555555555555E-2</v>
      </c>
      <c r="G353" s="3">
        <v>0.12013888888888889</v>
      </c>
      <c r="H353" s="3">
        <f t="shared" si="21"/>
        <v>0.10833333333333334</v>
      </c>
      <c r="I353" s="9">
        <v>4.8611111111111112E-3</v>
      </c>
      <c r="J353" s="9">
        <f t="shared" si="22"/>
        <v>0.10347222222222223</v>
      </c>
      <c r="K353" s="9" t="str">
        <f t="shared" si="23"/>
        <v>Cobrada</v>
      </c>
      <c r="L353" t="s">
        <v>9</v>
      </c>
      <c r="M353" t="s">
        <v>15</v>
      </c>
      <c r="N353" t="s">
        <v>16</v>
      </c>
      <c r="O353" s="4">
        <v>17.55</v>
      </c>
      <c r="P353" t="s">
        <v>11</v>
      </c>
      <c r="Q353">
        <v>352</v>
      </c>
      <c r="R353" t="s">
        <v>26</v>
      </c>
      <c r="S353" t="s">
        <v>439</v>
      </c>
      <c r="T353" s="10">
        <v>99</v>
      </c>
    </row>
    <row r="354" spans="1:20" x14ac:dyDescent="0.25">
      <c r="A354">
        <v>7</v>
      </c>
      <c r="B354" t="s">
        <v>615</v>
      </c>
      <c r="C354">
        <v>5</v>
      </c>
      <c r="D354" t="str">
        <f t="shared" si="20"/>
        <v>Martes</v>
      </c>
      <c r="E354" s="6">
        <v>45020</v>
      </c>
      <c r="F354" s="3">
        <v>0.15694444444444444</v>
      </c>
      <c r="G354" s="3">
        <v>0.31666666666666665</v>
      </c>
      <c r="H354" s="3">
        <f t="shared" si="21"/>
        <v>0.15972222222222221</v>
      </c>
      <c r="I354" s="9">
        <v>8.8888888888888878E-2</v>
      </c>
      <c r="J354" s="9">
        <f t="shared" si="22"/>
        <v>7.0833333333333331E-2</v>
      </c>
      <c r="K354" s="9" t="str">
        <f t="shared" si="23"/>
        <v>Cobrada</v>
      </c>
      <c r="L354" t="s">
        <v>25</v>
      </c>
      <c r="M354" t="s">
        <v>32</v>
      </c>
      <c r="N354" t="s">
        <v>1137</v>
      </c>
      <c r="O354" s="4">
        <v>27.37</v>
      </c>
      <c r="P354" t="s">
        <v>11</v>
      </c>
      <c r="Q354">
        <v>353</v>
      </c>
      <c r="R354" t="s">
        <v>22</v>
      </c>
      <c r="S354" t="s">
        <v>616</v>
      </c>
      <c r="T354" s="10">
        <v>212</v>
      </c>
    </row>
    <row r="355" spans="1:20" x14ac:dyDescent="0.25">
      <c r="A355">
        <v>12</v>
      </c>
      <c r="B355" t="s">
        <v>617</v>
      </c>
      <c r="C355">
        <v>6</v>
      </c>
      <c r="D355" t="str">
        <f t="shared" si="20"/>
        <v>Martes</v>
      </c>
      <c r="E355" s="6">
        <v>45020</v>
      </c>
      <c r="F355" s="3">
        <v>1.8055555555555554E-2</v>
      </c>
      <c r="G355" s="3">
        <v>0.14166666666666666</v>
      </c>
      <c r="H355" s="3">
        <f t="shared" si="21"/>
        <v>0.13402777777777777</v>
      </c>
      <c r="I355" s="9">
        <v>9.5138888888888884E-2</v>
      </c>
      <c r="J355" s="9">
        <f t="shared" si="22"/>
        <v>3.888888888888889E-2</v>
      </c>
      <c r="K355" s="9" t="str">
        <f t="shared" si="23"/>
        <v>Cobrada</v>
      </c>
      <c r="L355" t="s">
        <v>25</v>
      </c>
      <c r="M355" t="s">
        <v>15</v>
      </c>
      <c r="N355" t="s">
        <v>1137</v>
      </c>
      <c r="O355" s="4">
        <v>29.58</v>
      </c>
      <c r="P355" t="s">
        <v>35</v>
      </c>
      <c r="Q355">
        <v>354</v>
      </c>
      <c r="R355" t="s">
        <v>26</v>
      </c>
      <c r="S355" t="s">
        <v>618</v>
      </c>
      <c r="T355" s="10">
        <v>181</v>
      </c>
    </row>
    <row r="356" spans="1:20" x14ac:dyDescent="0.25">
      <c r="A356">
        <v>4</v>
      </c>
      <c r="B356" t="s">
        <v>251</v>
      </c>
      <c r="C356">
        <v>4</v>
      </c>
      <c r="D356" t="str">
        <f t="shared" si="20"/>
        <v>Martes</v>
      </c>
      <c r="E356" s="6">
        <v>45020</v>
      </c>
      <c r="F356" s="3">
        <v>7.013888888888889E-2</v>
      </c>
      <c r="G356" s="3">
        <v>0.21319444444444444</v>
      </c>
      <c r="H356" s="3">
        <f t="shared" si="21"/>
        <v>0.14305555555555555</v>
      </c>
      <c r="I356" s="9">
        <v>4.8611111111111112E-3</v>
      </c>
      <c r="J356" s="9">
        <f t="shared" si="22"/>
        <v>0.13819444444444443</v>
      </c>
      <c r="K356" s="9" t="str">
        <f t="shared" si="23"/>
        <v>Cobrada</v>
      </c>
      <c r="L356" t="s">
        <v>25</v>
      </c>
      <c r="M356" t="s">
        <v>15</v>
      </c>
      <c r="N356" t="s">
        <v>1137</v>
      </c>
      <c r="O356" s="4">
        <v>30.53</v>
      </c>
      <c r="P356" t="s">
        <v>11</v>
      </c>
      <c r="Q356">
        <v>355</v>
      </c>
      <c r="R356" t="s">
        <v>1139</v>
      </c>
      <c r="S356" t="s">
        <v>256</v>
      </c>
      <c r="T356" s="10">
        <v>26</v>
      </c>
    </row>
    <row r="357" spans="1:20" x14ac:dyDescent="0.25">
      <c r="A357">
        <v>1</v>
      </c>
      <c r="B357" t="s">
        <v>619</v>
      </c>
      <c r="C357">
        <v>1</v>
      </c>
      <c r="D357" t="str">
        <f t="shared" si="20"/>
        <v>Martes</v>
      </c>
      <c r="E357" s="6">
        <v>45020</v>
      </c>
      <c r="F357" s="3">
        <v>8.3333333333333332E-3</v>
      </c>
      <c r="G357" s="3">
        <v>9.583333333333334E-2</v>
      </c>
      <c r="H357" s="3">
        <f t="shared" si="21"/>
        <v>9.791666666666668E-2</v>
      </c>
      <c r="I357" s="9">
        <v>4.8611111111111112E-3</v>
      </c>
      <c r="J357" s="9">
        <f t="shared" si="22"/>
        <v>9.3055555555555572E-2</v>
      </c>
      <c r="K357" s="9" t="str">
        <f t="shared" si="23"/>
        <v>Cobrada</v>
      </c>
      <c r="L357" t="s">
        <v>9</v>
      </c>
      <c r="M357" t="s">
        <v>15</v>
      </c>
      <c r="N357" t="s">
        <v>1137</v>
      </c>
      <c r="O357" s="4">
        <v>28.92</v>
      </c>
      <c r="P357" t="s">
        <v>35</v>
      </c>
      <c r="Q357">
        <v>356</v>
      </c>
      <c r="R357" t="s">
        <v>22</v>
      </c>
      <c r="S357" t="s">
        <v>117</v>
      </c>
      <c r="T357" s="10">
        <v>36</v>
      </c>
    </row>
    <row r="358" spans="1:20" x14ac:dyDescent="0.25">
      <c r="A358">
        <v>17</v>
      </c>
      <c r="B358" t="s">
        <v>620</v>
      </c>
      <c r="C358">
        <v>2</v>
      </c>
      <c r="D358" t="str">
        <f t="shared" si="20"/>
        <v>Martes</v>
      </c>
      <c r="E358" s="6">
        <v>45020</v>
      </c>
      <c r="F358" s="3">
        <v>5.486111111111111E-2</v>
      </c>
      <c r="G358" s="3">
        <v>0.18472222222222223</v>
      </c>
      <c r="H358" s="3">
        <f t="shared" si="21"/>
        <v>0.14027777777777778</v>
      </c>
      <c r="I358" s="9">
        <v>6.6666666666666666E-2</v>
      </c>
      <c r="J358" s="9">
        <f t="shared" si="22"/>
        <v>7.3611111111111113E-2</v>
      </c>
      <c r="K358" s="9" t="str">
        <f t="shared" si="23"/>
        <v>Cobrada</v>
      </c>
      <c r="L358" t="s">
        <v>9</v>
      </c>
      <c r="M358" t="s">
        <v>15</v>
      </c>
      <c r="N358" t="s">
        <v>1136</v>
      </c>
      <c r="O358" s="4">
        <v>26.87</v>
      </c>
      <c r="P358" t="s">
        <v>35</v>
      </c>
      <c r="Q358">
        <v>357</v>
      </c>
      <c r="R358" t="s">
        <v>64</v>
      </c>
      <c r="S358" t="s">
        <v>621</v>
      </c>
      <c r="T358" s="10">
        <v>168</v>
      </c>
    </row>
    <row r="359" spans="1:20" x14ac:dyDescent="0.25">
      <c r="A359">
        <v>13</v>
      </c>
      <c r="B359" t="s">
        <v>506</v>
      </c>
      <c r="C359">
        <v>5</v>
      </c>
      <c r="D359" t="str">
        <f t="shared" si="20"/>
        <v>Martes</v>
      </c>
      <c r="E359" s="6">
        <v>45020</v>
      </c>
      <c r="F359" s="3">
        <v>0.10902777777777778</v>
      </c>
      <c r="G359" s="3">
        <v>0.24791666666666667</v>
      </c>
      <c r="H359" s="3">
        <f t="shared" si="21"/>
        <v>0.1388888888888889</v>
      </c>
      <c r="I359" s="9">
        <v>0.10555555555555556</v>
      </c>
      <c r="J359" s="9">
        <f t="shared" si="22"/>
        <v>3.333333333333334E-2</v>
      </c>
      <c r="K359" s="9" t="str">
        <f t="shared" si="23"/>
        <v>Cobrada</v>
      </c>
      <c r="L359" t="s">
        <v>25</v>
      </c>
      <c r="M359" t="s">
        <v>32</v>
      </c>
      <c r="N359" t="s">
        <v>1137</v>
      </c>
      <c r="O359" s="4">
        <v>42.1</v>
      </c>
      <c r="P359" t="s">
        <v>11</v>
      </c>
      <c r="Q359">
        <v>358</v>
      </c>
      <c r="R359" t="s">
        <v>44</v>
      </c>
      <c r="S359" t="s">
        <v>622</v>
      </c>
      <c r="T359" s="10">
        <v>166</v>
      </c>
    </row>
    <row r="360" spans="1:20" x14ac:dyDescent="0.25">
      <c r="A360">
        <v>11</v>
      </c>
      <c r="B360" t="s">
        <v>238</v>
      </c>
      <c r="C360">
        <v>2</v>
      </c>
      <c r="D360" t="str">
        <f t="shared" si="20"/>
        <v>Martes</v>
      </c>
      <c r="E360" s="6">
        <v>45020</v>
      </c>
      <c r="F360" s="3">
        <v>2.8472222222222222E-2</v>
      </c>
      <c r="G360" s="3">
        <v>0.1736111111111111</v>
      </c>
      <c r="H360" s="3">
        <f t="shared" si="21"/>
        <v>0.14513888888888887</v>
      </c>
      <c r="I360" s="9">
        <v>0.10069444444444445</v>
      </c>
      <c r="J360" s="9">
        <f t="shared" si="22"/>
        <v>4.4444444444444425E-2</v>
      </c>
      <c r="K360" s="9" t="str">
        <f t="shared" si="23"/>
        <v>Cobrada</v>
      </c>
      <c r="L360" t="s">
        <v>20</v>
      </c>
      <c r="M360" t="s">
        <v>10</v>
      </c>
      <c r="N360" t="s">
        <v>1137</v>
      </c>
      <c r="O360" s="4">
        <v>12.2</v>
      </c>
      <c r="P360" t="s">
        <v>11</v>
      </c>
      <c r="Q360">
        <v>359</v>
      </c>
      <c r="R360" t="s">
        <v>1140</v>
      </c>
      <c r="S360" t="s">
        <v>623</v>
      </c>
      <c r="T360" s="10">
        <v>190</v>
      </c>
    </row>
    <row r="361" spans="1:20" x14ac:dyDescent="0.25">
      <c r="A361">
        <v>16</v>
      </c>
      <c r="B361" t="s">
        <v>624</v>
      </c>
      <c r="C361">
        <v>3</v>
      </c>
      <c r="D361" t="str">
        <f t="shared" si="20"/>
        <v>Martes</v>
      </c>
      <c r="E361" s="6">
        <v>45020</v>
      </c>
      <c r="F361" s="3">
        <v>4.8611111111111112E-2</v>
      </c>
      <c r="G361" s="3">
        <v>0.20694444444444443</v>
      </c>
      <c r="H361" s="3">
        <f t="shared" si="21"/>
        <v>0.16874999999999998</v>
      </c>
      <c r="I361" s="9">
        <v>0.11041666666666666</v>
      </c>
      <c r="J361" s="9">
        <f t="shared" si="22"/>
        <v>5.833333333333332E-2</v>
      </c>
      <c r="K361" s="9" t="str">
        <f t="shared" si="23"/>
        <v>Cobrada</v>
      </c>
      <c r="L361" t="s">
        <v>9</v>
      </c>
      <c r="M361" t="s">
        <v>10</v>
      </c>
      <c r="N361" t="s">
        <v>1137</v>
      </c>
      <c r="O361" s="4">
        <v>39.26</v>
      </c>
      <c r="P361" t="s">
        <v>35</v>
      </c>
      <c r="Q361">
        <v>360</v>
      </c>
      <c r="R361" t="s">
        <v>1140</v>
      </c>
      <c r="S361" t="s">
        <v>625</v>
      </c>
      <c r="T361" s="10">
        <v>233</v>
      </c>
    </row>
    <row r="362" spans="1:20" x14ac:dyDescent="0.25">
      <c r="A362">
        <v>16</v>
      </c>
      <c r="B362" t="s">
        <v>626</v>
      </c>
      <c r="C362">
        <v>1</v>
      </c>
      <c r="D362" t="str">
        <f t="shared" si="20"/>
        <v>Martes</v>
      </c>
      <c r="E362" s="6">
        <v>45020</v>
      </c>
      <c r="F362" s="3">
        <v>7.8472222222222221E-2</v>
      </c>
      <c r="G362" s="3">
        <v>0.22777777777777777</v>
      </c>
      <c r="H362" s="3">
        <f t="shared" si="21"/>
        <v>0.14930555555555555</v>
      </c>
      <c r="I362" s="9">
        <v>7.7777777777777779E-2</v>
      </c>
      <c r="J362" s="9">
        <f t="shared" si="22"/>
        <v>7.1527777777777773E-2</v>
      </c>
      <c r="K362" s="9" t="str">
        <f t="shared" si="23"/>
        <v>Cobrada</v>
      </c>
      <c r="L362" t="s">
        <v>20</v>
      </c>
      <c r="M362" t="s">
        <v>32</v>
      </c>
      <c r="N362" t="s">
        <v>16</v>
      </c>
      <c r="O362" s="4">
        <v>41.73</v>
      </c>
      <c r="P362" t="s">
        <v>21</v>
      </c>
      <c r="Q362">
        <v>361</v>
      </c>
      <c r="R362" t="s">
        <v>17</v>
      </c>
      <c r="S362" t="s">
        <v>205</v>
      </c>
      <c r="T362" s="10">
        <v>101</v>
      </c>
    </row>
    <row r="363" spans="1:20" x14ac:dyDescent="0.25">
      <c r="A363">
        <v>15</v>
      </c>
      <c r="B363" t="s">
        <v>350</v>
      </c>
      <c r="C363">
        <v>2</v>
      </c>
      <c r="D363" t="str">
        <f t="shared" si="20"/>
        <v>Martes</v>
      </c>
      <c r="E363" s="6">
        <v>45020</v>
      </c>
      <c r="F363" s="3">
        <v>8.5416666666666669E-2</v>
      </c>
      <c r="G363" s="3">
        <v>0.24930555555555556</v>
      </c>
      <c r="H363" s="3">
        <f t="shared" si="21"/>
        <v>0.16388888888888889</v>
      </c>
      <c r="I363" s="9">
        <v>8.5416666666666669E-2</v>
      </c>
      <c r="J363" s="9">
        <f t="shared" si="22"/>
        <v>7.8472222222222221E-2</v>
      </c>
      <c r="K363" s="9" t="str">
        <f t="shared" si="23"/>
        <v>Cobrada</v>
      </c>
      <c r="L363" t="s">
        <v>14</v>
      </c>
      <c r="M363" t="s">
        <v>10</v>
      </c>
      <c r="N363" t="s">
        <v>1137</v>
      </c>
      <c r="O363" s="4">
        <v>47.21</v>
      </c>
      <c r="P363" t="s">
        <v>21</v>
      </c>
      <c r="Q363">
        <v>362</v>
      </c>
      <c r="R363" t="s">
        <v>44</v>
      </c>
      <c r="S363" t="s">
        <v>627</v>
      </c>
      <c r="T363" s="10">
        <v>62</v>
      </c>
    </row>
    <row r="364" spans="1:20" x14ac:dyDescent="0.25">
      <c r="A364">
        <v>5</v>
      </c>
      <c r="B364" t="s">
        <v>628</v>
      </c>
      <c r="C364">
        <v>2</v>
      </c>
      <c r="D364" t="str">
        <f t="shared" si="20"/>
        <v>Martes</v>
      </c>
      <c r="E364" s="6">
        <v>45020</v>
      </c>
      <c r="F364" s="3">
        <v>7.3611111111111113E-2</v>
      </c>
      <c r="G364" s="3">
        <v>0.1451388888888889</v>
      </c>
      <c r="H364" s="3">
        <f t="shared" si="21"/>
        <v>8.1944444444444459E-2</v>
      </c>
      <c r="I364" s="9">
        <v>0.10347222222222223</v>
      </c>
      <c r="J364" s="9" t="str">
        <f t="shared" si="22"/>
        <v>0</v>
      </c>
      <c r="K364" s="9" t="str">
        <f t="shared" si="23"/>
        <v>No cobrada</v>
      </c>
      <c r="L364" t="s">
        <v>9</v>
      </c>
      <c r="M364" t="s">
        <v>10</v>
      </c>
      <c r="N364" t="s">
        <v>1137</v>
      </c>
      <c r="O364" s="4">
        <v>49.02</v>
      </c>
      <c r="P364" t="s">
        <v>35</v>
      </c>
      <c r="Q364">
        <v>363</v>
      </c>
      <c r="R364" t="s">
        <v>22</v>
      </c>
      <c r="S364" t="s">
        <v>629</v>
      </c>
      <c r="T364" s="10">
        <v>240</v>
      </c>
    </row>
    <row r="365" spans="1:20" x14ac:dyDescent="0.25">
      <c r="A365">
        <v>15</v>
      </c>
      <c r="B365" t="s">
        <v>630</v>
      </c>
      <c r="C365">
        <v>2</v>
      </c>
      <c r="D365" t="str">
        <f t="shared" si="20"/>
        <v>Martes</v>
      </c>
      <c r="E365" s="6">
        <v>45020</v>
      </c>
      <c r="F365" s="3">
        <v>0.15972222222222221</v>
      </c>
      <c r="G365" s="3">
        <v>0.2986111111111111</v>
      </c>
      <c r="H365" s="3">
        <f t="shared" si="21"/>
        <v>0.1388888888888889</v>
      </c>
      <c r="I365" s="9">
        <v>7.7777777777777779E-2</v>
      </c>
      <c r="J365" s="9">
        <f t="shared" si="22"/>
        <v>6.1111111111111116E-2</v>
      </c>
      <c r="K365" s="9" t="str">
        <f t="shared" si="23"/>
        <v>Cobrada</v>
      </c>
      <c r="L365" t="s">
        <v>25</v>
      </c>
      <c r="M365" t="s">
        <v>10</v>
      </c>
      <c r="N365" t="s">
        <v>1136</v>
      </c>
      <c r="O365" s="4">
        <v>48.28</v>
      </c>
      <c r="P365" t="s">
        <v>11</v>
      </c>
      <c r="Q365">
        <v>364</v>
      </c>
      <c r="R365" t="s">
        <v>22</v>
      </c>
      <c r="S365" t="s">
        <v>631</v>
      </c>
      <c r="T365" s="10">
        <v>157</v>
      </c>
    </row>
    <row r="366" spans="1:20" x14ac:dyDescent="0.25">
      <c r="A366">
        <v>4</v>
      </c>
      <c r="B366" t="s">
        <v>632</v>
      </c>
      <c r="C366">
        <v>1</v>
      </c>
      <c r="D366" t="str">
        <f t="shared" si="20"/>
        <v>Martes</v>
      </c>
      <c r="E366" s="6">
        <v>45020</v>
      </c>
      <c r="F366" s="3">
        <v>4.3749999999999997E-2</v>
      </c>
      <c r="G366" s="3">
        <v>0.18958333333333333</v>
      </c>
      <c r="H366" s="3">
        <f t="shared" si="21"/>
        <v>0.15624999999999997</v>
      </c>
      <c r="I366" s="9">
        <v>1.7361111111111112E-2</v>
      </c>
      <c r="J366" s="9">
        <f t="shared" si="22"/>
        <v>0.13888888888888887</v>
      </c>
      <c r="K366" s="9" t="str">
        <f t="shared" si="23"/>
        <v>Cobrada</v>
      </c>
      <c r="L366" t="s">
        <v>9</v>
      </c>
      <c r="M366" t="s">
        <v>10</v>
      </c>
      <c r="N366" t="s">
        <v>16</v>
      </c>
      <c r="O366" s="4">
        <v>34.97</v>
      </c>
      <c r="P366" t="s">
        <v>35</v>
      </c>
      <c r="Q366">
        <v>365</v>
      </c>
      <c r="R366" t="s">
        <v>64</v>
      </c>
      <c r="S366" t="s">
        <v>106</v>
      </c>
      <c r="T366" s="10">
        <v>108</v>
      </c>
    </row>
    <row r="367" spans="1:20" x14ac:dyDescent="0.25">
      <c r="A367">
        <v>17</v>
      </c>
      <c r="B367" t="s">
        <v>633</v>
      </c>
      <c r="C367">
        <v>5</v>
      </c>
      <c r="D367" t="str">
        <f t="shared" si="20"/>
        <v>Martes</v>
      </c>
      <c r="E367" s="6">
        <v>45020</v>
      </c>
      <c r="F367" s="3">
        <v>6.458333333333334E-2</v>
      </c>
      <c r="G367" s="3">
        <v>0.1986111111111111</v>
      </c>
      <c r="H367" s="3">
        <f t="shared" si="21"/>
        <v>0.13402777777777775</v>
      </c>
      <c r="I367" s="9">
        <v>6.2499999999999993E-2</v>
      </c>
      <c r="J367" s="9">
        <f t="shared" si="22"/>
        <v>7.1527777777777746E-2</v>
      </c>
      <c r="K367" s="9" t="str">
        <f t="shared" si="23"/>
        <v>Cobrada</v>
      </c>
      <c r="L367" t="s">
        <v>9</v>
      </c>
      <c r="M367" t="s">
        <v>10</v>
      </c>
      <c r="N367" t="s">
        <v>16</v>
      </c>
      <c r="O367" s="4">
        <v>10.57</v>
      </c>
      <c r="P367" t="s">
        <v>11</v>
      </c>
      <c r="Q367">
        <v>366</v>
      </c>
      <c r="R367" t="s">
        <v>64</v>
      </c>
      <c r="S367" t="s">
        <v>634</v>
      </c>
      <c r="T367" s="10">
        <v>239</v>
      </c>
    </row>
    <row r="368" spans="1:20" x14ac:dyDescent="0.25">
      <c r="A368">
        <v>12</v>
      </c>
      <c r="B368" t="s">
        <v>635</v>
      </c>
      <c r="C368">
        <v>2</v>
      </c>
      <c r="D368" t="str">
        <f t="shared" si="20"/>
        <v>Martes</v>
      </c>
      <c r="E368" s="6">
        <v>45020</v>
      </c>
      <c r="F368" s="3">
        <v>3.6805555555555557E-2</v>
      </c>
      <c r="G368" s="3">
        <v>0.15625</v>
      </c>
      <c r="H368" s="3">
        <f t="shared" si="21"/>
        <v>0.11944444444444444</v>
      </c>
      <c r="I368" s="9">
        <v>5.0694444444444445E-2</v>
      </c>
      <c r="J368" s="9">
        <f t="shared" si="22"/>
        <v>6.8749999999999992E-2</v>
      </c>
      <c r="K368" s="9" t="str">
        <f t="shared" si="23"/>
        <v>Cobrada</v>
      </c>
      <c r="L368" t="s">
        <v>9</v>
      </c>
      <c r="M368" t="s">
        <v>32</v>
      </c>
      <c r="N368" t="s">
        <v>1137</v>
      </c>
      <c r="O368" s="4">
        <v>12.62</v>
      </c>
      <c r="P368" t="s">
        <v>21</v>
      </c>
      <c r="Q368">
        <v>367</v>
      </c>
      <c r="R368" t="s">
        <v>64</v>
      </c>
      <c r="S368" t="s">
        <v>636</v>
      </c>
      <c r="T368" s="10">
        <v>101</v>
      </c>
    </row>
    <row r="369" spans="1:20" x14ac:dyDescent="0.25">
      <c r="A369">
        <v>13</v>
      </c>
      <c r="B369" t="s">
        <v>637</v>
      </c>
      <c r="C369">
        <v>1</v>
      </c>
      <c r="D369" t="str">
        <f t="shared" si="20"/>
        <v>Martes</v>
      </c>
      <c r="E369" s="6">
        <v>45020</v>
      </c>
      <c r="F369" s="3">
        <v>0.14166666666666666</v>
      </c>
      <c r="G369" s="3">
        <v>0.23125000000000001</v>
      </c>
      <c r="H369" s="3">
        <f t="shared" si="21"/>
        <v>0.10000000000000002</v>
      </c>
      <c r="I369" s="9">
        <v>5.9027777777777776E-2</v>
      </c>
      <c r="J369" s="9">
        <f t="shared" si="22"/>
        <v>4.0972222222222243E-2</v>
      </c>
      <c r="K369" s="9" t="str">
        <f t="shared" si="23"/>
        <v>Cobrada</v>
      </c>
      <c r="L369" t="s">
        <v>14</v>
      </c>
      <c r="M369" t="s">
        <v>15</v>
      </c>
      <c r="N369" t="s">
        <v>1136</v>
      </c>
      <c r="O369" s="4">
        <v>37.65</v>
      </c>
      <c r="P369" t="s">
        <v>35</v>
      </c>
      <c r="Q369">
        <v>368</v>
      </c>
      <c r="R369" t="s">
        <v>17</v>
      </c>
      <c r="S369" t="s">
        <v>638</v>
      </c>
      <c r="T369" s="10">
        <v>123</v>
      </c>
    </row>
    <row r="370" spans="1:20" x14ac:dyDescent="0.25">
      <c r="A370">
        <v>20</v>
      </c>
      <c r="B370" t="s">
        <v>639</v>
      </c>
      <c r="C370">
        <v>2</v>
      </c>
      <c r="D370" t="str">
        <f t="shared" si="20"/>
        <v>Martes</v>
      </c>
      <c r="E370" s="6">
        <v>45020</v>
      </c>
      <c r="F370" s="3">
        <v>9.0972222222222218E-2</v>
      </c>
      <c r="G370" s="3">
        <v>0.24583333333333332</v>
      </c>
      <c r="H370" s="3">
        <f t="shared" si="21"/>
        <v>0.15486111111111112</v>
      </c>
      <c r="I370" s="9">
        <v>2.9166666666666667E-2</v>
      </c>
      <c r="J370" s="9">
        <f t="shared" si="22"/>
        <v>0.12569444444444444</v>
      </c>
      <c r="K370" s="9" t="str">
        <f t="shared" si="23"/>
        <v>Cobrada</v>
      </c>
      <c r="L370" t="s">
        <v>25</v>
      </c>
      <c r="M370" t="s">
        <v>10</v>
      </c>
      <c r="N370" t="s">
        <v>1137</v>
      </c>
      <c r="O370" s="4">
        <v>34.83</v>
      </c>
      <c r="P370" t="s">
        <v>21</v>
      </c>
      <c r="Q370">
        <v>369</v>
      </c>
      <c r="R370" t="s">
        <v>44</v>
      </c>
      <c r="S370" t="s">
        <v>640</v>
      </c>
      <c r="T370" s="10">
        <v>242</v>
      </c>
    </row>
    <row r="371" spans="1:20" x14ac:dyDescent="0.25">
      <c r="A371">
        <v>13</v>
      </c>
      <c r="B371" t="s">
        <v>641</v>
      </c>
      <c r="C371">
        <v>6</v>
      </c>
      <c r="D371" t="str">
        <f t="shared" si="20"/>
        <v>Martes</v>
      </c>
      <c r="E371" s="6">
        <v>45020</v>
      </c>
      <c r="F371" s="3">
        <v>9.7222222222222224E-2</v>
      </c>
      <c r="G371" s="3">
        <v>0.14097222222222222</v>
      </c>
      <c r="H371" s="3">
        <f t="shared" si="21"/>
        <v>4.3749999999999997E-2</v>
      </c>
      <c r="I371" s="9">
        <v>2.2916666666666665E-2</v>
      </c>
      <c r="J371" s="9">
        <f t="shared" si="22"/>
        <v>2.0833333333333332E-2</v>
      </c>
      <c r="K371" s="9" t="str">
        <f t="shared" si="23"/>
        <v>Cobrada</v>
      </c>
      <c r="L371" t="s">
        <v>9</v>
      </c>
      <c r="M371" t="s">
        <v>10</v>
      </c>
      <c r="N371" t="s">
        <v>1137</v>
      </c>
      <c r="O371" s="4">
        <v>47.79</v>
      </c>
      <c r="P371" t="s">
        <v>21</v>
      </c>
      <c r="Q371">
        <v>370</v>
      </c>
      <c r="R371" t="s">
        <v>44</v>
      </c>
      <c r="S371" t="s">
        <v>106</v>
      </c>
      <c r="T371" s="10">
        <v>72</v>
      </c>
    </row>
    <row r="372" spans="1:20" x14ac:dyDescent="0.25">
      <c r="A372">
        <v>4</v>
      </c>
      <c r="B372" t="s">
        <v>642</v>
      </c>
      <c r="C372">
        <v>3</v>
      </c>
      <c r="D372" t="str">
        <f t="shared" si="20"/>
        <v>Martes</v>
      </c>
      <c r="E372" s="6">
        <v>45020</v>
      </c>
      <c r="F372" s="3">
        <v>5.2777777777777778E-2</v>
      </c>
      <c r="G372" s="3">
        <v>0.18819444444444444</v>
      </c>
      <c r="H372" s="3">
        <f t="shared" si="21"/>
        <v>0.14583333333333331</v>
      </c>
      <c r="I372" s="9">
        <v>3.4027777777777782E-2</v>
      </c>
      <c r="J372" s="9">
        <f t="shared" si="22"/>
        <v>0.11180555555555553</v>
      </c>
      <c r="K372" s="9" t="str">
        <f t="shared" si="23"/>
        <v>Cobrada</v>
      </c>
      <c r="L372" t="s">
        <v>29</v>
      </c>
      <c r="M372" t="s">
        <v>32</v>
      </c>
      <c r="N372" t="s">
        <v>1137</v>
      </c>
      <c r="O372" s="4">
        <v>32.51</v>
      </c>
      <c r="P372" t="s">
        <v>35</v>
      </c>
      <c r="Q372">
        <v>371</v>
      </c>
      <c r="R372" t="s">
        <v>59</v>
      </c>
      <c r="S372" t="s">
        <v>643</v>
      </c>
      <c r="T372" s="10">
        <v>200</v>
      </c>
    </row>
    <row r="373" spans="1:20" x14ac:dyDescent="0.25">
      <c r="A373">
        <v>14</v>
      </c>
      <c r="B373" t="s">
        <v>644</v>
      </c>
      <c r="C373">
        <v>5</v>
      </c>
      <c r="D373" t="str">
        <f t="shared" si="20"/>
        <v>Martes</v>
      </c>
      <c r="E373" s="6">
        <v>45020</v>
      </c>
      <c r="F373" s="3">
        <v>0.11527777777777778</v>
      </c>
      <c r="G373" s="3">
        <v>0.25972222222222224</v>
      </c>
      <c r="H373" s="3">
        <f t="shared" si="21"/>
        <v>0.14444444444444446</v>
      </c>
      <c r="I373" s="9">
        <v>1.5277777777777777E-2</v>
      </c>
      <c r="J373" s="9">
        <f t="shared" si="22"/>
        <v>0.12916666666666668</v>
      </c>
      <c r="K373" s="9" t="str">
        <f t="shared" si="23"/>
        <v>Cobrada</v>
      </c>
      <c r="L373" t="s">
        <v>20</v>
      </c>
      <c r="M373" t="s">
        <v>10</v>
      </c>
      <c r="N373" t="s">
        <v>1137</v>
      </c>
      <c r="O373" s="4">
        <v>17.170000000000002</v>
      </c>
      <c r="P373" t="s">
        <v>11</v>
      </c>
      <c r="Q373">
        <v>372</v>
      </c>
      <c r="R373" t="s">
        <v>22</v>
      </c>
      <c r="S373" t="s">
        <v>117</v>
      </c>
      <c r="T373" s="10">
        <v>36</v>
      </c>
    </row>
    <row r="374" spans="1:20" x14ac:dyDescent="0.25">
      <c r="A374">
        <v>19</v>
      </c>
      <c r="B374" t="s">
        <v>645</v>
      </c>
      <c r="C374">
        <v>2</v>
      </c>
      <c r="D374" t="str">
        <f t="shared" si="20"/>
        <v>Martes</v>
      </c>
      <c r="E374" s="6">
        <v>45020</v>
      </c>
      <c r="F374" s="3">
        <v>2.5694444444444443E-2</v>
      </c>
      <c r="G374" s="3">
        <v>0.13263888888888889</v>
      </c>
      <c r="H374" s="3">
        <f t="shared" si="21"/>
        <v>0.11736111111111112</v>
      </c>
      <c r="I374" s="9">
        <v>8.0555555555555561E-2</v>
      </c>
      <c r="J374" s="9">
        <f t="shared" si="22"/>
        <v>3.6805555555555564E-2</v>
      </c>
      <c r="K374" s="9" t="str">
        <f t="shared" si="23"/>
        <v>Cobrada</v>
      </c>
      <c r="L374" t="s">
        <v>25</v>
      </c>
      <c r="M374" t="s">
        <v>15</v>
      </c>
      <c r="N374" t="s">
        <v>1136</v>
      </c>
      <c r="O374" s="4">
        <v>26.62</v>
      </c>
      <c r="P374" t="s">
        <v>35</v>
      </c>
      <c r="Q374">
        <v>373</v>
      </c>
      <c r="R374" t="s">
        <v>83</v>
      </c>
      <c r="S374" t="s">
        <v>646</v>
      </c>
      <c r="T374" s="10">
        <v>160</v>
      </c>
    </row>
    <row r="375" spans="1:20" x14ac:dyDescent="0.25">
      <c r="A375">
        <v>18</v>
      </c>
      <c r="B375" t="s">
        <v>647</v>
      </c>
      <c r="C375">
        <v>3</v>
      </c>
      <c r="D375" t="str">
        <f t="shared" si="20"/>
        <v>Martes</v>
      </c>
      <c r="E375" s="6">
        <v>45020</v>
      </c>
      <c r="F375" s="3">
        <v>0.13819444444444445</v>
      </c>
      <c r="G375" s="3">
        <v>0.18333333333333332</v>
      </c>
      <c r="H375" s="3">
        <f t="shared" si="21"/>
        <v>4.5138888888888867E-2</v>
      </c>
      <c r="I375" s="9">
        <v>6.2500000000000003E-3</v>
      </c>
      <c r="J375" s="9">
        <f t="shared" si="22"/>
        <v>3.8888888888888869E-2</v>
      </c>
      <c r="K375" s="9" t="str">
        <f t="shared" si="23"/>
        <v>Cobrada</v>
      </c>
      <c r="L375" t="s">
        <v>20</v>
      </c>
      <c r="M375" t="s">
        <v>10</v>
      </c>
      <c r="N375" t="s">
        <v>1137</v>
      </c>
      <c r="O375" s="4">
        <v>33.35</v>
      </c>
      <c r="P375" t="s">
        <v>21</v>
      </c>
      <c r="Q375">
        <v>374</v>
      </c>
      <c r="R375" t="s">
        <v>26</v>
      </c>
      <c r="S375" t="s">
        <v>33</v>
      </c>
      <c r="T375" s="10">
        <v>35</v>
      </c>
    </row>
    <row r="376" spans="1:20" x14ac:dyDescent="0.25">
      <c r="A376">
        <v>18</v>
      </c>
      <c r="B376" t="s">
        <v>648</v>
      </c>
      <c r="C376">
        <v>1</v>
      </c>
      <c r="D376" t="str">
        <f t="shared" si="20"/>
        <v>Martes</v>
      </c>
      <c r="E376" s="6">
        <v>45020</v>
      </c>
      <c r="F376" s="3">
        <v>1.1805555555555555E-2</v>
      </c>
      <c r="G376" s="3">
        <v>0.13125000000000001</v>
      </c>
      <c r="H376" s="3">
        <f t="shared" si="21"/>
        <v>0.11944444444444445</v>
      </c>
      <c r="I376" s="9">
        <v>1.8749999999999999E-2</v>
      </c>
      <c r="J376" s="9">
        <f t="shared" si="22"/>
        <v>0.10069444444444445</v>
      </c>
      <c r="K376" s="9" t="str">
        <f t="shared" si="23"/>
        <v>Cobrada</v>
      </c>
      <c r="L376" t="s">
        <v>9</v>
      </c>
      <c r="M376" t="s">
        <v>10</v>
      </c>
      <c r="N376" t="s">
        <v>1137</v>
      </c>
      <c r="O376" s="4">
        <v>22.3</v>
      </c>
      <c r="P376" t="s">
        <v>11</v>
      </c>
      <c r="Q376">
        <v>375</v>
      </c>
      <c r="R376" t="s">
        <v>1139</v>
      </c>
      <c r="S376" t="s">
        <v>186</v>
      </c>
      <c r="T376" s="10">
        <v>93</v>
      </c>
    </row>
    <row r="377" spans="1:20" x14ac:dyDescent="0.25">
      <c r="A377">
        <v>16</v>
      </c>
      <c r="B377" t="s">
        <v>626</v>
      </c>
      <c r="C377">
        <v>4</v>
      </c>
      <c r="D377" t="str">
        <f t="shared" si="20"/>
        <v>Martes</v>
      </c>
      <c r="E377" s="6">
        <v>45020</v>
      </c>
      <c r="F377" s="3">
        <v>0.12013888888888889</v>
      </c>
      <c r="G377" s="3">
        <v>0.21666666666666667</v>
      </c>
      <c r="H377" s="3">
        <f t="shared" si="21"/>
        <v>0.10694444444444445</v>
      </c>
      <c r="I377" s="9">
        <v>3.472222222222222E-3</v>
      </c>
      <c r="J377" s="9">
        <f t="shared" si="22"/>
        <v>0.10347222222222223</v>
      </c>
      <c r="K377" s="9" t="str">
        <f t="shared" si="23"/>
        <v>Cobrada</v>
      </c>
      <c r="L377" t="s">
        <v>14</v>
      </c>
      <c r="M377" t="s">
        <v>10</v>
      </c>
      <c r="N377" t="s">
        <v>16</v>
      </c>
      <c r="O377" s="4">
        <v>27.51</v>
      </c>
      <c r="P377" t="s">
        <v>35</v>
      </c>
      <c r="Q377">
        <v>376</v>
      </c>
      <c r="R377" t="s">
        <v>59</v>
      </c>
      <c r="S377" t="s">
        <v>331</v>
      </c>
      <c r="T377" s="10">
        <v>46</v>
      </c>
    </row>
    <row r="378" spans="1:20" x14ac:dyDescent="0.25">
      <c r="A378">
        <v>5</v>
      </c>
      <c r="B378" t="s">
        <v>649</v>
      </c>
      <c r="C378">
        <v>1</v>
      </c>
      <c r="D378" t="str">
        <f t="shared" si="20"/>
        <v>Martes</v>
      </c>
      <c r="E378" s="6">
        <v>45020</v>
      </c>
      <c r="F378" s="3">
        <v>5.4166666666666669E-2</v>
      </c>
      <c r="G378" s="3">
        <v>0.1986111111111111</v>
      </c>
      <c r="H378" s="3">
        <f t="shared" si="21"/>
        <v>0.14444444444444443</v>
      </c>
      <c r="I378" s="9">
        <v>3.1944444444444442E-2</v>
      </c>
      <c r="J378" s="9">
        <f t="shared" si="22"/>
        <v>0.11249999999999999</v>
      </c>
      <c r="K378" s="9" t="str">
        <f t="shared" si="23"/>
        <v>Cobrada</v>
      </c>
      <c r="L378" t="s">
        <v>29</v>
      </c>
      <c r="M378" t="s">
        <v>10</v>
      </c>
      <c r="N378" t="s">
        <v>1137</v>
      </c>
      <c r="O378" s="4">
        <v>14.96</v>
      </c>
      <c r="P378" t="s">
        <v>21</v>
      </c>
      <c r="Q378">
        <v>377</v>
      </c>
      <c r="R378" t="s">
        <v>26</v>
      </c>
      <c r="S378" t="s">
        <v>650</v>
      </c>
      <c r="T378" s="10">
        <v>100</v>
      </c>
    </row>
    <row r="379" spans="1:20" x14ac:dyDescent="0.25">
      <c r="A379">
        <v>3</v>
      </c>
      <c r="B379" t="s">
        <v>651</v>
      </c>
      <c r="C379">
        <v>1</v>
      </c>
      <c r="D379" t="str">
        <f t="shared" si="20"/>
        <v>Martes</v>
      </c>
      <c r="E379" s="6">
        <v>45020</v>
      </c>
      <c r="F379" s="3">
        <v>0.16319444444444445</v>
      </c>
      <c r="G379" s="3">
        <v>0.22083333333333333</v>
      </c>
      <c r="H379" s="3">
        <f t="shared" si="21"/>
        <v>5.7638888888888878E-2</v>
      </c>
      <c r="I379" s="9">
        <v>1.4583333333333334E-2</v>
      </c>
      <c r="J379" s="9">
        <f t="shared" si="22"/>
        <v>4.3055555555555541E-2</v>
      </c>
      <c r="K379" s="9" t="str">
        <f t="shared" si="23"/>
        <v>Cobrada</v>
      </c>
      <c r="L379" t="s">
        <v>14</v>
      </c>
      <c r="M379" t="s">
        <v>10</v>
      </c>
      <c r="N379" t="s">
        <v>16</v>
      </c>
      <c r="O379" s="4">
        <v>40.31</v>
      </c>
      <c r="P379" t="s">
        <v>21</v>
      </c>
      <c r="Q379">
        <v>378</v>
      </c>
      <c r="R379" t="s">
        <v>1140</v>
      </c>
      <c r="S379" t="s">
        <v>652</v>
      </c>
      <c r="T379" s="10">
        <v>49</v>
      </c>
    </row>
    <row r="380" spans="1:20" x14ac:dyDescent="0.25">
      <c r="A380">
        <v>4</v>
      </c>
      <c r="B380" t="s">
        <v>362</v>
      </c>
      <c r="C380">
        <v>2</v>
      </c>
      <c r="D380" t="str">
        <f t="shared" si="20"/>
        <v>Martes</v>
      </c>
      <c r="E380" s="6">
        <v>45020</v>
      </c>
      <c r="F380" s="3">
        <v>6.3194444444444442E-2</v>
      </c>
      <c r="G380" s="3">
        <v>0.16458333333333333</v>
      </c>
      <c r="H380" s="3">
        <f t="shared" si="21"/>
        <v>0.11180555555555556</v>
      </c>
      <c r="I380" s="9">
        <v>4.1666666666666666E-3</v>
      </c>
      <c r="J380" s="9">
        <f t="shared" si="22"/>
        <v>0.1076388888888889</v>
      </c>
      <c r="K380" s="9" t="str">
        <f t="shared" si="23"/>
        <v>Cobrada</v>
      </c>
      <c r="L380" t="s">
        <v>9</v>
      </c>
      <c r="M380" t="s">
        <v>15</v>
      </c>
      <c r="N380" t="s">
        <v>1137</v>
      </c>
      <c r="O380" s="4">
        <v>10.61</v>
      </c>
      <c r="P380" t="s">
        <v>35</v>
      </c>
      <c r="Q380">
        <v>379</v>
      </c>
      <c r="R380" t="s">
        <v>64</v>
      </c>
      <c r="S380" t="s">
        <v>33</v>
      </c>
      <c r="T380" s="10">
        <v>70</v>
      </c>
    </row>
    <row r="381" spans="1:20" x14ac:dyDescent="0.25">
      <c r="A381">
        <v>5</v>
      </c>
      <c r="B381" t="s">
        <v>309</v>
      </c>
      <c r="C381">
        <v>1</v>
      </c>
      <c r="D381" t="str">
        <f t="shared" si="20"/>
        <v>Martes</v>
      </c>
      <c r="E381" s="6">
        <v>45020</v>
      </c>
      <c r="F381" s="3">
        <v>4.027777777777778E-2</v>
      </c>
      <c r="G381" s="3">
        <v>0.18958333333333333</v>
      </c>
      <c r="H381" s="3">
        <f t="shared" si="21"/>
        <v>0.14930555555555555</v>
      </c>
      <c r="I381" s="9">
        <v>6.458333333333334E-2</v>
      </c>
      <c r="J381" s="9">
        <f t="shared" si="22"/>
        <v>8.4722222222222213E-2</v>
      </c>
      <c r="K381" s="9" t="str">
        <f t="shared" si="23"/>
        <v>Cobrada</v>
      </c>
      <c r="L381" t="s">
        <v>9</v>
      </c>
      <c r="M381" t="s">
        <v>32</v>
      </c>
      <c r="N381" t="s">
        <v>1136</v>
      </c>
      <c r="O381" s="4">
        <v>22.53</v>
      </c>
      <c r="P381" t="s">
        <v>21</v>
      </c>
      <c r="Q381">
        <v>380</v>
      </c>
      <c r="R381" t="s">
        <v>83</v>
      </c>
      <c r="S381" t="s">
        <v>653</v>
      </c>
      <c r="T381" s="10">
        <v>137</v>
      </c>
    </row>
    <row r="382" spans="1:20" x14ac:dyDescent="0.25">
      <c r="A382">
        <v>4</v>
      </c>
      <c r="B382" t="s">
        <v>654</v>
      </c>
      <c r="C382">
        <v>1</v>
      </c>
      <c r="D382" t="str">
        <f t="shared" si="20"/>
        <v>Martes</v>
      </c>
      <c r="E382" s="6">
        <v>45020</v>
      </c>
      <c r="F382" s="3">
        <v>3.9583333333333331E-2</v>
      </c>
      <c r="G382" s="3">
        <v>0.18888888888888888</v>
      </c>
      <c r="H382" s="3">
        <f t="shared" si="21"/>
        <v>0.14930555555555555</v>
      </c>
      <c r="I382" s="9">
        <v>3.2638888888888891E-2</v>
      </c>
      <c r="J382" s="9">
        <f t="shared" si="22"/>
        <v>0.11666666666666667</v>
      </c>
      <c r="K382" s="9" t="str">
        <f t="shared" si="23"/>
        <v>Cobrada</v>
      </c>
      <c r="L382" t="s">
        <v>14</v>
      </c>
      <c r="M382" t="s">
        <v>15</v>
      </c>
      <c r="N382" t="s">
        <v>1136</v>
      </c>
      <c r="O382" s="4">
        <v>27.69</v>
      </c>
      <c r="P382" t="s">
        <v>21</v>
      </c>
      <c r="Q382">
        <v>381</v>
      </c>
      <c r="R382" t="s">
        <v>44</v>
      </c>
      <c r="S382" t="s">
        <v>655</v>
      </c>
      <c r="T382" s="10">
        <v>144</v>
      </c>
    </row>
    <row r="383" spans="1:20" x14ac:dyDescent="0.25">
      <c r="A383">
        <v>20</v>
      </c>
      <c r="B383" t="s">
        <v>169</v>
      </c>
      <c r="C383">
        <v>6</v>
      </c>
      <c r="D383" t="str">
        <f t="shared" si="20"/>
        <v>Martes</v>
      </c>
      <c r="E383" s="6">
        <v>45020</v>
      </c>
      <c r="F383" s="3">
        <v>0.13125000000000001</v>
      </c>
      <c r="G383" s="3">
        <v>0.26874999999999999</v>
      </c>
      <c r="H383" s="3">
        <f t="shared" si="21"/>
        <v>0.13749999999999998</v>
      </c>
      <c r="I383" s="9">
        <v>3.7499999999999999E-2</v>
      </c>
      <c r="J383" s="9">
        <f t="shared" si="22"/>
        <v>9.9999999999999978E-2</v>
      </c>
      <c r="K383" s="9" t="str">
        <f t="shared" si="23"/>
        <v>Cobrada</v>
      </c>
      <c r="L383" t="s">
        <v>20</v>
      </c>
      <c r="M383" t="s">
        <v>32</v>
      </c>
      <c r="N383" t="s">
        <v>1136</v>
      </c>
      <c r="O383" s="4">
        <v>19.8</v>
      </c>
      <c r="P383" t="s">
        <v>11</v>
      </c>
      <c r="Q383">
        <v>382</v>
      </c>
      <c r="R383" t="s">
        <v>59</v>
      </c>
      <c r="S383" t="s">
        <v>51</v>
      </c>
      <c r="T383" s="10">
        <v>87</v>
      </c>
    </row>
    <row r="384" spans="1:20" x14ac:dyDescent="0.25">
      <c r="A384">
        <v>6</v>
      </c>
      <c r="B384" t="s">
        <v>656</v>
      </c>
      <c r="C384">
        <v>6</v>
      </c>
      <c r="D384" t="str">
        <f t="shared" si="20"/>
        <v>Martes</v>
      </c>
      <c r="E384" s="6">
        <v>45020</v>
      </c>
      <c r="F384" s="3">
        <v>0.1451388888888889</v>
      </c>
      <c r="G384" s="3">
        <v>0.27291666666666664</v>
      </c>
      <c r="H384" s="3">
        <f t="shared" si="21"/>
        <v>0.12777777777777774</v>
      </c>
      <c r="I384" s="9">
        <v>6.2500000000000003E-3</v>
      </c>
      <c r="J384" s="9">
        <f t="shared" si="22"/>
        <v>0.12152777777777773</v>
      </c>
      <c r="K384" s="9" t="str">
        <f t="shared" si="23"/>
        <v>Cobrada</v>
      </c>
      <c r="L384" t="s">
        <v>29</v>
      </c>
      <c r="M384" t="s">
        <v>10</v>
      </c>
      <c r="N384" t="s">
        <v>1137</v>
      </c>
      <c r="O384" s="4">
        <v>31.33</v>
      </c>
      <c r="P384" t="s">
        <v>21</v>
      </c>
      <c r="Q384">
        <v>383</v>
      </c>
      <c r="R384" t="s">
        <v>64</v>
      </c>
      <c r="S384" t="s">
        <v>106</v>
      </c>
      <c r="T384" s="10">
        <v>108</v>
      </c>
    </row>
    <row r="385" spans="1:20" x14ac:dyDescent="0.25">
      <c r="A385">
        <v>1</v>
      </c>
      <c r="B385" t="s">
        <v>657</v>
      </c>
      <c r="C385">
        <v>5</v>
      </c>
      <c r="D385" t="str">
        <f t="shared" si="20"/>
        <v>Martes</v>
      </c>
      <c r="E385" s="6">
        <v>45020</v>
      </c>
      <c r="F385" s="3">
        <v>7.6388888888888886E-3</v>
      </c>
      <c r="G385" s="3">
        <v>0.10625</v>
      </c>
      <c r="H385" s="3">
        <f t="shared" si="21"/>
        <v>9.8611111111111108E-2</v>
      </c>
      <c r="I385" s="9">
        <v>7.6388888888888895E-2</v>
      </c>
      <c r="J385" s="9">
        <f t="shared" si="22"/>
        <v>2.2222222222222213E-2</v>
      </c>
      <c r="K385" s="9" t="str">
        <f t="shared" si="23"/>
        <v>Cobrada</v>
      </c>
      <c r="L385" t="s">
        <v>14</v>
      </c>
      <c r="M385" t="s">
        <v>15</v>
      </c>
      <c r="N385" t="s">
        <v>1136</v>
      </c>
      <c r="O385" s="4">
        <v>39.32</v>
      </c>
      <c r="P385" t="s">
        <v>11</v>
      </c>
      <c r="Q385">
        <v>384</v>
      </c>
      <c r="R385" t="s">
        <v>36</v>
      </c>
      <c r="S385" t="s">
        <v>658</v>
      </c>
      <c r="T385" s="10">
        <v>120</v>
      </c>
    </row>
    <row r="386" spans="1:20" x14ac:dyDescent="0.25">
      <c r="A386">
        <v>6</v>
      </c>
      <c r="B386" t="s">
        <v>659</v>
      </c>
      <c r="C386">
        <v>6</v>
      </c>
      <c r="D386" t="str">
        <f t="shared" ref="D386:D449" si="24">CHOOSE(WEEKDAY(E386,2), "Lunes", "Martes", "Miércoles", "Jueves", "Viernes", "Sábado", "Domingo")</f>
        <v>Miércoles</v>
      </c>
      <c r="E386" s="6">
        <v>45021</v>
      </c>
      <c r="F386" s="3">
        <v>0.15069444444444444</v>
      </c>
      <c r="G386" s="3">
        <v>0.27986111111111112</v>
      </c>
      <c r="H386" s="3">
        <f t="shared" ref="H386:H449" si="25">IF(P386="Ocupada",(G386-F386)+15/1440,G386-F386)</f>
        <v>0.13958333333333334</v>
      </c>
      <c r="I386" s="9">
        <v>1.5277777777777777E-2</v>
      </c>
      <c r="J386" s="9">
        <f t="shared" si="22"/>
        <v>0.12430555555555556</v>
      </c>
      <c r="K386" s="9" t="str">
        <f t="shared" si="23"/>
        <v>Cobrada</v>
      </c>
      <c r="L386" t="s">
        <v>9</v>
      </c>
      <c r="M386" t="s">
        <v>15</v>
      </c>
      <c r="N386" t="s">
        <v>1137</v>
      </c>
      <c r="O386" s="4">
        <v>11.14</v>
      </c>
      <c r="P386" t="s">
        <v>35</v>
      </c>
      <c r="Q386">
        <v>385</v>
      </c>
      <c r="R386" t="s">
        <v>1139</v>
      </c>
      <c r="S386" t="s">
        <v>100</v>
      </c>
      <c r="T386" s="10">
        <v>60</v>
      </c>
    </row>
    <row r="387" spans="1:20" x14ac:dyDescent="0.25">
      <c r="A387">
        <v>5</v>
      </c>
      <c r="B387" t="s">
        <v>580</v>
      </c>
      <c r="C387">
        <v>2</v>
      </c>
      <c r="D387" t="str">
        <f t="shared" si="24"/>
        <v>Miércoles</v>
      </c>
      <c r="E387" s="6">
        <v>45021</v>
      </c>
      <c r="F387" s="3">
        <v>2.2916666666666665E-2</v>
      </c>
      <c r="G387" s="3">
        <v>0.12361111111111112</v>
      </c>
      <c r="H387" s="3">
        <f t="shared" si="25"/>
        <v>0.11111111111111112</v>
      </c>
      <c r="I387" s="9">
        <v>2.7777777777777776E-2</v>
      </c>
      <c r="J387" s="9">
        <f t="shared" ref="J387:J450" si="26">IF(I387&gt;H387,"0",H387-I387)</f>
        <v>8.3333333333333343E-2</v>
      </c>
      <c r="K387" s="9" t="str">
        <f t="shared" ref="K387:K450" si="27">IF(I387&gt;H387,"No cobrada","Cobrada")</f>
        <v>Cobrada</v>
      </c>
      <c r="L387" t="s">
        <v>29</v>
      </c>
      <c r="M387" t="s">
        <v>10</v>
      </c>
      <c r="N387" t="s">
        <v>1136</v>
      </c>
      <c r="O387" s="4">
        <v>28.96</v>
      </c>
      <c r="P387" t="s">
        <v>35</v>
      </c>
      <c r="Q387">
        <v>386</v>
      </c>
      <c r="R387" t="s">
        <v>36</v>
      </c>
      <c r="S387" t="s">
        <v>439</v>
      </c>
      <c r="T387" s="10">
        <v>99</v>
      </c>
    </row>
    <row r="388" spans="1:20" x14ac:dyDescent="0.25">
      <c r="A388">
        <v>6</v>
      </c>
      <c r="B388" t="s">
        <v>660</v>
      </c>
      <c r="C388">
        <v>5</v>
      </c>
      <c r="D388" t="str">
        <f t="shared" si="24"/>
        <v>Miércoles</v>
      </c>
      <c r="E388" s="6">
        <v>45021</v>
      </c>
      <c r="F388" s="3">
        <v>0.13125000000000001</v>
      </c>
      <c r="G388" s="3">
        <v>0.25694444444444442</v>
      </c>
      <c r="H388" s="3">
        <f t="shared" si="25"/>
        <v>0.13611111111111107</v>
      </c>
      <c r="I388" s="9">
        <v>1.2500000000000001E-2</v>
      </c>
      <c r="J388" s="9">
        <f t="shared" si="26"/>
        <v>0.12361111111111107</v>
      </c>
      <c r="K388" s="9" t="str">
        <f t="shared" si="27"/>
        <v>Cobrada</v>
      </c>
      <c r="L388" t="s">
        <v>25</v>
      </c>
      <c r="M388" t="s">
        <v>10</v>
      </c>
      <c r="N388" t="s">
        <v>16</v>
      </c>
      <c r="O388" s="4">
        <v>20.84</v>
      </c>
      <c r="P388" t="s">
        <v>35</v>
      </c>
      <c r="Q388">
        <v>387</v>
      </c>
      <c r="R388" t="s">
        <v>36</v>
      </c>
      <c r="S388" t="s">
        <v>186</v>
      </c>
      <c r="T388" s="10">
        <v>93</v>
      </c>
    </row>
    <row r="389" spans="1:20" x14ac:dyDescent="0.25">
      <c r="A389">
        <v>18</v>
      </c>
      <c r="B389" t="s">
        <v>330</v>
      </c>
      <c r="C389">
        <v>2</v>
      </c>
      <c r="D389" t="str">
        <f t="shared" si="24"/>
        <v>Miércoles</v>
      </c>
      <c r="E389" s="6">
        <v>45021</v>
      </c>
      <c r="F389" s="3">
        <v>2.2916666666666665E-2</v>
      </c>
      <c r="G389" s="3">
        <v>0.14930555555555555</v>
      </c>
      <c r="H389" s="3">
        <f t="shared" si="25"/>
        <v>0.12638888888888888</v>
      </c>
      <c r="I389" s="9">
        <v>0.11874999999999999</v>
      </c>
      <c r="J389" s="9">
        <f t="shared" si="26"/>
        <v>7.6388888888888895E-3</v>
      </c>
      <c r="K389" s="9" t="str">
        <f t="shared" si="27"/>
        <v>Cobrada</v>
      </c>
      <c r="L389" t="s">
        <v>20</v>
      </c>
      <c r="M389" t="s">
        <v>10</v>
      </c>
      <c r="N389" t="s">
        <v>1137</v>
      </c>
      <c r="O389" s="4">
        <v>27.03</v>
      </c>
      <c r="P389" t="s">
        <v>21</v>
      </c>
      <c r="Q389">
        <v>388</v>
      </c>
      <c r="R389" t="s">
        <v>1139</v>
      </c>
      <c r="S389" t="s">
        <v>661</v>
      </c>
      <c r="T389" s="10">
        <v>291</v>
      </c>
    </row>
    <row r="390" spans="1:20" x14ac:dyDescent="0.25">
      <c r="A390">
        <v>19</v>
      </c>
      <c r="B390" t="s">
        <v>662</v>
      </c>
      <c r="C390">
        <v>5</v>
      </c>
      <c r="D390" t="str">
        <f t="shared" si="24"/>
        <v>Miércoles</v>
      </c>
      <c r="E390" s="6">
        <v>45021</v>
      </c>
      <c r="F390" s="3">
        <v>1.3888888888888889E-3</v>
      </c>
      <c r="G390" s="3">
        <v>9.375E-2</v>
      </c>
      <c r="H390" s="3">
        <f t="shared" si="25"/>
        <v>9.2361111111111116E-2</v>
      </c>
      <c r="I390" s="9">
        <v>1.6666666666666666E-2</v>
      </c>
      <c r="J390" s="9">
        <f t="shared" si="26"/>
        <v>7.5694444444444453E-2</v>
      </c>
      <c r="K390" s="9" t="str">
        <f t="shared" si="27"/>
        <v>Cobrada</v>
      </c>
      <c r="L390" t="s">
        <v>9</v>
      </c>
      <c r="M390" t="s">
        <v>10</v>
      </c>
      <c r="N390" t="s">
        <v>1137</v>
      </c>
      <c r="O390" s="4">
        <v>39.14</v>
      </c>
      <c r="P390" t="s">
        <v>11</v>
      </c>
      <c r="Q390">
        <v>389</v>
      </c>
      <c r="R390" t="s">
        <v>36</v>
      </c>
      <c r="S390" t="s">
        <v>439</v>
      </c>
      <c r="T390" s="10">
        <v>33</v>
      </c>
    </row>
    <row r="391" spans="1:20" x14ac:dyDescent="0.25">
      <c r="A391">
        <v>9</v>
      </c>
      <c r="B391" t="s">
        <v>99</v>
      </c>
      <c r="C391">
        <v>2</v>
      </c>
      <c r="D391" t="str">
        <f t="shared" si="24"/>
        <v>Miércoles</v>
      </c>
      <c r="E391" s="6">
        <v>45021</v>
      </c>
      <c r="F391" s="3">
        <v>0.12430555555555556</v>
      </c>
      <c r="G391" s="3">
        <v>0.22152777777777777</v>
      </c>
      <c r="H391" s="3">
        <f t="shared" si="25"/>
        <v>9.722222222222221E-2</v>
      </c>
      <c r="I391" s="9">
        <v>6.4583333333333326E-2</v>
      </c>
      <c r="J391" s="9">
        <f t="shared" si="26"/>
        <v>3.2638888888888884E-2</v>
      </c>
      <c r="K391" s="9" t="str">
        <f t="shared" si="27"/>
        <v>Cobrada</v>
      </c>
      <c r="L391" t="s">
        <v>9</v>
      </c>
      <c r="M391" t="s">
        <v>10</v>
      </c>
      <c r="N391" t="s">
        <v>1137</v>
      </c>
      <c r="O391" s="4">
        <v>42.68</v>
      </c>
      <c r="P391" t="s">
        <v>11</v>
      </c>
      <c r="Q391">
        <v>390</v>
      </c>
      <c r="R391" t="s">
        <v>64</v>
      </c>
      <c r="S391" t="s">
        <v>663</v>
      </c>
      <c r="T391" s="10">
        <v>143</v>
      </c>
    </row>
    <row r="392" spans="1:20" x14ac:dyDescent="0.25">
      <c r="A392">
        <v>15</v>
      </c>
      <c r="B392" t="s">
        <v>664</v>
      </c>
      <c r="C392">
        <v>1</v>
      </c>
      <c r="D392" t="str">
        <f t="shared" si="24"/>
        <v>Miércoles</v>
      </c>
      <c r="E392" s="6">
        <v>45021</v>
      </c>
      <c r="F392" s="3">
        <v>8.6805555555555552E-2</v>
      </c>
      <c r="G392" s="3">
        <v>0.17291666666666666</v>
      </c>
      <c r="H392" s="3">
        <f t="shared" si="25"/>
        <v>8.611111111111111E-2</v>
      </c>
      <c r="I392" s="9">
        <v>2.4305555555555556E-2</v>
      </c>
      <c r="J392" s="9">
        <f t="shared" si="26"/>
        <v>6.1805555555555558E-2</v>
      </c>
      <c r="K392" s="9" t="str">
        <f t="shared" si="27"/>
        <v>Cobrada</v>
      </c>
      <c r="L392" t="s">
        <v>9</v>
      </c>
      <c r="M392" t="s">
        <v>10</v>
      </c>
      <c r="N392" t="s">
        <v>1137</v>
      </c>
      <c r="O392" s="4">
        <v>48.6</v>
      </c>
      <c r="P392" t="s">
        <v>11</v>
      </c>
      <c r="Q392">
        <v>391</v>
      </c>
      <c r="R392" t="s">
        <v>59</v>
      </c>
      <c r="S392" t="s">
        <v>335</v>
      </c>
      <c r="T392" s="10">
        <v>22</v>
      </c>
    </row>
    <row r="393" spans="1:20" x14ac:dyDescent="0.25">
      <c r="A393">
        <v>14</v>
      </c>
      <c r="B393" t="s">
        <v>665</v>
      </c>
      <c r="C393">
        <v>3</v>
      </c>
      <c r="D393" t="str">
        <f t="shared" si="24"/>
        <v>Miércoles</v>
      </c>
      <c r="E393" s="6">
        <v>45021</v>
      </c>
      <c r="F393" s="3">
        <v>2.2916666666666665E-2</v>
      </c>
      <c r="G393" s="3">
        <v>0.17222222222222222</v>
      </c>
      <c r="H393" s="3">
        <f t="shared" si="25"/>
        <v>0.15972222222222221</v>
      </c>
      <c r="I393" s="9">
        <v>3.7499999999999999E-2</v>
      </c>
      <c r="J393" s="9">
        <f t="shared" si="26"/>
        <v>0.1222222222222222</v>
      </c>
      <c r="K393" s="9" t="str">
        <f t="shared" si="27"/>
        <v>Cobrada</v>
      </c>
      <c r="L393" t="s">
        <v>20</v>
      </c>
      <c r="M393" t="s">
        <v>10</v>
      </c>
      <c r="N393" t="s">
        <v>1137</v>
      </c>
      <c r="O393" s="4">
        <v>32.729999999999997</v>
      </c>
      <c r="P393" t="s">
        <v>35</v>
      </c>
      <c r="Q393">
        <v>392</v>
      </c>
      <c r="R393" t="s">
        <v>41</v>
      </c>
      <c r="S393" t="s">
        <v>346</v>
      </c>
      <c r="T393" s="10">
        <v>120</v>
      </c>
    </row>
    <row r="394" spans="1:20" x14ac:dyDescent="0.25">
      <c r="A394">
        <v>13</v>
      </c>
      <c r="B394" t="s">
        <v>666</v>
      </c>
      <c r="C394">
        <v>3</v>
      </c>
      <c r="D394" t="str">
        <f t="shared" si="24"/>
        <v>Miércoles</v>
      </c>
      <c r="E394" s="6">
        <v>45021</v>
      </c>
      <c r="F394" s="3">
        <v>0.10625</v>
      </c>
      <c r="G394" s="3">
        <v>0.22013888888888888</v>
      </c>
      <c r="H394" s="3">
        <f t="shared" si="25"/>
        <v>0.12430555555555556</v>
      </c>
      <c r="I394" s="9">
        <v>7.5694444444444439E-2</v>
      </c>
      <c r="J394" s="9">
        <f t="shared" si="26"/>
        <v>4.8611111111111119E-2</v>
      </c>
      <c r="K394" s="9" t="str">
        <f t="shared" si="27"/>
        <v>Cobrada</v>
      </c>
      <c r="L394" t="s">
        <v>29</v>
      </c>
      <c r="M394" t="s">
        <v>10</v>
      </c>
      <c r="N394" t="s">
        <v>1137</v>
      </c>
      <c r="O394" s="4">
        <v>12.54</v>
      </c>
      <c r="P394" t="s">
        <v>35</v>
      </c>
      <c r="Q394">
        <v>393</v>
      </c>
      <c r="R394" t="s">
        <v>17</v>
      </c>
      <c r="S394" t="s">
        <v>667</v>
      </c>
      <c r="T394" s="10">
        <v>208</v>
      </c>
    </row>
    <row r="395" spans="1:20" x14ac:dyDescent="0.25">
      <c r="A395">
        <v>17</v>
      </c>
      <c r="B395" t="s">
        <v>40</v>
      </c>
      <c r="C395">
        <v>1</v>
      </c>
      <c r="D395" t="str">
        <f t="shared" si="24"/>
        <v>Miércoles</v>
      </c>
      <c r="E395" s="6">
        <v>45021</v>
      </c>
      <c r="F395" s="3">
        <v>0.14305555555555555</v>
      </c>
      <c r="G395" s="3">
        <v>0.29305555555555557</v>
      </c>
      <c r="H395" s="3">
        <f t="shared" si="25"/>
        <v>0.16041666666666668</v>
      </c>
      <c r="I395" s="9">
        <v>3.2638888888888891E-2</v>
      </c>
      <c r="J395" s="9">
        <f t="shared" si="26"/>
        <v>0.1277777777777778</v>
      </c>
      <c r="K395" s="9" t="str">
        <f t="shared" si="27"/>
        <v>Cobrada</v>
      </c>
      <c r="L395" t="s">
        <v>9</v>
      </c>
      <c r="M395" t="s">
        <v>10</v>
      </c>
      <c r="N395" t="s">
        <v>1137</v>
      </c>
      <c r="O395" s="4">
        <v>18.05</v>
      </c>
      <c r="P395" t="s">
        <v>35</v>
      </c>
      <c r="Q395">
        <v>394</v>
      </c>
      <c r="R395" t="s">
        <v>22</v>
      </c>
      <c r="S395" t="s">
        <v>549</v>
      </c>
      <c r="T395" s="10">
        <v>77</v>
      </c>
    </row>
    <row r="396" spans="1:20" x14ac:dyDescent="0.25">
      <c r="A396">
        <v>2</v>
      </c>
      <c r="B396" t="s">
        <v>668</v>
      </c>
      <c r="C396">
        <v>1</v>
      </c>
      <c r="D396" t="str">
        <f t="shared" si="24"/>
        <v>Miércoles</v>
      </c>
      <c r="E396" s="6">
        <v>45021</v>
      </c>
      <c r="F396" s="3">
        <v>6.7361111111111108E-2</v>
      </c>
      <c r="G396" s="3">
        <v>0.23194444444444445</v>
      </c>
      <c r="H396" s="3">
        <f t="shared" si="25"/>
        <v>0.16458333333333336</v>
      </c>
      <c r="I396" s="9">
        <v>5.5555555555555558E-3</v>
      </c>
      <c r="J396" s="9">
        <f t="shared" si="26"/>
        <v>0.1590277777777778</v>
      </c>
      <c r="K396" s="9" t="str">
        <f t="shared" si="27"/>
        <v>Cobrada</v>
      </c>
      <c r="L396" t="s">
        <v>20</v>
      </c>
      <c r="M396" t="s">
        <v>10</v>
      </c>
      <c r="N396" t="s">
        <v>1136</v>
      </c>
      <c r="O396" s="4">
        <v>40.9</v>
      </c>
      <c r="P396" t="s">
        <v>21</v>
      </c>
      <c r="Q396">
        <v>395</v>
      </c>
      <c r="R396" t="s">
        <v>59</v>
      </c>
      <c r="S396" t="s">
        <v>180</v>
      </c>
      <c r="T396" s="10">
        <v>38</v>
      </c>
    </row>
    <row r="397" spans="1:20" x14ac:dyDescent="0.25">
      <c r="A397">
        <v>11</v>
      </c>
      <c r="B397" t="s">
        <v>669</v>
      </c>
      <c r="C397">
        <v>1</v>
      </c>
      <c r="D397" t="str">
        <f t="shared" si="24"/>
        <v>Miércoles</v>
      </c>
      <c r="E397" s="6">
        <v>45021</v>
      </c>
      <c r="F397" s="3">
        <v>2.2222222222222223E-2</v>
      </c>
      <c r="G397" s="3">
        <v>0.15</v>
      </c>
      <c r="H397" s="3">
        <f t="shared" si="25"/>
        <v>0.12777777777777777</v>
      </c>
      <c r="I397" s="9">
        <v>3.9583333333333331E-2</v>
      </c>
      <c r="J397" s="9">
        <f t="shared" si="26"/>
        <v>8.8194444444444436E-2</v>
      </c>
      <c r="K397" s="9" t="str">
        <f t="shared" si="27"/>
        <v>Cobrada</v>
      </c>
      <c r="L397" t="s">
        <v>20</v>
      </c>
      <c r="M397" t="s">
        <v>32</v>
      </c>
      <c r="N397" t="s">
        <v>16</v>
      </c>
      <c r="O397" s="4">
        <v>34.5</v>
      </c>
      <c r="P397" t="s">
        <v>21</v>
      </c>
      <c r="Q397">
        <v>396</v>
      </c>
      <c r="R397" t="s">
        <v>1140</v>
      </c>
      <c r="S397" t="s">
        <v>670</v>
      </c>
      <c r="T397" s="10">
        <v>83</v>
      </c>
    </row>
    <row r="398" spans="1:20" x14ac:dyDescent="0.25">
      <c r="A398">
        <v>4</v>
      </c>
      <c r="B398" t="s">
        <v>608</v>
      </c>
      <c r="C398">
        <v>2</v>
      </c>
      <c r="D398" t="str">
        <f t="shared" si="24"/>
        <v>Miércoles</v>
      </c>
      <c r="E398" s="6">
        <v>45021</v>
      </c>
      <c r="F398" s="3">
        <v>1.3888888888888888E-2</v>
      </c>
      <c r="G398" s="3">
        <v>6.5277777777777782E-2</v>
      </c>
      <c r="H398" s="3">
        <f t="shared" si="25"/>
        <v>5.1388888888888894E-2</v>
      </c>
      <c r="I398" s="9">
        <v>4.7916666666666663E-2</v>
      </c>
      <c r="J398" s="9">
        <f t="shared" si="26"/>
        <v>3.4722222222222307E-3</v>
      </c>
      <c r="K398" s="9" t="str">
        <f t="shared" si="27"/>
        <v>Cobrada</v>
      </c>
      <c r="L398" t="s">
        <v>29</v>
      </c>
      <c r="M398" t="s">
        <v>15</v>
      </c>
      <c r="N398" t="s">
        <v>1136</v>
      </c>
      <c r="O398" s="4">
        <v>37.79</v>
      </c>
      <c r="P398" t="s">
        <v>21</v>
      </c>
      <c r="Q398">
        <v>397</v>
      </c>
      <c r="R398" t="s">
        <v>64</v>
      </c>
      <c r="S398" t="s">
        <v>671</v>
      </c>
      <c r="T398" s="10">
        <v>147</v>
      </c>
    </row>
    <row r="399" spans="1:20" x14ac:dyDescent="0.25">
      <c r="A399">
        <v>9</v>
      </c>
      <c r="B399" t="s">
        <v>672</v>
      </c>
      <c r="C399">
        <v>5</v>
      </c>
      <c r="D399" t="str">
        <f t="shared" si="24"/>
        <v>Miércoles</v>
      </c>
      <c r="E399" s="6">
        <v>45021</v>
      </c>
      <c r="F399" s="3">
        <v>0.13194444444444445</v>
      </c>
      <c r="G399" s="3">
        <v>0.2951388888888889</v>
      </c>
      <c r="H399" s="3">
        <f t="shared" si="25"/>
        <v>0.16319444444444445</v>
      </c>
      <c r="I399" s="9">
        <v>4.9305555555555561E-2</v>
      </c>
      <c r="J399" s="9">
        <f t="shared" si="26"/>
        <v>0.11388888888888889</v>
      </c>
      <c r="K399" s="9" t="str">
        <f t="shared" si="27"/>
        <v>Cobrada</v>
      </c>
      <c r="L399" t="s">
        <v>14</v>
      </c>
      <c r="M399" t="s">
        <v>15</v>
      </c>
      <c r="N399" t="s">
        <v>1137</v>
      </c>
      <c r="O399" s="4">
        <v>48.96</v>
      </c>
      <c r="P399" t="s">
        <v>21</v>
      </c>
      <c r="Q399">
        <v>398</v>
      </c>
      <c r="R399" t="s">
        <v>1140</v>
      </c>
      <c r="S399" t="s">
        <v>673</v>
      </c>
      <c r="T399" s="10">
        <v>122</v>
      </c>
    </row>
    <row r="400" spans="1:20" x14ac:dyDescent="0.25">
      <c r="A400">
        <v>7</v>
      </c>
      <c r="B400" t="s">
        <v>674</v>
      </c>
      <c r="C400">
        <v>6</v>
      </c>
      <c r="D400" t="str">
        <f t="shared" si="24"/>
        <v>Miércoles</v>
      </c>
      <c r="E400" s="6">
        <v>45021</v>
      </c>
      <c r="F400" s="3">
        <v>0.11666666666666667</v>
      </c>
      <c r="G400" s="3">
        <v>0.2361111111111111</v>
      </c>
      <c r="H400" s="3">
        <f t="shared" si="25"/>
        <v>0.11944444444444444</v>
      </c>
      <c r="I400" s="9">
        <v>6.3194444444444442E-2</v>
      </c>
      <c r="J400" s="9">
        <f t="shared" si="26"/>
        <v>5.6249999999999994E-2</v>
      </c>
      <c r="K400" s="9" t="str">
        <f t="shared" si="27"/>
        <v>Cobrada</v>
      </c>
      <c r="L400" t="s">
        <v>25</v>
      </c>
      <c r="M400" t="s">
        <v>10</v>
      </c>
      <c r="N400" t="s">
        <v>1137</v>
      </c>
      <c r="O400" s="4">
        <v>27.32</v>
      </c>
      <c r="P400" t="s">
        <v>21</v>
      </c>
      <c r="Q400">
        <v>399</v>
      </c>
      <c r="R400" t="s">
        <v>1139</v>
      </c>
      <c r="S400" t="s">
        <v>675</v>
      </c>
      <c r="T400" s="10">
        <v>207</v>
      </c>
    </row>
    <row r="401" spans="1:20" x14ac:dyDescent="0.25">
      <c r="A401">
        <v>9</v>
      </c>
      <c r="B401" t="s">
        <v>676</v>
      </c>
      <c r="C401">
        <v>4</v>
      </c>
      <c r="D401" t="str">
        <f t="shared" si="24"/>
        <v>Miércoles</v>
      </c>
      <c r="E401" s="6">
        <v>45021</v>
      </c>
      <c r="F401" s="3">
        <v>9.0972222222222218E-2</v>
      </c>
      <c r="G401" s="3">
        <v>0.1763888888888889</v>
      </c>
      <c r="H401" s="3">
        <f t="shared" si="25"/>
        <v>8.5416666666666682E-2</v>
      </c>
      <c r="I401" s="9">
        <v>5.486111111111111E-2</v>
      </c>
      <c r="J401" s="9">
        <f t="shared" si="26"/>
        <v>3.0555555555555572E-2</v>
      </c>
      <c r="K401" s="9" t="str">
        <f t="shared" si="27"/>
        <v>Cobrada</v>
      </c>
      <c r="L401" t="s">
        <v>29</v>
      </c>
      <c r="M401" t="s">
        <v>10</v>
      </c>
      <c r="N401" t="s">
        <v>1137</v>
      </c>
      <c r="O401" s="4">
        <v>42.96</v>
      </c>
      <c r="P401" t="s">
        <v>11</v>
      </c>
      <c r="Q401">
        <v>400</v>
      </c>
      <c r="R401" t="s">
        <v>22</v>
      </c>
      <c r="S401" t="s">
        <v>677</v>
      </c>
      <c r="T401" s="10">
        <v>198</v>
      </c>
    </row>
    <row r="402" spans="1:20" x14ac:dyDescent="0.25">
      <c r="A402">
        <v>16</v>
      </c>
      <c r="B402" t="s">
        <v>560</v>
      </c>
      <c r="C402">
        <v>2</v>
      </c>
      <c r="D402" t="str">
        <f t="shared" si="24"/>
        <v>Miércoles</v>
      </c>
      <c r="E402" s="6">
        <v>45021</v>
      </c>
      <c r="F402" s="3">
        <v>0.16041666666666668</v>
      </c>
      <c r="G402" s="3">
        <v>0.28958333333333336</v>
      </c>
      <c r="H402" s="3">
        <f t="shared" si="25"/>
        <v>0.13958333333333334</v>
      </c>
      <c r="I402" s="9">
        <v>1.3888888888888888E-2</v>
      </c>
      <c r="J402" s="9">
        <f t="shared" si="26"/>
        <v>0.12569444444444444</v>
      </c>
      <c r="K402" s="9" t="str">
        <f t="shared" si="27"/>
        <v>Cobrada</v>
      </c>
      <c r="L402" t="s">
        <v>20</v>
      </c>
      <c r="M402" t="s">
        <v>10</v>
      </c>
      <c r="N402" t="s">
        <v>1137</v>
      </c>
      <c r="O402" s="4">
        <v>15.87</v>
      </c>
      <c r="P402" t="s">
        <v>35</v>
      </c>
      <c r="Q402">
        <v>401</v>
      </c>
      <c r="R402" t="s">
        <v>26</v>
      </c>
      <c r="S402" t="s">
        <v>102</v>
      </c>
      <c r="T402" s="10">
        <v>42</v>
      </c>
    </row>
    <row r="403" spans="1:20" x14ac:dyDescent="0.25">
      <c r="A403">
        <v>18</v>
      </c>
      <c r="B403" t="s">
        <v>678</v>
      </c>
      <c r="C403">
        <v>1</v>
      </c>
      <c r="D403" t="str">
        <f t="shared" si="24"/>
        <v>Miércoles</v>
      </c>
      <c r="E403" s="6">
        <v>45021</v>
      </c>
      <c r="F403" s="3">
        <v>0.11180555555555556</v>
      </c>
      <c r="G403" s="3">
        <v>0.21388888888888888</v>
      </c>
      <c r="H403" s="3">
        <f t="shared" si="25"/>
        <v>0.10208333333333332</v>
      </c>
      <c r="I403" s="9">
        <v>4.5833333333333337E-2</v>
      </c>
      <c r="J403" s="9">
        <f t="shared" si="26"/>
        <v>5.6249999999999981E-2</v>
      </c>
      <c r="K403" s="9" t="str">
        <f t="shared" si="27"/>
        <v>Cobrada</v>
      </c>
      <c r="L403" t="s">
        <v>9</v>
      </c>
      <c r="M403" t="s">
        <v>10</v>
      </c>
      <c r="N403" t="s">
        <v>1137</v>
      </c>
      <c r="O403" s="4">
        <v>31.02</v>
      </c>
      <c r="P403" t="s">
        <v>11</v>
      </c>
      <c r="Q403">
        <v>402</v>
      </c>
      <c r="R403" t="s">
        <v>17</v>
      </c>
      <c r="S403" t="s">
        <v>679</v>
      </c>
      <c r="T403" s="10">
        <v>151</v>
      </c>
    </row>
    <row r="404" spans="1:20" x14ac:dyDescent="0.25">
      <c r="A404">
        <v>14</v>
      </c>
      <c r="B404" t="s">
        <v>680</v>
      </c>
      <c r="C404">
        <v>5</v>
      </c>
      <c r="D404" t="str">
        <f t="shared" si="24"/>
        <v>Miércoles</v>
      </c>
      <c r="E404" s="6">
        <v>45021</v>
      </c>
      <c r="F404" s="3">
        <v>9.375E-2</v>
      </c>
      <c r="G404" s="3">
        <v>0.21875</v>
      </c>
      <c r="H404" s="3">
        <f t="shared" si="25"/>
        <v>0.125</v>
      </c>
      <c r="I404" s="9">
        <v>5.9027777777777776E-2</v>
      </c>
      <c r="J404" s="9">
        <f t="shared" si="26"/>
        <v>6.5972222222222224E-2</v>
      </c>
      <c r="K404" s="9" t="str">
        <f t="shared" si="27"/>
        <v>Cobrada</v>
      </c>
      <c r="L404" t="s">
        <v>14</v>
      </c>
      <c r="M404" t="s">
        <v>10</v>
      </c>
      <c r="N404" t="s">
        <v>1137</v>
      </c>
      <c r="O404" s="4">
        <v>14.76</v>
      </c>
      <c r="P404" t="s">
        <v>21</v>
      </c>
      <c r="Q404">
        <v>403</v>
      </c>
      <c r="R404" t="s">
        <v>64</v>
      </c>
      <c r="S404" t="s">
        <v>681</v>
      </c>
      <c r="T404" s="10">
        <v>190</v>
      </c>
    </row>
    <row r="405" spans="1:20" x14ac:dyDescent="0.25">
      <c r="A405">
        <v>17</v>
      </c>
      <c r="B405" t="s">
        <v>602</v>
      </c>
      <c r="C405">
        <v>2</v>
      </c>
      <c r="D405" t="str">
        <f t="shared" si="24"/>
        <v>Miércoles</v>
      </c>
      <c r="E405" s="6">
        <v>45021</v>
      </c>
      <c r="F405" s="3">
        <v>2.6388888888888889E-2</v>
      </c>
      <c r="G405" s="3">
        <v>0.18680555555555556</v>
      </c>
      <c r="H405" s="3">
        <f t="shared" si="25"/>
        <v>0.16041666666666668</v>
      </c>
      <c r="I405" s="9">
        <v>7.0833333333333331E-2</v>
      </c>
      <c r="J405" s="9">
        <f t="shared" si="26"/>
        <v>8.9583333333333348E-2</v>
      </c>
      <c r="K405" s="9" t="str">
        <f t="shared" si="27"/>
        <v>Cobrada</v>
      </c>
      <c r="L405" t="s">
        <v>25</v>
      </c>
      <c r="M405" t="s">
        <v>10</v>
      </c>
      <c r="N405" t="s">
        <v>1137</v>
      </c>
      <c r="O405" s="4">
        <v>32.56</v>
      </c>
      <c r="P405" t="s">
        <v>21</v>
      </c>
      <c r="Q405">
        <v>404</v>
      </c>
      <c r="R405" t="s">
        <v>1139</v>
      </c>
      <c r="S405" t="s">
        <v>682</v>
      </c>
      <c r="T405" s="10">
        <v>182</v>
      </c>
    </row>
    <row r="406" spans="1:20" x14ac:dyDescent="0.25">
      <c r="A406">
        <v>5</v>
      </c>
      <c r="B406" t="s">
        <v>683</v>
      </c>
      <c r="C406">
        <v>6</v>
      </c>
      <c r="D406" t="str">
        <f t="shared" si="24"/>
        <v>Miércoles</v>
      </c>
      <c r="E406" s="6">
        <v>45021</v>
      </c>
      <c r="F406" s="3">
        <v>0.11041666666666666</v>
      </c>
      <c r="G406" s="3">
        <v>0.2076388888888889</v>
      </c>
      <c r="H406" s="3">
        <f t="shared" si="25"/>
        <v>9.7222222222222238E-2</v>
      </c>
      <c r="I406" s="9">
        <v>6.805555555555555E-2</v>
      </c>
      <c r="J406" s="9">
        <f t="shared" si="26"/>
        <v>2.9166666666666688E-2</v>
      </c>
      <c r="K406" s="9" t="str">
        <f t="shared" si="27"/>
        <v>Cobrada</v>
      </c>
      <c r="L406" t="s">
        <v>20</v>
      </c>
      <c r="M406" t="s">
        <v>32</v>
      </c>
      <c r="N406" t="s">
        <v>1137</v>
      </c>
      <c r="O406" s="4">
        <v>14.56</v>
      </c>
      <c r="P406" t="s">
        <v>11</v>
      </c>
      <c r="Q406">
        <v>405</v>
      </c>
      <c r="R406" t="s">
        <v>83</v>
      </c>
      <c r="S406" t="s">
        <v>684</v>
      </c>
      <c r="T406" s="10">
        <v>106</v>
      </c>
    </row>
    <row r="407" spans="1:20" x14ac:dyDescent="0.25">
      <c r="A407">
        <v>14</v>
      </c>
      <c r="B407" t="s">
        <v>458</v>
      </c>
      <c r="C407">
        <v>5</v>
      </c>
      <c r="D407" t="str">
        <f t="shared" si="24"/>
        <v>Miércoles</v>
      </c>
      <c r="E407" s="6">
        <v>45021</v>
      </c>
      <c r="F407" s="3">
        <v>2.013888888888889E-2</v>
      </c>
      <c r="G407" s="3">
        <v>0.10902777777777778</v>
      </c>
      <c r="H407" s="3">
        <f t="shared" si="25"/>
        <v>9.9305555555555564E-2</v>
      </c>
      <c r="I407" s="9">
        <v>8.1250000000000003E-2</v>
      </c>
      <c r="J407" s="9">
        <f t="shared" si="26"/>
        <v>1.8055555555555561E-2</v>
      </c>
      <c r="K407" s="9" t="str">
        <f t="shared" si="27"/>
        <v>Cobrada</v>
      </c>
      <c r="L407" t="s">
        <v>20</v>
      </c>
      <c r="M407" t="s">
        <v>32</v>
      </c>
      <c r="N407" t="s">
        <v>16</v>
      </c>
      <c r="O407" s="4">
        <v>34.03</v>
      </c>
      <c r="P407" t="s">
        <v>35</v>
      </c>
      <c r="Q407">
        <v>406</v>
      </c>
      <c r="R407" t="s">
        <v>1139</v>
      </c>
      <c r="S407" t="s">
        <v>685</v>
      </c>
      <c r="T407" s="10">
        <v>155</v>
      </c>
    </row>
    <row r="408" spans="1:20" x14ac:dyDescent="0.25">
      <c r="A408">
        <v>4</v>
      </c>
      <c r="B408" t="s">
        <v>686</v>
      </c>
      <c r="C408">
        <v>1</v>
      </c>
      <c r="D408" t="str">
        <f t="shared" si="24"/>
        <v>Miércoles</v>
      </c>
      <c r="E408" s="6">
        <v>45021</v>
      </c>
      <c r="F408" s="3">
        <v>9.2361111111111116E-2</v>
      </c>
      <c r="G408" s="3">
        <v>0.20208333333333334</v>
      </c>
      <c r="H408" s="3">
        <f t="shared" si="25"/>
        <v>0.10972222222222222</v>
      </c>
      <c r="I408" s="9">
        <v>3.4722222222222224E-2</v>
      </c>
      <c r="J408" s="9">
        <f t="shared" si="26"/>
        <v>7.4999999999999997E-2</v>
      </c>
      <c r="K408" s="9" t="str">
        <f t="shared" si="27"/>
        <v>Cobrada</v>
      </c>
      <c r="L408" t="s">
        <v>29</v>
      </c>
      <c r="M408" t="s">
        <v>15</v>
      </c>
      <c r="N408" t="s">
        <v>1136</v>
      </c>
      <c r="O408" s="4">
        <v>22.98</v>
      </c>
      <c r="P408" t="s">
        <v>11</v>
      </c>
      <c r="Q408">
        <v>407</v>
      </c>
      <c r="R408" t="s">
        <v>59</v>
      </c>
      <c r="S408" t="s">
        <v>150</v>
      </c>
      <c r="T408" s="10">
        <v>95</v>
      </c>
    </row>
    <row r="409" spans="1:20" x14ac:dyDescent="0.25">
      <c r="A409">
        <v>17</v>
      </c>
      <c r="B409" t="s">
        <v>528</v>
      </c>
      <c r="C409">
        <v>3</v>
      </c>
      <c r="D409" t="str">
        <f t="shared" si="24"/>
        <v>Miércoles</v>
      </c>
      <c r="E409" s="6">
        <v>45021</v>
      </c>
      <c r="F409" s="3">
        <v>3.888888888888889E-2</v>
      </c>
      <c r="G409" s="3">
        <v>0.1701388888888889</v>
      </c>
      <c r="H409" s="3">
        <f t="shared" si="25"/>
        <v>0.14166666666666666</v>
      </c>
      <c r="I409" s="9">
        <v>7.3611111111111113E-2</v>
      </c>
      <c r="J409" s="9">
        <f t="shared" si="26"/>
        <v>6.805555555555555E-2</v>
      </c>
      <c r="K409" s="9" t="str">
        <f t="shared" si="27"/>
        <v>Cobrada</v>
      </c>
      <c r="L409" t="s">
        <v>20</v>
      </c>
      <c r="M409" t="s">
        <v>10</v>
      </c>
      <c r="N409" t="s">
        <v>1137</v>
      </c>
      <c r="O409" s="4">
        <v>10.14</v>
      </c>
      <c r="P409" t="s">
        <v>35</v>
      </c>
      <c r="Q409">
        <v>408</v>
      </c>
      <c r="R409" t="s">
        <v>64</v>
      </c>
      <c r="S409" t="s">
        <v>687</v>
      </c>
      <c r="T409" s="10">
        <v>131</v>
      </c>
    </row>
    <row r="410" spans="1:20" x14ac:dyDescent="0.25">
      <c r="A410">
        <v>15</v>
      </c>
      <c r="B410" t="s">
        <v>688</v>
      </c>
      <c r="C410">
        <v>5</v>
      </c>
      <c r="D410" t="str">
        <f t="shared" si="24"/>
        <v>Miércoles</v>
      </c>
      <c r="E410" s="6">
        <v>45021</v>
      </c>
      <c r="F410" s="3">
        <v>7.9861111111111105E-2</v>
      </c>
      <c r="G410" s="3">
        <v>0.12569444444444444</v>
      </c>
      <c r="H410" s="3">
        <f t="shared" si="25"/>
        <v>4.5833333333333337E-2</v>
      </c>
      <c r="I410" s="9">
        <v>0.11319444444444444</v>
      </c>
      <c r="J410" s="9" t="str">
        <f t="shared" si="26"/>
        <v>0</v>
      </c>
      <c r="K410" s="9" t="str">
        <f t="shared" si="27"/>
        <v>No cobrada</v>
      </c>
      <c r="L410" t="s">
        <v>14</v>
      </c>
      <c r="M410" t="s">
        <v>10</v>
      </c>
      <c r="N410" t="s">
        <v>1137</v>
      </c>
      <c r="O410" s="4">
        <v>48.7</v>
      </c>
      <c r="P410" t="s">
        <v>11</v>
      </c>
      <c r="Q410">
        <v>409</v>
      </c>
      <c r="R410" t="s">
        <v>64</v>
      </c>
      <c r="S410" t="s">
        <v>689</v>
      </c>
      <c r="T410" s="10">
        <v>203</v>
      </c>
    </row>
    <row r="411" spans="1:20" x14ac:dyDescent="0.25">
      <c r="A411">
        <v>1</v>
      </c>
      <c r="B411" t="s">
        <v>690</v>
      </c>
      <c r="C411">
        <v>3</v>
      </c>
      <c r="D411" t="str">
        <f t="shared" si="24"/>
        <v>Miércoles</v>
      </c>
      <c r="E411" s="6">
        <v>45021</v>
      </c>
      <c r="F411" s="3">
        <v>0.11597222222222223</v>
      </c>
      <c r="G411" s="3">
        <v>0.22430555555555556</v>
      </c>
      <c r="H411" s="3">
        <f t="shared" si="25"/>
        <v>0.10833333333333334</v>
      </c>
      <c r="I411" s="9">
        <v>6.3194444444444442E-2</v>
      </c>
      <c r="J411" s="9">
        <f t="shared" si="26"/>
        <v>4.5138888888888895E-2</v>
      </c>
      <c r="K411" s="9" t="str">
        <f t="shared" si="27"/>
        <v>Cobrada</v>
      </c>
      <c r="L411" t="s">
        <v>29</v>
      </c>
      <c r="M411" t="s">
        <v>32</v>
      </c>
      <c r="N411" t="s">
        <v>1137</v>
      </c>
      <c r="O411" s="4">
        <v>43.65</v>
      </c>
      <c r="P411" t="s">
        <v>11</v>
      </c>
      <c r="Q411">
        <v>410</v>
      </c>
      <c r="R411" t="s">
        <v>1140</v>
      </c>
      <c r="S411" t="s">
        <v>691</v>
      </c>
      <c r="T411" s="10">
        <v>56</v>
      </c>
    </row>
    <row r="412" spans="1:20" x14ac:dyDescent="0.25">
      <c r="A412">
        <v>3</v>
      </c>
      <c r="B412" t="s">
        <v>403</v>
      </c>
      <c r="C412">
        <v>3</v>
      </c>
      <c r="D412" t="str">
        <f t="shared" si="24"/>
        <v>Miércoles</v>
      </c>
      <c r="E412" s="6">
        <v>45021</v>
      </c>
      <c r="F412" s="3">
        <v>9.0972222222222218E-2</v>
      </c>
      <c r="G412" s="3">
        <v>0.21111111111111111</v>
      </c>
      <c r="H412" s="3">
        <f t="shared" si="25"/>
        <v>0.13055555555555556</v>
      </c>
      <c r="I412" s="9">
        <v>5.4166666666666662E-2</v>
      </c>
      <c r="J412" s="9">
        <f t="shared" si="26"/>
        <v>7.6388888888888895E-2</v>
      </c>
      <c r="K412" s="9" t="str">
        <f t="shared" si="27"/>
        <v>Cobrada</v>
      </c>
      <c r="L412" t="s">
        <v>14</v>
      </c>
      <c r="M412" t="s">
        <v>10</v>
      </c>
      <c r="N412" t="s">
        <v>1136</v>
      </c>
      <c r="O412" s="4">
        <v>21.88</v>
      </c>
      <c r="P412" t="s">
        <v>35</v>
      </c>
      <c r="Q412">
        <v>411</v>
      </c>
      <c r="R412" t="s">
        <v>17</v>
      </c>
      <c r="S412" t="s">
        <v>692</v>
      </c>
      <c r="T412" s="10">
        <v>219</v>
      </c>
    </row>
    <row r="413" spans="1:20" x14ac:dyDescent="0.25">
      <c r="A413">
        <v>11</v>
      </c>
      <c r="B413" t="s">
        <v>693</v>
      </c>
      <c r="C413">
        <v>4</v>
      </c>
      <c r="D413" t="str">
        <f t="shared" si="24"/>
        <v>Miércoles</v>
      </c>
      <c r="E413" s="6">
        <v>45021</v>
      </c>
      <c r="F413" s="3">
        <v>1.5277777777777777E-2</v>
      </c>
      <c r="G413" s="3">
        <v>8.5416666666666669E-2</v>
      </c>
      <c r="H413" s="3">
        <f t="shared" si="25"/>
        <v>8.0555555555555561E-2</v>
      </c>
      <c r="I413" s="9">
        <v>3.9583333333333331E-2</v>
      </c>
      <c r="J413" s="9">
        <f t="shared" si="26"/>
        <v>4.0972222222222229E-2</v>
      </c>
      <c r="K413" s="9" t="str">
        <f t="shared" si="27"/>
        <v>Cobrada</v>
      </c>
      <c r="L413" t="s">
        <v>25</v>
      </c>
      <c r="M413" t="s">
        <v>32</v>
      </c>
      <c r="N413" t="s">
        <v>1137</v>
      </c>
      <c r="O413" s="4">
        <v>12.94</v>
      </c>
      <c r="P413" t="s">
        <v>35</v>
      </c>
      <c r="Q413">
        <v>412</v>
      </c>
      <c r="R413" t="s">
        <v>1140</v>
      </c>
      <c r="S413" t="s">
        <v>186</v>
      </c>
      <c r="T413" s="10">
        <v>93</v>
      </c>
    </row>
    <row r="414" spans="1:20" x14ac:dyDescent="0.25">
      <c r="A414">
        <v>13</v>
      </c>
      <c r="B414" t="s">
        <v>694</v>
      </c>
      <c r="C414">
        <v>3</v>
      </c>
      <c r="D414" t="str">
        <f t="shared" si="24"/>
        <v>Miércoles</v>
      </c>
      <c r="E414" s="6">
        <v>45021</v>
      </c>
      <c r="F414" s="3">
        <v>0.10833333333333334</v>
      </c>
      <c r="G414" s="3">
        <v>0.20694444444444443</v>
      </c>
      <c r="H414" s="3">
        <f t="shared" si="25"/>
        <v>0.10902777777777777</v>
      </c>
      <c r="I414" s="9">
        <v>8.3333333333333332E-3</v>
      </c>
      <c r="J414" s="9">
        <f t="shared" si="26"/>
        <v>0.10069444444444443</v>
      </c>
      <c r="K414" s="9" t="str">
        <f t="shared" si="27"/>
        <v>Cobrada</v>
      </c>
      <c r="L414" t="s">
        <v>29</v>
      </c>
      <c r="M414" t="s">
        <v>32</v>
      </c>
      <c r="N414" t="s">
        <v>1137</v>
      </c>
      <c r="O414" s="4">
        <v>23.01</v>
      </c>
      <c r="P414" t="s">
        <v>35</v>
      </c>
      <c r="Q414">
        <v>413</v>
      </c>
      <c r="R414" t="s">
        <v>83</v>
      </c>
      <c r="S414" t="s">
        <v>33</v>
      </c>
      <c r="T414" s="10">
        <v>35</v>
      </c>
    </row>
    <row r="415" spans="1:20" x14ac:dyDescent="0.25">
      <c r="A415">
        <v>14</v>
      </c>
      <c r="B415" t="s">
        <v>695</v>
      </c>
      <c r="C415">
        <v>6</v>
      </c>
      <c r="D415" t="str">
        <f t="shared" si="24"/>
        <v>Miércoles</v>
      </c>
      <c r="E415" s="6">
        <v>45021</v>
      </c>
      <c r="F415" s="3">
        <v>0.15486111111111112</v>
      </c>
      <c r="G415" s="3">
        <v>0.3</v>
      </c>
      <c r="H415" s="3">
        <f t="shared" si="25"/>
        <v>0.14513888888888887</v>
      </c>
      <c r="I415" s="9">
        <v>2.6388888888888889E-2</v>
      </c>
      <c r="J415" s="9">
        <f t="shared" si="26"/>
        <v>0.11874999999999998</v>
      </c>
      <c r="K415" s="9" t="str">
        <f t="shared" si="27"/>
        <v>Cobrada</v>
      </c>
      <c r="L415" t="s">
        <v>25</v>
      </c>
      <c r="M415" t="s">
        <v>15</v>
      </c>
      <c r="N415" t="s">
        <v>1137</v>
      </c>
      <c r="O415" s="4">
        <v>13.17</v>
      </c>
      <c r="P415" t="s">
        <v>11</v>
      </c>
      <c r="Q415">
        <v>414</v>
      </c>
      <c r="R415" t="s">
        <v>1139</v>
      </c>
      <c r="S415" t="s">
        <v>439</v>
      </c>
      <c r="T415" s="10">
        <v>33</v>
      </c>
    </row>
    <row r="416" spans="1:20" x14ac:dyDescent="0.25">
      <c r="A416">
        <v>14</v>
      </c>
      <c r="B416" t="s">
        <v>696</v>
      </c>
      <c r="C416">
        <v>4</v>
      </c>
      <c r="D416" t="str">
        <f t="shared" si="24"/>
        <v>Miércoles</v>
      </c>
      <c r="E416" s="6">
        <v>45021</v>
      </c>
      <c r="F416" s="3">
        <v>2.7083333333333334E-2</v>
      </c>
      <c r="G416" s="3">
        <v>0.19097222222222221</v>
      </c>
      <c r="H416" s="3">
        <f t="shared" si="25"/>
        <v>0.17430555555555552</v>
      </c>
      <c r="I416" s="9">
        <v>6.0416666666666667E-2</v>
      </c>
      <c r="J416" s="9">
        <f t="shared" si="26"/>
        <v>0.11388888888888885</v>
      </c>
      <c r="K416" s="9" t="str">
        <f t="shared" si="27"/>
        <v>Cobrada</v>
      </c>
      <c r="L416" t="s">
        <v>29</v>
      </c>
      <c r="M416" t="s">
        <v>32</v>
      </c>
      <c r="N416" t="s">
        <v>1137</v>
      </c>
      <c r="O416" s="4">
        <v>20.51</v>
      </c>
      <c r="P416" t="s">
        <v>35</v>
      </c>
      <c r="Q416">
        <v>415</v>
      </c>
      <c r="R416" t="s">
        <v>22</v>
      </c>
      <c r="S416" t="s">
        <v>697</v>
      </c>
      <c r="T416" s="10">
        <v>158</v>
      </c>
    </row>
    <row r="417" spans="1:20" x14ac:dyDescent="0.25">
      <c r="A417">
        <v>20</v>
      </c>
      <c r="B417" t="s">
        <v>698</v>
      </c>
      <c r="C417">
        <v>2</v>
      </c>
      <c r="D417" t="str">
        <f t="shared" si="24"/>
        <v>Miércoles</v>
      </c>
      <c r="E417" s="6">
        <v>45021</v>
      </c>
      <c r="F417" s="3">
        <v>0.12708333333333333</v>
      </c>
      <c r="G417" s="3">
        <v>0.27569444444444446</v>
      </c>
      <c r="H417" s="3">
        <f t="shared" si="25"/>
        <v>0.14861111111111114</v>
      </c>
      <c r="I417" s="9">
        <v>6.2500000000000003E-3</v>
      </c>
      <c r="J417" s="9">
        <f t="shared" si="26"/>
        <v>0.14236111111111113</v>
      </c>
      <c r="K417" s="9" t="str">
        <f t="shared" si="27"/>
        <v>Cobrada</v>
      </c>
      <c r="L417" t="s">
        <v>14</v>
      </c>
      <c r="M417" t="s">
        <v>32</v>
      </c>
      <c r="N417" t="s">
        <v>1137</v>
      </c>
      <c r="O417" s="4">
        <v>12.9</v>
      </c>
      <c r="P417" t="s">
        <v>11</v>
      </c>
      <c r="Q417">
        <v>416</v>
      </c>
      <c r="R417" t="s">
        <v>44</v>
      </c>
      <c r="S417" t="s">
        <v>195</v>
      </c>
      <c r="T417" s="10">
        <v>25</v>
      </c>
    </row>
    <row r="418" spans="1:20" x14ac:dyDescent="0.25">
      <c r="A418">
        <v>7</v>
      </c>
      <c r="B418" t="s">
        <v>699</v>
      </c>
      <c r="C418">
        <v>2</v>
      </c>
      <c r="D418" t="str">
        <f t="shared" si="24"/>
        <v>Miércoles</v>
      </c>
      <c r="E418" s="6">
        <v>45021</v>
      </c>
      <c r="F418" s="3">
        <v>0.1423611111111111</v>
      </c>
      <c r="G418" s="3">
        <v>0.18958333333333333</v>
      </c>
      <c r="H418" s="3">
        <f t="shared" si="25"/>
        <v>4.7222222222222221E-2</v>
      </c>
      <c r="I418" s="9">
        <v>6.25E-2</v>
      </c>
      <c r="J418" s="9" t="str">
        <f t="shared" si="26"/>
        <v>0</v>
      </c>
      <c r="K418" s="9" t="str">
        <f t="shared" si="27"/>
        <v>No cobrada</v>
      </c>
      <c r="L418" t="s">
        <v>20</v>
      </c>
      <c r="M418" t="s">
        <v>32</v>
      </c>
      <c r="N418" t="s">
        <v>1137</v>
      </c>
      <c r="O418" s="4">
        <v>35.08</v>
      </c>
      <c r="P418" t="s">
        <v>21</v>
      </c>
      <c r="Q418">
        <v>417</v>
      </c>
      <c r="R418" t="s">
        <v>36</v>
      </c>
      <c r="S418" t="s">
        <v>700</v>
      </c>
      <c r="T418" s="10">
        <v>142</v>
      </c>
    </row>
    <row r="419" spans="1:20" x14ac:dyDescent="0.25">
      <c r="A419">
        <v>17</v>
      </c>
      <c r="B419" t="s">
        <v>701</v>
      </c>
      <c r="C419">
        <v>4</v>
      </c>
      <c r="D419" t="str">
        <f t="shared" si="24"/>
        <v>Miércoles</v>
      </c>
      <c r="E419" s="6">
        <v>45021</v>
      </c>
      <c r="F419" s="3">
        <v>3.6111111111111108E-2</v>
      </c>
      <c r="G419" s="3">
        <v>0.14652777777777778</v>
      </c>
      <c r="H419" s="3">
        <f t="shared" si="25"/>
        <v>0.11041666666666668</v>
      </c>
      <c r="I419" s="9">
        <v>6.9444444444444448E-2</v>
      </c>
      <c r="J419" s="9">
        <f t="shared" si="26"/>
        <v>4.0972222222222229E-2</v>
      </c>
      <c r="K419" s="9" t="str">
        <f t="shared" si="27"/>
        <v>Cobrada</v>
      </c>
      <c r="L419" t="s">
        <v>9</v>
      </c>
      <c r="M419" t="s">
        <v>32</v>
      </c>
      <c r="N419" t="s">
        <v>1137</v>
      </c>
      <c r="O419" s="4">
        <v>35.51</v>
      </c>
      <c r="P419" t="s">
        <v>11</v>
      </c>
      <c r="Q419">
        <v>418</v>
      </c>
      <c r="R419" t="s">
        <v>1139</v>
      </c>
      <c r="S419" t="s">
        <v>702</v>
      </c>
      <c r="T419" s="10">
        <v>118</v>
      </c>
    </row>
    <row r="420" spans="1:20" x14ac:dyDescent="0.25">
      <c r="A420">
        <v>11</v>
      </c>
      <c r="B420" t="s">
        <v>703</v>
      </c>
      <c r="C420">
        <v>4</v>
      </c>
      <c r="D420" t="str">
        <f t="shared" si="24"/>
        <v>Miércoles</v>
      </c>
      <c r="E420" s="6">
        <v>45021</v>
      </c>
      <c r="F420" s="3">
        <v>0.13472222222222222</v>
      </c>
      <c r="G420" s="3">
        <v>0.23819444444444443</v>
      </c>
      <c r="H420" s="3">
        <f t="shared" si="25"/>
        <v>0.11388888888888889</v>
      </c>
      <c r="I420" s="9">
        <v>4.4444444444444439E-2</v>
      </c>
      <c r="J420" s="9">
        <f t="shared" si="26"/>
        <v>6.9444444444444448E-2</v>
      </c>
      <c r="K420" s="9" t="str">
        <f t="shared" si="27"/>
        <v>Cobrada</v>
      </c>
      <c r="L420" t="s">
        <v>25</v>
      </c>
      <c r="M420" t="s">
        <v>10</v>
      </c>
      <c r="N420" t="s">
        <v>1137</v>
      </c>
      <c r="O420" s="4">
        <v>14.09</v>
      </c>
      <c r="P420" t="s">
        <v>35</v>
      </c>
      <c r="Q420">
        <v>419</v>
      </c>
      <c r="R420" t="s">
        <v>83</v>
      </c>
      <c r="S420" t="s">
        <v>704</v>
      </c>
      <c r="T420" s="10">
        <v>67</v>
      </c>
    </row>
    <row r="421" spans="1:20" x14ac:dyDescent="0.25">
      <c r="A421">
        <v>18</v>
      </c>
      <c r="B421" t="s">
        <v>43</v>
      </c>
      <c r="C421">
        <v>6</v>
      </c>
      <c r="D421" t="str">
        <f t="shared" si="24"/>
        <v>Miércoles</v>
      </c>
      <c r="E421" s="6">
        <v>45021</v>
      </c>
      <c r="F421" s="3">
        <v>9.583333333333334E-2</v>
      </c>
      <c r="G421" s="3">
        <v>0.22847222222222222</v>
      </c>
      <c r="H421" s="3">
        <f t="shared" si="25"/>
        <v>0.14305555555555552</v>
      </c>
      <c r="I421" s="9">
        <v>7.2916666666666657E-2</v>
      </c>
      <c r="J421" s="9">
        <f t="shared" si="26"/>
        <v>7.0138888888888862E-2</v>
      </c>
      <c r="K421" s="9" t="str">
        <f t="shared" si="27"/>
        <v>Cobrada</v>
      </c>
      <c r="L421" t="s">
        <v>20</v>
      </c>
      <c r="M421" t="s">
        <v>10</v>
      </c>
      <c r="N421" t="s">
        <v>1137</v>
      </c>
      <c r="O421" s="4">
        <v>31.49</v>
      </c>
      <c r="P421" t="s">
        <v>35</v>
      </c>
      <c r="Q421">
        <v>420</v>
      </c>
      <c r="R421" t="s">
        <v>41</v>
      </c>
      <c r="S421" t="s">
        <v>705</v>
      </c>
      <c r="T421" s="10">
        <v>242</v>
      </c>
    </row>
    <row r="422" spans="1:20" x14ac:dyDescent="0.25">
      <c r="A422">
        <v>10</v>
      </c>
      <c r="B422" t="s">
        <v>706</v>
      </c>
      <c r="C422">
        <v>1</v>
      </c>
      <c r="D422" t="str">
        <f t="shared" si="24"/>
        <v>Miércoles</v>
      </c>
      <c r="E422" s="6">
        <v>45021</v>
      </c>
      <c r="F422" s="3">
        <v>6.7361111111111108E-2</v>
      </c>
      <c r="G422" s="3">
        <v>0.17152777777777778</v>
      </c>
      <c r="H422" s="3">
        <f t="shared" si="25"/>
        <v>0.11458333333333334</v>
      </c>
      <c r="I422" s="9">
        <v>4.9305555555555561E-2</v>
      </c>
      <c r="J422" s="9">
        <f t="shared" si="26"/>
        <v>6.5277777777777782E-2</v>
      </c>
      <c r="K422" s="9" t="str">
        <f t="shared" si="27"/>
        <v>Cobrada</v>
      </c>
      <c r="L422" t="s">
        <v>14</v>
      </c>
      <c r="M422" t="s">
        <v>10</v>
      </c>
      <c r="N422" t="s">
        <v>1137</v>
      </c>
      <c r="O422" s="4">
        <v>17.57</v>
      </c>
      <c r="P422" t="s">
        <v>35</v>
      </c>
      <c r="Q422">
        <v>421</v>
      </c>
      <c r="R422" t="s">
        <v>64</v>
      </c>
      <c r="S422" t="s">
        <v>707</v>
      </c>
      <c r="T422" s="10">
        <v>85</v>
      </c>
    </row>
    <row r="423" spans="1:20" x14ac:dyDescent="0.25">
      <c r="A423">
        <v>12</v>
      </c>
      <c r="B423" t="s">
        <v>708</v>
      </c>
      <c r="C423">
        <v>6</v>
      </c>
      <c r="D423" t="str">
        <f t="shared" si="24"/>
        <v>Miércoles</v>
      </c>
      <c r="E423" s="6">
        <v>45021</v>
      </c>
      <c r="F423" s="3">
        <v>2.5000000000000001E-2</v>
      </c>
      <c r="G423" s="3">
        <v>0.13125000000000001</v>
      </c>
      <c r="H423" s="3">
        <f t="shared" si="25"/>
        <v>0.10625000000000001</v>
      </c>
      <c r="I423" s="9">
        <v>2.361111111111111E-2</v>
      </c>
      <c r="J423" s="9">
        <f t="shared" si="26"/>
        <v>8.2638888888888901E-2</v>
      </c>
      <c r="K423" s="9" t="str">
        <f t="shared" si="27"/>
        <v>Cobrada</v>
      </c>
      <c r="L423" t="s">
        <v>20</v>
      </c>
      <c r="M423" t="s">
        <v>10</v>
      </c>
      <c r="N423" t="s">
        <v>1137</v>
      </c>
      <c r="O423" s="4">
        <v>39.72</v>
      </c>
      <c r="P423" t="s">
        <v>11</v>
      </c>
      <c r="Q423">
        <v>422</v>
      </c>
      <c r="R423" t="s">
        <v>1139</v>
      </c>
      <c r="S423" t="s">
        <v>709</v>
      </c>
      <c r="T423" s="10">
        <v>88</v>
      </c>
    </row>
    <row r="424" spans="1:20" x14ac:dyDescent="0.25">
      <c r="A424">
        <v>4</v>
      </c>
      <c r="B424" t="s">
        <v>375</v>
      </c>
      <c r="C424">
        <v>2</v>
      </c>
      <c r="D424" t="str">
        <f t="shared" si="24"/>
        <v>Miércoles</v>
      </c>
      <c r="E424" s="6">
        <v>45021</v>
      </c>
      <c r="F424" s="3">
        <v>0.10694444444444444</v>
      </c>
      <c r="G424" s="3">
        <v>0.20624999999999999</v>
      </c>
      <c r="H424" s="3">
        <f t="shared" si="25"/>
        <v>9.930555555555555E-2</v>
      </c>
      <c r="I424" s="9">
        <v>2.1527777777777778E-2</v>
      </c>
      <c r="J424" s="9">
        <f t="shared" si="26"/>
        <v>7.7777777777777779E-2</v>
      </c>
      <c r="K424" s="9" t="str">
        <f t="shared" si="27"/>
        <v>Cobrada</v>
      </c>
      <c r="L424" t="s">
        <v>14</v>
      </c>
      <c r="M424" t="s">
        <v>10</v>
      </c>
      <c r="N424" t="s">
        <v>16</v>
      </c>
      <c r="O424" s="4">
        <v>34.130000000000003</v>
      </c>
      <c r="P424" t="s">
        <v>21</v>
      </c>
      <c r="Q424">
        <v>423</v>
      </c>
      <c r="R424" t="s">
        <v>59</v>
      </c>
      <c r="S424" t="s">
        <v>710</v>
      </c>
      <c r="T424" s="10">
        <v>152</v>
      </c>
    </row>
    <row r="425" spans="1:20" x14ac:dyDescent="0.25">
      <c r="A425">
        <v>13</v>
      </c>
      <c r="B425" t="s">
        <v>711</v>
      </c>
      <c r="C425">
        <v>3</v>
      </c>
      <c r="D425" t="str">
        <f t="shared" si="24"/>
        <v>Miércoles</v>
      </c>
      <c r="E425" s="6">
        <v>45021</v>
      </c>
      <c r="F425" s="3">
        <v>4.7222222222222221E-2</v>
      </c>
      <c r="G425" s="3">
        <v>0.13680555555555557</v>
      </c>
      <c r="H425" s="3">
        <f t="shared" si="25"/>
        <v>8.9583333333333348E-2</v>
      </c>
      <c r="I425" s="9">
        <v>6.1111111111111116E-2</v>
      </c>
      <c r="J425" s="9">
        <f t="shared" si="26"/>
        <v>2.8472222222222232E-2</v>
      </c>
      <c r="K425" s="9" t="str">
        <f t="shared" si="27"/>
        <v>Cobrada</v>
      </c>
      <c r="L425" t="s">
        <v>20</v>
      </c>
      <c r="M425" t="s">
        <v>32</v>
      </c>
      <c r="N425" t="s">
        <v>16</v>
      </c>
      <c r="O425" s="4">
        <v>11.02</v>
      </c>
      <c r="P425" t="s">
        <v>11</v>
      </c>
      <c r="Q425">
        <v>424</v>
      </c>
      <c r="R425" t="s">
        <v>17</v>
      </c>
      <c r="S425" t="s">
        <v>712</v>
      </c>
      <c r="T425" s="10">
        <v>147</v>
      </c>
    </row>
    <row r="426" spans="1:20" x14ac:dyDescent="0.25">
      <c r="A426">
        <v>18</v>
      </c>
      <c r="B426" t="s">
        <v>713</v>
      </c>
      <c r="C426">
        <v>3</v>
      </c>
      <c r="D426" t="str">
        <f t="shared" si="24"/>
        <v>Miércoles</v>
      </c>
      <c r="E426" s="6">
        <v>45021</v>
      </c>
      <c r="F426" s="3">
        <v>5.8333333333333334E-2</v>
      </c>
      <c r="G426" s="3">
        <v>0.15625</v>
      </c>
      <c r="H426" s="3">
        <f t="shared" si="25"/>
        <v>9.7916666666666666E-2</v>
      </c>
      <c r="I426" s="9">
        <v>1.9444444444444445E-2</v>
      </c>
      <c r="J426" s="9">
        <f t="shared" si="26"/>
        <v>7.8472222222222221E-2</v>
      </c>
      <c r="K426" s="9" t="str">
        <f t="shared" si="27"/>
        <v>Cobrada</v>
      </c>
      <c r="L426" t="s">
        <v>20</v>
      </c>
      <c r="M426" t="s">
        <v>10</v>
      </c>
      <c r="N426" t="s">
        <v>1137</v>
      </c>
      <c r="O426" s="4">
        <v>49.43</v>
      </c>
      <c r="P426" t="s">
        <v>11</v>
      </c>
      <c r="Q426">
        <v>425</v>
      </c>
      <c r="R426" t="s">
        <v>1140</v>
      </c>
      <c r="S426" t="s">
        <v>180</v>
      </c>
      <c r="T426" s="10">
        <v>19</v>
      </c>
    </row>
    <row r="427" spans="1:20" x14ac:dyDescent="0.25">
      <c r="A427">
        <v>5</v>
      </c>
      <c r="B427" t="s">
        <v>714</v>
      </c>
      <c r="C427">
        <v>2</v>
      </c>
      <c r="D427" t="str">
        <f t="shared" si="24"/>
        <v>Miércoles</v>
      </c>
      <c r="E427" s="6">
        <v>45021</v>
      </c>
      <c r="F427" s="3">
        <v>0.13263888888888889</v>
      </c>
      <c r="G427" s="3">
        <v>0.20972222222222223</v>
      </c>
      <c r="H427" s="3">
        <f t="shared" si="25"/>
        <v>7.7083333333333337E-2</v>
      </c>
      <c r="I427" s="9">
        <v>8.0555555555555547E-2</v>
      </c>
      <c r="J427" s="9" t="str">
        <f t="shared" si="26"/>
        <v>0</v>
      </c>
      <c r="K427" s="9" t="str">
        <f t="shared" si="27"/>
        <v>No cobrada</v>
      </c>
      <c r="L427" t="s">
        <v>29</v>
      </c>
      <c r="M427" t="s">
        <v>10</v>
      </c>
      <c r="N427" t="s">
        <v>1137</v>
      </c>
      <c r="O427" s="4">
        <v>47.8</v>
      </c>
      <c r="P427" t="s">
        <v>11</v>
      </c>
      <c r="Q427">
        <v>426</v>
      </c>
      <c r="R427" t="s">
        <v>22</v>
      </c>
      <c r="S427" t="s">
        <v>715</v>
      </c>
      <c r="T427" s="10">
        <v>247</v>
      </c>
    </row>
    <row r="428" spans="1:20" x14ac:dyDescent="0.25">
      <c r="A428">
        <v>2</v>
      </c>
      <c r="B428" t="s">
        <v>305</v>
      </c>
      <c r="C428">
        <v>4</v>
      </c>
      <c r="D428" t="str">
        <f t="shared" si="24"/>
        <v>Miércoles</v>
      </c>
      <c r="E428" s="6">
        <v>45021</v>
      </c>
      <c r="F428" s="3">
        <v>0.10694444444444444</v>
      </c>
      <c r="G428" s="3">
        <v>0.15486111111111112</v>
      </c>
      <c r="H428" s="3">
        <f t="shared" si="25"/>
        <v>4.7916666666666677E-2</v>
      </c>
      <c r="I428" s="9">
        <v>0.11527777777777777</v>
      </c>
      <c r="J428" s="9" t="str">
        <f t="shared" si="26"/>
        <v>0</v>
      </c>
      <c r="K428" s="9" t="str">
        <f t="shared" si="27"/>
        <v>No cobrada</v>
      </c>
      <c r="L428" t="s">
        <v>20</v>
      </c>
      <c r="M428" t="s">
        <v>10</v>
      </c>
      <c r="N428" t="s">
        <v>16</v>
      </c>
      <c r="O428" s="4">
        <v>43.74</v>
      </c>
      <c r="P428" t="s">
        <v>21</v>
      </c>
      <c r="Q428">
        <v>427</v>
      </c>
      <c r="R428" t="s">
        <v>41</v>
      </c>
      <c r="S428" t="s">
        <v>716</v>
      </c>
      <c r="T428" s="10">
        <v>206</v>
      </c>
    </row>
    <row r="429" spans="1:20" x14ac:dyDescent="0.25">
      <c r="A429">
        <v>7</v>
      </c>
      <c r="B429" t="s">
        <v>717</v>
      </c>
      <c r="C429">
        <v>5</v>
      </c>
      <c r="D429" t="str">
        <f t="shared" si="24"/>
        <v>Miércoles</v>
      </c>
      <c r="E429" s="6">
        <v>45021</v>
      </c>
      <c r="F429" s="3">
        <v>0.13750000000000001</v>
      </c>
      <c r="G429" s="3">
        <v>0.25208333333333333</v>
      </c>
      <c r="H429" s="3">
        <f t="shared" si="25"/>
        <v>0.11458333333333331</v>
      </c>
      <c r="I429" s="9">
        <v>0.12430555555555556</v>
      </c>
      <c r="J429" s="9" t="str">
        <f t="shared" si="26"/>
        <v>0</v>
      </c>
      <c r="K429" s="9" t="str">
        <f t="shared" si="27"/>
        <v>No cobrada</v>
      </c>
      <c r="L429" t="s">
        <v>29</v>
      </c>
      <c r="M429" t="s">
        <v>15</v>
      </c>
      <c r="N429" t="s">
        <v>1137</v>
      </c>
      <c r="O429" s="4">
        <v>15.6</v>
      </c>
      <c r="P429" t="s">
        <v>11</v>
      </c>
      <c r="Q429">
        <v>428</v>
      </c>
      <c r="R429" t="s">
        <v>59</v>
      </c>
      <c r="S429" t="s">
        <v>718</v>
      </c>
      <c r="T429" s="10">
        <v>175</v>
      </c>
    </row>
    <row r="430" spans="1:20" x14ac:dyDescent="0.25">
      <c r="A430">
        <v>8</v>
      </c>
      <c r="B430" t="s">
        <v>719</v>
      </c>
      <c r="C430">
        <v>1</v>
      </c>
      <c r="D430" t="str">
        <f t="shared" si="24"/>
        <v>Miércoles</v>
      </c>
      <c r="E430" s="6">
        <v>45021</v>
      </c>
      <c r="F430" s="3">
        <v>6.9444444444444441E-3</v>
      </c>
      <c r="G430" s="3">
        <v>0.15694444444444444</v>
      </c>
      <c r="H430" s="3">
        <f t="shared" si="25"/>
        <v>0.15</v>
      </c>
      <c r="I430" s="9">
        <v>1.8749999999999999E-2</v>
      </c>
      <c r="J430" s="9">
        <f t="shared" si="26"/>
        <v>0.13125000000000001</v>
      </c>
      <c r="K430" s="9" t="str">
        <f t="shared" si="27"/>
        <v>Cobrada</v>
      </c>
      <c r="L430" t="s">
        <v>29</v>
      </c>
      <c r="M430" t="s">
        <v>10</v>
      </c>
      <c r="N430" t="s">
        <v>1137</v>
      </c>
      <c r="O430" s="4">
        <v>10.95</v>
      </c>
      <c r="P430" t="s">
        <v>11</v>
      </c>
      <c r="Q430">
        <v>429</v>
      </c>
      <c r="R430" t="s">
        <v>22</v>
      </c>
      <c r="S430" t="s">
        <v>256</v>
      </c>
      <c r="T430" s="10">
        <v>78</v>
      </c>
    </row>
    <row r="431" spans="1:20" x14ac:dyDescent="0.25">
      <c r="A431">
        <v>7</v>
      </c>
      <c r="B431" t="s">
        <v>720</v>
      </c>
      <c r="C431">
        <v>3</v>
      </c>
      <c r="D431" t="str">
        <f t="shared" si="24"/>
        <v>Miércoles</v>
      </c>
      <c r="E431" s="6">
        <v>45021</v>
      </c>
      <c r="F431" s="3">
        <v>9.7916666666666666E-2</v>
      </c>
      <c r="G431" s="3">
        <v>0.16597222222222222</v>
      </c>
      <c r="H431" s="3">
        <f t="shared" si="25"/>
        <v>6.805555555555555E-2</v>
      </c>
      <c r="I431" s="9">
        <v>3.4027777777777775E-2</v>
      </c>
      <c r="J431" s="9">
        <f t="shared" si="26"/>
        <v>3.4027777777777775E-2</v>
      </c>
      <c r="K431" s="9" t="str">
        <f t="shared" si="27"/>
        <v>Cobrada</v>
      </c>
      <c r="L431" t="s">
        <v>29</v>
      </c>
      <c r="M431" t="s">
        <v>10</v>
      </c>
      <c r="N431" t="s">
        <v>1136</v>
      </c>
      <c r="O431" s="4">
        <v>42.09</v>
      </c>
      <c r="P431" t="s">
        <v>11</v>
      </c>
      <c r="Q431">
        <v>430</v>
      </c>
      <c r="R431" t="s">
        <v>36</v>
      </c>
      <c r="S431" t="s">
        <v>195</v>
      </c>
      <c r="T431" s="10">
        <v>25</v>
      </c>
    </row>
    <row r="432" spans="1:20" x14ac:dyDescent="0.25">
      <c r="A432">
        <v>15</v>
      </c>
      <c r="B432" t="s">
        <v>500</v>
      </c>
      <c r="C432">
        <v>5</v>
      </c>
      <c r="D432" t="str">
        <f t="shared" si="24"/>
        <v>Miércoles</v>
      </c>
      <c r="E432" s="6">
        <v>45021</v>
      </c>
      <c r="F432" s="3">
        <v>0.14791666666666667</v>
      </c>
      <c r="G432" s="3">
        <v>0.30902777777777779</v>
      </c>
      <c r="H432" s="3">
        <f t="shared" si="25"/>
        <v>0.16111111111111112</v>
      </c>
      <c r="I432" s="9">
        <v>1.3888888888888888E-2</v>
      </c>
      <c r="J432" s="9">
        <f t="shared" si="26"/>
        <v>0.14722222222222223</v>
      </c>
      <c r="K432" s="9" t="str">
        <f t="shared" si="27"/>
        <v>Cobrada</v>
      </c>
      <c r="L432" t="s">
        <v>25</v>
      </c>
      <c r="M432" t="s">
        <v>10</v>
      </c>
      <c r="N432" t="s">
        <v>1137</v>
      </c>
      <c r="O432" s="4">
        <v>39.82</v>
      </c>
      <c r="P432" t="s">
        <v>21</v>
      </c>
      <c r="Q432">
        <v>431</v>
      </c>
      <c r="R432" t="s">
        <v>83</v>
      </c>
      <c r="S432" t="s">
        <v>100</v>
      </c>
      <c r="T432" s="10">
        <v>60</v>
      </c>
    </row>
    <row r="433" spans="1:20" x14ac:dyDescent="0.25">
      <c r="A433">
        <v>10</v>
      </c>
      <c r="B433" t="s">
        <v>721</v>
      </c>
      <c r="C433">
        <v>2</v>
      </c>
      <c r="D433" t="str">
        <f t="shared" si="24"/>
        <v>Miércoles</v>
      </c>
      <c r="E433" s="6">
        <v>45021</v>
      </c>
      <c r="F433" s="3">
        <v>0.14652777777777778</v>
      </c>
      <c r="G433" s="3">
        <v>0.24583333333333332</v>
      </c>
      <c r="H433" s="3">
        <f t="shared" si="25"/>
        <v>9.9305555555555536E-2</v>
      </c>
      <c r="I433" s="9">
        <v>5.1388888888888887E-2</v>
      </c>
      <c r="J433" s="9">
        <f t="shared" si="26"/>
        <v>4.7916666666666649E-2</v>
      </c>
      <c r="K433" s="9" t="str">
        <f t="shared" si="27"/>
        <v>Cobrada</v>
      </c>
      <c r="L433" t="s">
        <v>29</v>
      </c>
      <c r="M433" t="s">
        <v>32</v>
      </c>
      <c r="N433" t="s">
        <v>1137</v>
      </c>
      <c r="O433" s="4">
        <v>18.71</v>
      </c>
      <c r="P433" t="s">
        <v>21</v>
      </c>
      <c r="Q433">
        <v>432</v>
      </c>
      <c r="R433" t="s">
        <v>17</v>
      </c>
      <c r="S433" t="s">
        <v>722</v>
      </c>
      <c r="T433" s="10">
        <v>109</v>
      </c>
    </row>
    <row r="434" spans="1:20" x14ac:dyDescent="0.25">
      <c r="A434">
        <v>10</v>
      </c>
      <c r="B434" t="s">
        <v>34</v>
      </c>
      <c r="C434">
        <v>4</v>
      </c>
      <c r="D434" t="str">
        <f t="shared" si="24"/>
        <v>Miércoles</v>
      </c>
      <c r="E434" s="6">
        <v>45021</v>
      </c>
      <c r="F434" s="3">
        <v>5.1388888888888887E-2</v>
      </c>
      <c r="G434" s="3">
        <v>0.13125000000000001</v>
      </c>
      <c r="H434" s="3">
        <f t="shared" si="25"/>
        <v>7.9861111111111119E-2</v>
      </c>
      <c r="I434" s="9">
        <v>5.1388888888888887E-2</v>
      </c>
      <c r="J434" s="9">
        <f t="shared" si="26"/>
        <v>2.8472222222222232E-2</v>
      </c>
      <c r="K434" s="9" t="str">
        <f t="shared" si="27"/>
        <v>Cobrada</v>
      </c>
      <c r="L434" t="s">
        <v>29</v>
      </c>
      <c r="M434" t="s">
        <v>10</v>
      </c>
      <c r="N434" t="s">
        <v>1137</v>
      </c>
      <c r="O434" s="4">
        <v>45.77</v>
      </c>
      <c r="P434" t="s">
        <v>11</v>
      </c>
      <c r="Q434">
        <v>433</v>
      </c>
      <c r="R434" t="s">
        <v>41</v>
      </c>
      <c r="S434" t="s">
        <v>723</v>
      </c>
      <c r="T434" s="10">
        <v>102</v>
      </c>
    </row>
    <row r="435" spans="1:20" x14ac:dyDescent="0.25">
      <c r="A435">
        <v>15</v>
      </c>
      <c r="B435" t="s">
        <v>724</v>
      </c>
      <c r="C435">
        <v>4</v>
      </c>
      <c r="D435" t="str">
        <f t="shared" si="24"/>
        <v>Miércoles</v>
      </c>
      <c r="E435" s="6">
        <v>45021</v>
      </c>
      <c r="F435" s="3">
        <v>1.0416666666666666E-2</v>
      </c>
      <c r="G435" s="3">
        <v>0.16319444444444445</v>
      </c>
      <c r="H435" s="3">
        <f t="shared" si="25"/>
        <v>0.15277777777777779</v>
      </c>
      <c r="I435" s="9">
        <v>4.0277777777777773E-2</v>
      </c>
      <c r="J435" s="9">
        <f t="shared" si="26"/>
        <v>0.11250000000000002</v>
      </c>
      <c r="K435" s="9" t="str">
        <f t="shared" si="27"/>
        <v>Cobrada</v>
      </c>
      <c r="L435" t="s">
        <v>29</v>
      </c>
      <c r="M435" t="s">
        <v>10</v>
      </c>
      <c r="N435" t="s">
        <v>1137</v>
      </c>
      <c r="O435" s="4">
        <v>37.15</v>
      </c>
      <c r="P435" t="s">
        <v>11</v>
      </c>
      <c r="Q435">
        <v>434</v>
      </c>
      <c r="R435" t="s">
        <v>41</v>
      </c>
      <c r="S435" t="s">
        <v>725</v>
      </c>
      <c r="T435" s="10">
        <v>96</v>
      </c>
    </row>
    <row r="436" spans="1:20" x14ac:dyDescent="0.25">
      <c r="A436">
        <v>17</v>
      </c>
      <c r="B436" t="s">
        <v>726</v>
      </c>
      <c r="C436">
        <v>6</v>
      </c>
      <c r="D436" t="str">
        <f t="shared" si="24"/>
        <v>Miércoles</v>
      </c>
      <c r="E436" s="6">
        <v>45021</v>
      </c>
      <c r="F436" s="3">
        <v>0.16180555555555556</v>
      </c>
      <c r="G436" s="3">
        <v>0.25069444444444444</v>
      </c>
      <c r="H436" s="3">
        <f t="shared" si="25"/>
        <v>9.930555555555555E-2</v>
      </c>
      <c r="I436" s="9">
        <v>7.7083333333333337E-2</v>
      </c>
      <c r="J436" s="9">
        <f t="shared" si="26"/>
        <v>2.2222222222222213E-2</v>
      </c>
      <c r="K436" s="9" t="str">
        <f t="shared" si="27"/>
        <v>Cobrada</v>
      </c>
      <c r="L436" t="s">
        <v>25</v>
      </c>
      <c r="M436" t="s">
        <v>10</v>
      </c>
      <c r="N436" t="s">
        <v>1137</v>
      </c>
      <c r="O436" s="4">
        <v>30.48</v>
      </c>
      <c r="P436" t="s">
        <v>35</v>
      </c>
      <c r="Q436">
        <v>435</v>
      </c>
      <c r="R436" t="s">
        <v>1139</v>
      </c>
      <c r="S436" t="s">
        <v>727</v>
      </c>
      <c r="T436" s="10">
        <v>154</v>
      </c>
    </row>
    <row r="437" spans="1:20" x14ac:dyDescent="0.25">
      <c r="A437">
        <v>10</v>
      </c>
      <c r="B437" t="s">
        <v>728</v>
      </c>
      <c r="C437">
        <v>3</v>
      </c>
      <c r="D437" t="str">
        <f t="shared" si="24"/>
        <v>Miércoles</v>
      </c>
      <c r="E437" s="6">
        <v>45021</v>
      </c>
      <c r="F437" s="3">
        <v>8.3333333333333332E-3</v>
      </c>
      <c r="G437" s="3">
        <v>0.16944444444444445</v>
      </c>
      <c r="H437" s="3">
        <f t="shared" si="25"/>
        <v>0.17152777777777778</v>
      </c>
      <c r="I437" s="9">
        <v>3.125E-2</v>
      </c>
      <c r="J437" s="9">
        <f t="shared" si="26"/>
        <v>0.14027777777777778</v>
      </c>
      <c r="K437" s="9" t="str">
        <f t="shared" si="27"/>
        <v>Cobrada</v>
      </c>
      <c r="L437" t="s">
        <v>25</v>
      </c>
      <c r="M437" t="s">
        <v>10</v>
      </c>
      <c r="N437" t="s">
        <v>1137</v>
      </c>
      <c r="O437" s="4">
        <v>10.14</v>
      </c>
      <c r="P437" t="s">
        <v>35</v>
      </c>
      <c r="Q437">
        <v>436</v>
      </c>
      <c r="R437" t="s">
        <v>22</v>
      </c>
      <c r="S437" t="s">
        <v>57</v>
      </c>
      <c r="T437" s="10">
        <v>56</v>
      </c>
    </row>
    <row r="438" spans="1:20" x14ac:dyDescent="0.25">
      <c r="A438">
        <v>16</v>
      </c>
      <c r="B438" t="s">
        <v>554</v>
      </c>
      <c r="C438">
        <v>6</v>
      </c>
      <c r="D438" t="str">
        <f t="shared" si="24"/>
        <v>Miércoles</v>
      </c>
      <c r="E438" s="6">
        <v>45021</v>
      </c>
      <c r="F438" s="3">
        <v>0.12638888888888888</v>
      </c>
      <c r="G438" s="3">
        <v>0.22569444444444445</v>
      </c>
      <c r="H438" s="3">
        <f t="shared" si="25"/>
        <v>9.9305555555555564E-2</v>
      </c>
      <c r="I438" s="9">
        <v>3.5416666666666666E-2</v>
      </c>
      <c r="J438" s="9">
        <f t="shared" si="26"/>
        <v>6.3888888888888898E-2</v>
      </c>
      <c r="K438" s="9" t="str">
        <f t="shared" si="27"/>
        <v>Cobrada</v>
      </c>
      <c r="L438" t="s">
        <v>9</v>
      </c>
      <c r="M438" t="s">
        <v>10</v>
      </c>
      <c r="N438" t="s">
        <v>1137</v>
      </c>
      <c r="O438" s="4">
        <v>12.56</v>
      </c>
      <c r="P438" t="s">
        <v>11</v>
      </c>
      <c r="Q438">
        <v>437</v>
      </c>
      <c r="R438" t="s">
        <v>26</v>
      </c>
      <c r="S438" t="s">
        <v>33</v>
      </c>
      <c r="T438" s="10">
        <v>70</v>
      </c>
    </row>
    <row r="439" spans="1:20" x14ac:dyDescent="0.25">
      <c r="A439">
        <v>2</v>
      </c>
      <c r="B439" t="s">
        <v>729</v>
      </c>
      <c r="C439">
        <v>1</v>
      </c>
      <c r="D439" t="str">
        <f t="shared" si="24"/>
        <v>Miércoles</v>
      </c>
      <c r="E439" s="6">
        <v>45021</v>
      </c>
      <c r="F439" s="3">
        <v>0.16527777777777777</v>
      </c>
      <c r="G439" s="3">
        <v>0.31458333333333333</v>
      </c>
      <c r="H439" s="3">
        <f t="shared" si="25"/>
        <v>0.14930555555555555</v>
      </c>
      <c r="I439" s="9">
        <v>3.5416666666666666E-2</v>
      </c>
      <c r="J439" s="9">
        <f t="shared" si="26"/>
        <v>0.11388888888888889</v>
      </c>
      <c r="K439" s="9" t="str">
        <f t="shared" si="27"/>
        <v>Cobrada</v>
      </c>
      <c r="L439" t="s">
        <v>14</v>
      </c>
      <c r="M439" t="s">
        <v>10</v>
      </c>
      <c r="N439" t="s">
        <v>1137</v>
      </c>
      <c r="O439" s="4">
        <v>19.3</v>
      </c>
      <c r="P439" t="s">
        <v>21</v>
      </c>
      <c r="Q439">
        <v>438</v>
      </c>
      <c r="R439" t="s">
        <v>83</v>
      </c>
      <c r="S439" t="s">
        <v>439</v>
      </c>
      <c r="T439" s="10">
        <v>33</v>
      </c>
    </row>
    <row r="440" spans="1:20" x14ac:dyDescent="0.25">
      <c r="A440">
        <v>15</v>
      </c>
      <c r="B440" t="s">
        <v>730</v>
      </c>
      <c r="C440">
        <v>1</v>
      </c>
      <c r="D440" t="str">
        <f t="shared" si="24"/>
        <v>Miércoles</v>
      </c>
      <c r="E440" s="6">
        <v>45021</v>
      </c>
      <c r="F440" s="3">
        <v>0</v>
      </c>
      <c r="G440" s="3">
        <v>5.7638888888888892E-2</v>
      </c>
      <c r="H440" s="3">
        <f t="shared" si="25"/>
        <v>5.7638888888888892E-2</v>
      </c>
      <c r="I440" s="9">
        <v>4.4444444444444446E-2</v>
      </c>
      <c r="J440" s="9">
        <f t="shared" si="26"/>
        <v>1.3194444444444446E-2</v>
      </c>
      <c r="K440" s="9" t="str">
        <f t="shared" si="27"/>
        <v>Cobrada</v>
      </c>
      <c r="L440" t="s">
        <v>9</v>
      </c>
      <c r="M440" t="s">
        <v>32</v>
      </c>
      <c r="N440" t="s">
        <v>1137</v>
      </c>
      <c r="O440" s="4">
        <v>25.56</v>
      </c>
      <c r="P440" t="s">
        <v>21</v>
      </c>
      <c r="Q440">
        <v>439</v>
      </c>
      <c r="R440" t="s">
        <v>41</v>
      </c>
      <c r="S440" t="s">
        <v>731</v>
      </c>
      <c r="T440" s="10">
        <v>177</v>
      </c>
    </row>
    <row r="441" spans="1:20" x14ac:dyDescent="0.25">
      <c r="A441">
        <v>13</v>
      </c>
      <c r="B441" t="s">
        <v>732</v>
      </c>
      <c r="C441">
        <v>1</v>
      </c>
      <c r="D441" t="str">
        <f t="shared" si="24"/>
        <v>Miércoles</v>
      </c>
      <c r="E441" s="6">
        <v>45021</v>
      </c>
      <c r="F441" s="3">
        <v>8.2638888888888887E-2</v>
      </c>
      <c r="G441" s="3">
        <v>0.24166666666666667</v>
      </c>
      <c r="H441" s="3">
        <f t="shared" si="25"/>
        <v>0.16944444444444443</v>
      </c>
      <c r="I441" s="9">
        <v>3.125E-2</v>
      </c>
      <c r="J441" s="9">
        <f t="shared" si="26"/>
        <v>0.13819444444444443</v>
      </c>
      <c r="K441" s="9" t="str">
        <f t="shared" si="27"/>
        <v>Cobrada</v>
      </c>
      <c r="L441" t="s">
        <v>20</v>
      </c>
      <c r="M441" t="s">
        <v>10</v>
      </c>
      <c r="N441" t="s">
        <v>1137</v>
      </c>
      <c r="O441" s="4">
        <v>38.85</v>
      </c>
      <c r="P441" t="s">
        <v>35</v>
      </c>
      <c r="Q441">
        <v>440</v>
      </c>
      <c r="R441" t="s">
        <v>83</v>
      </c>
      <c r="S441" t="s">
        <v>733</v>
      </c>
      <c r="T441" s="10">
        <v>84</v>
      </c>
    </row>
    <row r="442" spans="1:20" x14ac:dyDescent="0.25">
      <c r="A442">
        <v>13</v>
      </c>
      <c r="B442" t="s">
        <v>734</v>
      </c>
      <c r="C442">
        <v>6</v>
      </c>
      <c r="D442" t="str">
        <f t="shared" si="24"/>
        <v>Miércoles</v>
      </c>
      <c r="E442" s="6">
        <v>45021</v>
      </c>
      <c r="F442" s="3">
        <v>4.4444444444444446E-2</v>
      </c>
      <c r="G442" s="3">
        <v>0.14097222222222222</v>
      </c>
      <c r="H442" s="3">
        <f t="shared" si="25"/>
        <v>0.10694444444444444</v>
      </c>
      <c r="I442" s="9">
        <v>6.25E-2</v>
      </c>
      <c r="J442" s="9">
        <f t="shared" si="26"/>
        <v>4.4444444444444439E-2</v>
      </c>
      <c r="K442" s="9" t="str">
        <f t="shared" si="27"/>
        <v>Cobrada</v>
      </c>
      <c r="L442" t="s">
        <v>20</v>
      </c>
      <c r="M442" t="s">
        <v>10</v>
      </c>
      <c r="N442" t="s">
        <v>16</v>
      </c>
      <c r="O442" s="4">
        <v>23.31</v>
      </c>
      <c r="P442" t="s">
        <v>35</v>
      </c>
      <c r="Q442">
        <v>441</v>
      </c>
      <c r="R442" t="s">
        <v>1139</v>
      </c>
      <c r="S442" t="s">
        <v>81</v>
      </c>
      <c r="T442" s="10">
        <v>183</v>
      </c>
    </row>
    <row r="443" spans="1:20" x14ac:dyDescent="0.25">
      <c r="A443">
        <v>15</v>
      </c>
      <c r="B443" t="s">
        <v>735</v>
      </c>
      <c r="C443">
        <v>3</v>
      </c>
      <c r="D443" t="str">
        <f t="shared" si="24"/>
        <v>Miércoles</v>
      </c>
      <c r="E443" s="6">
        <v>45021</v>
      </c>
      <c r="F443" s="3">
        <v>8.611111111111111E-2</v>
      </c>
      <c r="G443" s="3">
        <v>0.13750000000000001</v>
      </c>
      <c r="H443" s="3">
        <f t="shared" si="25"/>
        <v>6.1805555555555565E-2</v>
      </c>
      <c r="I443" s="9">
        <v>9.0972222222222218E-2</v>
      </c>
      <c r="J443" s="9" t="str">
        <f t="shared" si="26"/>
        <v>0</v>
      </c>
      <c r="K443" s="9" t="str">
        <f t="shared" si="27"/>
        <v>No cobrada</v>
      </c>
      <c r="L443" t="s">
        <v>29</v>
      </c>
      <c r="M443" t="s">
        <v>32</v>
      </c>
      <c r="N443" t="s">
        <v>1137</v>
      </c>
      <c r="O443" s="4">
        <v>21.07</v>
      </c>
      <c r="P443" t="s">
        <v>35</v>
      </c>
      <c r="Q443">
        <v>442</v>
      </c>
      <c r="R443" t="s">
        <v>44</v>
      </c>
      <c r="S443" t="s">
        <v>736</v>
      </c>
      <c r="T443" s="10">
        <v>235</v>
      </c>
    </row>
    <row r="444" spans="1:20" x14ac:dyDescent="0.25">
      <c r="A444">
        <v>4</v>
      </c>
      <c r="B444" t="s">
        <v>713</v>
      </c>
      <c r="C444">
        <v>2</v>
      </c>
      <c r="D444" t="str">
        <f t="shared" si="24"/>
        <v>Miércoles</v>
      </c>
      <c r="E444" s="6">
        <v>45021</v>
      </c>
      <c r="F444" s="3">
        <v>5.2083333333333336E-2</v>
      </c>
      <c r="G444" s="3">
        <v>0.13472222222222222</v>
      </c>
      <c r="H444" s="3">
        <f t="shared" si="25"/>
        <v>8.2638888888888873E-2</v>
      </c>
      <c r="I444" s="9">
        <v>0.10763888888888888</v>
      </c>
      <c r="J444" s="9" t="str">
        <f t="shared" si="26"/>
        <v>0</v>
      </c>
      <c r="K444" s="9" t="str">
        <f t="shared" si="27"/>
        <v>No cobrada</v>
      </c>
      <c r="L444" t="s">
        <v>20</v>
      </c>
      <c r="M444" t="s">
        <v>10</v>
      </c>
      <c r="N444" t="s">
        <v>1136</v>
      </c>
      <c r="O444" s="4">
        <v>14.48</v>
      </c>
      <c r="P444" t="s">
        <v>21</v>
      </c>
      <c r="Q444">
        <v>443</v>
      </c>
      <c r="R444" t="s">
        <v>36</v>
      </c>
      <c r="S444" t="s">
        <v>737</v>
      </c>
      <c r="T444" s="10">
        <v>217</v>
      </c>
    </row>
    <row r="445" spans="1:20" x14ac:dyDescent="0.25">
      <c r="A445">
        <v>8</v>
      </c>
      <c r="B445" t="s">
        <v>130</v>
      </c>
      <c r="C445">
        <v>5</v>
      </c>
      <c r="D445" t="str">
        <f t="shared" si="24"/>
        <v>Miércoles</v>
      </c>
      <c r="E445" s="6">
        <v>45021</v>
      </c>
      <c r="F445" s="3">
        <v>0.14097222222222222</v>
      </c>
      <c r="G445" s="3">
        <v>0.25555555555555554</v>
      </c>
      <c r="H445" s="3">
        <f t="shared" si="25"/>
        <v>0.11458333333333331</v>
      </c>
      <c r="I445" s="9">
        <v>5.6249999999999994E-2</v>
      </c>
      <c r="J445" s="9">
        <f t="shared" si="26"/>
        <v>5.833333333333332E-2</v>
      </c>
      <c r="K445" s="9" t="str">
        <f t="shared" si="27"/>
        <v>Cobrada</v>
      </c>
      <c r="L445" t="s">
        <v>14</v>
      </c>
      <c r="M445" t="s">
        <v>10</v>
      </c>
      <c r="N445" t="s">
        <v>1137</v>
      </c>
      <c r="O445" s="4">
        <v>25.26</v>
      </c>
      <c r="P445" t="s">
        <v>21</v>
      </c>
      <c r="Q445">
        <v>444</v>
      </c>
      <c r="R445" t="s">
        <v>83</v>
      </c>
      <c r="S445" t="s">
        <v>738</v>
      </c>
      <c r="T445" s="10">
        <v>95</v>
      </c>
    </row>
    <row r="446" spans="1:20" x14ac:dyDescent="0.25">
      <c r="A446">
        <v>6</v>
      </c>
      <c r="B446" t="s">
        <v>739</v>
      </c>
      <c r="C446">
        <v>5</v>
      </c>
      <c r="D446" t="str">
        <f t="shared" si="24"/>
        <v>Miércoles</v>
      </c>
      <c r="E446" s="6">
        <v>45021</v>
      </c>
      <c r="F446" s="3">
        <v>4.2361111111111113E-2</v>
      </c>
      <c r="G446" s="3">
        <v>0.13125000000000001</v>
      </c>
      <c r="H446" s="3">
        <f t="shared" si="25"/>
        <v>8.8888888888888892E-2</v>
      </c>
      <c r="I446" s="9">
        <v>1.8055555555555554E-2</v>
      </c>
      <c r="J446" s="9">
        <f t="shared" si="26"/>
        <v>7.0833333333333331E-2</v>
      </c>
      <c r="K446" s="9" t="str">
        <f t="shared" si="27"/>
        <v>Cobrada</v>
      </c>
      <c r="L446" t="s">
        <v>14</v>
      </c>
      <c r="M446" t="s">
        <v>15</v>
      </c>
      <c r="N446" t="s">
        <v>1137</v>
      </c>
      <c r="O446" s="4">
        <v>14.28</v>
      </c>
      <c r="P446" t="s">
        <v>21</v>
      </c>
      <c r="Q446">
        <v>445</v>
      </c>
      <c r="R446" t="s">
        <v>26</v>
      </c>
      <c r="S446" t="s">
        <v>170</v>
      </c>
      <c r="T446" s="10">
        <v>81</v>
      </c>
    </row>
    <row r="447" spans="1:20" x14ac:dyDescent="0.25">
      <c r="A447">
        <v>12</v>
      </c>
      <c r="B447" t="s">
        <v>105</v>
      </c>
      <c r="C447">
        <v>2</v>
      </c>
      <c r="D447" t="str">
        <f t="shared" si="24"/>
        <v>Miércoles</v>
      </c>
      <c r="E447" s="6">
        <v>45021</v>
      </c>
      <c r="F447" s="3">
        <v>0.11666666666666667</v>
      </c>
      <c r="G447" s="3">
        <v>0.2590277777777778</v>
      </c>
      <c r="H447" s="3">
        <f t="shared" si="25"/>
        <v>0.14236111111111113</v>
      </c>
      <c r="I447" s="9">
        <v>5.5555555555555558E-3</v>
      </c>
      <c r="J447" s="9">
        <f t="shared" si="26"/>
        <v>0.13680555555555557</v>
      </c>
      <c r="K447" s="9" t="str">
        <f t="shared" si="27"/>
        <v>Cobrada</v>
      </c>
      <c r="L447" t="s">
        <v>14</v>
      </c>
      <c r="M447" t="s">
        <v>10</v>
      </c>
      <c r="N447" t="s">
        <v>1137</v>
      </c>
      <c r="O447" s="4">
        <v>35.24</v>
      </c>
      <c r="P447" t="s">
        <v>21</v>
      </c>
      <c r="Q447">
        <v>446</v>
      </c>
      <c r="R447" t="s">
        <v>59</v>
      </c>
      <c r="S447" t="s">
        <v>102</v>
      </c>
      <c r="T447" s="10">
        <v>21</v>
      </c>
    </row>
    <row r="448" spans="1:20" x14ac:dyDescent="0.25">
      <c r="A448">
        <v>8</v>
      </c>
      <c r="B448" t="s">
        <v>740</v>
      </c>
      <c r="C448">
        <v>2</v>
      </c>
      <c r="D448" t="str">
        <f t="shared" si="24"/>
        <v>Miércoles</v>
      </c>
      <c r="E448" s="6">
        <v>45021</v>
      </c>
      <c r="F448" s="3">
        <v>0.16180555555555556</v>
      </c>
      <c r="G448" s="3">
        <v>0.30833333333333335</v>
      </c>
      <c r="H448" s="3">
        <f t="shared" si="25"/>
        <v>0.14652777777777778</v>
      </c>
      <c r="I448" s="9">
        <v>5.9722222222222218E-2</v>
      </c>
      <c r="J448" s="9">
        <f t="shared" si="26"/>
        <v>8.6805555555555566E-2</v>
      </c>
      <c r="K448" s="9" t="str">
        <f t="shared" si="27"/>
        <v>Cobrada</v>
      </c>
      <c r="L448" t="s">
        <v>29</v>
      </c>
      <c r="M448" t="s">
        <v>32</v>
      </c>
      <c r="N448" t="s">
        <v>1137</v>
      </c>
      <c r="O448" s="4">
        <v>28.68</v>
      </c>
      <c r="P448" t="s">
        <v>21</v>
      </c>
      <c r="Q448">
        <v>447</v>
      </c>
      <c r="R448" t="s">
        <v>1139</v>
      </c>
      <c r="S448" t="s">
        <v>741</v>
      </c>
      <c r="T448" s="10">
        <v>181</v>
      </c>
    </row>
    <row r="449" spans="1:20" x14ac:dyDescent="0.25">
      <c r="A449">
        <v>4</v>
      </c>
      <c r="B449" t="s">
        <v>586</v>
      </c>
      <c r="C449">
        <v>5</v>
      </c>
      <c r="D449" t="str">
        <f t="shared" si="24"/>
        <v>Miércoles</v>
      </c>
      <c r="E449" s="6">
        <v>45021</v>
      </c>
      <c r="F449" s="3">
        <v>4.8611111111111112E-3</v>
      </c>
      <c r="G449" s="3">
        <v>0.14930555555555555</v>
      </c>
      <c r="H449" s="3">
        <f t="shared" si="25"/>
        <v>0.15486111111111109</v>
      </c>
      <c r="I449" s="9">
        <v>4.583333333333333E-2</v>
      </c>
      <c r="J449" s="9">
        <f t="shared" si="26"/>
        <v>0.10902777777777775</v>
      </c>
      <c r="K449" s="9" t="str">
        <f t="shared" si="27"/>
        <v>Cobrada</v>
      </c>
      <c r="L449" t="s">
        <v>29</v>
      </c>
      <c r="M449" t="s">
        <v>32</v>
      </c>
      <c r="N449" t="s">
        <v>1137</v>
      </c>
      <c r="O449" s="4">
        <v>35.68</v>
      </c>
      <c r="P449" t="s">
        <v>35</v>
      </c>
      <c r="Q449">
        <v>448</v>
      </c>
      <c r="R449" t="s">
        <v>36</v>
      </c>
      <c r="S449" t="s">
        <v>742</v>
      </c>
      <c r="T449" s="10">
        <v>137</v>
      </c>
    </row>
    <row r="450" spans="1:20" x14ac:dyDescent="0.25">
      <c r="A450">
        <v>3</v>
      </c>
      <c r="B450" t="s">
        <v>743</v>
      </c>
      <c r="C450">
        <v>3</v>
      </c>
      <c r="D450" t="str">
        <f t="shared" ref="D450:D513" si="28">CHOOSE(WEEKDAY(E450,2), "Lunes", "Martes", "Miércoles", "Jueves", "Viernes", "Sábado", "Domingo")</f>
        <v>Miércoles</v>
      </c>
      <c r="E450" s="6">
        <v>45021</v>
      </c>
      <c r="F450" s="3">
        <v>0.1423611111111111</v>
      </c>
      <c r="G450" s="3">
        <v>0.20972222222222223</v>
      </c>
      <c r="H450" s="3">
        <f t="shared" ref="H450:H513" si="29">IF(P450="Ocupada",(G450-F450)+15/1440,G450-F450)</f>
        <v>7.7777777777777793E-2</v>
      </c>
      <c r="I450" s="9">
        <v>2.2916666666666665E-2</v>
      </c>
      <c r="J450" s="9">
        <f t="shared" si="26"/>
        <v>5.4861111111111124E-2</v>
      </c>
      <c r="K450" s="9" t="str">
        <f t="shared" si="27"/>
        <v>Cobrada</v>
      </c>
      <c r="L450" t="s">
        <v>9</v>
      </c>
      <c r="M450" t="s">
        <v>10</v>
      </c>
      <c r="N450" t="s">
        <v>16</v>
      </c>
      <c r="O450" s="4">
        <v>42.25</v>
      </c>
      <c r="P450" t="s">
        <v>35</v>
      </c>
      <c r="Q450">
        <v>449</v>
      </c>
      <c r="R450" t="s">
        <v>22</v>
      </c>
      <c r="S450" t="s">
        <v>414</v>
      </c>
      <c r="T450" s="10">
        <v>64</v>
      </c>
    </row>
    <row r="451" spans="1:20" x14ac:dyDescent="0.25">
      <c r="A451">
        <v>9</v>
      </c>
      <c r="B451" t="s">
        <v>744</v>
      </c>
      <c r="C451">
        <v>6</v>
      </c>
      <c r="D451" t="str">
        <f t="shared" si="28"/>
        <v>Miércoles</v>
      </c>
      <c r="E451" s="6">
        <v>45021</v>
      </c>
      <c r="F451" s="3">
        <v>0.16041666666666668</v>
      </c>
      <c r="G451" s="3">
        <v>0.20902777777777778</v>
      </c>
      <c r="H451" s="3">
        <f t="shared" si="29"/>
        <v>5.9027777777777769E-2</v>
      </c>
      <c r="I451" s="9">
        <v>2.361111111111111E-2</v>
      </c>
      <c r="J451" s="9">
        <f t="shared" ref="J451:J514" si="30">IF(I451&gt;H451,"0",H451-I451)</f>
        <v>3.5416666666666659E-2</v>
      </c>
      <c r="K451" s="9" t="str">
        <f t="shared" ref="K451:K514" si="31">IF(I451&gt;H451,"No cobrada","Cobrada")</f>
        <v>Cobrada</v>
      </c>
      <c r="L451" t="s">
        <v>9</v>
      </c>
      <c r="M451" t="s">
        <v>10</v>
      </c>
      <c r="N451" t="s">
        <v>1137</v>
      </c>
      <c r="O451" s="4">
        <v>48.9</v>
      </c>
      <c r="P451" t="s">
        <v>35</v>
      </c>
      <c r="Q451">
        <v>450</v>
      </c>
      <c r="R451" t="s">
        <v>41</v>
      </c>
      <c r="S451" t="s">
        <v>745</v>
      </c>
      <c r="T451" s="10">
        <v>72</v>
      </c>
    </row>
    <row r="452" spans="1:20" x14ac:dyDescent="0.25">
      <c r="A452">
        <v>3</v>
      </c>
      <c r="B452" t="s">
        <v>412</v>
      </c>
      <c r="C452">
        <v>1</v>
      </c>
      <c r="D452" t="str">
        <f t="shared" si="28"/>
        <v>Miércoles</v>
      </c>
      <c r="E452" s="6">
        <v>45021</v>
      </c>
      <c r="F452" s="3">
        <v>5.347222222222222E-2</v>
      </c>
      <c r="G452" s="3">
        <v>0.10138888888888889</v>
      </c>
      <c r="H452" s="3">
        <f t="shared" si="29"/>
        <v>4.791666666666667E-2</v>
      </c>
      <c r="I452" s="9">
        <v>7.1527777777777773E-2</v>
      </c>
      <c r="J452" s="9" t="str">
        <f t="shared" si="30"/>
        <v>0</v>
      </c>
      <c r="K452" s="9" t="str">
        <f t="shared" si="31"/>
        <v>No cobrada</v>
      </c>
      <c r="L452" t="s">
        <v>25</v>
      </c>
      <c r="M452" t="s">
        <v>15</v>
      </c>
      <c r="N452" t="s">
        <v>1137</v>
      </c>
      <c r="O452" s="4">
        <v>46.37</v>
      </c>
      <c r="P452" t="s">
        <v>21</v>
      </c>
      <c r="Q452">
        <v>451</v>
      </c>
      <c r="R452" t="s">
        <v>41</v>
      </c>
      <c r="S452" t="s">
        <v>746</v>
      </c>
      <c r="T452" s="10">
        <v>92</v>
      </c>
    </row>
    <row r="453" spans="1:20" x14ac:dyDescent="0.25">
      <c r="A453">
        <v>9</v>
      </c>
      <c r="B453" t="s">
        <v>747</v>
      </c>
      <c r="C453">
        <v>1</v>
      </c>
      <c r="D453" t="str">
        <f t="shared" si="28"/>
        <v>Miércoles</v>
      </c>
      <c r="E453" s="6">
        <v>45021</v>
      </c>
      <c r="F453" s="3">
        <v>0.12013888888888889</v>
      </c>
      <c r="G453" s="3">
        <v>0.22152777777777777</v>
      </c>
      <c r="H453" s="3">
        <f t="shared" si="29"/>
        <v>0.10138888888888888</v>
      </c>
      <c r="I453" s="9">
        <v>8.5416666666666669E-2</v>
      </c>
      <c r="J453" s="9">
        <f t="shared" si="30"/>
        <v>1.5972222222222207E-2</v>
      </c>
      <c r="K453" s="9" t="str">
        <f t="shared" si="31"/>
        <v>Cobrada</v>
      </c>
      <c r="L453" t="s">
        <v>29</v>
      </c>
      <c r="M453" t="s">
        <v>10</v>
      </c>
      <c r="N453" t="s">
        <v>1137</v>
      </c>
      <c r="O453" s="4">
        <v>43.48</v>
      </c>
      <c r="P453" t="s">
        <v>11</v>
      </c>
      <c r="Q453">
        <v>452</v>
      </c>
      <c r="R453" t="s">
        <v>44</v>
      </c>
      <c r="S453" t="s">
        <v>748</v>
      </c>
      <c r="T453" s="10">
        <v>158</v>
      </c>
    </row>
    <row r="454" spans="1:20" x14ac:dyDescent="0.25">
      <c r="A454">
        <v>6</v>
      </c>
      <c r="B454" t="s">
        <v>749</v>
      </c>
      <c r="C454">
        <v>1</v>
      </c>
      <c r="D454" t="str">
        <f t="shared" si="28"/>
        <v>Miércoles</v>
      </c>
      <c r="E454" s="6">
        <v>45021</v>
      </c>
      <c r="F454" s="3">
        <v>0.15416666666666667</v>
      </c>
      <c r="G454" s="3">
        <v>0.21319444444444444</v>
      </c>
      <c r="H454" s="3">
        <f t="shared" si="29"/>
        <v>5.9027777777777762E-2</v>
      </c>
      <c r="I454" s="9">
        <v>6.9444444444444448E-2</v>
      </c>
      <c r="J454" s="9" t="str">
        <f t="shared" si="30"/>
        <v>0</v>
      </c>
      <c r="K454" s="9" t="str">
        <f t="shared" si="31"/>
        <v>No cobrada</v>
      </c>
      <c r="L454" t="s">
        <v>20</v>
      </c>
      <c r="M454" t="s">
        <v>15</v>
      </c>
      <c r="N454" t="s">
        <v>1137</v>
      </c>
      <c r="O454" s="4">
        <v>36.83</v>
      </c>
      <c r="P454" t="s">
        <v>21</v>
      </c>
      <c r="Q454">
        <v>453</v>
      </c>
      <c r="R454" t="s">
        <v>64</v>
      </c>
      <c r="S454" t="s">
        <v>650</v>
      </c>
      <c r="T454" s="10">
        <v>130</v>
      </c>
    </row>
    <row r="455" spans="1:20" x14ac:dyDescent="0.25">
      <c r="A455">
        <v>1</v>
      </c>
      <c r="B455" t="s">
        <v>711</v>
      </c>
      <c r="C455">
        <v>3</v>
      </c>
      <c r="D455" t="str">
        <f t="shared" si="28"/>
        <v>Miércoles</v>
      </c>
      <c r="E455" s="6">
        <v>45021</v>
      </c>
      <c r="F455" s="3">
        <v>0.14305555555555555</v>
      </c>
      <c r="G455" s="3">
        <v>0.20347222222222222</v>
      </c>
      <c r="H455" s="3">
        <f t="shared" si="29"/>
        <v>6.0416666666666674E-2</v>
      </c>
      <c r="I455" s="9">
        <v>0.10625000000000001</v>
      </c>
      <c r="J455" s="9" t="str">
        <f t="shared" si="30"/>
        <v>0</v>
      </c>
      <c r="K455" s="9" t="str">
        <f t="shared" si="31"/>
        <v>No cobrada</v>
      </c>
      <c r="L455" t="s">
        <v>14</v>
      </c>
      <c r="M455" t="s">
        <v>10</v>
      </c>
      <c r="N455" t="s">
        <v>1137</v>
      </c>
      <c r="O455" s="4">
        <v>39.619999999999997</v>
      </c>
      <c r="P455" t="s">
        <v>21</v>
      </c>
      <c r="Q455">
        <v>454</v>
      </c>
      <c r="R455" t="s">
        <v>17</v>
      </c>
      <c r="S455" t="s">
        <v>750</v>
      </c>
      <c r="T455" s="10">
        <v>233</v>
      </c>
    </row>
    <row r="456" spans="1:20" x14ac:dyDescent="0.25">
      <c r="A456">
        <v>12</v>
      </c>
      <c r="B456" t="s">
        <v>467</v>
      </c>
      <c r="C456">
        <v>6</v>
      </c>
      <c r="D456" t="str">
        <f t="shared" si="28"/>
        <v>Miércoles</v>
      </c>
      <c r="E456" s="6">
        <v>45021</v>
      </c>
      <c r="F456" s="3">
        <v>0.16527777777777777</v>
      </c>
      <c r="G456" s="3">
        <v>0.24583333333333332</v>
      </c>
      <c r="H456" s="3">
        <f t="shared" si="29"/>
        <v>8.0555555555555547E-2</v>
      </c>
      <c r="I456" s="9">
        <v>7.6388888888888886E-3</v>
      </c>
      <c r="J456" s="9">
        <f t="shared" si="30"/>
        <v>7.2916666666666657E-2</v>
      </c>
      <c r="K456" s="9" t="str">
        <f t="shared" si="31"/>
        <v>Cobrada</v>
      </c>
      <c r="L456" t="s">
        <v>25</v>
      </c>
      <c r="M456" t="s">
        <v>15</v>
      </c>
      <c r="N456" t="s">
        <v>1136</v>
      </c>
      <c r="O456" s="4">
        <v>19.7</v>
      </c>
      <c r="P456" t="s">
        <v>11</v>
      </c>
      <c r="Q456">
        <v>455</v>
      </c>
      <c r="R456" t="s">
        <v>17</v>
      </c>
      <c r="S456" t="s">
        <v>259</v>
      </c>
      <c r="T456" s="10">
        <v>48</v>
      </c>
    </row>
    <row r="457" spans="1:20" x14ac:dyDescent="0.25">
      <c r="A457">
        <v>13</v>
      </c>
      <c r="B457" t="s">
        <v>751</v>
      </c>
      <c r="C457">
        <v>6</v>
      </c>
      <c r="D457" t="str">
        <f t="shared" si="28"/>
        <v>Miércoles</v>
      </c>
      <c r="E457" s="6">
        <v>45021</v>
      </c>
      <c r="F457" s="3">
        <v>9.166666666666666E-2</v>
      </c>
      <c r="G457" s="3">
        <v>0.21875</v>
      </c>
      <c r="H457" s="3">
        <f t="shared" si="29"/>
        <v>0.12708333333333333</v>
      </c>
      <c r="I457" s="9">
        <v>4.9305555555555561E-2</v>
      </c>
      <c r="J457" s="9">
        <f t="shared" si="30"/>
        <v>7.7777777777777765E-2</v>
      </c>
      <c r="K457" s="9" t="str">
        <f t="shared" si="31"/>
        <v>Cobrada</v>
      </c>
      <c r="L457" t="s">
        <v>29</v>
      </c>
      <c r="M457" t="s">
        <v>10</v>
      </c>
      <c r="N457" t="s">
        <v>1137</v>
      </c>
      <c r="O457" s="4">
        <v>21.94</v>
      </c>
      <c r="P457" t="s">
        <v>21</v>
      </c>
      <c r="Q457">
        <v>456</v>
      </c>
      <c r="R457" t="s">
        <v>83</v>
      </c>
      <c r="S457" t="s">
        <v>752</v>
      </c>
      <c r="T457" s="10">
        <v>148</v>
      </c>
    </row>
    <row r="458" spans="1:20" x14ac:dyDescent="0.25">
      <c r="A458">
        <v>18</v>
      </c>
      <c r="B458" t="s">
        <v>753</v>
      </c>
      <c r="C458">
        <v>6</v>
      </c>
      <c r="D458" t="str">
        <f t="shared" si="28"/>
        <v>Miércoles</v>
      </c>
      <c r="E458" s="6">
        <v>45021</v>
      </c>
      <c r="F458" s="3">
        <v>0.15833333333333333</v>
      </c>
      <c r="G458" s="3">
        <v>0.31388888888888888</v>
      </c>
      <c r="H458" s="3">
        <f t="shared" si="29"/>
        <v>0.15555555555555556</v>
      </c>
      <c r="I458" s="9">
        <v>4.027777777777778E-2</v>
      </c>
      <c r="J458" s="9">
        <f t="shared" si="30"/>
        <v>0.11527777777777778</v>
      </c>
      <c r="K458" s="9" t="str">
        <f t="shared" si="31"/>
        <v>Cobrada</v>
      </c>
      <c r="L458" t="s">
        <v>20</v>
      </c>
      <c r="M458" t="s">
        <v>10</v>
      </c>
      <c r="N458" t="s">
        <v>16</v>
      </c>
      <c r="O458" s="4">
        <v>17.260000000000002</v>
      </c>
      <c r="P458" t="s">
        <v>11</v>
      </c>
      <c r="Q458">
        <v>457</v>
      </c>
      <c r="R458" t="s">
        <v>41</v>
      </c>
      <c r="S458" t="s">
        <v>653</v>
      </c>
      <c r="T458" s="10">
        <v>137</v>
      </c>
    </row>
    <row r="459" spans="1:20" x14ac:dyDescent="0.25">
      <c r="A459">
        <v>4</v>
      </c>
      <c r="B459" t="s">
        <v>754</v>
      </c>
      <c r="C459">
        <v>3</v>
      </c>
      <c r="D459" t="str">
        <f t="shared" si="28"/>
        <v>Miércoles</v>
      </c>
      <c r="E459" s="6">
        <v>45021</v>
      </c>
      <c r="F459" s="3">
        <v>0.11180555555555556</v>
      </c>
      <c r="G459" s="3">
        <v>0.18124999999999999</v>
      </c>
      <c r="H459" s="3">
        <f t="shared" si="29"/>
        <v>7.9861111111111105E-2</v>
      </c>
      <c r="I459" s="9">
        <v>6.1805555555555558E-2</v>
      </c>
      <c r="J459" s="9">
        <f t="shared" si="30"/>
        <v>1.8055555555555547E-2</v>
      </c>
      <c r="K459" s="9" t="str">
        <f t="shared" si="31"/>
        <v>Cobrada</v>
      </c>
      <c r="L459" t="s">
        <v>29</v>
      </c>
      <c r="M459" t="s">
        <v>10</v>
      </c>
      <c r="N459" t="s">
        <v>1137</v>
      </c>
      <c r="O459" s="4">
        <v>15.21</v>
      </c>
      <c r="P459" t="s">
        <v>35</v>
      </c>
      <c r="Q459">
        <v>458</v>
      </c>
      <c r="R459" t="s">
        <v>41</v>
      </c>
      <c r="S459" t="s">
        <v>755</v>
      </c>
      <c r="T459" s="10">
        <v>268</v>
      </c>
    </row>
    <row r="460" spans="1:20" x14ac:dyDescent="0.25">
      <c r="A460">
        <v>20</v>
      </c>
      <c r="B460" t="s">
        <v>756</v>
      </c>
      <c r="C460">
        <v>1</v>
      </c>
      <c r="D460" t="str">
        <f t="shared" si="28"/>
        <v>Miércoles</v>
      </c>
      <c r="E460" s="6">
        <v>45021</v>
      </c>
      <c r="F460" s="3">
        <v>1.6666666666666666E-2</v>
      </c>
      <c r="G460" s="3">
        <v>9.166666666666666E-2</v>
      </c>
      <c r="H460" s="3">
        <f t="shared" si="29"/>
        <v>8.5416666666666669E-2</v>
      </c>
      <c r="I460" s="9">
        <v>2.0833333333333332E-2</v>
      </c>
      <c r="J460" s="9">
        <f t="shared" si="30"/>
        <v>6.458333333333334E-2</v>
      </c>
      <c r="K460" s="9" t="str">
        <f t="shared" si="31"/>
        <v>Cobrada</v>
      </c>
      <c r="L460" t="s">
        <v>14</v>
      </c>
      <c r="M460" t="s">
        <v>10</v>
      </c>
      <c r="N460" t="s">
        <v>1137</v>
      </c>
      <c r="O460" s="4">
        <v>32.770000000000003</v>
      </c>
      <c r="P460" t="s">
        <v>35</v>
      </c>
      <c r="Q460">
        <v>459</v>
      </c>
      <c r="R460" t="s">
        <v>83</v>
      </c>
      <c r="S460" t="s">
        <v>57</v>
      </c>
      <c r="T460" s="10">
        <v>84</v>
      </c>
    </row>
    <row r="461" spans="1:20" x14ac:dyDescent="0.25">
      <c r="A461">
        <v>19</v>
      </c>
      <c r="B461" t="s">
        <v>309</v>
      </c>
      <c r="C461">
        <v>6</v>
      </c>
      <c r="D461" t="str">
        <f t="shared" si="28"/>
        <v>Miércoles</v>
      </c>
      <c r="E461" s="6">
        <v>45021</v>
      </c>
      <c r="F461" s="3">
        <v>0.14374999999999999</v>
      </c>
      <c r="G461" s="3">
        <v>0.28888888888888886</v>
      </c>
      <c r="H461" s="3">
        <f t="shared" si="29"/>
        <v>0.14513888888888887</v>
      </c>
      <c r="I461" s="9">
        <v>8.611111111111111E-2</v>
      </c>
      <c r="J461" s="9">
        <f t="shared" si="30"/>
        <v>5.9027777777777762E-2</v>
      </c>
      <c r="K461" s="9" t="str">
        <f t="shared" si="31"/>
        <v>Cobrada</v>
      </c>
      <c r="L461" t="s">
        <v>29</v>
      </c>
      <c r="M461" t="s">
        <v>32</v>
      </c>
      <c r="N461" t="s">
        <v>1137</v>
      </c>
      <c r="O461" s="4">
        <v>49.6</v>
      </c>
      <c r="P461" t="s">
        <v>21</v>
      </c>
      <c r="Q461">
        <v>460</v>
      </c>
      <c r="R461" t="s">
        <v>59</v>
      </c>
      <c r="S461" t="s">
        <v>757</v>
      </c>
      <c r="T461" s="10">
        <v>176</v>
      </c>
    </row>
    <row r="462" spans="1:20" x14ac:dyDescent="0.25">
      <c r="A462">
        <v>4</v>
      </c>
      <c r="B462" t="s">
        <v>758</v>
      </c>
      <c r="C462">
        <v>3</v>
      </c>
      <c r="D462" t="str">
        <f t="shared" si="28"/>
        <v>Miércoles</v>
      </c>
      <c r="E462" s="6">
        <v>45021</v>
      </c>
      <c r="F462" s="3">
        <v>0.11319444444444444</v>
      </c>
      <c r="G462" s="3">
        <v>0.24652777777777779</v>
      </c>
      <c r="H462" s="3">
        <f t="shared" si="29"/>
        <v>0.13333333333333336</v>
      </c>
      <c r="I462" s="9">
        <v>4.5833333333333337E-2</v>
      </c>
      <c r="J462" s="9">
        <f t="shared" si="30"/>
        <v>8.7500000000000022E-2</v>
      </c>
      <c r="K462" s="9" t="str">
        <f t="shared" si="31"/>
        <v>Cobrada</v>
      </c>
      <c r="L462" t="s">
        <v>25</v>
      </c>
      <c r="M462" t="s">
        <v>32</v>
      </c>
      <c r="N462" t="s">
        <v>16</v>
      </c>
      <c r="O462" s="4">
        <v>21.51</v>
      </c>
      <c r="P462" t="s">
        <v>21</v>
      </c>
      <c r="Q462">
        <v>461</v>
      </c>
      <c r="R462" t="s">
        <v>1140</v>
      </c>
      <c r="S462" t="s">
        <v>759</v>
      </c>
      <c r="T462" s="10">
        <v>99</v>
      </c>
    </row>
    <row r="463" spans="1:20" x14ac:dyDescent="0.25">
      <c r="A463">
        <v>9</v>
      </c>
      <c r="B463" t="s">
        <v>91</v>
      </c>
      <c r="C463">
        <v>2</v>
      </c>
      <c r="D463" t="str">
        <f t="shared" si="28"/>
        <v>Miércoles</v>
      </c>
      <c r="E463" s="6">
        <v>45021</v>
      </c>
      <c r="F463" s="3">
        <v>9.166666666666666E-2</v>
      </c>
      <c r="G463" s="3">
        <v>0.18541666666666667</v>
      </c>
      <c r="H463" s="3">
        <f t="shared" si="29"/>
        <v>9.3750000000000014E-2</v>
      </c>
      <c r="I463" s="9">
        <v>7.6388888888888886E-3</v>
      </c>
      <c r="J463" s="9">
        <f t="shared" si="30"/>
        <v>8.6111111111111124E-2</v>
      </c>
      <c r="K463" s="9" t="str">
        <f t="shared" si="31"/>
        <v>Cobrada</v>
      </c>
      <c r="L463" t="s">
        <v>20</v>
      </c>
      <c r="M463" t="s">
        <v>10</v>
      </c>
      <c r="N463" t="s">
        <v>1137</v>
      </c>
      <c r="O463" s="4">
        <v>21.17</v>
      </c>
      <c r="P463" t="s">
        <v>11</v>
      </c>
      <c r="Q463">
        <v>462</v>
      </c>
      <c r="R463" t="s">
        <v>1139</v>
      </c>
      <c r="S463" t="s">
        <v>439</v>
      </c>
      <c r="T463" s="10">
        <v>99</v>
      </c>
    </row>
    <row r="464" spans="1:20" x14ac:dyDescent="0.25">
      <c r="A464">
        <v>7</v>
      </c>
      <c r="B464" t="s">
        <v>760</v>
      </c>
      <c r="C464">
        <v>2</v>
      </c>
      <c r="D464" t="str">
        <f t="shared" si="28"/>
        <v>Miércoles</v>
      </c>
      <c r="E464" s="6">
        <v>45021</v>
      </c>
      <c r="F464" s="3">
        <v>3.6805555555555557E-2</v>
      </c>
      <c r="G464" s="3">
        <v>0.13402777777777777</v>
      </c>
      <c r="H464" s="3">
        <f t="shared" si="29"/>
        <v>0.10763888888888888</v>
      </c>
      <c r="I464" s="9">
        <v>9.7222222222222224E-3</v>
      </c>
      <c r="J464" s="9">
        <f t="shared" si="30"/>
        <v>9.7916666666666652E-2</v>
      </c>
      <c r="K464" s="9" t="str">
        <f t="shared" si="31"/>
        <v>Cobrada</v>
      </c>
      <c r="L464" t="s">
        <v>20</v>
      </c>
      <c r="M464" t="s">
        <v>10</v>
      </c>
      <c r="N464" t="s">
        <v>1136</v>
      </c>
      <c r="O464" s="4">
        <v>17.07</v>
      </c>
      <c r="P464" t="s">
        <v>35</v>
      </c>
      <c r="Q464">
        <v>463</v>
      </c>
      <c r="R464" t="s">
        <v>26</v>
      </c>
      <c r="S464" t="s">
        <v>186</v>
      </c>
      <c r="T464" s="10">
        <v>93</v>
      </c>
    </row>
    <row r="465" spans="1:20" x14ac:dyDescent="0.25">
      <c r="A465">
        <v>16</v>
      </c>
      <c r="B465" t="s">
        <v>165</v>
      </c>
      <c r="C465">
        <v>1</v>
      </c>
      <c r="D465" t="str">
        <f t="shared" si="28"/>
        <v>Miércoles</v>
      </c>
      <c r="E465" s="6">
        <v>45021</v>
      </c>
      <c r="F465" s="3">
        <v>5.6250000000000001E-2</v>
      </c>
      <c r="G465" s="3">
        <v>0.19375000000000001</v>
      </c>
      <c r="H465" s="3">
        <f t="shared" si="29"/>
        <v>0.13750000000000001</v>
      </c>
      <c r="I465" s="9">
        <v>5.8333333333333334E-2</v>
      </c>
      <c r="J465" s="9">
        <f t="shared" si="30"/>
        <v>7.9166666666666677E-2</v>
      </c>
      <c r="K465" s="9" t="str">
        <f t="shared" si="31"/>
        <v>Cobrada</v>
      </c>
      <c r="L465" t="s">
        <v>29</v>
      </c>
      <c r="M465" t="s">
        <v>10</v>
      </c>
      <c r="N465" t="s">
        <v>1137</v>
      </c>
      <c r="O465" s="4">
        <v>48.5</v>
      </c>
      <c r="P465" t="s">
        <v>11</v>
      </c>
      <c r="Q465">
        <v>464</v>
      </c>
      <c r="R465" t="s">
        <v>64</v>
      </c>
      <c r="S465" t="s">
        <v>761</v>
      </c>
      <c r="T465" s="10">
        <v>154</v>
      </c>
    </row>
    <row r="466" spans="1:20" x14ac:dyDescent="0.25">
      <c r="A466">
        <v>4</v>
      </c>
      <c r="B466" t="s">
        <v>762</v>
      </c>
      <c r="C466">
        <v>2</v>
      </c>
      <c r="D466" t="str">
        <f t="shared" si="28"/>
        <v>Miércoles</v>
      </c>
      <c r="E466" s="6">
        <v>45021</v>
      </c>
      <c r="F466" s="3">
        <v>4.9305555555555554E-2</v>
      </c>
      <c r="G466" s="3">
        <v>0.15138888888888888</v>
      </c>
      <c r="H466" s="3">
        <f t="shared" si="29"/>
        <v>0.1125</v>
      </c>
      <c r="I466" s="9">
        <v>4.1666666666666664E-2</v>
      </c>
      <c r="J466" s="9">
        <f t="shared" si="30"/>
        <v>7.0833333333333331E-2</v>
      </c>
      <c r="K466" s="9" t="str">
        <f t="shared" si="31"/>
        <v>Cobrada</v>
      </c>
      <c r="L466" t="s">
        <v>14</v>
      </c>
      <c r="M466" t="s">
        <v>10</v>
      </c>
      <c r="N466" t="s">
        <v>1137</v>
      </c>
      <c r="O466" s="4">
        <v>44.9</v>
      </c>
      <c r="P466" t="s">
        <v>35</v>
      </c>
      <c r="Q466">
        <v>465</v>
      </c>
      <c r="R466" t="s">
        <v>44</v>
      </c>
      <c r="S466" t="s">
        <v>763</v>
      </c>
      <c r="T466" s="10">
        <v>121</v>
      </c>
    </row>
    <row r="467" spans="1:20" x14ac:dyDescent="0.25">
      <c r="A467">
        <v>4</v>
      </c>
      <c r="B467" t="s">
        <v>764</v>
      </c>
      <c r="C467">
        <v>1</v>
      </c>
      <c r="D467" t="str">
        <f t="shared" si="28"/>
        <v>Miércoles</v>
      </c>
      <c r="E467" s="6">
        <v>45021</v>
      </c>
      <c r="F467" s="3">
        <v>7.9166666666666663E-2</v>
      </c>
      <c r="G467" s="3">
        <v>0.18055555555555555</v>
      </c>
      <c r="H467" s="3">
        <f t="shared" si="29"/>
        <v>0.10138888888888889</v>
      </c>
      <c r="I467" s="9">
        <v>0.10069444444444445</v>
      </c>
      <c r="J467" s="9">
        <f t="shared" si="30"/>
        <v>6.9444444444444198E-4</v>
      </c>
      <c r="K467" s="9" t="str">
        <f t="shared" si="31"/>
        <v>Cobrada</v>
      </c>
      <c r="L467" t="s">
        <v>14</v>
      </c>
      <c r="M467" t="s">
        <v>10</v>
      </c>
      <c r="N467" t="s">
        <v>1137</v>
      </c>
      <c r="O467" s="4">
        <v>26.63</v>
      </c>
      <c r="P467" t="s">
        <v>21</v>
      </c>
      <c r="Q467">
        <v>466</v>
      </c>
      <c r="R467" t="s">
        <v>41</v>
      </c>
      <c r="S467" t="s">
        <v>765</v>
      </c>
      <c r="T467" s="10">
        <v>140</v>
      </c>
    </row>
    <row r="468" spans="1:20" x14ac:dyDescent="0.25">
      <c r="A468">
        <v>15</v>
      </c>
      <c r="B468" t="s">
        <v>766</v>
      </c>
      <c r="C468">
        <v>3</v>
      </c>
      <c r="D468" t="str">
        <f t="shared" si="28"/>
        <v>Miércoles</v>
      </c>
      <c r="E468" s="6">
        <v>45021</v>
      </c>
      <c r="F468" s="3">
        <v>0.1125</v>
      </c>
      <c r="G468" s="3">
        <v>0.1763888888888889</v>
      </c>
      <c r="H468" s="3">
        <f t="shared" si="29"/>
        <v>6.3888888888888898E-2</v>
      </c>
      <c r="I468" s="9">
        <v>0.05</v>
      </c>
      <c r="J468" s="9">
        <f t="shared" si="30"/>
        <v>1.3888888888888895E-2</v>
      </c>
      <c r="K468" s="9" t="str">
        <f t="shared" si="31"/>
        <v>Cobrada</v>
      </c>
      <c r="L468" t="s">
        <v>14</v>
      </c>
      <c r="M468" t="s">
        <v>10</v>
      </c>
      <c r="N468" t="s">
        <v>1136</v>
      </c>
      <c r="O468" s="4">
        <v>42.31</v>
      </c>
      <c r="P468" t="s">
        <v>11</v>
      </c>
      <c r="Q468">
        <v>467</v>
      </c>
      <c r="R468" t="s">
        <v>1140</v>
      </c>
      <c r="S468" t="s">
        <v>767</v>
      </c>
      <c r="T468" s="10">
        <v>143</v>
      </c>
    </row>
    <row r="469" spans="1:20" x14ac:dyDescent="0.25">
      <c r="A469">
        <v>14</v>
      </c>
      <c r="B469" t="s">
        <v>768</v>
      </c>
      <c r="C469">
        <v>6</v>
      </c>
      <c r="D469" t="str">
        <f t="shared" si="28"/>
        <v>Miércoles</v>
      </c>
      <c r="E469" s="6">
        <v>45021</v>
      </c>
      <c r="F469" s="3">
        <v>0.12430555555555556</v>
      </c>
      <c r="G469" s="3">
        <v>0.23958333333333334</v>
      </c>
      <c r="H469" s="3">
        <f t="shared" si="29"/>
        <v>0.11527777777777778</v>
      </c>
      <c r="I469" s="9">
        <v>4.3749999999999997E-2</v>
      </c>
      <c r="J469" s="9">
        <f t="shared" si="30"/>
        <v>7.1527777777777787E-2</v>
      </c>
      <c r="K469" s="9" t="str">
        <f t="shared" si="31"/>
        <v>Cobrada</v>
      </c>
      <c r="L469" t="s">
        <v>20</v>
      </c>
      <c r="M469" t="s">
        <v>15</v>
      </c>
      <c r="N469" t="s">
        <v>1137</v>
      </c>
      <c r="O469" s="4">
        <v>14.28</v>
      </c>
      <c r="P469" t="s">
        <v>11</v>
      </c>
      <c r="Q469">
        <v>468</v>
      </c>
      <c r="R469" t="s">
        <v>83</v>
      </c>
      <c r="S469" t="s">
        <v>769</v>
      </c>
      <c r="T469" s="10">
        <v>106</v>
      </c>
    </row>
    <row r="470" spans="1:20" x14ac:dyDescent="0.25">
      <c r="A470">
        <v>1</v>
      </c>
      <c r="B470" t="s">
        <v>770</v>
      </c>
      <c r="C470">
        <v>2</v>
      </c>
      <c r="D470" t="str">
        <f t="shared" si="28"/>
        <v>Miércoles</v>
      </c>
      <c r="E470" s="6">
        <v>45021</v>
      </c>
      <c r="F470" s="3">
        <v>0.12291666666666666</v>
      </c>
      <c r="G470" s="3">
        <v>0.22361111111111112</v>
      </c>
      <c r="H470" s="3">
        <f t="shared" si="29"/>
        <v>0.10069444444444446</v>
      </c>
      <c r="I470" s="9">
        <v>4.583333333333333E-2</v>
      </c>
      <c r="J470" s="9">
        <f t="shared" si="30"/>
        <v>5.4861111111111131E-2</v>
      </c>
      <c r="K470" s="9" t="str">
        <f t="shared" si="31"/>
        <v>Cobrada</v>
      </c>
      <c r="L470" t="s">
        <v>14</v>
      </c>
      <c r="M470" t="s">
        <v>32</v>
      </c>
      <c r="N470" t="s">
        <v>1137</v>
      </c>
      <c r="O470" s="4">
        <v>25.26</v>
      </c>
      <c r="P470" t="s">
        <v>11</v>
      </c>
      <c r="Q470">
        <v>469</v>
      </c>
      <c r="R470" t="s">
        <v>17</v>
      </c>
      <c r="S470" t="s">
        <v>771</v>
      </c>
      <c r="T470" s="10">
        <v>137</v>
      </c>
    </row>
    <row r="471" spans="1:20" x14ac:dyDescent="0.25">
      <c r="A471">
        <v>17</v>
      </c>
      <c r="B471" t="s">
        <v>772</v>
      </c>
      <c r="C471">
        <v>3</v>
      </c>
      <c r="D471" t="str">
        <f t="shared" si="28"/>
        <v>Miércoles</v>
      </c>
      <c r="E471" s="6">
        <v>45021</v>
      </c>
      <c r="F471" s="3">
        <v>7.013888888888889E-2</v>
      </c>
      <c r="G471" s="3">
        <v>0.17847222222222223</v>
      </c>
      <c r="H471" s="3">
        <f t="shared" si="29"/>
        <v>0.11875000000000001</v>
      </c>
      <c r="I471" s="9">
        <v>0.05</v>
      </c>
      <c r="J471" s="9">
        <f t="shared" si="30"/>
        <v>6.8750000000000006E-2</v>
      </c>
      <c r="K471" s="9" t="str">
        <f t="shared" si="31"/>
        <v>Cobrada</v>
      </c>
      <c r="L471" t="s">
        <v>29</v>
      </c>
      <c r="M471" t="s">
        <v>10</v>
      </c>
      <c r="N471" t="s">
        <v>1137</v>
      </c>
      <c r="O471" s="4">
        <v>47.46</v>
      </c>
      <c r="P471" t="s">
        <v>35</v>
      </c>
      <c r="Q471">
        <v>470</v>
      </c>
      <c r="R471" t="s">
        <v>44</v>
      </c>
      <c r="S471" t="s">
        <v>773</v>
      </c>
      <c r="T471" s="10">
        <v>78</v>
      </c>
    </row>
    <row r="472" spans="1:20" x14ac:dyDescent="0.25">
      <c r="A472">
        <v>7</v>
      </c>
      <c r="B472" t="s">
        <v>774</v>
      </c>
      <c r="C472">
        <v>6</v>
      </c>
      <c r="D472" t="str">
        <f t="shared" si="28"/>
        <v>Miércoles</v>
      </c>
      <c r="E472" s="6">
        <v>45021</v>
      </c>
      <c r="F472" s="3">
        <v>0.15</v>
      </c>
      <c r="G472" s="3">
        <v>0.23472222222222222</v>
      </c>
      <c r="H472" s="3">
        <f t="shared" si="29"/>
        <v>8.4722222222222227E-2</v>
      </c>
      <c r="I472" s="9">
        <v>3.9583333333333331E-2</v>
      </c>
      <c r="J472" s="9">
        <f t="shared" si="30"/>
        <v>4.5138888888888895E-2</v>
      </c>
      <c r="K472" s="9" t="str">
        <f t="shared" si="31"/>
        <v>Cobrada</v>
      </c>
      <c r="L472" t="s">
        <v>29</v>
      </c>
      <c r="M472" t="s">
        <v>15</v>
      </c>
      <c r="N472" t="s">
        <v>1136</v>
      </c>
      <c r="O472" s="4">
        <v>28.49</v>
      </c>
      <c r="P472" t="s">
        <v>11</v>
      </c>
      <c r="Q472">
        <v>471</v>
      </c>
      <c r="R472" t="s">
        <v>1140</v>
      </c>
      <c r="S472" t="s">
        <v>33</v>
      </c>
      <c r="T472" s="10">
        <v>105</v>
      </c>
    </row>
    <row r="473" spans="1:20" x14ac:dyDescent="0.25">
      <c r="A473">
        <v>20</v>
      </c>
      <c r="B473" t="s">
        <v>775</v>
      </c>
      <c r="C473">
        <v>2</v>
      </c>
      <c r="D473" t="str">
        <f t="shared" si="28"/>
        <v>Miércoles</v>
      </c>
      <c r="E473" s="6">
        <v>45021</v>
      </c>
      <c r="F473" s="3">
        <v>0.16458333333333333</v>
      </c>
      <c r="G473" s="3">
        <v>0.28611111111111109</v>
      </c>
      <c r="H473" s="3">
        <f t="shared" si="29"/>
        <v>0.13194444444444442</v>
      </c>
      <c r="I473" s="9">
        <v>5.0694444444444445E-2</v>
      </c>
      <c r="J473" s="9">
        <f t="shared" si="30"/>
        <v>8.1249999999999975E-2</v>
      </c>
      <c r="K473" s="9" t="str">
        <f t="shared" si="31"/>
        <v>Cobrada</v>
      </c>
      <c r="L473" t="s">
        <v>20</v>
      </c>
      <c r="M473" t="s">
        <v>10</v>
      </c>
      <c r="N473" t="s">
        <v>16</v>
      </c>
      <c r="O473" s="4">
        <v>36.79</v>
      </c>
      <c r="P473" t="s">
        <v>35</v>
      </c>
      <c r="Q473">
        <v>472</v>
      </c>
      <c r="R473" t="s">
        <v>44</v>
      </c>
      <c r="S473" t="s">
        <v>776</v>
      </c>
      <c r="T473" s="10">
        <v>114</v>
      </c>
    </row>
    <row r="474" spans="1:20" x14ac:dyDescent="0.25">
      <c r="A474">
        <v>13</v>
      </c>
      <c r="B474" t="s">
        <v>777</v>
      </c>
      <c r="C474">
        <v>4</v>
      </c>
      <c r="D474" t="str">
        <f t="shared" si="28"/>
        <v>Jueves</v>
      </c>
      <c r="E474" s="6">
        <v>45022</v>
      </c>
      <c r="F474" s="3">
        <v>0.15</v>
      </c>
      <c r="G474" s="3">
        <v>0.29444444444444445</v>
      </c>
      <c r="H474" s="3">
        <f t="shared" si="29"/>
        <v>0.15486111111111112</v>
      </c>
      <c r="I474" s="9">
        <v>4.2361111111111113E-2</v>
      </c>
      <c r="J474" s="9">
        <f t="shared" si="30"/>
        <v>0.1125</v>
      </c>
      <c r="K474" s="9" t="str">
        <f t="shared" si="31"/>
        <v>Cobrada</v>
      </c>
      <c r="L474" t="s">
        <v>20</v>
      </c>
      <c r="M474" t="s">
        <v>10</v>
      </c>
      <c r="N474" t="s">
        <v>1136</v>
      </c>
      <c r="O474" s="4">
        <v>15.63</v>
      </c>
      <c r="P474" t="s">
        <v>35</v>
      </c>
      <c r="Q474">
        <v>473</v>
      </c>
      <c r="R474" t="s">
        <v>26</v>
      </c>
      <c r="S474" t="s">
        <v>778</v>
      </c>
      <c r="T474" s="10">
        <v>79</v>
      </c>
    </row>
    <row r="475" spans="1:20" x14ac:dyDescent="0.25">
      <c r="A475">
        <v>2</v>
      </c>
      <c r="B475" t="s">
        <v>779</v>
      </c>
      <c r="C475">
        <v>6</v>
      </c>
      <c r="D475" t="str">
        <f t="shared" si="28"/>
        <v>Jueves</v>
      </c>
      <c r="E475" s="6">
        <v>45022</v>
      </c>
      <c r="F475" s="3">
        <v>7.7777777777777779E-2</v>
      </c>
      <c r="G475" s="3">
        <v>0.14722222222222223</v>
      </c>
      <c r="H475" s="3">
        <f t="shared" si="29"/>
        <v>6.9444444444444448E-2</v>
      </c>
      <c r="I475" s="9">
        <v>0.11180555555555555</v>
      </c>
      <c r="J475" s="9" t="str">
        <f t="shared" si="30"/>
        <v>0</v>
      </c>
      <c r="K475" s="9" t="str">
        <f t="shared" si="31"/>
        <v>No cobrada</v>
      </c>
      <c r="L475" t="s">
        <v>29</v>
      </c>
      <c r="M475" t="s">
        <v>10</v>
      </c>
      <c r="N475" t="s">
        <v>1137</v>
      </c>
      <c r="O475" s="4">
        <v>21.66</v>
      </c>
      <c r="P475" t="s">
        <v>21</v>
      </c>
      <c r="Q475">
        <v>474</v>
      </c>
      <c r="R475" t="s">
        <v>1140</v>
      </c>
      <c r="S475" t="s">
        <v>780</v>
      </c>
      <c r="T475" s="10">
        <v>178</v>
      </c>
    </row>
    <row r="476" spans="1:20" x14ac:dyDescent="0.25">
      <c r="A476">
        <v>18</v>
      </c>
      <c r="B476" t="s">
        <v>608</v>
      </c>
      <c r="C476">
        <v>4</v>
      </c>
      <c r="D476" t="str">
        <f t="shared" si="28"/>
        <v>Jueves</v>
      </c>
      <c r="E476" s="6">
        <v>45022</v>
      </c>
      <c r="F476" s="3">
        <v>0.13680555555555557</v>
      </c>
      <c r="G476" s="3">
        <v>0.24305555555555555</v>
      </c>
      <c r="H476" s="3">
        <f t="shared" si="29"/>
        <v>0.11666666666666665</v>
      </c>
      <c r="I476" s="9">
        <v>2.4305555555555556E-2</v>
      </c>
      <c r="J476" s="9">
        <f t="shared" si="30"/>
        <v>9.2361111111111102E-2</v>
      </c>
      <c r="K476" s="9" t="str">
        <f t="shared" si="31"/>
        <v>Cobrada</v>
      </c>
      <c r="L476" t="s">
        <v>25</v>
      </c>
      <c r="M476" t="s">
        <v>32</v>
      </c>
      <c r="N476" t="s">
        <v>1136</v>
      </c>
      <c r="O476" s="4">
        <v>19.55</v>
      </c>
      <c r="P476" t="s">
        <v>35</v>
      </c>
      <c r="Q476">
        <v>475</v>
      </c>
      <c r="R476" t="s">
        <v>26</v>
      </c>
      <c r="S476" t="s">
        <v>781</v>
      </c>
      <c r="T476" s="10">
        <v>174</v>
      </c>
    </row>
    <row r="477" spans="1:20" x14ac:dyDescent="0.25">
      <c r="A477">
        <v>13</v>
      </c>
      <c r="B477" t="s">
        <v>782</v>
      </c>
      <c r="C477">
        <v>2</v>
      </c>
      <c r="D477" t="str">
        <f t="shared" si="28"/>
        <v>Jueves</v>
      </c>
      <c r="E477" s="6">
        <v>45022</v>
      </c>
      <c r="F477" s="3">
        <v>2.0833333333333333E-3</v>
      </c>
      <c r="G477" s="3">
        <v>7.4305555555555555E-2</v>
      </c>
      <c r="H477" s="3">
        <f t="shared" si="29"/>
        <v>8.2638888888888887E-2</v>
      </c>
      <c r="I477" s="9">
        <v>7.9861111111111119E-2</v>
      </c>
      <c r="J477" s="9">
        <f t="shared" si="30"/>
        <v>2.7777777777777679E-3</v>
      </c>
      <c r="K477" s="9" t="str">
        <f t="shared" si="31"/>
        <v>Cobrada</v>
      </c>
      <c r="L477" t="s">
        <v>9</v>
      </c>
      <c r="M477" t="s">
        <v>15</v>
      </c>
      <c r="N477" t="s">
        <v>1136</v>
      </c>
      <c r="O477" s="4">
        <v>43.53</v>
      </c>
      <c r="P477" t="s">
        <v>35</v>
      </c>
      <c r="Q477">
        <v>476</v>
      </c>
      <c r="R477" t="s">
        <v>26</v>
      </c>
      <c r="S477" t="s">
        <v>783</v>
      </c>
      <c r="T477" s="10">
        <v>218</v>
      </c>
    </row>
    <row r="478" spans="1:20" x14ac:dyDescent="0.25">
      <c r="A478">
        <v>8</v>
      </c>
      <c r="B478" t="s">
        <v>784</v>
      </c>
      <c r="C478">
        <v>6</v>
      </c>
      <c r="D478" t="str">
        <f t="shared" si="28"/>
        <v>Jueves</v>
      </c>
      <c r="E478" s="6">
        <v>45022</v>
      </c>
      <c r="F478" s="3">
        <v>6.8750000000000006E-2</v>
      </c>
      <c r="G478" s="3">
        <v>0.12361111111111112</v>
      </c>
      <c r="H478" s="3">
        <f t="shared" si="29"/>
        <v>5.486111111111111E-2</v>
      </c>
      <c r="I478" s="9">
        <v>7.9861111111111105E-2</v>
      </c>
      <c r="J478" s="9" t="str">
        <f t="shared" si="30"/>
        <v>0</v>
      </c>
      <c r="K478" s="9" t="str">
        <f t="shared" si="31"/>
        <v>No cobrada</v>
      </c>
      <c r="L478" t="s">
        <v>29</v>
      </c>
      <c r="M478" t="s">
        <v>15</v>
      </c>
      <c r="N478" t="s">
        <v>1137</v>
      </c>
      <c r="O478" s="4">
        <v>33.85</v>
      </c>
      <c r="P478" t="s">
        <v>11</v>
      </c>
      <c r="Q478">
        <v>477</v>
      </c>
      <c r="R478" t="s">
        <v>17</v>
      </c>
      <c r="S478" t="s">
        <v>785</v>
      </c>
      <c r="T478" s="10">
        <v>204</v>
      </c>
    </row>
    <row r="479" spans="1:20" x14ac:dyDescent="0.25">
      <c r="A479">
        <v>7</v>
      </c>
      <c r="B479" t="s">
        <v>215</v>
      </c>
      <c r="C479">
        <v>5</v>
      </c>
      <c r="D479" t="str">
        <f t="shared" si="28"/>
        <v>Jueves</v>
      </c>
      <c r="E479" s="6">
        <v>45022</v>
      </c>
      <c r="F479" s="3">
        <v>6.9444444444444447E-4</v>
      </c>
      <c r="G479" s="3">
        <v>0.14444444444444443</v>
      </c>
      <c r="H479" s="3">
        <f t="shared" si="29"/>
        <v>0.15416666666666665</v>
      </c>
      <c r="I479" s="9">
        <v>6.25E-2</v>
      </c>
      <c r="J479" s="9">
        <f t="shared" si="30"/>
        <v>9.1666666666666646E-2</v>
      </c>
      <c r="K479" s="9" t="str">
        <f t="shared" si="31"/>
        <v>Cobrada</v>
      </c>
      <c r="L479" t="s">
        <v>14</v>
      </c>
      <c r="M479" t="s">
        <v>10</v>
      </c>
      <c r="N479" t="s">
        <v>16</v>
      </c>
      <c r="O479" s="4">
        <v>32.78</v>
      </c>
      <c r="P479" t="s">
        <v>35</v>
      </c>
      <c r="Q479">
        <v>478</v>
      </c>
      <c r="R479" t="s">
        <v>41</v>
      </c>
      <c r="S479" t="s">
        <v>786</v>
      </c>
      <c r="T479" s="10">
        <v>118</v>
      </c>
    </row>
    <row r="480" spans="1:20" x14ac:dyDescent="0.25">
      <c r="A480">
        <v>1</v>
      </c>
      <c r="B480" t="s">
        <v>126</v>
      </c>
      <c r="C480">
        <v>3</v>
      </c>
      <c r="D480" t="str">
        <f t="shared" si="28"/>
        <v>Jueves</v>
      </c>
      <c r="E480" s="6">
        <v>45022</v>
      </c>
      <c r="F480" s="3">
        <v>2.9166666666666667E-2</v>
      </c>
      <c r="G480" s="3">
        <v>0.1875</v>
      </c>
      <c r="H480" s="3">
        <f t="shared" si="29"/>
        <v>0.15833333333333333</v>
      </c>
      <c r="I480" s="9">
        <v>5.7638888888888892E-2</v>
      </c>
      <c r="J480" s="9">
        <f t="shared" si="30"/>
        <v>0.10069444444444443</v>
      </c>
      <c r="K480" s="9" t="str">
        <f t="shared" si="31"/>
        <v>Cobrada</v>
      </c>
      <c r="L480" t="s">
        <v>9</v>
      </c>
      <c r="M480" t="s">
        <v>10</v>
      </c>
      <c r="N480" t="s">
        <v>1136</v>
      </c>
      <c r="O480" s="4">
        <v>39.58</v>
      </c>
      <c r="P480" t="s">
        <v>11</v>
      </c>
      <c r="Q480">
        <v>479</v>
      </c>
      <c r="R480" t="s">
        <v>83</v>
      </c>
      <c r="S480" t="s">
        <v>787</v>
      </c>
      <c r="T480" s="10">
        <v>52</v>
      </c>
    </row>
    <row r="481" spans="1:20" x14ac:dyDescent="0.25">
      <c r="A481">
        <v>1</v>
      </c>
      <c r="B481" t="s">
        <v>788</v>
      </c>
      <c r="C481">
        <v>5</v>
      </c>
      <c r="D481" t="str">
        <f t="shared" si="28"/>
        <v>Jueves</v>
      </c>
      <c r="E481" s="6">
        <v>45022</v>
      </c>
      <c r="F481" s="3">
        <v>0.14305555555555555</v>
      </c>
      <c r="G481" s="3">
        <v>0.30486111111111114</v>
      </c>
      <c r="H481" s="3">
        <f t="shared" si="29"/>
        <v>0.16180555555555559</v>
      </c>
      <c r="I481" s="9">
        <v>4.5138888888888888E-2</v>
      </c>
      <c r="J481" s="9">
        <f t="shared" si="30"/>
        <v>0.1166666666666667</v>
      </c>
      <c r="K481" s="9" t="str">
        <f t="shared" si="31"/>
        <v>Cobrada</v>
      </c>
      <c r="L481" t="s">
        <v>25</v>
      </c>
      <c r="M481" t="s">
        <v>15</v>
      </c>
      <c r="N481" t="s">
        <v>16</v>
      </c>
      <c r="O481" s="4">
        <v>18.63</v>
      </c>
      <c r="P481" t="s">
        <v>11</v>
      </c>
      <c r="Q481">
        <v>480</v>
      </c>
      <c r="R481" t="s">
        <v>44</v>
      </c>
      <c r="S481" t="s">
        <v>789</v>
      </c>
      <c r="T481" s="10">
        <v>159</v>
      </c>
    </row>
    <row r="482" spans="1:20" x14ac:dyDescent="0.25">
      <c r="A482">
        <v>9</v>
      </c>
      <c r="B482" t="s">
        <v>790</v>
      </c>
      <c r="C482">
        <v>4</v>
      </c>
      <c r="D482" t="str">
        <f t="shared" si="28"/>
        <v>Jueves</v>
      </c>
      <c r="E482" s="6">
        <v>45022</v>
      </c>
      <c r="F482" s="3">
        <v>8.1250000000000003E-2</v>
      </c>
      <c r="G482" s="3">
        <v>0.19652777777777777</v>
      </c>
      <c r="H482" s="3">
        <f t="shared" si="29"/>
        <v>0.11527777777777777</v>
      </c>
      <c r="I482" s="9">
        <v>4.027777777777778E-2</v>
      </c>
      <c r="J482" s="9">
        <f t="shared" si="30"/>
        <v>7.4999999999999983E-2</v>
      </c>
      <c r="K482" s="9" t="str">
        <f t="shared" si="31"/>
        <v>Cobrada</v>
      </c>
      <c r="L482" t="s">
        <v>14</v>
      </c>
      <c r="M482" t="s">
        <v>10</v>
      </c>
      <c r="N482" t="s">
        <v>1137</v>
      </c>
      <c r="O482" s="4">
        <v>42.02</v>
      </c>
      <c r="P482" t="s">
        <v>11</v>
      </c>
      <c r="Q482">
        <v>481</v>
      </c>
      <c r="R482" t="s">
        <v>1140</v>
      </c>
      <c r="S482" t="s">
        <v>256</v>
      </c>
      <c r="T482" s="10">
        <v>52</v>
      </c>
    </row>
    <row r="483" spans="1:20" x14ac:dyDescent="0.25">
      <c r="A483">
        <v>9</v>
      </c>
      <c r="B483" t="s">
        <v>316</v>
      </c>
      <c r="C483">
        <v>4</v>
      </c>
      <c r="D483" t="str">
        <f t="shared" si="28"/>
        <v>Jueves</v>
      </c>
      <c r="E483" s="6">
        <v>45022</v>
      </c>
      <c r="F483" s="3">
        <v>2.8472222222222222E-2</v>
      </c>
      <c r="G483" s="3">
        <v>0.12430555555555556</v>
      </c>
      <c r="H483" s="3">
        <f t="shared" si="29"/>
        <v>9.583333333333334E-2</v>
      </c>
      <c r="I483" s="9">
        <v>1.4583333333333334E-2</v>
      </c>
      <c r="J483" s="9">
        <f t="shared" si="30"/>
        <v>8.1250000000000003E-2</v>
      </c>
      <c r="K483" s="9" t="str">
        <f t="shared" si="31"/>
        <v>Cobrada</v>
      </c>
      <c r="L483" t="s">
        <v>9</v>
      </c>
      <c r="M483" t="s">
        <v>15</v>
      </c>
      <c r="N483" t="s">
        <v>1137</v>
      </c>
      <c r="O483" s="4">
        <v>18.84</v>
      </c>
      <c r="P483" t="s">
        <v>21</v>
      </c>
      <c r="Q483">
        <v>482</v>
      </c>
      <c r="R483" t="s">
        <v>17</v>
      </c>
      <c r="S483" t="s">
        <v>102</v>
      </c>
      <c r="T483" s="10">
        <v>63</v>
      </c>
    </row>
    <row r="484" spans="1:20" x14ac:dyDescent="0.25">
      <c r="A484">
        <v>2</v>
      </c>
      <c r="B484" t="s">
        <v>791</v>
      </c>
      <c r="C484">
        <v>4</v>
      </c>
      <c r="D484" t="str">
        <f t="shared" si="28"/>
        <v>Jueves</v>
      </c>
      <c r="E484" s="6">
        <v>45022</v>
      </c>
      <c r="F484" s="3">
        <v>0.15972222222222221</v>
      </c>
      <c r="G484" s="3">
        <v>0.29236111111111113</v>
      </c>
      <c r="H484" s="3">
        <f t="shared" si="29"/>
        <v>0.13263888888888892</v>
      </c>
      <c r="I484" s="9">
        <v>3.6805555555555557E-2</v>
      </c>
      <c r="J484" s="9">
        <f t="shared" si="30"/>
        <v>9.5833333333333354E-2</v>
      </c>
      <c r="K484" s="9" t="str">
        <f t="shared" si="31"/>
        <v>Cobrada</v>
      </c>
      <c r="L484" t="s">
        <v>14</v>
      </c>
      <c r="M484" t="s">
        <v>10</v>
      </c>
      <c r="N484" t="s">
        <v>1137</v>
      </c>
      <c r="O484" s="4">
        <v>12.74</v>
      </c>
      <c r="P484" t="s">
        <v>11</v>
      </c>
      <c r="Q484">
        <v>483</v>
      </c>
      <c r="R484" t="s">
        <v>59</v>
      </c>
      <c r="S484" t="s">
        <v>170</v>
      </c>
      <c r="T484" s="10">
        <v>81</v>
      </c>
    </row>
    <row r="485" spans="1:20" x14ac:dyDescent="0.25">
      <c r="A485">
        <v>18</v>
      </c>
      <c r="B485" t="s">
        <v>792</v>
      </c>
      <c r="C485">
        <v>2</v>
      </c>
      <c r="D485" t="str">
        <f t="shared" si="28"/>
        <v>Jueves</v>
      </c>
      <c r="E485" s="6">
        <v>45022</v>
      </c>
      <c r="F485" s="3">
        <v>6.458333333333334E-2</v>
      </c>
      <c r="G485" s="3">
        <v>0.18819444444444444</v>
      </c>
      <c r="H485" s="3">
        <f t="shared" si="29"/>
        <v>0.1236111111111111</v>
      </c>
      <c r="I485" s="9">
        <v>2.361111111111111E-2</v>
      </c>
      <c r="J485" s="9">
        <f t="shared" si="30"/>
        <v>9.9999999999999992E-2</v>
      </c>
      <c r="K485" s="9" t="str">
        <f t="shared" si="31"/>
        <v>Cobrada</v>
      </c>
      <c r="L485" t="s">
        <v>29</v>
      </c>
      <c r="M485" t="s">
        <v>10</v>
      </c>
      <c r="N485" t="s">
        <v>1137</v>
      </c>
      <c r="O485" s="4">
        <v>22.76</v>
      </c>
      <c r="P485" t="s">
        <v>21</v>
      </c>
      <c r="Q485">
        <v>484</v>
      </c>
      <c r="R485" t="s">
        <v>64</v>
      </c>
      <c r="S485" t="s">
        <v>195</v>
      </c>
      <c r="T485" s="10">
        <v>75</v>
      </c>
    </row>
    <row r="486" spans="1:20" x14ac:dyDescent="0.25">
      <c r="A486">
        <v>6</v>
      </c>
      <c r="B486" t="s">
        <v>590</v>
      </c>
      <c r="C486">
        <v>5</v>
      </c>
      <c r="D486" t="str">
        <f t="shared" si="28"/>
        <v>Jueves</v>
      </c>
      <c r="E486" s="6">
        <v>45022</v>
      </c>
      <c r="F486" s="3">
        <v>4.1666666666666664E-2</v>
      </c>
      <c r="G486" s="3">
        <v>0.11944444444444445</v>
      </c>
      <c r="H486" s="3">
        <f t="shared" si="29"/>
        <v>7.7777777777777779E-2</v>
      </c>
      <c r="I486" s="9">
        <v>5.486111111111111E-2</v>
      </c>
      <c r="J486" s="9">
        <f t="shared" si="30"/>
        <v>2.2916666666666669E-2</v>
      </c>
      <c r="K486" s="9" t="str">
        <f t="shared" si="31"/>
        <v>Cobrada</v>
      </c>
      <c r="L486" t="s">
        <v>25</v>
      </c>
      <c r="M486" t="s">
        <v>32</v>
      </c>
      <c r="N486" t="s">
        <v>1137</v>
      </c>
      <c r="O486" s="4">
        <v>39.07</v>
      </c>
      <c r="P486" t="s">
        <v>11</v>
      </c>
      <c r="Q486">
        <v>485</v>
      </c>
      <c r="R486" t="s">
        <v>41</v>
      </c>
      <c r="S486" t="s">
        <v>793</v>
      </c>
      <c r="T486" s="10">
        <v>144</v>
      </c>
    </row>
    <row r="487" spans="1:20" x14ac:dyDescent="0.25">
      <c r="A487">
        <v>15</v>
      </c>
      <c r="B487" t="s">
        <v>794</v>
      </c>
      <c r="C487">
        <v>3</v>
      </c>
      <c r="D487" t="str">
        <f t="shared" si="28"/>
        <v>Jueves</v>
      </c>
      <c r="E487" s="6">
        <v>45022</v>
      </c>
      <c r="F487" s="3">
        <v>0.11597222222222223</v>
      </c>
      <c r="G487" s="3">
        <v>0.25833333333333336</v>
      </c>
      <c r="H487" s="3">
        <f t="shared" si="29"/>
        <v>0.15277777777777779</v>
      </c>
      <c r="I487" s="9">
        <v>4.0972222222222215E-2</v>
      </c>
      <c r="J487" s="9">
        <f t="shared" si="30"/>
        <v>0.11180555555555557</v>
      </c>
      <c r="K487" s="9" t="str">
        <f t="shared" si="31"/>
        <v>Cobrada</v>
      </c>
      <c r="L487" t="s">
        <v>14</v>
      </c>
      <c r="M487" t="s">
        <v>15</v>
      </c>
      <c r="N487" t="s">
        <v>1136</v>
      </c>
      <c r="O487" s="4">
        <v>12.66</v>
      </c>
      <c r="P487" t="s">
        <v>35</v>
      </c>
      <c r="Q487">
        <v>486</v>
      </c>
      <c r="R487" t="s">
        <v>17</v>
      </c>
      <c r="S487" t="s">
        <v>795</v>
      </c>
      <c r="T487" s="10">
        <v>150</v>
      </c>
    </row>
    <row r="488" spans="1:20" x14ac:dyDescent="0.25">
      <c r="A488">
        <v>17</v>
      </c>
      <c r="B488" t="s">
        <v>153</v>
      </c>
      <c r="C488">
        <v>1</v>
      </c>
      <c r="D488" t="str">
        <f t="shared" si="28"/>
        <v>Jueves</v>
      </c>
      <c r="E488" s="6">
        <v>45022</v>
      </c>
      <c r="F488" s="3">
        <v>6.5277777777777782E-2</v>
      </c>
      <c r="G488" s="3">
        <v>0.15972222222222221</v>
      </c>
      <c r="H488" s="3">
        <f t="shared" si="29"/>
        <v>0.1048611111111111</v>
      </c>
      <c r="I488" s="9">
        <v>6.3888888888888898E-2</v>
      </c>
      <c r="J488" s="9">
        <f t="shared" si="30"/>
        <v>4.0972222222222202E-2</v>
      </c>
      <c r="K488" s="9" t="str">
        <f t="shared" si="31"/>
        <v>Cobrada</v>
      </c>
      <c r="L488" t="s">
        <v>14</v>
      </c>
      <c r="M488" t="s">
        <v>10</v>
      </c>
      <c r="N488" t="s">
        <v>1137</v>
      </c>
      <c r="O488" s="4">
        <v>45.76</v>
      </c>
      <c r="P488" t="s">
        <v>35</v>
      </c>
      <c r="Q488">
        <v>487</v>
      </c>
      <c r="R488" t="s">
        <v>26</v>
      </c>
      <c r="S488" t="s">
        <v>796</v>
      </c>
      <c r="T488" s="10">
        <v>152</v>
      </c>
    </row>
    <row r="489" spans="1:20" x14ac:dyDescent="0.25">
      <c r="A489">
        <v>10</v>
      </c>
      <c r="B489" t="s">
        <v>797</v>
      </c>
      <c r="C489">
        <v>4</v>
      </c>
      <c r="D489" t="str">
        <f t="shared" si="28"/>
        <v>Jueves</v>
      </c>
      <c r="E489" s="6">
        <v>45022</v>
      </c>
      <c r="F489" s="3">
        <v>0</v>
      </c>
      <c r="G489" s="3">
        <v>8.1944444444444445E-2</v>
      </c>
      <c r="H489" s="3">
        <f t="shared" si="29"/>
        <v>8.1944444444444445E-2</v>
      </c>
      <c r="I489" s="9">
        <v>8.6111111111111097E-2</v>
      </c>
      <c r="J489" s="9" t="str">
        <f t="shared" si="30"/>
        <v>0</v>
      </c>
      <c r="K489" s="9" t="str">
        <f t="shared" si="31"/>
        <v>No cobrada</v>
      </c>
      <c r="L489" t="s">
        <v>9</v>
      </c>
      <c r="M489" t="s">
        <v>10</v>
      </c>
      <c r="N489" t="s">
        <v>1136</v>
      </c>
      <c r="O489" s="4">
        <v>37.380000000000003</v>
      </c>
      <c r="P489" t="s">
        <v>21</v>
      </c>
      <c r="Q489">
        <v>488</v>
      </c>
      <c r="R489" t="s">
        <v>83</v>
      </c>
      <c r="S489" t="s">
        <v>798</v>
      </c>
      <c r="T489" s="10">
        <v>185</v>
      </c>
    </row>
    <row r="490" spans="1:20" x14ac:dyDescent="0.25">
      <c r="A490">
        <v>3</v>
      </c>
      <c r="B490" t="s">
        <v>799</v>
      </c>
      <c r="C490">
        <v>1</v>
      </c>
      <c r="D490" t="str">
        <f t="shared" si="28"/>
        <v>Jueves</v>
      </c>
      <c r="E490" s="6">
        <v>45022</v>
      </c>
      <c r="F490" s="3">
        <v>0.12291666666666666</v>
      </c>
      <c r="G490" s="3">
        <v>0.22708333333333333</v>
      </c>
      <c r="H490" s="3">
        <f t="shared" si="29"/>
        <v>0.11458333333333334</v>
      </c>
      <c r="I490" s="9">
        <v>2.361111111111111E-2</v>
      </c>
      <c r="J490" s="9">
        <f t="shared" si="30"/>
        <v>9.0972222222222232E-2</v>
      </c>
      <c r="K490" s="9" t="str">
        <f t="shared" si="31"/>
        <v>Cobrada</v>
      </c>
      <c r="L490" t="s">
        <v>9</v>
      </c>
      <c r="M490" t="s">
        <v>15</v>
      </c>
      <c r="N490" t="s">
        <v>1137</v>
      </c>
      <c r="O490" s="4">
        <v>22.27</v>
      </c>
      <c r="P490" t="s">
        <v>35</v>
      </c>
      <c r="Q490">
        <v>489</v>
      </c>
      <c r="R490" t="s">
        <v>83</v>
      </c>
      <c r="S490" t="s">
        <v>174</v>
      </c>
      <c r="T490" s="10">
        <v>149</v>
      </c>
    </row>
    <row r="491" spans="1:20" x14ac:dyDescent="0.25">
      <c r="A491">
        <v>1</v>
      </c>
      <c r="B491" t="s">
        <v>760</v>
      </c>
      <c r="C491">
        <v>2</v>
      </c>
      <c r="D491" t="str">
        <f t="shared" si="28"/>
        <v>Jueves</v>
      </c>
      <c r="E491" s="6">
        <v>45022</v>
      </c>
      <c r="F491" s="3">
        <v>0.1388888888888889</v>
      </c>
      <c r="G491" s="3">
        <v>0.20624999999999999</v>
      </c>
      <c r="H491" s="3">
        <f t="shared" si="29"/>
        <v>6.7361111111111094E-2</v>
      </c>
      <c r="I491" s="9">
        <v>9.0972222222222232E-2</v>
      </c>
      <c r="J491" s="9" t="str">
        <f t="shared" si="30"/>
        <v>0</v>
      </c>
      <c r="K491" s="9" t="str">
        <f t="shared" si="31"/>
        <v>No cobrada</v>
      </c>
      <c r="L491" t="s">
        <v>25</v>
      </c>
      <c r="M491" t="s">
        <v>10</v>
      </c>
      <c r="N491" t="s">
        <v>1137</v>
      </c>
      <c r="O491" s="4">
        <v>26.79</v>
      </c>
      <c r="P491" t="s">
        <v>21</v>
      </c>
      <c r="Q491">
        <v>490</v>
      </c>
      <c r="R491" t="s">
        <v>17</v>
      </c>
      <c r="S491" t="s">
        <v>800</v>
      </c>
      <c r="T491" s="10">
        <v>212</v>
      </c>
    </row>
    <row r="492" spans="1:20" x14ac:dyDescent="0.25">
      <c r="A492">
        <v>7</v>
      </c>
      <c r="B492" t="s">
        <v>706</v>
      </c>
      <c r="C492">
        <v>4</v>
      </c>
      <c r="D492" t="str">
        <f t="shared" si="28"/>
        <v>Jueves</v>
      </c>
      <c r="E492" s="6">
        <v>45022</v>
      </c>
      <c r="F492" s="3">
        <v>4.8611111111111112E-3</v>
      </c>
      <c r="G492" s="3">
        <v>0.10902777777777778</v>
      </c>
      <c r="H492" s="3">
        <f t="shared" si="29"/>
        <v>0.11458333333333334</v>
      </c>
      <c r="I492" s="9">
        <v>2.8472222222222222E-2</v>
      </c>
      <c r="J492" s="9">
        <f t="shared" si="30"/>
        <v>8.6111111111111124E-2</v>
      </c>
      <c r="K492" s="9" t="str">
        <f t="shared" si="31"/>
        <v>Cobrada</v>
      </c>
      <c r="L492" t="s">
        <v>29</v>
      </c>
      <c r="M492" t="s">
        <v>15</v>
      </c>
      <c r="N492" t="s">
        <v>1137</v>
      </c>
      <c r="O492" s="4">
        <v>34.68</v>
      </c>
      <c r="P492" t="s">
        <v>35</v>
      </c>
      <c r="Q492">
        <v>491</v>
      </c>
      <c r="R492" t="s">
        <v>1139</v>
      </c>
      <c r="S492" t="s">
        <v>801</v>
      </c>
      <c r="T492" s="10">
        <v>118</v>
      </c>
    </row>
    <row r="493" spans="1:20" x14ac:dyDescent="0.25">
      <c r="A493">
        <v>4</v>
      </c>
      <c r="B493" t="s">
        <v>802</v>
      </c>
      <c r="C493">
        <v>4</v>
      </c>
      <c r="D493" t="str">
        <f t="shared" si="28"/>
        <v>Jueves</v>
      </c>
      <c r="E493" s="6">
        <v>45022</v>
      </c>
      <c r="F493" s="3">
        <v>4.3749999999999997E-2</v>
      </c>
      <c r="G493" s="3">
        <v>0.19166666666666668</v>
      </c>
      <c r="H493" s="3">
        <f t="shared" si="29"/>
        <v>0.1479166666666667</v>
      </c>
      <c r="I493" s="9">
        <v>3.4027777777777775E-2</v>
      </c>
      <c r="J493" s="9">
        <f t="shared" si="30"/>
        <v>0.11388888888888893</v>
      </c>
      <c r="K493" s="9" t="str">
        <f t="shared" si="31"/>
        <v>Cobrada</v>
      </c>
      <c r="L493" t="s">
        <v>14</v>
      </c>
      <c r="M493" t="s">
        <v>10</v>
      </c>
      <c r="N493" t="s">
        <v>1137</v>
      </c>
      <c r="O493" s="4">
        <v>16.62</v>
      </c>
      <c r="P493" t="s">
        <v>11</v>
      </c>
      <c r="Q493">
        <v>492</v>
      </c>
      <c r="R493" t="s">
        <v>17</v>
      </c>
      <c r="S493" t="s">
        <v>803</v>
      </c>
      <c r="T493" s="10">
        <v>210</v>
      </c>
    </row>
    <row r="494" spans="1:20" x14ac:dyDescent="0.25">
      <c r="A494">
        <v>2</v>
      </c>
      <c r="B494" t="s">
        <v>249</v>
      </c>
      <c r="C494">
        <v>2</v>
      </c>
      <c r="D494" t="str">
        <f t="shared" si="28"/>
        <v>Jueves</v>
      </c>
      <c r="E494" s="6">
        <v>45022</v>
      </c>
      <c r="F494" s="3">
        <v>2.1527777777777778E-2</v>
      </c>
      <c r="G494" s="3">
        <v>7.3611111111111113E-2</v>
      </c>
      <c r="H494" s="3">
        <f t="shared" si="29"/>
        <v>6.25E-2</v>
      </c>
      <c r="I494" s="9">
        <v>5.5555555555555558E-3</v>
      </c>
      <c r="J494" s="9">
        <f t="shared" si="30"/>
        <v>5.6944444444444443E-2</v>
      </c>
      <c r="K494" s="9" t="str">
        <f t="shared" si="31"/>
        <v>Cobrada</v>
      </c>
      <c r="L494" t="s">
        <v>25</v>
      </c>
      <c r="M494" t="s">
        <v>10</v>
      </c>
      <c r="N494" t="s">
        <v>1137</v>
      </c>
      <c r="O494" s="4">
        <v>32.67</v>
      </c>
      <c r="P494" t="s">
        <v>35</v>
      </c>
      <c r="Q494">
        <v>493</v>
      </c>
      <c r="R494" t="s">
        <v>1140</v>
      </c>
      <c r="S494" t="s">
        <v>117</v>
      </c>
      <c r="T494" s="10">
        <v>54</v>
      </c>
    </row>
    <row r="495" spans="1:20" x14ac:dyDescent="0.25">
      <c r="A495">
        <v>20</v>
      </c>
      <c r="B495" t="s">
        <v>588</v>
      </c>
      <c r="C495">
        <v>5</v>
      </c>
      <c r="D495" t="str">
        <f t="shared" si="28"/>
        <v>Jueves</v>
      </c>
      <c r="E495" s="6">
        <v>45022</v>
      </c>
      <c r="F495" s="3">
        <v>6.1111111111111109E-2</v>
      </c>
      <c r="G495" s="3">
        <v>0.20069444444444445</v>
      </c>
      <c r="H495" s="3">
        <f t="shared" si="29"/>
        <v>0.13958333333333334</v>
      </c>
      <c r="I495" s="9">
        <v>2.1527777777777778E-2</v>
      </c>
      <c r="J495" s="9">
        <f t="shared" si="30"/>
        <v>0.11805555555555555</v>
      </c>
      <c r="K495" s="9" t="str">
        <f t="shared" si="31"/>
        <v>Cobrada</v>
      </c>
      <c r="L495" t="s">
        <v>14</v>
      </c>
      <c r="M495" t="s">
        <v>15</v>
      </c>
      <c r="N495" t="s">
        <v>1137</v>
      </c>
      <c r="O495" s="4">
        <v>11.85</v>
      </c>
      <c r="P495" t="s">
        <v>11</v>
      </c>
      <c r="Q495">
        <v>494</v>
      </c>
      <c r="R495" t="s">
        <v>26</v>
      </c>
      <c r="S495" t="s">
        <v>37</v>
      </c>
      <c r="T495" s="10">
        <v>172</v>
      </c>
    </row>
    <row r="496" spans="1:20" x14ac:dyDescent="0.25">
      <c r="A496">
        <v>11</v>
      </c>
      <c r="B496" t="s">
        <v>804</v>
      </c>
      <c r="C496">
        <v>6</v>
      </c>
      <c r="D496" t="str">
        <f t="shared" si="28"/>
        <v>Jueves</v>
      </c>
      <c r="E496" s="6">
        <v>45022</v>
      </c>
      <c r="F496" s="3">
        <v>0.12569444444444444</v>
      </c>
      <c r="G496" s="3">
        <v>0.28472222222222221</v>
      </c>
      <c r="H496" s="3">
        <f t="shared" si="29"/>
        <v>0.15902777777777777</v>
      </c>
      <c r="I496" s="9">
        <v>7.0833333333333331E-2</v>
      </c>
      <c r="J496" s="9">
        <f t="shared" si="30"/>
        <v>8.8194444444444436E-2</v>
      </c>
      <c r="K496" s="9" t="str">
        <f t="shared" si="31"/>
        <v>Cobrada</v>
      </c>
      <c r="L496" t="s">
        <v>20</v>
      </c>
      <c r="M496" t="s">
        <v>15</v>
      </c>
      <c r="N496" t="s">
        <v>1137</v>
      </c>
      <c r="O496" s="4">
        <v>33.96</v>
      </c>
      <c r="P496" t="s">
        <v>21</v>
      </c>
      <c r="Q496">
        <v>495</v>
      </c>
      <c r="R496" t="s">
        <v>36</v>
      </c>
      <c r="S496" t="s">
        <v>805</v>
      </c>
      <c r="T496" s="10">
        <v>263</v>
      </c>
    </row>
    <row r="497" spans="1:20" x14ac:dyDescent="0.25">
      <c r="A497">
        <v>1</v>
      </c>
      <c r="B497" t="s">
        <v>299</v>
      </c>
      <c r="C497">
        <v>3</v>
      </c>
      <c r="D497" t="str">
        <f t="shared" si="28"/>
        <v>Jueves</v>
      </c>
      <c r="E497" s="6">
        <v>45022</v>
      </c>
      <c r="F497" s="3">
        <v>0.10694444444444444</v>
      </c>
      <c r="G497" s="3">
        <v>0.26527777777777778</v>
      </c>
      <c r="H497" s="3">
        <f t="shared" si="29"/>
        <v>0.15833333333333333</v>
      </c>
      <c r="I497" s="9">
        <v>9.2361111111111102E-2</v>
      </c>
      <c r="J497" s="9">
        <f t="shared" si="30"/>
        <v>6.5972222222222224E-2</v>
      </c>
      <c r="K497" s="9" t="str">
        <f t="shared" si="31"/>
        <v>Cobrada</v>
      </c>
      <c r="L497" t="s">
        <v>14</v>
      </c>
      <c r="M497" t="s">
        <v>10</v>
      </c>
      <c r="N497" t="s">
        <v>1137</v>
      </c>
      <c r="O497" s="4">
        <v>39.42</v>
      </c>
      <c r="P497" t="s">
        <v>11</v>
      </c>
      <c r="Q497">
        <v>496</v>
      </c>
      <c r="R497" t="s">
        <v>83</v>
      </c>
      <c r="S497" t="s">
        <v>806</v>
      </c>
      <c r="T497" s="10">
        <v>223</v>
      </c>
    </row>
    <row r="498" spans="1:20" x14ac:dyDescent="0.25">
      <c r="A498">
        <v>13</v>
      </c>
      <c r="B498" t="s">
        <v>159</v>
      </c>
      <c r="C498">
        <v>6</v>
      </c>
      <c r="D498" t="str">
        <f t="shared" si="28"/>
        <v>Jueves</v>
      </c>
      <c r="E498" s="6">
        <v>45022</v>
      </c>
      <c r="F498" s="3">
        <v>0.14583333333333334</v>
      </c>
      <c r="G498" s="3">
        <v>0.2902777777777778</v>
      </c>
      <c r="H498" s="3">
        <f t="shared" si="29"/>
        <v>0.14444444444444446</v>
      </c>
      <c r="I498" s="9">
        <v>2.6388888888888889E-2</v>
      </c>
      <c r="J498" s="9">
        <f t="shared" si="30"/>
        <v>0.11805555555555557</v>
      </c>
      <c r="K498" s="9" t="str">
        <f t="shared" si="31"/>
        <v>Cobrada</v>
      </c>
      <c r="L498" t="s">
        <v>9</v>
      </c>
      <c r="M498" t="s">
        <v>10</v>
      </c>
      <c r="N498" t="s">
        <v>1136</v>
      </c>
      <c r="O498" s="4">
        <v>29.93</v>
      </c>
      <c r="P498" t="s">
        <v>11</v>
      </c>
      <c r="Q498">
        <v>497</v>
      </c>
      <c r="R498" t="s">
        <v>83</v>
      </c>
      <c r="S498" t="s">
        <v>807</v>
      </c>
      <c r="T498" s="10">
        <v>150</v>
      </c>
    </row>
    <row r="499" spans="1:20" x14ac:dyDescent="0.25">
      <c r="A499">
        <v>20</v>
      </c>
      <c r="B499" t="s">
        <v>720</v>
      </c>
      <c r="C499">
        <v>3</v>
      </c>
      <c r="D499" t="str">
        <f t="shared" si="28"/>
        <v>Jueves</v>
      </c>
      <c r="E499" s="6">
        <v>45022</v>
      </c>
      <c r="F499" s="3">
        <v>1.1805555555555555E-2</v>
      </c>
      <c r="G499" s="3">
        <v>0.15694444444444444</v>
      </c>
      <c r="H499" s="3">
        <f t="shared" si="29"/>
        <v>0.14513888888888887</v>
      </c>
      <c r="I499" s="9">
        <v>2.2222222222222223E-2</v>
      </c>
      <c r="J499" s="9">
        <f t="shared" si="30"/>
        <v>0.12291666666666665</v>
      </c>
      <c r="K499" s="9" t="str">
        <f t="shared" si="31"/>
        <v>Cobrada</v>
      </c>
      <c r="L499" t="s">
        <v>9</v>
      </c>
      <c r="M499" t="s">
        <v>10</v>
      </c>
      <c r="N499" t="s">
        <v>1137</v>
      </c>
      <c r="O499" s="4">
        <v>21.99</v>
      </c>
      <c r="P499" t="s">
        <v>21</v>
      </c>
      <c r="Q499">
        <v>498</v>
      </c>
      <c r="R499" t="s">
        <v>1139</v>
      </c>
      <c r="S499" t="s">
        <v>180</v>
      </c>
      <c r="T499" s="10">
        <v>19</v>
      </c>
    </row>
    <row r="500" spans="1:20" x14ac:dyDescent="0.25">
      <c r="A500">
        <v>5</v>
      </c>
      <c r="B500" t="s">
        <v>696</v>
      </c>
      <c r="C500">
        <v>5</v>
      </c>
      <c r="D500" t="str">
        <f t="shared" si="28"/>
        <v>Jueves</v>
      </c>
      <c r="E500" s="6">
        <v>45022</v>
      </c>
      <c r="F500" s="3">
        <v>5.6250000000000001E-2</v>
      </c>
      <c r="G500" s="3">
        <v>0.18611111111111112</v>
      </c>
      <c r="H500" s="3">
        <f t="shared" si="29"/>
        <v>0.12986111111111112</v>
      </c>
      <c r="I500" s="9">
        <v>9.0277777777777776E-2</v>
      </c>
      <c r="J500" s="9">
        <f t="shared" si="30"/>
        <v>3.9583333333333345E-2</v>
      </c>
      <c r="K500" s="9" t="str">
        <f t="shared" si="31"/>
        <v>Cobrada</v>
      </c>
      <c r="L500" t="s">
        <v>20</v>
      </c>
      <c r="M500" t="s">
        <v>32</v>
      </c>
      <c r="N500" t="s">
        <v>1136</v>
      </c>
      <c r="O500" s="4">
        <v>22.69</v>
      </c>
      <c r="P500" t="s">
        <v>11</v>
      </c>
      <c r="Q500">
        <v>499</v>
      </c>
      <c r="R500" t="s">
        <v>22</v>
      </c>
      <c r="S500" t="s">
        <v>808</v>
      </c>
      <c r="T500" s="10">
        <v>158</v>
      </c>
    </row>
    <row r="501" spans="1:20" x14ac:dyDescent="0.25">
      <c r="A501">
        <v>4</v>
      </c>
      <c r="B501" t="s">
        <v>799</v>
      </c>
      <c r="C501">
        <v>5</v>
      </c>
      <c r="D501" t="str">
        <f t="shared" si="28"/>
        <v>Jueves</v>
      </c>
      <c r="E501" s="6">
        <v>45022</v>
      </c>
      <c r="F501" s="3">
        <v>5.347222222222222E-2</v>
      </c>
      <c r="G501" s="3">
        <v>0.21875</v>
      </c>
      <c r="H501" s="3">
        <f t="shared" si="29"/>
        <v>0.17569444444444443</v>
      </c>
      <c r="I501" s="9">
        <v>2.9166666666666667E-2</v>
      </c>
      <c r="J501" s="9">
        <f t="shared" si="30"/>
        <v>0.14652777777777776</v>
      </c>
      <c r="K501" s="9" t="str">
        <f t="shared" si="31"/>
        <v>Cobrada</v>
      </c>
      <c r="L501" t="s">
        <v>29</v>
      </c>
      <c r="M501" t="s">
        <v>15</v>
      </c>
      <c r="N501" t="s">
        <v>1136</v>
      </c>
      <c r="O501" s="4">
        <v>37.619999999999997</v>
      </c>
      <c r="P501" t="s">
        <v>35</v>
      </c>
      <c r="Q501">
        <v>500</v>
      </c>
      <c r="R501" t="s">
        <v>83</v>
      </c>
      <c r="S501" t="s">
        <v>809</v>
      </c>
      <c r="T501" s="10">
        <v>93</v>
      </c>
    </row>
    <row r="502" spans="1:20" x14ac:dyDescent="0.25">
      <c r="A502">
        <v>7</v>
      </c>
      <c r="B502" t="s">
        <v>810</v>
      </c>
      <c r="C502">
        <v>1</v>
      </c>
      <c r="D502" t="str">
        <f t="shared" si="28"/>
        <v>Jueves</v>
      </c>
      <c r="E502" s="6">
        <v>45022</v>
      </c>
      <c r="F502" s="3">
        <v>0.15555555555555556</v>
      </c>
      <c r="G502" s="3">
        <v>0.27152777777777776</v>
      </c>
      <c r="H502" s="3">
        <f t="shared" si="29"/>
        <v>0.12638888888888886</v>
      </c>
      <c r="I502" s="9">
        <v>2.7083333333333334E-2</v>
      </c>
      <c r="J502" s="9">
        <f t="shared" si="30"/>
        <v>9.9305555555555522E-2</v>
      </c>
      <c r="K502" s="9" t="str">
        <f t="shared" si="31"/>
        <v>Cobrada</v>
      </c>
      <c r="L502" t="s">
        <v>14</v>
      </c>
      <c r="M502" t="s">
        <v>32</v>
      </c>
      <c r="N502" t="s">
        <v>1137</v>
      </c>
      <c r="O502" s="4">
        <v>28.38</v>
      </c>
      <c r="P502" t="s">
        <v>35</v>
      </c>
      <c r="Q502">
        <v>501</v>
      </c>
      <c r="R502" t="s">
        <v>36</v>
      </c>
      <c r="S502" t="s">
        <v>811</v>
      </c>
      <c r="T502" s="10">
        <v>138</v>
      </c>
    </row>
    <row r="503" spans="1:20" x14ac:dyDescent="0.25">
      <c r="A503">
        <v>5</v>
      </c>
      <c r="B503" t="s">
        <v>415</v>
      </c>
      <c r="C503">
        <v>2</v>
      </c>
      <c r="D503" t="str">
        <f t="shared" si="28"/>
        <v>Jueves</v>
      </c>
      <c r="E503" s="6">
        <v>45022</v>
      </c>
      <c r="F503" s="3">
        <v>3.125E-2</v>
      </c>
      <c r="G503" s="3">
        <v>8.1250000000000003E-2</v>
      </c>
      <c r="H503" s="3">
        <f t="shared" si="29"/>
        <v>0.05</v>
      </c>
      <c r="I503" s="9">
        <v>5.0694444444444445E-2</v>
      </c>
      <c r="J503" s="9" t="str">
        <f t="shared" si="30"/>
        <v>0</v>
      </c>
      <c r="K503" s="9" t="str">
        <f t="shared" si="31"/>
        <v>No cobrada</v>
      </c>
      <c r="L503" t="s">
        <v>25</v>
      </c>
      <c r="M503" t="s">
        <v>10</v>
      </c>
      <c r="N503" t="s">
        <v>1137</v>
      </c>
      <c r="O503" s="4">
        <v>32.9</v>
      </c>
      <c r="P503" t="s">
        <v>11</v>
      </c>
      <c r="Q503">
        <v>502</v>
      </c>
      <c r="R503" t="s">
        <v>41</v>
      </c>
      <c r="S503" t="s">
        <v>812</v>
      </c>
      <c r="T503" s="10">
        <v>139</v>
      </c>
    </row>
    <row r="504" spans="1:20" x14ac:dyDescent="0.25">
      <c r="A504">
        <v>3</v>
      </c>
      <c r="B504" t="s">
        <v>813</v>
      </c>
      <c r="C504">
        <v>1</v>
      </c>
      <c r="D504" t="str">
        <f t="shared" si="28"/>
        <v>Jueves</v>
      </c>
      <c r="E504" s="6">
        <v>45022</v>
      </c>
      <c r="F504" s="3">
        <v>9.7222222222222224E-2</v>
      </c>
      <c r="G504" s="3">
        <v>0.16805555555555557</v>
      </c>
      <c r="H504" s="3">
        <f t="shared" si="29"/>
        <v>7.0833333333333345E-2</v>
      </c>
      <c r="I504" s="9">
        <v>5.9027777777777776E-2</v>
      </c>
      <c r="J504" s="9">
        <f t="shared" si="30"/>
        <v>1.1805555555555569E-2</v>
      </c>
      <c r="K504" s="9" t="str">
        <f t="shared" si="31"/>
        <v>Cobrada</v>
      </c>
      <c r="L504" t="s">
        <v>9</v>
      </c>
      <c r="M504" t="s">
        <v>10</v>
      </c>
      <c r="N504" t="s">
        <v>1137</v>
      </c>
      <c r="O504" s="4">
        <v>35.840000000000003</v>
      </c>
      <c r="P504" t="s">
        <v>11</v>
      </c>
      <c r="Q504">
        <v>503</v>
      </c>
      <c r="R504" t="s">
        <v>1139</v>
      </c>
      <c r="S504" t="s">
        <v>452</v>
      </c>
      <c r="T504" s="10">
        <v>137</v>
      </c>
    </row>
    <row r="505" spans="1:20" x14ac:dyDescent="0.25">
      <c r="A505">
        <v>2</v>
      </c>
      <c r="B505" t="s">
        <v>814</v>
      </c>
      <c r="C505">
        <v>5</v>
      </c>
      <c r="D505" t="str">
        <f t="shared" si="28"/>
        <v>Jueves</v>
      </c>
      <c r="E505" s="6">
        <v>45022</v>
      </c>
      <c r="F505" s="3">
        <v>9.0277777777777776E-2</v>
      </c>
      <c r="G505" s="3">
        <v>0.2</v>
      </c>
      <c r="H505" s="3">
        <f t="shared" si="29"/>
        <v>0.10972222222222223</v>
      </c>
      <c r="I505" s="9">
        <v>1.3194444444444444E-2</v>
      </c>
      <c r="J505" s="9">
        <f t="shared" si="30"/>
        <v>9.6527777777777796E-2</v>
      </c>
      <c r="K505" s="9" t="str">
        <f t="shared" si="31"/>
        <v>Cobrada</v>
      </c>
      <c r="L505" t="s">
        <v>25</v>
      </c>
      <c r="M505" t="s">
        <v>32</v>
      </c>
      <c r="N505" t="s">
        <v>16</v>
      </c>
      <c r="O505" s="4">
        <v>31.31</v>
      </c>
      <c r="P505" t="s">
        <v>11</v>
      </c>
      <c r="Q505">
        <v>504</v>
      </c>
      <c r="R505" t="s">
        <v>22</v>
      </c>
      <c r="S505" t="s">
        <v>170</v>
      </c>
      <c r="T505" s="10">
        <v>54</v>
      </c>
    </row>
    <row r="506" spans="1:20" x14ac:dyDescent="0.25">
      <c r="A506">
        <v>5</v>
      </c>
      <c r="B506" t="s">
        <v>815</v>
      </c>
      <c r="C506">
        <v>1</v>
      </c>
      <c r="D506" t="str">
        <f t="shared" si="28"/>
        <v>Jueves</v>
      </c>
      <c r="E506" s="6">
        <v>45022</v>
      </c>
      <c r="F506" s="3">
        <v>0.10972222222222222</v>
      </c>
      <c r="G506" s="3">
        <v>0.25486111111111109</v>
      </c>
      <c r="H506" s="3">
        <f t="shared" si="29"/>
        <v>0.14513888888888887</v>
      </c>
      <c r="I506" s="9">
        <v>7.9861111111111105E-2</v>
      </c>
      <c r="J506" s="9">
        <f t="shared" si="30"/>
        <v>6.5277777777777768E-2</v>
      </c>
      <c r="K506" s="9" t="str">
        <f t="shared" si="31"/>
        <v>Cobrada</v>
      </c>
      <c r="L506" t="s">
        <v>20</v>
      </c>
      <c r="M506" t="s">
        <v>32</v>
      </c>
      <c r="N506" t="s">
        <v>1137</v>
      </c>
      <c r="O506" s="4">
        <v>25.76</v>
      </c>
      <c r="P506" t="s">
        <v>11</v>
      </c>
      <c r="Q506">
        <v>505</v>
      </c>
      <c r="R506" t="s">
        <v>17</v>
      </c>
      <c r="S506" t="s">
        <v>816</v>
      </c>
      <c r="T506" s="10">
        <v>155</v>
      </c>
    </row>
    <row r="507" spans="1:20" x14ac:dyDescent="0.25">
      <c r="A507">
        <v>18</v>
      </c>
      <c r="B507" t="s">
        <v>817</v>
      </c>
      <c r="C507">
        <v>2</v>
      </c>
      <c r="D507" t="str">
        <f t="shared" si="28"/>
        <v>Jueves</v>
      </c>
      <c r="E507" s="6">
        <v>45022</v>
      </c>
      <c r="F507" s="3">
        <v>8.4027777777777785E-2</v>
      </c>
      <c r="G507" s="3">
        <v>0.16805555555555557</v>
      </c>
      <c r="H507" s="3">
        <f t="shared" si="29"/>
        <v>9.4444444444444456E-2</v>
      </c>
      <c r="I507" s="9">
        <v>3.472222222222222E-3</v>
      </c>
      <c r="J507" s="9">
        <f t="shared" si="30"/>
        <v>9.0972222222222232E-2</v>
      </c>
      <c r="K507" s="9" t="str">
        <f t="shared" si="31"/>
        <v>Cobrada</v>
      </c>
      <c r="L507" t="s">
        <v>9</v>
      </c>
      <c r="M507" t="s">
        <v>32</v>
      </c>
      <c r="N507" t="s">
        <v>1137</v>
      </c>
      <c r="O507" s="4">
        <v>11.65</v>
      </c>
      <c r="P507" t="s">
        <v>35</v>
      </c>
      <c r="Q507">
        <v>506</v>
      </c>
      <c r="R507" t="s">
        <v>26</v>
      </c>
      <c r="S507" t="s">
        <v>33</v>
      </c>
      <c r="T507" s="10">
        <v>70</v>
      </c>
    </row>
    <row r="508" spans="1:20" x14ac:dyDescent="0.25">
      <c r="A508">
        <v>18</v>
      </c>
      <c r="B508" t="s">
        <v>756</v>
      </c>
      <c r="C508">
        <v>4</v>
      </c>
      <c r="D508" t="str">
        <f t="shared" si="28"/>
        <v>Jueves</v>
      </c>
      <c r="E508" s="6">
        <v>45022</v>
      </c>
      <c r="F508" s="3">
        <v>0.14305555555555555</v>
      </c>
      <c r="G508" s="3">
        <v>0.1875</v>
      </c>
      <c r="H508" s="3">
        <f t="shared" si="29"/>
        <v>4.4444444444444453E-2</v>
      </c>
      <c r="I508" s="9">
        <v>4.791666666666667E-2</v>
      </c>
      <c r="J508" s="9" t="str">
        <f t="shared" si="30"/>
        <v>0</v>
      </c>
      <c r="K508" s="9" t="str">
        <f t="shared" si="31"/>
        <v>No cobrada</v>
      </c>
      <c r="L508" t="s">
        <v>20</v>
      </c>
      <c r="M508" t="s">
        <v>15</v>
      </c>
      <c r="N508" t="s">
        <v>1137</v>
      </c>
      <c r="O508" s="4">
        <v>43.42</v>
      </c>
      <c r="P508" t="s">
        <v>21</v>
      </c>
      <c r="Q508">
        <v>507</v>
      </c>
      <c r="R508" t="s">
        <v>41</v>
      </c>
      <c r="S508" t="s">
        <v>818</v>
      </c>
      <c r="T508" s="10">
        <v>210</v>
      </c>
    </row>
    <row r="509" spans="1:20" x14ac:dyDescent="0.25">
      <c r="A509">
        <v>6</v>
      </c>
      <c r="B509" t="s">
        <v>819</v>
      </c>
      <c r="C509">
        <v>1</v>
      </c>
      <c r="D509" t="str">
        <f t="shared" si="28"/>
        <v>Jueves</v>
      </c>
      <c r="E509" s="6">
        <v>45022</v>
      </c>
      <c r="F509" s="3">
        <v>0.11805555555555555</v>
      </c>
      <c r="G509" s="3">
        <v>0.27430555555555558</v>
      </c>
      <c r="H509" s="3">
        <f t="shared" si="29"/>
        <v>0.15625000000000003</v>
      </c>
      <c r="I509" s="9">
        <v>2.361111111111111E-2</v>
      </c>
      <c r="J509" s="9">
        <f t="shared" si="30"/>
        <v>0.13263888888888892</v>
      </c>
      <c r="K509" s="9" t="str">
        <f t="shared" si="31"/>
        <v>Cobrada</v>
      </c>
      <c r="L509" t="s">
        <v>25</v>
      </c>
      <c r="M509" t="s">
        <v>10</v>
      </c>
      <c r="N509" t="s">
        <v>1137</v>
      </c>
      <c r="O509" s="4">
        <v>42.8</v>
      </c>
      <c r="P509" t="s">
        <v>11</v>
      </c>
      <c r="Q509">
        <v>508</v>
      </c>
      <c r="R509" t="s">
        <v>22</v>
      </c>
      <c r="S509" t="s">
        <v>414</v>
      </c>
      <c r="T509" s="10">
        <v>32</v>
      </c>
    </row>
    <row r="510" spans="1:20" x14ac:dyDescent="0.25">
      <c r="A510">
        <v>5</v>
      </c>
      <c r="B510" t="s">
        <v>144</v>
      </c>
      <c r="C510">
        <v>3</v>
      </c>
      <c r="D510" t="str">
        <f t="shared" si="28"/>
        <v>Jueves</v>
      </c>
      <c r="E510" s="6">
        <v>45022</v>
      </c>
      <c r="F510" s="3">
        <v>0.13333333333333333</v>
      </c>
      <c r="G510" s="3">
        <v>0.25138888888888888</v>
      </c>
      <c r="H510" s="3">
        <f t="shared" si="29"/>
        <v>0.12847222222222221</v>
      </c>
      <c r="I510" s="9">
        <v>3.2638888888888891E-2</v>
      </c>
      <c r="J510" s="9">
        <f t="shared" si="30"/>
        <v>9.5833333333333326E-2</v>
      </c>
      <c r="K510" s="9" t="str">
        <f t="shared" si="31"/>
        <v>Cobrada</v>
      </c>
      <c r="L510" t="s">
        <v>14</v>
      </c>
      <c r="M510" t="s">
        <v>15</v>
      </c>
      <c r="N510" t="s">
        <v>1137</v>
      </c>
      <c r="O510" s="4">
        <v>16.260000000000002</v>
      </c>
      <c r="P510" t="s">
        <v>35</v>
      </c>
      <c r="Q510">
        <v>509</v>
      </c>
      <c r="R510" t="s">
        <v>22</v>
      </c>
      <c r="S510" t="s">
        <v>65</v>
      </c>
      <c r="T510" s="10">
        <v>80</v>
      </c>
    </row>
    <row r="511" spans="1:20" x14ac:dyDescent="0.25">
      <c r="A511">
        <v>6</v>
      </c>
      <c r="B511" t="s">
        <v>820</v>
      </c>
      <c r="C511">
        <v>4</v>
      </c>
      <c r="D511" t="str">
        <f t="shared" si="28"/>
        <v>Jueves</v>
      </c>
      <c r="E511" s="6">
        <v>45022</v>
      </c>
      <c r="F511" s="3">
        <v>0.14722222222222223</v>
      </c>
      <c r="G511" s="3">
        <v>0.18958333333333333</v>
      </c>
      <c r="H511" s="3">
        <f t="shared" si="29"/>
        <v>4.2361111111111099E-2</v>
      </c>
      <c r="I511" s="9">
        <v>3.3333333333333333E-2</v>
      </c>
      <c r="J511" s="9">
        <f t="shared" si="30"/>
        <v>9.0277777777777665E-3</v>
      </c>
      <c r="K511" s="9" t="str">
        <f t="shared" si="31"/>
        <v>Cobrada</v>
      </c>
      <c r="L511" t="s">
        <v>29</v>
      </c>
      <c r="M511" t="s">
        <v>10</v>
      </c>
      <c r="N511" t="s">
        <v>1137</v>
      </c>
      <c r="O511" s="4">
        <v>14.97</v>
      </c>
      <c r="P511" t="s">
        <v>21</v>
      </c>
      <c r="Q511">
        <v>510</v>
      </c>
      <c r="R511" t="s">
        <v>26</v>
      </c>
      <c r="S511" t="s">
        <v>106</v>
      </c>
      <c r="T511" s="10">
        <v>36</v>
      </c>
    </row>
    <row r="512" spans="1:20" x14ac:dyDescent="0.25">
      <c r="A512">
        <v>2</v>
      </c>
      <c r="B512" t="s">
        <v>821</v>
      </c>
      <c r="C512">
        <v>1</v>
      </c>
      <c r="D512" t="str">
        <f t="shared" si="28"/>
        <v>Jueves</v>
      </c>
      <c r="E512" s="6">
        <v>45022</v>
      </c>
      <c r="F512" s="3">
        <v>6.805555555555555E-2</v>
      </c>
      <c r="G512" s="3">
        <v>0.14097222222222222</v>
      </c>
      <c r="H512" s="3">
        <f t="shared" si="29"/>
        <v>7.2916666666666671E-2</v>
      </c>
      <c r="I512" s="9">
        <v>2.6388888888888889E-2</v>
      </c>
      <c r="J512" s="9">
        <f t="shared" si="30"/>
        <v>4.6527777777777779E-2</v>
      </c>
      <c r="K512" s="9" t="str">
        <f t="shared" si="31"/>
        <v>Cobrada</v>
      </c>
      <c r="L512" t="s">
        <v>14</v>
      </c>
      <c r="M512" t="s">
        <v>10</v>
      </c>
      <c r="N512" t="s">
        <v>1137</v>
      </c>
      <c r="O512" s="4">
        <v>35.950000000000003</v>
      </c>
      <c r="P512" t="s">
        <v>21</v>
      </c>
      <c r="Q512">
        <v>511</v>
      </c>
      <c r="R512" t="s">
        <v>83</v>
      </c>
      <c r="S512" t="s">
        <v>822</v>
      </c>
      <c r="T512" s="10">
        <v>137</v>
      </c>
    </row>
    <row r="513" spans="1:20" x14ac:dyDescent="0.25">
      <c r="A513">
        <v>2</v>
      </c>
      <c r="B513" t="s">
        <v>676</v>
      </c>
      <c r="C513">
        <v>1</v>
      </c>
      <c r="D513" t="str">
        <f t="shared" si="28"/>
        <v>Jueves</v>
      </c>
      <c r="E513" s="6">
        <v>45022</v>
      </c>
      <c r="F513" s="3">
        <v>5.486111111111111E-2</v>
      </c>
      <c r="G513" s="3">
        <v>0.10138888888888889</v>
      </c>
      <c r="H513" s="3">
        <f t="shared" si="29"/>
        <v>5.6944444444444443E-2</v>
      </c>
      <c r="I513" s="9">
        <v>4.0972222222222222E-2</v>
      </c>
      <c r="J513" s="9">
        <f t="shared" si="30"/>
        <v>1.5972222222222221E-2</v>
      </c>
      <c r="K513" s="9" t="str">
        <f t="shared" si="31"/>
        <v>Cobrada</v>
      </c>
      <c r="L513" t="s">
        <v>25</v>
      </c>
      <c r="M513" t="s">
        <v>10</v>
      </c>
      <c r="N513" t="s">
        <v>1137</v>
      </c>
      <c r="O513" s="4">
        <v>37.369999999999997</v>
      </c>
      <c r="P513" t="s">
        <v>35</v>
      </c>
      <c r="Q513">
        <v>512</v>
      </c>
      <c r="R513" t="s">
        <v>1139</v>
      </c>
      <c r="S513" t="s">
        <v>691</v>
      </c>
      <c r="T513" s="10">
        <v>128</v>
      </c>
    </row>
    <row r="514" spans="1:20" x14ac:dyDescent="0.25">
      <c r="A514">
        <v>8</v>
      </c>
      <c r="B514" t="s">
        <v>50</v>
      </c>
      <c r="C514">
        <v>6</v>
      </c>
      <c r="D514" t="str">
        <f t="shared" ref="D514:D577" si="32">CHOOSE(WEEKDAY(E514,2), "Lunes", "Martes", "Miércoles", "Jueves", "Viernes", "Sábado", "Domingo")</f>
        <v>Jueves</v>
      </c>
      <c r="E514" s="6">
        <v>45022</v>
      </c>
      <c r="F514" s="3">
        <v>6.1111111111111109E-2</v>
      </c>
      <c r="G514" s="3">
        <v>0.20208333333333334</v>
      </c>
      <c r="H514" s="3">
        <f t="shared" ref="H514:H577" si="33">IF(P514="Ocupada",(G514-F514)+15/1440,G514-F514)</f>
        <v>0.15138888888888888</v>
      </c>
      <c r="I514" s="9">
        <v>3.888888888888889E-2</v>
      </c>
      <c r="J514" s="9">
        <f t="shared" si="30"/>
        <v>0.11249999999999999</v>
      </c>
      <c r="K514" s="9" t="str">
        <f t="shared" si="31"/>
        <v>Cobrada</v>
      </c>
      <c r="L514" t="s">
        <v>9</v>
      </c>
      <c r="M514" t="s">
        <v>15</v>
      </c>
      <c r="N514" t="s">
        <v>1137</v>
      </c>
      <c r="O514" s="4">
        <v>22.74</v>
      </c>
      <c r="P514" t="s">
        <v>35</v>
      </c>
      <c r="Q514">
        <v>513</v>
      </c>
      <c r="R514" t="s">
        <v>41</v>
      </c>
      <c r="S514" t="s">
        <v>117</v>
      </c>
      <c r="T514" s="10">
        <v>54</v>
      </c>
    </row>
    <row r="515" spans="1:20" x14ac:dyDescent="0.25">
      <c r="A515">
        <v>18</v>
      </c>
      <c r="B515" t="s">
        <v>823</v>
      </c>
      <c r="C515">
        <v>5</v>
      </c>
      <c r="D515" t="str">
        <f t="shared" si="32"/>
        <v>Jueves</v>
      </c>
      <c r="E515" s="6">
        <v>45022</v>
      </c>
      <c r="F515" s="3">
        <v>5.486111111111111E-2</v>
      </c>
      <c r="G515" s="3">
        <v>0.19166666666666668</v>
      </c>
      <c r="H515" s="3">
        <f t="shared" si="33"/>
        <v>0.13680555555555557</v>
      </c>
      <c r="I515" s="9">
        <v>7.7777777777777779E-2</v>
      </c>
      <c r="J515" s="9">
        <f t="shared" ref="J515:J578" si="34">IF(I515&gt;H515,"0",H515-I515)</f>
        <v>5.902777777777779E-2</v>
      </c>
      <c r="K515" s="9" t="str">
        <f t="shared" ref="K515:K578" si="35">IF(I515&gt;H515,"No cobrada","Cobrada")</f>
        <v>Cobrada</v>
      </c>
      <c r="L515" t="s">
        <v>29</v>
      </c>
      <c r="M515" t="s">
        <v>10</v>
      </c>
      <c r="N515" t="s">
        <v>1137</v>
      </c>
      <c r="O515" s="4">
        <v>38.840000000000003</v>
      </c>
      <c r="P515" t="s">
        <v>21</v>
      </c>
      <c r="Q515">
        <v>514</v>
      </c>
      <c r="R515" t="s">
        <v>64</v>
      </c>
      <c r="S515" t="s">
        <v>824</v>
      </c>
      <c r="T515" s="10">
        <v>174</v>
      </c>
    </row>
    <row r="516" spans="1:20" x14ac:dyDescent="0.25">
      <c r="A516">
        <v>19</v>
      </c>
      <c r="B516" t="s">
        <v>585</v>
      </c>
      <c r="C516">
        <v>2</v>
      </c>
      <c r="D516" t="str">
        <f t="shared" si="32"/>
        <v>Jueves</v>
      </c>
      <c r="E516" s="6">
        <v>45022</v>
      </c>
      <c r="F516" s="3">
        <v>4.027777777777778E-2</v>
      </c>
      <c r="G516" s="3">
        <v>8.5416666666666669E-2</v>
      </c>
      <c r="H516" s="3">
        <f t="shared" si="33"/>
        <v>5.5555555555555552E-2</v>
      </c>
      <c r="I516" s="9">
        <v>9.0277777777777769E-3</v>
      </c>
      <c r="J516" s="9">
        <f t="shared" si="34"/>
        <v>4.6527777777777779E-2</v>
      </c>
      <c r="K516" s="9" t="str">
        <f t="shared" si="35"/>
        <v>Cobrada</v>
      </c>
      <c r="L516" t="s">
        <v>20</v>
      </c>
      <c r="M516" t="s">
        <v>10</v>
      </c>
      <c r="N516" t="s">
        <v>1137</v>
      </c>
      <c r="O516" s="4">
        <v>43.79</v>
      </c>
      <c r="P516" t="s">
        <v>35</v>
      </c>
      <c r="Q516">
        <v>515</v>
      </c>
      <c r="R516" t="s">
        <v>64</v>
      </c>
      <c r="S516" t="s">
        <v>117</v>
      </c>
      <c r="T516" s="10">
        <v>18</v>
      </c>
    </row>
    <row r="517" spans="1:20" x14ac:dyDescent="0.25">
      <c r="A517">
        <v>7</v>
      </c>
      <c r="B517" t="s">
        <v>825</v>
      </c>
      <c r="C517">
        <v>2</v>
      </c>
      <c r="D517" t="str">
        <f t="shared" si="32"/>
        <v>Jueves</v>
      </c>
      <c r="E517" s="6">
        <v>45022</v>
      </c>
      <c r="F517" s="3">
        <v>0.16319444444444445</v>
      </c>
      <c r="G517" s="3">
        <v>0.2076388888888889</v>
      </c>
      <c r="H517" s="3">
        <f t="shared" si="33"/>
        <v>4.4444444444444453E-2</v>
      </c>
      <c r="I517" s="9">
        <v>6.7361111111111122E-2</v>
      </c>
      <c r="J517" s="9" t="str">
        <f t="shared" si="34"/>
        <v>0</v>
      </c>
      <c r="K517" s="9" t="str">
        <f t="shared" si="35"/>
        <v>No cobrada</v>
      </c>
      <c r="L517" t="s">
        <v>29</v>
      </c>
      <c r="M517" t="s">
        <v>10</v>
      </c>
      <c r="N517" t="s">
        <v>1137</v>
      </c>
      <c r="O517" s="4">
        <v>20.85</v>
      </c>
      <c r="P517" t="s">
        <v>11</v>
      </c>
      <c r="Q517">
        <v>516</v>
      </c>
      <c r="R517" t="s">
        <v>26</v>
      </c>
      <c r="S517" t="s">
        <v>826</v>
      </c>
      <c r="T517" s="10">
        <v>146</v>
      </c>
    </row>
    <row r="518" spans="1:20" x14ac:dyDescent="0.25">
      <c r="A518">
        <v>4</v>
      </c>
      <c r="B518" t="s">
        <v>659</v>
      </c>
      <c r="C518">
        <v>5</v>
      </c>
      <c r="D518" t="str">
        <f t="shared" si="32"/>
        <v>Jueves</v>
      </c>
      <c r="E518" s="6">
        <v>45022</v>
      </c>
      <c r="F518" s="3">
        <v>6.5972222222222224E-2</v>
      </c>
      <c r="G518" s="3">
        <v>0.22916666666666666</v>
      </c>
      <c r="H518" s="3">
        <f t="shared" si="33"/>
        <v>0.16319444444444442</v>
      </c>
      <c r="I518" s="9">
        <v>4.5138888888888888E-2</v>
      </c>
      <c r="J518" s="9">
        <f t="shared" si="34"/>
        <v>0.11805555555555552</v>
      </c>
      <c r="K518" s="9" t="str">
        <f t="shared" si="35"/>
        <v>Cobrada</v>
      </c>
      <c r="L518" t="s">
        <v>29</v>
      </c>
      <c r="M518" t="s">
        <v>10</v>
      </c>
      <c r="N518" t="s">
        <v>16</v>
      </c>
      <c r="O518" s="4">
        <v>23.92</v>
      </c>
      <c r="P518" t="s">
        <v>11</v>
      </c>
      <c r="Q518">
        <v>517</v>
      </c>
      <c r="R518" t="s">
        <v>59</v>
      </c>
      <c r="S518" t="s">
        <v>827</v>
      </c>
      <c r="T518" s="10">
        <v>103</v>
      </c>
    </row>
    <row r="519" spans="1:20" x14ac:dyDescent="0.25">
      <c r="A519">
        <v>5</v>
      </c>
      <c r="B519" t="s">
        <v>267</v>
      </c>
      <c r="C519">
        <v>6</v>
      </c>
      <c r="D519" t="str">
        <f t="shared" si="32"/>
        <v>Jueves</v>
      </c>
      <c r="E519" s="6">
        <v>45022</v>
      </c>
      <c r="F519" s="3">
        <v>8.8888888888888892E-2</v>
      </c>
      <c r="G519" s="3">
        <v>0.25138888888888888</v>
      </c>
      <c r="H519" s="3">
        <f t="shared" si="33"/>
        <v>0.17291666666666664</v>
      </c>
      <c r="I519" s="9">
        <v>3.6805555555555557E-2</v>
      </c>
      <c r="J519" s="9">
        <f t="shared" si="34"/>
        <v>0.13611111111111107</v>
      </c>
      <c r="K519" s="9" t="str">
        <f t="shared" si="35"/>
        <v>Cobrada</v>
      </c>
      <c r="L519" t="s">
        <v>29</v>
      </c>
      <c r="M519" t="s">
        <v>15</v>
      </c>
      <c r="N519" t="s">
        <v>1137</v>
      </c>
      <c r="O519" s="4">
        <v>18.48</v>
      </c>
      <c r="P519" t="s">
        <v>35</v>
      </c>
      <c r="Q519">
        <v>518</v>
      </c>
      <c r="R519" t="s">
        <v>17</v>
      </c>
      <c r="S519" t="s">
        <v>767</v>
      </c>
      <c r="T519" s="10">
        <v>77</v>
      </c>
    </row>
    <row r="520" spans="1:20" x14ac:dyDescent="0.25">
      <c r="A520">
        <v>6</v>
      </c>
      <c r="B520" t="s">
        <v>828</v>
      </c>
      <c r="C520">
        <v>2</v>
      </c>
      <c r="D520" t="str">
        <f t="shared" si="32"/>
        <v>Jueves</v>
      </c>
      <c r="E520" s="6">
        <v>45022</v>
      </c>
      <c r="F520" s="3">
        <v>3.3333333333333333E-2</v>
      </c>
      <c r="G520" s="3">
        <v>0.15902777777777777</v>
      </c>
      <c r="H520" s="3">
        <f t="shared" si="33"/>
        <v>0.12569444444444444</v>
      </c>
      <c r="I520" s="9">
        <v>0.10833333333333334</v>
      </c>
      <c r="J520" s="9">
        <f t="shared" si="34"/>
        <v>1.7361111111111105E-2</v>
      </c>
      <c r="K520" s="9" t="str">
        <f t="shared" si="35"/>
        <v>Cobrada</v>
      </c>
      <c r="L520" t="s">
        <v>25</v>
      </c>
      <c r="M520" t="s">
        <v>10</v>
      </c>
      <c r="N520" t="s">
        <v>1137</v>
      </c>
      <c r="O520" s="4">
        <v>34.590000000000003</v>
      </c>
      <c r="P520" t="s">
        <v>21</v>
      </c>
      <c r="Q520">
        <v>519</v>
      </c>
      <c r="R520" t="s">
        <v>26</v>
      </c>
      <c r="S520" t="s">
        <v>829</v>
      </c>
      <c r="T520" s="10">
        <v>245</v>
      </c>
    </row>
    <row r="521" spans="1:20" x14ac:dyDescent="0.25">
      <c r="A521">
        <v>4</v>
      </c>
      <c r="B521" t="s">
        <v>830</v>
      </c>
      <c r="C521">
        <v>4</v>
      </c>
      <c r="D521" t="str">
        <f t="shared" si="32"/>
        <v>Jueves</v>
      </c>
      <c r="E521" s="6">
        <v>45022</v>
      </c>
      <c r="F521" s="3">
        <v>0.14930555555555555</v>
      </c>
      <c r="G521" s="3">
        <v>0.26597222222222222</v>
      </c>
      <c r="H521" s="3">
        <f t="shared" si="33"/>
        <v>0.11666666666666667</v>
      </c>
      <c r="I521" s="9">
        <v>8.4027777777777785E-2</v>
      </c>
      <c r="J521" s="9">
        <f t="shared" si="34"/>
        <v>3.2638888888888884E-2</v>
      </c>
      <c r="K521" s="9" t="str">
        <f t="shared" si="35"/>
        <v>Cobrada</v>
      </c>
      <c r="L521" t="s">
        <v>29</v>
      </c>
      <c r="M521" t="s">
        <v>32</v>
      </c>
      <c r="N521" t="s">
        <v>1137</v>
      </c>
      <c r="O521" s="4">
        <v>43.99</v>
      </c>
      <c r="P521" t="s">
        <v>21</v>
      </c>
      <c r="Q521">
        <v>520</v>
      </c>
      <c r="R521" t="s">
        <v>17</v>
      </c>
      <c r="S521" t="s">
        <v>831</v>
      </c>
      <c r="T521" s="10">
        <v>280</v>
      </c>
    </row>
    <row r="522" spans="1:20" x14ac:dyDescent="0.25">
      <c r="A522">
        <v>18</v>
      </c>
      <c r="B522" t="s">
        <v>832</v>
      </c>
      <c r="C522">
        <v>2</v>
      </c>
      <c r="D522" t="str">
        <f t="shared" si="32"/>
        <v>Jueves</v>
      </c>
      <c r="E522" s="6">
        <v>45022</v>
      </c>
      <c r="F522" s="3">
        <v>2.9861111111111113E-2</v>
      </c>
      <c r="G522" s="3">
        <v>0.12083333333333333</v>
      </c>
      <c r="H522" s="3">
        <f t="shared" si="33"/>
        <v>9.0972222222222218E-2</v>
      </c>
      <c r="I522" s="9">
        <v>6.3194444444444442E-2</v>
      </c>
      <c r="J522" s="9">
        <f t="shared" si="34"/>
        <v>2.7777777777777776E-2</v>
      </c>
      <c r="K522" s="9" t="str">
        <f t="shared" si="35"/>
        <v>Cobrada</v>
      </c>
      <c r="L522" t="s">
        <v>29</v>
      </c>
      <c r="M522" t="s">
        <v>10</v>
      </c>
      <c r="N522" t="s">
        <v>1137</v>
      </c>
      <c r="O522" s="4">
        <v>15.18</v>
      </c>
      <c r="P522" t="s">
        <v>21</v>
      </c>
      <c r="Q522">
        <v>521</v>
      </c>
      <c r="R522" t="s">
        <v>41</v>
      </c>
      <c r="S522" t="s">
        <v>833</v>
      </c>
      <c r="T522" s="10">
        <v>210</v>
      </c>
    </row>
    <row r="523" spans="1:20" x14ac:dyDescent="0.25">
      <c r="A523">
        <v>2</v>
      </c>
      <c r="B523" t="s">
        <v>40</v>
      </c>
      <c r="C523">
        <v>5</v>
      </c>
      <c r="D523" t="str">
        <f t="shared" si="32"/>
        <v>Jueves</v>
      </c>
      <c r="E523" s="6">
        <v>45022</v>
      </c>
      <c r="F523" s="3">
        <v>6.805555555555555E-2</v>
      </c>
      <c r="G523" s="3">
        <v>0.18472222222222223</v>
      </c>
      <c r="H523" s="3">
        <f t="shared" si="33"/>
        <v>0.11666666666666668</v>
      </c>
      <c r="I523" s="9">
        <v>3.2638888888888891E-2</v>
      </c>
      <c r="J523" s="9">
        <f t="shared" si="34"/>
        <v>8.4027777777777785E-2</v>
      </c>
      <c r="K523" s="9" t="str">
        <f t="shared" si="35"/>
        <v>Cobrada</v>
      </c>
      <c r="L523" t="s">
        <v>29</v>
      </c>
      <c r="M523" t="s">
        <v>10</v>
      </c>
      <c r="N523" t="s">
        <v>16</v>
      </c>
      <c r="O523" s="4">
        <v>35.35</v>
      </c>
      <c r="P523" t="s">
        <v>21</v>
      </c>
      <c r="Q523">
        <v>522</v>
      </c>
      <c r="R523" t="s">
        <v>44</v>
      </c>
      <c r="S523" t="s">
        <v>57</v>
      </c>
      <c r="T523" s="10">
        <v>84</v>
      </c>
    </row>
    <row r="524" spans="1:20" x14ac:dyDescent="0.25">
      <c r="A524">
        <v>4</v>
      </c>
      <c r="B524" t="s">
        <v>834</v>
      </c>
      <c r="C524">
        <v>3</v>
      </c>
      <c r="D524" t="str">
        <f t="shared" si="32"/>
        <v>Jueves</v>
      </c>
      <c r="E524" s="6">
        <v>45022</v>
      </c>
      <c r="F524" s="3">
        <v>6.8750000000000006E-2</v>
      </c>
      <c r="G524" s="3">
        <v>0.19583333333333333</v>
      </c>
      <c r="H524" s="3">
        <f t="shared" si="33"/>
        <v>0.13749999999999998</v>
      </c>
      <c r="I524" s="9">
        <v>3.5416666666666666E-2</v>
      </c>
      <c r="J524" s="9">
        <f t="shared" si="34"/>
        <v>0.10208333333333332</v>
      </c>
      <c r="K524" s="9" t="str">
        <f t="shared" si="35"/>
        <v>Cobrada</v>
      </c>
      <c r="L524" t="s">
        <v>25</v>
      </c>
      <c r="M524" t="s">
        <v>10</v>
      </c>
      <c r="N524" t="s">
        <v>1137</v>
      </c>
      <c r="O524" s="4">
        <v>45.41</v>
      </c>
      <c r="P524" t="s">
        <v>35</v>
      </c>
      <c r="Q524">
        <v>523</v>
      </c>
      <c r="R524" t="s">
        <v>83</v>
      </c>
      <c r="S524" t="s">
        <v>170</v>
      </c>
      <c r="T524" s="10">
        <v>81</v>
      </c>
    </row>
    <row r="525" spans="1:20" x14ac:dyDescent="0.25">
      <c r="A525">
        <v>16</v>
      </c>
      <c r="B525" t="s">
        <v>835</v>
      </c>
      <c r="C525">
        <v>4</v>
      </c>
      <c r="D525" t="str">
        <f t="shared" si="32"/>
        <v>Jueves</v>
      </c>
      <c r="E525" s="6">
        <v>45022</v>
      </c>
      <c r="F525" s="3">
        <v>2.0833333333333333E-3</v>
      </c>
      <c r="G525" s="3">
        <v>0.10555555555555556</v>
      </c>
      <c r="H525" s="3">
        <f t="shared" si="33"/>
        <v>0.11388888888888889</v>
      </c>
      <c r="I525" s="9">
        <v>4.2361111111111106E-2</v>
      </c>
      <c r="J525" s="9">
        <f t="shared" si="34"/>
        <v>7.1527777777777773E-2</v>
      </c>
      <c r="K525" s="9" t="str">
        <f t="shared" si="35"/>
        <v>Cobrada</v>
      </c>
      <c r="L525" t="s">
        <v>9</v>
      </c>
      <c r="M525" t="s">
        <v>10</v>
      </c>
      <c r="N525" t="s">
        <v>1137</v>
      </c>
      <c r="O525" s="4">
        <v>26.91</v>
      </c>
      <c r="P525" t="s">
        <v>35</v>
      </c>
      <c r="Q525">
        <v>524</v>
      </c>
      <c r="R525" t="s">
        <v>1140</v>
      </c>
      <c r="S525" t="s">
        <v>712</v>
      </c>
      <c r="T525" s="10">
        <v>76</v>
      </c>
    </row>
    <row r="526" spans="1:20" x14ac:dyDescent="0.25">
      <c r="A526">
        <v>16</v>
      </c>
      <c r="B526" t="s">
        <v>377</v>
      </c>
      <c r="C526">
        <v>3</v>
      </c>
      <c r="D526" t="str">
        <f t="shared" si="32"/>
        <v>Jueves</v>
      </c>
      <c r="E526" s="6">
        <v>45022</v>
      </c>
      <c r="F526" s="3">
        <v>0.14374999999999999</v>
      </c>
      <c r="G526" s="3">
        <v>0.30138888888888887</v>
      </c>
      <c r="H526" s="3">
        <f t="shared" si="33"/>
        <v>0.16805555555555554</v>
      </c>
      <c r="I526" s="9">
        <v>5.347222222222222E-2</v>
      </c>
      <c r="J526" s="9">
        <f t="shared" si="34"/>
        <v>0.11458333333333331</v>
      </c>
      <c r="K526" s="9" t="str">
        <f t="shared" si="35"/>
        <v>Cobrada</v>
      </c>
      <c r="L526" t="s">
        <v>9</v>
      </c>
      <c r="M526" t="s">
        <v>10</v>
      </c>
      <c r="N526" t="s">
        <v>1137</v>
      </c>
      <c r="O526" s="4">
        <v>32.869999999999997</v>
      </c>
      <c r="P526" t="s">
        <v>35</v>
      </c>
      <c r="Q526">
        <v>525</v>
      </c>
      <c r="R526" t="s">
        <v>36</v>
      </c>
      <c r="S526" t="s">
        <v>836</v>
      </c>
      <c r="T526" s="10">
        <v>197</v>
      </c>
    </row>
    <row r="527" spans="1:20" x14ac:dyDescent="0.25">
      <c r="A527">
        <v>4</v>
      </c>
      <c r="B527" t="s">
        <v>837</v>
      </c>
      <c r="C527">
        <v>6</v>
      </c>
      <c r="D527" t="str">
        <f t="shared" si="32"/>
        <v>Jueves</v>
      </c>
      <c r="E527" s="6">
        <v>45022</v>
      </c>
      <c r="F527" s="3">
        <v>0.15555555555555556</v>
      </c>
      <c r="G527" s="3">
        <v>0.23680555555555555</v>
      </c>
      <c r="H527" s="3">
        <f t="shared" si="33"/>
        <v>8.1249999999999989E-2</v>
      </c>
      <c r="I527" s="9">
        <v>1.5277777777777777E-2</v>
      </c>
      <c r="J527" s="9">
        <f t="shared" si="34"/>
        <v>6.597222222222221E-2</v>
      </c>
      <c r="K527" s="9" t="str">
        <f t="shared" si="35"/>
        <v>Cobrada</v>
      </c>
      <c r="L527" t="s">
        <v>29</v>
      </c>
      <c r="M527" t="s">
        <v>32</v>
      </c>
      <c r="N527" t="s">
        <v>1136</v>
      </c>
      <c r="O527" s="4">
        <v>43.02</v>
      </c>
      <c r="P527" t="s">
        <v>21</v>
      </c>
      <c r="Q527">
        <v>526</v>
      </c>
      <c r="R527" t="s">
        <v>41</v>
      </c>
      <c r="S527" t="s">
        <v>439</v>
      </c>
      <c r="T527" s="10">
        <v>33</v>
      </c>
    </row>
    <row r="528" spans="1:20" x14ac:dyDescent="0.25">
      <c r="A528">
        <v>19</v>
      </c>
      <c r="B528" t="s">
        <v>838</v>
      </c>
      <c r="C528">
        <v>4</v>
      </c>
      <c r="D528" t="str">
        <f t="shared" si="32"/>
        <v>Jueves</v>
      </c>
      <c r="E528" s="6">
        <v>45022</v>
      </c>
      <c r="F528" s="3">
        <v>0.15347222222222223</v>
      </c>
      <c r="G528" s="3">
        <v>0.24652777777777779</v>
      </c>
      <c r="H528" s="3">
        <f t="shared" si="33"/>
        <v>0.10347222222222223</v>
      </c>
      <c r="I528" s="9">
        <v>2.1527777777777778E-2</v>
      </c>
      <c r="J528" s="9">
        <f t="shared" si="34"/>
        <v>8.1944444444444459E-2</v>
      </c>
      <c r="K528" s="9" t="str">
        <f t="shared" si="35"/>
        <v>Cobrada</v>
      </c>
      <c r="L528" t="s">
        <v>14</v>
      </c>
      <c r="M528" t="s">
        <v>15</v>
      </c>
      <c r="N528" t="s">
        <v>16</v>
      </c>
      <c r="O528" s="4">
        <v>22.95</v>
      </c>
      <c r="P528" t="s">
        <v>35</v>
      </c>
      <c r="Q528">
        <v>527</v>
      </c>
      <c r="R528" t="s">
        <v>1139</v>
      </c>
      <c r="S528" t="s">
        <v>170</v>
      </c>
      <c r="T528" s="10">
        <v>54</v>
      </c>
    </row>
    <row r="529" spans="1:20" x14ac:dyDescent="0.25">
      <c r="A529">
        <v>14</v>
      </c>
      <c r="B529" t="s">
        <v>839</v>
      </c>
      <c r="C529">
        <v>2</v>
      </c>
      <c r="D529" t="str">
        <f t="shared" si="32"/>
        <v>Jueves</v>
      </c>
      <c r="E529" s="6">
        <v>45022</v>
      </c>
      <c r="F529" s="3">
        <v>7.4305555555555555E-2</v>
      </c>
      <c r="G529" s="3">
        <v>0.15833333333333333</v>
      </c>
      <c r="H529" s="3">
        <f t="shared" si="33"/>
        <v>8.4027777777777771E-2</v>
      </c>
      <c r="I529" s="9">
        <v>8.4027777777777785E-2</v>
      </c>
      <c r="J529" s="9">
        <f t="shared" si="34"/>
        <v>-1.3877787807814457E-17</v>
      </c>
      <c r="K529" s="9" t="str">
        <f t="shared" si="35"/>
        <v>Cobrada</v>
      </c>
      <c r="L529" t="s">
        <v>20</v>
      </c>
      <c r="M529" t="s">
        <v>10</v>
      </c>
      <c r="N529" t="s">
        <v>1136</v>
      </c>
      <c r="O529" s="4">
        <v>15.62</v>
      </c>
      <c r="P529" t="s">
        <v>11</v>
      </c>
      <c r="Q529">
        <v>528</v>
      </c>
      <c r="R529" t="s">
        <v>41</v>
      </c>
      <c r="S529" t="s">
        <v>840</v>
      </c>
      <c r="T529" s="10">
        <v>78</v>
      </c>
    </row>
    <row r="530" spans="1:20" x14ac:dyDescent="0.25">
      <c r="A530">
        <v>1</v>
      </c>
      <c r="B530" t="s">
        <v>841</v>
      </c>
      <c r="C530">
        <v>2</v>
      </c>
      <c r="D530" t="str">
        <f t="shared" si="32"/>
        <v>Jueves</v>
      </c>
      <c r="E530" s="6">
        <v>45022</v>
      </c>
      <c r="F530" s="3">
        <v>8.1944444444444445E-2</v>
      </c>
      <c r="G530" s="3">
        <v>0.19583333333333333</v>
      </c>
      <c r="H530" s="3">
        <f t="shared" si="33"/>
        <v>0.12430555555555556</v>
      </c>
      <c r="I530" s="9">
        <v>0.10902777777777778</v>
      </c>
      <c r="J530" s="9">
        <f t="shared" si="34"/>
        <v>1.5277777777777779E-2</v>
      </c>
      <c r="K530" s="9" t="str">
        <f t="shared" si="35"/>
        <v>Cobrada</v>
      </c>
      <c r="L530" t="s">
        <v>9</v>
      </c>
      <c r="M530" t="s">
        <v>10</v>
      </c>
      <c r="N530" t="s">
        <v>1137</v>
      </c>
      <c r="O530" s="4">
        <v>25.91</v>
      </c>
      <c r="P530" t="s">
        <v>35</v>
      </c>
      <c r="Q530">
        <v>529</v>
      </c>
      <c r="R530" t="s">
        <v>1139</v>
      </c>
      <c r="S530" t="s">
        <v>842</v>
      </c>
      <c r="T530" s="10">
        <v>208</v>
      </c>
    </row>
    <row r="531" spans="1:20" x14ac:dyDescent="0.25">
      <c r="A531">
        <v>7</v>
      </c>
      <c r="B531" t="s">
        <v>843</v>
      </c>
      <c r="C531">
        <v>5</v>
      </c>
      <c r="D531" t="str">
        <f t="shared" si="32"/>
        <v>Jueves</v>
      </c>
      <c r="E531" s="6">
        <v>45022</v>
      </c>
      <c r="F531" s="3">
        <v>9.2361111111111116E-2</v>
      </c>
      <c r="G531" s="3">
        <v>0.25486111111111109</v>
      </c>
      <c r="H531" s="3">
        <f t="shared" si="33"/>
        <v>0.17291666666666664</v>
      </c>
      <c r="I531" s="9">
        <v>7.3611111111111113E-2</v>
      </c>
      <c r="J531" s="9">
        <f t="shared" si="34"/>
        <v>9.9305555555555522E-2</v>
      </c>
      <c r="K531" s="9" t="str">
        <f t="shared" si="35"/>
        <v>Cobrada</v>
      </c>
      <c r="L531" t="s">
        <v>25</v>
      </c>
      <c r="M531" t="s">
        <v>10</v>
      </c>
      <c r="N531" t="s">
        <v>1137</v>
      </c>
      <c r="O531" s="4">
        <v>30.19</v>
      </c>
      <c r="P531" t="s">
        <v>35</v>
      </c>
      <c r="Q531">
        <v>530</v>
      </c>
      <c r="R531" t="s">
        <v>26</v>
      </c>
      <c r="S531" t="s">
        <v>844</v>
      </c>
      <c r="T531" s="10">
        <v>160</v>
      </c>
    </row>
    <row r="532" spans="1:20" x14ac:dyDescent="0.25">
      <c r="A532">
        <v>9</v>
      </c>
      <c r="B532" t="s">
        <v>645</v>
      </c>
      <c r="C532">
        <v>6</v>
      </c>
      <c r="D532" t="str">
        <f t="shared" si="32"/>
        <v>Jueves</v>
      </c>
      <c r="E532" s="6">
        <v>45022</v>
      </c>
      <c r="F532" s="3">
        <v>0.12708333333333333</v>
      </c>
      <c r="G532" s="3">
        <v>0.21111111111111111</v>
      </c>
      <c r="H532" s="3">
        <f t="shared" si="33"/>
        <v>8.4027777777777785E-2</v>
      </c>
      <c r="I532" s="9">
        <v>0.13819444444444445</v>
      </c>
      <c r="J532" s="9" t="str">
        <f t="shared" si="34"/>
        <v>0</v>
      </c>
      <c r="K532" s="9" t="str">
        <f t="shared" si="35"/>
        <v>No cobrada</v>
      </c>
      <c r="L532" t="s">
        <v>20</v>
      </c>
      <c r="M532" t="s">
        <v>32</v>
      </c>
      <c r="N532" t="s">
        <v>16</v>
      </c>
      <c r="O532" s="4">
        <v>34.39</v>
      </c>
      <c r="P532" t="s">
        <v>21</v>
      </c>
      <c r="Q532">
        <v>531</v>
      </c>
      <c r="R532" t="s">
        <v>26</v>
      </c>
      <c r="S532" t="s">
        <v>845</v>
      </c>
      <c r="T532" s="10">
        <v>244</v>
      </c>
    </row>
    <row r="533" spans="1:20" x14ac:dyDescent="0.25">
      <c r="A533">
        <v>13</v>
      </c>
      <c r="B533" t="s">
        <v>132</v>
      </c>
      <c r="C533">
        <v>3</v>
      </c>
      <c r="D533" t="str">
        <f t="shared" si="32"/>
        <v>Jueves</v>
      </c>
      <c r="E533" s="6">
        <v>45022</v>
      </c>
      <c r="F533" s="3">
        <v>7.4999999999999997E-2</v>
      </c>
      <c r="G533" s="3">
        <v>0.22638888888888889</v>
      </c>
      <c r="H533" s="3">
        <f t="shared" si="33"/>
        <v>0.15138888888888891</v>
      </c>
      <c r="I533" s="9">
        <v>4.0972222222222215E-2</v>
      </c>
      <c r="J533" s="9">
        <f t="shared" si="34"/>
        <v>0.11041666666666669</v>
      </c>
      <c r="K533" s="9" t="str">
        <f t="shared" si="35"/>
        <v>Cobrada</v>
      </c>
      <c r="L533" t="s">
        <v>9</v>
      </c>
      <c r="M533" t="s">
        <v>15</v>
      </c>
      <c r="N533" t="s">
        <v>1136</v>
      </c>
      <c r="O533" s="4">
        <v>17.95</v>
      </c>
      <c r="P533" t="s">
        <v>11</v>
      </c>
      <c r="Q533">
        <v>532</v>
      </c>
      <c r="R533" t="s">
        <v>83</v>
      </c>
      <c r="S533" t="s">
        <v>846</v>
      </c>
      <c r="T533" s="10">
        <v>137</v>
      </c>
    </row>
    <row r="534" spans="1:20" x14ac:dyDescent="0.25">
      <c r="A534">
        <v>1</v>
      </c>
      <c r="B534" t="s">
        <v>379</v>
      </c>
      <c r="C534">
        <v>3</v>
      </c>
      <c r="D534" t="str">
        <f t="shared" si="32"/>
        <v>Jueves</v>
      </c>
      <c r="E534" s="6">
        <v>45022</v>
      </c>
      <c r="F534" s="3">
        <v>0.13472222222222222</v>
      </c>
      <c r="G534" s="3">
        <v>0.22222222222222221</v>
      </c>
      <c r="H534" s="3">
        <f t="shared" si="33"/>
        <v>8.7499999999999994E-2</v>
      </c>
      <c r="I534" s="9">
        <v>3.3333333333333333E-2</v>
      </c>
      <c r="J534" s="9">
        <f t="shared" si="34"/>
        <v>5.4166666666666662E-2</v>
      </c>
      <c r="K534" s="9" t="str">
        <f t="shared" si="35"/>
        <v>Cobrada</v>
      </c>
      <c r="L534" t="s">
        <v>25</v>
      </c>
      <c r="M534" t="s">
        <v>32</v>
      </c>
      <c r="N534" t="s">
        <v>1136</v>
      </c>
      <c r="O534" s="4">
        <v>20.09</v>
      </c>
      <c r="P534" t="s">
        <v>21</v>
      </c>
      <c r="Q534">
        <v>533</v>
      </c>
      <c r="R534" t="s">
        <v>59</v>
      </c>
      <c r="S534" t="s">
        <v>670</v>
      </c>
      <c r="T534" s="10">
        <v>41</v>
      </c>
    </row>
    <row r="535" spans="1:20" x14ac:dyDescent="0.25">
      <c r="A535">
        <v>1</v>
      </c>
      <c r="B535" t="s">
        <v>847</v>
      </c>
      <c r="C535">
        <v>6</v>
      </c>
      <c r="D535" t="str">
        <f t="shared" si="32"/>
        <v>Jueves</v>
      </c>
      <c r="E535" s="6">
        <v>45022</v>
      </c>
      <c r="F535" s="3">
        <v>4.3055555555555555E-2</v>
      </c>
      <c r="G535" s="3">
        <v>0.18680555555555556</v>
      </c>
      <c r="H535" s="3">
        <f t="shared" si="33"/>
        <v>0.14374999999999999</v>
      </c>
      <c r="I535" s="9">
        <v>5.2777777777777785E-2</v>
      </c>
      <c r="J535" s="9">
        <f t="shared" si="34"/>
        <v>9.0972222222222204E-2</v>
      </c>
      <c r="K535" s="9" t="str">
        <f t="shared" si="35"/>
        <v>Cobrada</v>
      </c>
      <c r="L535" t="s">
        <v>29</v>
      </c>
      <c r="M535" t="s">
        <v>32</v>
      </c>
      <c r="N535" t="s">
        <v>1137</v>
      </c>
      <c r="O535" s="4">
        <v>23.59</v>
      </c>
      <c r="P535" t="s">
        <v>11</v>
      </c>
      <c r="Q535">
        <v>534</v>
      </c>
      <c r="R535" t="s">
        <v>22</v>
      </c>
      <c r="S535" t="s">
        <v>848</v>
      </c>
      <c r="T535" s="10">
        <v>147</v>
      </c>
    </row>
    <row r="536" spans="1:20" x14ac:dyDescent="0.25">
      <c r="A536">
        <v>15</v>
      </c>
      <c r="B536" t="s">
        <v>229</v>
      </c>
      <c r="C536">
        <v>3</v>
      </c>
      <c r="D536" t="str">
        <f t="shared" si="32"/>
        <v>Jueves</v>
      </c>
      <c r="E536" s="6">
        <v>45022</v>
      </c>
      <c r="F536" s="3">
        <v>3.9583333333333331E-2</v>
      </c>
      <c r="G536" s="3">
        <v>0.14722222222222223</v>
      </c>
      <c r="H536" s="3">
        <f t="shared" si="33"/>
        <v>0.1076388888888889</v>
      </c>
      <c r="I536" s="9">
        <v>7.8472222222222221E-2</v>
      </c>
      <c r="J536" s="9">
        <f t="shared" si="34"/>
        <v>2.9166666666666674E-2</v>
      </c>
      <c r="K536" s="9" t="str">
        <f t="shared" si="35"/>
        <v>Cobrada</v>
      </c>
      <c r="L536" t="s">
        <v>14</v>
      </c>
      <c r="M536" t="s">
        <v>15</v>
      </c>
      <c r="N536" t="s">
        <v>1137</v>
      </c>
      <c r="O536" s="4">
        <v>39.450000000000003</v>
      </c>
      <c r="P536" t="s">
        <v>21</v>
      </c>
      <c r="Q536">
        <v>535</v>
      </c>
      <c r="R536" t="s">
        <v>64</v>
      </c>
      <c r="S536" t="s">
        <v>849</v>
      </c>
      <c r="T536" s="10">
        <v>276</v>
      </c>
    </row>
    <row r="537" spans="1:20" x14ac:dyDescent="0.25">
      <c r="A537">
        <v>9</v>
      </c>
      <c r="B537" t="s">
        <v>850</v>
      </c>
      <c r="C537">
        <v>2</v>
      </c>
      <c r="D537" t="str">
        <f t="shared" si="32"/>
        <v>Jueves</v>
      </c>
      <c r="E537" s="6">
        <v>45022</v>
      </c>
      <c r="F537" s="3">
        <v>0.10486111111111111</v>
      </c>
      <c r="G537" s="3">
        <v>0.19375000000000001</v>
      </c>
      <c r="H537" s="3">
        <f t="shared" si="33"/>
        <v>8.8888888888888892E-2</v>
      </c>
      <c r="I537" s="9">
        <v>0.10555555555555556</v>
      </c>
      <c r="J537" s="9" t="str">
        <f t="shared" si="34"/>
        <v>0</v>
      </c>
      <c r="K537" s="9" t="str">
        <f t="shared" si="35"/>
        <v>No cobrada</v>
      </c>
      <c r="L537" t="s">
        <v>29</v>
      </c>
      <c r="M537" t="s">
        <v>10</v>
      </c>
      <c r="N537" t="s">
        <v>1137</v>
      </c>
      <c r="O537" s="4">
        <v>46</v>
      </c>
      <c r="P537" t="s">
        <v>11</v>
      </c>
      <c r="Q537">
        <v>536</v>
      </c>
      <c r="R537" t="s">
        <v>64</v>
      </c>
      <c r="S537" t="s">
        <v>851</v>
      </c>
      <c r="T537" s="10">
        <v>212</v>
      </c>
    </row>
    <row r="538" spans="1:20" x14ac:dyDescent="0.25">
      <c r="A538">
        <v>18</v>
      </c>
      <c r="B538" t="s">
        <v>271</v>
      </c>
      <c r="C538">
        <v>6</v>
      </c>
      <c r="D538" t="str">
        <f t="shared" si="32"/>
        <v>Jueves</v>
      </c>
      <c r="E538" s="6">
        <v>45022</v>
      </c>
      <c r="F538" s="3">
        <v>1.6666666666666666E-2</v>
      </c>
      <c r="G538" s="3">
        <v>8.9583333333333334E-2</v>
      </c>
      <c r="H538" s="3">
        <f t="shared" si="33"/>
        <v>8.3333333333333343E-2</v>
      </c>
      <c r="I538" s="9">
        <v>1.4583333333333334E-2</v>
      </c>
      <c r="J538" s="9">
        <f t="shared" si="34"/>
        <v>6.8750000000000006E-2</v>
      </c>
      <c r="K538" s="9" t="str">
        <f t="shared" si="35"/>
        <v>Cobrada</v>
      </c>
      <c r="L538" t="s">
        <v>9</v>
      </c>
      <c r="M538" t="s">
        <v>15</v>
      </c>
      <c r="N538" t="s">
        <v>1136</v>
      </c>
      <c r="O538" s="4">
        <v>28.68</v>
      </c>
      <c r="P538" t="s">
        <v>35</v>
      </c>
      <c r="Q538">
        <v>537</v>
      </c>
      <c r="R538" t="s">
        <v>1140</v>
      </c>
      <c r="S538" t="s">
        <v>102</v>
      </c>
      <c r="T538" s="10">
        <v>63</v>
      </c>
    </row>
    <row r="539" spans="1:20" x14ac:dyDescent="0.25">
      <c r="A539">
        <v>14</v>
      </c>
      <c r="B539" t="s">
        <v>485</v>
      </c>
      <c r="C539">
        <v>4</v>
      </c>
      <c r="D539" t="str">
        <f t="shared" si="32"/>
        <v>Jueves</v>
      </c>
      <c r="E539" s="6">
        <v>45022</v>
      </c>
      <c r="F539" s="3">
        <v>0.13819444444444445</v>
      </c>
      <c r="G539" s="3">
        <v>0.23125000000000001</v>
      </c>
      <c r="H539" s="3">
        <f t="shared" si="33"/>
        <v>9.3055555555555558E-2</v>
      </c>
      <c r="I539" s="9">
        <v>0.13750000000000001</v>
      </c>
      <c r="J539" s="9" t="str">
        <f t="shared" si="34"/>
        <v>0</v>
      </c>
      <c r="K539" s="9" t="str">
        <f t="shared" si="35"/>
        <v>No cobrada</v>
      </c>
      <c r="L539" t="s">
        <v>29</v>
      </c>
      <c r="M539" t="s">
        <v>32</v>
      </c>
      <c r="N539" t="s">
        <v>1136</v>
      </c>
      <c r="O539" s="4">
        <v>41.35</v>
      </c>
      <c r="P539" t="s">
        <v>21</v>
      </c>
      <c r="Q539">
        <v>538</v>
      </c>
      <c r="R539" t="s">
        <v>17</v>
      </c>
      <c r="S539" t="s">
        <v>852</v>
      </c>
      <c r="T539" s="10">
        <v>142</v>
      </c>
    </row>
    <row r="540" spans="1:20" x14ac:dyDescent="0.25">
      <c r="A540">
        <v>18</v>
      </c>
      <c r="B540" t="s">
        <v>853</v>
      </c>
      <c r="C540">
        <v>3</v>
      </c>
      <c r="D540" t="str">
        <f t="shared" si="32"/>
        <v>Jueves</v>
      </c>
      <c r="E540" s="6">
        <v>45022</v>
      </c>
      <c r="F540" s="3">
        <v>0.16041666666666668</v>
      </c>
      <c r="G540" s="3">
        <v>0.29166666666666669</v>
      </c>
      <c r="H540" s="3">
        <f t="shared" si="33"/>
        <v>0.13125000000000001</v>
      </c>
      <c r="I540" s="9">
        <v>8.9583333333333334E-2</v>
      </c>
      <c r="J540" s="9">
        <f t="shared" si="34"/>
        <v>4.1666666666666671E-2</v>
      </c>
      <c r="K540" s="9" t="str">
        <f t="shared" si="35"/>
        <v>Cobrada</v>
      </c>
      <c r="L540" t="s">
        <v>20</v>
      </c>
      <c r="M540" t="s">
        <v>15</v>
      </c>
      <c r="N540" t="s">
        <v>16</v>
      </c>
      <c r="O540" s="4">
        <v>20.9</v>
      </c>
      <c r="P540" t="s">
        <v>21</v>
      </c>
      <c r="Q540">
        <v>539</v>
      </c>
      <c r="R540" t="s">
        <v>17</v>
      </c>
      <c r="S540" t="s">
        <v>854</v>
      </c>
      <c r="T540" s="10">
        <v>240</v>
      </c>
    </row>
    <row r="541" spans="1:20" x14ac:dyDescent="0.25">
      <c r="A541">
        <v>6</v>
      </c>
      <c r="B541" t="s">
        <v>855</v>
      </c>
      <c r="C541">
        <v>4</v>
      </c>
      <c r="D541" t="str">
        <f t="shared" si="32"/>
        <v>Jueves</v>
      </c>
      <c r="E541" s="6">
        <v>45022</v>
      </c>
      <c r="F541" s="3">
        <v>0.15694444444444444</v>
      </c>
      <c r="G541" s="3">
        <v>0.28888888888888886</v>
      </c>
      <c r="H541" s="3">
        <f t="shared" si="33"/>
        <v>0.13194444444444442</v>
      </c>
      <c r="I541" s="9">
        <v>5.694444444444445E-2</v>
      </c>
      <c r="J541" s="9">
        <f t="shared" si="34"/>
        <v>7.4999999999999969E-2</v>
      </c>
      <c r="K541" s="9" t="str">
        <f t="shared" si="35"/>
        <v>Cobrada</v>
      </c>
      <c r="L541" t="s">
        <v>14</v>
      </c>
      <c r="M541" t="s">
        <v>10</v>
      </c>
      <c r="N541" t="s">
        <v>1137</v>
      </c>
      <c r="O541" s="4">
        <v>47.85</v>
      </c>
      <c r="P541" t="s">
        <v>11</v>
      </c>
      <c r="Q541">
        <v>540</v>
      </c>
      <c r="R541" t="s">
        <v>44</v>
      </c>
      <c r="S541" t="s">
        <v>856</v>
      </c>
      <c r="T541" s="10">
        <v>124</v>
      </c>
    </row>
    <row r="542" spans="1:20" x14ac:dyDescent="0.25">
      <c r="A542">
        <v>19</v>
      </c>
      <c r="B542" t="s">
        <v>72</v>
      </c>
      <c r="C542">
        <v>2</v>
      </c>
      <c r="D542" t="str">
        <f t="shared" si="32"/>
        <v>Jueves</v>
      </c>
      <c r="E542" s="6">
        <v>45022</v>
      </c>
      <c r="F542" s="3">
        <v>2.2916666666666665E-2</v>
      </c>
      <c r="G542" s="3">
        <v>0.18888888888888888</v>
      </c>
      <c r="H542" s="3">
        <f t="shared" si="33"/>
        <v>0.16597222222222222</v>
      </c>
      <c r="I542" s="9">
        <v>8.611111111111111E-2</v>
      </c>
      <c r="J542" s="9">
        <f t="shared" si="34"/>
        <v>7.9861111111111105E-2</v>
      </c>
      <c r="K542" s="9" t="str">
        <f t="shared" si="35"/>
        <v>Cobrada</v>
      </c>
      <c r="L542" t="s">
        <v>14</v>
      </c>
      <c r="M542" t="s">
        <v>15</v>
      </c>
      <c r="N542" t="s">
        <v>1136</v>
      </c>
      <c r="O542" s="4">
        <v>33.700000000000003</v>
      </c>
      <c r="P542" t="s">
        <v>11</v>
      </c>
      <c r="Q542">
        <v>541</v>
      </c>
      <c r="R542" t="s">
        <v>17</v>
      </c>
      <c r="S542" t="s">
        <v>857</v>
      </c>
      <c r="T542" s="10">
        <v>202</v>
      </c>
    </row>
    <row r="543" spans="1:20" x14ac:dyDescent="0.25">
      <c r="A543">
        <v>9</v>
      </c>
      <c r="B543" t="s">
        <v>260</v>
      </c>
      <c r="C543">
        <v>5</v>
      </c>
      <c r="D543" t="str">
        <f t="shared" si="32"/>
        <v>Jueves</v>
      </c>
      <c r="E543" s="6">
        <v>45022</v>
      </c>
      <c r="F543" s="3">
        <v>0.11597222222222223</v>
      </c>
      <c r="G543" s="3">
        <v>0.19652777777777777</v>
      </c>
      <c r="H543" s="3">
        <f t="shared" si="33"/>
        <v>8.0555555555555547E-2</v>
      </c>
      <c r="I543" s="9">
        <v>7.9861111111111105E-2</v>
      </c>
      <c r="J543" s="9">
        <f t="shared" si="34"/>
        <v>6.9444444444444198E-4</v>
      </c>
      <c r="K543" s="9" t="str">
        <f t="shared" si="35"/>
        <v>Cobrada</v>
      </c>
      <c r="L543" t="s">
        <v>9</v>
      </c>
      <c r="M543" t="s">
        <v>15</v>
      </c>
      <c r="N543" t="s">
        <v>1137</v>
      </c>
      <c r="O543" s="4">
        <v>49.05</v>
      </c>
      <c r="P543" t="s">
        <v>11</v>
      </c>
      <c r="Q543">
        <v>542</v>
      </c>
      <c r="R543" t="s">
        <v>64</v>
      </c>
      <c r="S543" t="s">
        <v>858</v>
      </c>
      <c r="T543" s="10">
        <v>148</v>
      </c>
    </row>
    <row r="544" spans="1:20" x14ac:dyDescent="0.25">
      <c r="A544">
        <v>19</v>
      </c>
      <c r="B544" t="s">
        <v>859</v>
      </c>
      <c r="C544">
        <v>5</v>
      </c>
      <c r="D544" t="str">
        <f t="shared" si="32"/>
        <v>Jueves</v>
      </c>
      <c r="E544" s="6">
        <v>45022</v>
      </c>
      <c r="F544" s="3">
        <v>3.2638888888888891E-2</v>
      </c>
      <c r="G544" s="3">
        <v>0.15069444444444444</v>
      </c>
      <c r="H544" s="3">
        <f t="shared" si="33"/>
        <v>0.11805555555555555</v>
      </c>
      <c r="I544" s="9">
        <v>5.1388888888888887E-2</v>
      </c>
      <c r="J544" s="9">
        <f t="shared" si="34"/>
        <v>6.6666666666666666E-2</v>
      </c>
      <c r="K544" s="9" t="str">
        <f t="shared" si="35"/>
        <v>Cobrada</v>
      </c>
      <c r="L544" t="s">
        <v>29</v>
      </c>
      <c r="M544" t="s">
        <v>32</v>
      </c>
      <c r="N544" t="s">
        <v>1137</v>
      </c>
      <c r="O544" s="4">
        <v>49.37</v>
      </c>
      <c r="P544" t="s">
        <v>11</v>
      </c>
      <c r="Q544">
        <v>543</v>
      </c>
      <c r="R544" t="s">
        <v>26</v>
      </c>
      <c r="S544" t="s">
        <v>860</v>
      </c>
      <c r="T544" s="10">
        <v>206</v>
      </c>
    </row>
    <row r="545" spans="1:20" x14ac:dyDescent="0.25">
      <c r="A545">
        <v>7</v>
      </c>
      <c r="B545" t="s">
        <v>861</v>
      </c>
      <c r="C545">
        <v>4</v>
      </c>
      <c r="D545" t="str">
        <f t="shared" si="32"/>
        <v>Jueves</v>
      </c>
      <c r="E545" s="6">
        <v>45022</v>
      </c>
      <c r="F545" s="3">
        <v>0.13680555555555557</v>
      </c>
      <c r="G545" s="3">
        <v>0.19791666666666666</v>
      </c>
      <c r="H545" s="3">
        <f t="shared" si="33"/>
        <v>7.152777777777776E-2</v>
      </c>
      <c r="I545" s="9">
        <v>3.3333333333333333E-2</v>
      </c>
      <c r="J545" s="9">
        <f t="shared" si="34"/>
        <v>3.8194444444444427E-2</v>
      </c>
      <c r="K545" s="9" t="str">
        <f t="shared" si="35"/>
        <v>Cobrada</v>
      </c>
      <c r="L545" t="s">
        <v>25</v>
      </c>
      <c r="M545" t="s">
        <v>10</v>
      </c>
      <c r="N545" t="s">
        <v>1137</v>
      </c>
      <c r="O545" s="4">
        <v>44.91</v>
      </c>
      <c r="P545" t="s">
        <v>35</v>
      </c>
      <c r="Q545">
        <v>544</v>
      </c>
      <c r="R545" t="s">
        <v>59</v>
      </c>
      <c r="S545" t="s">
        <v>33</v>
      </c>
      <c r="T545" s="10">
        <v>70</v>
      </c>
    </row>
    <row r="546" spans="1:20" x14ac:dyDescent="0.25">
      <c r="A546">
        <v>20</v>
      </c>
      <c r="B546" t="s">
        <v>862</v>
      </c>
      <c r="C546">
        <v>5</v>
      </c>
      <c r="D546" t="str">
        <f t="shared" si="32"/>
        <v>Jueves</v>
      </c>
      <c r="E546" s="6">
        <v>45022</v>
      </c>
      <c r="F546" s="3">
        <v>0.11041666666666666</v>
      </c>
      <c r="G546" s="3">
        <v>0.18472222222222223</v>
      </c>
      <c r="H546" s="3">
        <f t="shared" si="33"/>
        <v>8.472222222222224E-2</v>
      </c>
      <c r="I546" s="9">
        <v>6.8750000000000006E-2</v>
      </c>
      <c r="J546" s="9">
        <f t="shared" si="34"/>
        <v>1.5972222222222235E-2</v>
      </c>
      <c r="K546" s="9" t="str">
        <f t="shared" si="35"/>
        <v>Cobrada</v>
      </c>
      <c r="L546" t="s">
        <v>20</v>
      </c>
      <c r="M546" t="s">
        <v>10</v>
      </c>
      <c r="N546" t="s">
        <v>16</v>
      </c>
      <c r="O546" s="4">
        <v>12.18</v>
      </c>
      <c r="P546" t="s">
        <v>35</v>
      </c>
      <c r="Q546">
        <v>545</v>
      </c>
      <c r="R546" t="s">
        <v>64</v>
      </c>
      <c r="S546" t="s">
        <v>863</v>
      </c>
      <c r="T546" s="10">
        <v>130</v>
      </c>
    </row>
    <row r="547" spans="1:20" x14ac:dyDescent="0.25">
      <c r="A547">
        <v>5</v>
      </c>
      <c r="B547" t="s">
        <v>864</v>
      </c>
      <c r="C547">
        <v>2</v>
      </c>
      <c r="D547" t="str">
        <f t="shared" si="32"/>
        <v>Jueves</v>
      </c>
      <c r="E547" s="6">
        <v>45022</v>
      </c>
      <c r="F547" s="3">
        <v>0.13472222222222222</v>
      </c>
      <c r="G547" s="3">
        <v>0.22847222222222222</v>
      </c>
      <c r="H547" s="3">
        <f t="shared" si="33"/>
        <v>9.375E-2</v>
      </c>
      <c r="I547" s="9">
        <v>6.3194444444444442E-2</v>
      </c>
      <c r="J547" s="9">
        <f t="shared" si="34"/>
        <v>3.0555555555555558E-2</v>
      </c>
      <c r="K547" s="9" t="str">
        <f t="shared" si="35"/>
        <v>Cobrada</v>
      </c>
      <c r="L547" t="s">
        <v>29</v>
      </c>
      <c r="M547" t="s">
        <v>10</v>
      </c>
      <c r="N547" t="s">
        <v>1136</v>
      </c>
      <c r="O547" s="4">
        <v>47.81</v>
      </c>
      <c r="P547" t="s">
        <v>11</v>
      </c>
      <c r="Q547">
        <v>546</v>
      </c>
      <c r="R547" t="s">
        <v>41</v>
      </c>
      <c r="S547" t="s">
        <v>865</v>
      </c>
      <c r="T547" s="10">
        <v>92</v>
      </c>
    </row>
    <row r="548" spans="1:20" x14ac:dyDescent="0.25">
      <c r="A548">
        <v>9</v>
      </c>
      <c r="B548" t="s">
        <v>866</v>
      </c>
      <c r="C548">
        <v>3</v>
      </c>
      <c r="D548" t="str">
        <f t="shared" si="32"/>
        <v>Jueves</v>
      </c>
      <c r="E548" s="6">
        <v>45022</v>
      </c>
      <c r="F548" s="3">
        <v>0.11319444444444444</v>
      </c>
      <c r="G548" s="3">
        <v>0.19166666666666668</v>
      </c>
      <c r="H548" s="3">
        <f t="shared" si="33"/>
        <v>8.8888888888888906E-2</v>
      </c>
      <c r="I548" s="9">
        <v>6.7361111111111108E-2</v>
      </c>
      <c r="J548" s="9">
        <f t="shared" si="34"/>
        <v>2.1527777777777798E-2</v>
      </c>
      <c r="K548" s="9" t="str">
        <f t="shared" si="35"/>
        <v>Cobrada</v>
      </c>
      <c r="L548" t="s">
        <v>25</v>
      </c>
      <c r="M548" t="s">
        <v>32</v>
      </c>
      <c r="N548" t="s">
        <v>1137</v>
      </c>
      <c r="O548" s="4">
        <v>20.04</v>
      </c>
      <c r="P548" t="s">
        <v>35</v>
      </c>
      <c r="Q548">
        <v>547</v>
      </c>
      <c r="R548" t="s">
        <v>17</v>
      </c>
      <c r="S548" t="s">
        <v>867</v>
      </c>
      <c r="T548" s="10">
        <v>227</v>
      </c>
    </row>
    <row r="549" spans="1:20" x14ac:dyDescent="0.25">
      <c r="A549">
        <v>4</v>
      </c>
      <c r="B549" t="s">
        <v>868</v>
      </c>
      <c r="C549">
        <v>2</v>
      </c>
      <c r="D549" t="str">
        <f t="shared" si="32"/>
        <v>Jueves</v>
      </c>
      <c r="E549" s="6">
        <v>45022</v>
      </c>
      <c r="F549" s="3">
        <v>3.8194444444444448E-2</v>
      </c>
      <c r="G549" s="3">
        <v>0.16875000000000001</v>
      </c>
      <c r="H549" s="3">
        <f t="shared" si="33"/>
        <v>0.13055555555555556</v>
      </c>
      <c r="I549" s="9">
        <v>7.3611111111111113E-2</v>
      </c>
      <c r="J549" s="9">
        <f t="shared" si="34"/>
        <v>5.694444444444445E-2</v>
      </c>
      <c r="K549" s="9" t="str">
        <f t="shared" si="35"/>
        <v>Cobrada</v>
      </c>
      <c r="L549" t="s">
        <v>20</v>
      </c>
      <c r="M549" t="s">
        <v>10</v>
      </c>
      <c r="N549" t="s">
        <v>1137</v>
      </c>
      <c r="O549" s="4">
        <v>28.88</v>
      </c>
      <c r="P549" t="s">
        <v>21</v>
      </c>
      <c r="Q549">
        <v>548</v>
      </c>
      <c r="R549" t="s">
        <v>64</v>
      </c>
      <c r="S549" t="s">
        <v>869</v>
      </c>
      <c r="T549" s="10">
        <v>96</v>
      </c>
    </row>
    <row r="550" spans="1:20" x14ac:dyDescent="0.25">
      <c r="A550">
        <v>12</v>
      </c>
      <c r="B550" t="s">
        <v>528</v>
      </c>
      <c r="C550">
        <v>2</v>
      </c>
      <c r="D550" t="str">
        <f t="shared" si="32"/>
        <v>Jueves</v>
      </c>
      <c r="E550" s="6">
        <v>45022</v>
      </c>
      <c r="F550" s="3">
        <v>6.458333333333334E-2</v>
      </c>
      <c r="G550" s="3">
        <v>0.22638888888888889</v>
      </c>
      <c r="H550" s="3">
        <f t="shared" si="33"/>
        <v>0.16180555555555554</v>
      </c>
      <c r="I550" s="9">
        <v>6.8055555555555564E-2</v>
      </c>
      <c r="J550" s="9">
        <f t="shared" si="34"/>
        <v>9.3749999999999972E-2</v>
      </c>
      <c r="K550" s="9" t="str">
        <f t="shared" si="35"/>
        <v>Cobrada</v>
      </c>
      <c r="L550" t="s">
        <v>14</v>
      </c>
      <c r="M550" t="s">
        <v>10</v>
      </c>
      <c r="N550" t="s">
        <v>1137</v>
      </c>
      <c r="O550" s="4">
        <v>35.340000000000003</v>
      </c>
      <c r="P550" t="s">
        <v>21</v>
      </c>
      <c r="Q550">
        <v>549</v>
      </c>
      <c r="R550" t="s">
        <v>17</v>
      </c>
      <c r="S550" t="s">
        <v>870</v>
      </c>
      <c r="T550" s="10">
        <v>162</v>
      </c>
    </row>
    <row r="551" spans="1:20" x14ac:dyDescent="0.25">
      <c r="A551">
        <v>1</v>
      </c>
      <c r="B551" t="s">
        <v>732</v>
      </c>
      <c r="C551">
        <v>6</v>
      </c>
      <c r="D551" t="str">
        <f t="shared" si="32"/>
        <v>Jueves</v>
      </c>
      <c r="E551" s="6">
        <v>45022</v>
      </c>
      <c r="F551" s="3">
        <v>4.7222222222222221E-2</v>
      </c>
      <c r="G551" s="3">
        <v>0.11041666666666666</v>
      </c>
      <c r="H551" s="3">
        <f t="shared" si="33"/>
        <v>7.3611111111111113E-2</v>
      </c>
      <c r="I551" s="9">
        <v>3.9583333333333331E-2</v>
      </c>
      <c r="J551" s="9">
        <f t="shared" si="34"/>
        <v>3.4027777777777782E-2</v>
      </c>
      <c r="K551" s="9" t="str">
        <f t="shared" si="35"/>
        <v>Cobrada</v>
      </c>
      <c r="L551" t="s">
        <v>9</v>
      </c>
      <c r="M551" t="s">
        <v>10</v>
      </c>
      <c r="N551" t="s">
        <v>1137</v>
      </c>
      <c r="O551" s="4">
        <v>28.33</v>
      </c>
      <c r="P551" t="s">
        <v>35</v>
      </c>
      <c r="Q551">
        <v>550</v>
      </c>
      <c r="R551" t="s">
        <v>22</v>
      </c>
      <c r="S551" t="s">
        <v>871</v>
      </c>
      <c r="T551" s="10">
        <v>124</v>
      </c>
    </row>
    <row r="552" spans="1:20" x14ac:dyDescent="0.25">
      <c r="A552">
        <v>4</v>
      </c>
      <c r="B552" t="s">
        <v>872</v>
      </c>
      <c r="C552">
        <v>2</v>
      </c>
      <c r="D552" t="str">
        <f t="shared" si="32"/>
        <v>Jueves</v>
      </c>
      <c r="E552" s="6">
        <v>45022</v>
      </c>
      <c r="F552" s="3">
        <v>0.12361111111111112</v>
      </c>
      <c r="G552" s="3">
        <v>0.1736111111111111</v>
      </c>
      <c r="H552" s="3">
        <f t="shared" si="33"/>
        <v>4.9999999999999989E-2</v>
      </c>
      <c r="I552" s="9">
        <v>8.5416666666666669E-2</v>
      </c>
      <c r="J552" s="9" t="str">
        <f t="shared" si="34"/>
        <v>0</v>
      </c>
      <c r="K552" s="9" t="str">
        <f t="shared" si="35"/>
        <v>No cobrada</v>
      </c>
      <c r="L552" t="s">
        <v>9</v>
      </c>
      <c r="M552" t="s">
        <v>15</v>
      </c>
      <c r="N552" t="s">
        <v>1137</v>
      </c>
      <c r="O552" s="4">
        <v>17.54</v>
      </c>
      <c r="P552" t="s">
        <v>11</v>
      </c>
      <c r="Q552">
        <v>551</v>
      </c>
      <c r="R552" t="s">
        <v>26</v>
      </c>
      <c r="S552" t="s">
        <v>873</v>
      </c>
      <c r="T552" s="10">
        <v>171</v>
      </c>
    </row>
    <row r="553" spans="1:20" x14ac:dyDescent="0.25">
      <c r="A553">
        <v>11</v>
      </c>
      <c r="B553" t="s">
        <v>874</v>
      </c>
      <c r="C553">
        <v>6</v>
      </c>
      <c r="D553" t="str">
        <f t="shared" si="32"/>
        <v>Jueves</v>
      </c>
      <c r="E553" s="6">
        <v>45022</v>
      </c>
      <c r="F553" s="3">
        <v>1.8055555555555554E-2</v>
      </c>
      <c r="G553" s="3">
        <v>0.16250000000000001</v>
      </c>
      <c r="H553" s="3">
        <f t="shared" si="33"/>
        <v>0.14444444444444446</v>
      </c>
      <c r="I553" s="9">
        <v>7.9861111111111105E-2</v>
      </c>
      <c r="J553" s="9">
        <f t="shared" si="34"/>
        <v>6.4583333333333354E-2</v>
      </c>
      <c r="K553" s="9" t="str">
        <f t="shared" si="35"/>
        <v>Cobrada</v>
      </c>
      <c r="L553" t="s">
        <v>9</v>
      </c>
      <c r="M553" t="s">
        <v>32</v>
      </c>
      <c r="N553" t="s">
        <v>1136</v>
      </c>
      <c r="O553" s="4">
        <v>10.28</v>
      </c>
      <c r="P553" t="s">
        <v>21</v>
      </c>
      <c r="Q553">
        <v>552</v>
      </c>
      <c r="R553" t="s">
        <v>1139</v>
      </c>
      <c r="S553" t="s">
        <v>875</v>
      </c>
      <c r="T553" s="10">
        <v>243</v>
      </c>
    </row>
    <row r="554" spans="1:20" x14ac:dyDescent="0.25">
      <c r="A554">
        <v>14</v>
      </c>
      <c r="B554" t="s">
        <v>876</v>
      </c>
      <c r="C554">
        <v>2</v>
      </c>
      <c r="D554" t="str">
        <f t="shared" si="32"/>
        <v>Jueves</v>
      </c>
      <c r="E554" s="6">
        <v>45022</v>
      </c>
      <c r="F554" s="3">
        <v>0.11458333333333333</v>
      </c>
      <c r="G554" s="3">
        <v>0.22500000000000001</v>
      </c>
      <c r="H554" s="3">
        <f t="shared" si="33"/>
        <v>0.11041666666666668</v>
      </c>
      <c r="I554" s="9">
        <v>0.12361111111111112</v>
      </c>
      <c r="J554" s="9" t="str">
        <f t="shared" si="34"/>
        <v>0</v>
      </c>
      <c r="K554" s="9" t="str">
        <f t="shared" si="35"/>
        <v>No cobrada</v>
      </c>
      <c r="L554" t="s">
        <v>9</v>
      </c>
      <c r="M554" t="s">
        <v>10</v>
      </c>
      <c r="N554" t="s">
        <v>1137</v>
      </c>
      <c r="O554" s="4">
        <v>44.38</v>
      </c>
      <c r="P554" t="s">
        <v>21</v>
      </c>
      <c r="Q554">
        <v>553</v>
      </c>
      <c r="R554" t="s">
        <v>22</v>
      </c>
      <c r="S554" t="s">
        <v>877</v>
      </c>
      <c r="T554" s="10">
        <v>203</v>
      </c>
    </row>
    <row r="555" spans="1:20" x14ac:dyDescent="0.25">
      <c r="A555">
        <v>10</v>
      </c>
      <c r="B555" t="s">
        <v>878</v>
      </c>
      <c r="C555">
        <v>6</v>
      </c>
      <c r="D555" t="str">
        <f t="shared" si="32"/>
        <v>Jueves</v>
      </c>
      <c r="E555" s="6">
        <v>45022</v>
      </c>
      <c r="F555" s="3">
        <v>6.25E-2</v>
      </c>
      <c r="G555" s="3">
        <v>0.12152777777777778</v>
      </c>
      <c r="H555" s="3">
        <f t="shared" si="33"/>
        <v>6.9444444444444448E-2</v>
      </c>
      <c r="I555" s="9">
        <v>4.9305555555555561E-2</v>
      </c>
      <c r="J555" s="9">
        <f t="shared" si="34"/>
        <v>2.0138888888888887E-2</v>
      </c>
      <c r="K555" s="9" t="str">
        <f t="shared" si="35"/>
        <v>Cobrada</v>
      </c>
      <c r="L555" t="s">
        <v>9</v>
      </c>
      <c r="M555" t="s">
        <v>10</v>
      </c>
      <c r="N555" t="s">
        <v>1136</v>
      </c>
      <c r="O555" s="4">
        <v>19.600000000000001</v>
      </c>
      <c r="P555" t="s">
        <v>35</v>
      </c>
      <c r="Q555">
        <v>554</v>
      </c>
      <c r="R555" t="s">
        <v>1139</v>
      </c>
      <c r="S555" t="s">
        <v>879</v>
      </c>
      <c r="T555" s="10">
        <v>166</v>
      </c>
    </row>
    <row r="556" spans="1:20" x14ac:dyDescent="0.25">
      <c r="A556">
        <v>20</v>
      </c>
      <c r="B556" t="s">
        <v>880</v>
      </c>
      <c r="C556">
        <v>1</v>
      </c>
      <c r="D556" t="str">
        <f t="shared" si="32"/>
        <v>Jueves</v>
      </c>
      <c r="E556" s="6">
        <v>45022</v>
      </c>
      <c r="F556" s="3">
        <v>8.2638888888888887E-2</v>
      </c>
      <c r="G556" s="3">
        <v>0.20972222222222223</v>
      </c>
      <c r="H556" s="3">
        <f t="shared" si="33"/>
        <v>0.12708333333333333</v>
      </c>
      <c r="I556" s="9">
        <v>3.1944444444444442E-2</v>
      </c>
      <c r="J556" s="9">
        <f t="shared" si="34"/>
        <v>9.5138888888888884E-2</v>
      </c>
      <c r="K556" s="9" t="str">
        <f t="shared" si="35"/>
        <v>Cobrada</v>
      </c>
      <c r="L556" t="s">
        <v>20</v>
      </c>
      <c r="M556" t="s">
        <v>15</v>
      </c>
      <c r="N556" t="s">
        <v>16</v>
      </c>
      <c r="O556" s="4">
        <v>41.08</v>
      </c>
      <c r="P556" t="s">
        <v>21</v>
      </c>
      <c r="Q556">
        <v>555</v>
      </c>
      <c r="R556" t="s">
        <v>22</v>
      </c>
      <c r="S556" t="s">
        <v>100</v>
      </c>
      <c r="T556" s="10">
        <v>30</v>
      </c>
    </row>
    <row r="557" spans="1:20" x14ac:dyDescent="0.25">
      <c r="A557">
        <v>9</v>
      </c>
      <c r="B557" t="s">
        <v>113</v>
      </c>
      <c r="C557">
        <v>6</v>
      </c>
      <c r="D557" t="str">
        <f t="shared" si="32"/>
        <v>Jueves</v>
      </c>
      <c r="E557" s="6">
        <v>45022</v>
      </c>
      <c r="F557" s="3">
        <v>0.16458333333333333</v>
      </c>
      <c r="G557" s="3">
        <v>0.32013888888888886</v>
      </c>
      <c r="H557" s="3">
        <f t="shared" si="33"/>
        <v>0.15555555555555553</v>
      </c>
      <c r="I557" s="9">
        <v>4.5833333333333337E-2</v>
      </c>
      <c r="J557" s="9">
        <f t="shared" si="34"/>
        <v>0.10972222222222219</v>
      </c>
      <c r="K557" s="9" t="str">
        <f t="shared" si="35"/>
        <v>Cobrada</v>
      </c>
      <c r="L557" t="s">
        <v>20</v>
      </c>
      <c r="M557" t="s">
        <v>10</v>
      </c>
      <c r="N557" t="s">
        <v>1136</v>
      </c>
      <c r="O557" s="4">
        <v>14.09</v>
      </c>
      <c r="P557" t="s">
        <v>21</v>
      </c>
      <c r="Q557">
        <v>556</v>
      </c>
      <c r="R557" t="s">
        <v>26</v>
      </c>
      <c r="S557" t="s">
        <v>459</v>
      </c>
      <c r="T557" s="10">
        <v>76</v>
      </c>
    </row>
    <row r="558" spans="1:20" x14ac:dyDescent="0.25">
      <c r="A558">
        <v>7</v>
      </c>
      <c r="B558" t="s">
        <v>258</v>
      </c>
      <c r="C558">
        <v>5</v>
      </c>
      <c r="D558" t="str">
        <f t="shared" si="32"/>
        <v>Jueves</v>
      </c>
      <c r="E558" s="6">
        <v>45022</v>
      </c>
      <c r="F558" s="3">
        <v>0.16111111111111112</v>
      </c>
      <c r="G558" s="3">
        <v>0.31874999999999998</v>
      </c>
      <c r="H558" s="3">
        <f t="shared" si="33"/>
        <v>0.16805555555555551</v>
      </c>
      <c r="I558" s="9">
        <v>7.4305555555555555E-2</v>
      </c>
      <c r="J558" s="9">
        <f t="shared" si="34"/>
        <v>9.3749999999999958E-2</v>
      </c>
      <c r="K558" s="9" t="str">
        <f t="shared" si="35"/>
        <v>Cobrada</v>
      </c>
      <c r="L558" t="s">
        <v>20</v>
      </c>
      <c r="M558" t="s">
        <v>10</v>
      </c>
      <c r="N558" t="s">
        <v>16</v>
      </c>
      <c r="O558" s="4">
        <v>35.880000000000003</v>
      </c>
      <c r="P558" t="s">
        <v>35</v>
      </c>
      <c r="Q558">
        <v>557</v>
      </c>
      <c r="R558" t="s">
        <v>59</v>
      </c>
      <c r="S558" t="s">
        <v>881</v>
      </c>
      <c r="T558" s="10">
        <v>177</v>
      </c>
    </row>
    <row r="559" spans="1:20" x14ac:dyDescent="0.25">
      <c r="A559">
        <v>6</v>
      </c>
      <c r="B559" t="s">
        <v>749</v>
      </c>
      <c r="C559">
        <v>4</v>
      </c>
      <c r="D559" t="str">
        <f t="shared" si="32"/>
        <v>Jueves</v>
      </c>
      <c r="E559" s="6">
        <v>45022</v>
      </c>
      <c r="F559" s="3">
        <v>1.2500000000000001E-2</v>
      </c>
      <c r="G559" s="3">
        <v>0.12916666666666668</v>
      </c>
      <c r="H559" s="3">
        <f t="shared" si="33"/>
        <v>0.11666666666666668</v>
      </c>
      <c r="I559" s="9">
        <v>0.11597222222222223</v>
      </c>
      <c r="J559" s="9">
        <f t="shared" si="34"/>
        <v>6.9444444444445586E-4</v>
      </c>
      <c r="K559" s="9" t="str">
        <f t="shared" si="35"/>
        <v>Cobrada</v>
      </c>
      <c r="L559" t="s">
        <v>14</v>
      </c>
      <c r="M559" t="s">
        <v>10</v>
      </c>
      <c r="N559" t="s">
        <v>1137</v>
      </c>
      <c r="O559" s="4">
        <v>45.26</v>
      </c>
      <c r="P559" t="s">
        <v>11</v>
      </c>
      <c r="Q559">
        <v>558</v>
      </c>
      <c r="R559" t="s">
        <v>26</v>
      </c>
      <c r="S559" t="s">
        <v>882</v>
      </c>
      <c r="T559" s="10">
        <v>179</v>
      </c>
    </row>
    <row r="560" spans="1:20" x14ac:dyDescent="0.25">
      <c r="A560">
        <v>11</v>
      </c>
      <c r="B560" t="s">
        <v>54</v>
      </c>
      <c r="C560">
        <v>1</v>
      </c>
      <c r="D560" t="str">
        <f t="shared" si="32"/>
        <v>Jueves</v>
      </c>
      <c r="E560" s="6">
        <v>45022</v>
      </c>
      <c r="F560" s="3">
        <v>9.7222222222222224E-3</v>
      </c>
      <c r="G560" s="3">
        <v>0.16597222222222222</v>
      </c>
      <c r="H560" s="3">
        <f t="shared" si="33"/>
        <v>0.15625</v>
      </c>
      <c r="I560" s="9">
        <v>2.8472222222222222E-2</v>
      </c>
      <c r="J560" s="9">
        <f t="shared" si="34"/>
        <v>0.12777777777777777</v>
      </c>
      <c r="K560" s="9" t="str">
        <f t="shared" si="35"/>
        <v>Cobrada</v>
      </c>
      <c r="L560" t="s">
        <v>20</v>
      </c>
      <c r="M560" t="s">
        <v>10</v>
      </c>
      <c r="N560" t="s">
        <v>1137</v>
      </c>
      <c r="O560" s="4">
        <v>24.36</v>
      </c>
      <c r="P560" t="s">
        <v>11</v>
      </c>
      <c r="Q560">
        <v>559</v>
      </c>
      <c r="R560" t="s">
        <v>44</v>
      </c>
      <c r="S560" t="s">
        <v>439</v>
      </c>
      <c r="T560" s="10">
        <v>99</v>
      </c>
    </row>
    <row r="561" spans="1:20" x14ac:dyDescent="0.25">
      <c r="A561">
        <v>6</v>
      </c>
      <c r="B561" t="s">
        <v>348</v>
      </c>
      <c r="C561">
        <v>6</v>
      </c>
      <c r="D561" t="str">
        <f t="shared" si="32"/>
        <v>Jueves</v>
      </c>
      <c r="E561" s="6">
        <v>45022</v>
      </c>
      <c r="F561" s="3">
        <v>1.0416666666666666E-2</v>
      </c>
      <c r="G561" s="3">
        <v>0.13680555555555557</v>
      </c>
      <c r="H561" s="3">
        <f t="shared" si="33"/>
        <v>0.12638888888888891</v>
      </c>
      <c r="I561" s="9">
        <v>3.3333333333333333E-2</v>
      </c>
      <c r="J561" s="9">
        <f t="shared" si="34"/>
        <v>9.3055555555555586E-2</v>
      </c>
      <c r="K561" s="9" t="str">
        <f t="shared" si="35"/>
        <v>Cobrada</v>
      </c>
      <c r="L561" t="s">
        <v>25</v>
      </c>
      <c r="M561" t="s">
        <v>32</v>
      </c>
      <c r="N561" t="s">
        <v>1136</v>
      </c>
      <c r="O561" s="4">
        <v>31.53</v>
      </c>
      <c r="P561" t="s">
        <v>11</v>
      </c>
      <c r="Q561">
        <v>560</v>
      </c>
      <c r="R561" t="s">
        <v>83</v>
      </c>
      <c r="S561" t="s">
        <v>883</v>
      </c>
      <c r="T561" s="10">
        <v>111</v>
      </c>
    </row>
    <row r="562" spans="1:20" x14ac:dyDescent="0.25">
      <c r="A562">
        <v>4</v>
      </c>
      <c r="B562" t="s">
        <v>61</v>
      </c>
      <c r="C562">
        <v>2</v>
      </c>
      <c r="D562" t="str">
        <f t="shared" si="32"/>
        <v>Jueves</v>
      </c>
      <c r="E562" s="6">
        <v>45022</v>
      </c>
      <c r="F562" s="3">
        <v>5.0694444444444445E-2</v>
      </c>
      <c r="G562" s="3">
        <v>0.15208333333333332</v>
      </c>
      <c r="H562" s="3">
        <f t="shared" si="33"/>
        <v>0.10138888888888888</v>
      </c>
      <c r="I562" s="9">
        <v>4.4444444444444446E-2</v>
      </c>
      <c r="J562" s="9">
        <f t="shared" si="34"/>
        <v>5.6944444444444429E-2</v>
      </c>
      <c r="K562" s="9" t="str">
        <f t="shared" si="35"/>
        <v>Cobrada</v>
      </c>
      <c r="L562" t="s">
        <v>14</v>
      </c>
      <c r="M562" t="s">
        <v>10</v>
      </c>
      <c r="N562" t="s">
        <v>1137</v>
      </c>
      <c r="O562" s="4">
        <v>44.24</v>
      </c>
      <c r="P562" t="s">
        <v>11</v>
      </c>
      <c r="Q562">
        <v>561</v>
      </c>
      <c r="R562" t="s">
        <v>64</v>
      </c>
      <c r="S562" t="s">
        <v>884</v>
      </c>
      <c r="T562" s="10">
        <v>64</v>
      </c>
    </row>
    <row r="563" spans="1:20" x14ac:dyDescent="0.25">
      <c r="A563">
        <v>20</v>
      </c>
      <c r="B563" t="s">
        <v>885</v>
      </c>
      <c r="C563">
        <v>3</v>
      </c>
      <c r="D563" t="str">
        <f t="shared" si="32"/>
        <v>Jueves</v>
      </c>
      <c r="E563" s="6">
        <v>45022</v>
      </c>
      <c r="F563" s="3">
        <v>0.10833333333333334</v>
      </c>
      <c r="G563" s="3">
        <v>0.2638888888888889</v>
      </c>
      <c r="H563" s="3">
        <f t="shared" si="33"/>
        <v>0.15555555555555556</v>
      </c>
      <c r="I563" s="9">
        <v>7.7777777777777779E-2</v>
      </c>
      <c r="J563" s="9">
        <f t="shared" si="34"/>
        <v>7.7777777777777779E-2</v>
      </c>
      <c r="K563" s="9" t="str">
        <f t="shared" si="35"/>
        <v>Cobrada</v>
      </c>
      <c r="L563" t="s">
        <v>14</v>
      </c>
      <c r="M563" t="s">
        <v>32</v>
      </c>
      <c r="N563" t="s">
        <v>1137</v>
      </c>
      <c r="O563" s="4">
        <v>21.49</v>
      </c>
      <c r="P563" t="s">
        <v>21</v>
      </c>
      <c r="Q563">
        <v>562</v>
      </c>
      <c r="R563" t="s">
        <v>36</v>
      </c>
      <c r="S563" t="s">
        <v>886</v>
      </c>
      <c r="T563" s="10">
        <v>288</v>
      </c>
    </row>
    <row r="564" spans="1:20" x14ac:dyDescent="0.25">
      <c r="A564">
        <v>12</v>
      </c>
      <c r="B564" t="s">
        <v>171</v>
      </c>
      <c r="C564">
        <v>3</v>
      </c>
      <c r="D564" t="str">
        <f t="shared" si="32"/>
        <v>Jueves</v>
      </c>
      <c r="E564" s="6">
        <v>45022</v>
      </c>
      <c r="F564" s="3">
        <v>0.12777777777777777</v>
      </c>
      <c r="G564" s="3">
        <v>0.19652777777777777</v>
      </c>
      <c r="H564" s="3">
        <f t="shared" si="33"/>
        <v>7.9166666666666677E-2</v>
      </c>
      <c r="I564" s="9">
        <v>2.5694444444444443E-2</v>
      </c>
      <c r="J564" s="9">
        <f t="shared" si="34"/>
        <v>5.3472222222222233E-2</v>
      </c>
      <c r="K564" s="9" t="str">
        <f t="shared" si="35"/>
        <v>Cobrada</v>
      </c>
      <c r="L564" t="s">
        <v>25</v>
      </c>
      <c r="M564" t="s">
        <v>15</v>
      </c>
      <c r="N564" t="s">
        <v>16</v>
      </c>
      <c r="O564" s="4">
        <v>20.07</v>
      </c>
      <c r="P564" t="s">
        <v>35</v>
      </c>
      <c r="Q564">
        <v>563</v>
      </c>
      <c r="R564" t="s">
        <v>83</v>
      </c>
      <c r="S564" t="s">
        <v>170</v>
      </c>
      <c r="T564" s="10">
        <v>54</v>
      </c>
    </row>
    <row r="565" spans="1:20" x14ac:dyDescent="0.25">
      <c r="A565">
        <v>9</v>
      </c>
      <c r="B565" t="s">
        <v>887</v>
      </c>
      <c r="C565">
        <v>3</v>
      </c>
      <c r="D565" t="str">
        <f t="shared" si="32"/>
        <v>Jueves</v>
      </c>
      <c r="E565" s="6">
        <v>45022</v>
      </c>
      <c r="F565" s="3">
        <v>2.1527777777777778E-2</v>
      </c>
      <c r="G565" s="3">
        <v>9.930555555555555E-2</v>
      </c>
      <c r="H565" s="3">
        <f t="shared" si="33"/>
        <v>7.7777777777777779E-2</v>
      </c>
      <c r="I565" s="9">
        <v>3.7499999999999999E-2</v>
      </c>
      <c r="J565" s="9">
        <f t="shared" si="34"/>
        <v>4.027777777777778E-2</v>
      </c>
      <c r="K565" s="9" t="str">
        <f t="shared" si="35"/>
        <v>Cobrada</v>
      </c>
      <c r="L565" t="s">
        <v>25</v>
      </c>
      <c r="M565" t="s">
        <v>32</v>
      </c>
      <c r="N565" t="s">
        <v>16</v>
      </c>
      <c r="O565" s="4">
        <v>33.08</v>
      </c>
      <c r="P565" t="s">
        <v>11</v>
      </c>
      <c r="Q565">
        <v>564</v>
      </c>
      <c r="R565" t="s">
        <v>36</v>
      </c>
      <c r="S565" t="s">
        <v>888</v>
      </c>
      <c r="T565" s="10">
        <v>156</v>
      </c>
    </row>
    <row r="566" spans="1:20" x14ac:dyDescent="0.25">
      <c r="A566">
        <v>3</v>
      </c>
      <c r="B566" t="s">
        <v>889</v>
      </c>
      <c r="C566">
        <v>6</v>
      </c>
      <c r="D566" t="str">
        <f t="shared" si="32"/>
        <v>Jueves</v>
      </c>
      <c r="E566" s="6">
        <v>45022</v>
      </c>
      <c r="F566" s="3">
        <v>0.11041666666666666</v>
      </c>
      <c r="G566" s="3">
        <v>0.22847222222222222</v>
      </c>
      <c r="H566" s="3">
        <f t="shared" si="33"/>
        <v>0.11805555555555555</v>
      </c>
      <c r="I566" s="9">
        <v>6.8055555555555564E-2</v>
      </c>
      <c r="J566" s="9">
        <f t="shared" si="34"/>
        <v>4.9999999999999989E-2</v>
      </c>
      <c r="K566" s="9" t="str">
        <f t="shared" si="35"/>
        <v>Cobrada</v>
      </c>
      <c r="L566" t="s">
        <v>14</v>
      </c>
      <c r="M566" t="s">
        <v>10</v>
      </c>
      <c r="N566" t="s">
        <v>1137</v>
      </c>
      <c r="O566" s="4">
        <v>15.11</v>
      </c>
      <c r="P566" t="s">
        <v>21</v>
      </c>
      <c r="Q566">
        <v>565</v>
      </c>
      <c r="R566" t="s">
        <v>36</v>
      </c>
      <c r="S566" t="s">
        <v>890</v>
      </c>
      <c r="T566" s="10">
        <v>251</v>
      </c>
    </row>
    <row r="567" spans="1:20" x14ac:dyDescent="0.25">
      <c r="A567">
        <v>4</v>
      </c>
      <c r="B567" t="s">
        <v>70</v>
      </c>
      <c r="C567">
        <v>3</v>
      </c>
      <c r="D567" t="str">
        <f t="shared" si="32"/>
        <v>Jueves</v>
      </c>
      <c r="E567" s="6">
        <v>45022</v>
      </c>
      <c r="F567" s="3">
        <v>7.2916666666666671E-2</v>
      </c>
      <c r="G567" s="3">
        <v>0.20624999999999999</v>
      </c>
      <c r="H567" s="3">
        <f t="shared" si="33"/>
        <v>0.1333333333333333</v>
      </c>
      <c r="I567" s="9">
        <v>3.888888888888889E-2</v>
      </c>
      <c r="J567" s="9">
        <f t="shared" si="34"/>
        <v>9.4444444444444414E-2</v>
      </c>
      <c r="K567" s="9" t="str">
        <f t="shared" si="35"/>
        <v>Cobrada</v>
      </c>
      <c r="L567" t="s">
        <v>9</v>
      </c>
      <c r="M567" t="s">
        <v>10</v>
      </c>
      <c r="N567" t="s">
        <v>1137</v>
      </c>
      <c r="O567" s="4">
        <v>42.62</v>
      </c>
      <c r="P567" t="s">
        <v>21</v>
      </c>
      <c r="Q567">
        <v>566</v>
      </c>
      <c r="R567" t="s">
        <v>44</v>
      </c>
      <c r="S567" t="s">
        <v>256</v>
      </c>
      <c r="T567" s="10">
        <v>78</v>
      </c>
    </row>
    <row r="568" spans="1:20" x14ac:dyDescent="0.25">
      <c r="A568">
        <v>15</v>
      </c>
      <c r="B568" t="s">
        <v>651</v>
      </c>
      <c r="C568">
        <v>4</v>
      </c>
      <c r="D568" t="str">
        <f t="shared" si="32"/>
        <v>Jueves</v>
      </c>
      <c r="E568" s="6">
        <v>45022</v>
      </c>
      <c r="F568" s="3">
        <v>8.2638888888888887E-2</v>
      </c>
      <c r="G568" s="3">
        <v>0.21944444444444444</v>
      </c>
      <c r="H568" s="3">
        <f t="shared" si="33"/>
        <v>0.14722222222222223</v>
      </c>
      <c r="I568" s="9">
        <v>7.0833333333333331E-2</v>
      </c>
      <c r="J568" s="9">
        <f t="shared" si="34"/>
        <v>7.6388888888888895E-2</v>
      </c>
      <c r="K568" s="9" t="str">
        <f t="shared" si="35"/>
        <v>Cobrada</v>
      </c>
      <c r="L568" t="s">
        <v>29</v>
      </c>
      <c r="M568" t="s">
        <v>10</v>
      </c>
      <c r="N568" t="s">
        <v>1136</v>
      </c>
      <c r="O568" s="4">
        <v>42.83</v>
      </c>
      <c r="P568" t="s">
        <v>35</v>
      </c>
      <c r="Q568">
        <v>567</v>
      </c>
      <c r="R568" t="s">
        <v>64</v>
      </c>
      <c r="S568" t="s">
        <v>891</v>
      </c>
      <c r="T568" s="10">
        <v>253</v>
      </c>
    </row>
    <row r="569" spans="1:20" x14ac:dyDescent="0.25">
      <c r="A569">
        <v>5</v>
      </c>
      <c r="B569" t="s">
        <v>132</v>
      </c>
      <c r="C569">
        <v>1</v>
      </c>
      <c r="D569" t="str">
        <f t="shared" si="32"/>
        <v>Jueves</v>
      </c>
      <c r="E569" s="6">
        <v>45022</v>
      </c>
      <c r="F569" s="3">
        <v>6.8750000000000006E-2</v>
      </c>
      <c r="G569" s="3">
        <v>0.14444444444444443</v>
      </c>
      <c r="H569" s="3">
        <f t="shared" si="33"/>
        <v>8.6111111111111097E-2</v>
      </c>
      <c r="I569" s="9">
        <v>5.8333333333333334E-2</v>
      </c>
      <c r="J569" s="9">
        <f t="shared" si="34"/>
        <v>2.7777777777777762E-2</v>
      </c>
      <c r="K569" s="9" t="str">
        <f t="shared" si="35"/>
        <v>Cobrada</v>
      </c>
      <c r="L569" t="s">
        <v>29</v>
      </c>
      <c r="M569" t="s">
        <v>10</v>
      </c>
      <c r="N569" t="s">
        <v>1136</v>
      </c>
      <c r="O569" s="4">
        <v>21.13</v>
      </c>
      <c r="P569" t="s">
        <v>35</v>
      </c>
      <c r="Q569">
        <v>568</v>
      </c>
      <c r="R569" t="s">
        <v>17</v>
      </c>
      <c r="S569" t="s">
        <v>45</v>
      </c>
      <c r="T569" s="10">
        <v>182</v>
      </c>
    </row>
    <row r="570" spans="1:20" x14ac:dyDescent="0.25">
      <c r="A570">
        <v>12</v>
      </c>
      <c r="B570" t="s">
        <v>892</v>
      </c>
      <c r="C570">
        <v>5</v>
      </c>
      <c r="D570" t="str">
        <f t="shared" si="32"/>
        <v>Jueves</v>
      </c>
      <c r="E570" s="6">
        <v>45022</v>
      </c>
      <c r="F570" s="3">
        <v>6.1111111111111109E-2</v>
      </c>
      <c r="G570" s="3">
        <v>0.12847222222222221</v>
      </c>
      <c r="H570" s="3">
        <f t="shared" si="33"/>
        <v>6.7361111111111094E-2</v>
      </c>
      <c r="I570" s="9">
        <v>4.0277777777777773E-2</v>
      </c>
      <c r="J570" s="9">
        <f t="shared" si="34"/>
        <v>2.708333333333332E-2</v>
      </c>
      <c r="K570" s="9" t="str">
        <f t="shared" si="35"/>
        <v>Cobrada</v>
      </c>
      <c r="L570" t="s">
        <v>14</v>
      </c>
      <c r="M570" t="s">
        <v>10</v>
      </c>
      <c r="N570" t="s">
        <v>1137</v>
      </c>
      <c r="O570" s="4">
        <v>28.52</v>
      </c>
      <c r="P570" t="s">
        <v>11</v>
      </c>
      <c r="Q570">
        <v>569</v>
      </c>
      <c r="R570" t="s">
        <v>41</v>
      </c>
      <c r="S570" t="s">
        <v>893</v>
      </c>
      <c r="T570" s="10">
        <v>131</v>
      </c>
    </row>
    <row r="571" spans="1:20" x14ac:dyDescent="0.25">
      <c r="A571">
        <v>1</v>
      </c>
      <c r="B571" t="s">
        <v>894</v>
      </c>
      <c r="C571">
        <v>6</v>
      </c>
      <c r="D571" t="str">
        <f t="shared" si="32"/>
        <v>Jueves</v>
      </c>
      <c r="E571" s="6">
        <v>45022</v>
      </c>
      <c r="F571" s="3">
        <v>0.1111111111111111</v>
      </c>
      <c r="G571" s="3">
        <v>0.18541666666666667</v>
      </c>
      <c r="H571" s="3">
        <f t="shared" si="33"/>
        <v>7.4305555555555569E-2</v>
      </c>
      <c r="I571" s="9">
        <v>3.1944444444444442E-2</v>
      </c>
      <c r="J571" s="9">
        <f t="shared" si="34"/>
        <v>4.2361111111111127E-2</v>
      </c>
      <c r="K571" s="9" t="str">
        <f t="shared" si="35"/>
        <v>Cobrada</v>
      </c>
      <c r="L571" t="s">
        <v>25</v>
      </c>
      <c r="M571" t="s">
        <v>10</v>
      </c>
      <c r="N571" t="s">
        <v>1137</v>
      </c>
      <c r="O571" s="4">
        <v>38.4</v>
      </c>
      <c r="P571" t="s">
        <v>21</v>
      </c>
      <c r="Q571">
        <v>570</v>
      </c>
      <c r="R571" t="s">
        <v>17</v>
      </c>
      <c r="S571" t="s">
        <v>731</v>
      </c>
      <c r="T571" s="10">
        <v>85</v>
      </c>
    </row>
    <row r="572" spans="1:20" x14ac:dyDescent="0.25">
      <c r="A572">
        <v>15</v>
      </c>
      <c r="B572" t="s">
        <v>107</v>
      </c>
      <c r="C572">
        <v>2</v>
      </c>
      <c r="D572" t="str">
        <f t="shared" si="32"/>
        <v>Jueves</v>
      </c>
      <c r="E572" s="6">
        <v>45022</v>
      </c>
      <c r="F572" s="3">
        <v>5.6250000000000001E-2</v>
      </c>
      <c r="G572" s="3">
        <v>0.12083333333333333</v>
      </c>
      <c r="H572" s="3">
        <f t="shared" si="33"/>
        <v>6.4583333333333326E-2</v>
      </c>
      <c r="I572" s="9">
        <v>1.8055555555555554E-2</v>
      </c>
      <c r="J572" s="9">
        <f t="shared" si="34"/>
        <v>4.6527777777777772E-2</v>
      </c>
      <c r="K572" s="9" t="str">
        <f t="shared" si="35"/>
        <v>Cobrada</v>
      </c>
      <c r="L572" t="s">
        <v>25</v>
      </c>
      <c r="M572" t="s">
        <v>10</v>
      </c>
      <c r="N572" t="s">
        <v>1137</v>
      </c>
      <c r="O572" s="4">
        <v>49.54</v>
      </c>
      <c r="P572" t="s">
        <v>21</v>
      </c>
      <c r="Q572">
        <v>571</v>
      </c>
      <c r="R572" t="s">
        <v>1140</v>
      </c>
      <c r="S572" t="s">
        <v>170</v>
      </c>
      <c r="T572" s="10">
        <v>54</v>
      </c>
    </row>
    <row r="573" spans="1:20" x14ac:dyDescent="0.25">
      <c r="A573">
        <v>19</v>
      </c>
      <c r="B573" t="s">
        <v>895</v>
      </c>
      <c r="C573">
        <v>3</v>
      </c>
      <c r="D573" t="str">
        <f t="shared" si="32"/>
        <v>Jueves</v>
      </c>
      <c r="E573" s="6">
        <v>45022</v>
      </c>
      <c r="F573" s="3">
        <v>0.12013888888888889</v>
      </c>
      <c r="G573" s="3">
        <v>0.26874999999999999</v>
      </c>
      <c r="H573" s="3">
        <f t="shared" si="33"/>
        <v>0.15902777777777774</v>
      </c>
      <c r="I573" s="9">
        <v>3.0555555555555555E-2</v>
      </c>
      <c r="J573" s="9">
        <f t="shared" si="34"/>
        <v>0.12847222222222218</v>
      </c>
      <c r="K573" s="9" t="str">
        <f t="shared" si="35"/>
        <v>Cobrada</v>
      </c>
      <c r="L573" t="s">
        <v>29</v>
      </c>
      <c r="M573" t="s">
        <v>10</v>
      </c>
      <c r="N573" t="s">
        <v>16</v>
      </c>
      <c r="O573" s="4">
        <v>46.21</v>
      </c>
      <c r="P573" t="s">
        <v>35</v>
      </c>
      <c r="Q573">
        <v>572</v>
      </c>
      <c r="R573" t="s">
        <v>22</v>
      </c>
      <c r="S573" t="s">
        <v>896</v>
      </c>
      <c r="T573" s="10">
        <v>74</v>
      </c>
    </row>
    <row r="574" spans="1:20" x14ac:dyDescent="0.25">
      <c r="A574">
        <v>7</v>
      </c>
      <c r="B574" t="s">
        <v>897</v>
      </c>
      <c r="C574">
        <v>3</v>
      </c>
      <c r="D574" t="str">
        <f t="shared" si="32"/>
        <v>Jueves</v>
      </c>
      <c r="E574" s="6">
        <v>45022</v>
      </c>
      <c r="F574" s="3">
        <v>0.13333333333333333</v>
      </c>
      <c r="G574" s="3">
        <v>0.29791666666666666</v>
      </c>
      <c r="H574" s="3">
        <f t="shared" si="33"/>
        <v>0.17499999999999999</v>
      </c>
      <c r="I574" s="9">
        <v>4.7916666666666663E-2</v>
      </c>
      <c r="J574" s="9">
        <f t="shared" si="34"/>
        <v>0.12708333333333333</v>
      </c>
      <c r="K574" s="9" t="str">
        <f t="shared" si="35"/>
        <v>Cobrada</v>
      </c>
      <c r="L574" t="s">
        <v>9</v>
      </c>
      <c r="M574" t="s">
        <v>10</v>
      </c>
      <c r="N574" t="s">
        <v>1137</v>
      </c>
      <c r="O574" s="4">
        <v>47.08</v>
      </c>
      <c r="P574" t="s">
        <v>35</v>
      </c>
      <c r="Q574">
        <v>573</v>
      </c>
      <c r="R574" t="s">
        <v>64</v>
      </c>
      <c r="S574" t="s">
        <v>898</v>
      </c>
      <c r="T574" s="10">
        <v>165</v>
      </c>
    </row>
    <row r="575" spans="1:20" x14ac:dyDescent="0.25">
      <c r="A575">
        <v>20</v>
      </c>
      <c r="B575" t="s">
        <v>899</v>
      </c>
      <c r="C575">
        <v>3</v>
      </c>
      <c r="D575" t="str">
        <f t="shared" si="32"/>
        <v>Jueves</v>
      </c>
      <c r="E575" s="6">
        <v>45022</v>
      </c>
      <c r="F575" s="3">
        <v>2.1527777777777778E-2</v>
      </c>
      <c r="G575" s="3">
        <v>0.13055555555555556</v>
      </c>
      <c r="H575" s="3">
        <f t="shared" si="33"/>
        <v>0.10902777777777778</v>
      </c>
      <c r="I575" s="9">
        <v>0.11666666666666665</v>
      </c>
      <c r="J575" s="9" t="str">
        <f t="shared" si="34"/>
        <v>0</v>
      </c>
      <c r="K575" s="9" t="str">
        <f t="shared" si="35"/>
        <v>No cobrada</v>
      </c>
      <c r="L575" t="s">
        <v>25</v>
      </c>
      <c r="M575" t="s">
        <v>10</v>
      </c>
      <c r="N575" t="s">
        <v>1137</v>
      </c>
      <c r="O575" s="4">
        <v>42.57</v>
      </c>
      <c r="P575" t="s">
        <v>21</v>
      </c>
      <c r="Q575">
        <v>574</v>
      </c>
      <c r="R575" t="s">
        <v>22</v>
      </c>
      <c r="S575" t="s">
        <v>900</v>
      </c>
      <c r="T575" s="10">
        <v>207</v>
      </c>
    </row>
    <row r="576" spans="1:20" x14ac:dyDescent="0.25">
      <c r="A576">
        <v>15</v>
      </c>
      <c r="B576" t="s">
        <v>550</v>
      </c>
      <c r="C576">
        <v>4</v>
      </c>
      <c r="D576" t="str">
        <f t="shared" si="32"/>
        <v>Jueves</v>
      </c>
      <c r="E576" s="6">
        <v>45022</v>
      </c>
      <c r="F576" s="3">
        <v>6.6666666666666666E-2</v>
      </c>
      <c r="G576" s="3">
        <v>0.19722222222222222</v>
      </c>
      <c r="H576" s="3">
        <f t="shared" si="33"/>
        <v>0.13055555555555554</v>
      </c>
      <c r="I576" s="9">
        <v>3.0555555555555555E-2</v>
      </c>
      <c r="J576" s="9">
        <f t="shared" si="34"/>
        <v>9.9999999999999978E-2</v>
      </c>
      <c r="K576" s="9" t="str">
        <f t="shared" si="35"/>
        <v>Cobrada</v>
      </c>
      <c r="L576" t="s">
        <v>29</v>
      </c>
      <c r="M576" t="s">
        <v>10</v>
      </c>
      <c r="N576" t="s">
        <v>1137</v>
      </c>
      <c r="O576" s="4">
        <v>33.520000000000003</v>
      </c>
      <c r="P576" t="s">
        <v>21</v>
      </c>
      <c r="Q576">
        <v>575</v>
      </c>
      <c r="R576" t="s">
        <v>26</v>
      </c>
      <c r="S576" t="s">
        <v>117</v>
      </c>
      <c r="T576" s="10">
        <v>18</v>
      </c>
    </row>
    <row r="577" spans="1:20" x14ac:dyDescent="0.25">
      <c r="A577">
        <v>9</v>
      </c>
      <c r="B577" t="s">
        <v>901</v>
      </c>
      <c r="C577">
        <v>1</v>
      </c>
      <c r="D577" t="str">
        <f t="shared" si="32"/>
        <v>Jueves</v>
      </c>
      <c r="E577" s="6">
        <v>45022</v>
      </c>
      <c r="F577" s="3">
        <v>0.16458333333333333</v>
      </c>
      <c r="G577" s="3">
        <v>0.29583333333333334</v>
      </c>
      <c r="H577" s="3">
        <f t="shared" si="33"/>
        <v>0.13125000000000001</v>
      </c>
      <c r="I577" s="9">
        <v>7.9861111111111105E-2</v>
      </c>
      <c r="J577" s="9">
        <f t="shared" si="34"/>
        <v>5.1388888888888901E-2</v>
      </c>
      <c r="K577" s="9" t="str">
        <f t="shared" si="35"/>
        <v>Cobrada</v>
      </c>
      <c r="L577" t="s">
        <v>29</v>
      </c>
      <c r="M577" t="s">
        <v>32</v>
      </c>
      <c r="N577" t="s">
        <v>16</v>
      </c>
      <c r="O577" s="4">
        <v>21.71</v>
      </c>
      <c r="P577" t="s">
        <v>11</v>
      </c>
      <c r="Q577">
        <v>576</v>
      </c>
      <c r="R577" t="s">
        <v>44</v>
      </c>
      <c r="S577" t="s">
        <v>902</v>
      </c>
      <c r="T577" s="10">
        <v>234</v>
      </c>
    </row>
    <row r="578" spans="1:20" x14ac:dyDescent="0.25">
      <c r="A578">
        <v>5</v>
      </c>
      <c r="B578" t="s">
        <v>903</v>
      </c>
      <c r="C578">
        <v>4</v>
      </c>
      <c r="D578" t="str">
        <f t="shared" ref="D578:D641" si="36">CHOOSE(WEEKDAY(E578,2), "Lunes", "Martes", "Miércoles", "Jueves", "Viernes", "Sábado", "Domingo")</f>
        <v>Jueves</v>
      </c>
      <c r="E578" s="6">
        <v>45022</v>
      </c>
      <c r="F578" s="3">
        <v>0.13402777777777777</v>
      </c>
      <c r="G578" s="3">
        <v>0.27777777777777779</v>
      </c>
      <c r="H578" s="3">
        <f t="shared" ref="H578:H641" si="37">IF(P578="Ocupada",(G578-F578)+15/1440,G578-F578)</f>
        <v>0.14375000000000002</v>
      </c>
      <c r="I578" s="9">
        <v>1.7361111111111112E-2</v>
      </c>
      <c r="J578" s="9">
        <f t="shared" si="34"/>
        <v>0.12638888888888891</v>
      </c>
      <c r="K578" s="9" t="str">
        <f t="shared" si="35"/>
        <v>Cobrada</v>
      </c>
      <c r="L578" t="s">
        <v>29</v>
      </c>
      <c r="M578" t="s">
        <v>10</v>
      </c>
      <c r="N578" t="s">
        <v>1137</v>
      </c>
      <c r="O578" s="4">
        <v>34.119999999999997</v>
      </c>
      <c r="P578" t="s">
        <v>21</v>
      </c>
      <c r="Q578">
        <v>577</v>
      </c>
      <c r="R578" t="s">
        <v>1140</v>
      </c>
      <c r="S578" t="s">
        <v>904</v>
      </c>
      <c r="T578" s="10">
        <v>40</v>
      </c>
    </row>
    <row r="579" spans="1:20" x14ac:dyDescent="0.25">
      <c r="A579">
        <v>11</v>
      </c>
      <c r="B579" t="s">
        <v>392</v>
      </c>
      <c r="C579">
        <v>6</v>
      </c>
      <c r="D579" t="str">
        <f t="shared" si="36"/>
        <v>Jueves</v>
      </c>
      <c r="E579" s="6">
        <v>45022</v>
      </c>
      <c r="F579" s="3">
        <v>9.0972222222222218E-2</v>
      </c>
      <c r="G579" s="3">
        <v>0.18333333333333332</v>
      </c>
      <c r="H579" s="3">
        <f t="shared" si="37"/>
        <v>0.10277777777777777</v>
      </c>
      <c r="I579" s="9">
        <v>3.0555555555555555E-2</v>
      </c>
      <c r="J579" s="9">
        <f t="shared" ref="J579:J642" si="38">IF(I579&gt;H579,"0",H579-I579)</f>
        <v>7.2222222222222215E-2</v>
      </c>
      <c r="K579" s="9" t="str">
        <f t="shared" ref="K579:K642" si="39">IF(I579&gt;H579,"No cobrada","Cobrada")</f>
        <v>Cobrada</v>
      </c>
      <c r="L579" t="s">
        <v>9</v>
      </c>
      <c r="M579" t="s">
        <v>10</v>
      </c>
      <c r="N579" t="s">
        <v>1137</v>
      </c>
      <c r="O579" s="4">
        <v>32.799999999999997</v>
      </c>
      <c r="P579" t="s">
        <v>35</v>
      </c>
      <c r="Q579">
        <v>578</v>
      </c>
      <c r="R579" t="s">
        <v>1139</v>
      </c>
      <c r="S579" t="s">
        <v>100</v>
      </c>
      <c r="T579" s="10">
        <v>90</v>
      </c>
    </row>
    <row r="580" spans="1:20" x14ac:dyDescent="0.25">
      <c r="A580">
        <v>9</v>
      </c>
      <c r="B580" t="s">
        <v>905</v>
      </c>
      <c r="C580">
        <v>2</v>
      </c>
      <c r="D580" t="str">
        <f t="shared" si="36"/>
        <v>Jueves</v>
      </c>
      <c r="E580" s="6">
        <v>45022</v>
      </c>
      <c r="F580" s="3">
        <v>6.9444444444444441E-3</v>
      </c>
      <c r="G580" s="3">
        <v>9.5138888888888884E-2</v>
      </c>
      <c r="H580" s="3">
        <f t="shared" si="37"/>
        <v>8.8194444444444436E-2</v>
      </c>
      <c r="I580" s="9">
        <v>3.3333333333333333E-2</v>
      </c>
      <c r="J580" s="9">
        <f t="shared" si="38"/>
        <v>5.4861111111111104E-2</v>
      </c>
      <c r="K580" s="9" t="str">
        <f t="shared" si="39"/>
        <v>Cobrada</v>
      </c>
      <c r="L580" t="s">
        <v>9</v>
      </c>
      <c r="M580" t="s">
        <v>10</v>
      </c>
      <c r="N580" t="s">
        <v>1137</v>
      </c>
      <c r="O580" s="4">
        <v>35.96</v>
      </c>
      <c r="P580" t="s">
        <v>21</v>
      </c>
      <c r="Q580">
        <v>579</v>
      </c>
      <c r="R580" t="s">
        <v>26</v>
      </c>
      <c r="S580" t="s">
        <v>195</v>
      </c>
      <c r="T580" s="10">
        <v>50</v>
      </c>
    </row>
    <row r="581" spans="1:20" x14ac:dyDescent="0.25">
      <c r="A581">
        <v>10</v>
      </c>
      <c r="B581" t="s">
        <v>105</v>
      </c>
      <c r="C581">
        <v>5</v>
      </c>
      <c r="D581" t="str">
        <f t="shared" si="36"/>
        <v>Jueves</v>
      </c>
      <c r="E581" s="6">
        <v>45022</v>
      </c>
      <c r="F581" s="3">
        <v>4.1666666666666666E-3</v>
      </c>
      <c r="G581" s="3">
        <v>5.4166666666666669E-2</v>
      </c>
      <c r="H581" s="3">
        <f t="shared" si="37"/>
        <v>0.05</v>
      </c>
      <c r="I581" s="9">
        <v>2.0833333333333332E-2</v>
      </c>
      <c r="J581" s="9">
        <f t="shared" si="38"/>
        <v>2.9166666666666671E-2</v>
      </c>
      <c r="K581" s="9" t="str">
        <f t="shared" si="39"/>
        <v>Cobrada</v>
      </c>
      <c r="L581" t="s">
        <v>29</v>
      </c>
      <c r="M581" t="s">
        <v>10</v>
      </c>
      <c r="N581" t="s">
        <v>1136</v>
      </c>
      <c r="O581" s="4">
        <v>44.54</v>
      </c>
      <c r="P581" t="s">
        <v>21</v>
      </c>
      <c r="Q581">
        <v>580</v>
      </c>
      <c r="R581" t="s">
        <v>44</v>
      </c>
      <c r="S581" t="s">
        <v>439</v>
      </c>
      <c r="T581" s="10">
        <v>33</v>
      </c>
    </row>
    <row r="582" spans="1:20" x14ac:dyDescent="0.25">
      <c r="A582">
        <v>18</v>
      </c>
      <c r="B582" t="s">
        <v>225</v>
      </c>
      <c r="C582">
        <v>5</v>
      </c>
      <c r="D582" t="str">
        <f t="shared" si="36"/>
        <v>Jueves</v>
      </c>
      <c r="E582" s="6">
        <v>45022</v>
      </c>
      <c r="F582" s="3">
        <v>0.14791666666666667</v>
      </c>
      <c r="G582" s="3">
        <v>0.21388888888888888</v>
      </c>
      <c r="H582" s="3">
        <f t="shared" si="37"/>
        <v>7.6388888888888881E-2</v>
      </c>
      <c r="I582" s="9">
        <v>3.8194444444444441E-2</v>
      </c>
      <c r="J582" s="9">
        <f t="shared" si="38"/>
        <v>3.8194444444444441E-2</v>
      </c>
      <c r="K582" s="9" t="str">
        <f t="shared" si="39"/>
        <v>Cobrada</v>
      </c>
      <c r="L582" t="s">
        <v>29</v>
      </c>
      <c r="M582" t="s">
        <v>10</v>
      </c>
      <c r="N582" t="s">
        <v>1137</v>
      </c>
      <c r="O582" s="4">
        <v>13.27</v>
      </c>
      <c r="P582" t="s">
        <v>35</v>
      </c>
      <c r="Q582">
        <v>581</v>
      </c>
      <c r="R582" t="s">
        <v>1140</v>
      </c>
      <c r="S582" t="s">
        <v>376</v>
      </c>
      <c r="T582" s="10">
        <v>123</v>
      </c>
    </row>
    <row r="583" spans="1:20" x14ac:dyDescent="0.25">
      <c r="A583">
        <v>3</v>
      </c>
      <c r="B583" t="s">
        <v>906</v>
      </c>
      <c r="C583">
        <v>1</v>
      </c>
      <c r="D583" t="str">
        <f t="shared" si="36"/>
        <v>Jueves</v>
      </c>
      <c r="E583" s="6">
        <v>45022</v>
      </c>
      <c r="F583" s="3">
        <v>0.15833333333333333</v>
      </c>
      <c r="G583" s="3">
        <v>0.21458333333333332</v>
      </c>
      <c r="H583" s="3">
        <f t="shared" si="37"/>
        <v>5.6249999999999994E-2</v>
      </c>
      <c r="I583" s="9">
        <v>2.9166666666666667E-2</v>
      </c>
      <c r="J583" s="9">
        <f t="shared" si="38"/>
        <v>2.7083333333333327E-2</v>
      </c>
      <c r="K583" s="9" t="str">
        <f t="shared" si="39"/>
        <v>Cobrada</v>
      </c>
      <c r="L583" t="s">
        <v>20</v>
      </c>
      <c r="M583" t="s">
        <v>10</v>
      </c>
      <c r="N583" t="s">
        <v>1137</v>
      </c>
      <c r="O583" s="4">
        <v>20.23</v>
      </c>
      <c r="P583" t="s">
        <v>11</v>
      </c>
      <c r="Q583">
        <v>582</v>
      </c>
      <c r="R583" t="s">
        <v>44</v>
      </c>
      <c r="S583" t="s">
        <v>170</v>
      </c>
      <c r="T583" s="10">
        <v>54</v>
      </c>
    </row>
    <row r="584" spans="1:20" x14ac:dyDescent="0.25">
      <c r="A584">
        <v>9</v>
      </c>
      <c r="B584" t="s">
        <v>471</v>
      </c>
      <c r="C584">
        <v>2</v>
      </c>
      <c r="D584" t="str">
        <f t="shared" si="36"/>
        <v>Jueves</v>
      </c>
      <c r="E584" s="6">
        <v>45022</v>
      </c>
      <c r="F584" s="3">
        <v>7.013888888888889E-2</v>
      </c>
      <c r="G584" s="3">
        <v>0.14861111111111111</v>
      </c>
      <c r="H584" s="3">
        <f t="shared" si="37"/>
        <v>7.8472222222222221E-2</v>
      </c>
      <c r="I584" s="9">
        <v>7.2916666666666671E-2</v>
      </c>
      <c r="J584" s="9">
        <f t="shared" si="38"/>
        <v>5.5555555555555497E-3</v>
      </c>
      <c r="K584" s="9" t="str">
        <f t="shared" si="39"/>
        <v>Cobrada</v>
      </c>
      <c r="L584" t="s">
        <v>20</v>
      </c>
      <c r="M584" t="s">
        <v>32</v>
      </c>
      <c r="N584" t="s">
        <v>1136</v>
      </c>
      <c r="O584" s="4">
        <v>35.99</v>
      </c>
      <c r="P584" t="s">
        <v>21</v>
      </c>
      <c r="Q584">
        <v>583</v>
      </c>
      <c r="R584" t="s">
        <v>22</v>
      </c>
      <c r="S584" t="s">
        <v>907</v>
      </c>
      <c r="T584" s="10">
        <v>243</v>
      </c>
    </row>
    <row r="585" spans="1:20" x14ac:dyDescent="0.25">
      <c r="A585">
        <v>9</v>
      </c>
      <c r="B585" t="s">
        <v>908</v>
      </c>
      <c r="C585">
        <v>4</v>
      </c>
      <c r="D585" t="str">
        <f t="shared" si="36"/>
        <v>Jueves</v>
      </c>
      <c r="E585" s="6">
        <v>45022</v>
      </c>
      <c r="F585" s="3">
        <v>0.14930555555555555</v>
      </c>
      <c r="G585" s="3">
        <v>0.29097222222222224</v>
      </c>
      <c r="H585" s="3">
        <f t="shared" si="37"/>
        <v>0.14166666666666669</v>
      </c>
      <c r="I585" s="9">
        <v>7.9166666666666663E-2</v>
      </c>
      <c r="J585" s="9">
        <f t="shared" si="38"/>
        <v>6.2500000000000028E-2</v>
      </c>
      <c r="K585" s="9" t="str">
        <f t="shared" si="39"/>
        <v>Cobrada</v>
      </c>
      <c r="L585" t="s">
        <v>9</v>
      </c>
      <c r="M585" t="s">
        <v>10</v>
      </c>
      <c r="N585" t="s">
        <v>1136</v>
      </c>
      <c r="O585" s="4">
        <v>36.979999999999997</v>
      </c>
      <c r="P585" t="s">
        <v>11</v>
      </c>
      <c r="Q585">
        <v>584</v>
      </c>
      <c r="R585" t="s">
        <v>64</v>
      </c>
      <c r="S585" t="s">
        <v>909</v>
      </c>
      <c r="T585" s="10">
        <v>139</v>
      </c>
    </row>
    <row r="586" spans="1:20" x14ac:dyDescent="0.25">
      <c r="A586">
        <v>3</v>
      </c>
      <c r="B586" t="s">
        <v>762</v>
      </c>
      <c r="C586">
        <v>5</v>
      </c>
      <c r="D586" t="str">
        <f t="shared" si="36"/>
        <v>Jueves</v>
      </c>
      <c r="E586" s="6">
        <v>45022</v>
      </c>
      <c r="F586" s="3">
        <v>5.7638888888888892E-2</v>
      </c>
      <c r="G586" s="3">
        <v>0.10902777777777778</v>
      </c>
      <c r="H586" s="3">
        <f t="shared" si="37"/>
        <v>5.1388888888888887E-2</v>
      </c>
      <c r="I586" s="9">
        <v>6.5972222222222224E-2</v>
      </c>
      <c r="J586" s="9" t="str">
        <f t="shared" si="38"/>
        <v>0</v>
      </c>
      <c r="K586" s="9" t="str">
        <f t="shared" si="39"/>
        <v>No cobrada</v>
      </c>
      <c r="L586" t="s">
        <v>9</v>
      </c>
      <c r="M586" t="s">
        <v>15</v>
      </c>
      <c r="N586" t="s">
        <v>1137</v>
      </c>
      <c r="O586" s="4">
        <v>10.07</v>
      </c>
      <c r="P586" t="s">
        <v>21</v>
      </c>
      <c r="Q586">
        <v>585</v>
      </c>
      <c r="R586" t="s">
        <v>59</v>
      </c>
      <c r="S586" t="s">
        <v>910</v>
      </c>
      <c r="T586" s="10">
        <v>128</v>
      </c>
    </row>
    <row r="587" spans="1:20" x14ac:dyDescent="0.25">
      <c r="A587">
        <v>17</v>
      </c>
      <c r="B587" t="s">
        <v>911</v>
      </c>
      <c r="C587">
        <v>5</v>
      </c>
      <c r="D587" t="str">
        <f t="shared" si="36"/>
        <v>Jueves</v>
      </c>
      <c r="E587" s="6">
        <v>45022</v>
      </c>
      <c r="F587" s="3">
        <v>3.0555555555555555E-2</v>
      </c>
      <c r="G587" s="3">
        <v>0.16319444444444445</v>
      </c>
      <c r="H587" s="3">
        <f t="shared" si="37"/>
        <v>0.14305555555555555</v>
      </c>
      <c r="I587" s="9">
        <v>6.3888888888888884E-2</v>
      </c>
      <c r="J587" s="9">
        <f t="shared" si="38"/>
        <v>7.9166666666666663E-2</v>
      </c>
      <c r="K587" s="9" t="str">
        <f t="shared" si="39"/>
        <v>Cobrada</v>
      </c>
      <c r="L587" t="s">
        <v>9</v>
      </c>
      <c r="M587" t="s">
        <v>32</v>
      </c>
      <c r="N587" t="s">
        <v>16</v>
      </c>
      <c r="O587" s="4">
        <v>32.79</v>
      </c>
      <c r="P587" t="s">
        <v>35</v>
      </c>
      <c r="Q587">
        <v>586</v>
      </c>
      <c r="R587" t="s">
        <v>36</v>
      </c>
      <c r="S587" t="s">
        <v>638</v>
      </c>
      <c r="T587" s="10">
        <v>171</v>
      </c>
    </row>
    <row r="588" spans="1:20" x14ac:dyDescent="0.25">
      <c r="A588">
        <v>7</v>
      </c>
      <c r="B588" t="s">
        <v>912</v>
      </c>
      <c r="C588">
        <v>4</v>
      </c>
      <c r="D588" t="str">
        <f t="shared" si="36"/>
        <v>Jueves</v>
      </c>
      <c r="E588" s="6">
        <v>45022</v>
      </c>
      <c r="F588" s="3">
        <v>0.15138888888888888</v>
      </c>
      <c r="G588" s="3">
        <v>0.19583333333333333</v>
      </c>
      <c r="H588" s="3">
        <f t="shared" si="37"/>
        <v>5.4861111111111117E-2</v>
      </c>
      <c r="I588" s="9">
        <v>2.9861111111111113E-2</v>
      </c>
      <c r="J588" s="9">
        <f t="shared" si="38"/>
        <v>2.5000000000000005E-2</v>
      </c>
      <c r="K588" s="9" t="str">
        <f t="shared" si="39"/>
        <v>Cobrada</v>
      </c>
      <c r="L588" t="s">
        <v>9</v>
      </c>
      <c r="M588" t="s">
        <v>15</v>
      </c>
      <c r="N588" t="s">
        <v>1137</v>
      </c>
      <c r="O588" s="4">
        <v>35.03</v>
      </c>
      <c r="P588" t="s">
        <v>35</v>
      </c>
      <c r="Q588">
        <v>587</v>
      </c>
      <c r="R588" t="s">
        <v>44</v>
      </c>
      <c r="S588" t="s">
        <v>259</v>
      </c>
      <c r="T588" s="10">
        <v>48</v>
      </c>
    </row>
    <row r="589" spans="1:20" x14ac:dyDescent="0.25">
      <c r="A589">
        <v>15</v>
      </c>
      <c r="B589" t="s">
        <v>878</v>
      </c>
      <c r="C589">
        <v>2</v>
      </c>
      <c r="D589" t="str">
        <f t="shared" si="36"/>
        <v>Jueves</v>
      </c>
      <c r="E589" s="6">
        <v>45022</v>
      </c>
      <c r="F589" s="3">
        <v>9.7222222222222224E-2</v>
      </c>
      <c r="G589" s="3">
        <v>0.24861111111111112</v>
      </c>
      <c r="H589" s="3">
        <f t="shared" si="37"/>
        <v>0.15138888888888891</v>
      </c>
      <c r="I589" s="9">
        <v>2.5694444444444443E-2</v>
      </c>
      <c r="J589" s="9">
        <f t="shared" si="38"/>
        <v>0.12569444444444447</v>
      </c>
      <c r="K589" s="9" t="str">
        <f t="shared" si="39"/>
        <v>Cobrada</v>
      </c>
      <c r="L589" t="s">
        <v>9</v>
      </c>
      <c r="M589" t="s">
        <v>32</v>
      </c>
      <c r="N589" t="s">
        <v>16</v>
      </c>
      <c r="O589" s="4">
        <v>33.93</v>
      </c>
      <c r="P589" t="s">
        <v>21</v>
      </c>
      <c r="Q589">
        <v>588</v>
      </c>
      <c r="R589" t="s">
        <v>26</v>
      </c>
      <c r="S589" t="s">
        <v>913</v>
      </c>
      <c r="T589" s="10">
        <v>101</v>
      </c>
    </row>
    <row r="590" spans="1:20" x14ac:dyDescent="0.25">
      <c r="A590">
        <v>10</v>
      </c>
      <c r="B590" t="s">
        <v>914</v>
      </c>
      <c r="C590">
        <v>4</v>
      </c>
      <c r="D590" t="str">
        <f t="shared" si="36"/>
        <v>Jueves</v>
      </c>
      <c r="E590" s="6">
        <v>45022</v>
      </c>
      <c r="F590" s="3">
        <v>0.13472222222222222</v>
      </c>
      <c r="G590" s="3">
        <v>0.24791666666666667</v>
      </c>
      <c r="H590" s="3">
        <f t="shared" si="37"/>
        <v>0.11319444444444446</v>
      </c>
      <c r="I590" s="9">
        <v>8.3333333333333329E-2</v>
      </c>
      <c r="J590" s="9">
        <f t="shared" si="38"/>
        <v>2.986111111111113E-2</v>
      </c>
      <c r="K590" s="9" t="str">
        <f t="shared" si="39"/>
        <v>Cobrada</v>
      </c>
      <c r="L590" t="s">
        <v>29</v>
      </c>
      <c r="M590" t="s">
        <v>10</v>
      </c>
      <c r="N590" t="s">
        <v>1136</v>
      </c>
      <c r="O590" s="4">
        <v>28.96</v>
      </c>
      <c r="P590" t="s">
        <v>21</v>
      </c>
      <c r="Q590">
        <v>589</v>
      </c>
      <c r="R590" t="s">
        <v>44</v>
      </c>
      <c r="S590" t="s">
        <v>915</v>
      </c>
      <c r="T590" s="10">
        <v>284</v>
      </c>
    </row>
    <row r="591" spans="1:20" x14ac:dyDescent="0.25">
      <c r="A591">
        <v>3</v>
      </c>
      <c r="B591" t="s">
        <v>412</v>
      </c>
      <c r="C591">
        <v>6</v>
      </c>
      <c r="D591" t="str">
        <f t="shared" si="36"/>
        <v>Jueves</v>
      </c>
      <c r="E591" s="6">
        <v>45022</v>
      </c>
      <c r="F591" s="3">
        <v>0.11458333333333333</v>
      </c>
      <c r="G591" s="3">
        <v>0.18541666666666667</v>
      </c>
      <c r="H591" s="3">
        <f t="shared" si="37"/>
        <v>8.1250000000000017E-2</v>
      </c>
      <c r="I591" s="9">
        <v>4.4444444444444446E-2</v>
      </c>
      <c r="J591" s="9">
        <f t="shared" si="38"/>
        <v>3.6805555555555571E-2</v>
      </c>
      <c r="K591" s="9" t="str">
        <f t="shared" si="39"/>
        <v>Cobrada</v>
      </c>
      <c r="L591" t="s">
        <v>20</v>
      </c>
      <c r="M591" t="s">
        <v>15</v>
      </c>
      <c r="N591" t="s">
        <v>1137</v>
      </c>
      <c r="O591" s="4">
        <v>40.94</v>
      </c>
      <c r="P591" t="s">
        <v>35</v>
      </c>
      <c r="Q591">
        <v>590</v>
      </c>
      <c r="R591" t="s">
        <v>36</v>
      </c>
      <c r="S591" t="s">
        <v>916</v>
      </c>
      <c r="T591" s="10">
        <v>122</v>
      </c>
    </row>
    <row r="592" spans="1:20" x14ac:dyDescent="0.25">
      <c r="A592">
        <v>11</v>
      </c>
      <c r="B592" t="s">
        <v>917</v>
      </c>
      <c r="C592">
        <v>6</v>
      </c>
      <c r="D592" t="str">
        <f t="shared" si="36"/>
        <v>Jueves</v>
      </c>
      <c r="E592" s="6">
        <v>45022</v>
      </c>
      <c r="F592" s="3">
        <v>0.15555555555555556</v>
      </c>
      <c r="G592" s="3">
        <v>0.26319444444444445</v>
      </c>
      <c r="H592" s="3">
        <f t="shared" si="37"/>
        <v>0.1076388888888889</v>
      </c>
      <c r="I592" s="9">
        <v>3.5416666666666666E-2</v>
      </c>
      <c r="J592" s="9">
        <f t="shared" si="38"/>
        <v>7.2222222222222229E-2</v>
      </c>
      <c r="K592" s="9" t="str">
        <f t="shared" si="39"/>
        <v>Cobrada</v>
      </c>
      <c r="L592" t="s">
        <v>9</v>
      </c>
      <c r="M592" t="s">
        <v>15</v>
      </c>
      <c r="N592" t="s">
        <v>1137</v>
      </c>
      <c r="O592" s="4">
        <v>44.33</v>
      </c>
      <c r="P592" t="s">
        <v>21</v>
      </c>
      <c r="Q592">
        <v>591</v>
      </c>
      <c r="R592" t="s">
        <v>41</v>
      </c>
      <c r="S592" t="s">
        <v>65</v>
      </c>
      <c r="T592" s="10">
        <v>120</v>
      </c>
    </row>
    <row r="593" spans="1:20" x14ac:dyDescent="0.25">
      <c r="A593">
        <v>5</v>
      </c>
      <c r="B593" t="s">
        <v>918</v>
      </c>
      <c r="C593">
        <v>1</v>
      </c>
      <c r="D593" t="str">
        <f t="shared" si="36"/>
        <v>Jueves</v>
      </c>
      <c r="E593" s="6">
        <v>45022</v>
      </c>
      <c r="F593" s="3">
        <v>3.3333333333333333E-2</v>
      </c>
      <c r="G593" s="3">
        <v>0.1111111111111111</v>
      </c>
      <c r="H593" s="3">
        <f t="shared" si="37"/>
        <v>7.7777777777777779E-2</v>
      </c>
      <c r="I593" s="9">
        <v>7.013888888888889E-2</v>
      </c>
      <c r="J593" s="9">
        <f t="shared" si="38"/>
        <v>7.6388888888888895E-3</v>
      </c>
      <c r="K593" s="9" t="str">
        <f t="shared" si="39"/>
        <v>Cobrada</v>
      </c>
      <c r="L593" t="s">
        <v>20</v>
      </c>
      <c r="M593" t="s">
        <v>10</v>
      </c>
      <c r="N593" t="s">
        <v>1137</v>
      </c>
      <c r="O593" s="4">
        <v>35.67</v>
      </c>
      <c r="P593" t="s">
        <v>11</v>
      </c>
      <c r="Q593">
        <v>592</v>
      </c>
      <c r="R593" t="s">
        <v>59</v>
      </c>
      <c r="S593" t="s">
        <v>919</v>
      </c>
      <c r="T593" s="10">
        <v>94</v>
      </c>
    </row>
    <row r="594" spans="1:20" x14ac:dyDescent="0.25">
      <c r="A594">
        <v>17</v>
      </c>
      <c r="B594" t="s">
        <v>920</v>
      </c>
      <c r="C594">
        <v>5</v>
      </c>
      <c r="D594" t="str">
        <f t="shared" si="36"/>
        <v>Jueves</v>
      </c>
      <c r="E594" s="6">
        <v>45022</v>
      </c>
      <c r="F594" s="3">
        <v>1.7361111111111112E-2</v>
      </c>
      <c r="G594" s="3">
        <v>9.5138888888888884E-2</v>
      </c>
      <c r="H594" s="3">
        <f t="shared" si="37"/>
        <v>7.7777777777777779E-2</v>
      </c>
      <c r="I594" s="9">
        <v>3.3333333333333333E-2</v>
      </c>
      <c r="J594" s="9">
        <f t="shared" si="38"/>
        <v>4.4444444444444446E-2</v>
      </c>
      <c r="K594" s="9" t="str">
        <f t="shared" si="39"/>
        <v>Cobrada</v>
      </c>
      <c r="L594" t="s">
        <v>29</v>
      </c>
      <c r="M594" t="s">
        <v>10</v>
      </c>
      <c r="N594" t="s">
        <v>1136</v>
      </c>
      <c r="O594" s="4">
        <v>48.8</v>
      </c>
      <c r="P594" t="s">
        <v>11</v>
      </c>
      <c r="Q594">
        <v>593</v>
      </c>
      <c r="R594" t="s">
        <v>1139</v>
      </c>
      <c r="S594" t="s">
        <v>921</v>
      </c>
      <c r="T594" s="10">
        <v>209</v>
      </c>
    </row>
    <row r="595" spans="1:20" x14ac:dyDescent="0.25">
      <c r="A595">
        <v>17</v>
      </c>
      <c r="B595" t="s">
        <v>922</v>
      </c>
      <c r="C595">
        <v>1</v>
      </c>
      <c r="D595" t="str">
        <f t="shared" si="36"/>
        <v>Jueves</v>
      </c>
      <c r="E595" s="6">
        <v>45022</v>
      </c>
      <c r="F595" s="3">
        <v>0.1388888888888889</v>
      </c>
      <c r="G595" s="3">
        <v>0.20069444444444445</v>
      </c>
      <c r="H595" s="3">
        <f t="shared" si="37"/>
        <v>6.1805555555555558E-2</v>
      </c>
      <c r="I595" s="9">
        <v>6.805555555555555E-2</v>
      </c>
      <c r="J595" s="9" t="str">
        <f t="shared" si="38"/>
        <v>0</v>
      </c>
      <c r="K595" s="9" t="str">
        <f t="shared" si="39"/>
        <v>No cobrada</v>
      </c>
      <c r="L595" t="s">
        <v>9</v>
      </c>
      <c r="M595" t="s">
        <v>10</v>
      </c>
      <c r="N595" t="s">
        <v>1136</v>
      </c>
      <c r="O595" s="4">
        <v>46.01</v>
      </c>
      <c r="P595" t="s">
        <v>21</v>
      </c>
      <c r="Q595">
        <v>594</v>
      </c>
      <c r="R595" t="s">
        <v>41</v>
      </c>
      <c r="S595" t="s">
        <v>923</v>
      </c>
      <c r="T595" s="10">
        <v>139</v>
      </c>
    </row>
    <row r="596" spans="1:20" x14ac:dyDescent="0.25">
      <c r="A596">
        <v>9</v>
      </c>
      <c r="B596" t="s">
        <v>63</v>
      </c>
      <c r="C596">
        <v>5</v>
      </c>
      <c r="D596" t="str">
        <f t="shared" si="36"/>
        <v>Jueves</v>
      </c>
      <c r="E596" s="6">
        <v>45022</v>
      </c>
      <c r="F596" s="3">
        <v>0.12708333333333333</v>
      </c>
      <c r="G596" s="3">
        <v>0.22708333333333333</v>
      </c>
      <c r="H596" s="3">
        <f t="shared" si="37"/>
        <v>0.11041666666666668</v>
      </c>
      <c r="I596" s="9">
        <v>3.4027777777777775E-2</v>
      </c>
      <c r="J596" s="9">
        <f t="shared" si="38"/>
        <v>7.6388888888888895E-2</v>
      </c>
      <c r="K596" s="9" t="str">
        <f t="shared" si="39"/>
        <v>Cobrada</v>
      </c>
      <c r="L596" t="s">
        <v>20</v>
      </c>
      <c r="M596" t="s">
        <v>10</v>
      </c>
      <c r="N596" t="s">
        <v>1137</v>
      </c>
      <c r="O596" s="4">
        <v>40.33</v>
      </c>
      <c r="P596" t="s">
        <v>35</v>
      </c>
      <c r="Q596">
        <v>595</v>
      </c>
      <c r="R596" t="s">
        <v>26</v>
      </c>
      <c r="S596" t="s">
        <v>924</v>
      </c>
      <c r="T596" s="10">
        <v>72</v>
      </c>
    </row>
    <row r="597" spans="1:20" x14ac:dyDescent="0.25">
      <c r="A597">
        <v>18</v>
      </c>
      <c r="B597" t="s">
        <v>925</v>
      </c>
      <c r="C597">
        <v>2</v>
      </c>
      <c r="D597" t="str">
        <f t="shared" si="36"/>
        <v>Jueves</v>
      </c>
      <c r="E597" s="6">
        <v>45022</v>
      </c>
      <c r="F597" s="3">
        <v>5.6250000000000001E-2</v>
      </c>
      <c r="G597" s="3">
        <v>0.15208333333333332</v>
      </c>
      <c r="H597" s="3">
        <f t="shared" si="37"/>
        <v>0.10625</v>
      </c>
      <c r="I597" s="9">
        <v>0.10972222222222223</v>
      </c>
      <c r="J597" s="9" t="str">
        <f t="shared" si="38"/>
        <v>0</v>
      </c>
      <c r="K597" s="9" t="str">
        <f t="shared" si="39"/>
        <v>No cobrada</v>
      </c>
      <c r="L597" t="s">
        <v>20</v>
      </c>
      <c r="M597" t="s">
        <v>10</v>
      </c>
      <c r="N597" t="s">
        <v>1136</v>
      </c>
      <c r="O597" s="4">
        <v>23.7</v>
      </c>
      <c r="P597" t="s">
        <v>35</v>
      </c>
      <c r="Q597">
        <v>596</v>
      </c>
      <c r="R597" t="s">
        <v>59</v>
      </c>
      <c r="S597" t="s">
        <v>926</v>
      </c>
      <c r="T597" s="10">
        <v>240</v>
      </c>
    </row>
    <row r="598" spans="1:20" x14ac:dyDescent="0.25">
      <c r="A598">
        <v>16</v>
      </c>
      <c r="B598" t="s">
        <v>799</v>
      </c>
      <c r="C598">
        <v>1</v>
      </c>
      <c r="D598" t="str">
        <f t="shared" si="36"/>
        <v>Jueves</v>
      </c>
      <c r="E598" s="6">
        <v>45022</v>
      </c>
      <c r="F598" s="3">
        <v>3.5416666666666666E-2</v>
      </c>
      <c r="G598" s="3">
        <v>0.16041666666666668</v>
      </c>
      <c r="H598" s="3">
        <f t="shared" si="37"/>
        <v>0.13541666666666666</v>
      </c>
      <c r="I598" s="9">
        <v>9.7916666666666666E-2</v>
      </c>
      <c r="J598" s="9">
        <f t="shared" si="38"/>
        <v>3.7499999999999992E-2</v>
      </c>
      <c r="K598" s="9" t="str">
        <f t="shared" si="39"/>
        <v>Cobrada</v>
      </c>
      <c r="L598" t="s">
        <v>14</v>
      </c>
      <c r="M598" t="s">
        <v>10</v>
      </c>
      <c r="N598" t="s">
        <v>1137</v>
      </c>
      <c r="O598" s="4">
        <v>45.46</v>
      </c>
      <c r="P598" t="s">
        <v>35</v>
      </c>
      <c r="Q598">
        <v>597</v>
      </c>
      <c r="R598" t="s">
        <v>41</v>
      </c>
      <c r="S598" t="s">
        <v>927</v>
      </c>
      <c r="T598" s="10">
        <v>150</v>
      </c>
    </row>
    <row r="599" spans="1:20" x14ac:dyDescent="0.25">
      <c r="A599">
        <v>9</v>
      </c>
      <c r="B599" t="s">
        <v>928</v>
      </c>
      <c r="C599">
        <v>6</v>
      </c>
      <c r="D599" t="str">
        <f t="shared" si="36"/>
        <v>Jueves</v>
      </c>
      <c r="E599" s="6">
        <v>45022</v>
      </c>
      <c r="F599" s="3">
        <v>0.1361111111111111</v>
      </c>
      <c r="G599" s="3">
        <v>0.29097222222222224</v>
      </c>
      <c r="H599" s="3">
        <f t="shared" si="37"/>
        <v>0.15486111111111114</v>
      </c>
      <c r="I599" s="9">
        <v>5.6249999999999994E-2</v>
      </c>
      <c r="J599" s="9">
        <f t="shared" si="38"/>
        <v>9.8611111111111149E-2</v>
      </c>
      <c r="K599" s="9" t="str">
        <f t="shared" si="39"/>
        <v>Cobrada</v>
      </c>
      <c r="L599" t="s">
        <v>25</v>
      </c>
      <c r="M599" t="s">
        <v>10</v>
      </c>
      <c r="N599" t="s">
        <v>1137</v>
      </c>
      <c r="O599" s="4">
        <v>11.31</v>
      </c>
      <c r="P599" t="s">
        <v>11</v>
      </c>
      <c r="Q599">
        <v>598</v>
      </c>
      <c r="R599" t="s">
        <v>1139</v>
      </c>
      <c r="S599" t="s">
        <v>929</v>
      </c>
      <c r="T599" s="10">
        <v>209</v>
      </c>
    </row>
    <row r="600" spans="1:20" x14ac:dyDescent="0.25">
      <c r="A600">
        <v>11</v>
      </c>
      <c r="B600" t="s">
        <v>930</v>
      </c>
      <c r="C600">
        <v>3</v>
      </c>
      <c r="D600" t="str">
        <f t="shared" si="36"/>
        <v>Jueves</v>
      </c>
      <c r="E600" s="6">
        <v>45022</v>
      </c>
      <c r="F600" s="3">
        <v>2.361111111111111E-2</v>
      </c>
      <c r="G600" s="3">
        <v>0.18124999999999999</v>
      </c>
      <c r="H600" s="3">
        <f t="shared" si="37"/>
        <v>0.15763888888888888</v>
      </c>
      <c r="I600" s="9">
        <v>7.4999999999999997E-2</v>
      </c>
      <c r="J600" s="9">
        <f t="shared" si="38"/>
        <v>8.2638888888888887E-2</v>
      </c>
      <c r="K600" s="9" t="str">
        <f t="shared" si="39"/>
        <v>Cobrada</v>
      </c>
      <c r="L600" t="s">
        <v>20</v>
      </c>
      <c r="M600" t="s">
        <v>10</v>
      </c>
      <c r="N600" t="s">
        <v>1137</v>
      </c>
      <c r="O600" s="4">
        <v>30.97</v>
      </c>
      <c r="P600" t="s">
        <v>21</v>
      </c>
      <c r="Q600">
        <v>599</v>
      </c>
      <c r="R600" t="s">
        <v>26</v>
      </c>
      <c r="S600" t="s">
        <v>931</v>
      </c>
      <c r="T600" s="10">
        <v>169</v>
      </c>
    </row>
    <row r="601" spans="1:20" x14ac:dyDescent="0.25">
      <c r="A601">
        <v>14</v>
      </c>
      <c r="B601" t="s">
        <v>932</v>
      </c>
      <c r="C601">
        <v>4</v>
      </c>
      <c r="D601" t="str">
        <f t="shared" si="36"/>
        <v>Jueves</v>
      </c>
      <c r="E601" s="6">
        <v>45022</v>
      </c>
      <c r="F601" s="3">
        <v>0.16527777777777777</v>
      </c>
      <c r="G601" s="3">
        <v>0.20902777777777778</v>
      </c>
      <c r="H601" s="3">
        <f t="shared" si="37"/>
        <v>5.4166666666666675E-2</v>
      </c>
      <c r="I601" s="9">
        <v>4.5138888888888888E-2</v>
      </c>
      <c r="J601" s="9">
        <f t="shared" si="38"/>
        <v>9.0277777777777873E-3</v>
      </c>
      <c r="K601" s="9" t="str">
        <f t="shared" si="39"/>
        <v>Cobrada</v>
      </c>
      <c r="L601" t="s">
        <v>9</v>
      </c>
      <c r="M601" t="s">
        <v>10</v>
      </c>
      <c r="N601" t="s">
        <v>1136</v>
      </c>
      <c r="O601" s="4">
        <v>41.35</v>
      </c>
      <c r="P601" t="s">
        <v>35</v>
      </c>
      <c r="Q601">
        <v>600</v>
      </c>
      <c r="R601" t="s">
        <v>64</v>
      </c>
      <c r="S601" t="s">
        <v>47</v>
      </c>
      <c r="T601" s="10">
        <v>144</v>
      </c>
    </row>
    <row r="602" spans="1:20" x14ac:dyDescent="0.25">
      <c r="A602">
        <v>13</v>
      </c>
      <c r="B602" t="s">
        <v>70</v>
      </c>
      <c r="C602">
        <v>1</v>
      </c>
      <c r="D602" t="str">
        <f t="shared" si="36"/>
        <v>Jueves</v>
      </c>
      <c r="E602" s="6">
        <v>45022</v>
      </c>
      <c r="F602" s="3">
        <v>0.11319444444444444</v>
      </c>
      <c r="G602" s="3">
        <v>0.26041666666666669</v>
      </c>
      <c r="H602" s="3">
        <f t="shared" si="37"/>
        <v>0.14722222222222225</v>
      </c>
      <c r="I602" s="9">
        <v>7.9861111111111119E-2</v>
      </c>
      <c r="J602" s="9">
        <f t="shared" si="38"/>
        <v>6.7361111111111135E-2</v>
      </c>
      <c r="K602" s="9" t="str">
        <f t="shared" si="39"/>
        <v>Cobrada</v>
      </c>
      <c r="L602" t="s">
        <v>29</v>
      </c>
      <c r="M602" t="s">
        <v>32</v>
      </c>
      <c r="N602" t="s">
        <v>1137</v>
      </c>
      <c r="O602" s="4">
        <v>16.809999999999999</v>
      </c>
      <c r="P602" t="s">
        <v>21</v>
      </c>
      <c r="Q602">
        <v>601</v>
      </c>
      <c r="R602" t="s">
        <v>1140</v>
      </c>
      <c r="S602" t="s">
        <v>933</v>
      </c>
      <c r="T602" s="10">
        <v>292</v>
      </c>
    </row>
    <row r="603" spans="1:20" x14ac:dyDescent="0.25">
      <c r="A603">
        <v>12</v>
      </c>
      <c r="B603" t="s">
        <v>934</v>
      </c>
      <c r="C603">
        <v>3</v>
      </c>
      <c r="D603" t="str">
        <f t="shared" si="36"/>
        <v>Jueves</v>
      </c>
      <c r="E603" s="6">
        <v>45022</v>
      </c>
      <c r="F603" s="3">
        <v>0.16111111111111112</v>
      </c>
      <c r="G603" s="3">
        <v>0.29166666666666669</v>
      </c>
      <c r="H603" s="3">
        <f t="shared" si="37"/>
        <v>0.13055555555555556</v>
      </c>
      <c r="I603" s="9">
        <v>0.11249999999999999</v>
      </c>
      <c r="J603" s="9">
        <f t="shared" si="38"/>
        <v>1.8055555555555575E-2</v>
      </c>
      <c r="K603" s="9" t="str">
        <f t="shared" si="39"/>
        <v>Cobrada</v>
      </c>
      <c r="L603" t="s">
        <v>20</v>
      </c>
      <c r="M603" t="s">
        <v>10</v>
      </c>
      <c r="N603" t="s">
        <v>16</v>
      </c>
      <c r="O603" s="4">
        <v>16.5</v>
      </c>
      <c r="P603" t="s">
        <v>11</v>
      </c>
      <c r="Q603">
        <v>602</v>
      </c>
      <c r="R603" t="s">
        <v>1139</v>
      </c>
      <c r="S603" t="s">
        <v>935</v>
      </c>
      <c r="T603" s="10">
        <v>266</v>
      </c>
    </row>
    <row r="604" spans="1:20" x14ac:dyDescent="0.25">
      <c r="A604">
        <v>19</v>
      </c>
      <c r="B604" t="s">
        <v>279</v>
      </c>
      <c r="C604">
        <v>6</v>
      </c>
      <c r="D604" t="str">
        <f t="shared" si="36"/>
        <v>Jueves</v>
      </c>
      <c r="E604" s="6">
        <v>45022</v>
      </c>
      <c r="F604" s="3">
        <v>3.5416666666666666E-2</v>
      </c>
      <c r="G604" s="3">
        <v>0.18124999999999999</v>
      </c>
      <c r="H604" s="3">
        <f t="shared" si="37"/>
        <v>0.14583333333333331</v>
      </c>
      <c r="I604" s="9">
        <v>1.1805555555555555E-2</v>
      </c>
      <c r="J604" s="9">
        <f t="shared" si="38"/>
        <v>0.13402777777777775</v>
      </c>
      <c r="K604" s="9" t="str">
        <f t="shared" si="39"/>
        <v>Cobrada</v>
      </c>
      <c r="L604" t="s">
        <v>14</v>
      </c>
      <c r="M604" t="s">
        <v>10</v>
      </c>
      <c r="N604" t="s">
        <v>1137</v>
      </c>
      <c r="O604" s="4">
        <v>24.2</v>
      </c>
      <c r="P604" t="s">
        <v>21</v>
      </c>
      <c r="Q604">
        <v>603</v>
      </c>
      <c r="R604" t="s">
        <v>44</v>
      </c>
      <c r="S604" t="s">
        <v>186</v>
      </c>
      <c r="T604" s="10">
        <v>62</v>
      </c>
    </row>
    <row r="605" spans="1:20" x14ac:dyDescent="0.25">
      <c r="A605">
        <v>14</v>
      </c>
      <c r="B605" t="s">
        <v>417</v>
      </c>
      <c r="C605">
        <v>5</v>
      </c>
      <c r="D605" t="str">
        <f t="shared" si="36"/>
        <v>Jueves</v>
      </c>
      <c r="E605" s="6">
        <v>45022</v>
      </c>
      <c r="F605" s="3">
        <v>5.4166666666666669E-2</v>
      </c>
      <c r="G605" s="3">
        <v>0.21944444444444444</v>
      </c>
      <c r="H605" s="3">
        <f t="shared" si="37"/>
        <v>0.17569444444444443</v>
      </c>
      <c r="I605" s="9">
        <v>2.9166666666666667E-2</v>
      </c>
      <c r="J605" s="9">
        <f t="shared" si="38"/>
        <v>0.14652777777777776</v>
      </c>
      <c r="K605" s="9" t="str">
        <f t="shared" si="39"/>
        <v>Cobrada</v>
      </c>
      <c r="L605" t="s">
        <v>20</v>
      </c>
      <c r="M605" t="s">
        <v>10</v>
      </c>
      <c r="N605" t="s">
        <v>1137</v>
      </c>
      <c r="O605" s="4">
        <v>42.6</v>
      </c>
      <c r="P605" t="s">
        <v>35</v>
      </c>
      <c r="Q605">
        <v>604</v>
      </c>
      <c r="R605" t="s">
        <v>59</v>
      </c>
      <c r="S605" t="s">
        <v>33</v>
      </c>
      <c r="T605" s="10">
        <v>105</v>
      </c>
    </row>
    <row r="606" spans="1:20" x14ac:dyDescent="0.25">
      <c r="A606">
        <v>19</v>
      </c>
      <c r="B606" t="s">
        <v>936</v>
      </c>
      <c r="C606">
        <v>2</v>
      </c>
      <c r="D606" t="str">
        <f t="shared" si="36"/>
        <v>Jueves</v>
      </c>
      <c r="E606" s="6">
        <v>45022</v>
      </c>
      <c r="F606" s="3">
        <v>0.11736111111111111</v>
      </c>
      <c r="G606" s="3">
        <v>0.26666666666666666</v>
      </c>
      <c r="H606" s="3">
        <f t="shared" si="37"/>
        <v>0.15972222222222221</v>
      </c>
      <c r="I606" s="9">
        <v>0.12222222222222223</v>
      </c>
      <c r="J606" s="9">
        <f t="shared" si="38"/>
        <v>3.7499999999999978E-2</v>
      </c>
      <c r="K606" s="9" t="str">
        <f t="shared" si="39"/>
        <v>Cobrada</v>
      </c>
      <c r="L606" t="s">
        <v>9</v>
      </c>
      <c r="M606" t="s">
        <v>10</v>
      </c>
      <c r="N606" t="s">
        <v>16</v>
      </c>
      <c r="O606" s="4">
        <v>24.38</v>
      </c>
      <c r="P606" t="s">
        <v>35</v>
      </c>
      <c r="Q606">
        <v>605</v>
      </c>
      <c r="R606" t="s">
        <v>44</v>
      </c>
      <c r="S606" t="s">
        <v>937</v>
      </c>
      <c r="T606" s="10">
        <v>220</v>
      </c>
    </row>
    <row r="607" spans="1:20" x14ac:dyDescent="0.25">
      <c r="A607">
        <v>1</v>
      </c>
      <c r="B607" t="s">
        <v>782</v>
      </c>
      <c r="C607">
        <v>2</v>
      </c>
      <c r="D607" t="str">
        <f t="shared" si="36"/>
        <v>Jueves</v>
      </c>
      <c r="E607" s="6">
        <v>45022</v>
      </c>
      <c r="F607" s="3">
        <v>0.13472222222222222</v>
      </c>
      <c r="G607" s="3">
        <v>0.25416666666666665</v>
      </c>
      <c r="H607" s="3">
        <f t="shared" si="37"/>
        <v>0.12986111111111109</v>
      </c>
      <c r="I607" s="9">
        <v>0.10069444444444445</v>
      </c>
      <c r="J607" s="9">
        <f t="shared" si="38"/>
        <v>2.9166666666666646E-2</v>
      </c>
      <c r="K607" s="9" t="str">
        <f t="shared" si="39"/>
        <v>Cobrada</v>
      </c>
      <c r="L607" t="s">
        <v>25</v>
      </c>
      <c r="M607" t="s">
        <v>10</v>
      </c>
      <c r="N607" t="s">
        <v>1137</v>
      </c>
      <c r="O607" s="4">
        <v>31.58</v>
      </c>
      <c r="P607" t="s">
        <v>35</v>
      </c>
      <c r="Q607">
        <v>606</v>
      </c>
      <c r="R607" t="s">
        <v>36</v>
      </c>
      <c r="S607" t="s">
        <v>938</v>
      </c>
      <c r="T607" s="10">
        <v>183</v>
      </c>
    </row>
    <row r="608" spans="1:20" x14ac:dyDescent="0.25">
      <c r="A608">
        <v>10</v>
      </c>
      <c r="B608" t="s">
        <v>85</v>
      </c>
      <c r="C608">
        <v>1</v>
      </c>
      <c r="D608" t="str">
        <f t="shared" si="36"/>
        <v>Jueves</v>
      </c>
      <c r="E608" s="6">
        <v>45022</v>
      </c>
      <c r="F608" s="3">
        <v>5.8333333333333334E-2</v>
      </c>
      <c r="G608" s="3">
        <v>0.1451388888888889</v>
      </c>
      <c r="H608" s="3">
        <f t="shared" si="37"/>
        <v>9.7222222222222238E-2</v>
      </c>
      <c r="I608" s="9">
        <v>4.7916666666666663E-2</v>
      </c>
      <c r="J608" s="9">
        <f t="shared" si="38"/>
        <v>4.9305555555555575E-2</v>
      </c>
      <c r="K608" s="9" t="str">
        <f t="shared" si="39"/>
        <v>Cobrada</v>
      </c>
      <c r="L608" t="s">
        <v>25</v>
      </c>
      <c r="M608" t="s">
        <v>10</v>
      </c>
      <c r="N608" t="s">
        <v>1137</v>
      </c>
      <c r="O608" s="4">
        <v>28.9</v>
      </c>
      <c r="P608" t="s">
        <v>35</v>
      </c>
      <c r="Q608">
        <v>607</v>
      </c>
      <c r="R608" t="s">
        <v>26</v>
      </c>
      <c r="S608" t="s">
        <v>599</v>
      </c>
      <c r="T608" s="10">
        <v>68</v>
      </c>
    </row>
    <row r="609" spans="1:20" x14ac:dyDescent="0.25">
      <c r="A609">
        <v>7</v>
      </c>
      <c r="B609" t="s">
        <v>939</v>
      </c>
      <c r="C609">
        <v>6</v>
      </c>
      <c r="D609" t="str">
        <f t="shared" si="36"/>
        <v>Jueves</v>
      </c>
      <c r="E609" s="6">
        <v>45022</v>
      </c>
      <c r="F609" s="3">
        <v>0.16527777777777777</v>
      </c>
      <c r="G609" s="3">
        <v>0.30555555555555558</v>
      </c>
      <c r="H609" s="3">
        <f t="shared" si="37"/>
        <v>0.14027777777777781</v>
      </c>
      <c r="I609" s="9">
        <v>3.125E-2</v>
      </c>
      <c r="J609" s="9">
        <f t="shared" si="38"/>
        <v>0.10902777777777781</v>
      </c>
      <c r="K609" s="9" t="str">
        <f t="shared" si="39"/>
        <v>Cobrada</v>
      </c>
      <c r="L609" t="s">
        <v>9</v>
      </c>
      <c r="M609" t="s">
        <v>10</v>
      </c>
      <c r="N609" t="s">
        <v>1137</v>
      </c>
      <c r="O609" s="4">
        <v>36.549999999999997</v>
      </c>
      <c r="P609" t="s">
        <v>11</v>
      </c>
      <c r="Q609">
        <v>608</v>
      </c>
      <c r="R609" t="s">
        <v>1139</v>
      </c>
      <c r="S609" t="s">
        <v>51</v>
      </c>
      <c r="T609" s="10">
        <v>29</v>
      </c>
    </row>
    <row r="610" spans="1:20" x14ac:dyDescent="0.25">
      <c r="A610">
        <v>1</v>
      </c>
      <c r="B610" t="s">
        <v>391</v>
      </c>
      <c r="C610">
        <v>4</v>
      </c>
      <c r="D610" t="str">
        <f t="shared" si="36"/>
        <v>Jueves</v>
      </c>
      <c r="E610" s="6">
        <v>45022</v>
      </c>
      <c r="F610" s="3">
        <v>0.14097222222222222</v>
      </c>
      <c r="G610" s="3">
        <v>0.29305555555555557</v>
      </c>
      <c r="H610" s="3">
        <f t="shared" si="37"/>
        <v>0.15208333333333335</v>
      </c>
      <c r="I610" s="9">
        <v>1.8749999999999999E-2</v>
      </c>
      <c r="J610" s="9">
        <f t="shared" si="38"/>
        <v>0.13333333333333336</v>
      </c>
      <c r="K610" s="9" t="str">
        <f t="shared" si="39"/>
        <v>Cobrada</v>
      </c>
      <c r="L610" t="s">
        <v>14</v>
      </c>
      <c r="M610" t="s">
        <v>10</v>
      </c>
      <c r="N610" t="s">
        <v>1137</v>
      </c>
      <c r="O610" s="4">
        <v>23.29</v>
      </c>
      <c r="P610" t="s">
        <v>11</v>
      </c>
      <c r="Q610">
        <v>609</v>
      </c>
      <c r="R610" t="s">
        <v>59</v>
      </c>
      <c r="S610" t="s">
        <v>414</v>
      </c>
      <c r="T610" s="10">
        <v>32</v>
      </c>
    </row>
    <row r="611" spans="1:20" x14ac:dyDescent="0.25">
      <c r="A611">
        <v>19</v>
      </c>
      <c r="B611" t="s">
        <v>54</v>
      </c>
      <c r="C611">
        <v>4</v>
      </c>
      <c r="D611" t="str">
        <f t="shared" si="36"/>
        <v>Jueves</v>
      </c>
      <c r="E611" s="6">
        <v>45022</v>
      </c>
      <c r="F611" s="3">
        <v>9.166666666666666E-2</v>
      </c>
      <c r="G611" s="3">
        <v>0.17430555555555555</v>
      </c>
      <c r="H611" s="3">
        <f t="shared" si="37"/>
        <v>9.3055555555555558E-2</v>
      </c>
      <c r="I611" s="9">
        <v>3.2638888888888891E-2</v>
      </c>
      <c r="J611" s="9">
        <f t="shared" si="38"/>
        <v>6.0416666666666667E-2</v>
      </c>
      <c r="K611" s="9" t="str">
        <f t="shared" si="39"/>
        <v>Cobrada</v>
      </c>
      <c r="L611" t="s">
        <v>25</v>
      </c>
      <c r="M611" t="s">
        <v>32</v>
      </c>
      <c r="N611" t="s">
        <v>1137</v>
      </c>
      <c r="O611" s="4">
        <v>37.9</v>
      </c>
      <c r="P611" t="s">
        <v>35</v>
      </c>
      <c r="Q611">
        <v>610</v>
      </c>
      <c r="R611" t="s">
        <v>26</v>
      </c>
      <c r="S611" t="s">
        <v>940</v>
      </c>
      <c r="T611" s="10">
        <v>44</v>
      </c>
    </row>
    <row r="612" spans="1:20" x14ac:dyDescent="0.25">
      <c r="A612">
        <v>13</v>
      </c>
      <c r="B612" t="s">
        <v>941</v>
      </c>
      <c r="C612">
        <v>1</v>
      </c>
      <c r="D612" t="str">
        <f t="shared" si="36"/>
        <v>Jueves</v>
      </c>
      <c r="E612" s="6">
        <v>45022</v>
      </c>
      <c r="F612" s="3">
        <v>0.16319444444444445</v>
      </c>
      <c r="G612" s="3">
        <v>0.3215277777777778</v>
      </c>
      <c r="H612" s="3">
        <f t="shared" si="37"/>
        <v>0.16875000000000001</v>
      </c>
      <c r="I612" s="9">
        <v>5.7638888888888892E-2</v>
      </c>
      <c r="J612" s="9">
        <f t="shared" si="38"/>
        <v>0.11111111111111112</v>
      </c>
      <c r="K612" s="9" t="str">
        <f t="shared" si="39"/>
        <v>Cobrada</v>
      </c>
      <c r="L612" t="s">
        <v>14</v>
      </c>
      <c r="M612" t="s">
        <v>10</v>
      </c>
      <c r="N612" t="s">
        <v>1137</v>
      </c>
      <c r="O612" s="4">
        <v>44.28</v>
      </c>
      <c r="P612" t="s">
        <v>35</v>
      </c>
      <c r="Q612">
        <v>611</v>
      </c>
      <c r="R612" t="s">
        <v>22</v>
      </c>
      <c r="S612" t="s">
        <v>942</v>
      </c>
      <c r="T612" s="10">
        <v>78</v>
      </c>
    </row>
    <row r="613" spans="1:20" x14ac:dyDescent="0.25">
      <c r="A613">
        <v>11</v>
      </c>
      <c r="B613" t="s">
        <v>943</v>
      </c>
      <c r="C613">
        <v>4</v>
      </c>
      <c r="D613" t="str">
        <f t="shared" si="36"/>
        <v>Jueves</v>
      </c>
      <c r="E613" s="6">
        <v>45022</v>
      </c>
      <c r="F613" s="3">
        <v>0.05</v>
      </c>
      <c r="G613" s="3">
        <v>0.20833333333333334</v>
      </c>
      <c r="H613" s="3">
        <f t="shared" si="37"/>
        <v>0.15833333333333333</v>
      </c>
      <c r="I613" s="9">
        <v>8.958333333333332E-2</v>
      </c>
      <c r="J613" s="9">
        <f t="shared" si="38"/>
        <v>6.8750000000000006E-2</v>
      </c>
      <c r="K613" s="9" t="str">
        <f t="shared" si="39"/>
        <v>Cobrada</v>
      </c>
      <c r="L613" t="s">
        <v>25</v>
      </c>
      <c r="M613" t="s">
        <v>10</v>
      </c>
      <c r="N613" t="s">
        <v>1137</v>
      </c>
      <c r="O613" s="4">
        <v>23.54</v>
      </c>
      <c r="P613" t="s">
        <v>11</v>
      </c>
      <c r="Q613">
        <v>612</v>
      </c>
      <c r="R613" t="s">
        <v>26</v>
      </c>
      <c r="S613" t="s">
        <v>944</v>
      </c>
      <c r="T613" s="10">
        <v>231</v>
      </c>
    </row>
    <row r="614" spans="1:20" x14ac:dyDescent="0.25">
      <c r="A614">
        <v>1</v>
      </c>
      <c r="B614" t="s">
        <v>111</v>
      </c>
      <c r="C614">
        <v>5</v>
      </c>
      <c r="D614" t="str">
        <f t="shared" si="36"/>
        <v>Jueves</v>
      </c>
      <c r="E614" s="6">
        <v>45022</v>
      </c>
      <c r="F614" s="3">
        <v>8.1250000000000003E-2</v>
      </c>
      <c r="G614" s="3">
        <v>0.14930555555555555</v>
      </c>
      <c r="H614" s="3">
        <f t="shared" si="37"/>
        <v>6.805555555555555E-2</v>
      </c>
      <c r="I614" s="9">
        <v>0.10555555555555554</v>
      </c>
      <c r="J614" s="9" t="str">
        <f t="shared" si="38"/>
        <v>0</v>
      </c>
      <c r="K614" s="9" t="str">
        <f t="shared" si="39"/>
        <v>No cobrada</v>
      </c>
      <c r="L614" t="s">
        <v>20</v>
      </c>
      <c r="M614" t="s">
        <v>15</v>
      </c>
      <c r="N614" t="s">
        <v>16</v>
      </c>
      <c r="O614" s="4">
        <v>23.56</v>
      </c>
      <c r="P614" t="s">
        <v>11</v>
      </c>
      <c r="Q614">
        <v>613</v>
      </c>
      <c r="R614" t="s">
        <v>1139</v>
      </c>
      <c r="S614" t="s">
        <v>945</v>
      </c>
      <c r="T614" s="10">
        <v>285</v>
      </c>
    </row>
    <row r="615" spans="1:20" x14ac:dyDescent="0.25">
      <c r="A615">
        <v>19</v>
      </c>
      <c r="B615" t="s">
        <v>584</v>
      </c>
      <c r="C615">
        <v>6</v>
      </c>
      <c r="D615" t="str">
        <f t="shared" si="36"/>
        <v>Jueves</v>
      </c>
      <c r="E615" s="6">
        <v>45022</v>
      </c>
      <c r="F615" s="3">
        <v>0.10555555555555556</v>
      </c>
      <c r="G615" s="3">
        <v>0.19236111111111112</v>
      </c>
      <c r="H615" s="3">
        <f t="shared" si="37"/>
        <v>8.6805555555555566E-2</v>
      </c>
      <c r="I615" s="9">
        <v>3.4722222222222224E-2</v>
      </c>
      <c r="J615" s="9">
        <f t="shared" si="38"/>
        <v>5.2083333333333343E-2</v>
      </c>
      <c r="K615" s="9" t="str">
        <f t="shared" si="39"/>
        <v>Cobrada</v>
      </c>
      <c r="L615" t="s">
        <v>14</v>
      </c>
      <c r="M615" t="s">
        <v>15</v>
      </c>
      <c r="N615" t="s">
        <v>1136</v>
      </c>
      <c r="O615" s="4">
        <v>26.48</v>
      </c>
      <c r="P615" t="s">
        <v>11</v>
      </c>
      <c r="Q615">
        <v>614</v>
      </c>
      <c r="R615" t="s">
        <v>36</v>
      </c>
      <c r="S615" t="s">
        <v>259</v>
      </c>
      <c r="T615" s="10">
        <v>72</v>
      </c>
    </row>
    <row r="616" spans="1:20" x14ac:dyDescent="0.25">
      <c r="A616">
        <v>7</v>
      </c>
      <c r="B616" t="s">
        <v>946</v>
      </c>
      <c r="C616">
        <v>1</v>
      </c>
      <c r="D616" t="str">
        <f t="shared" si="36"/>
        <v>Jueves</v>
      </c>
      <c r="E616" s="6">
        <v>45022</v>
      </c>
      <c r="F616" s="3">
        <v>3.1944444444444442E-2</v>
      </c>
      <c r="G616" s="3">
        <v>7.8472222222222221E-2</v>
      </c>
      <c r="H616" s="3">
        <f t="shared" si="37"/>
        <v>5.6944444444444443E-2</v>
      </c>
      <c r="I616" s="9">
        <v>0.10833333333333334</v>
      </c>
      <c r="J616" s="9" t="str">
        <f t="shared" si="38"/>
        <v>0</v>
      </c>
      <c r="K616" s="9" t="str">
        <f t="shared" si="39"/>
        <v>No cobrada</v>
      </c>
      <c r="L616" t="s">
        <v>25</v>
      </c>
      <c r="M616" t="s">
        <v>32</v>
      </c>
      <c r="N616" t="s">
        <v>1137</v>
      </c>
      <c r="O616" s="4">
        <v>18.420000000000002</v>
      </c>
      <c r="P616" t="s">
        <v>35</v>
      </c>
      <c r="Q616">
        <v>615</v>
      </c>
      <c r="R616" t="s">
        <v>59</v>
      </c>
      <c r="S616" t="s">
        <v>947</v>
      </c>
      <c r="T616" s="10">
        <v>333</v>
      </c>
    </row>
    <row r="617" spans="1:20" x14ac:dyDescent="0.25">
      <c r="A617">
        <v>4</v>
      </c>
      <c r="B617" t="s">
        <v>936</v>
      </c>
      <c r="C617">
        <v>4</v>
      </c>
      <c r="D617" t="str">
        <f t="shared" si="36"/>
        <v>Jueves</v>
      </c>
      <c r="E617" s="6">
        <v>45022</v>
      </c>
      <c r="F617" s="3">
        <v>9.7222222222222224E-3</v>
      </c>
      <c r="G617" s="3">
        <v>0.15</v>
      </c>
      <c r="H617" s="3">
        <f t="shared" si="37"/>
        <v>0.15069444444444444</v>
      </c>
      <c r="I617" s="9">
        <v>3.2638888888888884E-2</v>
      </c>
      <c r="J617" s="9">
        <f t="shared" si="38"/>
        <v>0.11805555555555555</v>
      </c>
      <c r="K617" s="9" t="str">
        <f t="shared" si="39"/>
        <v>Cobrada</v>
      </c>
      <c r="L617" t="s">
        <v>25</v>
      </c>
      <c r="M617" t="s">
        <v>32</v>
      </c>
      <c r="N617" t="s">
        <v>1137</v>
      </c>
      <c r="O617" s="4">
        <v>23.89</v>
      </c>
      <c r="P617" t="s">
        <v>35</v>
      </c>
      <c r="Q617">
        <v>616</v>
      </c>
      <c r="R617" t="s">
        <v>36</v>
      </c>
      <c r="S617" t="s">
        <v>12</v>
      </c>
      <c r="T617" s="10">
        <v>132</v>
      </c>
    </row>
    <row r="618" spans="1:20" x14ac:dyDescent="0.25">
      <c r="A618">
        <v>13</v>
      </c>
      <c r="B618" t="s">
        <v>91</v>
      </c>
      <c r="C618">
        <v>5</v>
      </c>
      <c r="D618" t="str">
        <f t="shared" si="36"/>
        <v>Jueves</v>
      </c>
      <c r="E618" s="6">
        <v>45022</v>
      </c>
      <c r="F618" s="3">
        <v>5.5555555555555552E-2</v>
      </c>
      <c r="G618" s="3">
        <v>0.22013888888888888</v>
      </c>
      <c r="H618" s="3">
        <f t="shared" si="37"/>
        <v>0.16458333333333333</v>
      </c>
      <c r="I618" s="9">
        <v>3.5416666666666666E-2</v>
      </c>
      <c r="J618" s="9">
        <f t="shared" si="38"/>
        <v>0.12916666666666665</v>
      </c>
      <c r="K618" s="9" t="str">
        <f t="shared" si="39"/>
        <v>Cobrada</v>
      </c>
      <c r="L618" t="s">
        <v>20</v>
      </c>
      <c r="M618" t="s">
        <v>10</v>
      </c>
      <c r="N618" t="s">
        <v>1137</v>
      </c>
      <c r="O618" s="4">
        <v>38.18</v>
      </c>
      <c r="P618" t="s">
        <v>21</v>
      </c>
      <c r="Q618">
        <v>617</v>
      </c>
      <c r="R618" t="s">
        <v>44</v>
      </c>
      <c r="S618" t="s">
        <v>547</v>
      </c>
      <c r="T618" s="10">
        <v>142</v>
      </c>
    </row>
    <row r="619" spans="1:20" x14ac:dyDescent="0.25">
      <c r="A619">
        <v>3</v>
      </c>
      <c r="B619" t="s">
        <v>948</v>
      </c>
      <c r="C619">
        <v>5</v>
      </c>
      <c r="D619" t="str">
        <f t="shared" si="36"/>
        <v>Jueves</v>
      </c>
      <c r="E619" s="6">
        <v>45022</v>
      </c>
      <c r="F619" s="3">
        <v>3.888888888888889E-2</v>
      </c>
      <c r="G619" s="3">
        <v>0.13333333333333333</v>
      </c>
      <c r="H619" s="3">
        <f t="shared" si="37"/>
        <v>9.4444444444444442E-2</v>
      </c>
      <c r="I619" s="9">
        <v>8.1944444444444445E-2</v>
      </c>
      <c r="J619" s="9">
        <f t="shared" si="38"/>
        <v>1.2499999999999997E-2</v>
      </c>
      <c r="K619" s="9" t="str">
        <f t="shared" si="39"/>
        <v>Cobrada</v>
      </c>
      <c r="L619" t="s">
        <v>29</v>
      </c>
      <c r="M619" t="s">
        <v>15</v>
      </c>
      <c r="N619" t="s">
        <v>1137</v>
      </c>
      <c r="O619" s="4">
        <v>25.93</v>
      </c>
      <c r="P619" t="s">
        <v>21</v>
      </c>
      <c r="Q619">
        <v>618</v>
      </c>
      <c r="R619" t="s">
        <v>64</v>
      </c>
      <c r="S619" t="s">
        <v>949</v>
      </c>
      <c r="T619" s="10">
        <v>319</v>
      </c>
    </row>
    <row r="620" spans="1:20" x14ac:dyDescent="0.25">
      <c r="A620">
        <v>6</v>
      </c>
      <c r="B620" t="s">
        <v>614</v>
      </c>
      <c r="C620">
        <v>4</v>
      </c>
      <c r="D620" t="str">
        <f t="shared" si="36"/>
        <v>Jueves</v>
      </c>
      <c r="E620" s="6">
        <v>45022</v>
      </c>
      <c r="F620" s="3">
        <v>1.1111111111111112E-2</v>
      </c>
      <c r="G620" s="3">
        <v>0.11180555555555556</v>
      </c>
      <c r="H620" s="3">
        <f t="shared" si="37"/>
        <v>0.10069444444444445</v>
      </c>
      <c r="I620" s="9">
        <v>6.6666666666666666E-2</v>
      </c>
      <c r="J620" s="9">
        <f t="shared" si="38"/>
        <v>3.4027777777777782E-2</v>
      </c>
      <c r="K620" s="9" t="str">
        <f t="shared" si="39"/>
        <v>Cobrada</v>
      </c>
      <c r="L620" t="s">
        <v>25</v>
      </c>
      <c r="M620" t="s">
        <v>32</v>
      </c>
      <c r="N620" t="s">
        <v>1137</v>
      </c>
      <c r="O620" s="4">
        <v>16.440000000000001</v>
      </c>
      <c r="P620" t="s">
        <v>11</v>
      </c>
      <c r="Q620">
        <v>619</v>
      </c>
      <c r="R620" t="s">
        <v>59</v>
      </c>
      <c r="S620" t="s">
        <v>950</v>
      </c>
      <c r="T620" s="10">
        <v>132</v>
      </c>
    </row>
    <row r="621" spans="1:20" x14ac:dyDescent="0.25">
      <c r="A621">
        <v>16</v>
      </c>
      <c r="B621" t="s">
        <v>951</v>
      </c>
      <c r="C621">
        <v>3</v>
      </c>
      <c r="D621" t="str">
        <f t="shared" si="36"/>
        <v>Jueves</v>
      </c>
      <c r="E621" s="6">
        <v>45022</v>
      </c>
      <c r="F621" s="3">
        <v>0.11736111111111111</v>
      </c>
      <c r="G621" s="3">
        <v>0.25486111111111109</v>
      </c>
      <c r="H621" s="3">
        <f t="shared" si="37"/>
        <v>0.13749999999999998</v>
      </c>
      <c r="I621" s="9">
        <v>2.7777777777777776E-2</v>
      </c>
      <c r="J621" s="9">
        <f t="shared" si="38"/>
        <v>0.10972222222222221</v>
      </c>
      <c r="K621" s="9" t="str">
        <f t="shared" si="39"/>
        <v>Cobrada</v>
      </c>
      <c r="L621" t="s">
        <v>29</v>
      </c>
      <c r="M621" t="s">
        <v>10</v>
      </c>
      <c r="N621" t="s">
        <v>1137</v>
      </c>
      <c r="O621" s="4">
        <v>26.64</v>
      </c>
      <c r="P621" t="s">
        <v>11</v>
      </c>
      <c r="Q621">
        <v>620</v>
      </c>
      <c r="R621" t="s">
        <v>26</v>
      </c>
      <c r="S621" t="s">
        <v>180</v>
      </c>
      <c r="T621" s="10">
        <v>57</v>
      </c>
    </row>
    <row r="622" spans="1:20" x14ac:dyDescent="0.25">
      <c r="A622">
        <v>5</v>
      </c>
      <c r="B622" t="s">
        <v>952</v>
      </c>
      <c r="C622">
        <v>2</v>
      </c>
      <c r="D622" t="str">
        <f t="shared" si="36"/>
        <v>Jueves</v>
      </c>
      <c r="E622" s="6">
        <v>45022</v>
      </c>
      <c r="F622" s="3">
        <v>4.7222222222222221E-2</v>
      </c>
      <c r="G622" s="3">
        <v>0.10208333333333333</v>
      </c>
      <c r="H622" s="3">
        <f t="shared" si="37"/>
        <v>6.5277777777777782E-2</v>
      </c>
      <c r="I622" s="9">
        <v>5.5555555555555558E-3</v>
      </c>
      <c r="J622" s="9">
        <f t="shared" si="38"/>
        <v>5.9722222222222225E-2</v>
      </c>
      <c r="K622" s="9" t="str">
        <f t="shared" si="39"/>
        <v>Cobrada</v>
      </c>
      <c r="L622" t="s">
        <v>20</v>
      </c>
      <c r="M622" t="s">
        <v>10</v>
      </c>
      <c r="N622" t="s">
        <v>1137</v>
      </c>
      <c r="O622" s="4">
        <v>42.27</v>
      </c>
      <c r="P622" t="s">
        <v>35</v>
      </c>
      <c r="Q622">
        <v>621</v>
      </c>
      <c r="R622" t="s">
        <v>59</v>
      </c>
      <c r="S622" t="s">
        <v>33</v>
      </c>
      <c r="T622" s="10">
        <v>105</v>
      </c>
    </row>
    <row r="623" spans="1:20" x14ac:dyDescent="0.25">
      <c r="A623">
        <v>7</v>
      </c>
      <c r="B623" t="s">
        <v>903</v>
      </c>
      <c r="C623">
        <v>5</v>
      </c>
      <c r="D623" t="str">
        <f t="shared" si="36"/>
        <v>Jueves</v>
      </c>
      <c r="E623" s="6">
        <v>45022</v>
      </c>
      <c r="F623" s="3">
        <v>8.819444444444445E-2</v>
      </c>
      <c r="G623" s="3">
        <v>0.2298611111111111</v>
      </c>
      <c r="H623" s="3">
        <f t="shared" si="37"/>
        <v>0.14166666666666666</v>
      </c>
      <c r="I623" s="9">
        <v>5.4166666666666669E-2</v>
      </c>
      <c r="J623" s="9">
        <f t="shared" si="38"/>
        <v>8.7499999999999994E-2</v>
      </c>
      <c r="K623" s="9" t="str">
        <f t="shared" si="39"/>
        <v>Cobrada</v>
      </c>
      <c r="L623" t="s">
        <v>9</v>
      </c>
      <c r="M623" t="s">
        <v>32</v>
      </c>
      <c r="N623" t="s">
        <v>1137</v>
      </c>
      <c r="O623" s="4">
        <v>11.47</v>
      </c>
      <c r="P623" t="s">
        <v>11</v>
      </c>
      <c r="Q623">
        <v>622</v>
      </c>
      <c r="R623" t="s">
        <v>83</v>
      </c>
      <c r="S623" t="s">
        <v>953</v>
      </c>
      <c r="T623" s="10">
        <v>121</v>
      </c>
    </row>
    <row r="624" spans="1:20" x14ac:dyDescent="0.25">
      <c r="A624">
        <v>13</v>
      </c>
      <c r="B624" t="s">
        <v>699</v>
      </c>
      <c r="C624">
        <v>1</v>
      </c>
      <c r="D624" t="str">
        <f t="shared" si="36"/>
        <v>Jueves</v>
      </c>
      <c r="E624" s="6">
        <v>45022</v>
      </c>
      <c r="F624" s="3">
        <v>3.125E-2</v>
      </c>
      <c r="G624" s="3">
        <v>0.13194444444444445</v>
      </c>
      <c r="H624" s="3">
        <f t="shared" si="37"/>
        <v>0.10069444444444445</v>
      </c>
      <c r="I624" s="9">
        <v>0.10069444444444445</v>
      </c>
      <c r="J624" s="9">
        <f t="shared" si="38"/>
        <v>0</v>
      </c>
      <c r="K624" s="9" t="str">
        <f t="shared" si="39"/>
        <v>Cobrada</v>
      </c>
      <c r="L624" t="s">
        <v>9</v>
      </c>
      <c r="M624" t="s">
        <v>10</v>
      </c>
      <c r="N624" t="s">
        <v>16</v>
      </c>
      <c r="O624" s="4">
        <v>22.05</v>
      </c>
      <c r="P624" t="s">
        <v>21</v>
      </c>
      <c r="Q624">
        <v>623</v>
      </c>
      <c r="R624" t="s">
        <v>44</v>
      </c>
      <c r="S624" t="s">
        <v>954</v>
      </c>
      <c r="T624" s="10">
        <v>235</v>
      </c>
    </row>
    <row r="625" spans="1:20" x14ac:dyDescent="0.25">
      <c r="A625">
        <v>1</v>
      </c>
      <c r="B625" t="s">
        <v>615</v>
      </c>
      <c r="C625">
        <v>4</v>
      </c>
      <c r="D625" t="str">
        <f t="shared" si="36"/>
        <v>Jueves</v>
      </c>
      <c r="E625" s="6">
        <v>45022</v>
      </c>
      <c r="F625" s="3">
        <v>8.0555555555555561E-2</v>
      </c>
      <c r="G625" s="3">
        <v>0.14305555555555555</v>
      </c>
      <c r="H625" s="3">
        <f t="shared" si="37"/>
        <v>6.2499999999999986E-2</v>
      </c>
      <c r="I625" s="9">
        <v>5.486111111111111E-2</v>
      </c>
      <c r="J625" s="9">
        <f t="shared" si="38"/>
        <v>7.6388888888888756E-3</v>
      </c>
      <c r="K625" s="9" t="str">
        <f t="shared" si="39"/>
        <v>Cobrada</v>
      </c>
      <c r="L625" t="s">
        <v>14</v>
      </c>
      <c r="M625" t="s">
        <v>32</v>
      </c>
      <c r="N625" t="s">
        <v>1137</v>
      </c>
      <c r="O625" s="4">
        <v>38</v>
      </c>
      <c r="P625" t="s">
        <v>11</v>
      </c>
      <c r="Q625">
        <v>624</v>
      </c>
      <c r="R625" t="s">
        <v>83</v>
      </c>
      <c r="S625" t="s">
        <v>955</v>
      </c>
      <c r="T625" s="10">
        <v>102</v>
      </c>
    </row>
    <row r="626" spans="1:20" x14ac:dyDescent="0.25">
      <c r="A626">
        <v>5</v>
      </c>
      <c r="B626" t="s">
        <v>956</v>
      </c>
      <c r="C626">
        <v>4</v>
      </c>
      <c r="D626" t="str">
        <f t="shared" si="36"/>
        <v>Jueves</v>
      </c>
      <c r="E626" s="6">
        <v>45022</v>
      </c>
      <c r="F626" s="3">
        <v>6.2500000000000003E-3</v>
      </c>
      <c r="G626" s="3">
        <v>0.14027777777777778</v>
      </c>
      <c r="H626" s="3">
        <f t="shared" si="37"/>
        <v>0.14444444444444443</v>
      </c>
      <c r="I626" s="9">
        <v>6.7361111111111108E-2</v>
      </c>
      <c r="J626" s="9">
        <f t="shared" si="38"/>
        <v>7.7083333333333323E-2</v>
      </c>
      <c r="K626" s="9" t="str">
        <f t="shared" si="39"/>
        <v>Cobrada</v>
      </c>
      <c r="L626" t="s">
        <v>29</v>
      </c>
      <c r="M626" t="s">
        <v>32</v>
      </c>
      <c r="N626" t="s">
        <v>1137</v>
      </c>
      <c r="O626" s="4">
        <v>41.73</v>
      </c>
      <c r="P626" t="s">
        <v>35</v>
      </c>
      <c r="Q626">
        <v>625</v>
      </c>
      <c r="R626" t="s">
        <v>64</v>
      </c>
      <c r="S626" t="s">
        <v>957</v>
      </c>
      <c r="T626" s="10">
        <v>139</v>
      </c>
    </row>
    <row r="627" spans="1:20" x14ac:dyDescent="0.25">
      <c r="A627">
        <v>14</v>
      </c>
      <c r="B627" t="s">
        <v>958</v>
      </c>
      <c r="C627">
        <v>4</v>
      </c>
      <c r="D627" t="str">
        <f t="shared" si="36"/>
        <v>Jueves</v>
      </c>
      <c r="E627" s="6">
        <v>45022</v>
      </c>
      <c r="F627" s="3">
        <v>0.11458333333333333</v>
      </c>
      <c r="G627" s="3">
        <v>0.1736111111111111</v>
      </c>
      <c r="H627" s="3">
        <f t="shared" si="37"/>
        <v>5.9027777777777776E-2</v>
      </c>
      <c r="I627" s="9">
        <v>4.027777777777778E-2</v>
      </c>
      <c r="J627" s="9">
        <f t="shared" si="38"/>
        <v>1.8749999999999996E-2</v>
      </c>
      <c r="K627" s="9" t="str">
        <f t="shared" si="39"/>
        <v>Cobrada</v>
      </c>
      <c r="L627" t="s">
        <v>29</v>
      </c>
      <c r="M627" t="s">
        <v>15</v>
      </c>
      <c r="N627" t="s">
        <v>1137</v>
      </c>
      <c r="O627" s="4">
        <v>19.239999999999998</v>
      </c>
      <c r="P627" t="s">
        <v>21</v>
      </c>
      <c r="Q627">
        <v>626</v>
      </c>
      <c r="R627" t="s">
        <v>83</v>
      </c>
      <c r="S627" t="s">
        <v>959</v>
      </c>
      <c r="T627" s="10">
        <v>137</v>
      </c>
    </row>
    <row r="628" spans="1:20" x14ac:dyDescent="0.25">
      <c r="A628">
        <v>4</v>
      </c>
      <c r="B628" t="s">
        <v>379</v>
      </c>
      <c r="C628">
        <v>3</v>
      </c>
      <c r="D628" t="str">
        <f t="shared" si="36"/>
        <v>Jueves</v>
      </c>
      <c r="E628" s="6">
        <v>45022</v>
      </c>
      <c r="F628" s="3">
        <v>9.930555555555555E-2</v>
      </c>
      <c r="G628" s="3">
        <v>0.17569444444444443</v>
      </c>
      <c r="H628" s="3">
        <f t="shared" si="37"/>
        <v>8.6805555555555552E-2</v>
      </c>
      <c r="I628" s="9">
        <v>2.5694444444444443E-2</v>
      </c>
      <c r="J628" s="9">
        <f t="shared" si="38"/>
        <v>6.1111111111111109E-2</v>
      </c>
      <c r="K628" s="9" t="str">
        <f t="shared" si="39"/>
        <v>Cobrada</v>
      </c>
      <c r="L628" t="s">
        <v>9</v>
      </c>
      <c r="M628" t="s">
        <v>10</v>
      </c>
      <c r="N628" t="s">
        <v>1137</v>
      </c>
      <c r="O628" s="4">
        <v>44.24</v>
      </c>
      <c r="P628" t="s">
        <v>35</v>
      </c>
      <c r="Q628">
        <v>627</v>
      </c>
      <c r="R628" t="s">
        <v>59</v>
      </c>
      <c r="S628" t="s">
        <v>102</v>
      </c>
      <c r="T628" s="10">
        <v>21</v>
      </c>
    </row>
    <row r="629" spans="1:20" x14ac:dyDescent="0.25">
      <c r="A629">
        <v>2</v>
      </c>
      <c r="B629" t="s">
        <v>345</v>
      </c>
      <c r="C629">
        <v>1</v>
      </c>
      <c r="D629" t="str">
        <f t="shared" si="36"/>
        <v>Jueves</v>
      </c>
      <c r="E629" s="6">
        <v>45022</v>
      </c>
      <c r="F629" s="3">
        <v>6.2500000000000003E-3</v>
      </c>
      <c r="G629" s="3">
        <v>6.7361111111111108E-2</v>
      </c>
      <c r="H629" s="3">
        <f t="shared" si="37"/>
        <v>6.1111111111111109E-2</v>
      </c>
      <c r="I629" s="9">
        <v>2.9861111111111109E-2</v>
      </c>
      <c r="J629" s="9">
        <f t="shared" si="38"/>
        <v>3.125E-2</v>
      </c>
      <c r="K629" s="9" t="str">
        <f t="shared" si="39"/>
        <v>Cobrada</v>
      </c>
      <c r="L629" t="s">
        <v>9</v>
      </c>
      <c r="M629" t="s">
        <v>15</v>
      </c>
      <c r="N629" t="s">
        <v>1137</v>
      </c>
      <c r="O629" s="4">
        <v>15.03</v>
      </c>
      <c r="P629" t="s">
        <v>11</v>
      </c>
      <c r="Q629">
        <v>628</v>
      </c>
      <c r="R629" t="s">
        <v>64</v>
      </c>
      <c r="S629" t="s">
        <v>960</v>
      </c>
      <c r="T629" s="10">
        <v>168</v>
      </c>
    </row>
    <row r="630" spans="1:20" x14ac:dyDescent="0.25">
      <c r="A630">
        <v>17</v>
      </c>
      <c r="B630" t="s">
        <v>97</v>
      </c>
      <c r="C630">
        <v>2</v>
      </c>
      <c r="D630" t="str">
        <f t="shared" si="36"/>
        <v>Jueves</v>
      </c>
      <c r="E630" s="6">
        <v>45022</v>
      </c>
      <c r="F630" s="3">
        <v>8.819444444444445E-2</v>
      </c>
      <c r="G630" s="3">
        <v>0.24652777777777779</v>
      </c>
      <c r="H630" s="3">
        <f t="shared" si="37"/>
        <v>0.16874999999999998</v>
      </c>
      <c r="I630" s="9">
        <v>5.8333333333333334E-2</v>
      </c>
      <c r="J630" s="9">
        <f t="shared" si="38"/>
        <v>0.11041666666666665</v>
      </c>
      <c r="K630" s="9" t="str">
        <f t="shared" si="39"/>
        <v>Cobrada</v>
      </c>
      <c r="L630" t="s">
        <v>29</v>
      </c>
      <c r="M630" t="s">
        <v>32</v>
      </c>
      <c r="N630" t="s">
        <v>1136</v>
      </c>
      <c r="O630" s="4">
        <v>26.07</v>
      </c>
      <c r="P630" t="s">
        <v>35</v>
      </c>
      <c r="Q630">
        <v>629</v>
      </c>
      <c r="R630" t="s">
        <v>83</v>
      </c>
      <c r="S630" t="s">
        <v>961</v>
      </c>
      <c r="T630" s="10">
        <v>130</v>
      </c>
    </row>
    <row r="631" spans="1:20" x14ac:dyDescent="0.25">
      <c r="A631">
        <v>2</v>
      </c>
      <c r="B631" t="s">
        <v>533</v>
      </c>
      <c r="C631">
        <v>2</v>
      </c>
      <c r="D631" t="str">
        <f t="shared" si="36"/>
        <v>Jueves</v>
      </c>
      <c r="E631" s="6">
        <v>45022</v>
      </c>
      <c r="F631" s="3">
        <v>1.3888888888888889E-3</v>
      </c>
      <c r="G631" s="3">
        <v>0.11736111111111111</v>
      </c>
      <c r="H631" s="3">
        <f t="shared" si="37"/>
        <v>0.11597222222222223</v>
      </c>
      <c r="I631" s="9">
        <v>5.2083333333333336E-2</v>
      </c>
      <c r="J631" s="9">
        <f t="shared" si="38"/>
        <v>6.3888888888888884E-2</v>
      </c>
      <c r="K631" s="9" t="str">
        <f t="shared" si="39"/>
        <v>Cobrada</v>
      </c>
      <c r="L631" t="s">
        <v>25</v>
      </c>
      <c r="M631" t="s">
        <v>10</v>
      </c>
      <c r="N631" t="s">
        <v>1136</v>
      </c>
      <c r="O631" s="4">
        <v>36.619999999999997</v>
      </c>
      <c r="P631" t="s">
        <v>21</v>
      </c>
      <c r="Q631">
        <v>630</v>
      </c>
      <c r="R631" t="s">
        <v>41</v>
      </c>
      <c r="S631" t="s">
        <v>962</v>
      </c>
      <c r="T631" s="10">
        <v>182</v>
      </c>
    </row>
    <row r="632" spans="1:20" x14ac:dyDescent="0.25">
      <c r="A632">
        <v>6</v>
      </c>
      <c r="B632" t="s">
        <v>649</v>
      </c>
      <c r="C632">
        <v>1</v>
      </c>
      <c r="D632" t="str">
        <f t="shared" si="36"/>
        <v>Jueves</v>
      </c>
      <c r="E632" s="6">
        <v>45022</v>
      </c>
      <c r="F632" s="3">
        <v>1.4583333333333334E-2</v>
      </c>
      <c r="G632" s="3">
        <v>0.11874999999999999</v>
      </c>
      <c r="H632" s="3">
        <f t="shared" si="37"/>
        <v>0.10416666666666666</v>
      </c>
      <c r="I632" s="9">
        <v>3.1944444444444442E-2</v>
      </c>
      <c r="J632" s="9">
        <f t="shared" si="38"/>
        <v>7.2222222222222215E-2</v>
      </c>
      <c r="K632" s="9" t="str">
        <f t="shared" si="39"/>
        <v>Cobrada</v>
      </c>
      <c r="L632" t="s">
        <v>25</v>
      </c>
      <c r="M632" t="s">
        <v>32</v>
      </c>
      <c r="N632" t="s">
        <v>1137</v>
      </c>
      <c r="O632" s="4">
        <v>39.71</v>
      </c>
      <c r="P632" t="s">
        <v>11</v>
      </c>
      <c r="Q632">
        <v>631</v>
      </c>
      <c r="R632" t="s">
        <v>17</v>
      </c>
      <c r="S632" t="s">
        <v>335</v>
      </c>
      <c r="T632" s="10">
        <v>66</v>
      </c>
    </row>
    <row r="633" spans="1:20" x14ac:dyDescent="0.25">
      <c r="A633">
        <v>16</v>
      </c>
      <c r="B633" t="s">
        <v>963</v>
      </c>
      <c r="C633">
        <v>2</v>
      </c>
      <c r="D633" t="str">
        <f t="shared" si="36"/>
        <v>Jueves</v>
      </c>
      <c r="E633" s="6">
        <v>45022</v>
      </c>
      <c r="F633" s="3">
        <v>1.0416666666666666E-2</v>
      </c>
      <c r="G633" s="3">
        <v>0.12152777777777778</v>
      </c>
      <c r="H633" s="3">
        <f t="shared" si="37"/>
        <v>0.1111111111111111</v>
      </c>
      <c r="I633" s="9">
        <v>6.1111111111111116E-2</v>
      </c>
      <c r="J633" s="9">
        <f t="shared" si="38"/>
        <v>4.9999999999999989E-2</v>
      </c>
      <c r="K633" s="9" t="str">
        <f t="shared" si="39"/>
        <v>Cobrada</v>
      </c>
      <c r="L633" t="s">
        <v>9</v>
      </c>
      <c r="M633" t="s">
        <v>15</v>
      </c>
      <c r="N633" t="s">
        <v>1137</v>
      </c>
      <c r="O633" s="4">
        <v>22.41</v>
      </c>
      <c r="P633" t="s">
        <v>21</v>
      </c>
      <c r="Q633">
        <v>632</v>
      </c>
      <c r="R633" t="s">
        <v>59</v>
      </c>
      <c r="S633" t="s">
        <v>964</v>
      </c>
      <c r="T633" s="10">
        <v>129</v>
      </c>
    </row>
    <row r="634" spans="1:20" x14ac:dyDescent="0.25">
      <c r="A634">
        <v>16</v>
      </c>
      <c r="B634" t="s">
        <v>965</v>
      </c>
      <c r="C634">
        <v>5</v>
      </c>
      <c r="D634" t="str">
        <f t="shared" si="36"/>
        <v>Jueves</v>
      </c>
      <c r="E634" s="6">
        <v>45022</v>
      </c>
      <c r="F634" s="3">
        <v>0.15486111111111112</v>
      </c>
      <c r="G634" s="3">
        <v>0.22777777777777777</v>
      </c>
      <c r="H634" s="3">
        <f t="shared" si="37"/>
        <v>7.2916666666666657E-2</v>
      </c>
      <c r="I634" s="9">
        <v>0.10347222222222222</v>
      </c>
      <c r="J634" s="9" t="str">
        <f t="shared" si="38"/>
        <v>0</v>
      </c>
      <c r="K634" s="9" t="str">
        <f t="shared" si="39"/>
        <v>No cobrada</v>
      </c>
      <c r="L634" t="s">
        <v>9</v>
      </c>
      <c r="M634" t="s">
        <v>10</v>
      </c>
      <c r="N634" t="s">
        <v>1137</v>
      </c>
      <c r="O634" s="4">
        <v>11.19</v>
      </c>
      <c r="P634" t="s">
        <v>11</v>
      </c>
      <c r="Q634">
        <v>633</v>
      </c>
      <c r="R634" t="s">
        <v>41</v>
      </c>
      <c r="S634" t="s">
        <v>966</v>
      </c>
      <c r="T634" s="10">
        <v>236</v>
      </c>
    </row>
    <row r="635" spans="1:20" x14ac:dyDescent="0.25">
      <c r="A635">
        <v>2</v>
      </c>
      <c r="B635" t="s">
        <v>676</v>
      </c>
      <c r="C635">
        <v>1</v>
      </c>
      <c r="D635" t="str">
        <f t="shared" si="36"/>
        <v>Jueves</v>
      </c>
      <c r="E635" s="6">
        <v>45022</v>
      </c>
      <c r="F635" s="3">
        <v>2.0833333333333333E-3</v>
      </c>
      <c r="G635" s="3">
        <v>0.15</v>
      </c>
      <c r="H635" s="3">
        <f t="shared" si="37"/>
        <v>0.14791666666666667</v>
      </c>
      <c r="I635" s="9">
        <v>0.10902777777777778</v>
      </c>
      <c r="J635" s="9">
        <f t="shared" si="38"/>
        <v>3.888888888888889E-2</v>
      </c>
      <c r="K635" s="9" t="str">
        <f t="shared" si="39"/>
        <v>Cobrada</v>
      </c>
      <c r="L635" t="s">
        <v>14</v>
      </c>
      <c r="M635" t="s">
        <v>15</v>
      </c>
      <c r="N635" t="s">
        <v>1137</v>
      </c>
      <c r="O635" s="4">
        <v>29.25</v>
      </c>
      <c r="P635" t="s">
        <v>11</v>
      </c>
      <c r="Q635">
        <v>634</v>
      </c>
      <c r="R635" t="s">
        <v>36</v>
      </c>
      <c r="S635" t="s">
        <v>967</v>
      </c>
      <c r="T635" s="10">
        <v>344</v>
      </c>
    </row>
    <row r="636" spans="1:20" x14ac:dyDescent="0.25">
      <c r="A636">
        <v>5</v>
      </c>
      <c r="B636" t="s">
        <v>968</v>
      </c>
      <c r="C636">
        <v>2</v>
      </c>
      <c r="D636" t="str">
        <f t="shared" si="36"/>
        <v>Jueves</v>
      </c>
      <c r="E636" s="6">
        <v>45022</v>
      </c>
      <c r="F636" s="3">
        <v>1.1805555555555555E-2</v>
      </c>
      <c r="G636" s="3">
        <v>0.12777777777777777</v>
      </c>
      <c r="H636" s="3">
        <f t="shared" si="37"/>
        <v>0.11597222222222221</v>
      </c>
      <c r="I636" s="9">
        <v>1.7361111111111112E-2</v>
      </c>
      <c r="J636" s="9">
        <f t="shared" si="38"/>
        <v>9.8611111111111094E-2</v>
      </c>
      <c r="K636" s="9" t="str">
        <f t="shared" si="39"/>
        <v>Cobrada</v>
      </c>
      <c r="L636" t="s">
        <v>20</v>
      </c>
      <c r="M636" t="s">
        <v>10</v>
      </c>
      <c r="N636" t="s">
        <v>1137</v>
      </c>
      <c r="O636" s="4">
        <v>22.15</v>
      </c>
      <c r="P636" t="s">
        <v>21</v>
      </c>
      <c r="Q636">
        <v>635</v>
      </c>
      <c r="R636" t="s">
        <v>1140</v>
      </c>
      <c r="S636" t="s">
        <v>51</v>
      </c>
      <c r="T636" s="10">
        <v>58</v>
      </c>
    </row>
    <row r="637" spans="1:20" x14ac:dyDescent="0.25">
      <c r="A637">
        <v>14</v>
      </c>
      <c r="B637" t="s">
        <v>969</v>
      </c>
      <c r="C637">
        <v>3</v>
      </c>
      <c r="D637" t="str">
        <f t="shared" si="36"/>
        <v>Jueves</v>
      </c>
      <c r="E637" s="6">
        <v>45022</v>
      </c>
      <c r="F637" s="3">
        <v>0.14930555555555555</v>
      </c>
      <c r="G637" s="3">
        <v>0.24166666666666667</v>
      </c>
      <c r="H637" s="3">
        <f t="shared" si="37"/>
        <v>9.2361111111111116E-2</v>
      </c>
      <c r="I637" s="9">
        <v>0.10486111111111111</v>
      </c>
      <c r="J637" s="9" t="str">
        <f t="shared" si="38"/>
        <v>0</v>
      </c>
      <c r="K637" s="9" t="str">
        <f t="shared" si="39"/>
        <v>No cobrada</v>
      </c>
      <c r="L637" t="s">
        <v>25</v>
      </c>
      <c r="M637" t="s">
        <v>32</v>
      </c>
      <c r="N637" t="s">
        <v>1136</v>
      </c>
      <c r="O637" s="4">
        <v>32.86</v>
      </c>
      <c r="P637" t="s">
        <v>21</v>
      </c>
      <c r="Q637">
        <v>636</v>
      </c>
      <c r="R637" t="s">
        <v>59</v>
      </c>
      <c r="S637" t="s">
        <v>970</v>
      </c>
      <c r="T637" s="10">
        <v>126</v>
      </c>
    </row>
    <row r="638" spans="1:20" x14ac:dyDescent="0.25">
      <c r="A638">
        <v>6</v>
      </c>
      <c r="B638" t="s">
        <v>971</v>
      </c>
      <c r="C638">
        <v>3</v>
      </c>
      <c r="D638" t="str">
        <f t="shared" si="36"/>
        <v>Jueves</v>
      </c>
      <c r="E638" s="6">
        <v>45022</v>
      </c>
      <c r="F638" s="3">
        <v>7.9861111111111105E-2</v>
      </c>
      <c r="G638" s="3">
        <v>0.18888888888888888</v>
      </c>
      <c r="H638" s="3">
        <f t="shared" si="37"/>
        <v>0.10902777777777778</v>
      </c>
      <c r="I638" s="9">
        <v>4.2361111111111113E-2</v>
      </c>
      <c r="J638" s="9">
        <f t="shared" si="38"/>
        <v>6.6666666666666666E-2</v>
      </c>
      <c r="K638" s="9" t="str">
        <f t="shared" si="39"/>
        <v>Cobrada</v>
      </c>
      <c r="L638" t="s">
        <v>29</v>
      </c>
      <c r="M638" t="s">
        <v>10</v>
      </c>
      <c r="N638" t="s">
        <v>1137</v>
      </c>
      <c r="O638" s="4">
        <v>36.58</v>
      </c>
      <c r="P638" t="s">
        <v>11</v>
      </c>
      <c r="Q638">
        <v>637</v>
      </c>
      <c r="R638" t="s">
        <v>59</v>
      </c>
      <c r="S638" t="s">
        <v>972</v>
      </c>
      <c r="T638" s="10">
        <v>117</v>
      </c>
    </row>
    <row r="639" spans="1:20" x14ac:dyDescent="0.25">
      <c r="A639">
        <v>16</v>
      </c>
      <c r="B639" t="s">
        <v>323</v>
      </c>
      <c r="C639">
        <v>6</v>
      </c>
      <c r="D639" t="str">
        <f t="shared" si="36"/>
        <v>Jueves</v>
      </c>
      <c r="E639" s="6">
        <v>45022</v>
      </c>
      <c r="F639" s="3">
        <v>3.7499999999999999E-2</v>
      </c>
      <c r="G639" s="3">
        <v>9.4444444444444442E-2</v>
      </c>
      <c r="H639" s="3">
        <f t="shared" si="37"/>
        <v>6.7361111111111108E-2</v>
      </c>
      <c r="I639" s="9">
        <v>3.0555555555555555E-2</v>
      </c>
      <c r="J639" s="9">
        <f t="shared" si="38"/>
        <v>3.680555555555555E-2</v>
      </c>
      <c r="K639" s="9" t="str">
        <f t="shared" si="39"/>
        <v>Cobrada</v>
      </c>
      <c r="L639" t="s">
        <v>9</v>
      </c>
      <c r="M639" t="s">
        <v>32</v>
      </c>
      <c r="N639" t="s">
        <v>1137</v>
      </c>
      <c r="O639" s="4">
        <v>30.71</v>
      </c>
      <c r="P639" t="s">
        <v>35</v>
      </c>
      <c r="Q639">
        <v>638</v>
      </c>
      <c r="R639" t="s">
        <v>83</v>
      </c>
      <c r="S639" t="s">
        <v>100</v>
      </c>
      <c r="T639" s="10">
        <v>90</v>
      </c>
    </row>
    <row r="640" spans="1:20" x14ac:dyDescent="0.25">
      <c r="A640">
        <v>8</v>
      </c>
      <c r="B640" t="s">
        <v>973</v>
      </c>
      <c r="C640">
        <v>4</v>
      </c>
      <c r="D640" t="str">
        <f t="shared" si="36"/>
        <v>Jueves</v>
      </c>
      <c r="E640" s="6">
        <v>45022</v>
      </c>
      <c r="F640" s="3">
        <v>9.5138888888888884E-2</v>
      </c>
      <c r="G640" s="3">
        <v>0.22152777777777777</v>
      </c>
      <c r="H640" s="3">
        <f t="shared" si="37"/>
        <v>0.12638888888888888</v>
      </c>
      <c r="I640" s="9">
        <v>9.4444444444444442E-2</v>
      </c>
      <c r="J640" s="9">
        <f t="shared" si="38"/>
        <v>3.1944444444444442E-2</v>
      </c>
      <c r="K640" s="9" t="str">
        <f t="shared" si="39"/>
        <v>Cobrada</v>
      </c>
      <c r="L640" t="s">
        <v>20</v>
      </c>
      <c r="M640" t="s">
        <v>32</v>
      </c>
      <c r="N640" t="s">
        <v>1137</v>
      </c>
      <c r="O640" s="4">
        <v>18.97</v>
      </c>
      <c r="P640" t="s">
        <v>11</v>
      </c>
      <c r="Q640">
        <v>639</v>
      </c>
      <c r="R640" t="s">
        <v>1139</v>
      </c>
      <c r="S640" t="s">
        <v>974</v>
      </c>
      <c r="T640" s="10">
        <v>152</v>
      </c>
    </row>
    <row r="641" spans="1:20" x14ac:dyDescent="0.25">
      <c r="A641">
        <v>14</v>
      </c>
      <c r="B641" t="s">
        <v>975</v>
      </c>
      <c r="C641">
        <v>3</v>
      </c>
      <c r="D641" t="str">
        <f t="shared" si="36"/>
        <v>Jueves</v>
      </c>
      <c r="E641" s="6">
        <v>45022</v>
      </c>
      <c r="F641" s="3">
        <v>2.8472222222222222E-2</v>
      </c>
      <c r="G641" s="3">
        <v>7.6388888888888895E-2</v>
      </c>
      <c r="H641" s="3">
        <f t="shared" si="37"/>
        <v>4.7916666666666677E-2</v>
      </c>
      <c r="I641" s="9">
        <v>5.2083333333333336E-2</v>
      </c>
      <c r="J641" s="9" t="str">
        <f t="shared" si="38"/>
        <v>0</v>
      </c>
      <c r="K641" s="9" t="str">
        <f t="shared" si="39"/>
        <v>No cobrada</v>
      </c>
      <c r="L641" t="s">
        <v>9</v>
      </c>
      <c r="M641" t="s">
        <v>10</v>
      </c>
      <c r="N641" t="s">
        <v>1136</v>
      </c>
      <c r="O641" s="4">
        <v>49.29</v>
      </c>
      <c r="P641" t="s">
        <v>21</v>
      </c>
      <c r="Q641">
        <v>640</v>
      </c>
      <c r="R641" t="s">
        <v>36</v>
      </c>
      <c r="S641" t="s">
        <v>976</v>
      </c>
      <c r="T641" s="10">
        <v>219</v>
      </c>
    </row>
    <row r="642" spans="1:20" x14ac:dyDescent="0.25">
      <c r="A642">
        <v>2</v>
      </c>
      <c r="B642" t="s">
        <v>977</v>
      </c>
      <c r="C642">
        <v>4</v>
      </c>
      <c r="D642" t="str">
        <f t="shared" ref="D642:D705" si="40">CHOOSE(WEEKDAY(E642,2), "Lunes", "Martes", "Miércoles", "Jueves", "Viernes", "Sábado", "Domingo")</f>
        <v>Jueves</v>
      </c>
      <c r="E642" s="6">
        <v>45022</v>
      </c>
      <c r="F642" s="3">
        <v>4.7222222222222221E-2</v>
      </c>
      <c r="G642" s="3">
        <v>0.16111111111111112</v>
      </c>
      <c r="H642" s="3">
        <f t="shared" ref="H642:H705" si="41">IF(P642="Ocupada",(G642-F642)+15/1440,G642-F642)</f>
        <v>0.1138888888888889</v>
      </c>
      <c r="I642" s="9">
        <v>5.1388888888888887E-2</v>
      </c>
      <c r="J642" s="9">
        <f t="shared" si="38"/>
        <v>6.2500000000000014E-2</v>
      </c>
      <c r="K642" s="9" t="str">
        <f t="shared" si="39"/>
        <v>Cobrada</v>
      </c>
      <c r="L642" t="s">
        <v>14</v>
      </c>
      <c r="M642" t="s">
        <v>10</v>
      </c>
      <c r="N642" t="s">
        <v>1136</v>
      </c>
      <c r="O642" s="4">
        <v>39.68</v>
      </c>
      <c r="P642" t="s">
        <v>11</v>
      </c>
      <c r="Q642">
        <v>641</v>
      </c>
      <c r="R642" t="s">
        <v>59</v>
      </c>
      <c r="S642" t="s">
        <v>978</v>
      </c>
      <c r="T642" s="10">
        <v>208</v>
      </c>
    </row>
    <row r="643" spans="1:20" x14ac:dyDescent="0.25">
      <c r="A643">
        <v>15</v>
      </c>
      <c r="B643" t="s">
        <v>979</v>
      </c>
      <c r="C643">
        <v>1</v>
      </c>
      <c r="D643" t="str">
        <f t="shared" si="40"/>
        <v>Jueves</v>
      </c>
      <c r="E643" s="6">
        <v>45022</v>
      </c>
      <c r="F643" s="3">
        <v>0.10833333333333334</v>
      </c>
      <c r="G643" s="3">
        <v>0.22500000000000001</v>
      </c>
      <c r="H643" s="3">
        <f t="shared" si="41"/>
        <v>0.12708333333333333</v>
      </c>
      <c r="I643" s="9">
        <v>5.6249999999999994E-2</v>
      </c>
      <c r="J643" s="9">
        <f t="shared" ref="J643:J706" si="42">IF(I643&gt;H643,"0",H643-I643)</f>
        <v>7.0833333333333331E-2</v>
      </c>
      <c r="K643" s="9" t="str">
        <f t="shared" ref="K643:K706" si="43">IF(I643&gt;H643,"No cobrada","Cobrada")</f>
        <v>Cobrada</v>
      </c>
      <c r="L643" t="s">
        <v>20</v>
      </c>
      <c r="M643" t="s">
        <v>10</v>
      </c>
      <c r="N643" t="s">
        <v>1137</v>
      </c>
      <c r="O643" s="4">
        <v>11.11</v>
      </c>
      <c r="P643" t="s">
        <v>35</v>
      </c>
      <c r="Q643">
        <v>642</v>
      </c>
      <c r="R643" t="s">
        <v>83</v>
      </c>
      <c r="S643" t="s">
        <v>980</v>
      </c>
      <c r="T643" s="10">
        <v>176</v>
      </c>
    </row>
    <row r="644" spans="1:20" x14ac:dyDescent="0.25">
      <c r="A644">
        <v>17</v>
      </c>
      <c r="B644" t="s">
        <v>981</v>
      </c>
      <c r="C644">
        <v>2</v>
      </c>
      <c r="D644" t="str">
        <f t="shared" si="40"/>
        <v>Jueves</v>
      </c>
      <c r="E644" s="6">
        <v>45022</v>
      </c>
      <c r="F644" s="3">
        <v>1.1805555555555555E-2</v>
      </c>
      <c r="G644" s="3">
        <v>8.0555555555555561E-2</v>
      </c>
      <c r="H644" s="3">
        <f t="shared" si="41"/>
        <v>7.9166666666666677E-2</v>
      </c>
      <c r="I644" s="9">
        <v>1.2500000000000001E-2</v>
      </c>
      <c r="J644" s="9">
        <f t="shared" si="42"/>
        <v>6.666666666666668E-2</v>
      </c>
      <c r="K644" s="9" t="str">
        <f t="shared" si="43"/>
        <v>Cobrada</v>
      </c>
      <c r="L644" t="s">
        <v>20</v>
      </c>
      <c r="M644" t="s">
        <v>15</v>
      </c>
      <c r="N644" t="s">
        <v>1136</v>
      </c>
      <c r="O644" s="4">
        <v>28.81</v>
      </c>
      <c r="P644" t="s">
        <v>35</v>
      </c>
      <c r="Q644">
        <v>643</v>
      </c>
      <c r="R644" t="s">
        <v>44</v>
      </c>
      <c r="S644" t="s">
        <v>439</v>
      </c>
      <c r="T644" s="10">
        <v>33</v>
      </c>
    </row>
    <row r="645" spans="1:20" x14ac:dyDescent="0.25">
      <c r="A645">
        <v>9</v>
      </c>
      <c r="B645" t="s">
        <v>982</v>
      </c>
      <c r="C645">
        <v>6</v>
      </c>
      <c r="D645" t="str">
        <f t="shared" si="40"/>
        <v>Jueves</v>
      </c>
      <c r="E645" s="6">
        <v>45022</v>
      </c>
      <c r="F645" s="3">
        <v>0.15555555555555556</v>
      </c>
      <c r="G645" s="3">
        <v>0.2986111111111111</v>
      </c>
      <c r="H645" s="3">
        <f t="shared" si="41"/>
        <v>0.14305555555555555</v>
      </c>
      <c r="I645" s="9">
        <v>3.5416666666666666E-2</v>
      </c>
      <c r="J645" s="9">
        <f t="shared" si="42"/>
        <v>0.10763888888888888</v>
      </c>
      <c r="K645" s="9" t="str">
        <f t="shared" si="43"/>
        <v>Cobrada</v>
      </c>
      <c r="L645" t="s">
        <v>14</v>
      </c>
      <c r="M645" t="s">
        <v>10</v>
      </c>
      <c r="N645" t="s">
        <v>1136</v>
      </c>
      <c r="O645" s="4">
        <v>13.86</v>
      </c>
      <c r="P645" t="s">
        <v>11</v>
      </c>
      <c r="Q645">
        <v>644</v>
      </c>
      <c r="R645" t="s">
        <v>59</v>
      </c>
      <c r="S645" t="s">
        <v>186</v>
      </c>
      <c r="T645" s="10">
        <v>93</v>
      </c>
    </row>
    <row r="646" spans="1:20" x14ac:dyDescent="0.25">
      <c r="A646">
        <v>6</v>
      </c>
      <c r="B646" t="s">
        <v>666</v>
      </c>
      <c r="C646">
        <v>6</v>
      </c>
      <c r="D646" t="str">
        <f t="shared" si="40"/>
        <v>Jueves</v>
      </c>
      <c r="E646" s="6">
        <v>45022</v>
      </c>
      <c r="F646" s="3">
        <v>0.11805555555555555</v>
      </c>
      <c r="G646" s="3">
        <v>0.2673611111111111</v>
      </c>
      <c r="H646" s="3">
        <f t="shared" si="41"/>
        <v>0.14930555555555555</v>
      </c>
      <c r="I646" s="9">
        <v>6.7361111111111108E-2</v>
      </c>
      <c r="J646" s="9">
        <f t="shared" si="42"/>
        <v>8.1944444444444445E-2</v>
      </c>
      <c r="K646" s="9" t="str">
        <f t="shared" si="43"/>
        <v>Cobrada</v>
      </c>
      <c r="L646" t="s">
        <v>9</v>
      </c>
      <c r="M646" t="s">
        <v>32</v>
      </c>
      <c r="N646" t="s">
        <v>16</v>
      </c>
      <c r="O646" s="4">
        <v>40.03</v>
      </c>
      <c r="P646" t="s">
        <v>21</v>
      </c>
      <c r="Q646">
        <v>645</v>
      </c>
      <c r="R646" t="s">
        <v>41</v>
      </c>
      <c r="S646" t="s">
        <v>983</v>
      </c>
      <c r="T646" s="10">
        <v>180</v>
      </c>
    </row>
    <row r="647" spans="1:20" x14ac:dyDescent="0.25">
      <c r="A647">
        <v>12</v>
      </c>
      <c r="B647" t="s">
        <v>118</v>
      </c>
      <c r="C647">
        <v>2</v>
      </c>
      <c r="D647" t="str">
        <f t="shared" si="40"/>
        <v>Jueves</v>
      </c>
      <c r="E647" s="6">
        <v>45022</v>
      </c>
      <c r="F647" s="3">
        <v>0.16597222222222222</v>
      </c>
      <c r="G647" s="3">
        <v>0.27638888888888891</v>
      </c>
      <c r="H647" s="3">
        <f t="shared" si="41"/>
        <v>0.11041666666666669</v>
      </c>
      <c r="I647" s="9">
        <v>2.5000000000000001E-2</v>
      </c>
      <c r="J647" s="9">
        <f t="shared" si="42"/>
        <v>8.5416666666666696E-2</v>
      </c>
      <c r="K647" s="9" t="str">
        <f t="shared" si="43"/>
        <v>Cobrada</v>
      </c>
      <c r="L647" t="s">
        <v>20</v>
      </c>
      <c r="M647" t="s">
        <v>10</v>
      </c>
      <c r="N647" t="s">
        <v>1136</v>
      </c>
      <c r="O647" s="4">
        <v>12.59</v>
      </c>
      <c r="P647" t="s">
        <v>21</v>
      </c>
      <c r="Q647">
        <v>646</v>
      </c>
      <c r="R647" t="s">
        <v>41</v>
      </c>
      <c r="S647" t="s">
        <v>33</v>
      </c>
      <c r="T647" s="10">
        <v>70</v>
      </c>
    </row>
    <row r="648" spans="1:20" x14ac:dyDescent="0.25">
      <c r="A648">
        <v>12</v>
      </c>
      <c r="B648" t="s">
        <v>984</v>
      </c>
      <c r="C648">
        <v>2</v>
      </c>
      <c r="D648" t="str">
        <f t="shared" si="40"/>
        <v>Jueves</v>
      </c>
      <c r="E648" s="6">
        <v>45022</v>
      </c>
      <c r="F648" s="3">
        <v>0.12152777777777778</v>
      </c>
      <c r="G648" s="3">
        <v>0.2673611111111111</v>
      </c>
      <c r="H648" s="3">
        <f t="shared" si="41"/>
        <v>0.14583333333333331</v>
      </c>
      <c r="I648" s="9">
        <v>2.7083333333333331E-2</v>
      </c>
      <c r="J648" s="9">
        <f t="shared" si="42"/>
        <v>0.11874999999999998</v>
      </c>
      <c r="K648" s="9" t="str">
        <f t="shared" si="43"/>
        <v>Cobrada</v>
      </c>
      <c r="L648" t="s">
        <v>20</v>
      </c>
      <c r="M648" t="s">
        <v>10</v>
      </c>
      <c r="N648" t="s">
        <v>1137</v>
      </c>
      <c r="O648" s="4">
        <v>42.79</v>
      </c>
      <c r="P648" t="s">
        <v>11</v>
      </c>
      <c r="Q648">
        <v>647</v>
      </c>
      <c r="R648" t="s">
        <v>41</v>
      </c>
      <c r="S648" t="s">
        <v>985</v>
      </c>
      <c r="T648" s="10">
        <v>98</v>
      </c>
    </row>
    <row r="649" spans="1:20" x14ac:dyDescent="0.25">
      <c r="A649">
        <v>9</v>
      </c>
      <c r="B649" t="s">
        <v>153</v>
      </c>
      <c r="C649">
        <v>1</v>
      </c>
      <c r="D649" t="str">
        <f t="shared" si="40"/>
        <v>Jueves</v>
      </c>
      <c r="E649" s="6">
        <v>45022</v>
      </c>
      <c r="F649" s="3">
        <v>0.12430555555555556</v>
      </c>
      <c r="G649" s="3">
        <v>0.2048611111111111</v>
      </c>
      <c r="H649" s="3">
        <f t="shared" si="41"/>
        <v>8.0555555555555547E-2</v>
      </c>
      <c r="I649" s="9">
        <v>3.2638888888888891E-2</v>
      </c>
      <c r="J649" s="9">
        <f t="shared" si="42"/>
        <v>4.7916666666666656E-2</v>
      </c>
      <c r="K649" s="9" t="str">
        <f t="shared" si="43"/>
        <v>Cobrada</v>
      </c>
      <c r="L649" t="s">
        <v>20</v>
      </c>
      <c r="M649" t="s">
        <v>32</v>
      </c>
      <c r="N649" t="s">
        <v>1137</v>
      </c>
      <c r="O649" s="4">
        <v>17.43</v>
      </c>
      <c r="P649" t="s">
        <v>21</v>
      </c>
      <c r="Q649">
        <v>648</v>
      </c>
      <c r="R649" t="s">
        <v>22</v>
      </c>
      <c r="S649" t="s">
        <v>57</v>
      </c>
      <c r="T649" s="10">
        <v>56</v>
      </c>
    </row>
    <row r="650" spans="1:20" x14ac:dyDescent="0.25">
      <c r="A650">
        <v>9</v>
      </c>
      <c r="B650" t="s">
        <v>986</v>
      </c>
      <c r="C650">
        <v>1</v>
      </c>
      <c r="D650" t="str">
        <f t="shared" si="40"/>
        <v>Jueves</v>
      </c>
      <c r="E650" s="6">
        <v>45022</v>
      </c>
      <c r="F650" s="3">
        <v>3.8194444444444448E-2</v>
      </c>
      <c r="G650" s="3">
        <v>0.15625</v>
      </c>
      <c r="H650" s="3">
        <f t="shared" si="41"/>
        <v>0.12847222222222221</v>
      </c>
      <c r="I650" s="9">
        <v>7.5694444444444453E-2</v>
      </c>
      <c r="J650" s="9">
        <f t="shared" si="42"/>
        <v>5.2777777777777757E-2</v>
      </c>
      <c r="K650" s="9" t="str">
        <f t="shared" si="43"/>
        <v>Cobrada</v>
      </c>
      <c r="L650" t="s">
        <v>25</v>
      </c>
      <c r="M650" t="s">
        <v>10</v>
      </c>
      <c r="N650" t="s">
        <v>16</v>
      </c>
      <c r="O650" s="4">
        <v>15.98</v>
      </c>
      <c r="P650" t="s">
        <v>35</v>
      </c>
      <c r="Q650">
        <v>649</v>
      </c>
      <c r="R650" t="s">
        <v>26</v>
      </c>
      <c r="S650" t="s">
        <v>987</v>
      </c>
      <c r="T650" s="10">
        <v>256</v>
      </c>
    </row>
    <row r="651" spans="1:20" x14ac:dyDescent="0.25">
      <c r="A651">
        <v>11</v>
      </c>
      <c r="B651" t="s">
        <v>843</v>
      </c>
      <c r="C651">
        <v>3</v>
      </c>
      <c r="D651" t="str">
        <f t="shared" si="40"/>
        <v>Viernes</v>
      </c>
      <c r="E651" s="6">
        <v>45023</v>
      </c>
      <c r="F651" s="3">
        <v>0.14791666666666667</v>
      </c>
      <c r="G651" s="3">
        <v>0.20972222222222223</v>
      </c>
      <c r="H651" s="3">
        <f t="shared" si="41"/>
        <v>6.1805555555555558E-2</v>
      </c>
      <c r="I651" s="9">
        <v>5.2777777777777778E-2</v>
      </c>
      <c r="J651" s="9">
        <f t="shared" si="42"/>
        <v>9.0277777777777804E-3</v>
      </c>
      <c r="K651" s="9" t="str">
        <f t="shared" si="43"/>
        <v>Cobrada</v>
      </c>
      <c r="L651" t="s">
        <v>9</v>
      </c>
      <c r="M651" t="s">
        <v>10</v>
      </c>
      <c r="N651" t="s">
        <v>1136</v>
      </c>
      <c r="O651" s="4">
        <v>38.21</v>
      </c>
      <c r="P651" t="s">
        <v>21</v>
      </c>
      <c r="Q651">
        <v>650</v>
      </c>
      <c r="R651" t="s">
        <v>83</v>
      </c>
      <c r="S651" t="s">
        <v>988</v>
      </c>
      <c r="T651" s="10">
        <v>237</v>
      </c>
    </row>
    <row r="652" spans="1:20" x14ac:dyDescent="0.25">
      <c r="A652">
        <v>16</v>
      </c>
      <c r="B652" t="s">
        <v>989</v>
      </c>
      <c r="C652">
        <v>4</v>
      </c>
      <c r="D652" t="str">
        <f t="shared" si="40"/>
        <v>Viernes</v>
      </c>
      <c r="E652" s="6">
        <v>45023</v>
      </c>
      <c r="F652" s="3">
        <v>8.611111111111111E-2</v>
      </c>
      <c r="G652" s="3">
        <v>0.2388888888888889</v>
      </c>
      <c r="H652" s="3">
        <f t="shared" si="41"/>
        <v>0.15277777777777779</v>
      </c>
      <c r="I652" s="9">
        <v>6.1111111111111116E-2</v>
      </c>
      <c r="J652" s="9">
        <f t="shared" si="42"/>
        <v>9.1666666666666674E-2</v>
      </c>
      <c r="K652" s="9" t="str">
        <f t="shared" si="43"/>
        <v>Cobrada</v>
      </c>
      <c r="L652" t="s">
        <v>29</v>
      </c>
      <c r="M652" t="s">
        <v>32</v>
      </c>
      <c r="N652" t="s">
        <v>1137</v>
      </c>
      <c r="O652" s="4">
        <v>20.27</v>
      </c>
      <c r="P652" t="s">
        <v>21</v>
      </c>
      <c r="Q652">
        <v>651</v>
      </c>
      <c r="R652" t="s">
        <v>83</v>
      </c>
      <c r="S652" t="s">
        <v>990</v>
      </c>
      <c r="T652" s="10">
        <v>209</v>
      </c>
    </row>
    <row r="653" spans="1:20" x14ac:dyDescent="0.25">
      <c r="A653">
        <v>14</v>
      </c>
      <c r="B653" t="s">
        <v>864</v>
      </c>
      <c r="C653">
        <v>5</v>
      </c>
      <c r="D653" t="str">
        <f t="shared" si="40"/>
        <v>Viernes</v>
      </c>
      <c r="E653" s="6">
        <v>45023</v>
      </c>
      <c r="F653" s="3">
        <v>4.1666666666666666E-3</v>
      </c>
      <c r="G653" s="3">
        <v>0.10138888888888889</v>
      </c>
      <c r="H653" s="3">
        <f t="shared" si="41"/>
        <v>0.1076388888888889</v>
      </c>
      <c r="I653" s="9">
        <v>3.4722222222222224E-2</v>
      </c>
      <c r="J653" s="9">
        <f t="shared" si="42"/>
        <v>7.2916666666666671E-2</v>
      </c>
      <c r="K653" s="9" t="str">
        <f t="shared" si="43"/>
        <v>Cobrada</v>
      </c>
      <c r="L653" t="s">
        <v>20</v>
      </c>
      <c r="M653" t="s">
        <v>10</v>
      </c>
      <c r="N653" t="s">
        <v>1136</v>
      </c>
      <c r="O653" s="4">
        <v>23.26</v>
      </c>
      <c r="P653" t="s">
        <v>35</v>
      </c>
      <c r="Q653">
        <v>652</v>
      </c>
      <c r="R653" t="s">
        <v>44</v>
      </c>
      <c r="S653" t="s">
        <v>991</v>
      </c>
      <c r="T653" s="10">
        <v>170</v>
      </c>
    </row>
    <row r="654" spans="1:20" x14ac:dyDescent="0.25">
      <c r="A654">
        <v>13</v>
      </c>
      <c r="B654" t="s">
        <v>992</v>
      </c>
      <c r="C654">
        <v>5</v>
      </c>
      <c r="D654" t="str">
        <f t="shared" si="40"/>
        <v>Viernes</v>
      </c>
      <c r="E654" s="6">
        <v>45023</v>
      </c>
      <c r="F654" s="3">
        <v>0.10486111111111111</v>
      </c>
      <c r="G654" s="3">
        <v>0.18055555555555555</v>
      </c>
      <c r="H654" s="3">
        <f t="shared" si="41"/>
        <v>7.5694444444444439E-2</v>
      </c>
      <c r="I654" s="9">
        <v>0.10416666666666666</v>
      </c>
      <c r="J654" s="9" t="str">
        <f t="shared" si="42"/>
        <v>0</v>
      </c>
      <c r="K654" s="9" t="str">
        <f t="shared" si="43"/>
        <v>No cobrada</v>
      </c>
      <c r="L654" t="s">
        <v>14</v>
      </c>
      <c r="M654" t="s">
        <v>10</v>
      </c>
      <c r="N654" t="s">
        <v>1137</v>
      </c>
      <c r="O654" s="4">
        <v>34.33</v>
      </c>
      <c r="P654" t="s">
        <v>21</v>
      </c>
      <c r="Q654">
        <v>653</v>
      </c>
      <c r="R654" t="s">
        <v>36</v>
      </c>
      <c r="S654" t="s">
        <v>993</v>
      </c>
      <c r="T654" s="10">
        <v>244</v>
      </c>
    </row>
    <row r="655" spans="1:20" x14ac:dyDescent="0.25">
      <c r="A655">
        <v>12</v>
      </c>
      <c r="B655" t="s">
        <v>994</v>
      </c>
      <c r="C655">
        <v>5</v>
      </c>
      <c r="D655" t="str">
        <f t="shared" si="40"/>
        <v>Viernes</v>
      </c>
      <c r="E655" s="6">
        <v>45023</v>
      </c>
      <c r="F655" s="3">
        <v>1.3888888888888889E-3</v>
      </c>
      <c r="G655" s="3">
        <v>7.2222222222222215E-2</v>
      </c>
      <c r="H655" s="3">
        <f t="shared" si="41"/>
        <v>8.1250000000000003E-2</v>
      </c>
      <c r="I655" s="9">
        <v>3.0555555555555555E-2</v>
      </c>
      <c r="J655" s="9">
        <f t="shared" si="42"/>
        <v>5.0694444444444445E-2</v>
      </c>
      <c r="K655" s="9" t="str">
        <f t="shared" si="43"/>
        <v>Cobrada</v>
      </c>
      <c r="L655" t="s">
        <v>25</v>
      </c>
      <c r="M655" t="s">
        <v>32</v>
      </c>
      <c r="N655" t="s">
        <v>1137</v>
      </c>
      <c r="O655" s="4">
        <v>23.98</v>
      </c>
      <c r="P655" t="s">
        <v>35</v>
      </c>
      <c r="Q655">
        <v>654</v>
      </c>
      <c r="R655" t="s">
        <v>44</v>
      </c>
      <c r="S655" t="s">
        <v>141</v>
      </c>
      <c r="T655" s="10">
        <v>42</v>
      </c>
    </row>
    <row r="656" spans="1:20" x14ac:dyDescent="0.25">
      <c r="A656">
        <v>5</v>
      </c>
      <c r="B656" t="s">
        <v>995</v>
      </c>
      <c r="C656">
        <v>4</v>
      </c>
      <c r="D656" t="str">
        <f t="shared" si="40"/>
        <v>Viernes</v>
      </c>
      <c r="E656" s="6">
        <v>45023</v>
      </c>
      <c r="F656" s="3">
        <v>5.2083333333333336E-2</v>
      </c>
      <c r="G656" s="3">
        <v>0.20069444444444445</v>
      </c>
      <c r="H656" s="3">
        <f t="shared" si="41"/>
        <v>0.14861111111111111</v>
      </c>
      <c r="I656" s="9">
        <v>2.5000000000000001E-2</v>
      </c>
      <c r="J656" s="9">
        <f t="shared" si="42"/>
        <v>0.12361111111111112</v>
      </c>
      <c r="K656" s="9" t="str">
        <f t="shared" si="43"/>
        <v>Cobrada</v>
      </c>
      <c r="L656" t="s">
        <v>25</v>
      </c>
      <c r="M656" t="s">
        <v>10</v>
      </c>
      <c r="N656" t="s">
        <v>16</v>
      </c>
      <c r="O656" s="4">
        <v>21.7</v>
      </c>
      <c r="P656" t="s">
        <v>11</v>
      </c>
      <c r="Q656">
        <v>655</v>
      </c>
      <c r="R656" t="s">
        <v>22</v>
      </c>
      <c r="S656" t="s">
        <v>186</v>
      </c>
      <c r="T656" s="10">
        <v>93</v>
      </c>
    </row>
    <row r="657" spans="1:20" x14ac:dyDescent="0.25">
      <c r="A657">
        <v>19</v>
      </c>
      <c r="B657" t="s">
        <v>996</v>
      </c>
      <c r="C657">
        <v>6</v>
      </c>
      <c r="D657" t="str">
        <f t="shared" si="40"/>
        <v>Viernes</v>
      </c>
      <c r="E657" s="6">
        <v>45023</v>
      </c>
      <c r="F657" s="3">
        <v>0.15</v>
      </c>
      <c r="G657" s="3">
        <v>0.27777777777777779</v>
      </c>
      <c r="H657" s="3">
        <f t="shared" si="41"/>
        <v>0.1277777777777778</v>
      </c>
      <c r="I657" s="9">
        <v>7.6388888888888895E-2</v>
      </c>
      <c r="J657" s="9">
        <f t="shared" si="42"/>
        <v>5.1388888888888901E-2</v>
      </c>
      <c r="K657" s="9" t="str">
        <f t="shared" si="43"/>
        <v>Cobrada</v>
      </c>
      <c r="L657" t="s">
        <v>14</v>
      </c>
      <c r="M657" t="s">
        <v>32</v>
      </c>
      <c r="N657" t="s">
        <v>1137</v>
      </c>
      <c r="O657" s="4">
        <v>31.23</v>
      </c>
      <c r="P657" t="s">
        <v>11</v>
      </c>
      <c r="Q657">
        <v>656</v>
      </c>
      <c r="R657" t="s">
        <v>83</v>
      </c>
      <c r="S657" t="s">
        <v>997</v>
      </c>
      <c r="T657" s="10">
        <v>157</v>
      </c>
    </row>
    <row r="658" spans="1:20" x14ac:dyDescent="0.25">
      <c r="A658">
        <v>1</v>
      </c>
      <c r="B658" t="s">
        <v>998</v>
      </c>
      <c r="C658">
        <v>2</v>
      </c>
      <c r="D658" t="str">
        <f t="shared" si="40"/>
        <v>Viernes</v>
      </c>
      <c r="E658" s="6">
        <v>45023</v>
      </c>
      <c r="F658" s="3">
        <v>3.5416666666666666E-2</v>
      </c>
      <c r="G658" s="3">
        <v>0.17152777777777778</v>
      </c>
      <c r="H658" s="3">
        <f t="shared" si="41"/>
        <v>0.13611111111111113</v>
      </c>
      <c r="I658" s="9">
        <v>9.3055555555555558E-2</v>
      </c>
      <c r="J658" s="9">
        <f t="shared" si="42"/>
        <v>4.3055555555555569E-2</v>
      </c>
      <c r="K658" s="9" t="str">
        <f t="shared" si="43"/>
        <v>Cobrada</v>
      </c>
      <c r="L658" t="s">
        <v>14</v>
      </c>
      <c r="M658" t="s">
        <v>10</v>
      </c>
      <c r="N658" t="s">
        <v>16</v>
      </c>
      <c r="O658" s="4">
        <v>44.2</v>
      </c>
      <c r="P658" t="s">
        <v>11</v>
      </c>
      <c r="Q658">
        <v>657</v>
      </c>
      <c r="R658" t="s">
        <v>64</v>
      </c>
      <c r="S658" t="s">
        <v>999</v>
      </c>
      <c r="T658" s="10">
        <v>196</v>
      </c>
    </row>
    <row r="659" spans="1:20" x14ac:dyDescent="0.25">
      <c r="A659">
        <v>19</v>
      </c>
      <c r="B659" t="s">
        <v>1000</v>
      </c>
      <c r="C659">
        <v>5</v>
      </c>
      <c r="D659" t="str">
        <f t="shared" si="40"/>
        <v>Viernes</v>
      </c>
      <c r="E659" s="6">
        <v>45023</v>
      </c>
      <c r="F659" s="3">
        <v>7.1527777777777773E-2</v>
      </c>
      <c r="G659" s="3">
        <v>0.20972222222222223</v>
      </c>
      <c r="H659" s="3">
        <f t="shared" si="41"/>
        <v>0.13819444444444445</v>
      </c>
      <c r="I659" s="9">
        <v>3.3333333333333333E-2</v>
      </c>
      <c r="J659" s="9">
        <f t="shared" si="42"/>
        <v>0.10486111111111113</v>
      </c>
      <c r="K659" s="9" t="str">
        <f t="shared" si="43"/>
        <v>Cobrada</v>
      </c>
      <c r="L659" t="s">
        <v>25</v>
      </c>
      <c r="M659" t="s">
        <v>15</v>
      </c>
      <c r="N659" t="s">
        <v>16</v>
      </c>
      <c r="O659" s="4">
        <v>31.27</v>
      </c>
      <c r="P659" t="s">
        <v>11</v>
      </c>
      <c r="Q659">
        <v>658</v>
      </c>
      <c r="R659" t="s">
        <v>22</v>
      </c>
      <c r="S659" t="s">
        <v>1001</v>
      </c>
      <c r="T659" s="10">
        <v>86</v>
      </c>
    </row>
    <row r="660" spans="1:20" x14ac:dyDescent="0.25">
      <c r="A660">
        <v>9</v>
      </c>
      <c r="B660" t="s">
        <v>460</v>
      </c>
      <c r="C660">
        <v>4</v>
      </c>
      <c r="D660" t="str">
        <f t="shared" si="40"/>
        <v>Viernes</v>
      </c>
      <c r="E660" s="6">
        <v>45023</v>
      </c>
      <c r="F660" s="3">
        <v>0.11805555555555555</v>
      </c>
      <c r="G660" s="3">
        <v>0.16875000000000001</v>
      </c>
      <c r="H660" s="3">
        <f t="shared" si="41"/>
        <v>6.1111111111111123E-2</v>
      </c>
      <c r="I660" s="9">
        <v>2.1527777777777778E-2</v>
      </c>
      <c r="J660" s="9">
        <f t="shared" si="42"/>
        <v>3.9583333333333345E-2</v>
      </c>
      <c r="K660" s="9" t="str">
        <f t="shared" si="43"/>
        <v>Cobrada</v>
      </c>
      <c r="L660" t="s">
        <v>29</v>
      </c>
      <c r="M660" t="s">
        <v>10</v>
      </c>
      <c r="N660" t="s">
        <v>1137</v>
      </c>
      <c r="O660" s="4">
        <v>35.24</v>
      </c>
      <c r="P660" t="s">
        <v>35</v>
      </c>
      <c r="Q660">
        <v>659</v>
      </c>
      <c r="R660" t="s">
        <v>1140</v>
      </c>
      <c r="S660" t="s">
        <v>51</v>
      </c>
      <c r="T660" s="10">
        <v>87</v>
      </c>
    </row>
    <row r="661" spans="1:20" x14ac:dyDescent="0.25">
      <c r="A661">
        <v>19</v>
      </c>
      <c r="B661" t="s">
        <v>1002</v>
      </c>
      <c r="C661">
        <v>4</v>
      </c>
      <c r="D661" t="str">
        <f t="shared" si="40"/>
        <v>Viernes</v>
      </c>
      <c r="E661" s="6">
        <v>45023</v>
      </c>
      <c r="F661" s="3">
        <v>8.0555555555555561E-2</v>
      </c>
      <c r="G661" s="3">
        <v>0.24374999999999999</v>
      </c>
      <c r="H661" s="3">
        <f t="shared" si="41"/>
        <v>0.16319444444444442</v>
      </c>
      <c r="I661" s="9">
        <v>3.125E-2</v>
      </c>
      <c r="J661" s="9">
        <f t="shared" si="42"/>
        <v>0.13194444444444442</v>
      </c>
      <c r="K661" s="9" t="str">
        <f t="shared" si="43"/>
        <v>Cobrada</v>
      </c>
      <c r="L661" t="s">
        <v>20</v>
      </c>
      <c r="M661" t="s">
        <v>15</v>
      </c>
      <c r="N661" t="s">
        <v>1137</v>
      </c>
      <c r="O661" s="4">
        <v>15.91</v>
      </c>
      <c r="P661" t="s">
        <v>11</v>
      </c>
      <c r="Q661">
        <v>660</v>
      </c>
      <c r="R661" t="s">
        <v>22</v>
      </c>
      <c r="S661" t="s">
        <v>1003</v>
      </c>
      <c r="T661" s="10">
        <v>208</v>
      </c>
    </row>
    <row r="662" spans="1:20" x14ac:dyDescent="0.25">
      <c r="A662">
        <v>16</v>
      </c>
      <c r="B662" t="s">
        <v>246</v>
      </c>
      <c r="C662">
        <v>4</v>
      </c>
      <c r="D662" t="str">
        <f t="shared" si="40"/>
        <v>Viernes</v>
      </c>
      <c r="E662" s="6">
        <v>45023</v>
      </c>
      <c r="F662" s="3">
        <v>0.14027777777777778</v>
      </c>
      <c r="G662" s="3">
        <v>0.28611111111111109</v>
      </c>
      <c r="H662" s="3">
        <f t="shared" si="41"/>
        <v>0.15624999999999997</v>
      </c>
      <c r="I662" s="9">
        <v>9.375E-2</v>
      </c>
      <c r="J662" s="9">
        <f t="shared" si="42"/>
        <v>6.2499999999999972E-2</v>
      </c>
      <c r="K662" s="9" t="str">
        <f t="shared" si="43"/>
        <v>Cobrada</v>
      </c>
      <c r="L662" t="s">
        <v>29</v>
      </c>
      <c r="M662" t="s">
        <v>32</v>
      </c>
      <c r="N662" t="s">
        <v>1137</v>
      </c>
      <c r="O662" s="4">
        <v>32.54</v>
      </c>
      <c r="P662" t="s">
        <v>35</v>
      </c>
      <c r="Q662">
        <v>661</v>
      </c>
      <c r="R662" t="s">
        <v>83</v>
      </c>
      <c r="S662" t="s">
        <v>1004</v>
      </c>
      <c r="T662" s="10">
        <v>206</v>
      </c>
    </row>
    <row r="663" spans="1:20" x14ac:dyDescent="0.25">
      <c r="A663">
        <v>15</v>
      </c>
      <c r="B663" t="s">
        <v>1005</v>
      </c>
      <c r="C663">
        <v>4</v>
      </c>
      <c r="D663" t="str">
        <f t="shared" si="40"/>
        <v>Viernes</v>
      </c>
      <c r="E663" s="6">
        <v>45023</v>
      </c>
      <c r="F663" s="3">
        <v>8.4027777777777785E-2</v>
      </c>
      <c r="G663" s="3">
        <v>0.20972222222222223</v>
      </c>
      <c r="H663" s="3">
        <f t="shared" si="41"/>
        <v>0.12569444444444444</v>
      </c>
      <c r="I663" s="9">
        <v>5.9027777777777776E-2</v>
      </c>
      <c r="J663" s="9">
        <f t="shared" si="42"/>
        <v>6.6666666666666666E-2</v>
      </c>
      <c r="K663" s="9" t="str">
        <f t="shared" si="43"/>
        <v>Cobrada</v>
      </c>
      <c r="L663" t="s">
        <v>14</v>
      </c>
      <c r="M663" t="s">
        <v>10</v>
      </c>
      <c r="N663" t="s">
        <v>1137</v>
      </c>
      <c r="O663" s="4">
        <v>11.64</v>
      </c>
      <c r="P663" t="s">
        <v>21</v>
      </c>
      <c r="Q663">
        <v>662</v>
      </c>
      <c r="R663" t="s">
        <v>41</v>
      </c>
      <c r="S663" t="s">
        <v>1006</v>
      </c>
      <c r="T663" s="10">
        <v>133</v>
      </c>
    </row>
    <row r="664" spans="1:20" x14ac:dyDescent="0.25">
      <c r="A664">
        <v>3</v>
      </c>
      <c r="B664" t="s">
        <v>1007</v>
      </c>
      <c r="C664">
        <v>1</v>
      </c>
      <c r="D664" t="str">
        <f t="shared" si="40"/>
        <v>Viernes</v>
      </c>
      <c r="E664" s="6">
        <v>45023</v>
      </c>
      <c r="F664" s="3">
        <v>4.791666666666667E-2</v>
      </c>
      <c r="G664" s="3">
        <v>0.15763888888888888</v>
      </c>
      <c r="H664" s="3">
        <f t="shared" si="41"/>
        <v>0.12013888888888889</v>
      </c>
      <c r="I664" s="9">
        <v>6.0416666666666667E-2</v>
      </c>
      <c r="J664" s="9">
        <f t="shared" si="42"/>
        <v>5.9722222222222225E-2</v>
      </c>
      <c r="K664" s="9" t="str">
        <f t="shared" si="43"/>
        <v>Cobrada</v>
      </c>
      <c r="L664" t="s">
        <v>14</v>
      </c>
      <c r="M664" t="s">
        <v>10</v>
      </c>
      <c r="N664" t="s">
        <v>16</v>
      </c>
      <c r="O664" s="4">
        <v>41.8</v>
      </c>
      <c r="P664" t="s">
        <v>35</v>
      </c>
      <c r="Q664">
        <v>663</v>
      </c>
      <c r="R664" t="s">
        <v>1139</v>
      </c>
      <c r="S664" t="s">
        <v>1008</v>
      </c>
      <c r="T664" s="10">
        <v>114</v>
      </c>
    </row>
    <row r="665" spans="1:20" x14ac:dyDescent="0.25">
      <c r="A665">
        <v>20</v>
      </c>
      <c r="B665" t="s">
        <v>1009</v>
      </c>
      <c r="C665">
        <v>6</v>
      </c>
      <c r="D665" t="str">
        <f t="shared" si="40"/>
        <v>Viernes</v>
      </c>
      <c r="E665" s="6">
        <v>45023</v>
      </c>
      <c r="F665" s="3">
        <v>6.5972222222222224E-2</v>
      </c>
      <c r="G665" s="3">
        <v>0.16180555555555556</v>
      </c>
      <c r="H665" s="3">
        <f t="shared" si="41"/>
        <v>9.583333333333334E-2</v>
      </c>
      <c r="I665" s="9">
        <v>6.8750000000000006E-2</v>
      </c>
      <c r="J665" s="9">
        <f t="shared" si="42"/>
        <v>2.7083333333333334E-2</v>
      </c>
      <c r="K665" s="9" t="str">
        <f t="shared" si="43"/>
        <v>Cobrada</v>
      </c>
      <c r="L665" t="s">
        <v>29</v>
      </c>
      <c r="M665" t="s">
        <v>15</v>
      </c>
      <c r="N665" t="s">
        <v>1136</v>
      </c>
      <c r="O665" s="4">
        <v>31.27</v>
      </c>
      <c r="P665" t="s">
        <v>11</v>
      </c>
      <c r="Q665">
        <v>664</v>
      </c>
      <c r="R665" t="s">
        <v>17</v>
      </c>
      <c r="S665" t="s">
        <v>1010</v>
      </c>
      <c r="T665" s="10">
        <v>122</v>
      </c>
    </row>
    <row r="666" spans="1:20" x14ac:dyDescent="0.25">
      <c r="A666">
        <v>6</v>
      </c>
      <c r="B666" t="s">
        <v>463</v>
      </c>
      <c r="C666">
        <v>1</v>
      </c>
      <c r="D666" t="str">
        <f t="shared" si="40"/>
        <v>Viernes</v>
      </c>
      <c r="E666" s="6">
        <v>45023</v>
      </c>
      <c r="F666" s="3">
        <v>8.6805555555555552E-2</v>
      </c>
      <c r="G666" s="3">
        <v>0.24722222222222223</v>
      </c>
      <c r="H666" s="3">
        <f t="shared" si="41"/>
        <v>0.17083333333333334</v>
      </c>
      <c r="I666" s="9">
        <v>2.7777777777777776E-2</v>
      </c>
      <c r="J666" s="9">
        <f t="shared" si="42"/>
        <v>0.14305555555555555</v>
      </c>
      <c r="K666" s="9" t="str">
        <f t="shared" si="43"/>
        <v>Cobrada</v>
      </c>
      <c r="L666" t="s">
        <v>25</v>
      </c>
      <c r="M666" t="s">
        <v>10</v>
      </c>
      <c r="N666" t="s">
        <v>1137</v>
      </c>
      <c r="O666" s="4">
        <v>25.32</v>
      </c>
      <c r="P666" t="s">
        <v>35</v>
      </c>
      <c r="Q666">
        <v>665</v>
      </c>
      <c r="R666" t="s">
        <v>41</v>
      </c>
      <c r="S666" t="s">
        <v>1011</v>
      </c>
      <c r="T666" s="10">
        <v>129</v>
      </c>
    </row>
    <row r="667" spans="1:20" x14ac:dyDescent="0.25">
      <c r="A667">
        <v>8</v>
      </c>
      <c r="B667" t="s">
        <v>1012</v>
      </c>
      <c r="C667">
        <v>4</v>
      </c>
      <c r="D667" t="str">
        <f t="shared" si="40"/>
        <v>Viernes</v>
      </c>
      <c r="E667" s="6">
        <v>45023</v>
      </c>
      <c r="F667" s="3">
        <v>4.4444444444444446E-2</v>
      </c>
      <c r="G667" s="3">
        <v>0.20624999999999999</v>
      </c>
      <c r="H667" s="3">
        <f t="shared" si="41"/>
        <v>0.16180555555555554</v>
      </c>
      <c r="I667" s="9">
        <v>1.8749999999999999E-2</v>
      </c>
      <c r="J667" s="9">
        <f t="shared" si="42"/>
        <v>0.14305555555555555</v>
      </c>
      <c r="K667" s="9" t="str">
        <f t="shared" si="43"/>
        <v>Cobrada</v>
      </c>
      <c r="L667" t="s">
        <v>20</v>
      </c>
      <c r="M667" t="s">
        <v>10</v>
      </c>
      <c r="N667" t="s">
        <v>1137</v>
      </c>
      <c r="O667" s="4">
        <v>11.86</v>
      </c>
      <c r="P667" t="s">
        <v>21</v>
      </c>
      <c r="Q667">
        <v>666</v>
      </c>
      <c r="R667" t="s">
        <v>26</v>
      </c>
      <c r="S667" t="s">
        <v>241</v>
      </c>
      <c r="T667" s="10">
        <v>40</v>
      </c>
    </row>
    <row r="668" spans="1:20" x14ac:dyDescent="0.25">
      <c r="A668">
        <v>6</v>
      </c>
      <c r="B668" t="s">
        <v>1013</v>
      </c>
      <c r="C668">
        <v>5</v>
      </c>
      <c r="D668" t="str">
        <f t="shared" si="40"/>
        <v>Viernes</v>
      </c>
      <c r="E668" s="6">
        <v>45023</v>
      </c>
      <c r="F668" s="3">
        <v>0.15208333333333332</v>
      </c>
      <c r="G668" s="3">
        <v>0.29652777777777778</v>
      </c>
      <c r="H668" s="3">
        <f t="shared" si="41"/>
        <v>0.14444444444444446</v>
      </c>
      <c r="I668" s="9">
        <v>8.3333333333333332E-3</v>
      </c>
      <c r="J668" s="9">
        <f t="shared" si="42"/>
        <v>0.13611111111111113</v>
      </c>
      <c r="K668" s="9" t="str">
        <f t="shared" si="43"/>
        <v>Cobrada</v>
      </c>
      <c r="L668" t="s">
        <v>9</v>
      </c>
      <c r="M668" t="s">
        <v>10</v>
      </c>
      <c r="N668" t="s">
        <v>1137</v>
      </c>
      <c r="O668" s="4">
        <v>20.49</v>
      </c>
      <c r="P668" t="s">
        <v>11</v>
      </c>
      <c r="Q668">
        <v>667</v>
      </c>
      <c r="R668" t="s">
        <v>1140</v>
      </c>
      <c r="S668" t="s">
        <v>106</v>
      </c>
      <c r="T668" s="10">
        <v>36</v>
      </c>
    </row>
    <row r="669" spans="1:20" x14ac:dyDescent="0.25">
      <c r="A669">
        <v>12</v>
      </c>
      <c r="B669" t="s">
        <v>483</v>
      </c>
      <c r="C669">
        <v>4</v>
      </c>
      <c r="D669" t="str">
        <f t="shared" si="40"/>
        <v>Viernes</v>
      </c>
      <c r="E669" s="6">
        <v>45023</v>
      </c>
      <c r="F669" s="3">
        <v>7.1527777777777773E-2</v>
      </c>
      <c r="G669" s="3">
        <v>0.19513888888888889</v>
      </c>
      <c r="H669" s="3">
        <f t="shared" si="41"/>
        <v>0.12361111111111112</v>
      </c>
      <c r="I669" s="9">
        <v>7.9861111111111105E-2</v>
      </c>
      <c r="J669" s="9">
        <f t="shared" si="42"/>
        <v>4.3750000000000011E-2</v>
      </c>
      <c r="K669" s="9" t="str">
        <f t="shared" si="43"/>
        <v>Cobrada</v>
      </c>
      <c r="L669" t="s">
        <v>14</v>
      </c>
      <c r="M669" t="s">
        <v>15</v>
      </c>
      <c r="N669" t="s">
        <v>1137</v>
      </c>
      <c r="O669" s="4">
        <v>18.61</v>
      </c>
      <c r="P669" t="s">
        <v>11</v>
      </c>
      <c r="Q669">
        <v>668</v>
      </c>
      <c r="R669" t="s">
        <v>41</v>
      </c>
      <c r="S669" t="s">
        <v>1014</v>
      </c>
      <c r="T669" s="10">
        <v>201</v>
      </c>
    </row>
    <row r="670" spans="1:20" x14ac:dyDescent="0.25">
      <c r="A670">
        <v>10</v>
      </c>
      <c r="B670" t="s">
        <v>1015</v>
      </c>
      <c r="C670">
        <v>4</v>
      </c>
      <c r="D670" t="str">
        <f t="shared" si="40"/>
        <v>Viernes</v>
      </c>
      <c r="E670" s="6">
        <v>45023</v>
      </c>
      <c r="F670" s="3">
        <v>4.2361111111111113E-2</v>
      </c>
      <c r="G670" s="3">
        <v>0.19027777777777777</v>
      </c>
      <c r="H670" s="3">
        <f t="shared" si="41"/>
        <v>0.14791666666666664</v>
      </c>
      <c r="I670" s="9">
        <v>4.7916666666666663E-2</v>
      </c>
      <c r="J670" s="9">
        <f t="shared" si="42"/>
        <v>9.9999999999999978E-2</v>
      </c>
      <c r="K670" s="9" t="str">
        <f t="shared" si="43"/>
        <v>Cobrada</v>
      </c>
      <c r="L670" t="s">
        <v>9</v>
      </c>
      <c r="M670" t="s">
        <v>10</v>
      </c>
      <c r="N670" t="s">
        <v>1137</v>
      </c>
      <c r="O670" s="4">
        <v>10.68</v>
      </c>
      <c r="P670" t="s">
        <v>21</v>
      </c>
      <c r="Q670">
        <v>669</v>
      </c>
      <c r="R670" t="s">
        <v>36</v>
      </c>
      <c r="S670" t="s">
        <v>1016</v>
      </c>
      <c r="T670" s="10">
        <v>181</v>
      </c>
    </row>
    <row r="671" spans="1:20" x14ac:dyDescent="0.25">
      <c r="A671">
        <v>16</v>
      </c>
      <c r="B671" t="s">
        <v>1017</v>
      </c>
      <c r="C671">
        <v>6</v>
      </c>
      <c r="D671" t="str">
        <f t="shared" si="40"/>
        <v>Viernes</v>
      </c>
      <c r="E671" s="6">
        <v>45023</v>
      </c>
      <c r="F671" s="3">
        <v>7.7777777777777779E-2</v>
      </c>
      <c r="G671" s="3">
        <v>0.13333333333333333</v>
      </c>
      <c r="H671" s="3">
        <f t="shared" si="41"/>
        <v>6.5972222222222224E-2</v>
      </c>
      <c r="I671" s="9">
        <v>5.2083333333333329E-2</v>
      </c>
      <c r="J671" s="9">
        <f t="shared" si="42"/>
        <v>1.3888888888888895E-2</v>
      </c>
      <c r="K671" s="9" t="str">
        <f t="shared" si="43"/>
        <v>Cobrada</v>
      </c>
      <c r="L671" t="s">
        <v>20</v>
      </c>
      <c r="M671" t="s">
        <v>10</v>
      </c>
      <c r="N671" t="s">
        <v>16</v>
      </c>
      <c r="O671" s="4">
        <v>37.93</v>
      </c>
      <c r="P671" t="s">
        <v>35</v>
      </c>
      <c r="Q671">
        <v>670</v>
      </c>
      <c r="R671" t="s">
        <v>41</v>
      </c>
      <c r="S671" t="s">
        <v>1018</v>
      </c>
      <c r="T671" s="10">
        <v>94</v>
      </c>
    </row>
    <row r="672" spans="1:20" x14ac:dyDescent="0.25">
      <c r="A672">
        <v>17</v>
      </c>
      <c r="B672" t="s">
        <v>415</v>
      </c>
      <c r="C672">
        <v>3</v>
      </c>
      <c r="D672" t="str">
        <f t="shared" si="40"/>
        <v>Viernes</v>
      </c>
      <c r="E672" s="6">
        <v>45023</v>
      </c>
      <c r="F672" s="3">
        <v>9.583333333333334E-2</v>
      </c>
      <c r="G672" s="3">
        <v>0.14583333333333334</v>
      </c>
      <c r="H672" s="3">
        <f t="shared" si="41"/>
        <v>0.05</v>
      </c>
      <c r="I672" s="9">
        <v>6.5972222222222224E-2</v>
      </c>
      <c r="J672" s="9" t="str">
        <f t="shared" si="42"/>
        <v>0</v>
      </c>
      <c r="K672" s="9" t="str">
        <f t="shared" si="43"/>
        <v>No cobrada</v>
      </c>
      <c r="L672" t="s">
        <v>9</v>
      </c>
      <c r="M672" t="s">
        <v>10</v>
      </c>
      <c r="N672" t="s">
        <v>16</v>
      </c>
      <c r="O672" s="4">
        <v>32.200000000000003</v>
      </c>
      <c r="P672" t="s">
        <v>11</v>
      </c>
      <c r="Q672">
        <v>671</v>
      </c>
      <c r="R672" t="s">
        <v>41</v>
      </c>
      <c r="S672" t="s">
        <v>1019</v>
      </c>
      <c r="T672" s="10">
        <v>184</v>
      </c>
    </row>
    <row r="673" spans="1:20" x14ac:dyDescent="0.25">
      <c r="A673">
        <v>12</v>
      </c>
      <c r="B673" t="s">
        <v>227</v>
      </c>
      <c r="C673">
        <v>6</v>
      </c>
      <c r="D673" t="str">
        <f t="shared" si="40"/>
        <v>Viernes</v>
      </c>
      <c r="E673" s="6">
        <v>45023</v>
      </c>
      <c r="F673" s="3">
        <v>5.8333333333333334E-2</v>
      </c>
      <c r="G673" s="3">
        <v>0.16041666666666668</v>
      </c>
      <c r="H673" s="3">
        <f t="shared" si="41"/>
        <v>0.10208333333333335</v>
      </c>
      <c r="I673" s="9">
        <v>5.4166666666666669E-2</v>
      </c>
      <c r="J673" s="9">
        <f t="shared" si="42"/>
        <v>4.7916666666666677E-2</v>
      </c>
      <c r="K673" s="9" t="str">
        <f t="shared" si="43"/>
        <v>Cobrada</v>
      </c>
      <c r="L673" t="s">
        <v>29</v>
      </c>
      <c r="M673" t="s">
        <v>32</v>
      </c>
      <c r="N673" t="s">
        <v>1137</v>
      </c>
      <c r="O673" s="4">
        <v>29.19</v>
      </c>
      <c r="P673" t="s">
        <v>11</v>
      </c>
      <c r="Q673">
        <v>672</v>
      </c>
      <c r="R673" t="s">
        <v>64</v>
      </c>
      <c r="S673" t="s">
        <v>1020</v>
      </c>
      <c r="T673" s="10">
        <v>157</v>
      </c>
    </row>
    <row r="674" spans="1:20" x14ac:dyDescent="0.25">
      <c r="A674">
        <v>20</v>
      </c>
      <c r="B674" t="s">
        <v>336</v>
      </c>
      <c r="C674">
        <v>6</v>
      </c>
      <c r="D674" t="str">
        <f t="shared" si="40"/>
        <v>Viernes</v>
      </c>
      <c r="E674" s="6">
        <v>45023</v>
      </c>
      <c r="F674" s="3">
        <v>2.5694444444444443E-2</v>
      </c>
      <c r="G674" s="3">
        <v>0.11944444444444445</v>
      </c>
      <c r="H674" s="3">
        <f t="shared" si="41"/>
        <v>9.375E-2</v>
      </c>
      <c r="I674" s="9">
        <v>6.4583333333333326E-2</v>
      </c>
      <c r="J674" s="9">
        <f t="shared" si="42"/>
        <v>2.9166666666666674E-2</v>
      </c>
      <c r="K674" s="9" t="str">
        <f t="shared" si="43"/>
        <v>Cobrada</v>
      </c>
      <c r="L674" t="s">
        <v>25</v>
      </c>
      <c r="M674" t="s">
        <v>10</v>
      </c>
      <c r="N674" t="s">
        <v>1137</v>
      </c>
      <c r="O674" s="4">
        <v>36.5</v>
      </c>
      <c r="P674" t="s">
        <v>11</v>
      </c>
      <c r="Q674">
        <v>673</v>
      </c>
      <c r="R674" t="s">
        <v>36</v>
      </c>
      <c r="S674" t="s">
        <v>1021</v>
      </c>
      <c r="T674" s="10">
        <v>265</v>
      </c>
    </row>
    <row r="675" spans="1:20" x14ac:dyDescent="0.25">
      <c r="A675">
        <v>1</v>
      </c>
      <c r="B675" t="s">
        <v>1022</v>
      </c>
      <c r="C675">
        <v>3</v>
      </c>
      <c r="D675" t="str">
        <f t="shared" si="40"/>
        <v>Viernes</v>
      </c>
      <c r="E675" s="6">
        <v>45023</v>
      </c>
      <c r="F675" s="3">
        <v>2.0833333333333333E-3</v>
      </c>
      <c r="G675" s="3">
        <v>6.25E-2</v>
      </c>
      <c r="H675" s="3">
        <f t="shared" si="41"/>
        <v>6.0416666666666667E-2</v>
      </c>
      <c r="I675" s="9">
        <v>4.5138888888888888E-2</v>
      </c>
      <c r="J675" s="9">
        <f t="shared" si="42"/>
        <v>1.5277777777777779E-2</v>
      </c>
      <c r="K675" s="9" t="str">
        <f t="shared" si="43"/>
        <v>Cobrada</v>
      </c>
      <c r="L675" t="s">
        <v>25</v>
      </c>
      <c r="M675" t="s">
        <v>32</v>
      </c>
      <c r="N675" t="s">
        <v>1137</v>
      </c>
      <c r="O675" s="4">
        <v>41.29</v>
      </c>
      <c r="P675" t="s">
        <v>21</v>
      </c>
      <c r="Q675">
        <v>674</v>
      </c>
      <c r="R675" t="s">
        <v>26</v>
      </c>
      <c r="S675" t="s">
        <v>1023</v>
      </c>
      <c r="T675" s="10">
        <v>207</v>
      </c>
    </row>
    <row r="676" spans="1:20" x14ac:dyDescent="0.25">
      <c r="A676">
        <v>5</v>
      </c>
      <c r="B676" t="s">
        <v>1024</v>
      </c>
      <c r="C676">
        <v>2</v>
      </c>
      <c r="D676" t="str">
        <f t="shared" si="40"/>
        <v>Viernes</v>
      </c>
      <c r="E676" s="6">
        <v>45023</v>
      </c>
      <c r="F676" s="3">
        <v>3.7499999999999999E-2</v>
      </c>
      <c r="G676" s="3">
        <v>0.18958333333333333</v>
      </c>
      <c r="H676" s="3">
        <f t="shared" si="41"/>
        <v>0.15208333333333332</v>
      </c>
      <c r="I676" s="9">
        <v>8.4027777777777785E-2</v>
      </c>
      <c r="J676" s="9">
        <f t="shared" si="42"/>
        <v>6.8055555555555536E-2</v>
      </c>
      <c r="K676" s="9" t="str">
        <f t="shared" si="43"/>
        <v>Cobrada</v>
      </c>
      <c r="L676" t="s">
        <v>20</v>
      </c>
      <c r="M676" t="s">
        <v>32</v>
      </c>
      <c r="N676" t="s">
        <v>16</v>
      </c>
      <c r="O676" s="4">
        <v>30.74</v>
      </c>
      <c r="P676" t="s">
        <v>11</v>
      </c>
      <c r="Q676">
        <v>675</v>
      </c>
      <c r="R676" t="s">
        <v>59</v>
      </c>
      <c r="S676" t="s">
        <v>1025</v>
      </c>
      <c r="T676" s="10">
        <v>193</v>
      </c>
    </row>
    <row r="677" spans="1:20" x14ac:dyDescent="0.25">
      <c r="A677">
        <v>7</v>
      </c>
      <c r="B677" t="s">
        <v>435</v>
      </c>
      <c r="C677">
        <v>6</v>
      </c>
      <c r="D677" t="str">
        <f t="shared" si="40"/>
        <v>Viernes</v>
      </c>
      <c r="E677" s="6">
        <v>45023</v>
      </c>
      <c r="F677" s="3">
        <v>1.9444444444444445E-2</v>
      </c>
      <c r="G677" s="3">
        <v>0.15625</v>
      </c>
      <c r="H677" s="3">
        <f t="shared" si="41"/>
        <v>0.14722222222222223</v>
      </c>
      <c r="I677" s="9">
        <v>8.4027777777777771E-2</v>
      </c>
      <c r="J677" s="9">
        <f t="shared" si="42"/>
        <v>6.3194444444444456E-2</v>
      </c>
      <c r="K677" s="9" t="str">
        <f t="shared" si="43"/>
        <v>Cobrada</v>
      </c>
      <c r="L677" t="s">
        <v>9</v>
      </c>
      <c r="M677" t="s">
        <v>10</v>
      </c>
      <c r="N677" t="s">
        <v>1137</v>
      </c>
      <c r="O677" s="4">
        <v>41.6</v>
      </c>
      <c r="P677" t="s">
        <v>35</v>
      </c>
      <c r="Q677">
        <v>676</v>
      </c>
      <c r="R677" t="s">
        <v>59</v>
      </c>
      <c r="S677" t="s">
        <v>1026</v>
      </c>
      <c r="T677" s="10">
        <v>124</v>
      </c>
    </row>
    <row r="678" spans="1:20" x14ac:dyDescent="0.25">
      <c r="A678">
        <v>14</v>
      </c>
      <c r="B678" t="s">
        <v>391</v>
      </c>
      <c r="C678">
        <v>6</v>
      </c>
      <c r="D678" t="str">
        <f t="shared" si="40"/>
        <v>Viernes</v>
      </c>
      <c r="E678" s="6">
        <v>45023</v>
      </c>
      <c r="F678" s="3">
        <v>2.361111111111111E-2</v>
      </c>
      <c r="G678" s="3">
        <v>0.10902777777777778</v>
      </c>
      <c r="H678" s="3">
        <f t="shared" si="41"/>
        <v>9.583333333333334E-2</v>
      </c>
      <c r="I678" s="9">
        <v>0.10277777777777777</v>
      </c>
      <c r="J678" s="9" t="str">
        <f t="shared" si="42"/>
        <v>0</v>
      </c>
      <c r="K678" s="9" t="str">
        <f t="shared" si="43"/>
        <v>No cobrada</v>
      </c>
      <c r="L678" t="s">
        <v>20</v>
      </c>
      <c r="M678" t="s">
        <v>10</v>
      </c>
      <c r="N678" t="s">
        <v>1137</v>
      </c>
      <c r="O678" s="4">
        <v>12.57</v>
      </c>
      <c r="P678" t="s">
        <v>35</v>
      </c>
      <c r="Q678">
        <v>677</v>
      </c>
      <c r="R678" t="s">
        <v>41</v>
      </c>
      <c r="S678" t="s">
        <v>1027</v>
      </c>
      <c r="T678" s="10">
        <v>144</v>
      </c>
    </row>
    <row r="679" spans="1:20" x14ac:dyDescent="0.25">
      <c r="A679">
        <v>19</v>
      </c>
      <c r="B679" t="s">
        <v>1002</v>
      </c>
      <c r="C679">
        <v>1</v>
      </c>
      <c r="D679" t="str">
        <f t="shared" si="40"/>
        <v>Viernes</v>
      </c>
      <c r="E679" s="6">
        <v>45023</v>
      </c>
      <c r="F679" s="3">
        <v>0.12569444444444444</v>
      </c>
      <c r="G679" s="3">
        <v>0.22361111111111112</v>
      </c>
      <c r="H679" s="3">
        <f t="shared" si="41"/>
        <v>0.10833333333333335</v>
      </c>
      <c r="I679" s="9">
        <v>8.4027777777777785E-2</v>
      </c>
      <c r="J679" s="9">
        <f t="shared" si="42"/>
        <v>2.4305555555555566E-2</v>
      </c>
      <c r="K679" s="9" t="str">
        <f t="shared" si="43"/>
        <v>Cobrada</v>
      </c>
      <c r="L679" t="s">
        <v>9</v>
      </c>
      <c r="M679" t="s">
        <v>10</v>
      </c>
      <c r="N679" t="s">
        <v>1137</v>
      </c>
      <c r="O679" s="4">
        <v>26.76</v>
      </c>
      <c r="P679" t="s">
        <v>35</v>
      </c>
      <c r="Q679">
        <v>678</v>
      </c>
      <c r="R679" t="s">
        <v>64</v>
      </c>
      <c r="S679" t="s">
        <v>1028</v>
      </c>
      <c r="T679" s="10">
        <v>204</v>
      </c>
    </row>
    <row r="680" spans="1:20" x14ac:dyDescent="0.25">
      <c r="A680">
        <v>9</v>
      </c>
      <c r="B680" t="s">
        <v>275</v>
      </c>
      <c r="C680">
        <v>4</v>
      </c>
      <c r="D680" t="str">
        <f t="shared" si="40"/>
        <v>Viernes</v>
      </c>
      <c r="E680" s="6">
        <v>45023</v>
      </c>
      <c r="F680" s="3">
        <v>1.3888888888888889E-3</v>
      </c>
      <c r="G680" s="3">
        <v>0.12708333333333333</v>
      </c>
      <c r="H680" s="3">
        <f t="shared" si="41"/>
        <v>0.1361111111111111</v>
      </c>
      <c r="I680" s="9">
        <v>7.3611111111111099E-2</v>
      </c>
      <c r="J680" s="9">
        <f t="shared" si="42"/>
        <v>6.25E-2</v>
      </c>
      <c r="K680" s="9" t="str">
        <f t="shared" si="43"/>
        <v>Cobrada</v>
      </c>
      <c r="L680" t="s">
        <v>20</v>
      </c>
      <c r="M680" t="s">
        <v>10</v>
      </c>
      <c r="N680" t="s">
        <v>1137</v>
      </c>
      <c r="O680" s="4">
        <v>36.43</v>
      </c>
      <c r="P680" t="s">
        <v>35</v>
      </c>
      <c r="Q680">
        <v>679</v>
      </c>
      <c r="R680" t="s">
        <v>64</v>
      </c>
      <c r="S680" t="s">
        <v>1029</v>
      </c>
      <c r="T680" s="10">
        <v>199</v>
      </c>
    </row>
    <row r="681" spans="1:20" x14ac:dyDescent="0.25">
      <c r="A681">
        <v>5</v>
      </c>
      <c r="B681" t="s">
        <v>1030</v>
      </c>
      <c r="C681">
        <v>4</v>
      </c>
      <c r="D681" t="str">
        <f t="shared" si="40"/>
        <v>Viernes</v>
      </c>
      <c r="E681" s="6">
        <v>45023</v>
      </c>
      <c r="F681" s="3">
        <v>5.7638888888888892E-2</v>
      </c>
      <c r="G681" s="3">
        <v>0.22222222222222221</v>
      </c>
      <c r="H681" s="3">
        <f t="shared" si="41"/>
        <v>0.1645833333333333</v>
      </c>
      <c r="I681" s="9">
        <v>7.7083333333333337E-2</v>
      </c>
      <c r="J681" s="9">
        <f t="shared" si="42"/>
        <v>8.7499999999999967E-2</v>
      </c>
      <c r="K681" s="9" t="str">
        <f t="shared" si="43"/>
        <v>Cobrada</v>
      </c>
      <c r="L681" t="s">
        <v>9</v>
      </c>
      <c r="M681" t="s">
        <v>10</v>
      </c>
      <c r="N681" t="s">
        <v>16</v>
      </c>
      <c r="O681" s="4">
        <v>12.06</v>
      </c>
      <c r="P681" t="s">
        <v>11</v>
      </c>
      <c r="Q681">
        <v>680</v>
      </c>
      <c r="R681" t="s">
        <v>26</v>
      </c>
      <c r="S681" t="s">
        <v>1031</v>
      </c>
      <c r="T681" s="10">
        <v>162</v>
      </c>
    </row>
    <row r="682" spans="1:20" x14ac:dyDescent="0.25">
      <c r="A682">
        <v>2</v>
      </c>
      <c r="B682" t="s">
        <v>211</v>
      </c>
      <c r="C682">
        <v>4</v>
      </c>
      <c r="D682" t="str">
        <f t="shared" si="40"/>
        <v>Viernes</v>
      </c>
      <c r="E682" s="6">
        <v>45023</v>
      </c>
      <c r="F682" s="3">
        <v>0.12222222222222222</v>
      </c>
      <c r="G682" s="3">
        <v>0.28472222222222221</v>
      </c>
      <c r="H682" s="3">
        <f t="shared" si="41"/>
        <v>0.16249999999999998</v>
      </c>
      <c r="I682" s="9">
        <v>4.5138888888888888E-2</v>
      </c>
      <c r="J682" s="9">
        <f t="shared" si="42"/>
        <v>0.11736111111111108</v>
      </c>
      <c r="K682" s="9" t="str">
        <f t="shared" si="43"/>
        <v>Cobrada</v>
      </c>
      <c r="L682" t="s">
        <v>29</v>
      </c>
      <c r="M682" t="s">
        <v>10</v>
      </c>
      <c r="N682" t="s">
        <v>1136</v>
      </c>
      <c r="O682" s="4">
        <v>37.07</v>
      </c>
      <c r="P682" t="s">
        <v>21</v>
      </c>
      <c r="Q682">
        <v>681</v>
      </c>
      <c r="R682" t="s">
        <v>26</v>
      </c>
      <c r="S682" t="s">
        <v>1032</v>
      </c>
      <c r="T682" s="10">
        <v>75</v>
      </c>
    </row>
    <row r="683" spans="1:20" x14ac:dyDescent="0.25">
      <c r="A683">
        <v>1</v>
      </c>
      <c r="B683" t="s">
        <v>198</v>
      </c>
      <c r="C683">
        <v>5</v>
      </c>
      <c r="D683" t="str">
        <f t="shared" si="40"/>
        <v>Viernes</v>
      </c>
      <c r="E683" s="6">
        <v>45023</v>
      </c>
      <c r="F683" s="3">
        <v>5.9722222222222225E-2</v>
      </c>
      <c r="G683" s="3">
        <v>0.1701388888888889</v>
      </c>
      <c r="H683" s="3">
        <f t="shared" si="41"/>
        <v>0.12083333333333333</v>
      </c>
      <c r="I683" s="9">
        <v>2.9861111111111113E-2</v>
      </c>
      <c r="J683" s="9">
        <f t="shared" si="42"/>
        <v>9.0972222222222218E-2</v>
      </c>
      <c r="K683" s="9" t="str">
        <f t="shared" si="43"/>
        <v>Cobrada</v>
      </c>
      <c r="L683" t="s">
        <v>25</v>
      </c>
      <c r="M683" t="s">
        <v>15</v>
      </c>
      <c r="N683" t="s">
        <v>1137</v>
      </c>
      <c r="O683" s="4">
        <v>21.04</v>
      </c>
      <c r="P683" t="s">
        <v>35</v>
      </c>
      <c r="Q683">
        <v>682</v>
      </c>
      <c r="R683" t="s">
        <v>36</v>
      </c>
      <c r="S683" t="s">
        <v>331</v>
      </c>
      <c r="T683" s="10">
        <v>23</v>
      </c>
    </row>
    <row r="684" spans="1:20" x14ac:dyDescent="0.25">
      <c r="A684">
        <v>2</v>
      </c>
      <c r="B684" t="s">
        <v>1033</v>
      </c>
      <c r="C684">
        <v>6</v>
      </c>
      <c r="D684" t="str">
        <f t="shared" si="40"/>
        <v>Viernes</v>
      </c>
      <c r="E684" s="6">
        <v>45023</v>
      </c>
      <c r="F684" s="3">
        <v>0.16388888888888889</v>
      </c>
      <c r="G684" s="3">
        <v>0.26527777777777778</v>
      </c>
      <c r="H684" s="3">
        <f t="shared" si="41"/>
        <v>0.11180555555555556</v>
      </c>
      <c r="I684" s="9">
        <v>5.694444444444445E-2</v>
      </c>
      <c r="J684" s="9">
        <f t="shared" si="42"/>
        <v>5.486111111111111E-2</v>
      </c>
      <c r="K684" s="9" t="str">
        <f t="shared" si="43"/>
        <v>Cobrada</v>
      </c>
      <c r="L684" t="s">
        <v>25</v>
      </c>
      <c r="M684" t="s">
        <v>10</v>
      </c>
      <c r="N684" t="s">
        <v>1137</v>
      </c>
      <c r="O684" s="4">
        <v>40.42</v>
      </c>
      <c r="P684" t="s">
        <v>35</v>
      </c>
      <c r="Q684">
        <v>683</v>
      </c>
      <c r="R684" t="s">
        <v>17</v>
      </c>
      <c r="S684" t="s">
        <v>1034</v>
      </c>
      <c r="T684" s="10">
        <v>164</v>
      </c>
    </row>
    <row r="685" spans="1:20" x14ac:dyDescent="0.25">
      <c r="A685">
        <v>10</v>
      </c>
      <c r="B685" t="s">
        <v>1035</v>
      </c>
      <c r="C685">
        <v>6</v>
      </c>
      <c r="D685" t="str">
        <f t="shared" si="40"/>
        <v>Viernes</v>
      </c>
      <c r="E685" s="6">
        <v>45023</v>
      </c>
      <c r="F685" s="3">
        <v>0.1451388888888889</v>
      </c>
      <c r="G685" s="3">
        <v>0.19444444444444445</v>
      </c>
      <c r="H685" s="3">
        <f t="shared" si="41"/>
        <v>5.9722222222222211E-2</v>
      </c>
      <c r="I685" s="9">
        <v>7.6388888888888895E-2</v>
      </c>
      <c r="J685" s="9" t="str">
        <f t="shared" si="42"/>
        <v>0</v>
      </c>
      <c r="K685" s="9" t="str">
        <f t="shared" si="43"/>
        <v>No cobrada</v>
      </c>
      <c r="L685" t="s">
        <v>29</v>
      </c>
      <c r="M685" t="s">
        <v>32</v>
      </c>
      <c r="N685" t="s">
        <v>1137</v>
      </c>
      <c r="O685" s="4">
        <v>48.15</v>
      </c>
      <c r="P685" t="s">
        <v>35</v>
      </c>
      <c r="Q685">
        <v>684</v>
      </c>
      <c r="R685" t="s">
        <v>64</v>
      </c>
      <c r="S685" t="s">
        <v>1036</v>
      </c>
      <c r="T685" s="10">
        <v>180</v>
      </c>
    </row>
    <row r="686" spans="1:20" x14ac:dyDescent="0.25">
      <c r="A686">
        <v>5</v>
      </c>
      <c r="B686" t="s">
        <v>336</v>
      </c>
      <c r="C686">
        <v>5</v>
      </c>
      <c r="D686" t="str">
        <f t="shared" si="40"/>
        <v>Viernes</v>
      </c>
      <c r="E686" s="6">
        <v>45023</v>
      </c>
      <c r="F686" s="3">
        <v>1.9444444444444445E-2</v>
      </c>
      <c r="G686" s="3">
        <v>7.1527777777777773E-2</v>
      </c>
      <c r="H686" s="3">
        <f t="shared" si="41"/>
        <v>5.2083333333333329E-2</v>
      </c>
      <c r="I686" s="9">
        <v>1.1805555555555555E-2</v>
      </c>
      <c r="J686" s="9">
        <f t="shared" si="42"/>
        <v>4.0277777777777773E-2</v>
      </c>
      <c r="K686" s="9" t="str">
        <f t="shared" si="43"/>
        <v>Cobrada</v>
      </c>
      <c r="L686" t="s">
        <v>20</v>
      </c>
      <c r="M686" t="s">
        <v>10</v>
      </c>
      <c r="N686" t="s">
        <v>1136</v>
      </c>
      <c r="O686" s="4">
        <v>19.89</v>
      </c>
      <c r="P686" t="s">
        <v>21</v>
      </c>
      <c r="Q686">
        <v>685</v>
      </c>
      <c r="R686" t="s">
        <v>1139</v>
      </c>
      <c r="S686" t="s">
        <v>170</v>
      </c>
      <c r="T686" s="10">
        <v>54</v>
      </c>
    </row>
    <row r="687" spans="1:20" x14ac:dyDescent="0.25">
      <c r="A687">
        <v>10</v>
      </c>
      <c r="B687" t="s">
        <v>920</v>
      </c>
      <c r="C687">
        <v>6</v>
      </c>
      <c r="D687" t="str">
        <f t="shared" si="40"/>
        <v>Viernes</v>
      </c>
      <c r="E687" s="6">
        <v>45023</v>
      </c>
      <c r="F687" s="3">
        <v>0.05</v>
      </c>
      <c r="G687" s="3">
        <v>0.15208333333333332</v>
      </c>
      <c r="H687" s="3">
        <f t="shared" si="41"/>
        <v>0.10208333333333332</v>
      </c>
      <c r="I687" s="9">
        <v>4.0277777777777773E-2</v>
      </c>
      <c r="J687" s="9">
        <f t="shared" si="42"/>
        <v>6.1805555555555544E-2</v>
      </c>
      <c r="K687" s="9" t="str">
        <f t="shared" si="43"/>
        <v>Cobrada</v>
      </c>
      <c r="L687" t="s">
        <v>14</v>
      </c>
      <c r="M687" t="s">
        <v>10</v>
      </c>
      <c r="N687" t="s">
        <v>16</v>
      </c>
      <c r="O687" s="4">
        <v>15.83</v>
      </c>
      <c r="P687" t="s">
        <v>11</v>
      </c>
      <c r="Q687">
        <v>686</v>
      </c>
      <c r="R687" t="s">
        <v>26</v>
      </c>
      <c r="S687" t="s">
        <v>1037</v>
      </c>
      <c r="T687" s="10">
        <v>102</v>
      </c>
    </row>
    <row r="688" spans="1:20" x14ac:dyDescent="0.25">
      <c r="A688">
        <v>2</v>
      </c>
      <c r="B688" t="s">
        <v>804</v>
      </c>
      <c r="C688">
        <v>6</v>
      </c>
      <c r="D688" t="str">
        <f t="shared" si="40"/>
        <v>Viernes</v>
      </c>
      <c r="E688" s="6">
        <v>45023</v>
      </c>
      <c r="F688" s="3">
        <v>7.9166666666666663E-2</v>
      </c>
      <c r="G688" s="3">
        <v>0.23541666666666666</v>
      </c>
      <c r="H688" s="3">
        <f t="shared" si="41"/>
        <v>0.15625</v>
      </c>
      <c r="I688" s="9">
        <v>2.013888888888889E-2</v>
      </c>
      <c r="J688" s="9">
        <f t="shared" si="42"/>
        <v>0.1361111111111111</v>
      </c>
      <c r="K688" s="9" t="str">
        <f t="shared" si="43"/>
        <v>Cobrada</v>
      </c>
      <c r="L688" t="s">
        <v>29</v>
      </c>
      <c r="M688" t="s">
        <v>10</v>
      </c>
      <c r="N688" t="s">
        <v>16</v>
      </c>
      <c r="O688" s="4">
        <v>10.53</v>
      </c>
      <c r="P688" t="s">
        <v>21</v>
      </c>
      <c r="Q688">
        <v>687</v>
      </c>
      <c r="R688" t="s">
        <v>1139</v>
      </c>
      <c r="S688" t="s">
        <v>106</v>
      </c>
      <c r="T688" s="10">
        <v>72</v>
      </c>
    </row>
    <row r="689" spans="1:20" x14ac:dyDescent="0.25">
      <c r="A689">
        <v>3</v>
      </c>
      <c r="B689" t="s">
        <v>1038</v>
      </c>
      <c r="C689">
        <v>1</v>
      </c>
      <c r="D689" t="str">
        <f t="shared" si="40"/>
        <v>Viernes</v>
      </c>
      <c r="E689" s="6">
        <v>45023</v>
      </c>
      <c r="F689" s="3">
        <v>0.14305555555555555</v>
      </c>
      <c r="G689" s="3">
        <v>0.21041666666666667</v>
      </c>
      <c r="H689" s="3">
        <f t="shared" si="41"/>
        <v>7.7777777777777793E-2</v>
      </c>
      <c r="I689" s="9">
        <v>9.7222222222222224E-3</v>
      </c>
      <c r="J689" s="9">
        <f t="shared" si="42"/>
        <v>6.8055555555555564E-2</v>
      </c>
      <c r="K689" s="9" t="str">
        <f t="shared" si="43"/>
        <v>Cobrada</v>
      </c>
      <c r="L689" t="s">
        <v>14</v>
      </c>
      <c r="M689" t="s">
        <v>10</v>
      </c>
      <c r="N689" t="s">
        <v>1137</v>
      </c>
      <c r="O689" s="4">
        <v>48.7</v>
      </c>
      <c r="P689" t="s">
        <v>35</v>
      </c>
      <c r="Q689">
        <v>688</v>
      </c>
      <c r="R689" t="s">
        <v>83</v>
      </c>
      <c r="S689" t="s">
        <v>51</v>
      </c>
      <c r="T689" s="10">
        <v>29</v>
      </c>
    </row>
    <row r="690" spans="1:20" x14ac:dyDescent="0.25">
      <c r="A690">
        <v>14</v>
      </c>
      <c r="B690" t="s">
        <v>1039</v>
      </c>
      <c r="C690">
        <v>1</v>
      </c>
      <c r="D690" t="str">
        <f t="shared" si="40"/>
        <v>Viernes</v>
      </c>
      <c r="E690" s="6">
        <v>45023</v>
      </c>
      <c r="F690" s="3">
        <v>2.5000000000000001E-2</v>
      </c>
      <c r="G690" s="3">
        <v>9.8611111111111108E-2</v>
      </c>
      <c r="H690" s="3">
        <f t="shared" si="41"/>
        <v>8.4027777777777771E-2</v>
      </c>
      <c r="I690" s="9">
        <v>2.0138888888888887E-2</v>
      </c>
      <c r="J690" s="9">
        <f t="shared" si="42"/>
        <v>6.3888888888888884E-2</v>
      </c>
      <c r="K690" s="9" t="str">
        <f t="shared" si="43"/>
        <v>Cobrada</v>
      </c>
      <c r="L690" t="s">
        <v>14</v>
      </c>
      <c r="M690" t="s">
        <v>10</v>
      </c>
      <c r="N690" t="s">
        <v>1137</v>
      </c>
      <c r="O690" s="4">
        <v>10.25</v>
      </c>
      <c r="P690" t="s">
        <v>35</v>
      </c>
      <c r="Q690">
        <v>689</v>
      </c>
      <c r="R690" t="s">
        <v>26</v>
      </c>
      <c r="S690" t="s">
        <v>1040</v>
      </c>
      <c r="T690" s="10">
        <v>165</v>
      </c>
    </row>
    <row r="691" spans="1:20" x14ac:dyDescent="0.25">
      <c r="A691">
        <v>15</v>
      </c>
      <c r="B691" t="s">
        <v>839</v>
      </c>
      <c r="C691">
        <v>4</v>
      </c>
      <c r="D691" t="str">
        <f t="shared" si="40"/>
        <v>Viernes</v>
      </c>
      <c r="E691" s="6">
        <v>45023</v>
      </c>
      <c r="F691" s="3">
        <v>0.11319444444444444</v>
      </c>
      <c r="G691" s="3">
        <v>0.23819444444444443</v>
      </c>
      <c r="H691" s="3">
        <f t="shared" si="41"/>
        <v>0.12499999999999999</v>
      </c>
      <c r="I691" s="9">
        <v>9.930555555555555E-2</v>
      </c>
      <c r="J691" s="9">
        <f t="shared" si="42"/>
        <v>2.5694444444444436E-2</v>
      </c>
      <c r="K691" s="9" t="str">
        <f t="shared" si="43"/>
        <v>Cobrada</v>
      </c>
      <c r="L691" t="s">
        <v>25</v>
      </c>
      <c r="M691" t="s">
        <v>32</v>
      </c>
      <c r="N691" t="s">
        <v>1136</v>
      </c>
      <c r="O691" s="4">
        <v>37.22</v>
      </c>
      <c r="P691" t="s">
        <v>11</v>
      </c>
      <c r="Q691">
        <v>690</v>
      </c>
      <c r="R691" t="s">
        <v>1139</v>
      </c>
      <c r="S691" t="s">
        <v>1041</v>
      </c>
      <c r="T691" s="10">
        <v>191</v>
      </c>
    </row>
    <row r="692" spans="1:20" x14ac:dyDescent="0.25">
      <c r="A692">
        <v>19</v>
      </c>
      <c r="B692" t="s">
        <v>93</v>
      </c>
      <c r="C692">
        <v>4</v>
      </c>
      <c r="D692" t="str">
        <f t="shared" si="40"/>
        <v>Viernes</v>
      </c>
      <c r="E692" s="6">
        <v>45023</v>
      </c>
      <c r="F692" s="3">
        <v>7.1527777777777773E-2</v>
      </c>
      <c r="G692" s="3">
        <v>0.22013888888888888</v>
      </c>
      <c r="H692" s="3">
        <f t="shared" si="41"/>
        <v>0.15902777777777777</v>
      </c>
      <c r="I692" s="9">
        <v>2.361111111111111E-2</v>
      </c>
      <c r="J692" s="9">
        <f t="shared" si="42"/>
        <v>0.13541666666666666</v>
      </c>
      <c r="K692" s="9" t="str">
        <f t="shared" si="43"/>
        <v>Cobrada</v>
      </c>
      <c r="L692" t="s">
        <v>9</v>
      </c>
      <c r="M692" t="s">
        <v>32</v>
      </c>
      <c r="N692" t="s">
        <v>1136</v>
      </c>
      <c r="O692" s="4">
        <v>13.9</v>
      </c>
      <c r="P692" t="s">
        <v>35</v>
      </c>
      <c r="Q692">
        <v>691</v>
      </c>
      <c r="R692" t="s">
        <v>17</v>
      </c>
      <c r="S692" t="s">
        <v>335</v>
      </c>
      <c r="T692" s="10">
        <v>66</v>
      </c>
    </row>
    <row r="693" spans="1:20" x14ac:dyDescent="0.25">
      <c r="A693">
        <v>9</v>
      </c>
      <c r="B693" t="s">
        <v>370</v>
      </c>
      <c r="C693">
        <v>2</v>
      </c>
      <c r="D693" t="str">
        <f t="shared" si="40"/>
        <v>Viernes</v>
      </c>
      <c r="E693" s="6">
        <v>45023</v>
      </c>
      <c r="F693" s="3">
        <v>3.6805555555555557E-2</v>
      </c>
      <c r="G693" s="3">
        <v>0.18472222222222223</v>
      </c>
      <c r="H693" s="3">
        <f t="shared" si="41"/>
        <v>0.14791666666666667</v>
      </c>
      <c r="I693" s="9">
        <v>6.9444444444444434E-2</v>
      </c>
      <c r="J693" s="9">
        <f t="shared" si="42"/>
        <v>7.8472222222222235E-2</v>
      </c>
      <c r="K693" s="9" t="str">
        <f t="shared" si="43"/>
        <v>Cobrada</v>
      </c>
      <c r="L693" t="s">
        <v>14</v>
      </c>
      <c r="M693" t="s">
        <v>32</v>
      </c>
      <c r="N693" t="s">
        <v>1137</v>
      </c>
      <c r="O693" s="4">
        <v>25.92</v>
      </c>
      <c r="P693" t="s">
        <v>11</v>
      </c>
      <c r="Q693">
        <v>692</v>
      </c>
      <c r="R693" t="s">
        <v>83</v>
      </c>
      <c r="S693" t="s">
        <v>1042</v>
      </c>
      <c r="T693" s="10">
        <v>173</v>
      </c>
    </row>
    <row r="694" spans="1:20" x14ac:dyDescent="0.25">
      <c r="A694">
        <v>15</v>
      </c>
      <c r="B694" t="s">
        <v>672</v>
      </c>
      <c r="C694">
        <v>4</v>
      </c>
      <c r="D694" t="str">
        <f t="shared" si="40"/>
        <v>Viernes</v>
      </c>
      <c r="E694" s="6">
        <v>45023</v>
      </c>
      <c r="F694" s="3">
        <v>0.15555555555555556</v>
      </c>
      <c r="G694" s="3">
        <v>0.31319444444444444</v>
      </c>
      <c r="H694" s="3">
        <f t="shared" si="41"/>
        <v>0.15763888888888888</v>
      </c>
      <c r="I694" s="9">
        <v>3.0555555555555555E-2</v>
      </c>
      <c r="J694" s="9">
        <f t="shared" si="42"/>
        <v>0.12708333333333333</v>
      </c>
      <c r="K694" s="9" t="str">
        <f t="shared" si="43"/>
        <v>Cobrada</v>
      </c>
      <c r="L694" t="s">
        <v>9</v>
      </c>
      <c r="M694" t="s">
        <v>10</v>
      </c>
      <c r="N694" t="s">
        <v>1137</v>
      </c>
      <c r="O694" s="4">
        <v>28.31</v>
      </c>
      <c r="P694" t="s">
        <v>21</v>
      </c>
      <c r="Q694">
        <v>693</v>
      </c>
      <c r="R694" t="s">
        <v>59</v>
      </c>
      <c r="S694" t="s">
        <v>1043</v>
      </c>
      <c r="T694" s="10">
        <v>78</v>
      </c>
    </row>
    <row r="695" spans="1:20" x14ac:dyDescent="0.25">
      <c r="A695">
        <v>5</v>
      </c>
      <c r="B695" t="s">
        <v>70</v>
      </c>
      <c r="C695">
        <v>4</v>
      </c>
      <c r="D695" t="str">
        <f t="shared" si="40"/>
        <v>Viernes</v>
      </c>
      <c r="E695" s="6">
        <v>45023</v>
      </c>
      <c r="F695" s="3">
        <v>7.7083333333333337E-2</v>
      </c>
      <c r="G695" s="3">
        <v>0.21736111111111112</v>
      </c>
      <c r="H695" s="3">
        <f t="shared" si="41"/>
        <v>0.14027777777777778</v>
      </c>
      <c r="I695" s="9">
        <v>8.8888888888888878E-2</v>
      </c>
      <c r="J695" s="9">
        <f t="shared" si="42"/>
        <v>5.1388888888888901E-2</v>
      </c>
      <c r="K695" s="9" t="str">
        <f t="shared" si="43"/>
        <v>Cobrada</v>
      </c>
      <c r="L695" t="s">
        <v>20</v>
      </c>
      <c r="M695" t="s">
        <v>10</v>
      </c>
      <c r="N695" t="s">
        <v>1137</v>
      </c>
      <c r="O695" s="4">
        <v>23.66</v>
      </c>
      <c r="P695" t="s">
        <v>21</v>
      </c>
      <c r="Q695">
        <v>694</v>
      </c>
      <c r="R695" t="s">
        <v>36</v>
      </c>
      <c r="S695" t="s">
        <v>1044</v>
      </c>
      <c r="T695" s="10">
        <v>157</v>
      </c>
    </row>
    <row r="696" spans="1:20" x14ac:dyDescent="0.25">
      <c r="A696">
        <v>9</v>
      </c>
      <c r="B696" t="s">
        <v>530</v>
      </c>
      <c r="C696">
        <v>1</v>
      </c>
      <c r="D696" t="str">
        <f t="shared" si="40"/>
        <v>Viernes</v>
      </c>
      <c r="E696" s="6">
        <v>45023</v>
      </c>
      <c r="F696" s="3">
        <v>8.4722222222222227E-2</v>
      </c>
      <c r="G696" s="3">
        <v>0.23055555555555557</v>
      </c>
      <c r="H696" s="3">
        <f t="shared" si="41"/>
        <v>0.15625</v>
      </c>
      <c r="I696" s="9">
        <v>2.5694444444444443E-2</v>
      </c>
      <c r="J696" s="9">
        <f t="shared" si="42"/>
        <v>0.13055555555555556</v>
      </c>
      <c r="K696" s="9" t="str">
        <f t="shared" si="43"/>
        <v>Cobrada</v>
      </c>
      <c r="L696" t="s">
        <v>9</v>
      </c>
      <c r="M696" t="s">
        <v>10</v>
      </c>
      <c r="N696" t="s">
        <v>1137</v>
      </c>
      <c r="O696" s="4">
        <v>18.23</v>
      </c>
      <c r="P696" t="s">
        <v>35</v>
      </c>
      <c r="Q696">
        <v>695</v>
      </c>
      <c r="R696" t="s">
        <v>36</v>
      </c>
      <c r="S696" t="s">
        <v>47</v>
      </c>
      <c r="T696" s="10">
        <v>116</v>
      </c>
    </row>
    <row r="697" spans="1:20" x14ac:dyDescent="0.25">
      <c r="A697">
        <v>2</v>
      </c>
      <c r="B697" t="s">
        <v>340</v>
      </c>
      <c r="C697">
        <v>6</v>
      </c>
      <c r="D697" t="str">
        <f t="shared" si="40"/>
        <v>Viernes</v>
      </c>
      <c r="E697" s="6">
        <v>45023</v>
      </c>
      <c r="F697" s="3">
        <v>9.4444444444444442E-2</v>
      </c>
      <c r="G697" s="3">
        <v>0.25763888888888886</v>
      </c>
      <c r="H697" s="3">
        <f t="shared" si="41"/>
        <v>0.17361111111111108</v>
      </c>
      <c r="I697" s="9">
        <v>1.5972222222222221E-2</v>
      </c>
      <c r="J697" s="9">
        <f t="shared" si="42"/>
        <v>0.15763888888888886</v>
      </c>
      <c r="K697" s="9" t="str">
        <f t="shared" si="43"/>
        <v>Cobrada</v>
      </c>
      <c r="L697" t="s">
        <v>14</v>
      </c>
      <c r="M697" t="s">
        <v>32</v>
      </c>
      <c r="N697" t="s">
        <v>1137</v>
      </c>
      <c r="O697" s="4">
        <v>18.760000000000002</v>
      </c>
      <c r="P697" t="s">
        <v>35</v>
      </c>
      <c r="Q697">
        <v>696</v>
      </c>
      <c r="R697" t="s">
        <v>1140</v>
      </c>
      <c r="S697" t="s">
        <v>331</v>
      </c>
      <c r="T697" s="10">
        <v>46</v>
      </c>
    </row>
    <row r="698" spans="1:20" x14ac:dyDescent="0.25">
      <c r="A698">
        <v>4</v>
      </c>
      <c r="B698" t="s">
        <v>1045</v>
      </c>
      <c r="C698">
        <v>1</v>
      </c>
      <c r="D698" t="str">
        <f t="shared" si="40"/>
        <v>Viernes</v>
      </c>
      <c r="E698" s="6">
        <v>45023</v>
      </c>
      <c r="F698" s="3">
        <v>0.15833333333333333</v>
      </c>
      <c r="G698" s="3">
        <v>0.27916666666666667</v>
      </c>
      <c r="H698" s="3">
        <f t="shared" si="41"/>
        <v>0.12083333333333335</v>
      </c>
      <c r="I698" s="9">
        <v>7.4305555555555555E-2</v>
      </c>
      <c r="J698" s="9">
        <f t="shared" si="42"/>
        <v>4.6527777777777793E-2</v>
      </c>
      <c r="K698" s="9" t="str">
        <f t="shared" si="43"/>
        <v>Cobrada</v>
      </c>
      <c r="L698" t="s">
        <v>20</v>
      </c>
      <c r="M698" t="s">
        <v>10</v>
      </c>
      <c r="N698" t="s">
        <v>1137</v>
      </c>
      <c r="O698" s="4">
        <v>34.35</v>
      </c>
      <c r="P698" t="s">
        <v>11</v>
      </c>
      <c r="Q698">
        <v>697</v>
      </c>
      <c r="R698" t="s">
        <v>44</v>
      </c>
      <c r="S698" t="s">
        <v>1046</v>
      </c>
      <c r="T698" s="10">
        <v>199</v>
      </c>
    </row>
    <row r="699" spans="1:20" x14ac:dyDescent="0.25">
      <c r="A699">
        <v>19</v>
      </c>
      <c r="B699" t="s">
        <v>316</v>
      </c>
      <c r="C699">
        <v>4</v>
      </c>
      <c r="D699" t="str">
        <f t="shared" si="40"/>
        <v>Viernes</v>
      </c>
      <c r="E699" s="6">
        <v>45023</v>
      </c>
      <c r="F699" s="3">
        <v>0.10416666666666667</v>
      </c>
      <c r="G699" s="3">
        <v>0.2673611111111111</v>
      </c>
      <c r="H699" s="3">
        <f t="shared" si="41"/>
        <v>0.16319444444444442</v>
      </c>
      <c r="I699" s="9">
        <v>7.013888888888889E-2</v>
      </c>
      <c r="J699" s="9">
        <f t="shared" si="42"/>
        <v>9.305555555555553E-2</v>
      </c>
      <c r="K699" s="9" t="str">
        <f t="shared" si="43"/>
        <v>Cobrada</v>
      </c>
      <c r="L699" t="s">
        <v>14</v>
      </c>
      <c r="M699" t="s">
        <v>32</v>
      </c>
      <c r="N699" t="s">
        <v>1137</v>
      </c>
      <c r="O699" s="4">
        <v>39.89</v>
      </c>
      <c r="P699" t="s">
        <v>21</v>
      </c>
      <c r="Q699">
        <v>698</v>
      </c>
      <c r="R699" t="s">
        <v>41</v>
      </c>
      <c r="S699" t="s">
        <v>1047</v>
      </c>
      <c r="T699" s="10">
        <v>185</v>
      </c>
    </row>
    <row r="700" spans="1:20" x14ac:dyDescent="0.25">
      <c r="A700">
        <v>8</v>
      </c>
      <c r="B700" t="s">
        <v>734</v>
      </c>
      <c r="C700">
        <v>6</v>
      </c>
      <c r="D700" t="str">
        <f t="shared" si="40"/>
        <v>Viernes</v>
      </c>
      <c r="E700" s="6">
        <v>45023</v>
      </c>
      <c r="F700" s="3">
        <v>6.5972222222222224E-2</v>
      </c>
      <c r="G700" s="3">
        <v>0.12222222222222222</v>
      </c>
      <c r="H700" s="3">
        <f t="shared" si="41"/>
        <v>5.6249999999999994E-2</v>
      </c>
      <c r="I700" s="9">
        <v>7.6388888888888886E-3</v>
      </c>
      <c r="J700" s="9">
        <f t="shared" si="42"/>
        <v>4.8611111111111105E-2</v>
      </c>
      <c r="K700" s="9" t="str">
        <f t="shared" si="43"/>
        <v>Cobrada</v>
      </c>
      <c r="L700" t="s">
        <v>20</v>
      </c>
      <c r="M700" t="s">
        <v>10</v>
      </c>
      <c r="N700" t="s">
        <v>1137</v>
      </c>
      <c r="O700" s="4">
        <v>38.44</v>
      </c>
      <c r="P700" t="s">
        <v>11</v>
      </c>
      <c r="Q700">
        <v>699</v>
      </c>
      <c r="R700" t="s">
        <v>1139</v>
      </c>
      <c r="S700" t="s">
        <v>51</v>
      </c>
      <c r="T700" s="10">
        <v>58</v>
      </c>
    </row>
    <row r="701" spans="1:20" x14ac:dyDescent="0.25">
      <c r="A701">
        <v>8</v>
      </c>
      <c r="B701" t="s">
        <v>1048</v>
      </c>
      <c r="C701">
        <v>2</v>
      </c>
      <c r="D701" t="str">
        <f t="shared" si="40"/>
        <v>Viernes</v>
      </c>
      <c r="E701" s="6">
        <v>45023</v>
      </c>
      <c r="F701" s="3">
        <v>1.5972222222222221E-2</v>
      </c>
      <c r="G701" s="3">
        <v>0.11805555555555555</v>
      </c>
      <c r="H701" s="3">
        <f t="shared" si="41"/>
        <v>0.10208333333333333</v>
      </c>
      <c r="I701" s="9">
        <v>5.9722222222222225E-2</v>
      </c>
      <c r="J701" s="9">
        <f t="shared" si="42"/>
        <v>4.2361111111111106E-2</v>
      </c>
      <c r="K701" s="9" t="str">
        <f t="shared" si="43"/>
        <v>Cobrada</v>
      </c>
      <c r="L701" t="s">
        <v>20</v>
      </c>
      <c r="M701" t="s">
        <v>10</v>
      </c>
      <c r="N701" t="s">
        <v>1137</v>
      </c>
      <c r="O701" s="4">
        <v>21.66</v>
      </c>
      <c r="P701" t="s">
        <v>11</v>
      </c>
      <c r="Q701">
        <v>700</v>
      </c>
      <c r="R701" t="s">
        <v>83</v>
      </c>
      <c r="S701" t="s">
        <v>858</v>
      </c>
      <c r="T701" s="10">
        <v>234</v>
      </c>
    </row>
    <row r="702" spans="1:20" x14ac:dyDescent="0.25">
      <c r="A702">
        <v>19</v>
      </c>
      <c r="B702" t="s">
        <v>1049</v>
      </c>
      <c r="C702">
        <v>5</v>
      </c>
      <c r="D702" t="str">
        <f t="shared" si="40"/>
        <v>Viernes</v>
      </c>
      <c r="E702" s="6">
        <v>45023</v>
      </c>
      <c r="F702" s="3">
        <v>0.1388888888888889</v>
      </c>
      <c r="G702" s="3">
        <v>0.23958333333333334</v>
      </c>
      <c r="H702" s="3">
        <f t="shared" si="41"/>
        <v>0.10069444444444445</v>
      </c>
      <c r="I702" s="9">
        <v>6.7361111111111122E-2</v>
      </c>
      <c r="J702" s="9">
        <f t="shared" si="42"/>
        <v>3.3333333333333326E-2</v>
      </c>
      <c r="K702" s="9" t="str">
        <f t="shared" si="43"/>
        <v>Cobrada</v>
      </c>
      <c r="L702" t="s">
        <v>29</v>
      </c>
      <c r="M702" t="s">
        <v>10</v>
      </c>
      <c r="N702" t="s">
        <v>1137</v>
      </c>
      <c r="O702" s="4">
        <v>39.83</v>
      </c>
      <c r="P702" t="s">
        <v>21</v>
      </c>
      <c r="Q702">
        <v>701</v>
      </c>
      <c r="R702" t="s">
        <v>41</v>
      </c>
      <c r="S702" t="s">
        <v>1050</v>
      </c>
      <c r="T702" s="10">
        <v>102</v>
      </c>
    </row>
    <row r="703" spans="1:20" x14ac:dyDescent="0.25">
      <c r="A703">
        <v>13</v>
      </c>
      <c r="B703" t="s">
        <v>1051</v>
      </c>
      <c r="C703">
        <v>2</v>
      </c>
      <c r="D703" t="str">
        <f t="shared" si="40"/>
        <v>Viernes</v>
      </c>
      <c r="E703" s="6">
        <v>45023</v>
      </c>
      <c r="F703" s="3">
        <v>0.10416666666666667</v>
      </c>
      <c r="G703" s="3">
        <v>0.21875</v>
      </c>
      <c r="H703" s="3">
        <f t="shared" si="41"/>
        <v>0.11458333333333333</v>
      </c>
      <c r="I703" s="9">
        <v>0.1076388888888889</v>
      </c>
      <c r="J703" s="9">
        <f t="shared" si="42"/>
        <v>6.9444444444444337E-3</v>
      </c>
      <c r="K703" s="9" t="str">
        <f t="shared" si="43"/>
        <v>Cobrada</v>
      </c>
      <c r="L703" t="s">
        <v>9</v>
      </c>
      <c r="M703" t="s">
        <v>32</v>
      </c>
      <c r="N703" t="s">
        <v>1137</v>
      </c>
      <c r="O703" s="4">
        <v>47.07</v>
      </c>
      <c r="P703" t="s">
        <v>21</v>
      </c>
      <c r="Q703">
        <v>702</v>
      </c>
      <c r="R703" t="s">
        <v>22</v>
      </c>
      <c r="S703" t="s">
        <v>1052</v>
      </c>
      <c r="T703" s="10">
        <v>195</v>
      </c>
    </row>
    <row r="704" spans="1:20" x14ac:dyDescent="0.25">
      <c r="A704">
        <v>9</v>
      </c>
      <c r="B704" t="s">
        <v>1053</v>
      </c>
      <c r="C704">
        <v>5</v>
      </c>
      <c r="D704" t="str">
        <f t="shared" si="40"/>
        <v>Viernes</v>
      </c>
      <c r="E704" s="6">
        <v>45023</v>
      </c>
      <c r="F704" s="3">
        <v>1.1805555555555555E-2</v>
      </c>
      <c r="G704" s="3">
        <v>9.6527777777777782E-2</v>
      </c>
      <c r="H704" s="3">
        <f t="shared" si="41"/>
        <v>9.5138888888888898E-2</v>
      </c>
      <c r="I704" s="9">
        <v>2.013888888888889E-2</v>
      </c>
      <c r="J704" s="9">
        <f t="shared" si="42"/>
        <v>7.5000000000000011E-2</v>
      </c>
      <c r="K704" s="9" t="str">
        <f t="shared" si="43"/>
        <v>Cobrada</v>
      </c>
      <c r="L704" t="s">
        <v>14</v>
      </c>
      <c r="M704" t="s">
        <v>10</v>
      </c>
      <c r="N704" t="s">
        <v>1137</v>
      </c>
      <c r="O704" s="4">
        <v>22.24</v>
      </c>
      <c r="P704" t="s">
        <v>35</v>
      </c>
      <c r="Q704">
        <v>703</v>
      </c>
      <c r="R704" t="s">
        <v>36</v>
      </c>
      <c r="S704" t="s">
        <v>102</v>
      </c>
      <c r="T704" s="10">
        <v>63</v>
      </c>
    </row>
    <row r="705" spans="1:20" x14ac:dyDescent="0.25">
      <c r="A705">
        <v>13</v>
      </c>
      <c r="B705" t="s">
        <v>1054</v>
      </c>
      <c r="C705">
        <v>6</v>
      </c>
      <c r="D705" t="str">
        <f t="shared" si="40"/>
        <v>Viernes</v>
      </c>
      <c r="E705" s="6">
        <v>45023</v>
      </c>
      <c r="F705" s="3">
        <v>6.9444444444444448E-2</v>
      </c>
      <c r="G705" s="3">
        <v>0.18680555555555556</v>
      </c>
      <c r="H705" s="3">
        <f t="shared" si="41"/>
        <v>0.11736111111111111</v>
      </c>
      <c r="I705" s="9">
        <v>2.6388888888888889E-2</v>
      </c>
      <c r="J705" s="9">
        <f t="shared" si="42"/>
        <v>9.0972222222222218E-2</v>
      </c>
      <c r="K705" s="9" t="str">
        <f t="shared" si="43"/>
        <v>Cobrada</v>
      </c>
      <c r="L705" t="s">
        <v>20</v>
      </c>
      <c r="M705" t="s">
        <v>32</v>
      </c>
      <c r="N705" t="s">
        <v>1137</v>
      </c>
      <c r="O705" s="4">
        <v>33.29</v>
      </c>
      <c r="P705" t="s">
        <v>11</v>
      </c>
      <c r="Q705">
        <v>704</v>
      </c>
      <c r="R705" t="s">
        <v>41</v>
      </c>
      <c r="S705" t="s">
        <v>117</v>
      </c>
      <c r="T705" s="10">
        <v>18</v>
      </c>
    </row>
    <row r="706" spans="1:20" x14ac:dyDescent="0.25">
      <c r="A706">
        <v>12</v>
      </c>
      <c r="B706" t="s">
        <v>906</v>
      </c>
      <c r="C706">
        <v>3</v>
      </c>
      <c r="D706" t="str">
        <f t="shared" ref="D706:D769" si="44">CHOOSE(WEEKDAY(E706,2), "Lunes", "Martes", "Miércoles", "Jueves", "Viernes", "Sábado", "Domingo")</f>
        <v>Viernes</v>
      </c>
      <c r="E706" s="6">
        <v>45023</v>
      </c>
      <c r="F706" s="3">
        <v>7.4999999999999997E-2</v>
      </c>
      <c r="G706" s="3">
        <v>0.12013888888888889</v>
      </c>
      <c r="H706" s="3">
        <f t="shared" ref="H706:H768" si="45">IF(P706="Ocupada",(G706-F706)+15/1440,G706-F706)</f>
        <v>4.5138888888888895E-2</v>
      </c>
      <c r="I706" s="9">
        <v>2.2916666666666669E-2</v>
      </c>
      <c r="J706" s="9">
        <f t="shared" si="42"/>
        <v>2.2222222222222227E-2</v>
      </c>
      <c r="K706" s="9" t="str">
        <f t="shared" si="43"/>
        <v>Cobrada</v>
      </c>
      <c r="L706" t="s">
        <v>20</v>
      </c>
      <c r="M706" t="s">
        <v>10</v>
      </c>
      <c r="N706" t="s">
        <v>1137</v>
      </c>
      <c r="O706" s="4">
        <v>43.07</v>
      </c>
      <c r="P706" t="s">
        <v>21</v>
      </c>
      <c r="Q706">
        <v>705</v>
      </c>
      <c r="R706" t="s">
        <v>36</v>
      </c>
      <c r="S706" t="s">
        <v>516</v>
      </c>
      <c r="T706" s="10">
        <v>112</v>
      </c>
    </row>
    <row r="707" spans="1:20" x14ac:dyDescent="0.25">
      <c r="A707">
        <v>20</v>
      </c>
      <c r="B707" t="s">
        <v>1055</v>
      </c>
      <c r="C707">
        <v>6</v>
      </c>
      <c r="D707" t="str">
        <f t="shared" si="44"/>
        <v>Viernes</v>
      </c>
      <c r="E707" s="6">
        <v>45023</v>
      </c>
      <c r="F707" s="3">
        <v>5.1388888888888887E-2</v>
      </c>
      <c r="G707" s="3">
        <v>0.20416666666666666</v>
      </c>
      <c r="H707" s="3">
        <f t="shared" si="45"/>
        <v>0.16319444444444445</v>
      </c>
      <c r="I707" s="9">
        <v>2.2916666666666665E-2</v>
      </c>
      <c r="J707" s="9">
        <f t="shared" ref="J707:J768" si="46">IF(I707&gt;H707,"0",H707-I707)</f>
        <v>0.14027777777777778</v>
      </c>
      <c r="K707" s="9" t="str">
        <f t="shared" ref="K707:K768" si="47">IF(I707&gt;H707,"No cobrada","Cobrada")</f>
        <v>Cobrada</v>
      </c>
      <c r="L707" t="s">
        <v>14</v>
      </c>
      <c r="M707" t="s">
        <v>10</v>
      </c>
      <c r="N707" t="s">
        <v>1137</v>
      </c>
      <c r="O707" s="4">
        <v>44.45</v>
      </c>
      <c r="P707" t="s">
        <v>35</v>
      </c>
      <c r="Q707">
        <v>706</v>
      </c>
      <c r="R707" t="s">
        <v>83</v>
      </c>
      <c r="S707" t="s">
        <v>117</v>
      </c>
      <c r="T707" s="10">
        <v>54</v>
      </c>
    </row>
    <row r="708" spans="1:20" x14ac:dyDescent="0.25">
      <c r="A708">
        <v>15</v>
      </c>
      <c r="B708" t="s">
        <v>1056</v>
      </c>
      <c r="C708">
        <v>1</v>
      </c>
      <c r="D708" t="str">
        <f t="shared" si="44"/>
        <v>Viernes</v>
      </c>
      <c r="E708" s="6">
        <v>45023</v>
      </c>
      <c r="F708" s="3">
        <v>0.12847222222222221</v>
      </c>
      <c r="G708" s="3">
        <v>0.22430555555555556</v>
      </c>
      <c r="H708" s="3">
        <f t="shared" si="45"/>
        <v>9.5833333333333354E-2</v>
      </c>
      <c r="I708" s="9">
        <v>9.5138888888888884E-2</v>
      </c>
      <c r="J708" s="9">
        <f t="shared" si="46"/>
        <v>6.9444444444446973E-4</v>
      </c>
      <c r="K708" s="9" t="str">
        <f t="shared" si="47"/>
        <v>Cobrada</v>
      </c>
      <c r="L708" t="s">
        <v>20</v>
      </c>
      <c r="M708" t="s">
        <v>15</v>
      </c>
      <c r="N708" t="s">
        <v>1137</v>
      </c>
      <c r="O708" s="4">
        <v>40.39</v>
      </c>
      <c r="P708" t="s">
        <v>11</v>
      </c>
      <c r="Q708">
        <v>707</v>
      </c>
      <c r="R708" t="s">
        <v>44</v>
      </c>
      <c r="S708" t="s">
        <v>1057</v>
      </c>
      <c r="T708" s="10">
        <v>185</v>
      </c>
    </row>
    <row r="709" spans="1:20" x14ac:dyDescent="0.25">
      <c r="A709">
        <v>5</v>
      </c>
      <c r="B709" t="s">
        <v>1058</v>
      </c>
      <c r="C709">
        <v>2</v>
      </c>
      <c r="D709" t="str">
        <f t="shared" si="44"/>
        <v>Viernes</v>
      </c>
      <c r="E709" s="6">
        <v>45023</v>
      </c>
      <c r="F709" s="3">
        <v>0.15</v>
      </c>
      <c r="G709" s="3">
        <v>0.30833333333333335</v>
      </c>
      <c r="H709" s="3">
        <f t="shared" si="45"/>
        <v>0.16875000000000001</v>
      </c>
      <c r="I709" s="9">
        <v>1.6666666666666666E-2</v>
      </c>
      <c r="J709" s="9">
        <f t="shared" si="46"/>
        <v>0.15208333333333335</v>
      </c>
      <c r="K709" s="9" t="str">
        <f t="shared" si="47"/>
        <v>Cobrada</v>
      </c>
      <c r="L709" t="s">
        <v>9</v>
      </c>
      <c r="M709" t="s">
        <v>32</v>
      </c>
      <c r="N709" t="s">
        <v>1137</v>
      </c>
      <c r="O709" s="4">
        <v>41.8</v>
      </c>
      <c r="P709" t="s">
        <v>35</v>
      </c>
      <c r="Q709">
        <v>708</v>
      </c>
      <c r="R709" t="s">
        <v>1139</v>
      </c>
      <c r="S709" t="s">
        <v>170</v>
      </c>
      <c r="T709" s="10">
        <v>54</v>
      </c>
    </row>
    <row r="710" spans="1:20" x14ac:dyDescent="0.25">
      <c r="A710">
        <v>8</v>
      </c>
      <c r="B710" t="s">
        <v>912</v>
      </c>
      <c r="C710">
        <v>4</v>
      </c>
      <c r="D710" t="str">
        <f t="shared" si="44"/>
        <v>Viernes</v>
      </c>
      <c r="E710" s="6">
        <v>45023</v>
      </c>
      <c r="F710" s="3">
        <v>7.9861111111111105E-2</v>
      </c>
      <c r="G710" s="3">
        <v>0.15277777777777779</v>
      </c>
      <c r="H710" s="3">
        <f t="shared" si="45"/>
        <v>8.3333333333333356E-2</v>
      </c>
      <c r="I710" s="9">
        <v>6.8055555555555564E-2</v>
      </c>
      <c r="J710" s="9">
        <f t="shared" si="46"/>
        <v>1.5277777777777793E-2</v>
      </c>
      <c r="K710" s="9" t="str">
        <f t="shared" si="47"/>
        <v>Cobrada</v>
      </c>
      <c r="L710" t="s">
        <v>20</v>
      </c>
      <c r="M710" t="s">
        <v>10</v>
      </c>
      <c r="N710" t="s">
        <v>16</v>
      </c>
      <c r="O710" s="4">
        <v>26.15</v>
      </c>
      <c r="P710" t="s">
        <v>35</v>
      </c>
      <c r="Q710">
        <v>709</v>
      </c>
      <c r="R710" t="s">
        <v>59</v>
      </c>
      <c r="S710" t="s">
        <v>1059</v>
      </c>
      <c r="T710" s="10">
        <v>193</v>
      </c>
    </row>
    <row r="711" spans="1:20" x14ac:dyDescent="0.25">
      <c r="A711">
        <v>18</v>
      </c>
      <c r="B711" t="s">
        <v>1060</v>
      </c>
      <c r="C711">
        <v>1</v>
      </c>
      <c r="D711" t="str">
        <f t="shared" si="44"/>
        <v>Viernes</v>
      </c>
      <c r="E711" s="6">
        <v>45023</v>
      </c>
      <c r="F711" s="3">
        <v>0.10277777777777777</v>
      </c>
      <c r="G711" s="3">
        <v>0.15138888888888888</v>
      </c>
      <c r="H711" s="3">
        <f t="shared" si="45"/>
        <v>5.9027777777777769E-2</v>
      </c>
      <c r="I711" s="9">
        <v>9.7222222222222238E-2</v>
      </c>
      <c r="J711" s="9" t="str">
        <f t="shared" si="46"/>
        <v>0</v>
      </c>
      <c r="K711" s="9" t="str">
        <f t="shared" si="47"/>
        <v>No cobrada</v>
      </c>
      <c r="L711" t="s">
        <v>25</v>
      </c>
      <c r="M711" t="s">
        <v>10</v>
      </c>
      <c r="N711" t="s">
        <v>1137</v>
      </c>
      <c r="O711" s="4">
        <v>28.43</v>
      </c>
      <c r="P711" t="s">
        <v>35</v>
      </c>
      <c r="Q711">
        <v>710</v>
      </c>
      <c r="R711" t="s">
        <v>1139</v>
      </c>
      <c r="S711" t="s">
        <v>1061</v>
      </c>
      <c r="T711" s="10">
        <v>138</v>
      </c>
    </row>
    <row r="712" spans="1:20" x14ac:dyDescent="0.25">
      <c r="A712">
        <v>20</v>
      </c>
      <c r="B712" t="s">
        <v>91</v>
      </c>
      <c r="C712">
        <v>6</v>
      </c>
      <c r="D712" t="str">
        <f t="shared" si="44"/>
        <v>Viernes</v>
      </c>
      <c r="E712" s="6">
        <v>45023</v>
      </c>
      <c r="F712" s="3">
        <v>7.7083333333333337E-2</v>
      </c>
      <c r="G712" s="3">
        <v>0.22083333333333333</v>
      </c>
      <c r="H712" s="3">
        <f t="shared" si="45"/>
        <v>0.15416666666666665</v>
      </c>
      <c r="I712" s="9">
        <v>4.0972222222222222E-2</v>
      </c>
      <c r="J712" s="9">
        <f t="shared" si="46"/>
        <v>0.11319444444444443</v>
      </c>
      <c r="K712" s="9" t="str">
        <f t="shared" si="47"/>
        <v>Cobrada</v>
      </c>
      <c r="L712" t="s">
        <v>14</v>
      </c>
      <c r="M712" t="s">
        <v>10</v>
      </c>
      <c r="N712" t="s">
        <v>1136</v>
      </c>
      <c r="O712" s="4">
        <v>49.74</v>
      </c>
      <c r="P712" t="s">
        <v>35</v>
      </c>
      <c r="Q712">
        <v>711</v>
      </c>
      <c r="R712" t="s">
        <v>44</v>
      </c>
      <c r="S712" t="s">
        <v>650</v>
      </c>
      <c r="T712" s="10">
        <v>166</v>
      </c>
    </row>
    <row r="713" spans="1:20" x14ac:dyDescent="0.25">
      <c r="A713">
        <v>10</v>
      </c>
      <c r="B713" t="s">
        <v>1062</v>
      </c>
      <c r="C713">
        <v>5</v>
      </c>
      <c r="D713" t="str">
        <f t="shared" si="44"/>
        <v>Viernes</v>
      </c>
      <c r="E713" s="6">
        <v>45023</v>
      </c>
      <c r="F713" s="3">
        <v>4.1666666666666666E-3</v>
      </c>
      <c r="G713" s="3">
        <v>0.10208333333333333</v>
      </c>
      <c r="H713" s="3">
        <f t="shared" si="45"/>
        <v>9.7916666666666666E-2</v>
      </c>
      <c r="I713" s="9">
        <v>3.4027777777777775E-2</v>
      </c>
      <c r="J713" s="9">
        <f t="shared" si="46"/>
        <v>6.3888888888888884E-2</v>
      </c>
      <c r="K713" s="9" t="str">
        <f t="shared" si="47"/>
        <v>Cobrada</v>
      </c>
      <c r="L713" t="s">
        <v>20</v>
      </c>
      <c r="M713" t="s">
        <v>15</v>
      </c>
      <c r="N713" t="s">
        <v>16</v>
      </c>
      <c r="O713" s="4">
        <v>42.21</v>
      </c>
      <c r="P713" t="s">
        <v>11</v>
      </c>
      <c r="Q713">
        <v>712</v>
      </c>
      <c r="R713" t="s">
        <v>1140</v>
      </c>
      <c r="S713" t="s">
        <v>259</v>
      </c>
      <c r="T713" s="10">
        <v>48</v>
      </c>
    </row>
    <row r="714" spans="1:20" x14ac:dyDescent="0.25">
      <c r="A714">
        <v>6</v>
      </c>
      <c r="B714" t="s">
        <v>1063</v>
      </c>
      <c r="C714">
        <v>4</v>
      </c>
      <c r="D714" t="str">
        <f t="shared" si="44"/>
        <v>Viernes</v>
      </c>
      <c r="E714" s="6">
        <v>45023</v>
      </c>
      <c r="F714" s="3">
        <v>1.0416666666666666E-2</v>
      </c>
      <c r="G714" s="3">
        <v>0.11944444444444445</v>
      </c>
      <c r="H714" s="3">
        <f t="shared" si="45"/>
        <v>0.10902777777777778</v>
      </c>
      <c r="I714" s="9">
        <v>8.6805555555555552E-2</v>
      </c>
      <c r="J714" s="9">
        <f t="shared" si="46"/>
        <v>2.2222222222222227E-2</v>
      </c>
      <c r="K714" s="9" t="str">
        <f t="shared" si="47"/>
        <v>Cobrada</v>
      </c>
      <c r="L714" t="s">
        <v>14</v>
      </c>
      <c r="M714" t="s">
        <v>32</v>
      </c>
      <c r="N714" t="s">
        <v>1137</v>
      </c>
      <c r="O714" s="4">
        <v>35.11</v>
      </c>
      <c r="P714" t="s">
        <v>21</v>
      </c>
      <c r="Q714">
        <v>713</v>
      </c>
      <c r="R714" t="s">
        <v>44</v>
      </c>
      <c r="S714" t="s">
        <v>1064</v>
      </c>
      <c r="T714" s="10">
        <v>360</v>
      </c>
    </row>
    <row r="715" spans="1:20" x14ac:dyDescent="0.25">
      <c r="A715">
        <v>19</v>
      </c>
      <c r="B715" t="s">
        <v>479</v>
      </c>
      <c r="C715">
        <v>2</v>
      </c>
      <c r="D715" t="str">
        <f t="shared" si="44"/>
        <v>Viernes</v>
      </c>
      <c r="E715" s="6">
        <v>45023</v>
      </c>
      <c r="F715" s="3">
        <v>9.7916666666666666E-2</v>
      </c>
      <c r="G715" s="3">
        <v>0.1701388888888889</v>
      </c>
      <c r="H715" s="3">
        <f t="shared" si="45"/>
        <v>7.2222222222222229E-2</v>
      </c>
      <c r="I715" s="9">
        <v>4.3749999999999997E-2</v>
      </c>
      <c r="J715" s="9">
        <f t="shared" si="46"/>
        <v>2.8472222222222232E-2</v>
      </c>
      <c r="K715" s="9" t="str">
        <f t="shared" si="47"/>
        <v>Cobrada</v>
      </c>
      <c r="L715" t="s">
        <v>25</v>
      </c>
      <c r="M715" t="s">
        <v>10</v>
      </c>
      <c r="N715" t="s">
        <v>1137</v>
      </c>
      <c r="O715" s="4">
        <v>10.69</v>
      </c>
      <c r="P715" t="s">
        <v>21</v>
      </c>
      <c r="Q715">
        <v>714</v>
      </c>
      <c r="R715" t="s">
        <v>17</v>
      </c>
      <c r="S715" t="s">
        <v>1065</v>
      </c>
      <c r="T715" s="10">
        <v>225</v>
      </c>
    </row>
    <row r="716" spans="1:20" x14ac:dyDescent="0.25">
      <c r="A716">
        <v>12</v>
      </c>
      <c r="B716" t="s">
        <v>1066</v>
      </c>
      <c r="C716">
        <v>6</v>
      </c>
      <c r="D716" t="str">
        <f t="shared" si="44"/>
        <v>Viernes</v>
      </c>
      <c r="E716" s="6">
        <v>45023</v>
      </c>
      <c r="F716" s="3">
        <v>7.2916666666666671E-2</v>
      </c>
      <c r="G716" s="3">
        <v>0.17708333333333334</v>
      </c>
      <c r="H716" s="3">
        <f t="shared" si="45"/>
        <v>0.11458333333333334</v>
      </c>
      <c r="I716" s="9">
        <v>9.4444444444444442E-2</v>
      </c>
      <c r="J716" s="9">
        <f t="shared" si="46"/>
        <v>2.0138888888888901E-2</v>
      </c>
      <c r="K716" s="9" t="str">
        <f t="shared" si="47"/>
        <v>Cobrada</v>
      </c>
      <c r="L716" t="s">
        <v>9</v>
      </c>
      <c r="M716" t="s">
        <v>10</v>
      </c>
      <c r="N716" t="s">
        <v>1136</v>
      </c>
      <c r="O716" s="4">
        <v>39.909999999999997</v>
      </c>
      <c r="P716" t="s">
        <v>35</v>
      </c>
      <c r="Q716">
        <v>715</v>
      </c>
      <c r="R716" t="s">
        <v>1140</v>
      </c>
      <c r="S716" t="s">
        <v>1067</v>
      </c>
      <c r="T716" s="10">
        <v>246</v>
      </c>
    </row>
    <row r="717" spans="1:20" x14ac:dyDescent="0.25">
      <c r="A717">
        <v>12</v>
      </c>
      <c r="B717" t="s">
        <v>611</v>
      </c>
      <c r="C717">
        <v>4</v>
      </c>
      <c r="D717" t="str">
        <f t="shared" si="44"/>
        <v>Viernes</v>
      </c>
      <c r="E717" s="6">
        <v>45023</v>
      </c>
      <c r="F717" s="3">
        <v>7.4305555555555555E-2</v>
      </c>
      <c r="G717" s="3">
        <v>0.19722222222222222</v>
      </c>
      <c r="H717" s="3">
        <f t="shared" si="45"/>
        <v>0.13333333333333333</v>
      </c>
      <c r="I717" s="9">
        <v>6.25E-2</v>
      </c>
      <c r="J717" s="9">
        <f t="shared" si="46"/>
        <v>7.0833333333333331E-2</v>
      </c>
      <c r="K717" s="9" t="str">
        <f t="shared" si="47"/>
        <v>Cobrada</v>
      </c>
      <c r="L717" t="s">
        <v>20</v>
      </c>
      <c r="M717" t="s">
        <v>32</v>
      </c>
      <c r="N717" t="s">
        <v>1137</v>
      </c>
      <c r="O717" s="4">
        <v>44.73</v>
      </c>
      <c r="P717" t="s">
        <v>35</v>
      </c>
      <c r="Q717">
        <v>716</v>
      </c>
      <c r="R717" t="s">
        <v>22</v>
      </c>
      <c r="S717" t="s">
        <v>1068</v>
      </c>
      <c r="T717" s="10">
        <v>231</v>
      </c>
    </row>
    <row r="718" spans="1:20" x14ac:dyDescent="0.25">
      <c r="A718">
        <v>8</v>
      </c>
      <c r="B718" t="s">
        <v>861</v>
      </c>
      <c r="C718">
        <v>5</v>
      </c>
      <c r="D718" t="str">
        <f t="shared" si="44"/>
        <v>Viernes</v>
      </c>
      <c r="E718" s="6">
        <v>45023</v>
      </c>
      <c r="F718" s="3">
        <v>0.16388888888888889</v>
      </c>
      <c r="G718" s="3">
        <v>0.25208333333333333</v>
      </c>
      <c r="H718" s="3">
        <f t="shared" si="45"/>
        <v>8.8194444444444436E-2</v>
      </c>
      <c r="I718" s="9">
        <v>0.05</v>
      </c>
      <c r="J718" s="9">
        <f t="shared" si="46"/>
        <v>3.8194444444444434E-2</v>
      </c>
      <c r="K718" s="9" t="str">
        <f t="shared" si="47"/>
        <v>Cobrada</v>
      </c>
      <c r="L718" t="s">
        <v>14</v>
      </c>
      <c r="M718" t="s">
        <v>10</v>
      </c>
      <c r="N718" t="s">
        <v>1137</v>
      </c>
      <c r="O718" s="4">
        <v>23.67</v>
      </c>
      <c r="P718" t="s">
        <v>21</v>
      </c>
      <c r="Q718">
        <v>717</v>
      </c>
      <c r="R718" t="s">
        <v>41</v>
      </c>
      <c r="S718" t="s">
        <v>1069</v>
      </c>
      <c r="T718" s="10">
        <v>155</v>
      </c>
    </row>
    <row r="719" spans="1:20" x14ac:dyDescent="0.25">
      <c r="A719">
        <v>7</v>
      </c>
      <c r="B719" t="s">
        <v>574</v>
      </c>
      <c r="C719">
        <v>6</v>
      </c>
      <c r="D719" t="str">
        <f t="shared" si="44"/>
        <v>Viernes</v>
      </c>
      <c r="E719" s="6">
        <v>45023</v>
      </c>
      <c r="F719" s="3">
        <v>0.13750000000000001</v>
      </c>
      <c r="G719" s="3">
        <v>0.29583333333333334</v>
      </c>
      <c r="H719" s="3">
        <f t="shared" si="45"/>
        <v>0.15833333333333333</v>
      </c>
      <c r="I719" s="9">
        <v>4.027777777777778E-2</v>
      </c>
      <c r="J719" s="9">
        <f t="shared" si="46"/>
        <v>0.11805555555555555</v>
      </c>
      <c r="K719" s="9" t="str">
        <f t="shared" si="47"/>
        <v>Cobrada</v>
      </c>
      <c r="L719" t="s">
        <v>20</v>
      </c>
      <c r="M719" t="s">
        <v>15</v>
      </c>
      <c r="N719" t="s">
        <v>1137</v>
      </c>
      <c r="O719" s="4">
        <v>37.21</v>
      </c>
      <c r="P719" t="s">
        <v>21</v>
      </c>
      <c r="Q719">
        <v>718</v>
      </c>
      <c r="R719" t="s">
        <v>36</v>
      </c>
      <c r="S719" t="s">
        <v>241</v>
      </c>
      <c r="T719" s="10">
        <v>20</v>
      </c>
    </row>
    <row r="720" spans="1:20" x14ac:dyDescent="0.25">
      <c r="A720">
        <v>16</v>
      </c>
      <c r="B720" t="s">
        <v>1070</v>
      </c>
      <c r="C720">
        <v>3</v>
      </c>
      <c r="D720" t="str">
        <f t="shared" si="44"/>
        <v>Viernes</v>
      </c>
      <c r="E720" s="6">
        <v>45023</v>
      </c>
      <c r="F720" s="3">
        <v>5.4166666666666669E-2</v>
      </c>
      <c r="G720" s="3">
        <v>0.11736111111111111</v>
      </c>
      <c r="H720" s="3">
        <f t="shared" si="45"/>
        <v>6.3194444444444442E-2</v>
      </c>
      <c r="I720" s="9">
        <v>4.8611111111111105E-2</v>
      </c>
      <c r="J720" s="9">
        <f t="shared" si="46"/>
        <v>1.4583333333333337E-2</v>
      </c>
      <c r="K720" s="9" t="str">
        <f t="shared" si="47"/>
        <v>Cobrada</v>
      </c>
      <c r="L720" t="s">
        <v>14</v>
      </c>
      <c r="M720" t="s">
        <v>10</v>
      </c>
      <c r="N720" t="s">
        <v>1136</v>
      </c>
      <c r="O720" s="4">
        <v>17.23</v>
      </c>
      <c r="P720" t="s">
        <v>21</v>
      </c>
      <c r="Q720">
        <v>719</v>
      </c>
      <c r="R720" t="s">
        <v>17</v>
      </c>
      <c r="S720" t="s">
        <v>1071</v>
      </c>
      <c r="T720" s="10">
        <v>107</v>
      </c>
    </row>
    <row r="721" spans="1:20" x14ac:dyDescent="0.25">
      <c r="A721">
        <v>4</v>
      </c>
      <c r="B721" t="s">
        <v>1072</v>
      </c>
      <c r="C721">
        <v>5</v>
      </c>
      <c r="D721" t="str">
        <f t="shared" si="44"/>
        <v>Viernes</v>
      </c>
      <c r="E721" s="6">
        <v>45023</v>
      </c>
      <c r="F721" s="3">
        <v>9.2361111111111116E-2</v>
      </c>
      <c r="G721" s="3">
        <v>0.24027777777777778</v>
      </c>
      <c r="H721" s="3">
        <f t="shared" si="45"/>
        <v>0.14791666666666667</v>
      </c>
      <c r="I721" s="9">
        <v>9.2361111111111116E-2</v>
      </c>
      <c r="J721" s="9">
        <f t="shared" si="46"/>
        <v>5.5555555555555552E-2</v>
      </c>
      <c r="K721" s="9" t="str">
        <f t="shared" si="47"/>
        <v>Cobrada</v>
      </c>
      <c r="L721" t="s">
        <v>9</v>
      </c>
      <c r="M721" t="s">
        <v>10</v>
      </c>
      <c r="N721" t="s">
        <v>1137</v>
      </c>
      <c r="O721" s="4">
        <v>40.28</v>
      </c>
      <c r="P721" t="s">
        <v>11</v>
      </c>
      <c r="Q721">
        <v>720</v>
      </c>
      <c r="R721" t="s">
        <v>26</v>
      </c>
      <c r="S721" t="s">
        <v>1073</v>
      </c>
      <c r="T721" s="10">
        <v>168</v>
      </c>
    </row>
    <row r="722" spans="1:20" x14ac:dyDescent="0.25">
      <c r="A722">
        <v>6</v>
      </c>
      <c r="B722" t="s">
        <v>196</v>
      </c>
      <c r="C722">
        <v>2</v>
      </c>
      <c r="D722" t="str">
        <f t="shared" si="44"/>
        <v>Viernes</v>
      </c>
      <c r="E722" s="6">
        <v>45023</v>
      </c>
      <c r="F722" s="3">
        <v>0.16180555555555556</v>
      </c>
      <c r="G722" s="3">
        <v>0.29236111111111113</v>
      </c>
      <c r="H722" s="3">
        <f t="shared" si="45"/>
        <v>0.13055555555555556</v>
      </c>
      <c r="I722" s="9">
        <v>9.2361111111111116E-2</v>
      </c>
      <c r="J722" s="9">
        <f t="shared" si="46"/>
        <v>3.8194444444444448E-2</v>
      </c>
      <c r="K722" s="9" t="str">
        <f t="shared" si="47"/>
        <v>Cobrada</v>
      </c>
      <c r="L722" t="s">
        <v>20</v>
      </c>
      <c r="M722" t="s">
        <v>15</v>
      </c>
      <c r="N722" t="s">
        <v>1137</v>
      </c>
      <c r="O722" s="4">
        <v>47.13</v>
      </c>
      <c r="P722" t="s">
        <v>21</v>
      </c>
      <c r="Q722">
        <v>721</v>
      </c>
      <c r="R722" t="s">
        <v>26</v>
      </c>
      <c r="S722" t="s">
        <v>1074</v>
      </c>
      <c r="T722" s="10">
        <v>218</v>
      </c>
    </row>
    <row r="723" spans="1:20" x14ac:dyDescent="0.25">
      <c r="A723">
        <v>13</v>
      </c>
      <c r="B723" t="s">
        <v>1075</v>
      </c>
      <c r="C723">
        <v>5</v>
      </c>
      <c r="D723" t="str">
        <f t="shared" si="44"/>
        <v>Viernes</v>
      </c>
      <c r="E723" s="6">
        <v>45023</v>
      </c>
      <c r="F723" s="3">
        <v>0.11874999999999999</v>
      </c>
      <c r="G723" s="3">
        <v>0.17222222222222222</v>
      </c>
      <c r="H723" s="3">
        <f t="shared" si="45"/>
        <v>5.3472222222222227E-2</v>
      </c>
      <c r="I723" s="9">
        <v>4.0972222222222222E-2</v>
      </c>
      <c r="J723" s="9">
        <f t="shared" si="46"/>
        <v>1.2500000000000004E-2</v>
      </c>
      <c r="K723" s="9" t="str">
        <f t="shared" si="47"/>
        <v>Cobrada</v>
      </c>
      <c r="L723" t="s">
        <v>20</v>
      </c>
      <c r="M723" t="s">
        <v>10</v>
      </c>
      <c r="N723" t="s">
        <v>1137</v>
      </c>
      <c r="O723" s="4">
        <v>20.62</v>
      </c>
      <c r="P723" t="s">
        <v>21</v>
      </c>
      <c r="Q723">
        <v>722</v>
      </c>
      <c r="R723" t="s">
        <v>59</v>
      </c>
      <c r="S723" t="s">
        <v>1076</v>
      </c>
      <c r="T723" s="10">
        <v>85</v>
      </c>
    </row>
    <row r="724" spans="1:20" x14ac:dyDescent="0.25">
      <c r="A724">
        <v>12</v>
      </c>
      <c r="B724" t="s">
        <v>234</v>
      </c>
      <c r="C724">
        <v>2</v>
      </c>
      <c r="D724" t="str">
        <f t="shared" si="44"/>
        <v>Viernes</v>
      </c>
      <c r="E724" s="6">
        <v>45023</v>
      </c>
      <c r="F724" s="3">
        <v>6.5972222222222224E-2</v>
      </c>
      <c r="G724" s="3">
        <v>0.20069444444444445</v>
      </c>
      <c r="H724" s="3">
        <f t="shared" si="45"/>
        <v>0.13472222222222224</v>
      </c>
      <c r="I724" s="9">
        <v>2.1527777777777778E-2</v>
      </c>
      <c r="J724" s="9">
        <f t="shared" si="46"/>
        <v>0.11319444444444446</v>
      </c>
      <c r="K724" s="9" t="str">
        <f t="shared" si="47"/>
        <v>Cobrada</v>
      </c>
      <c r="L724" t="s">
        <v>29</v>
      </c>
      <c r="M724" t="s">
        <v>15</v>
      </c>
      <c r="N724" t="s">
        <v>16</v>
      </c>
      <c r="O724" s="4">
        <v>27.79</v>
      </c>
      <c r="P724" t="s">
        <v>21</v>
      </c>
      <c r="Q724">
        <v>723</v>
      </c>
      <c r="R724" t="s">
        <v>64</v>
      </c>
      <c r="S724" t="s">
        <v>1077</v>
      </c>
      <c r="T724" s="10">
        <v>126</v>
      </c>
    </row>
    <row r="725" spans="1:20" x14ac:dyDescent="0.25">
      <c r="A725">
        <v>8</v>
      </c>
      <c r="B725" t="s">
        <v>124</v>
      </c>
      <c r="C725">
        <v>6</v>
      </c>
      <c r="D725" t="str">
        <f t="shared" si="44"/>
        <v>Viernes</v>
      </c>
      <c r="E725" s="6">
        <v>45023</v>
      </c>
      <c r="F725" s="3">
        <v>0.12222222222222222</v>
      </c>
      <c r="G725" s="3">
        <v>0.17708333333333334</v>
      </c>
      <c r="H725" s="3">
        <f t="shared" si="45"/>
        <v>5.4861111111111124E-2</v>
      </c>
      <c r="I725" s="9">
        <v>3.888888888888889E-2</v>
      </c>
      <c r="J725" s="9">
        <f t="shared" si="46"/>
        <v>1.5972222222222235E-2</v>
      </c>
      <c r="K725" s="9" t="str">
        <f t="shared" si="47"/>
        <v>Cobrada</v>
      </c>
      <c r="L725" t="s">
        <v>25</v>
      </c>
      <c r="M725" t="s">
        <v>32</v>
      </c>
      <c r="N725" t="s">
        <v>16</v>
      </c>
      <c r="O725" s="4">
        <v>14.12</v>
      </c>
      <c r="P725" t="s">
        <v>21</v>
      </c>
      <c r="Q725">
        <v>724</v>
      </c>
      <c r="R725" t="s">
        <v>36</v>
      </c>
      <c r="S725" t="s">
        <v>335</v>
      </c>
      <c r="T725" s="10">
        <v>66</v>
      </c>
    </row>
    <row r="726" spans="1:20" x14ac:dyDescent="0.25">
      <c r="A726">
        <v>10</v>
      </c>
      <c r="B726" t="s">
        <v>1078</v>
      </c>
      <c r="C726">
        <v>4</v>
      </c>
      <c r="D726" t="str">
        <f t="shared" si="44"/>
        <v>Viernes</v>
      </c>
      <c r="E726" s="6">
        <v>45023</v>
      </c>
      <c r="F726" s="3">
        <v>7.4999999999999997E-2</v>
      </c>
      <c r="G726" s="3">
        <v>0.1388888888888889</v>
      </c>
      <c r="H726" s="3">
        <f t="shared" si="45"/>
        <v>7.4305555555555569E-2</v>
      </c>
      <c r="I726" s="9">
        <v>5.9027777777777776E-2</v>
      </c>
      <c r="J726" s="9">
        <f t="shared" si="46"/>
        <v>1.5277777777777793E-2</v>
      </c>
      <c r="K726" s="9" t="str">
        <f t="shared" si="47"/>
        <v>Cobrada</v>
      </c>
      <c r="L726" t="s">
        <v>29</v>
      </c>
      <c r="M726" t="s">
        <v>10</v>
      </c>
      <c r="N726" t="s">
        <v>16</v>
      </c>
      <c r="O726" s="4">
        <v>18.66</v>
      </c>
      <c r="P726" t="s">
        <v>35</v>
      </c>
      <c r="Q726">
        <v>725</v>
      </c>
      <c r="R726" t="s">
        <v>64</v>
      </c>
      <c r="S726" t="s">
        <v>1079</v>
      </c>
      <c r="T726" s="10">
        <v>168</v>
      </c>
    </row>
    <row r="727" spans="1:20" x14ac:dyDescent="0.25">
      <c r="A727">
        <v>11</v>
      </c>
      <c r="B727" t="s">
        <v>357</v>
      </c>
      <c r="C727">
        <v>2</v>
      </c>
      <c r="D727" t="str">
        <f t="shared" si="44"/>
        <v>Viernes</v>
      </c>
      <c r="E727" s="6">
        <v>45023</v>
      </c>
      <c r="F727" s="3">
        <v>0.10277777777777777</v>
      </c>
      <c r="G727" s="3">
        <v>0.23819444444444443</v>
      </c>
      <c r="H727" s="3">
        <f t="shared" si="45"/>
        <v>0.13541666666666666</v>
      </c>
      <c r="I727" s="9">
        <v>5.1388888888888887E-2</v>
      </c>
      <c r="J727" s="9">
        <f t="shared" si="46"/>
        <v>8.4027777777777771E-2</v>
      </c>
      <c r="K727" s="9" t="str">
        <f t="shared" si="47"/>
        <v>Cobrada</v>
      </c>
      <c r="L727" t="s">
        <v>25</v>
      </c>
      <c r="M727" t="s">
        <v>15</v>
      </c>
      <c r="N727" t="s">
        <v>1137</v>
      </c>
      <c r="O727" s="4">
        <v>41.38</v>
      </c>
      <c r="P727" t="s">
        <v>11</v>
      </c>
      <c r="Q727">
        <v>726</v>
      </c>
      <c r="R727" t="s">
        <v>1139</v>
      </c>
      <c r="S727" t="s">
        <v>1080</v>
      </c>
      <c r="T727" s="10">
        <v>126</v>
      </c>
    </row>
    <row r="728" spans="1:20" x14ac:dyDescent="0.25">
      <c r="A728">
        <v>17</v>
      </c>
      <c r="B728" t="s">
        <v>903</v>
      </c>
      <c r="C728">
        <v>6</v>
      </c>
      <c r="D728" t="str">
        <f t="shared" si="44"/>
        <v>Viernes</v>
      </c>
      <c r="E728" s="6">
        <v>45023</v>
      </c>
      <c r="F728" s="3">
        <v>2.1527777777777778E-2</v>
      </c>
      <c r="G728" s="3">
        <v>0.12638888888888888</v>
      </c>
      <c r="H728" s="3">
        <f t="shared" si="45"/>
        <v>0.1048611111111111</v>
      </c>
      <c r="I728" s="9">
        <v>1.4583333333333334E-2</v>
      </c>
      <c r="J728" s="9">
        <f t="shared" si="46"/>
        <v>9.0277777777777762E-2</v>
      </c>
      <c r="K728" s="9" t="str">
        <f t="shared" si="47"/>
        <v>Cobrada</v>
      </c>
      <c r="L728" t="s">
        <v>20</v>
      </c>
      <c r="M728" t="s">
        <v>32</v>
      </c>
      <c r="N728" t="s">
        <v>1136</v>
      </c>
      <c r="O728" s="4">
        <v>13.24</v>
      </c>
      <c r="P728" t="s">
        <v>11</v>
      </c>
      <c r="Q728">
        <v>727</v>
      </c>
      <c r="R728" t="s">
        <v>17</v>
      </c>
      <c r="S728" t="s">
        <v>241</v>
      </c>
      <c r="T728" s="10">
        <v>40</v>
      </c>
    </row>
    <row r="729" spans="1:20" x14ac:dyDescent="0.25">
      <c r="A729">
        <v>9</v>
      </c>
      <c r="B729" t="s">
        <v>556</v>
      </c>
      <c r="C729">
        <v>6</v>
      </c>
      <c r="D729" t="str">
        <f t="shared" si="44"/>
        <v>Viernes</v>
      </c>
      <c r="E729" s="6">
        <v>45023</v>
      </c>
      <c r="F729" s="3">
        <v>8.7499999999999994E-2</v>
      </c>
      <c r="G729" s="3">
        <v>0.18680555555555556</v>
      </c>
      <c r="H729" s="3">
        <f t="shared" si="45"/>
        <v>0.10972222222222223</v>
      </c>
      <c r="I729" s="9">
        <v>0.05</v>
      </c>
      <c r="J729" s="9">
        <f t="shared" si="46"/>
        <v>5.9722222222222232E-2</v>
      </c>
      <c r="K729" s="9" t="str">
        <f t="shared" si="47"/>
        <v>Cobrada</v>
      </c>
      <c r="L729" t="s">
        <v>14</v>
      </c>
      <c r="M729" t="s">
        <v>15</v>
      </c>
      <c r="N729" t="s">
        <v>1136</v>
      </c>
      <c r="O729" s="4">
        <v>34.28</v>
      </c>
      <c r="P729" t="s">
        <v>35</v>
      </c>
      <c r="Q729">
        <v>728</v>
      </c>
      <c r="R729" t="s">
        <v>83</v>
      </c>
      <c r="S729" t="s">
        <v>1081</v>
      </c>
      <c r="T729" s="10">
        <v>195</v>
      </c>
    </row>
    <row r="730" spans="1:20" x14ac:dyDescent="0.25">
      <c r="A730">
        <v>20</v>
      </c>
      <c r="B730" t="s">
        <v>437</v>
      </c>
      <c r="C730">
        <v>2</v>
      </c>
      <c r="D730" t="str">
        <f t="shared" si="44"/>
        <v>Viernes</v>
      </c>
      <c r="E730" s="6">
        <v>45023</v>
      </c>
      <c r="F730" s="3">
        <v>0.11736111111111111</v>
      </c>
      <c r="G730" s="3">
        <v>0.25347222222222221</v>
      </c>
      <c r="H730" s="3">
        <f t="shared" si="45"/>
        <v>0.14652777777777776</v>
      </c>
      <c r="I730" s="9">
        <v>4.5138888888888888E-2</v>
      </c>
      <c r="J730" s="9">
        <f t="shared" si="46"/>
        <v>0.10138888888888886</v>
      </c>
      <c r="K730" s="9" t="str">
        <f t="shared" si="47"/>
        <v>Cobrada</v>
      </c>
      <c r="L730" t="s">
        <v>25</v>
      </c>
      <c r="M730" t="s">
        <v>15</v>
      </c>
      <c r="N730" t="s">
        <v>1137</v>
      </c>
      <c r="O730" s="4">
        <v>18.97</v>
      </c>
      <c r="P730" t="s">
        <v>35</v>
      </c>
      <c r="Q730">
        <v>729</v>
      </c>
      <c r="R730" t="s">
        <v>44</v>
      </c>
      <c r="S730" t="s">
        <v>916</v>
      </c>
      <c r="T730" s="10">
        <v>128</v>
      </c>
    </row>
    <row r="731" spans="1:20" x14ac:dyDescent="0.25">
      <c r="A731">
        <v>8</v>
      </c>
      <c r="B731" t="s">
        <v>914</v>
      </c>
      <c r="C731">
        <v>3</v>
      </c>
      <c r="D731" t="str">
        <f t="shared" si="44"/>
        <v>Viernes</v>
      </c>
      <c r="E731" s="6">
        <v>45023</v>
      </c>
      <c r="F731" s="3">
        <v>2.013888888888889E-2</v>
      </c>
      <c r="G731" s="3">
        <v>0.10625</v>
      </c>
      <c r="H731" s="3">
        <f t="shared" si="45"/>
        <v>9.6527777777777782E-2</v>
      </c>
      <c r="I731" s="9">
        <v>5.486111111111111E-2</v>
      </c>
      <c r="J731" s="9">
        <f t="shared" si="46"/>
        <v>4.1666666666666671E-2</v>
      </c>
      <c r="K731" s="9" t="str">
        <f t="shared" si="47"/>
        <v>Cobrada</v>
      </c>
      <c r="L731" t="s">
        <v>9</v>
      </c>
      <c r="M731" t="s">
        <v>10</v>
      </c>
      <c r="N731" t="s">
        <v>1137</v>
      </c>
      <c r="O731" s="4">
        <v>15.02</v>
      </c>
      <c r="P731" t="s">
        <v>35</v>
      </c>
      <c r="Q731">
        <v>730</v>
      </c>
      <c r="R731" t="s">
        <v>1139</v>
      </c>
      <c r="S731" t="s">
        <v>723</v>
      </c>
      <c r="T731" s="10">
        <v>114</v>
      </c>
    </row>
    <row r="732" spans="1:20" x14ac:dyDescent="0.25">
      <c r="A732">
        <v>17</v>
      </c>
      <c r="B732" t="s">
        <v>683</v>
      </c>
      <c r="C732">
        <v>3</v>
      </c>
      <c r="D732" t="str">
        <f t="shared" si="44"/>
        <v>Viernes</v>
      </c>
      <c r="E732" s="6">
        <v>45023</v>
      </c>
      <c r="F732" s="3">
        <v>0.1361111111111111</v>
      </c>
      <c r="G732" s="3">
        <v>0.2673611111111111</v>
      </c>
      <c r="H732" s="3">
        <f t="shared" si="45"/>
        <v>0.13125000000000001</v>
      </c>
      <c r="I732" s="9">
        <v>3.2638888888888891E-2</v>
      </c>
      <c r="J732" s="9">
        <f t="shared" si="46"/>
        <v>9.8611111111111122E-2</v>
      </c>
      <c r="K732" s="9" t="str">
        <f t="shared" si="47"/>
        <v>Cobrada</v>
      </c>
      <c r="L732" t="s">
        <v>20</v>
      </c>
      <c r="M732" t="s">
        <v>10</v>
      </c>
      <c r="N732" t="s">
        <v>1137</v>
      </c>
      <c r="O732" s="4">
        <v>14.35</v>
      </c>
      <c r="P732" t="s">
        <v>11</v>
      </c>
      <c r="Q732">
        <v>731</v>
      </c>
      <c r="R732" t="s">
        <v>64</v>
      </c>
      <c r="S732" t="s">
        <v>414</v>
      </c>
      <c r="T732" s="10">
        <v>64</v>
      </c>
    </row>
    <row r="733" spans="1:20" x14ac:dyDescent="0.25">
      <c r="A733">
        <v>12</v>
      </c>
      <c r="B733" t="s">
        <v>1082</v>
      </c>
      <c r="C733">
        <v>3</v>
      </c>
      <c r="D733" t="str">
        <f t="shared" si="44"/>
        <v>Viernes</v>
      </c>
      <c r="E733" s="6">
        <v>45023</v>
      </c>
      <c r="F733" s="3">
        <v>0.13680555555555557</v>
      </c>
      <c r="G733" s="3">
        <v>0.30069444444444443</v>
      </c>
      <c r="H733" s="3">
        <f t="shared" si="45"/>
        <v>0.16388888888888886</v>
      </c>
      <c r="I733" s="9">
        <v>8.4027777777777785E-2</v>
      </c>
      <c r="J733" s="9">
        <f t="shared" si="46"/>
        <v>7.9861111111111077E-2</v>
      </c>
      <c r="K733" s="9" t="str">
        <f t="shared" si="47"/>
        <v>Cobrada</v>
      </c>
      <c r="L733" t="s">
        <v>29</v>
      </c>
      <c r="M733" t="s">
        <v>10</v>
      </c>
      <c r="N733" t="s">
        <v>1137</v>
      </c>
      <c r="O733" s="4">
        <v>43.35</v>
      </c>
      <c r="P733" t="s">
        <v>11</v>
      </c>
      <c r="Q733">
        <v>732</v>
      </c>
      <c r="R733" t="s">
        <v>22</v>
      </c>
      <c r="S733" t="s">
        <v>1083</v>
      </c>
      <c r="T733" s="10">
        <v>306</v>
      </c>
    </row>
    <row r="734" spans="1:20" x14ac:dyDescent="0.25">
      <c r="A734">
        <v>14</v>
      </c>
      <c r="B734" t="s">
        <v>332</v>
      </c>
      <c r="C734">
        <v>6</v>
      </c>
      <c r="D734" t="str">
        <f t="shared" si="44"/>
        <v>Viernes</v>
      </c>
      <c r="E734" s="6">
        <v>45023</v>
      </c>
      <c r="F734" s="3">
        <v>0.15277777777777779</v>
      </c>
      <c r="G734" s="3">
        <v>0.22777777777777777</v>
      </c>
      <c r="H734" s="3">
        <f t="shared" si="45"/>
        <v>7.4999999999999983E-2</v>
      </c>
      <c r="I734" s="9">
        <v>5.1388888888888887E-2</v>
      </c>
      <c r="J734" s="9">
        <f t="shared" si="46"/>
        <v>2.3611111111111097E-2</v>
      </c>
      <c r="K734" s="9" t="str">
        <f t="shared" si="47"/>
        <v>Cobrada</v>
      </c>
      <c r="L734" t="s">
        <v>29</v>
      </c>
      <c r="M734" t="s">
        <v>32</v>
      </c>
      <c r="N734" t="s">
        <v>1137</v>
      </c>
      <c r="O734" s="4">
        <v>35.090000000000003</v>
      </c>
      <c r="P734" t="s">
        <v>21</v>
      </c>
      <c r="Q734">
        <v>733</v>
      </c>
      <c r="R734" t="s">
        <v>83</v>
      </c>
      <c r="S734" t="s">
        <v>1084</v>
      </c>
      <c r="T734" s="10">
        <v>186</v>
      </c>
    </row>
    <row r="735" spans="1:20" x14ac:dyDescent="0.25">
      <c r="A735">
        <v>14</v>
      </c>
      <c r="B735" t="s">
        <v>1085</v>
      </c>
      <c r="C735">
        <v>2</v>
      </c>
      <c r="D735" t="str">
        <f t="shared" si="44"/>
        <v>Viernes</v>
      </c>
      <c r="E735" s="6">
        <v>45023</v>
      </c>
      <c r="F735" s="3">
        <v>0.10208333333333333</v>
      </c>
      <c r="G735" s="3">
        <v>0.20624999999999999</v>
      </c>
      <c r="H735" s="3">
        <f t="shared" si="45"/>
        <v>0.10416666666666666</v>
      </c>
      <c r="I735" s="9">
        <v>3.6111111111111108E-2</v>
      </c>
      <c r="J735" s="9">
        <f t="shared" si="46"/>
        <v>6.805555555555555E-2</v>
      </c>
      <c r="K735" s="9" t="str">
        <f t="shared" si="47"/>
        <v>Cobrada</v>
      </c>
      <c r="L735" t="s">
        <v>20</v>
      </c>
      <c r="M735" t="s">
        <v>10</v>
      </c>
      <c r="N735" t="s">
        <v>16</v>
      </c>
      <c r="O735" s="4">
        <v>46.82</v>
      </c>
      <c r="P735" t="s">
        <v>21</v>
      </c>
      <c r="Q735">
        <v>734</v>
      </c>
      <c r="R735" t="s">
        <v>36</v>
      </c>
      <c r="S735" t="s">
        <v>1086</v>
      </c>
      <c r="T735" s="10">
        <v>139</v>
      </c>
    </row>
    <row r="736" spans="1:20" x14ac:dyDescent="0.25">
      <c r="A736">
        <v>20</v>
      </c>
      <c r="B736" t="s">
        <v>572</v>
      </c>
      <c r="C736">
        <v>4</v>
      </c>
      <c r="D736" t="str">
        <f t="shared" si="44"/>
        <v>Viernes</v>
      </c>
      <c r="E736" s="6">
        <v>45023</v>
      </c>
      <c r="F736" s="3">
        <v>7.7777777777777779E-2</v>
      </c>
      <c r="G736" s="3">
        <v>0.15763888888888888</v>
      </c>
      <c r="H736" s="3">
        <f t="shared" si="45"/>
        <v>7.9861111111111105E-2</v>
      </c>
      <c r="I736" s="9">
        <v>6.041666666666666E-2</v>
      </c>
      <c r="J736" s="9">
        <f t="shared" si="46"/>
        <v>1.9444444444444445E-2</v>
      </c>
      <c r="K736" s="9" t="str">
        <f t="shared" si="47"/>
        <v>Cobrada</v>
      </c>
      <c r="L736" t="s">
        <v>9</v>
      </c>
      <c r="M736" t="s">
        <v>15</v>
      </c>
      <c r="N736" t="s">
        <v>1137</v>
      </c>
      <c r="O736" s="4">
        <v>38.43</v>
      </c>
      <c r="P736" t="s">
        <v>21</v>
      </c>
      <c r="Q736">
        <v>735</v>
      </c>
      <c r="R736" t="s">
        <v>1139</v>
      </c>
      <c r="S736" t="s">
        <v>1087</v>
      </c>
      <c r="T736" s="10">
        <v>142</v>
      </c>
    </row>
    <row r="737" spans="1:20" x14ac:dyDescent="0.25">
      <c r="A737">
        <v>17</v>
      </c>
      <c r="B737" t="s">
        <v>343</v>
      </c>
      <c r="C737">
        <v>2</v>
      </c>
      <c r="D737" t="str">
        <f t="shared" si="44"/>
        <v>Viernes</v>
      </c>
      <c r="E737" s="6">
        <v>45023</v>
      </c>
      <c r="F737" s="3">
        <v>4.7222222222222221E-2</v>
      </c>
      <c r="G737" s="3">
        <v>0.14166666666666666</v>
      </c>
      <c r="H737" s="3">
        <f t="shared" si="45"/>
        <v>0.10486111111111111</v>
      </c>
      <c r="I737" s="9">
        <v>6.3888888888888884E-2</v>
      </c>
      <c r="J737" s="9">
        <f t="shared" si="46"/>
        <v>4.0972222222222229E-2</v>
      </c>
      <c r="K737" s="9" t="str">
        <f t="shared" si="47"/>
        <v>Cobrada</v>
      </c>
      <c r="L737" t="s">
        <v>29</v>
      </c>
      <c r="M737" t="s">
        <v>15</v>
      </c>
      <c r="N737" t="s">
        <v>1137</v>
      </c>
      <c r="O737" s="4">
        <v>25.91</v>
      </c>
      <c r="P737" t="s">
        <v>35</v>
      </c>
      <c r="Q737">
        <v>736</v>
      </c>
      <c r="R737" t="s">
        <v>1139</v>
      </c>
      <c r="S737" t="s">
        <v>1088</v>
      </c>
      <c r="T737" s="10">
        <v>215</v>
      </c>
    </row>
    <row r="738" spans="1:20" x14ac:dyDescent="0.25">
      <c r="A738">
        <v>6</v>
      </c>
      <c r="B738" t="s">
        <v>1089</v>
      </c>
      <c r="C738">
        <v>1</v>
      </c>
      <c r="D738" t="str">
        <f t="shared" si="44"/>
        <v>Viernes</v>
      </c>
      <c r="E738" s="6">
        <v>45023</v>
      </c>
      <c r="F738" s="3">
        <v>2.7083333333333334E-2</v>
      </c>
      <c r="G738" s="3">
        <v>0.12916666666666668</v>
      </c>
      <c r="H738" s="3">
        <f t="shared" si="45"/>
        <v>0.10208333333333335</v>
      </c>
      <c r="I738" s="9">
        <v>1.5277777777777777E-2</v>
      </c>
      <c r="J738" s="9">
        <f t="shared" si="46"/>
        <v>8.6805555555555566E-2</v>
      </c>
      <c r="K738" s="9" t="str">
        <f t="shared" si="47"/>
        <v>Cobrada</v>
      </c>
      <c r="L738" t="s">
        <v>20</v>
      </c>
      <c r="M738" t="s">
        <v>15</v>
      </c>
      <c r="N738" t="s">
        <v>1136</v>
      </c>
      <c r="O738" s="4">
        <v>24.09</v>
      </c>
      <c r="P738" t="s">
        <v>11</v>
      </c>
      <c r="Q738">
        <v>737</v>
      </c>
      <c r="R738" t="s">
        <v>26</v>
      </c>
      <c r="S738" t="s">
        <v>801</v>
      </c>
      <c r="T738" s="10">
        <v>118</v>
      </c>
    </row>
    <row r="739" spans="1:20" x14ac:dyDescent="0.25">
      <c r="A739">
        <v>15</v>
      </c>
      <c r="B739" t="s">
        <v>815</v>
      </c>
      <c r="C739">
        <v>1</v>
      </c>
      <c r="D739" t="str">
        <f t="shared" si="44"/>
        <v>Viernes</v>
      </c>
      <c r="E739" s="6">
        <v>45023</v>
      </c>
      <c r="F739" s="3">
        <v>3.5416666666666666E-2</v>
      </c>
      <c r="G739" s="3">
        <v>8.611111111111111E-2</v>
      </c>
      <c r="H739" s="3">
        <f t="shared" si="45"/>
        <v>6.1111111111111109E-2</v>
      </c>
      <c r="I739" s="9">
        <v>6.5277777777777768E-2</v>
      </c>
      <c r="J739" s="9" t="str">
        <f t="shared" si="46"/>
        <v>0</v>
      </c>
      <c r="K739" s="9" t="str">
        <f t="shared" si="47"/>
        <v>No cobrada</v>
      </c>
      <c r="L739" t="s">
        <v>9</v>
      </c>
      <c r="M739" t="s">
        <v>10</v>
      </c>
      <c r="N739" t="s">
        <v>1137</v>
      </c>
      <c r="O739" s="4">
        <v>17.37</v>
      </c>
      <c r="P739" t="s">
        <v>35</v>
      </c>
      <c r="Q739">
        <v>738</v>
      </c>
      <c r="R739" t="s">
        <v>1139</v>
      </c>
      <c r="S739" t="s">
        <v>1090</v>
      </c>
      <c r="T739" s="10">
        <v>134</v>
      </c>
    </row>
    <row r="740" spans="1:20" x14ac:dyDescent="0.25">
      <c r="A740">
        <v>10</v>
      </c>
      <c r="B740" t="s">
        <v>1091</v>
      </c>
      <c r="C740">
        <v>5</v>
      </c>
      <c r="D740" t="str">
        <f t="shared" si="44"/>
        <v>Viernes</v>
      </c>
      <c r="E740" s="6">
        <v>45023</v>
      </c>
      <c r="F740" s="3">
        <v>0.16180555555555556</v>
      </c>
      <c r="G740" s="3">
        <v>0.25694444444444442</v>
      </c>
      <c r="H740" s="3">
        <f t="shared" si="45"/>
        <v>9.5138888888888856E-2</v>
      </c>
      <c r="I740" s="9">
        <v>3.7499999999999999E-2</v>
      </c>
      <c r="J740" s="9">
        <f t="shared" si="46"/>
        <v>5.7638888888888858E-2</v>
      </c>
      <c r="K740" s="9" t="str">
        <f t="shared" si="47"/>
        <v>Cobrada</v>
      </c>
      <c r="L740" t="s">
        <v>20</v>
      </c>
      <c r="M740" t="s">
        <v>10</v>
      </c>
      <c r="N740" t="s">
        <v>1136</v>
      </c>
      <c r="O740" s="4">
        <v>33.69</v>
      </c>
      <c r="P740" t="s">
        <v>11</v>
      </c>
      <c r="Q740">
        <v>739</v>
      </c>
      <c r="R740" t="s">
        <v>17</v>
      </c>
      <c r="S740" t="s">
        <v>331</v>
      </c>
      <c r="T740" s="10">
        <v>46</v>
      </c>
    </row>
    <row r="741" spans="1:20" x14ac:dyDescent="0.25">
      <c r="A741">
        <v>16</v>
      </c>
      <c r="B741" t="s">
        <v>1092</v>
      </c>
      <c r="C741">
        <v>6</v>
      </c>
      <c r="D741" t="str">
        <f t="shared" si="44"/>
        <v>Viernes</v>
      </c>
      <c r="E741" s="6">
        <v>45023</v>
      </c>
      <c r="F741" s="3">
        <v>0.15902777777777777</v>
      </c>
      <c r="G741" s="3">
        <v>0.26666666666666666</v>
      </c>
      <c r="H741" s="3">
        <f t="shared" si="45"/>
        <v>0.1076388888888889</v>
      </c>
      <c r="I741" s="9">
        <v>7.8472222222222221E-2</v>
      </c>
      <c r="J741" s="9">
        <f t="shared" si="46"/>
        <v>2.9166666666666674E-2</v>
      </c>
      <c r="K741" s="9" t="str">
        <f t="shared" si="47"/>
        <v>Cobrada</v>
      </c>
      <c r="L741" t="s">
        <v>14</v>
      </c>
      <c r="M741" t="s">
        <v>10</v>
      </c>
      <c r="N741" t="s">
        <v>1136</v>
      </c>
      <c r="O741" s="4">
        <v>16.05</v>
      </c>
      <c r="P741" t="s">
        <v>11</v>
      </c>
      <c r="Q741">
        <v>740</v>
      </c>
      <c r="R741" t="s">
        <v>59</v>
      </c>
      <c r="S741" t="s">
        <v>1093</v>
      </c>
      <c r="T741" s="10">
        <v>293</v>
      </c>
    </row>
    <row r="742" spans="1:20" x14ac:dyDescent="0.25">
      <c r="A742">
        <v>14</v>
      </c>
      <c r="B742" t="s">
        <v>666</v>
      </c>
      <c r="C742">
        <v>4</v>
      </c>
      <c r="D742" t="str">
        <f t="shared" si="44"/>
        <v>Viernes</v>
      </c>
      <c r="E742" s="6">
        <v>45023</v>
      </c>
      <c r="F742" s="3">
        <v>2.013888888888889E-2</v>
      </c>
      <c r="G742" s="3">
        <v>0.18263888888888888</v>
      </c>
      <c r="H742" s="3">
        <f t="shared" si="45"/>
        <v>0.17291666666666664</v>
      </c>
      <c r="I742" s="9">
        <v>0.11458333333333333</v>
      </c>
      <c r="J742" s="9">
        <f t="shared" si="46"/>
        <v>5.8333333333333307E-2</v>
      </c>
      <c r="K742" s="9" t="str">
        <f t="shared" si="47"/>
        <v>Cobrada</v>
      </c>
      <c r="L742" t="s">
        <v>20</v>
      </c>
      <c r="M742" t="s">
        <v>10</v>
      </c>
      <c r="N742" t="s">
        <v>1136</v>
      </c>
      <c r="O742" s="4">
        <v>40.31</v>
      </c>
      <c r="P742" t="s">
        <v>35</v>
      </c>
      <c r="Q742">
        <v>741</v>
      </c>
      <c r="R742" t="s">
        <v>44</v>
      </c>
      <c r="S742" t="s">
        <v>1094</v>
      </c>
      <c r="T742" s="10">
        <v>285</v>
      </c>
    </row>
    <row r="743" spans="1:20" x14ac:dyDescent="0.25">
      <c r="A743">
        <v>20</v>
      </c>
      <c r="B743" t="s">
        <v>855</v>
      </c>
      <c r="C743">
        <v>4</v>
      </c>
      <c r="D743" t="str">
        <f t="shared" si="44"/>
        <v>Viernes</v>
      </c>
      <c r="E743" s="6">
        <v>45023</v>
      </c>
      <c r="F743" s="3">
        <v>2.5000000000000001E-2</v>
      </c>
      <c r="G743" s="3">
        <v>9.8611111111111108E-2</v>
      </c>
      <c r="H743" s="3">
        <f t="shared" si="45"/>
        <v>7.3611111111111099E-2</v>
      </c>
      <c r="I743" s="9">
        <v>0.10069444444444445</v>
      </c>
      <c r="J743" s="9" t="str">
        <f t="shared" si="46"/>
        <v>0</v>
      </c>
      <c r="K743" s="9" t="str">
        <f t="shared" si="47"/>
        <v>No cobrada</v>
      </c>
      <c r="L743" t="s">
        <v>20</v>
      </c>
      <c r="M743" t="s">
        <v>15</v>
      </c>
      <c r="N743" t="s">
        <v>1137</v>
      </c>
      <c r="O743" s="4">
        <v>10.51</v>
      </c>
      <c r="P743" t="s">
        <v>11</v>
      </c>
      <c r="Q743">
        <v>742</v>
      </c>
      <c r="R743" t="s">
        <v>17</v>
      </c>
      <c r="S743" t="s">
        <v>1095</v>
      </c>
      <c r="T743" s="10">
        <v>166</v>
      </c>
    </row>
    <row r="744" spans="1:20" x14ac:dyDescent="0.25">
      <c r="A744">
        <v>19</v>
      </c>
      <c r="B744" t="s">
        <v>582</v>
      </c>
      <c r="C744">
        <v>2</v>
      </c>
      <c r="D744" t="str">
        <f t="shared" si="44"/>
        <v>Viernes</v>
      </c>
      <c r="E744" s="6">
        <v>45023</v>
      </c>
      <c r="F744" s="3">
        <v>0.15763888888888888</v>
      </c>
      <c r="G744" s="3">
        <v>0.32222222222222224</v>
      </c>
      <c r="H744" s="3">
        <f t="shared" si="45"/>
        <v>0.17500000000000002</v>
      </c>
      <c r="I744" s="9">
        <v>9.9305555555555564E-2</v>
      </c>
      <c r="J744" s="9">
        <f t="shared" si="46"/>
        <v>7.5694444444444453E-2</v>
      </c>
      <c r="K744" s="9" t="str">
        <f t="shared" si="47"/>
        <v>Cobrada</v>
      </c>
      <c r="L744" t="s">
        <v>9</v>
      </c>
      <c r="M744" t="s">
        <v>10</v>
      </c>
      <c r="N744" t="s">
        <v>1136</v>
      </c>
      <c r="O744" s="4">
        <v>25.7</v>
      </c>
      <c r="P744" t="s">
        <v>35</v>
      </c>
      <c r="Q744">
        <v>743</v>
      </c>
      <c r="R744" t="s">
        <v>22</v>
      </c>
      <c r="S744" t="s">
        <v>1096</v>
      </c>
      <c r="T744" s="10">
        <v>134</v>
      </c>
    </row>
    <row r="745" spans="1:20" x14ac:dyDescent="0.25">
      <c r="A745">
        <v>11</v>
      </c>
      <c r="B745" t="s">
        <v>38</v>
      </c>
      <c r="C745">
        <v>1</v>
      </c>
      <c r="D745" t="str">
        <f t="shared" si="44"/>
        <v>Viernes</v>
      </c>
      <c r="E745" s="6">
        <v>45023</v>
      </c>
      <c r="F745" s="3">
        <v>8.2638888888888887E-2</v>
      </c>
      <c r="G745" s="3">
        <v>0.24236111111111111</v>
      </c>
      <c r="H745" s="3">
        <f t="shared" si="45"/>
        <v>0.15972222222222221</v>
      </c>
      <c r="I745" s="9">
        <v>4.6527777777777779E-2</v>
      </c>
      <c r="J745" s="9">
        <f t="shared" si="46"/>
        <v>0.11319444444444443</v>
      </c>
      <c r="K745" s="9" t="str">
        <f t="shared" si="47"/>
        <v>Cobrada</v>
      </c>
      <c r="L745" t="s">
        <v>14</v>
      </c>
      <c r="M745" t="s">
        <v>10</v>
      </c>
      <c r="N745" t="s">
        <v>1137</v>
      </c>
      <c r="O745" s="4">
        <v>26.5</v>
      </c>
      <c r="P745" t="s">
        <v>21</v>
      </c>
      <c r="Q745">
        <v>744</v>
      </c>
      <c r="R745" t="s">
        <v>1139</v>
      </c>
      <c r="S745" t="s">
        <v>84</v>
      </c>
      <c r="T745" s="10">
        <v>76</v>
      </c>
    </row>
    <row r="746" spans="1:20" x14ac:dyDescent="0.25">
      <c r="A746">
        <v>3</v>
      </c>
      <c r="B746" t="s">
        <v>1045</v>
      </c>
      <c r="C746">
        <v>1</v>
      </c>
      <c r="D746" t="str">
        <f t="shared" si="44"/>
        <v>Viernes</v>
      </c>
      <c r="E746" s="6">
        <v>45023</v>
      </c>
      <c r="F746" s="3">
        <v>0.10694444444444444</v>
      </c>
      <c r="G746" s="3">
        <v>0.20277777777777778</v>
      </c>
      <c r="H746" s="3">
        <f t="shared" si="45"/>
        <v>9.583333333333334E-2</v>
      </c>
      <c r="I746" s="9">
        <v>5.0694444444444445E-2</v>
      </c>
      <c r="J746" s="9">
        <f t="shared" si="46"/>
        <v>4.5138888888888895E-2</v>
      </c>
      <c r="K746" s="9" t="str">
        <f t="shared" si="47"/>
        <v>Cobrada</v>
      </c>
      <c r="L746" t="s">
        <v>25</v>
      </c>
      <c r="M746" t="s">
        <v>10</v>
      </c>
      <c r="N746" t="s">
        <v>16</v>
      </c>
      <c r="O746" s="4">
        <v>18.75</v>
      </c>
      <c r="P746" t="s">
        <v>21</v>
      </c>
      <c r="Q746">
        <v>745</v>
      </c>
      <c r="R746" t="s">
        <v>41</v>
      </c>
      <c r="S746" t="s">
        <v>1097</v>
      </c>
      <c r="T746" s="10">
        <v>284</v>
      </c>
    </row>
    <row r="747" spans="1:20" x14ac:dyDescent="0.25">
      <c r="A747">
        <v>13</v>
      </c>
      <c r="B747" t="s">
        <v>1054</v>
      </c>
      <c r="C747">
        <v>2</v>
      </c>
      <c r="D747" t="str">
        <f t="shared" si="44"/>
        <v>Viernes</v>
      </c>
      <c r="E747" s="6">
        <v>45023</v>
      </c>
      <c r="F747" s="3">
        <v>0.13194444444444445</v>
      </c>
      <c r="G747" s="3">
        <v>0.26874999999999999</v>
      </c>
      <c r="H747" s="3">
        <f t="shared" si="45"/>
        <v>0.1472222222222222</v>
      </c>
      <c r="I747" s="9">
        <v>5.3472222222222227E-2</v>
      </c>
      <c r="J747" s="9">
        <f t="shared" si="46"/>
        <v>9.3749999999999972E-2</v>
      </c>
      <c r="K747" s="9" t="str">
        <f t="shared" si="47"/>
        <v>Cobrada</v>
      </c>
      <c r="L747" t="s">
        <v>14</v>
      </c>
      <c r="M747" t="s">
        <v>10</v>
      </c>
      <c r="N747" t="s">
        <v>1137</v>
      </c>
      <c r="O747" s="4">
        <v>44.9</v>
      </c>
      <c r="P747" t="s">
        <v>35</v>
      </c>
      <c r="Q747">
        <v>746</v>
      </c>
      <c r="R747" t="s">
        <v>64</v>
      </c>
      <c r="S747" t="s">
        <v>771</v>
      </c>
      <c r="T747" s="10">
        <v>201</v>
      </c>
    </row>
    <row r="748" spans="1:20" x14ac:dyDescent="0.25">
      <c r="A748">
        <v>16</v>
      </c>
      <c r="B748" t="s">
        <v>1098</v>
      </c>
      <c r="C748">
        <v>3</v>
      </c>
      <c r="D748" t="str">
        <f t="shared" si="44"/>
        <v>Viernes</v>
      </c>
      <c r="E748" s="6">
        <v>45023</v>
      </c>
      <c r="F748" s="3">
        <v>0.12013888888888889</v>
      </c>
      <c r="G748" s="3">
        <v>0.20069444444444445</v>
      </c>
      <c r="H748" s="3">
        <f t="shared" si="45"/>
        <v>8.0555555555555561E-2</v>
      </c>
      <c r="I748" s="9">
        <v>1.9444444444444445E-2</v>
      </c>
      <c r="J748" s="9">
        <f t="shared" si="46"/>
        <v>6.1111111111111116E-2</v>
      </c>
      <c r="K748" s="9" t="str">
        <f t="shared" si="47"/>
        <v>Cobrada</v>
      </c>
      <c r="L748" t="s">
        <v>14</v>
      </c>
      <c r="M748" t="s">
        <v>15</v>
      </c>
      <c r="N748" t="s">
        <v>1136</v>
      </c>
      <c r="O748" s="4">
        <v>37.229999999999997</v>
      </c>
      <c r="P748" t="s">
        <v>11</v>
      </c>
      <c r="Q748">
        <v>747</v>
      </c>
      <c r="R748" t="s">
        <v>44</v>
      </c>
      <c r="S748" t="s">
        <v>195</v>
      </c>
      <c r="T748" s="10">
        <v>25</v>
      </c>
    </row>
    <row r="749" spans="1:20" x14ac:dyDescent="0.25">
      <c r="A749">
        <v>2</v>
      </c>
      <c r="B749" t="s">
        <v>1099</v>
      </c>
      <c r="C749">
        <v>4</v>
      </c>
      <c r="D749" t="str">
        <f t="shared" si="44"/>
        <v>Viernes</v>
      </c>
      <c r="E749" s="6">
        <v>45023</v>
      </c>
      <c r="F749" s="3">
        <v>0.10555555555555556</v>
      </c>
      <c r="G749" s="3">
        <v>0.24861111111111112</v>
      </c>
      <c r="H749" s="3">
        <f t="shared" si="45"/>
        <v>0.14305555555555555</v>
      </c>
      <c r="I749" s="9">
        <v>2.5694444444444443E-2</v>
      </c>
      <c r="J749" s="9">
        <f t="shared" si="46"/>
        <v>0.11736111111111111</v>
      </c>
      <c r="K749" s="9" t="str">
        <f t="shared" si="47"/>
        <v>Cobrada</v>
      </c>
      <c r="L749" t="s">
        <v>20</v>
      </c>
      <c r="M749" t="s">
        <v>10</v>
      </c>
      <c r="N749" t="s">
        <v>1137</v>
      </c>
      <c r="O749" s="4">
        <v>12.55</v>
      </c>
      <c r="P749" t="s">
        <v>11</v>
      </c>
      <c r="Q749">
        <v>748</v>
      </c>
      <c r="R749" t="s">
        <v>36</v>
      </c>
      <c r="S749" t="s">
        <v>1100</v>
      </c>
      <c r="T749" s="10">
        <v>110</v>
      </c>
    </row>
    <row r="750" spans="1:20" x14ac:dyDescent="0.25">
      <c r="A750">
        <v>1</v>
      </c>
      <c r="B750" t="s">
        <v>1098</v>
      </c>
      <c r="C750">
        <v>2</v>
      </c>
      <c r="D750" t="str">
        <f t="shared" si="44"/>
        <v>Viernes</v>
      </c>
      <c r="E750" s="6">
        <v>45023</v>
      </c>
      <c r="F750" s="3">
        <v>5.6250000000000001E-2</v>
      </c>
      <c r="G750" s="3">
        <v>0.11944444444444445</v>
      </c>
      <c r="H750" s="3">
        <f t="shared" si="45"/>
        <v>7.3611111111111113E-2</v>
      </c>
      <c r="I750" s="9">
        <v>5.5555555555555558E-3</v>
      </c>
      <c r="J750" s="9">
        <f t="shared" si="46"/>
        <v>6.8055555555555564E-2</v>
      </c>
      <c r="K750" s="9" t="str">
        <f t="shared" si="47"/>
        <v>Cobrada</v>
      </c>
      <c r="L750" t="s">
        <v>29</v>
      </c>
      <c r="M750" t="s">
        <v>10</v>
      </c>
      <c r="N750" t="s">
        <v>1136</v>
      </c>
      <c r="O750" s="4">
        <v>24.12</v>
      </c>
      <c r="P750" t="s">
        <v>35</v>
      </c>
      <c r="Q750">
        <v>749</v>
      </c>
      <c r="R750" t="s">
        <v>1140</v>
      </c>
      <c r="S750" t="s">
        <v>33</v>
      </c>
      <c r="T750" s="10">
        <v>70</v>
      </c>
    </row>
    <row r="751" spans="1:20" x14ac:dyDescent="0.25">
      <c r="A751">
        <v>6</v>
      </c>
      <c r="B751" t="s">
        <v>1101</v>
      </c>
      <c r="C751">
        <v>4</v>
      </c>
      <c r="D751" t="str">
        <f t="shared" si="44"/>
        <v>Viernes</v>
      </c>
      <c r="E751" s="6">
        <v>45023</v>
      </c>
      <c r="F751" s="3">
        <v>7.3611111111111113E-2</v>
      </c>
      <c r="G751" s="3">
        <v>0.125</v>
      </c>
      <c r="H751" s="3">
        <f t="shared" si="45"/>
        <v>5.1388888888888887E-2</v>
      </c>
      <c r="I751" s="9">
        <v>5.9722222222222225E-2</v>
      </c>
      <c r="J751" s="9" t="str">
        <f t="shared" si="46"/>
        <v>0</v>
      </c>
      <c r="K751" s="9" t="str">
        <f t="shared" si="47"/>
        <v>No cobrada</v>
      </c>
      <c r="L751" t="s">
        <v>14</v>
      </c>
      <c r="M751" t="s">
        <v>10</v>
      </c>
      <c r="N751" t="s">
        <v>1137</v>
      </c>
      <c r="O751" s="4">
        <v>21.82</v>
      </c>
      <c r="P751" t="s">
        <v>21</v>
      </c>
      <c r="Q751">
        <v>750</v>
      </c>
      <c r="R751" t="s">
        <v>41</v>
      </c>
      <c r="S751" t="s">
        <v>254</v>
      </c>
      <c r="T751" s="10">
        <v>119</v>
      </c>
    </row>
    <row r="752" spans="1:20" x14ac:dyDescent="0.25">
      <c r="A752">
        <v>17</v>
      </c>
      <c r="B752" t="s">
        <v>690</v>
      </c>
      <c r="C752">
        <v>6</v>
      </c>
      <c r="D752" t="str">
        <f t="shared" si="44"/>
        <v>Viernes</v>
      </c>
      <c r="E752" s="6">
        <v>45023</v>
      </c>
      <c r="F752" s="3">
        <v>6.3888888888888884E-2</v>
      </c>
      <c r="G752" s="3">
        <v>0.13194444444444445</v>
      </c>
      <c r="H752" s="3">
        <f t="shared" si="45"/>
        <v>6.8055555555555564E-2</v>
      </c>
      <c r="I752" s="9">
        <v>6.0416666666666667E-2</v>
      </c>
      <c r="J752" s="9">
        <f t="shared" si="46"/>
        <v>7.6388888888888964E-3</v>
      </c>
      <c r="K752" s="9" t="str">
        <f t="shared" si="47"/>
        <v>Cobrada</v>
      </c>
      <c r="L752" t="s">
        <v>20</v>
      </c>
      <c r="M752" t="s">
        <v>15</v>
      </c>
      <c r="N752" t="s">
        <v>1137</v>
      </c>
      <c r="O752" s="4">
        <v>49.35</v>
      </c>
      <c r="P752" t="s">
        <v>21</v>
      </c>
      <c r="Q752">
        <v>751</v>
      </c>
      <c r="R752" t="s">
        <v>22</v>
      </c>
      <c r="S752" t="s">
        <v>1102</v>
      </c>
      <c r="T752" s="10">
        <v>170</v>
      </c>
    </row>
    <row r="753" spans="1:20" x14ac:dyDescent="0.25">
      <c r="A753">
        <v>3</v>
      </c>
      <c r="B753" t="s">
        <v>694</v>
      </c>
      <c r="C753">
        <v>5</v>
      </c>
      <c r="D753" t="str">
        <f t="shared" si="44"/>
        <v>Viernes</v>
      </c>
      <c r="E753" s="6">
        <v>45023</v>
      </c>
      <c r="F753" s="3">
        <v>8.6805555555555552E-2</v>
      </c>
      <c r="G753" s="3">
        <v>0.18263888888888888</v>
      </c>
      <c r="H753" s="3">
        <f t="shared" si="45"/>
        <v>9.5833333333333326E-2</v>
      </c>
      <c r="I753" s="9">
        <v>2.0833333333333332E-2</v>
      </c>
      <c r="J753" s="9">
        <f t="shared" si="46"/>
        <v>7.4999999999999997E-2</v>
      </c>
      <c r="K753" s="9" t="str">
        <f t="shared" si="47"/>
        <v>Cobrada</v>
      </c>
      <c r="L753" t="s">
        <v>9</v>
      </c>
      <c r="M753" t="s">
        <v>10</v>
      </c>
      <c r="N753" t="s">
        <v>1137</v>
      </c>
      <c r="O753" s="4">
        <v>46.27</v>
      </c>
      <c r="P753" t="s">
        <v>21</v>
      </c>
      <c r="Q753">
        <v>752</v>
      </c>
      <c r="R753" t="s">
        <v>1140</v>
      </c>
      <c r="S753" t="s">
        <v>100</v>
      </c>
      <c r="T753" s="10">
        <v>60</v>
      </c>
    </row>
    <row r="754" spans="1:20" x14ac:dyDescent="0.25">
      <c r="A754">
        <v>11</v>
      </c>
      <c r="B754" t="s">
        <v>506</v>
      </c>
      <c r="C754">
        <v>4</v>
      </c>
      <c r="D754" t="str">
        <f t="shared" si="44"/>
        <v>Viernes</v>
      </c>
      <c r="E754" s="6">
        <v>45023</v>
      </c>
      <c r="F754" s="3">
        <v>0.10208333333333333</v>
      </c>
      <c r="G754" s="3">
        <v>0.19305555555555556</v>
      </c>
      <c r="H754" s="3">
        <f t="shared" si="45"/>
        <v>9.0972222222222232E-2</v>
      </c>
      <c r="I754" s="9">
        <v>8.8888888888888878E-2</v>
      </c>
      <c r="J754" s="9">
        <f t="shared" si="46"/>
        <v>2.0833333333333537E-3</v>
      </c>
      <c r="K754" s="9" t="str">
        <f t="shared" si="47"/>
        <v>Cobrada</v>
      </c>
      <c r="L754" t="s">
        <v>29</v>
      </c>
      <c r="M754" t="s">
        <v>10</v>
      </c>
      <c r="N754" t="s">
        <v>1136</v>
      </c>
      <c r="O754" s="4">
        <v>26.24</v>
      </c>
      <c r="P754" t="s">
        <v>21</v>
      </c>
      <c r="Q754">
        <v>753</v>
      </c>
      <c r="R754" t="s">
        <v>64</v>
      </c>
      <c r="S754" t="s">
        <v>1103</v>
      </c>
      <c r="T754" s="10">
        <v>163</v>
      </c>
    </row>
    <row r="755" spans="1:20" x14ac:dyDescent="0.25">
      <c r="A755">
        <v>8</v>
      </c>
      <c r="B755" t="s">
        <v>648</v>
      </c>
      <c r="C755">
        <v>3</v>
      </c>
      <c r="D755" t="str">
        <f t="shared" si="44"/>
        <v>Viernes</v>
      </c>
      <c r="E755" s="6">
        <v>45023</v>
      </c>
      <c r="F755" s="3">
        <v>0.13958333333333334</v>
      </c>
      <c r="G755" s="3">
        <v>0.19166666666666668</v>
      </c>
      <c r="H755" s="3">
        <f t="shared" si="45"/>
        <v>5.2083333333333343E-2</v>
      </c>
      <c r="I755" s="9">
        <v>6.1805555555555551E-2</v>
      </c>
      <c r="J755" s="9" t="str">
        <f t="shared" si="46"/>
        <v>0</v>
      </c>
      <c r="K755" s="9" t="str">
        <f t="shared" si="47"/>
        <v>No cobrada</v>
      </c>
      <c r="L755" t="s">
        <v>9</v>
      </c>
      <c r="M755" t="s">
        <v>10</v>
      </c>
      <c r="N755" t="s">
        <v>1137</v>
      </c>
      <c r="O755" s="4">
        <v>42.74</v>
      </c>
      <c r="P755" t="s">
        <v>11</v>
      </c>
      <c r="Q755">
        <v>754</v>
      </c>
      <c r="R755" t="s">
        <v>1139</v>
      </c>
      <c r="S755" t="s">
        <v>1104</v>
      </c>
      <c r="T755" s="10">
        <v>237</v>
      </c>
    </row>
    <row r="756" spans="1:20" x14ac:dyDescent="0.25">
      <c r="A756">
        <v>12</v>
      </c>
      <c r="B756" t="s">
        <v>1105</v>
      </c>
      <c r="C756">
        <v>3</v>
      </c>
      <c r="D756" t="str">
        <f t="shared" si="44"/>
        <v>Viernes</v>
      </c>
      <c r="E756" s="6">
        <v>45023</v>
      </c>
      <c r="F756" s="3">
        <v>8.4027777777777785E-2</v>
      </c>
      <c r="G756" s="3">
        <v>0.18541666666666667</v>
      </c>
      <c r="H756" s="3">
        <f t="shared" si="45"/>
        <v>0.11180555555555556</v>
      </c>
      <c r="I756" s="9">
        <v>7.5694444444444439E-2</v>
      </c>
      <c r="J756" s="9">
        <f t="shared" si="46"/>
        <v>3.6111111111111122E-2</v>
      </c>
      <c r="K756" s="9" t="str">
        <f t="shared" si="47"/>
        <v>Cobrada</v>
      </c>
      <c r="L756" t="s">
        <v>20</v>
      </c>
      <c r="M756" t="s">
        <v>10</v>
      </c>
      <c r="N756" t="s">
        <v>1137</v>
      </c>
      <c r="O756" s="4">
        <v>26.65</v>
      </c>
      <c r="P756" t="s">
        <v>35</v>
      </c>
      <c r="Q756">
        <v>755</v>
      </c>
      <c r="R756" t="s">
        <v>22</v>
      </c>
      <c r="S756" t="s">
        <v>1106</v>
      </c>
      <c r="T756" s="10">
        <v>211</v>
      </c>
    </row>
    <row r="757" spans="1:20" x14ac:dyDescent="0.25">
      <c r="A757">
        <v>11</v>
      </c>
      <c r="B757" t="s">
        <v>1107</v>
      </c>
      <c r="C757">
        <v>1</v>
      </c>
      <c r="D757" t="str">
        <f t="shared" si="44"/>
        <v>Viernes</v>
      </c>
      <c r="E757" s="6">
        <v>45023</v>
      </c>
      <c r="F757" s="3">
        <v>0.16180555555555556</v>
      </c>
      <c r="G757" s="3">
        <v>0.32708333333333334</v>
      </c>
      <c r="H757" s="3">
        <f t="shared" si="45"/>
        <v>0.16527777777777777</v>
      </c>
      <c r="I757" s="9">
        <v>2.361111111111111E-2</v>
      </c>
      <c r="J757" s="9">
        <f t="shared" si="46"/>
        <v>0.14166666666666666</v>
      </c>
      <c r="K757" s="9" t="str">
        <f t="shared" si="47"/>
        <v>Cobrada</v>
      </c>
      <c r="L757" t="s">
        <v>14</v>
      </c>
      <c r="M757" t="s">
        <v>32</v>
      </c>
      <c r="N757" t="s">
        <v>1137</v>
      </c>
      <c r="O757" s="4">
        <v>31.75</v>
      </c>
      <c r="P757" t="s">
        <v>21</v>
      </c>
      <c r="Q757">
        <v>756</v>
      </c>
      <c r="R757" t="s">
        <v>1140</v>
      </c>
      <c r="S757" t="s">
        <v>1108</v>
      </c>
      <c r="T757" s="10">
        <v>50</v>
      </c>
    </row>
    <row r="758" spans="1:20" x14ac:dyDescent="0.25">
      <c r="A758">
        <v>3</v>
      </c>
      <c r="B758" t="s">
        <v>1109</v>
      </c>
      <c r="C758">
        <v>6</v>
      </c>
      <c r="D758" t="str">
        <f t="shared" si="44"/>
        <v>Viernes</v>
      </c>
      <c r="E758" s="6">
        <v>45023</v>
      </c>
      <c r="F758" s="3">
        <v>7.4305555555555555E-2</v>
      </c>
      <c r="G758" s="3">
        <v>0.19583333333333333</v>
      </c>
      <c r="H758" s="3">
        <f t="shared" si="45"/>
        <v>0.12152777777777778</v>
      </c>
      <c r="I758" s="9">
        <v>2.7777777777777776E-2</v>
      </c>
      <c r="J758" s="9">
        <f t="shared" si="46"/>
        <v>9.375E-2</v>
      </c>
      <c r="K758" s="9" t="str">
        <f t="shared" si="47"/>
        <v>Cobrada</v>
      </c>
      <c r="L758" t="s">
        <v>20</v>
      </c>
      <c r="M758" t="s">
        <v>10</v>
      </c>
      <c r="N758" t="s">
        <v>1136</v>
      </c>
      <c r="O758" s="4">
        <v>10.029999999999999</v>
      </c>
      <c r="P758" t="s">
        <v>11</v>
      </c>
      <c r="Q758">
        <v>757</v>
      </c>
      <c r="R758" t="s">
        <v>22</v>
      </c>
      <c r="S758" t="s">
        <v>100</v>
      </c>
      <c r="T758" s="10">
        <v>60</v>
      </c>
    </row>
    <row r="759" spans="1:20" x14ac:dyDescent="0.25">
      <c r="A759">
        <v>18</v>
      </c>
      <c r="B759" t="s">
        <v>1110</v>
      </c>
      <c r="C759">
        <v>4</v>
      </c>
      <c r="D759" t="str">
        <f t="shared" si="44"/>
        <v>Viernes</v>
      </c>
      <c r="E759" s="6">
        <v>45023</v>
      </c>
      <c r="F759" s="3">
        <v>1.1805555555555555E-2</v>
      </c>
      <c r="G759" s="3">
        <v>9.0277777777777776E-2</v>
      </c>
      <c r="H759" s="3">
        <f t="shared" si="45"/>
        <v>7.8472222222222221E-2</v>
      </c>
      <c r="I759" s="9">
        <v>2.8472222222222225E-2</v>
      </c>
      <c r="J759" s="9">
        <f t="shared" si="46"/>
        <v>4.9999999999999996E-2</v>
      </c>
      <c r="K759" s="9" t="str">
        <f t="shared" si="47"/>
        <v>Cobrada</v>
      </c>
      <c r="L759" t="s">
        <v>9</v>
      </c>
      <c r="M759" t="s">
        <v>15</v>
      </c>
      <c r="N759" t="s">
        <v>16</v>
      </c>
      <c r="O759" s="4">
        <v>27.04</v>
      </c>
      <c r="P759" t="s">
        <v>11</v>
      </c>
      <c r="Q759">
        <v>758</v>
      </c>
      <c r="R759" t="s">
        <v>1140</v>
      </c>
      <c r="S759" t="s">
        <v>896</v>
      </c>
      <c r="T759" s="10">
        <v>52</v>
      </c>
    </row>
    <row r="760" spans="1:20" x14ac:dyDescent="0.25">
      <c r="A760">
        <v>20</v>
      </c>
      <c r="B760" t="s">
        <v>1111</v>
      </c>
      <c r="C760">
        <v>5</v>
      </c>
      <c r="D760" t="str">
        <f t="shared" si="44"/>
        <v>Viernes</v>
      </c>
      <c r="E760" s="6">
        <v>45023</v>
      </c>
      <c r="F760" s="3">
        <v>2.7777777777777776E-2</v>
      </c>
      <c r="G760" s="3">
        <v>0.15625</v>
      </c>
      <c r="H760" s="3">
        <f t="shared" si="45"/>
        <v>0.12847222222222221</v>
      </c>
      <c r="I760" s="9">
        <v>0.13611111111111113</v>
      </c>
      <c r="J760" s="9" t="str">
        <f t="shared" si="46"/>
        <v>0</v>
      </c>
      <c r="K760" s="9" t="str">
        <f t="shared" si="47"/>
        <v>No cobrada</v>
      </c>
      <c r="L760" t="s">
        <v>14</v>
      </c>
      <c r="M760" t="s">
        <v>10</v>
      </c>
      <c r="N760" t="s">
        <v>1137</v>
      </c>
      <c r="O760" s="4">
        <v>13.7</v>
      </c>
      <c r="P760" t="s">
        <v>11</v>
      </c>
      <c r="Q760">
        <v>759</v>
      </c>
      <c r="R760" t="s">
        <v>83</v>
      </c>
      <c r="S760" t="s">
        <v>1112</v>
      </c>
      <c r="T760" s="10">
        <v>342</v>
      </c>
    </row>
    <row r="761" spans="1:20" x14ac:dyDescent="0.25">
      <c r="A761">
        <v>5</v>
      </c>
      <c r="B761" t="s">
        <v>1113</v>
      </c>
      <c r="C761">
        <v>6</v>
      </c>
      <c r="D761" t="str">
        <f t="shared" si="44"/>
        <v>Viernes</v>
      </c>
      <c r="E761" s="6">
        <v>45023</v>
      </c>
      <c r="F761" s="3">
        <v>1.7361111111111112E-2</v>
      </c>
      <c r="G761" s="3">
        <v>6.9444444444444448E-2</v>
      </c>
      <c r="H761" s="3">
        <f t="shared" si="45"/>
        <v>5.2083333333333336E-2</v>
      </c>
      <c r="I761" s="9">
        <v>1.3888888888888888E-2</v>
      </c>
      <c r="J761" s="9">
        <f t="shared" si="46"/>
        <v>3.8194444444444448E-2</v>
      </c>
      <c r="K761" s="9" t="str">
        <f t="shared" si="47"/>
        <v>Cobrada</v>
      </c>
      <c r="L761" t="s">
        <v>29</v>
      </c>
      <c r="M761" t="s">
        <v>10</v>
      </c>
      <c r="N761" t="s">
        <v>1137</v>
      </c>
      <c r="O761" s="4">
        <v>39.42</v>
      </c>
      <c r="P761" t="s">
        <v>21</v>
      </c>
      <c r="Q761">
        <v>760</v>
      </c>
      <c r="R761" t="s">
        <v>83</v>
      </c>
      <c r="S761" t="s">
        <v>33</v>
      </c>
      <c r="T761" s="10">
        <v>105</v>
      </c>
    </row>
    <row r="762" spans="1:20" x14ac:dyDescent="0.25">
      <c r="A762">
        <v>4</v>
      </c>
      <c r="B762" t="s">
        <v>932</v>
      </c>
      <c r="C762">
        <v>4</v>
      </c>
      <c r="D762" t="str">
        <f t="shared" si="44"/>
        <v>Viernes</v>
      </c>
      <c r="E762" s="6">
        <v>45023</v>
      </c>
      <c r="F762" s="3">
        <v>0.11041666666666666</v>
      </c>
      <c r="G762" s="3">
        <v>0.15416666666666667</v>
      </c>
      <c r="H762" s="3">
        <f t="shared" si="45"/>
        <v>4.3750000000000011E-2</v>
      </c>
      <c r="I762" s="9">
        <v>7.0833333333333331E-2</v>
      </c>
      <c r="J762" s="9" t="str">
        <f t="shared" si="46"/>
        <v>0</v>
      </c>
      <c r="K762" s="9" t="str">
        <f t="shared" si="47"/>
        <v>No cobrada</v>
      </c>
      <c r="L762" t="s">
        <v>9</v>
      </c>
      <c r="M762" t="s">
        <v>15</v>
      </c>
      <c r="N762" t="s">
        <v>1137</v>
      </c>
      <c r="O762" s="4">
        <v>16.850000000000001</v>
      </c>
      <c r="P762" t="s">
        <v>21</v>
      </c>
      <c r="Q762">
        <v>761</v>
      </c>
      <c r="R762" t="s">
        <v>1139</v>
      </c>
      <c r="S762" t="s">
        <v>1114</v>
      </c>
      <c r="T762" s="10">
        <v>174</v>
      </c>
    </row>
    <row r="763" spans="1:20" x14ac:dyDescent="0.25">
      <c r="A763">
        <v>4</v>
      </c>
      <c r="B763" t="s">
        <v>523</v>
      </c>
      <c r="C763">
        <v>3</v>
      </c>
      <c r="D763" t="str">
        <f t="shared" si="44"/>
        <v>Viernes</v>
      </c>
      <c r="E763" s="6">
        <v>45023</v>
      </c>
      <c r="F763" s="3">
        <v>5.4166666666666669E-2</v>
      </c>
      <c r="G763" s="3">
        <v>0.1423611111111111</v>
      </c>
      <c r="H763" s="3">
        <f t="shared" si="45"/>
        <v>8.8194444444444436E-2</v>
      </c>
      <c r="I763" s="9">
        <v>2.0138888888888887E-2</v>
      </c>
      <c r="J763" s="9">
        <f t="shared" si="46"/>
        <v>6.805555555555555E-2</v>
      </c>
      <c r="K763" s="9" t="str">
        <f t="shared" si="47"/>
        <v>Cobrada</v>
      </c>
      <c r="L763" t="s">
        <v>25</v>
      </c>
      <c r="M763" t="s">
        <v>15</v>
      </c>
      <c r="N763" t="s">
        <v>1137</v>
      </c>
      <c r="O763" s="4">
        <v>49.45</v>
      </c>
      <c r="P763" t="s">
        <v>11</v>
      </c>
      <c r="Q763">
        <v>762</v>
      </c>
      <c r="R763" t="s">
        <v>44</v>
      </c>
      <c r="S763" t="s">
        <v>1115</v>
      </c>
      <c r="T763" s="10">
        <v>99</v>
      </c>
    </row>
    <row r="764" spans="1:20" x14ac:dyDescent="0.25">
      <c r="A764">
        <v>18</v>
      </c>
      <c r="B764" t="s">
        <v>925</v>
      </c>
      <c r="C764">
        <v>3</v>
      </c>
      <c r="D764" t="str">
        <f t="shared" si="44"/>
        <v>Viernes</v>
      </c>
      <c r="E764" s="6">
        <v>45023</v>
      </c>
      <c r="F764" s="3">
        <v>0.15902777777777777</v>
      </c>
      <c r="G764" s="3">
        <v>0.21666666666666667</v>
      </c>
      <c r="H764" s="3">
        <f t="shared" si="45"/>
        <v>5.7638888888888906E-2</v>
      </c>
      <c r="I764" s="9">
        <v>2.2222222222222223E-2</v>
      </c>
      <c r="J764" s="9">
        <f t="shared" si="46"/>
        <v>3.541666666666668E-2</v>
      </c>
      <c r="K764" s="9" t="str">
        <f t="shared" si="47"/>
        <v>Cobrada</v>
      </c>
      <c r="L764" t="s">
        <v>29</v>
      </c>
      <c r="M764" t="s">
        <v>10</v>
      </c>
      <c r="N764" t="s">
        <v>1137</v>
      </c>
      <c r="O764" s="4">
        <v>22.88</v>
      </c>
      <c r="P764" t="s">
        <v>11</v>
      </c>
      <c r="Q764">
        <v>763</v>
      </c>
      <c r="R764" t="s">
        <v>83</v>
      </c>
      <c r="S764" t="s">
        <v>653</v>
      </c>
      <c r="T764" s="10">
        <v>104</v>
      </c>
    </row>
    <row r="765" spans="1:20" x14ac:dyDescent="0.25">
      <c r="A765">
        <v>20</v>
      </c>
      <c r="B765" t="s">
        <v>1116</v>
      </c>
      <c r="C765">
        <v>1</v>
      </c>
      <c r="D765" t="str">
        <f t="shared" si="44"/>
        <v>Viernes</v>
      </c>
      <c r="E765" s="6">
        <v>45023</v>
      </c>
      <c r="F765" s="3">
        <v>0.14583333333333334</v>
      </c>
      <c r="G765" s="3">
        <v>0.24027777777777778</v>
      </c>
      <c r="H765" s="3">
        <f t="shared" si="45"/>
        <v>0.10486111111111111</v>
      </c>
      <c r="I765" s="9">
        <v>7.7777777777777779E-2</v>
      </c>
      <c r="J765" s="9">
        <f t="shared" si="46"/>
        <v>2.7083333333333334E-2</v>
      </c>
      <c r="K765" s="9" t="str">
        <f t="shared" si="47"/>
        <v>Cobrada</v>
      </c>
      <c r="L765" t="s">
        <v>29</v>
      </c>
      <c r="M765" t="s">
        <v>32</v>
      </c>
      <c r="N765" t="s">
        <v>1137</v>
      </c>
      <c r="O765" s="4">
        <v>20.41</v>
      </c>
      <c r="P765" t="s">
        <v>35</v>
      </c>
      <c r="Q765">
        <v>764</v>
      </c>
      <c r="R765" t="s">
        <v>17</v>
      </c>
      <c r="S765" t="s">
        <v>1117</v>
      </c>
      <c r="T765" s="10">
        <v>85</v>
      </c>
    </row>
    <row r="766" spans="1:20" x14ac:dyDescent="0.25">
      <c r="A766">
        <v>20</v>
      </c>
      <c r="B766" t="s">
        <v>887</v>
      </c>
      <c r="C766">
        <v>4</v>
      </c>
      <c r="D766" t="str">
        <f t="shared" si="44"/>
        <v>Viernes</v>
      </c>
      <c r="E766" s="6">
        <v>45023</v>
      </c>
      <c r="F766" s="3">
        <v>1.6666666666666666E-2</v>
      </c>
      <c r="G766" s="3">
        <v>6.7361111111111108E-2</v>
      </c>
      <c r="H766" s="3">
        <f t="shared" si="45"/>
        <v>5.0694444444444445E-2</v>
      </c>
      <c r="I766" s="9">
        <v>0.1138888888888889</v>
      </c>
      <c r="J766" s="9" t="str">
        <f t="shared" si="46"/>
        <v>0</v>
      </c>
      <c r="K766" s="9" t="str">
        <f t="shared" si="47"/>
        <v>No cobrada</v>
      </c>
      <c r="L766" t="s">
        <v>9</v>
      </c>
      <c r="M766" t="s">
        <v>32</v>
      </c>
      <c r="N766" t="s">
        <v>1137</v>
      </c>
      <c r="O766" s="4">
        <v>30.77</v>
      </c>
      <c r="P766" t="s">
        <v>21</v>
      </c>
      <c r="Q766">
        <v>765</v>
      </c>
      <c r="R766" t="s">
        <v>64</v>
      </c>
      <c r="S766" t="s">
        <v>1118</v>
      </c>
      <c r="T766" s="10">
        <v>233</v>
      </c>
    </row>
    <row r="767" spans="1:20" x14ac:dyDescent="0.25">
      <c r="A767">
        <v>17</v>
      </c>
      <c r="B767" t="s">
        <v>56</v>
      </c>
      <c r="C767">
        <v>6</v>
      </c>
      <c r="D767" t="str">
        <f t="shared" si="44"/>
        <v>Viernes</v>
      </c>
      <c r="E767" s="6">
        <v>45023</v>
      </c>
      <c r="F767" s="3">
        <v>6.5277777777777782E-2</v>
      </c>
      <c r="G767" s="3">
        <v>0.2013888888888889</v>
      </c>
      <c r="H767" s="3">
        <f t="shared" si="45"/>
        <v>0.13611111111111113</v>
      </c>
      <c r="I767" s="9">
        <v>9.3055555555555558E-2</v>
      </c>
      <c r="J767" s="9">
        <f t="shared" si="46"/>
        <v>4.3055555555555569E-2</v>
      </c>
      <c r="K767" s="9" t="str">
        <f t="shared" si="47"/>
        <v>Cobrada</v>
      </c>
      <c r="L767" t="s">
        <v>20</v>
      </c>
      <c r="M767" t="s">
        <v>32</v>
      </c>
      <c r="N767" t="s">
        <v>1137</v>
      </c>
      <c r="O767" s="4">
        <v>12.57</v>
      </c>
      <c r="P767" t="s">
        <v>11</v>
      </c>
      <c r="Q767">
        <v>766</v>
      </c>
      <c r="R767" t="s">
        <v>83</v>
      </c>
      <c r="S767" t="s">
        <v>1119</v>
      </c>
      <c r="T767" s="10">
        <v>185</v>
      </c>
    </row>
    <row r="768" spans="1:20" x14ac:dyDescent="0.25">
      <c r="A768">
        <v>10</v>
      </c>
      <c r="B768" t="s">
        <v>1120</v>
      </c>
      <c r="C768">
        <v>3</v>
      </c>
      <c r="D768" t="str">
        <f t="shared" si="44"/>
        <v>Viernes</v>
      </c>
      <c r="E768" s="6">
        <v>45023</v>
      </c>
      <c r="F768" s="3">
        <v>4.7222222222222221E-2</v>
      </c>
      <c r="G768" s="3">
        <v>0.16458333333333333</v>
      </c>
      <c r="H768" s="3">
        <f t="shared" si="45"/>
        <v>0.11736111111111111</v>
      </c>
      <c r="I768" s="9">
        <v>5.9027777777777776E-2</v>
      </c>
      <c r="J768" s="9">
        <f t="shared" si="46"/>
        <v>5.8333333333333334E-2</v>
      </c>
      <c r="K768" s="9" t="str">
        <f t="shared" si="47"/>
        <v>Cobrada</v>
      </c>
      <c r="L768" t="s">
        <v>20</v>
      </c>
      <c r="M768" t="s">
        <v>15</v>
      </c>
      <c r="N768" t="s">
        <v>1137</v>
      </c>
      <c r="O768" s="4">
        <v>15.98</v>
      </c>
      <c r="P768" t="s">
        <v>11</v>
      </c>
      <c r="Q768">
        <v>767</v>
      </c>
      <c r="R768" t="s">
        <v>59</v>
      </c>
      <c r="S768" t="s">
        <v>1121</v>
      </c>
      <c r="T768" s="10">
        <v>169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94D5-E291-4795-A4AB-B8FCCB9FE82F}">
  <dimension ref="A1:L1903"/>
  <sheetViews>
    <sheetView topLeftCell="C1" workbookViewId="0">
      <selection activeCell="J2" sqref="J2:J1903"/>
    </sheetView>
  </sheetViews>
  <sheetFormatPr baseColWidth="10" defaultRowHeight="15" x14ac:dyDescent="0.25"/>
  <cols>
    <col min="1" max="1" width="16.7109375" bestFit="1" customWidth="1"/>
    <col min="2" max="2" width="15.85546875" bestFit="1" customWidth="1"/>
    <col min="3" max="3" width="16.42578125" bestFit="1" customWidth="1"/>
    <col min="4" max="4" width="14.42578125" bestFit="1" customWidth="1"/>
    <col min="5" max="5" width="15" bestFit="1" customWidth="1"/>
    <col min="6" max="6" width="18.42578125" bestFit="1" customWidth="1"/>
    <col min="7" max="7" width="15.5703125" bestFit="1" customWidth="1"/>
    <col min="8" max="8" width="14.140625" bestFit="1" customWidth="1"/>
    <col min="9" max="9" width="14.140625" customWidth="1"/>
    <col min="10" max="10" width="22" bestFit="1" customWidth="1"/>
    <col min="11" max="11" width="21.7109375" bestFit="1" customWidth="1"/>
    <col min="12" max="12" width="14.140625" bestFit="1" customWidth="1"/>
  </cols>
  <sheetData>
    <row r="1" spans="1:12" x14ac:dyDescent="0.25">
      <c r="A1" t="s">
        <v>1122</v>
      </c>
      <c r="B1" t="s">
        <v>1123</v>
      </c>
      <c r="C1" t="s">
        <v>1124</v>
      </c>
      <c r="D1" t="s">
        <v>1125</v>
      </c>
      <c r="E1" t="s">
        <v>1126</v>
      </c>
      <c r="F1" t="s">
        <v>1127</v>
      </c>
      <c r="G1" t="s">
        <v>1128</v>
      </c>
      <c r="H1" t="s">
        <v>1173</v>
      </c>
      <c r="I1" t="s">
        <v>1172</v>
      </c>
      <c r="J1" t="s">
        <v>1129</v>
      </c>
      <c r="K1" t="s">
        <v>1130</v>
      </c>
      <c r="L1" t="s">
        <v>1131</v>
      </c>
    </row>
    <row r="2" spans="1:12" x14ac:dyDescent="0.25">
      <c r="A2">
        <v>1</v>
      </c>
      <c r="B2">
        <v>10</v>
      </c>
      <c r="C2" t="s">
        <v>259</v>
      </c>
      <c r="D2" s="1">
        <v>14</v>
      </c>
      <c r="E2" s="1">
        <v>24</v>
      </c>
      <c r="F2">
        <v>2</v>
      </c>
      <c r="G2" s="1">
        <v>48</v>
      </c>
      <c r="H2" s="1">
        <v>28</v>
      </c>
      <c r="I2" s="1">
        <f>G2-H2</f>
        <v>20</v>
      </c>
      <c r="J2" s="2">
        <f>I2/G2</f>
        <v>0.41666666666666669</v>
      </c>
      <c r="K2" s="3">
        <v>1.7361111111111112E-2</v>
      </c>
      <c r="L2" t="s">
        <v>1132</v>
      </c>
    </row>
    <row r="3" spans="1:12" x14ac:dyDescent="0.25">
      <c r="A3">
        <v>1</v>
      </c>
      <c r="B3">
        <v>10</v>
      </c>
      <c r="C3" t="s">
        <v>100</v>
      </c>
      <c r="D3" s="1">
        <v>18</v>
      </c>
      <c r="E3" s="1">
        <v>30</v>
      </c>
      <c r="F3">
        <v>3</v>
      </c>
      <c r="G3" s="1">
        <v>90</v>
      </c>
      <c r="H3" s="1">
        <v>54</v>
      </c>
      <c r="I3" s="1">
        <f t="shared" ref="I3:I66" si="0">G3-H3</f>
        <v>36</v>
      </c>
      <c r="J3" s="2">
        <f t="shared" ref="J3:J66" si="1">I3/G3</f>
        <v>0.4</v>
      </c>
      <c r="K3" s="3">
        <v>2.2222222222222223E-2</v>
      </c>
      <c r="L3" t="s">
        <v>1133</v>
      </c>
    </row>
    <row r="4" spans="1:12" x14ac:dyDescent="0.25">
      <c r="A4">
        <v>2</v>
      </c>
      <c r="B4">
        <v>6</v>
      </c>
      <c r="C4" t="s">
        <v>186</v>
      </c>
      <c r="D4" s="1">
        <v>19</v>
      </c>
      <c r="E4" s="1">
        <v>31</v>
      </c>
      <c r="F4">
        <v>1</v>
      </c>
      <c r="G4" s="1">
        <v>31</v>
      </c>
      <c r="H4" s="1">
        <v>19</v>
      </c>
      <c r="I4" s="1">
        <f t="shared" si="0"/>
        <v>12</v>
      </c>
      <c r="J4" s="2">
        <f t="shared" si="1"/>
        <v>0.38709677419354838</v>
      </c>
      <c r="K4" s="3">
        <v>3.5416666666666666E-2</v>
      </c>
      <c r="L4" t="s">
        <v>1132</v>
      </c>
    </row>
    <row r="5" spans="1:12" x14ac:dyDescent="0.25">
      <c r="A5">
        <v>2</v>
      </c>
      <c r="B5">
        <v>6</v>
      </c>
      <c r="C5" t="s">
        <v>170</v>
      </c>
      <c r="D5" s="1">
        <v>16</v>
      </c>
      <c r="E5" s="1">
        <v>27</v>
      </c>
      <c r="F5">
        <v>1</v>
      </c>
      <c r="G5" s="1">
        <v>27</v>
      </c>
      <c r="H5" s="1">
        <v>16</v>
      </c>
      <c r="I5" s="1">
        <f t="shared" si="0"/>
        <v>11</v>
      </c>
      <c r="J5" s="2">
        <f t="shared" si="1"/>
        <v>0.40740740740740738</v>
      </c>
      <c r="K5" s="3">
        <v>2.361111111111111E-2</v>
      </c>
      <c r="L5" t="s">
        <v>1133</v>
      </c>
    </row>
    <row r="6" spans="1:12" x14ac:dyDescent="0.25">
      <c r="A6">
        <v>3</v>
      </c>
      <c r="B6">
        <v>20</v>
      </c>
      <c r="C6" t="s">
        <v>65</v>
      </c>
      <c r="D6" s="1">
        <v>25</v>
      </c>
      <c r="E6" s="1">
        <v>40</v>
      </c>
      <c r="F6">
        <v>1</v>
      </c>
      <c r="G6" s="1">
        <v>40</v>
      </c>
      <c r="H6" s="1">
        <v>25</v>
      </c>
      <c r="I6" s="1">
        <f t="shared" si="0"/>
        <v>15</v>
      </c>
      <c r="J6" s="2">
        <f t="shared" si="1"/>
        <v>0.375</v>
      </c>
      <c r="K6" s="3">
        <v>6.2500000000000003E-3</v>
      </c>
      <c r="L6" t="s">
        <v>1133</v>
      </c>
    </row>
    <row r="7" spans="1:12" x14ac:dyDescent="0.25">
      <c r="A7">
        <v>3</v>
      </c>
      <c r="B7">
        <v>20</v>
      </c>
      <c r="C7" t="s">
        <v>186</v>
      </c>
      <c r="D7" s="1">
        <v>19</v>
      </c>
      <c r="E7" s="1">
        <v>31</v>
      </c>
      <c r="F7">
        <v>1</v>
      </c>
      <c r="G7" s="1">
        <v>31</v>
      </c>
      <c r="H7" s="1">
        <v>19</v>
      </c>
      <c r="I7" s="1">
        <f t="shared" si="0"/>
        <v>12</v>
      </c>
      <c r="J7" s="2">
        <f t="shared" si="1"/>
        <v>0.38709677419354838</v>
      </c>
      <c r="K7" s="3">
        <v>1.8749999999999999E-2</v>
      </c>
      <c r="L7" t="s">
        <v>1132</v>
      </c>
    </row>
    <row r="8" spans="1:12" x14ac:dyDescent="0.25">
      <c r="A8">
        <v>3</v>
      </c>
      <c r="B8">
        <v>20</v>
      </c>
      <c r="C8" t="s">
        <v>106</v>
      </c>
      <c r="D8" s="1">
        <v>22</v>
      </c>
      <c r="E8" s="1">
        <v>36</v>
      </c>
      <c r="F8">
        <v>1</v>
      </c>
      <c r="G8" s="1">
        <v>36</v>
      </c>
      <c r="H8" s="1">
        <v>22</v>
      </c>
      <c r="I8" s="1">
        <f t="shared" si="0"/>
        <v>14</v>
      </c>
      <c r="J8" s="2">
        <f t="shared" si="1"/>
        <v>0.3888888888888889</v>
      </c>
      <c r="K8" s="3">
        <v>2.5000000000000001E-2</v>
      </c>
      <c r="L8" t="s">
        <v>1132</v>
      </c>
    </row>
    <row r="9" spans="1:12" x14ac:dyDescent="0.25">
      <c r="A9">
        <v>3</v>
      </c>
      <c r="B9">
        <v>20</v>
      </c>
      <c r="C9" t="s">
        <v>51</v>
      </c>
      <c r="D9" s="1">
        <v>17</v>
      </c>
      <c r="E9" s="1">
        <v>29</v>
      </c>
      <c r="F9">
        <v>2</v>
      </c>
      <c r="G9" s="1">
        <v>58</v>
      </c>
      <c r="H9" s="1">
        <v>34</v>
      </c>
      <c r="I9" s="1">
        <f t="shared" si="0"/>
        <v>24</v>
      </c>
      <c r="J9" s="2">
        <f t="shared" si="1"/>
        <v>0.41379310344827586</v>
      </c>
      <c r="K9" s="3">
        <v>3.7499999999999999E-2</v>
      </c>
      <c r="L9" t="s">
        <v>1133</v>
      </c>
    </row>
    <row r="10" spans="1:12" x14ac:dyDescent="0.25">
      <c r="A10">
        <v>4</v>
      </c>
      <c r="B10">
        <v>3</v>
      </c>
      <c r="C10" t="s">
        <v>439</v>
      </c>
      <c r="D10" s="1">
        <v>20</v>
      </c>
      <c r="E10" s="1">
        <v>33</v>
      </c>
      <c r="F10">
        <v>3</v>
      </c>
      <c r="G10" s="1">
        <v>99</v>
      </c>
      <c r="H10" s="1">
        <v>60</v>
      </c>
      <c r="I10" s="1">
        <f t="shared" si="0"/>
        <v>39</v>
      </c>
      <c r="J10" s="2">
        <f t="shared" si="1"/>
        <v>0.39393939393939392</v>
      </c>
      <c r="K10" s="3">
        <v>1.5972222222222221E-2</v>
      </c>
      <c r="L10" t="s">
        <v>1133</v>
      </c>
    </row>
    <row r="11" spans="1:12" x14ac:dyDescent="0.25">
      <c r="A11">
        <v>4</v>
      </c>
      <c r="B11">
        <v>3</v>
      </c>
      <c r="C11" t="s">
        <v>57</v>
      </c>
      <c r="D11" s="1">
        <v>16</v>
      </c>
      <c r="E11" s="1">
        <v>28</v>
      </c>
      <c r="F11">
        <v>3</v>
      </c>
      <c r="G11" s="1">
        <v>84</v>
      </c>
      <c r="H11" s="1">
        <v>48</v>
      </c>
      <c r="I11" s="1">
        <f t="shared" si="0"/>
        <v>36</v>
      </c>
      <c r="J11" s="2">
        <f t="shared" si="1"/>
        <v>0.42857142857142855</v>
      </c>
      <c r="K11" s="3">
        <v>1.1805555555555555E-2</v>
      </c>
      <c r="L11" t="s">
        <v>1132</v>
      </c>
    </row>
    <row r="12" spans="1:12" x14ac:dyDescent="0.25">
      <c r="A12">
        <v>5</v>
      </c>
      <c r="B12">
        <v>8</v>
      </c>
      <c r="C12" t="s">
        <v>180</v>
      </c>
      <c r="D12" s="1">
        <v>11</v>
      </c>
      <c r="E12" s="1">
        <v>19</v>
      </c>
      <c r="F12">
        <v>1</v>
      </c>
      <c r="G12" s="1">
        <v>19</v>
      </c>
      <c r="H12" s="1">
        <v>11</v>
      </c>
      <c r="I12" s="1">
        <f t="shared" si="0"/>
        <v>8</v>
      </c>
      <c r="J12" s="2">
        <f t="shared" si="1"/>
        <v>0.42105263157894735</v>
      </c>
      <c r="K12" s="3">
        <v>5.5555555555555558E-3</v>
      </c>
      <c r="L12" t="s">
        <v>1132</v>
      </c>
    </row>
    <row r="13" spans="1:12" x14ac:dyDescent="0.25">
      <c r="A13">
        <v>5</v>
      </c>
      <c r="B13">
        <v>8</v>
      </c>
      <c r="C13" t="s">
        <v>259</v>
      </c>
      <c r="D13" s="1">
        <v>14</v>
      </c>
      <c r="E13" s="1">
        <v>24</v>
      </c>
      <c r="F13">
        <v>2</v>
      </c>
      <c r="G13" s="1">
        <v>48</v>
      </c>
      <c r="H13" s="1">
        <v>28</v>
      </c>
      <c r="I13" s="1">
        <f t="shared" si="0"/>
        <v>20</v>
      </c>
      <c r="J13" s="2">
        <f t="shared" si="1"/>
        <v>0.41666666666666669</v>
      </c>
      <c r="K13" s="3">
        <v>6.2500000000000003E-3</v>
      </c>
      <c r="L13" t="s">
        <v>1133</v>
      </c>
    </row>
    <row r="14" spans="1:12" x14ac:dyDescent="0.25">
      <c r="A14">
        <v>6</v>
      </c>
      <c r="B14">
        <v>7</v>
      </c>
      <c r="C14" t="s">
        <v>33</v>
      </c>
      <c r="D14" s="1">
        <v>21</v>
      </c>
      <c r="E14" s="1">
        <v>35</v>
      </c>
      <c r="F14">
        <v>2</v>
      </c>
      <c r="G14" s="1">
        <v>70</v>
      </c>
      <c r="H14" s="1">
        <v>42</v>
      </c>
      <c r="I14" s="1">
        <f t="shared" si="0"/>
        <v>28</v>
      </c>
      <c r="J14" s="2">
        <f t="shared" si="1"/>
        <v>0.4</v>
      </c>
      <c r="K14" s="3">
        <v>7.6388888888888886E-3</v>
      </c>
      <c r="L14" t="s">
        <v>1133</v>
      </c>
    </row>
    <row r="15" spans="1:12" x14ac:dyDescent="0.25">
      <c r="A15">
        <v>7</v>
      </c>
      <c r="B15">
        <v>17</v>
      </c>
      <c r="C15" t="s">
        <v>414</v>
      </c>
      <c r="D15" s="1">
        <v>19</v>
      </c>
      <c r="E15" s="1">
        <v>32</v>
      </c>
      <c r="F15">
        <v>2</v>
      </c>
      <c r="G15" s="1">
        <v>64</v>
      </c>
      <c r="H15" s="1">
        <v>38</v>
      </c>
      <c r="I15" s="1">
        <f t="shared" si="0"/>
        <v>26</v>
      </c>
      <c r="J15" s="2">
        <f t="shared" si="1"/>
        <v>0.40625</v>
      </c>
      <c r="K15" s="3">
        <v>1.0416666666666666E-2</v>
      </c>
      <c r="L15" t="s">
        <v>1133</v>
      </c>
    </row>
    <row r="16" spans="1:12" x14ac:dyDescent="0.25">
      <c r="A16">
        <v>7</v>
      </c>
      <c r="B16">
        <v>17</v>
      </c>
      <c r="C16" t="s">
        <v>106</v>
      </c>
      <c r="D16" s="1">
        <v>22</v>
      </c>
      <c r="E16" s="1">
        <v>36</v>
      </c>
      <c r="F16">
        <v>3</v>
      </c>
      <c r="G16" s="1">
        <v>108</v>
      </c>
      <c r="H16" s="1">
        <v>66</v>
      </c>
      <c r="I16" s="1">
        <f t="shared" si="0"/>
        <v>42</v>
      </c>
      <c r="J16" s="2">
        <f t="shared" si="1"/>
        <v>0.3888888888888889</v>
      </c>
      <c r="K16" s="3">
        <v>1.8055555555555554E-2</v>
      </c>
      <c r="L16" t="s">
        <v>1132</v>
      </c>
    </row>
    <row r="17" spans="1:12" x14ac:dyDescent="0.25">
      <c r="A17">
        <v>8</v>
      </c>
      <c r="B17">
        <v>11</v>
      </c>
      <c r="C17" t="s">
        <v>335</v>
      </c>
      <c r="D17" s="1">
        <v>13</v>
      </c>
      <c r="E17" s="1">
        <v>22</v>
      </c>
      <c r="F17">
        <v>3</v>
      </c>
      <c r="G17" s="1">
        <v>66</v>
      </c>
      <c r="H17" s="1">
        <v>39</v>
      </c>
      <c r="I17" s="1">
        <f t="shared" si="0"/>
        <v>27</v>
      </c>
      <c r="J17" s="2">
        <f t="shared" si="1"/>
        <v>0.40909090909090912</v>
      </c>
      <c r="K17" s="3">
        <v>7.6388888888888886E-3</v>
      </c>
      <c r="L17" t="s">
        <v>1132</v>
      </c>
    </row>
    <row r="18" spans="1:12" x14ac:dyDescent="0.25">
      <c r="A18">
        <v>8</v>
      </c>
      <c r="B18">
        <v>11</v>
      </c>
      <c r="C18" t="s">
        <v>57</v>
      </c>
      <c r="D18" s="1">
        <v>16</v>
      </c>
      <c r="E18" s="1">
        <v>28</v>
      </c>
      <c r="F18">
        <v>2</v>
      </c>
      <c r="G18" s="1">
        <v>56</v>
      </c>
      <c r="H18" s="1">
        <v>32</v>
      </c>
      <c r="I18" s="1">
        <f t="shared" si="0"/>
        <v>24</v>
      </c>
      <c r="J18" s="2">
        <f t="shared" si="1"/>
        <v>0.42857142857142855</v>
      </c>
      <c r="K18" s="3">
        <v>5.5555555555555558E-3</v>
      </c>
      <c r="L18" t="s">
        <v>1132</v>
      </c>
    </row>
    <row r="19" spans="1:12" x14ac:dyDescent="0.25">
      <c r="A19">
        <v>8</v>
      </c>
      <c r="B19">
        <v>11</v>
      </c>
      <c r="C19" t="s">
        <v>65</v>
      </c>
      <c r="D19" s="1">
        <v>25</v>
      </c>
      <c r="E19" s="1">
        <v>40</v>
      </c>
      <c r="F19">
        <v>3</v>
      </c>
      <c r="G19" s="1">
        <v>120</v>
      </c>
      <c r="H19" s="1">
        <v>75</v>
      </c>
      <c r="I19" s="1">
        <f t="shared" si="0"/>
        <v>45</v>
      </c>
      <c r="J19" s="2">
        <f t="shared" si="1"/>
        <v>0.375</v>
      </c>
      <c r="K19" s="3">
        <v>2.5000000000000001E-2</v>
      </c>
      <c r="L19" t="s">
        <v>1132</v>
      </c>
    </row>
    <row r="20" spans="1:12" x14ac:dyDescent="0.25">
      <c r="A20">
        <v>9</v>
      </c>
      <c r="B20">
        <v>15</v>
      </c>
      <c r="C20" t="s">
        <v>100</v>
      </c>
      <c r="D20" s="1">
        <v>18</v>
      </c>
      <c r="E20" s="1">
        <v>30</v>
      </c>
      <c r="F20">
        <v>1</v>
      </c>
      <c r="G20" s="1">
        <v>30</v>
      </c>
      <c r="H20" s="1">
        <v>18</v>
      </c>
      <c r="I20" s="1">
        <f t="shared" si="0"/>
        <v>12</v>
      </c>
      <c r="J20" s="2">
        <f t="shared" si="1"/>
        <v>0.4</v>
      </c>
      <c r="K20" s="3">
        <v>3.5416666666666666E-2</v>
      </c>
      <c r="L20" t="s">
        <v>1132</v>
      </c>
    </row>
    <row r="21" spans="1:12" x14ac:dyDescent="0.25">
      <c r="A21">
        <v>9</v>
      </c>
      <c r="B21">
        <v>15</v>
      </c>
      <c r="C21" t="s">
        <v>259</v>
      </c>
      <c r="D21" s="1">
        <v>14</v>
      </c>
      <c r="E21" s="1">
        <v>24</v>
      </c>
      <c r="F21">
        <v>1</v>
      </c>
      <c r="G21" s="1">
        <v>24</v>
      </c>
      <c r="H21" s="1">
        <v>14</v>
      </c>
      <c r="I21" s="1">
        <f t="shared" si="0"/>
        <v>10</v>
      </c>
      <c r="J21" s="2">
        <f t="shared" si="1"/>
        <v>0.41666666666666669</v>
      </c>
      <c r="K21" s="3">
        <v>3.4027777777777775E-2</v>
      </c>
      <c r="L21" t="s">
        <v>1133</v>
      </c>
    </row>
    <row r="22" spans="1:12" x14ac:dyDescent="0.25">
      <c r="A22">
        <v>9</v>
      </c>
      <c r="B22">
        <v>15</v>
      </c>
      <c r="C22" t="s">
        <v>180</v>
      </c>
      <c r="D22" s="1">
        <v>11</v>
      </c>
      <c r="E22" s="1">
        <v>19</v>
      </c>
      <c r="F22">
        <v>1</v>
      </c>
      <c r="G22" s="1">
        <v>19</v>
      </c>
      <c r="H22" s="1">
        <v>11</v>
      </c>
      <c r="I22" s="1">
        <f t="shared" si="0"/>
        <v>8</v>
      </c>
      <c r="J22" s="2">
        <f t="shared" si="1"/>
        <v>0.42105263157894735</v>
      </c>
      <c r="K22" s="3">
        <v>1.0416666666666666E-2</v>
      </c>
      <c r="L22" t="s">
        <v>1132</v>
      </c>
    </row>
    <row r="23" spans="1:12" x14ac:dyDescent="0.25">
      <c r="A23">
        <v>9</v>
      </c>
      <c r="B23">
        <v>15</v>
      </c>
      <c r="C23" t="s">
        <v>414</v>
      </c>
      <c r="D23" s="1">
        <v>19</v>
      </c>
      <c r="E23" s="1">
        <v>32</v>
      </c>
      <c r="F23">
        <v>3</v>
      </c>
      <c r="G23" s="1">
        <v>96</v>
      </c>
      <c r="H23" s="1">
        <v>57</v>
      </c>
      <c r="I23" s="1">
        <f t="shared" si="0"/>
        <v>39</v>
      </c>
      <c r="J23" s="2">
        <f t="shared" si="1"/>
        <v>0.40625</v>
      </c>
      <c r="K23" s="3">
        <v>2.1527777777777778E-2</v>
      </c>
      <c r="L23" t="s">
        <v>1132</v>
      </c>
    </row>
    <row r="24" spans="1:12" x14ac:dyDescent="0.25">
      <c r="A24">
        <v>10</v>
      </c>
      <c r="B24">
        <v>17</v>
      </c>
      <c r="C24" t="s">
        <v>77</v>
      </c>
      <c r="D24" s="1">
        <v>20</v>
      </c>
      <c r="E24" s="1">
        <v>34</v>
      </c>
      <c r="F24">
        <v>2</v>
      </c>
      <c r="G24" s="1">
        <v>68</v>
      </c>
      <c r="H24" s="1">
        <v>40</v>
      </c>
      <c r="I24" s="1">
        <f t="shared" si="0"/>
        <v>28</v>
      </c>
      <c r="J24" s="2">
        <f t="shared" si="1"/>
        <v>0.41176470588235292</v>
      </c>
      <c r="K24" s="3">
        <v>6.9444444444444441E-3</v>
      </c>
      <c r="L24" t="s">
        <v>1133</v>
      </c>
    </row>
    <row r="25" spans="1:12" x14ac:dyDescent="0.25">
      <c r="A25">
        <v>10</v>
      </c>
      <c r="B25">
        <v>17</v>
      </c>
      <c r="C25" t="s">
        <v>65</v>
      </c>
      <c r="D25" s="1">
        <v>25</v>
      </c>
      <c r="E25" s="1">
        <v>40</v>
      </c>
      <c r="F25">
        <v>2</v>
      </c>
      <c r="G25" s="1">
        <v>80</v>
      </c>
      <c r="H25" s="1">
        <v>50</v>
      </c>
      <c r="I25" s="1">
        <f t="shared" si="0"/>
        <v>30</v>
      </c>
      <c r="J25" s="2">
        <f t="shared" si="1"/>
        <v>0.375</v>
      </c>
      <c r="K25" s="3">
        <v>1.3194444444444444E-2</v>
      </c>
      <c r="L25" t="s">
        <v>1132</v>
      </c>
    </row>
    <row r="26" spans="1:12" x14ac:dyDescent="0.25">
      <c r="A26">
        <v>11</v>
      </c>
      <c r="B26">
        <v>14</v>
      </c>
      <c r="C26" t="s">
        <v>57</v>
      </c>
      <c r="D26" s="1">
        <v>16</v>
      </c>
      <c r="E26" s="1">
        <v>28</v>
      </c>
      <c r="F26">
        <v>1</v>
      </c>
      <c r="G26" s="1">
        <v>28</v>
      </c>
      <c r="H26" s="1">
        <v>16</v>
      </c>
      <c r="I26" s="1">
        <f t="shared" si="0"/>
        <v>12</v>
      </c>
      <c r="J26" s="2">
        <f t="shared" si="1"/>
        <v>0.42857142857142855</v>
      </c>
      <c r="K26" s="3">
        <v>2.2222222222222223E-2</v>
      </c>
      <c r="L26" t="s">
        <v>1133</v>
      </c>
    </row>
    <row r="27" spans="1:12" x14ac:dyDescent="0.25">
      <c r="A27">
        <v>11</v>
      </c>
      <c r="B27">
        <v>14</v>
      </c>
      <c r="C27" t="s">
        <v>100</v>
      </c>
      <c r="D27" s="1">
        <v>18</v>
      </c>
      <c r="E27" s="1">
        <v>30</v>
      </c>
      <c r="F27">
        <v>2</v>
      </c>
      <c r="G27" s="1">
        <v>60</v>
      </c>
      <c r="H27" s="1">
        <v>36</v>
      </c>
      <c r="I27" s="1">
        <f t="shared" si="0"/>
        <v>24</v>
      </c>
      <c r="J27" s="2">
        <f t="shared" si="1"/>
        <v>0.4</v>
      </c>
      <c r="K27" s="3">
        <v>1.6666666666666666E-2</v>
      </c>
      <c r="L27" t="s">
        <v>1133</v>
      </c>
    </row>
    <row r="28" spans="1:12" x14ac:dyDescent="0.25">
      <c r="A28">
        <v>12</v>
      </c>
      <c r="B28">
        <v>14</v>
      </c>
      <c r="C28" t="s">
        <v>57</v>
      </c>
      <c r="D28" s="1">
        <v>16</v>
      </c>
      <c r="E28" s="1">
        <v>28</v>
      </c>
      <c r="F28">
        <v>1</v>
      </c>
      <c r="G28" s="1">
        <v>28</v>
      </c>
      <c r="H28" s="1">
        <v>16</v>
      </c>
      <c r="I28" s="1">
        <f t="shared" si="0"/>
        <v>12</v>
      </c>
      <c r="J28" s="2">
        <f t="shared" si="1"/>
        <v>0.42857142857142855</v>
      </c>
      <c r="K28" s="3">
        <v>3.472222222222222E-3</v>
      </c>
      <c r="L28" t="s">
        <v>1133</v>
      </c>
    </row>
    <row r="29" spans="1:12" x14ac:dyDescent="0.25">
      <c r="A29">
        <v>12</v>
      </c>
      <c r="B29">
        <v>14</v>
      </c>
      <c r="C29" t="s">
        <v>106</v>
      </c>
      <c r="D29" s="1">
        <v>22</v>
      </c>
      <c r="E29" s="1">
        <v>36</v>
      </c>
      <c r="F29">
        <v>3</v>
      </c>
      <c r="G29" s="1">
        <v>108</v>
      </c>
      <c r="H29" s="1">
        <v>66</v>
      </c>
      <c r="I29" s="1">
        <f t="shared" si="0"/>
        <v>42</v>
      </c>
      <c r="J29" s="2">
        <f t="shared" si="1"/>
        <v>0.3888888888888889</v>
      </c>
      <c r="K29" s="3">
        <v>3.0555555555555555E-2</v>
      </c>
      <c r="L29" t="s">
        <v>1132</v>
      </c>
    </row>
    <row r="30" spans="1:12" x14ac:dyDescent="0.25">
      <c r="A30">
        <v>12</v>
      </c>
      <c r="B30">
        <v>14</v>
      </c>
      <c r="C30" t="s">
        <v>33</v>
      </c>
      <c r="D30" s="1">
        <v>21</v>
      </c>
      <c r="E30" s="1">
        <v>35</v>
      </c>
      <c r="F30">
        <v>2</v>
      </c>
      <c r="G30" s="1">
        <v>70</v>
      </c>
      <c r="H30" s="1">
        <v>42</v>
      </c>
      <c r="I30" s="1">
        <f t="shared" si="0"/>
        <v>28</v>
      </c>
      <c r="J30" s="2">
        <f t="shared" si="1"/>
        <v>0.4</v>
      </c>
      <c r="K30" s="3">
        <v>4.1666666666666666E-3</v>
      </c>
      <c r="L30" t="s">
        <v>1132</v>
      </c>
    </row>
    <row r="31" spans="1:12" x14ac:dyDescent="0.25">
      <c r="A31">
        <v>12</v>
      </c>
      <c r="B31">
        <v>14</v>
      </c>
      <c r="C31" t="s">
        <v>65</v>
      </c>
      <c r="D31" s="1">
        <v>25</v>
      </c>
      <c r="E31" s="1">
        <v>40</v>
      </c>
      <c r="F31">
        <v>3</v>
      </c>
      <c r="G31" s="1">
        <v>120</v>
      </c>
      <c r="H31" s="1">
        <v>75</v>
      </c>
      <c r="I31" s="1">
        <f t="shared" si="0"/>
        <v>45</v>
      </c>
      <c r="J31" s="2">
        <f t="shared" si="1"/>
        <v>0.375</v>
      </c>
      <c r="K31" s="3">
        <v>2.7777777777777776E-2</v>
      </c>
      <c r="L31" t="s">
        <v>1132</v>
      </c>
    </row>
    <row r="32" spans="1:12" x14ac:dyDescent="0.25">
      <c r="A32">
        <v>13</v>
      </c>
      <c r="B32">
        <v>2</v>
      </c>
      <c r="C32" t="s">
        <v>51</v>
      </c>
      <c r="D32" s="1">
        <v>17</v>
      </c>
      <c r="E32" s="1">
        <v>29</v>
      </c>
      <c r="F32">
        <v>3</v>
      </c>
      <c r="G32" s="1">
        <v>87</v>
      </c>
      <c r="H32" s="1">
        <v>51</v>
      </c>
      <c r="I32" s="1">
        <f t="shared" si="0"/>
        <v>36</v>
      </c>
      <c r="J32" s="2">
        <f t="shared" si="1"/>
        <v>0.41379310344827586</v>
      </c>
      <c r="K32" s="3">
        <v>4.0972222222222222E-2</v>
      </c>
      <c r="L32" t="s">
        <v>1133</v>
      </c>
    </row>
    <row r="33" spans="1:12" x14ac:dyDescent="0.25">
      <c r="A33">
        <v>14</v>
      </c>
      <c r="B33">
        <v>16</v>
      </c>
      <c r="C33" t="s">
        <v>241</v>
      </c>
      <c r="D33" s="1">
        <v>12</v>
      </c>
      <c r="E33" s="1">
        <v>20</v>
      </c>
      <c r="F33">
        <v>1</v>
      </c>
      <c r="G33" s="1">
        <v>20</v>
      </c>
      <c r="H33" s="1">
        <v>12</v>
      </c>
      <c r="I33" s="1">
        <f t="shared" si="0"/>
        <v>8</v>
      </c>
      <c r="J33" s="2">
        <f t="shared" si="1"/>
        <v>0.4</v>
      </c>
      <c r="K33" s="3">
        <v>2.5000000000000001E-2</v>
      </c>
      <c r="L33" t="s">
        <v>1132</v>
      </c>
    </row>
    <row r="34" spans="1:12" x14ac:dyDescent="0.25">
      <c r="A34">
        <v>14</v>
      </c>
      <c r="B34">
        <v>16</v>
      </c>
      <c r="C34" t="s">
        <v>439</v>
      </c>
      <c r="D34" s="1">
        <v>20</v>
      </c>
      <c r="E34" s="1">
        <v>33</v>
      </c>
      <c r="F34">
        <v>1</v>
      </c>
      <c r="G34" s="1">
        <v>33</v>
      </c>
      <c r="H34" s="1">
        <v>20</v>
      </c>
      <c r="I34" s="1">
        <f t="shared" si="0"/>
        <v>13</v>
      </c>
      <c r="J34" s="2">
        <f t="shared" si="1"/>
        <v>0.39393939393939392</v>
      </c>
      <c r="K34" s="3">
        <v>1.8055555555555554E-2</v>
      </c>
      <c r="L34" t="s">
        <v>1132</v>
      </c>
    </row>
    <row r="35" spans="1:12" x14ac:dyDescent="0.25">
      <c r="A35">
        <v>14</v>
      </c>
      <c r="B35">
        <v>16</v>
      </c>
      <c r="C35" t="s">
        <v>331</v>
      </c>
      <c r="D35" s="1">
        <v>14</v>
      </c>
      <c r="E35" s="1">
        <v>23</v>
      </c>
      <c r="F35">
        <v>2</v>
      </c>
      <c r="G35" s="1">
        <v>46</v>
      </c>
      <c r="H35" s="1">
        <v>28</v>
      </c>
      <c r="I35" s="1">
        <f t="shared" si="0"/>
        <v>18</v>
      </c>
      <c r="J35" s="2">
        <f t="shared" si="1"/>
        <v>0.39130434782608697</v>
      </c>
      <c r="K35" s="3">
        <v>3.0555555555555555E-2</v>
      </c>
      <c r="L35" t="s">
        <v>1133</v>
      </c>
    </row>
    <row r="36" spans="1:12" x14ac:dyDescent="0.25">
      <c r="A36">
        <v>14</v>
      </c>
      <c r="B36">
        <v>16</v>
      </c>
      <c r="C36" t="s">
        <v>100</v>
      </c>
      <c r="D36" s="1">
        <v>18</v>
      </c>
      <c r="E36" s="1">
        <v>30</v>
      </c>
      <c r="F36">
        <v>1</v>
      </c>
      <c r="G36" s="1">
        <v>30</v>
      </c>
      <c r="H36" s="1">
        <v>18</v>
      </c>
      <c r="I36" s="1">
        <f t="shared" si="0"/>
        <v>12</v>
      </c>
      <c r="J36" s="2">
        <f t="shared" si="1"/>
        <v>0.4</v>
      </c>
      <c r="K36" s="3">
        <v>3.3333333333333333E-2</v>
      </c>
      <c r="L36" t="s">
        <v>1132</v>
      </c>
    </row>
    <row r="37" spans="1:12" x14ac:dyDescent="0.25">
      <c r="A37">
        <v>15</v>
      </c>
      <c r="B37">
        <v>6</v>
      </c>
      <c r="C37" t="s">
        <v>57</v>
      </c>
      <c r="D37" s="1">
        <v>16</v>
      </c>
      <c r="E37" s="1">
        <v>28</v>
      </c>
      <c r="F37">
        <v>2</v>
      </c>
      <c r="G37" s="1">
        <v>56</v>
      </c>
      <c r="H37" s="1">
        <v>32</v>
      </c>
      <c r="I37" s="1">
        <f t="shared" si="0"/>
        <v>24</v>
      </c>
      <c r="J37" s="2">
        <f t="shared" si="1"/>
        <v>0.42857142857142855</v>
      </c>
      <c r="K37" s="3">
        <v>1.7361111111111112E-2</v>
      </c>
      <c r="L37" t="s">
        <v>1132</v>
      </c>
    </row>
    <row r="38" spans="1:12" x14ac:dyDescent="0.25">
      <c r="A38">
        <v>15</v>
      </c>
      <c r="B38">
        <v>6</v>
      </c>
      <c r="C38" t="s">
        <v>102</v>
      </c>
      <c r="D38" s="1">
        <v>13</v>
      </c>
      <c r="E38" s="1">
        <v>21</v>
      </c>
      <c r="F38">
        <v>3</v>
      </c>
      <c r="G38" s="1">
        <v>63</v>
      </c>
      <c r="H38" s="1">
        <v>39</v>
      </c>
      <c r="I38" s="1">
        <f t="shared" si="0"/>
        <v>24</v>
      </c>
      <c r="J38" s="2">
        <f t="shared" si="1"/>
        <v>0.38095238095238093</v>
      </c>
      <c r="K38" s="3">
        <v>1.8749999999999999E-2</v>
      </c>
      <c r="L38" t="s">
        <v>1132</v>
      </c>
    </row>
    <row r="39" spans="1:12" x14ac:dyDescent="0.25">
      <c r="A39">
        <v>15</v>
      </c>
      <c r="B39">
        <v>6</v>
      </c>
      <c r="C39" t="s">
        <v>33</v>
      </c>
      <c r="D39" s="1">
        <v>21</v>
      </c>
      <c r="E39" s="1">
        <v>35</v>
      </c>
      <c r="F39">
        <v>3</v>
      </c>
      <c r="G39" s="1">
        <v>105</v>
      </c>
      <c r="H39" s="1">
        <v>63</v>
      </c>
      <c r="I39" s="1">
        <f t="shared" si="0"/>
        <v>42</v>
      </c>
      <c r="J39" s="2">
        <f t="shared" si="1"/>
        <v>0.4</v>
      </c>
      <c r="K39" s="3">
        <v>3.5416666666666666E-2</v>
      </c>
      <c r="L39" t="s">
        <v>1132</v>
      </c>
    </row>
    <row r="40" spans="1:12" x14ac:dyDescent="0.25">
      <c r="A40">
        <v>16</v>
      </c>
      <c r="B40">
        <v>20</v>
      </c>
      <c r="C40" t="s">
        <v>57</v>
      </c>
      <c r="D40" s="1">
        <v>16</v>
      </c>
      <c r="E40" s="1">
        <v>28</v>
      </c>
      <c r="F40">
        <v>1</v>
      </c>
      <c r="G40" s="1">
        <v>28</v>
      </c>
      <c r="H40" s="1">
        <v>16</v>
      </c>
      <c r="I40" s="1">
        <f t="shared" si="0"/>
        <v>12</v>
      </c>
      <c r="J40" s="2">
        <f t="shared" si="1"/>
        <v>0.42857142857142855</v>
      </c>
      <c r="K40" s="3">
        <v>2.6388888888888889E-2</v>
      </c>
      <c r="L40" t="s">
        <v>1132</v>
      </c>
    </row>
    <row r="41" spans="1:12" x14ac:dyDescent="0.25">
      <c r="A41">
        <v>17</v>
      </c>
      <c r="B41">
        <v>14</v>
      </c>
      <c r="C41" t="s">
        <v>33</v>
      </c>
      <c r="D41" s="1">
        <v>21</v>
      </c>
      <c r="E41" s="1">
        <v>35</v>
      </c>
      <c r="F41">
        <v>1</v>
      </c>
      <c r="G41" s="1">
        <v>35</v>
      </c>
      <c r="H41" s="1">
        <v>21</v>
      </c>
      <c r="I41" s="1">
        <f t="shared" si="0"/>
        <v>14</v>
      </c>
      <c r="J41" s="2">
        <f t="shared" si="1"/>
        <v>0.4</v>
      </c>
      <c r="K41" s="3">
        <v>2.9861111111111113E-2</v>
      </c>
      <c r="L41" t="s">
        <v>1133</v>
      </c>
    </row>
    <row r="42" spans="1:12" x14ac:dyDescent="0.25">
      <c r="A42">
        <v>17</v>
      </c>
      <c r="B42">
        <v>14</v>
      </c>
      <c r="C42" t="s">
        <v>117</v>
      </c>
      <c r="D42" s="1">
        <v>10</v>
      </c>
      <c r="E42" s="1">
        <v>18</v>
      </c>
      <c r="F42">
        <v>2</v>
      </c>
      <c r="G42" s="1">
        <v>36</v>
      </c>
      <c r="H42" s="1">
        <v>20</v>
      </c>
      <c r="I42" s="1">
        <f t="shared" si="0"/>
        <v>16</v>
      </c>
      <c r="J42" s="2">
        <f t="shared" si="1"/>
        <v>0.44444444444444442</v>
      </c>
      <c r="K42" s="3">
        <v>4.027777777777778E-2</v>
      </c>
      <c r="L42" t="s">
        <v>1132</v>
      </c>
    </row>
    <row r="43" spans="1:12" x14ac:dyDescent="0.25">
      <c r="A43">
        <v>17</v>
      </c>
      <c r="B43">
        <v>14</v>
      </c>
      <c r="C43" t="s">
        <v>335</v>
      </c>
      <c r="D43" s="1">
        <v>13</v>
      </c>
      <c r="E43" s="1">
        <v>22</v>
      </c>
      <c r="F43">
        <v>3</v>
      </c>
      <c r="G43" s="1">
        <v>66</v>
      </c>
      <c r="H43" s="1">
        <v>39</v>
      </c>
      <c r="I43" s="1">
        <f t="shared" si="0"/>
        <v>27</v>
      </c>
      <c r="J43" s="2">
        <f t="shared" si="1"/>
        <v>0.40909090909090912</v>
      </c>
      <c r="K43" s="3">
        <v>3.9583333333333331E-2</v>
      </c>
      <c r="L43" t="s">
        <v>1133</v>
      </c>
    </row>
    <row r="44" spans="1:12" x14ac:dyDescent="0.25">
      <c r="A44">
        <v>18</v>
      </c>
      <c r="B44">
        <v>9</v>
      </c>
      <c r="C44" t="s">
        <v>51</v>
      </c>
      <c r="D44" s="1">
        <v>17</v>
      </c>
      <c r="E44" s="1">
        <v>29</v>
      </c>
      <c r="F44">
        <v>1</v>
      </c>
      <c r="G44" s="1">
        <v>29</v>
      </c>
      <c r="H44" s="1">
        <v>17</v>
      </c>
      <c r="I44" s="1">
        <f t="shared" si="0"/>
        <v>12</v>
      </c>
      <c r="J44" s="2">
        <f t="shared" si="1"/>
        <v>0.41379310344827586</v>
      </c>
      <c r="K44" s="3">
        <v>1.5972222222222221E-2</v>
      </c>
      <c r="L44" t="s">
        <v>1132</v>
      </c>
    </row>
    <row r="45" spans="1:12" x14ac:dyDescent="0.25">
      <c r="A45">
        <v>18</v>
      </c>
      <c r="B45">
        <v>9</v>
      </c>
      <c r="C45" t="s">
        <v>65</v>
      </c>
      <c r="D45" s="1">
        <v>25</v>
      </c>
      <c r="E45" s="1">
        <v>40</v>
      </c>
      <c r="F45">
        <v>2</v>
      </c>
      <c r="G45" s="1">
        <v>80</v>
      </c>
      <c r="H45" s="1">
        <v>50</v>
      </c>
      <c r="I45" s="1">
        <f t="shared" si="0"/>
        <v>30</v>
      </c>
      <c r="J45" s="2">
        <f t="shared" si="1"/>
        <v>0.375</v>
      </c>
      <c r="K45" s="3">
        <v>3.7499999999999999E-2</v>
      </c>
      <c r="L45" t="s">
        <v>1132</v>
      </c>
    </row>
    <row r="46" spans="1:12" x14ac:dyDescent="0.25">
      <c r="A46">
        <v>18</v>
      </c>
      <c r="B46">
        <v>9</v>
      </c>
      <c r="C46" t="s">
        <v>256</v>
      </c>
      <c r="D46" s="1">
        <v>15</v>
      </c>
      <c r="E46" s="1">
        <v>26</v>
      </c>
      <c r="F46">
        <v>3</v>
      </c>
      <c r="G46" s="1">
        <v>78</v>
      </c>
      <c r="H46" s="1">
        <v>45</v>
      </c>
      <c r="I46" s="1">
        <f t="shared" si="0"/>
        <v>33</v>
      </c>
      <c r="J46" s="2">
        <f t="shared" si="1"/>
        <v>0.42307692307692307</v>
      </c>
      <c r="K46" s="3">
        <v>1.5972222222222221E-2</v>
      </c>
      <c r="L46" t="s">
        <v>1132</v>
      </c>
    </row>
    <row r="47" spans="1:12" x14ac:dyDescent="0.25">
      <c r="A47">
        <v>18</v>
      </c>
      <c r="B47">
        <v>9</v>
      </c>
      <c r="C47" t="s">
        <v>414</v>
      </c>
      <c r="D47" s="1">
        <v>19</v>
      </c>
      <c r="E47" s="1">
        <v>32</v>
      </c>
      <c r="F47">
        <v>2</v>
      </c>
      <c r="G47" s="1">
        <v>64</v>
      </c>
      <c r="H47" s="1">
        <v>38</v>
      </c>
      <c r="I47" s="1">
        <f t="shared" si="0"/>
        <v>26</v>
      </c>
      <c r="J47" s="2">
        <f t="shared" si="1"/>
        <v>0.40625</v>
      </c>
      <c r="K47" s="3">
        <v>2.361111111111111E-2</v>
      </c>
      <c r="L47" t="s">
        <v>1132</v>
      </c>
    </row>
    <row r="48" spans="1:12" x14ac:dyDescent="0.25">
      <c r="A48">
        <v>19</v>
      </c>
      <c r="B48">
        <v>18</v>
      </c>
      <c r="C48" t="s">
        <v>65</v>
      </c>
      <c r="D48" s="1">
        <v>25</v>
      </c>
      <c r="E48" s="1">
        <v>40</v>
      </c>
      <c r="F48">
        <v>2</v>
      </c>
      <c r="G48" s="1">
        <v>80</v>
      </c>
      <c r="H48" s="1">
        <v>50</v>
      </c>
      <c r="I48" s="1">
        <f t="shared" si="0"/>
        <v>30</v>
      </c>
      <c r="J48" s="2">
        <f t="shared" si="1"/>
        <v>0.375</v>
      </c>
      <c r="K48" s="3">
        <v>3.0555555555555555E-2</v>
      </c>
      <c r="L48" t="s">
        <v>1133</v>
      </c>
    </row>
    <row r="49" spans="1:12" x14ac:dyDescent="0.25">
      <c r="A49">
        <v>20</v>
      </c>
      <c r="B49">
        <v>8</v>
      </c>
      <c r="C49" t="s">
        <v>33</v>
      </c>
      <c r="D49" s="1">
        <v>21</v>
      </c>
      <c r="E49" s="1">
        <v>35</v>
      </c>
      <c r="F49">
        <v>3</v>
      </c>
      <c r="G49" s="1">
        <v>105</v>
      </c>
      <c r="H49" s="1">
        <v>63</v>
      </c>
      <c r="I49" s="1">
        <f t="shared" si="0"/>
        <v>42</v>
      </c>
      <c r="J49" s="2">
        <f t="shared" si="1"/>
        <v>0.4</v>
      </c>
      <c r="K49" s="3">
        <v>3.4722222222222224E-2</v>
      </c>
      <c r="L49" t="s">
        <v>1133</v>
      </c>
    </row>
    <row r="50" spans="1:12" x14ac:dyDescent="0.25">
      <c r="A50">
        <v>20</v>
      </c>
      <c r="B50">
        <v>8</v>
      </c>
      <c r="C50" t="s">
        <v>195</v>
      </c>
      <c r="D50" s="1">
        <v>15</v>
      </c>
      <c r="E50" s="1">
        <v>25</v>
      </c>
      <c r="F50">
        <v>2</v>
      </c>
      <c r="G50" s="1">
        <v>50</v>
      </c>
      <c r="H50" s="1">
        <v>30</v>
      </c>
      <c r="I50" s="1">
        <f t="shared" si="0"/>
        <v>20</v>
      </c>
      <c r="J50" s="2">
        <f t="shared" si="1"/>
        <v>0.4</v>
      </c>
      <c r="K50" s="3">
        <v>4.1666666666666666E-3</v>
      </c>
      <c r="L50" t="s">
        <v>1133</v>
      </c>
    </row>
    <row r="51" spans="1:12" x14ac:dyDescent="0.25">
      <c r="A51">
        <v>20</v>
      </c>
      <c r="B51">
        <v>8</v>
      </c>
      <c r="C51" t="s">
        <v>331</v>
      </c>
      <c r="D51" s="1">
        <v>14</v>
      </c>
      <c r="E51" s="1">
        <v>23</v>
      </c>
      <c r="F51">
        <v>1</v>
      </c>
      <c r="G51" s="1">
        <v>23</v>
      </c>
      <c r="H51" s="1">
        <v>14</v>
      </c>
      <c r="I51" s="1">
        <f t="shared" si="0"/>
        <v>9</v>
      </c>
      <c r="J51" s="2">
        <f t="shared" si="1"/>
        <v>0.39130434782608697</v>
      </c>
      <c r="K51" s="3">
        <v>9.7222222222222224E-3</v>
      </c>
      <c r="L51" t="s">
        <v>1133</v>
      </c>
    </row>
    <row r="52" spans="1:12" x14ac:dyDescent="0.25">
      <c r="A52">
        <v>21</v>
      </c>
      <c r="B52">
        <v>12</v>
      </c>
      <c r="C52" t="s">
        <v>65</v>
      </c>
      <c r="D52" s="1">
        <v>25</v>
      </c>
      <c r="E52" s="1">
        <v>40</v>
      </c>
      <c r="F52">
        <v>3</v>
      </c>
      <c r="G52" s="1">
        <v>120</v>
      </c>
      <c r="H52" s="1">
        <v>75</v>
      </c>
      <c r="I52" s="1">
        <f t="shared" si="0"/>
        <v>45</v>
      </c>
      <c r="J52" s="2">
        <f t="shared" si="1"/>
        <v>0.375</v>
      </c>
      <c r="K52" s="3">
        <v>1.3888888888888888E-2</v>
      </c>
      <c r="L52" t="s">
        <v>1132</v>
      </c>
    </row>
    <row r="53" spans="1:12" x14ac:dyDescent="0.25">
      <c r="A53">
        <v>21</v>
      </c>
      <c r="B53">
        <v>12</v>
      </c>
      <c r="C53" t="s">
        <v>241</v>
      </c>
      <c r="D53" s="1">
        <v>12</v>
      </c>
      <c r="E53" s="1">
        <v>20</v>
      </c>
      <c r="F53">
        <v>2</v>
      </c>
      <c r="G53" s="1">
        <v>40</v>
      </c>
      <c r="H53" s="1">
        <v>24</v>
      </c>
      <c r="I53" s="1">
        <f t="shared" si="0"/>
        <v>16</v>
      </c>
      <c r="J53" s="2">
        <f t="shared" si="1"/>
        <v>0.4</v>
      </c>
      <c r="K53" s="3">
        <v>2.9861111111111113E-2</v>
      </c>
      <c r="L53" t="s">
        <v>1132</v>
      </c>
    </row>
    <row r="54" spans="1:12" x14ac:dyDescent="0.25">
      <c r="A54">
        <v>21</v>
      </c>
      <c r="B54">
        <v>12</v>
      </c>
      <c r="C54" t="s">
        <v>414</v>
      </c>
      <c r="D54" s="1">
        <v>19</v>
      </c>
      <c r="E54" s="1">
        <v>32</v>
      </c>
      <c r="F54">
        <v>2</v>
      </c>
      <c r="G54" s="1">
        <v>64</v>
      </c>
      <c r="H54" s="1">
        <v>38</v>
      </c>
      <c r="I54" s="1">
        <f t="shared" si="0"/>
        <v>26</v>
      </c>
      <c r="J54" s="2">
        <f t="shared" si="1"/>
        <v>0.40625</v>
      </c>
      <c r="K54" s="3">
        <v>3.0555555555555555E-2</v>
      </c>
      <c r="L54" t="s">
        <v>1133</v>
      </c>
    </row>
    <row r="55" spans="1:12" x14ac:dyDescent="0.25">
      <c r="A55">
        <v>21</v>
      </c>
      <c r="B55">
        <v>12</v>
      </c>
      <c r="C55" t="s">
        <v>195</v>
      </c>
      <c r="D55" s="1">
        <v>15</v>
      </c>
      <c r="E55" s="1">
        <v>25</v>
      </c>
      <c r="F55">
        <v>2</v>
      </c>
      <c r="G55" s="1">
        <v>50</v>
      </c>
      <c r="H55" s="1">
        <v>30</v>
      </c>
      <c r="I55" s="1">
        <f t="shared" si="0"/>
        <v>20</v>
      </c>
      <c r="J55" s="2">
        <f t="shared" si="1"/>
        <v>0.4</v>
      </c>
      <c r="K55" s="3">
        <v>3.125E-2</v>
      </c>
      <c r="L55" t="s">
        <v>1133</v>
      </c>
    </row>
    <row r="56" spans="1:12" x14ac:dyDescent="0.25">
      <c r="A56">
        <v>22</v>
      </c>
      <c r="B56">
        <v>15</v>
      </c>
      <c r="C56" t="s">
        <v>117</v>
      </c>
      <c r="D56" s="1">
        <v>10</v>
      </c>
      <c r="E56" s="1">
        <v>18</v>
      </c>
      <c r="F56">
        <v>1</v>
      </c>
      <c r="G56" s="1">
        <v>18</v>
      </c>
      <c r="H56" s="1">
        <v>10</v>
      </c>
      <c r="I56" s="1">
        <f t="shared" si="0"/>
        <v>8</v>
      </c>
      <c r="J56" s="2">
        <f t="shared" si="1"/>
        <v>0.44444444444444442</v>
      </c>
      <c r="K56" s="3">
        <v>2.2222222222222223E-2</v>
      </c>
      <c r="L56" t="s">
        <v>1132</v>
      </c>
    </row>
    <row r="57" spans="1:12" x14ac:dyDescent="0.25">
      <c r="A57">
        <v>22</v>
      </c>
      <c r="B57">
        <v>15</v>
      </c>
      <c r="C57" t="s">
        <v>77</v>
      </c>
      <c r="D57" s="1">
        <v>20</v>
      </c>
      <c r="E57" s="1">
        <v>34</v>
      </c>
      <c r="F57">
        <v>3</v>
      </c>
      <c r="G57" s="1">
        <v>102</v>
      </c>
      <c r="H57" s="1">
        <v>60</v>
      </c>
      <c r="I57" s="1">
        <f t="shared" si="0"/>
        <v>42</v>
      </c>
      <c r="J57" s="2">
        <f t="shared" si="1"/>
        <v>0.41176470588235292</v>
      </c>
      <c r="K57" s="3">
        <v>1.3194444444444444E-2</v>
      </c>
      <c r="L57" t="s">
        <v>1132</v>
      </c>
    </row>
    <row r="58" spans="1:12" x14ac:dyDescent="0.25">
      <c r="A58">
        <v>22</v>
      </c>
      <c r="B58">
        <v>15</v>
      </c>
      <c r="C58" t="s">
        <v>51</v>
      </c>
      <c r="D58" s="1">
        <v>17</v>
      </c>
      <c r="E58" s="1">
        <v>29</v>
      </c>
      <c r="F58">
        <v>2</v>
      </c>
      <c r="G58" s="1">
        <v>58</v>
      </c>
      <c r="H58" s="1">
        <v>34</v>
      </c>
      <c r="I58" s="1">
        <f t="shared" si="0"/>
        <v>24</v>
      </c>
      <c r="J58" s="2">
        <f t="shared" si="1"/>
        <v>0.41379310344827586</v>
      </c>
      <c r="K58" s="3">
        <v>9.0277777777777769E-3</v>
      </c>
      <c r="L58" t="s">
        <v>1133</v>
      </c>
    </row>
    <row r="59" spans="1:12" x14ac:dyDescent="0.25">
      <c r="A59">
        <v>22</v>
      </c>
      <c r="B59">
        <v>15</v>
      </c>
      <c r="C59" t="s">
        <v>33</v>
      </c>
      <c r="D59" s="1">
        <v>21</v>
      </c>
      <c r="E59" s="1">
        <v>35</v>
      </c>
      <c r="F59">
        <v>1</v>
      </c>
      <c r="G59" s="1">
        <v>35</v>
      </c>
      <c r="H59" s="1">
        <v>21</v>
      </c>
      <c r="I59" s="1">
        <f t="shared" si="0"/>
        <v>14</v>
      </c>
      <c r="J59" s="2">
        <f t="shared" si="1"/>
        <v>0.4</v>
      </c>
      <c r="K59" s="3">
        <v>4.0972222222222222E-2</v>
      </c>
      <c r="L59" t="s">
        <v>1133</v>
      </c>
    </row>
    <row r="60" spans="1:12" x14ac:dyDescent="0.25">
      <c r="A60">
        <v>23</v>
      </c>
      <c r="B60">
        <v>1</v>
      </c>
      <c r="C60" t="s">
        <v>180</v>
      </c>
      <c r="D60" s="1">
        <v>11</v>
      </c>
      <c r="E60" s="1">
        <v>19</v>
      </c>
      <c r="F60">
        <v>3</v>
      </c>
      <c r="G60" s="1">
        <v>57</v>
      </c>
      <c r="H60" s="1">
        <v>33</v>
      </c>
      <c r="I60" s="1">
        <f t="shared" si="0"/>
        <v>24</v>
      </c>
      <c r="J60" s="2">
        <f t="shared" si="1"/>
        <v>0.42105263157894735</v>
      </c>
      <c r="K60" s="3">
        <v>3.1944444444444442E-2</v>
      </c>
      <c r="L60" t="s">
        <v>1133</v>
      </c>
    </row>
    <row r="61" spans="1:12" x14ac:dyDescent="0.25">
      <c r="A61">
        <v>23</v>
      </c>
      <c r="B61">
        <v>1</v>
      </c>
      <c r="C61" t="s">
        <v>170</v>
      </c>
      <c r="D61" s="1">
        <v>16</v>
      </c>
      <c r="E61" s="1">
        <v>27</v>
      </c>
      <c r="F61">
        <v>3</v>
      </c>
      <c r="G61" s="1">
        <v>81</v>
      </c>
      <c r="H61" s="1">
        <v>48</v>
      </c>
      <c r="I61" s="1">
        <f t="shared" si="0"/>
        <v>33</v>
      </c>
      <c r="J61" s="2">
        <f t="shared" si="1"/>
        <v>0.40740740740740738</v>
      </c>
      <c r="K61" s="3">
        <v>1.1805555555555555E-2</v>
      </c>
      <c r="L61" t="s">
        <v>1133</v>
      </c>
    </row>
    <row r="62" spans="1:12" x14ac:dyDescent="0.25">
      <c r="A62">
        <v>24</v>
      </c>
      <c r="B62">
        <v>5</v>
      </c>
      <c r="C62" t="s">
        <v>256</v>
      </c>
      <c r="D62" s="1">
        <v>15</v>
      </c>
      <c r="E62" s="1">
        <v>26</v>
      </c>
      <c r="F62">
        <v>3</v>
      </c>
      <c r="G62" s="1">
        <v>78</v>
      </c>
      <c r="H62" s="1">
        <v>45</v>
      </c>
      <c r="I62" s="1">
        <f t="shared" si="0"/>
        <v>33</v>
      </c>
      <c r="J62" s="2">
        <f t="shared" si="1"/>
        <v>0.42307692307692307</v>
      </c>
      <c r="K62" s="3">
        <v>3.125E-2</v>
      </c>
      <c r="L62" t="s">
        <v>1132</v>
      </c>
    </row>
    <row r="63" spans="1:12" x14ac:dyDescent="0.25">
      <c r="A63">
        <v>24</v>
      </c>
      <c r="B63">
        <v>5</v>
      </c>
      <c r="C63" t="s">
        <v>51</v>
      </c>
      <c r="D63" s="1">
        <v>17</v>
      </c>
      <c r="E63" s="1">
        <v>29</v>
      </c>
      <c r="F63">
        <v>1</v>
      </c>
      <c r="G63" s="1">
        <v>29</v>
      </c>
      <c r="H63" s="1">
        <v>17</v>
      </c>
      <c r="I63" s="1">
        <f t="shared" si="0"/>
        <v>12</v>
      </c>
      <c r="J63" s="2">
        <f t="shared" si="1"/>
        <v>0.41379310344827586</v>
      </c>
      <c r="K63" s="3">
        <v>3.1944444444444442E-2</v>
      </c>
      <c r="L63" t="s">
        <v>1132</v>
      </c>
    </row>
    <row r="64" spans="1:12" x14ac:dyDescent="0.25">
      <c r="A64">
        <v>24</v>
      </c>
      <c r="B64">
        <v>5</v>
      </c>
      <c r="C64" t="s">
        <v>331</v>
      </c>
      <c r="D64" s="1">
        <v>14</v>
      </c>
      <c r="E64" s="1">
        <v>23</v>
      </c>
      <c r="F64">
        <v>2</v>
      </c>
      <c r="G64" s="1">
        <v>46</v>
      </c>
      <c r="H64" s="1">
        <v>28</v>
      </c>
      <c r="I64" s="1">
        <f t="shared" si="0"/>
        <v>18</v>
      </c>
      <c r="J64" s="2">
        <f t="shared" si="1"/>
        <v>0.39130434782608697</v>
      </c>
      <c r="K64" s="3">
        <v>2.9166666666666667E-2</v>
      </c>
      <c r="L64" t="s">
        <v>1133</v>
      </c>
    </row>
    <row r="65" spans="1:12" x14ac:dyDescent="0.25">
      <c r="A65">
        <v>24</v>
      </c>
      <c r="B65">
        <v>5</v>
      </c>
      <c r="C65" t="s">
        <v>65</v>
      </c>
      <c r="D65" s="1">
        <v>25</v>
      </c>
      <c r="E65" s="1">
        <v>40</v>
      </c>
      <c r="F65">
        <v>2</v>
      </c>
      <c r="G65" s="1">
        <v>80</v>
      </c>
      <c r="H65" s="1">
        <v>50</v>
      </c>
      <c r="I65" s="1">
        <f t="shared" si="0"/>
        <v>30</v>
      </c>
      <c r="J65" s="2">
        <f t="shared" si="1"/>
        <v>0.375</v>
      </c>
      <c r="K65" s="3">
        <v>3.2638888888888891E-2</v>
      </c>
      <c r="L65" t="s">
        <v>1133</v>
      </c>
    </row>
    <row r="66" spans="1:12" x14ac:dyDescent="0.25">
      <c r="A66">
        <v>25</v>
      </c>
      <c r="B66">
        <v>12</v>
      </c>
      <c r="C66" t="s">
        <v>77</v>
      </c>
      <c r="D66" s="1">
        <v>20</v>
      </c>
      <c r="E66" s="1">
        <v>34</v>
      </c>
      <c r="F66">
        <v>1</v>
      </c>
      <c r="G66" s="1">
        <v>34</v>
      </c>
      <c r="H66" s="1">
        <v>20</v>
      </c>
      <c r="I66" s="1">
        <f t="shared" si="0"/>
        <v>14</v>
      </c>
      <c r="J66" s="2">
        <f t="shared" si="1"/>
        <v>0.41176470588235292</v>
      </c>
      <c r="K66" s="3">
        <v>2.4305555555555556E-2</v>
      </c>
      <c r="L66" t="s">
        <v>1133</v>
      </c>
    </row>
    <row r="67" spans="1:12" x14ac:dyDescent="0.25">
      <c r="A67">
        <v>26</v>
      </c>
      <c r="B67">
        <v>18</v>
      </c>
      <c r="C67" t="s">
        <v>117</v>
      </c>
      <c r="D67" s="1">
        <v>10</v>
      </c>
      <c r="E67" s="1">
        <v>18</v>
      </c>
      <c r="F67">
        <v>2</v>
      </c>
      <c r="G67" s="1">
        <v>36</v>
      </c>
      <c r="H67" s="1">
        <v>20</v>
      </c>
      <c r="I67" s="1">
        <f t="shared" ref="I67:I130" si="2">G67-H67</f>
        <v>16</v>
      </c>
      <c r="J67" s="2">
        <f t="shared" ref="J67:J130" si="3">I67/G67</f>
        <v>0.44444444444444442</v>
      </c>
      <c r="K67" s="3">
        <v>9.0277777777777769E-3</v>
      </c>
      <c r="L67" t="s">
        <v>1133</v>
      </c>
    </row>
    <row r="68" spans="1:12" x14ac:dyDescent="0.25">
      <c r="A68">
        <v>26</v>
      </c>
      <c r="B68">
        <v>18</v>
      </c>
      <c r="C68" t="s">
        <v>102</v>
      </c>
      <c r="D68" s="1">
        <v>13</v>
      </c>
      <c r="E68" s="1">
        <v>21</v>
      </c>
      <c r="F68">
        <v>2</v>
      </c>
      <c r="G68" s="1">
        <v>42</v>
      </c>
      <c r="H68" s="1">
        <v>26</v>
      </c>
      <c r="I68" s="1">
        <f t="shared" si="2"/>
        <v>16</v>
      </c>
      <c r="J68" s="2">
        <f t="shared" si="3"/>
        <v>0.38095238095238093</v>
      </c>
      <c r="K68" s="3">
        <v>3.7499999999999999E-2</v>
      </c>
      <c r="L68" t="s">
        <v>1132</v>
      </c>
    </row>
    <row r="69" spans="1:12" x14ac:dyDescent="0.25">
      <c r="A69">
        <v>26</v>
      </c>
      <c r="B69">
        <v>18</v>
      </c>
      <c r="C69" t="s">
        <v>259</v>
      </c>
      <c r="D69" s="1">
        <v>14</v>
      </c>
      <c r="E69" s="1">
        <v>24</v>
      </c>
      <c r="F69">
        <v>2</v>
      </c>
      <c r="G69" s="1">
        <v>48</v>
      </c>
      <c r="H69" s="1">
        <v>28</v>
      </c>
      <c r="I69" s="1">
        <f t="shared" si="2"/>
        <v>20</v>
      </c>
      <c r="J69" s="2">
        <f t="shared" si="3"/>
        <v>0.41666666666666669</v>
      </c>
      <c r="K69" s="3">
        <v>2.9166666666666667E-2</v>
      </c>
      <c r="L69" t="s">
        <v>1133</v>
      </c>
    </row>
    <row r="70" spans="1:12" x14ac:dyDescent="0.25">
      <c r="A70">
        <v>27</v>
      </c>
      <c r="B70">
        <v>4</v>
      </c>
      <c r="C70" t="s">
        <v>33</v>
      </c>
      <c r="D70" s="1">
        <v>21</v>
      </c>
      <c r="E70" s="1">
        <v>35</v>
      </c>
      <c r="F70">
        <v>1</v>
      </c>
      <c r="G70" s="1">
        <v>35</v>
      </c>
      <c r="H70" s="1">
        <v>21</v>
      </c>
      <c r="I70" s="1">
        <f t="shared" si="2"/>
        <v>14</v>
      </c>
      <c r="J70" s="2">
        <f t="shared" si="3"/>
        <v>0.4</v>
      </c>
      <c r="K70" s="3">
        <v>1.1805555555555555E-2</v>
      </c>
      <c r="L70" t="s">
        <v>1132</v>
      </c>
    </row>
    <row r="71" spans="1:12" x14ac:dyDescent="0.25">
      <c r="A71">
        <v>27</v>
      </c>
      <c r="B71">
        <v>4</v>
      </c>
      <c r="C71" t="s">
        <v>256</v>
      </c>
      <c r="D71" s="1">
        <v>15</v>
      </c>
      <c r="E71" s="1">
        <v>26</v>
      </c>
      <c r="F71">
        <v>1</v>
      </c>
      <c r="G71" s="1">
        <v>26</v>
      </c>
      <c r="H71" s="1">
        <v>15</v>
      </c>
      <c r="I71" s="1">
        <f t="shared" si="2"/>
        <v>11</v>
      </c>
      <c r="J71" s="2">
        <f t="shared" si="3"/>
        <v>0.42307692307692307</v>
      </c>
      <c r="K71" s="3">
        <v>2.6388888888888889E-2</v>
      </c>
      <c r="L71" t="s">
        <v>1133</v>
      </c>
    </row>
    <row r="72" spans="1:12" x14ac:dyDescent="0.25">
      <c r="A72">
        <v>28</v>
      </c>
      <c r="B72">
        <v>2</v>
      </c>
      <c r="C72" t="s">
        <v>117</v>
      </c>
      <c r="D72" s="1">
        <v>10</v>
      </c>
      <c r="E72" s="1">
        <v>18</v>
      </c>
      <c r="F72">
        <v>2</v>
      </c>
      <c r="G72" s="1">
        <v>36</v>
      </c>
      <c r="H72" s="1">
        <v>20</v>
      </c>
      <c r="I72" s="1">
        <f t="shared" si="2"/>
        <v>16</v>
      </c>
      <c r="J72" s="2">
        <f t="shared" si="3"/>
        <v>0.44444444444444442</v>
      </c>
      <c r="K72" s="3">
        <v>1.1805555555555555E-2</v>
      </c>
      <c r="L72" t="s">
        <v>1133</v>
      </c>
    </row>
    <row r="73" spans="1:12" x14ac:dyDescent="0.25">
      <c r="A73">
        <v>28</v>
      </c>
      <c r="B73">
        <v>2</v>
      </c>
      <c r="C73" t="s">
        <v>51</v>
      </c>
      <c r="D73" s="1">
        <v>17</v>
      </c>
      <c r="E73" s="1">
        <v>29</v>
      </c>
      <c r="F73">
        <v>2</v>
      </c>
      <c r="G73" s="1">
        <v>58</v>
      </c>
      <c r="H73" s="1">
        <v>34</v>
      </c>
      <c r="I73" s="1">
        <f t="shared" si="2"/>
        <v>24</v>
      </c>
      <c r="J73" s="2">
        <f t="shared" si="3"/>
        <v>0.41379310344827586</v>
      </c>
      <c r="K73" s="3">
        <v>2.7083333333333334E-2</v>
      </c>
      <c r="L73" t="s">
        <v>1133</v>
      </c>
    </row>
    <row r="74" spans="1:12" x14ac:dyDescent="0.25">
      <c r="A74">
        <v>29</v>
      </c>
      <c r="B74">
        <v>20</v>
      </c>
      <c r="C74" t="s">
        <v>195</v>
      </c>
      <c r="D74" s="1">
        <v>15</v>
      </c>
      <c r="E74" s="1">
        <v>25</v>
      </c>
      <c r="F74">
        <v>3</v>
      </c>
      <c r="G74" s="1">
        <v>75</v>
      </c>
      <c r="H74" s="1">
        <v>45</v>
      </c>
      <c r="I74" s="1">
        <f t="shared" si="2"/>
        <v>30</v>
      </c>
      <c r="J74" s="2">
        <f t="shared" si="3"/>
        <v>0.4</v>
      </c>
      <c r="K74" s="3">
        <v>1.5277777777777777E-2</v>
      </c>
      <c r="L74" t="s">
        <v>1133</v>
      </c>
    </row>
    <row r="75" spans="1:12" x14ac:dyDescent="0.25">
      <c r="A75">
        <v>29</v>
      </c>
      <c r="B75">
        <v>20</v>
      </c>
      <c r="C75" t="s">
        <v>117</v>
      </c>
      <c r="D75" s="1">
        <v>10</v>
      </c>
      <c r="E75" s="1">
        <v>18</v>
      </c>
      <c r="F75">
        <v>2</v>
      </c>
      <c r="G75" s="1">
        <v>36</v>
      </c>
      <c r="H75" s="1">
        <v>20</v>
      </c>
      <c r="I75" s="1">
        <f t="shared" si="2"/>
        <v>16</v>
      </c>
      <c r="J75" s="2">
        <f t="shared" si="3"/>
        <v>0.44444444444444442</v>
      </c>
      <c r="K75" s="3">
        <v>1.2500000000000001E-2</v>
      </c>
      <c r="L75" t="s">
        <v>1132</v>
      </c>
    </row>
    <row r="76" spans="1:12" x14ac:dyDescent="0.25">
      <c r="A76">
        <v>29</v>
      </c>
      <c r="B76">
        <v>20</v>
      </c>
      <c r="C76" t="s">
        <v>186</v>
      </c>
      <c r="D76" s="1">
        <v>19</v>
      </c>
      <c r="E76" s="1">
        <v>31</v>
      </c>
      <c r="F76">
        <v>2</v>
      </c>
      <c r="G76" s="1">
        <v>62</v>
      </c>
      <c r="H76" s="1">
        <v>38</v>
      </c>
      <c r="I76" s="1">
        <f t="shared" si="2"/>
        <v>24</v>
      </c>
      <c r="J76" s="2">
        <f t="shared" si="3"/>
        <v>0.38709677419354838</v>
      </c>
      <c r="K76" s="3">
        <v>2.1527777777777778E-2</v>
      </c>
      <c r="L76" t="s">
        <v>1133</v>
      </c>
    </row>
    <row r="77" spans="1:12" x14ac:dyDescent="0.25">
      <c r="A77">
        <v>30</v>
      </c>
      <c r="B77">
        <v>14</v>
      </c>
      <c r="C77" t="s">
        <v>256</v>
      </c>
      <c r="D77" s="1">
        <v>15</v>
      </c>
      <c r="E77" s="1">
        <v>26</v>
      </c>
      <c r="F77">
        <v>2</v>
      </c>
      <c r="G77" s="1">
        <v>52</v>
      </c>
      <c r="H77" s="1">
        <v>30</v>
      </c>
      <c r="I77" s="1">
        <f t="shared" si="2"/>
        <v>22</v>
      </c>
      <c r="J77" s="2">
        <f t="shared" si="3"/>
        <v>0.42307692307692307</v>
      </c>
      <c r="K77" s="3">
        <v>9.7222222222222224E-3</v>
      </c>
      <c r="L77" t="s">
        <v>1132</v>
      </c>
    </row>
    <row r="78" spans="1:12" x14ac:dyDescent="0.25">
      <c r="A78">
        <v>30</v>
      </c>
      <c r="B78">
        <v>14</v>
      </c>
      <c r="C78" t="s">
        <v>241</v>
      </c>
      <c r="D78" s="1">
        <v>12</v>
      </c>
      <c r="E78" s="1">
        <v>20</v>
      </c>
      <c r="F78">
        <v>3</v>
      </c>
      <c r="G78" s="1">
        <v>60</v>
      </c>
      <c r="H78" s="1">
        <v>36</v>
      </c>
      <c r="I78" s="1">
        <f t="shared" si="2"/>
        <v>24</v>
      </c>
      <c r="J78" s="2">
        <f t="shared" si="3"/>
        <v>0.4</v>
      </c>
      <c r="K78" s="3">
        <v>3.8194444444444448E-2</v>
      </c>
      <c r="L78" t="s">
        <v>1132</v>
      </c>
    </row>
    <row r="79" spans="1:12" x14ac:dyDescent="0.25">
      <c r="A79">
        <v>31</v>
      </c>
      <c r="B79">
        <v>13</v>
      </c>
      <c r="C79" t="s">
        <v>51</v>
      </c>
      <c r="D79" s="1">
        <v>17</v>
      </c>
      <c r="E79" s="1">
        <v>29</v>
      </c>
      <c r="F79">
        <v>1</v>
      </c>
      <c r="G79" s="1">
        <v>29</v>
      </c>
      <c r="H79" s="1">
        <v>17</v>
      </c>
      <c r="I79" s="1">
        <f t="shared" si="2"/>
        <v>12</v>
      </c>
      <c r="J79" s="2">
        <f t="shared" si="3"/>
        <v>0.41379310344827586</v>
      </c>
      <c r="K79" s="3">
        <v>4.0972222222222222E-2</v>
      </c>
      <c r="L79" t="s">
        <v>1133</v>
      </c>
    </row>
    <row r="80" spans="1:12" x14ac:dyDescent="0.25">
      <c r="A80">
        <v>31</v>
      </c>
      <c r="B80">
        <v>13</v>
      </c>
      <c r="C80" t="s">
        <v>180</v>
      </c>
      <c r="D80" s="1">
        <v>11</v>
      </c>
      <c r="E80" s="1">
        <v>19</v>
      </c>
      <c r="F80">
        <v>2</v>
      </c>
      <c r="G80" s="1">
        <v>38</v>
      </c>
      <c r="H80" s="1">
        <v>22</v>
      </c>
      <c r="I80" s="1">
        <f t="shared" si="2"/>
        <v>16</v>
      </c>
      <c r="J80" s="2">
        <f t="shared" si="3"/>
        <v>0.42105263157894735</v>
      </c>
      <c r="K80" s="3">
        <v>3.1944444444444442E-2</v>
      </c>
      <c r="L80" t="s">
        <v>1133</v>
      </c>
    </row>
    <row r="81" spans="1:12" x14ac:dyDescent="0.25">
      <c r="A81">
        <v>32</v>
      </c>
      <c r="B81">
        <v>5</v>
      </c>
      <c r="C81" t="s">
        <v>414</v>
      </c>
      <c r="D81" s="1">
        <v>19</v>
      </c>
      <c r="E81" s="1">
        <v>32</v>
      </c>
      <c r="F81">
        <v>2</v>
      </c>
      <c r="G81" s="1">
        <v>64</v>
      </c>
      <c r="H81" s="1">
        <v>38</v>
      </c>
      <c r="I81" s="1">
        <f t="shared" si="2"/>
        <v>26</v>
      </c>
      <c r="J81" s="2">
        <f t="shared" si="3"/>
        <v>0.40625</v>
      </c>
      <c r="K81" s="3">
        <v>3.4722222222222224E-2</v>
      </c>
      <c r="L81" t="s">
        <v>1133</v>
      </c>
    </row>
    <row r="82" spans="1:12" x14ac:dyDescent="0.25">
      <c r="A82">
        <v>32</v>
      </c>
      <c r="B82">
        <v>5</v>
      </c>
      <c r="C82" t="s">
        <v>439</v>
      </c>
      <c r="D82" s="1">
        <v>20</v>
      </c>
      <c r="E82" s="1">
        <v>33</v>
      </c>
      <c r="F82">
        <v>1</v>
      </c>
      <c r="G82" s="1">
        <v>33</v>
      </c>
      <c r="H82" s="1">
        <v>20</v>
      </c>
      <c r="I82" s="1">
        <f t="shared" si="2"/>
        <v>13</v>
      </c>
      <c r="J82" s="2">
        <f t="shared" si="3"/>
        <v>0.39393939393939392</v>
      </c>
      <c r="K82" s="3">
        <v>1.3888888888888888E-2</v>
      </c>
      <c r="L82" t="s">
        <v>1133</v>
      </c>
    </row>
    <row r="83" spans="1:12" x14ac:dyDescent="0.25">
      <c r="A83">
        <v>32</v>
      </c>
      <c r="B83">
        <v>5</v>
      </c>
      <c r="C83" t="s">
        <v>256</v>
      </c>
      <c r="D83" s="1">
        <v>15</v>
      </c>
      <c r="E83" s="1">
        <v>26</v>
      </c>
      <c r="F83">
        <v>3</v>
      </c>
      <c r="G83" s="1">
        <v>78</v>
      </c>
      <c r="H83" s="1">
        <v>45</v>
      </c>
      <c r="I83" s="1">
        <f t="shared" si="2"/>
        <v>33</v>
      </c>
      <c r="J83" s="2">
        <f t="shared" si="3"/>
        <v>0.42307692307692307</v>
      </c>
      <c r="K83" s="3">
        <v>2.4305555555555556E-2</v>
      </c>
      <c r="L83" t="s">
        <v>1132</v>
      </c>
    </row>
    <row r="84" spans="1:12" x14ac:dyDescent="0.25">
      <c r="A84">
        <v>32</v>
      </c>
      <c r="B84">
        <v>5</v>
      </c>
      <c r="C84" t="s">
        <v>117</v>
      </c>
      <c r="D84" s="1">
        <v>10</v>
      </c>
      <c r="E84" s="1">
        <v>18</v>
      </c>
      <c r="F84">
        <v>2</v>
      </c>
      <c r="G84" s="1">
        <v>36</v>
      </c>
      <c r="H84" s="1">
        <v>20</v>
      </c>
      <c r="I84" s="1">
        <f t="shared" si="2"/>
        <v>16</v>
      </c>
      <c r="J84" s="2">
        <f t="shared" si="3"/>
        <v>0.44444444444444442</v>
      </c>
      <c r="K84" s="3">
        <v>1.5972222222222221E-2</v>
      </c>
      <c r="L84" t="s">
        <v>1132</v>
      </c>
    </row>
    <row r="85" spans="1:12" x14ac:dyDescent="0.25">
      <c r="A85">
        <v>33</v>
      </c>
      <c r="B85">
        <v>4</v>
      </c>
      <c r="C85" t="s">
        <v>33</v>
      </c>
      <c r="D85" s="1">
        <v>21</v>
      </c>
      <c r="E85" s="1">
        <v>35</v>
      </c>
      <c r="F85">
        <v>3</v>
      </c>
      <c r="G85" s="1">
        <v>105</v>
      </c>
      <c r="H85" s="1">
        <v>63</v>
      </c>
      <c r="I85" s="1">
        <f t="shared" si="2"/>
        <v>42</v>
      </c>
      <c r="J85" s="2">
        <f t="shared" si="3"/>
        <v>0.4</v>
      </c>
      <c r="K85" s="3">
        <v>4.1666666666666666E-3</v>
      </c>
      <c r="L85" t="s">
        <v>1133</v>
      </c>
    </row>
    <row r="86" spans="1:12" x14ac:dyDescent="0.25">
      <c r="A86">
        <v>33</v>
      </c>
      <c r="B86">
        <v>4</v>
      </c>
      <c r="C86" t="s">
        <v>170</v>
      </c>
      <c r="D86" s="1">
        <v>16</v>
      </c>
      <c r="E86" s="1">
        <v>27</v>
      </c>
      <c r="F86">
        <v>1</v>
      </c>
      <c r="G86" s="1">
        <v>27</v>
      </c>
      <c r="H86" s="1">
        <v>16</v>
      </c>
      <c r="I86" s="1">
        <f t="shared" si="2"/>
        <v>11</v>
      </c>
      <c r="J86" s="2">
        <f t="shared" si="3"/>
        <v>0.40740740740740738</v>
      </c>
      <c r="K86" s="3">
        <v>4.0972222222222222E-2</v>
      </c>
      <c r="L86" t="s">
        <v>1132</v>
      </c>
    </row>
    <row r="87" spans="1:12" x14ac:dyDescent="0.25">
      <c r="A87">
        <v>33</v>
      </c>
      <c r="B87">
        <v>4</v>
      </c>
      <c r="C87" t="s">
        <v>414</v>
      </c>
      <c r="D87" s="1">
        <v>19</v>
      </c>
      <c r="E87" s="1">
        <v>32</v>
      </c>
      <c r="F87">
        <v>3</v>
      </c>
      <c r="G87" s="1">
        <v>96</v>
      </c>
      <c r="H87" s="1">
        <v>57</v>
      </c>
      <c r="I87" s="1">
        <f t="shared" si="2"/>
        <v>39</v>
      </c>
      <c r="J87" s="2">
        <f t="shared" si="3"/>
        <v>0.40625</v>
      </c>
      <c r="K87" s="3">
        <v>3.8194444444444448E-2</v>
      </c>
      <c r="L87" t="s">
        <v>1133</v>
      </c>
    </row>
    <row r="88" spans="1:12" x14ac:dyDescent="0.25">
      <c r="A88">
        <v>33</v>
      </c>
      <c r="B88">
        <v>4</v>
      </c>
      <c r="C88" t="s">
        <v>256</v>
      </c>
      <c r="D88" s="1">
        <v>15</v>
      </c>
      <c r="E88" s="1">
        <v>26</v>
      </c>
      <c r="F88">
        <v>3</v>
      </c>
      <c r="G88" s="1">
        <v>78</v>
      </c>
      <c r="H88" s="1">
        <v>45</v>
      </c>
      <c r="I88" s="1">
        <f t="shared" si="2"/>
        <v>33</v>
      </c>
      <c r="J88" s="2">
        <f t="shared" si="3"/>
        <v>0.42307692307692307</v>
      </c>
      <c r="K88" s="3">
        <v>6.9444444444444441E-3</v>
      </c>
      <c r="L88" t="s">
        <v>1132</v>
      </c>
    </row>
    <row r="89" spans="1:12" x14ac:dyDescent="0.25">
      <c r="A89">
        <v>34</v>
      </c>
      <c r="B89">
        <v>15</v>
      </c>
      <c r="C89" t="s">
        <v>77</v>
      </c>
      <c r="D89" s="1">
        <v>20</v>
      </c>
      <c r="E89" s="1">
        <v>34</v>
      </c>
      <c r="F89">
        <v>1</v>
      </c>
      <c r="G89" s="1">
        <v>34</v>
      </c>
      <c r="H89" s="1">
        <v>20</v>
      </c>
      <c r="I89" s="1">
        <f t="shared" si="2"/>
        <v>14</v>
      </c>
      <c r="J89" s="2">
        <f t="shared" si="3"/>
        <v>0.41176470588235292</v>
      </c>
      <c r="K89" s="3">
        <v>3.1944444444444442E-2</v>
      </c>
      <c r="L89" t="s">
        <v>1132</v>
      </c>
    </row>
    <row r="90" spans="1:12" x14ac:dyDescent="0.25">
      <c r="A90">
        <v>34</v>
      </c>
      <c r="B90">
        <v>15</v>
      </c>
      <c r="C90" t="s">
        <v>256</v>
      </c>
      <c r="D90" s="1">
        <v>15</v>
      </c>
      <c r="E90" s="1">
        <v>26</v>
      </c>
      <c r="F90">
        <v>3</v>
      </c>
      <c r="G90" s="1">
        <v>78</v>
      </c>
      <c r="H90" s="1">
        <v>45</v>
      </c>
      <c r="I90" s="1">
        <f t="shared" si="2"/>
        <v>33</v>
      </c>
      <c r="J90" s="2">
        <f t="shared" si="3"/>
        <v>0.42307692307692307</v>
      </c>
      <c r="K90" s="3">
        <v>1.3194444444444444E-2</v>
      </c>
      <c r="L90" t="s">
        <v>1133</v>
      </c>
    </row>
    <row r="91" spans="1:12" x14ac:dyDescent="0.25">
      <c r="A91">
        <v>35</v>
      </c>
      <c r="B91">
        <v>13</v>
      </c>
      <c r="C91" t="s">
        <v>100</v>
      </c>
      <c r="D91" s="1">
        <v>18</v>
      </c>
      <c r="E91" s="1">
        <v>30</v>
      </c>
      <c r="F91">
        <v>3</v>
      </c>
      <c r="G91" s="1">
        <v>90</v>
      </c>
      <c r="H91" s="1">
        <v>54</v>
      </c>
      <c r="I91" s="1">
        <f t="shared" si="2"/>
        <v>36</v>
      </c>
      <c r="J91" s="2">
        <f t="shared" si="3"/>
        <v>0.4</v>
      </c>
      <c r="K91" s="3">
        <v>3.472222222222222E-3</v>
      </c>
      <c r="L91" t="s">
        <v>1133</v>
      </c>
    </row>
    <row r="92" spans="1:12" x14ac:dyDescent="0.25">
      <c r="A92">
        <v>35</v>
      </c>
      <c r="B92">
        <v>13</v>
      </c>
      <c r="C92" t="s">
        <v>51</v>
      </c>
      <c r="D92" s="1">
        <v>17</v>
      </c>
      <c r="E92" s="1">
        <v>29</v>
      </c>
      <c r="F92">
        <v>1</v>
      </c>
      <c r="G92" s="1">
        <v>29</v>
      </c>
      <c r="H92" s="1">
        <v>17</v>
      </c>
      <c r="I92" s="1">
        <f t="shared" si="2"/>
        <v>12</v>
      </c>
      <c r="J92" s="2">
        <f t="shared" si="3"/>
        <v>0.41379310344827586</v>
      </c>
      <c r="K92" s="3">
        <v>5.5555555555555558E-3</v>
      </c>
      <c r="L92" t="s">
        <v>1132</v>
      </c>
    </row>
    <row r="93" spans="1:12" x14ac:dyDescent="0.25">
      <c r="A93">
        <v>35</v>
      </c>
      <c r="B93">
        <v>13</v>
      </c>
      <c r="C93" t="s">
        <v>439</v>
      </c>
      <c r="D93" s="1">
        <v>20</v>
      </c>
      <c r="E93" s="1">
        <v>33</v>
      </c>
      <c r="F93">
        <v>1</v>
      </c>
      <c r="G93" s="1">
        <v>33</v>
      </c>
      <c r="H93" s="1">
        <v>20</v>
      </c>
      <c r="I93" s="1">
        <f t="shared" si="2"/>
        <v>13</v>
      </c>
      <c r="J93" s="2">
        <f t="shared" si="3"/>
        <v>0.39393939393939392</v>
      </c>
      <c r="K93" s="3">
        <v>1.4583333333333334E-2</v>
      </c>
      <c r="L93" t="s">
        <v>1132</v>
      </c>
    </row>
    <row r="94" spans="1:12" x14ac:dyDescent="0.25">
      <c r="A94">
        <v>35</v>
      </c>
      <c r="B94">
        <v>13</v>
      </c>
      <c r="C94" t="s">
        <v>186</v>
      </c>
      <c r="D94" s="1">
        <v>19</v>
      </c>
      <c r="E94" s="1">
        <v>31</v>
      </c>
      <c r="F94">
        <v>2</v>
      </c>
      <c r="G94" s="1">
        <v>62</v>
      </c>
      <c r="H94" s="1">
        <v>38</v>
      </c>
      <c r="I94" s="1">
        <f t="shared" si="2"/>
        <v>24</v>
      </c>
      <c r="J94" s="2">
        <f t="shared" si="3"/>
        <v>0.38709677419354838</v>
      </c>
      <c r="K94" s="3">
        <v>2.1527777777777778E-2</v>
      </c>
      <c r="L94" t="s">
        <v>1133</v>
      </c>
    </row>
    <row r="95" spans="1:12" x14ac:dyDescent="0.25">
      <c r="A95">
        <v>36</v>
      </c>
      <c r="B95">
        <v>5</v>
      </c>
      <c r="C95" t="s">
        <v>100</v>
      </c>
      <c r="D95" s="1">
        <v>18</v>
      </c>
      <c r="E95" s="1">
        <v>30</v>
      </c>
      <c r="F95">
        <v>1</v>
      </c>
      <c r="G95" s="1">
        <v>30</v>
      </c>
      <c r="H95" s="1">
        <v>18</v>
      </c>
      <c r="I95" s="1">
        <f t="shared" si="2"/>
        <v>12</v>
      </c>
      <c r="J95" s="2">
        <f t="shared" si="3"/>
        <v>0.4</v>
      </c>
      <c r="K95" s="3">
        <v>2.6388888888888889E-2</v>
      </c>
      <c r="L95" t="s">
        <v>1132</v>
      </c>
    </row>
    <row r="96" spans="1:12" x14ac:dyDescent="0.25">
      <c r="A96">
        <v>37</v>
      </c>
      <c r="B96">
        <v>20</v>
      </c>
      <c r="C96" t="s">
        <v>102</v>
      </c>
      <c r="D96" s="1">
        <v>13</v>
      </c>
      <c r="E96" s="1">
        <v>21</v>
      </c>
      <c r="F96">
        <v>1</v>
      </c>
      <c r="G96" s="1">
        <v>21</v>
      </c>
      <c r="H96" s="1">
        <v>13</v>
      </c>
      <c r="I96" s="1">
        <f t="shared" si="2"/>
        <v>8</v>
      </c>
      <c r="J96" s="2">
        <f t="shared" si="3"/>
        <v>0.38095238095238093</v>
      </c>
      <c r="K96" s="3">
        <v>3.2638888888888891E-2</v>
      </c>
      <c r="L96" t="s">
        <v>1132</v>
      </c>
    </row>
    <row r="97" spans="1:12" x14ac:dyDescent="0.25">
      <c r="A97">
        <v>38</v>
      </c>
      <c r="B97">
        <v>10</v>
      </c>
      <c r="C97" t="s">
        <v>186</v>
      </c>
      <c r="D97" s="1">
        <v>19</v>
      </c>
      <c r="E97" s="1">
        <v>31</v>
      </c>
      <c r="F97">
        <v>3</v>
      </c>
      <c r="G97" s="1">
        <v>93</v>
      </c>
      <c r="H97" s="1">
        <v>57</v>
      </c>
      <c r="I97" s="1">
        <f t="shared" si="2"/>
        <v>36</v>
      </c>
      <c r="J97" s="2">
        <f t="shared" si="3"/>
        <v>0.38709677419354838</v>
      </c>
      <c r="K97" s="3">
        <v>1.4583333333333334E-2</v>
      </c>
      <c r="L97" t="s">
        <v>1133</v>
      </c>
    </row>
    <row r="98" spans="1:12" x14ac:dyDescent="0.25">
      <c r="A98">
        <v>38</v>
      </c>
      <c r="B98">
        <v>10</v>
      </c>
      <c r="C98" t="s">
        <v>33</v>
      </c>
      <c r="D98" s="1">
        <v>21</v>
      </c>
      <c r="E98" s="1">
        <v>35</v>
      </c>
      <c r="F98">
        <v>2</v>
      </c>
      <c r="G98" s="1">
        <v>70</v>
      </c>
      <c r="H98" s="1">
        <v>42</v>
      </c>
      <c r="I98" s="1">
        <f t="shared" si="2"/>
        <v>28</v>
      </c>
      <c r="J98" s="2">
        <f t="shared" si="3"/>
        <v>0.4</v>
      </c>
      <c r="K98" s="3">
        <v>2.361111111111111E-2</v>
      </c>
      <c r="L98" t="s">
        <v>1132</v>
      </c>
    </row>
    <row r="99" spans="1:12" x14ac:dyDescent="0.25">
      <c r="A99">
        <v>38</v>
      </c>
      <c r="B99">
        <v>10</v>
      </c>
      <c r="C99" t="s">
        <v>106</v>
      </c>
      <c r="D99" s="1">
        <v>22</v>
      </c>
      <c r="E99" s="1">
        <v>36</v>
      </c>
      <c r="F99">
        <v>2</v>
      </c>
      <c r="G99" s="1">
        <v>72</v>
      </c>
      <c r="H99" s="1">
        <v>44</v>
      </c>
      <c r="I99" s="1">
        <f t="shared" si="2"/>
        <v>28</v>
      </c>
      <c r="J99" s="2">
        <f t="shared" si="3"/>
        <v>0.3888888888888889</v>
      </c>
      <c r="K99" s="3">
        <v>2.9861111111111113E-2</v>
      </c>
      <c r="L99" t="s">
        <v>1132</v>
      </c>
    </row>
    <row r="100" spans="1:12" x14ac:dyDescent="0.25">
      <c r="A100">
        <v>39</v>
      </c>
      <c r="B100">
        <v>15</v>
      </c>
      <c r="C100" t="s">
        <v>106</v>
      </c>
      <c r="D100" s="1">
        <v>22</v>
      </c>
      <c r="E100" s="1">
        <v>36</v>
      </c>
      <c r="F100">
        <v>3</v>
      </c>
      <c r="G100" s="1">
        <v>108</v>
      </c>
      <c r="H100" s="1">
        <v>66</v>
      </c>
      <c r="I100" s="1">
        <f t="shared" si="2"/>
        <v>42</v>
      </c>
      <c r="J100" s="2">
        <f t="shared" si="3"/>
        <v>0.3888888888888889</v>
      </c>
      <c r="K100" s="3">
        <v>3.9583333333333331E-2</v>
      </c>
      <c r="L100" t="s">
        <v>1132</v>
      </c>
    </row>
    <row r="101" spans="1:12" x14ac:dyDescent="0.25">
      <c r="A101">
        <v>40</v>
      </c>
      <c r="B101">
        <v>1</v>
      </c>
      <c r="C101" t="s">
        <v>51</v>
      </c>
      <c r="D101" s="1">
        <v>17</v>
      </c>
      <c r="E101" s="1">
        <v>29</v>
      </c>
      <c r="F101">
        <v>3</v>
      </c>
      <c r="G101" s="1">
        <v>87</v>
      </c>
      <c r="H101" s="1">
        <v>51</v>
      </c>
      <c r="I101" s="1">
        <f t="shared" si="2"/>
        <v>36</v>
      </c>
      <c r="J101" s="2">
        <f t="shared" si="3"/>
        <v>0.41379310344827586</v>
      </c>
      <c r="K101" s="3">
        <v>1.0416666666666666E-2</v>
      </c>
      <c r="L101" t="s">
        <v>1133</v>
      </c>
    </row>
    <row r="102" spans="1:12" x14ac:dyDescent="0.25">
      <c r="A102">
        <v>40</v>
      </c>
      <c r="B102">
        <v>1</v>
      </c>
      <c r="C102" t="s">
        <v>439</v>
      </c>
      <c r="D102" s="1">
        <v>20</v>
      </c>
      <c r="E102" s="1">
        <v>33</v>
      </c>
      <c r="F102">
        <v>1</v>
      </c>
      <c r="G102" s="1">
        <v>33</v>
      </c>
      <c r="H102" s="1">
        <v>20</v>
      </c>
      <c r="I102" s="1">
        <f t="shared" si="2"/>
        <v>13</v>
      </c>
      <c r="J102" s="2">
        <f t="shared" si="3"/>
        <v>0.39393939393939392</v>
      </c>
      <c r="K102" s="3">
        <v>3.4722222222222224E-2</v>
      </c>
      <c r="L102" t="s">
        <v>1133</v>
      </c>
    </row>
    <row r="103" spans="1:12" x14ac:dyDescent="0.25">
      <c r="A103">
        <v>40</v>
      </c>
      <c r="B103">
        <v>1</v>
      </c>
      <c r="C103" t="s">
        <v>57</v>
      </c>
      <c r="D103" s="1">
        <v>16</v>
      </c>
      <c r="E103" s="1">
        <v>28</v>
      </c>
      <c r="F103">
        <v>1</v>
      </c>
      <c r="G103" s="1">
        <v>28</v>
      </c>
      <c r="H103" s="1">
        <v>16</v>
      </c>
      <c r="I103" s="1">
        <f t="shared" si="2"/>
        <v>12</v>
      </c>
      <c r="J103" s="2">
        <f t="shared" si="3"/>
        <v>0.42857142857142855</v>
      </c>
      <c r="K103" s="3">
        <v>9.0277777777777769E-3</v>
      </c>
      <c r="L103" t="s">
        <v>1133</v>
      </c>
    </row>
    <row r="104" spans="1:12" x14ac:dyDescent="0.25">
      <c r="A104">
        <v>41</v>
      </c>
      <c r="B104">
        <v>7</v>
      </c>
      <c r="C104" t="s">
        <v>414</v>
      </c>
      <c r="D104" s="1">
        <v>19</v>
      </c>
      <c r="E104" s="1">
        <v>32</v>
      </c>
      <c r="F104">
        <v>3</v>
      </c>
      <c r="G104" s="1">
        <v>96</v>
      </c>
      <c r="H104" s="1">
        <v>57</v>
      </c>
      <c r="I104" s="1">
        <f t="shared" si="2"/>
        <v>39</v>
      </c>
      <c r="J104" s="2">
        <f t="shared" si="3"/>
        <v>0.40625</v>
      </c>
      <c r="K104" s="3">
        <v>1.5972222222222221E-2</v>
      </c>
      <c r="L104" t="s">
        <v>1133</v>
      </c>
    </row>
    <row r="105" spans="1:12" x14ac:dyDescent="0.25">
      <c r="A105">
        <v>41</v>
      </c>
      <c r="B105">
        <v>7</v>
      </c>
      <c r="C105" t="s">
        <v>256</v>
      </c>
      <c r="D105" s="1">
        <v>15</v>
      </c>
      <c r="E105" s="1">
        <v>26</v>
      </c>
      <c r="F105">
        <v>3</v>
      </c>
      <c r="G105" s="1">
        <v>78</v>
      </c>
      <c r="H105" s="1">
        <v>45</v>
      </c>
      <c r="I105" s="1">
        <f t="shared" si="2"/>
        <v>33</v>
      </c>
      <c r="J105" s="2">
        <f t="shared" si="3"/>
        <v>0.42307692307692307</v>
      </c>
      <c r="K105" s="3">
        <v>3.2638888888888891E-2</v>
      </c>
      <c r="L105" t="s">
        <v>1133</v>
      </c>
    </row>
    <row r="106" spans="1:12" x14ac:dyDescent="0.25">
      <c r="A106">
        <v>41</v>
      </c>
      <c r="B106">
        <v>7</v>
      </c>
      <c r="C106" t="s">
        <v>100</v>
      </c>
      <c r="D106" s="1">
        <v>18</v>
      </c>
      <c r="E106" s="1">
        <v>30</v>
      </c>
      <c r="F106">
        <v>1</v>
      </c>
      <c r="G106" s="1">
        <v>30</v>
      </c>
      <c r="H106" s="1">
        <v>18</v>
      </c>
      <c r="I106" s="1">
        <f t="shared" si="2"/>
        <v>12</v>
      </c>
      <c r="J106" s="2">
        <f t="shared" si="3"/>
        <v>0.4</v>
      </c>
      <c r="K106" s="3">
        <v>1.3194444444444444E-2</v>
      </c>
      <c r="L106" t="s">
        <v>1133</v>
      </c>
    </row>
    <row r="107" spans="1:12" x14ac:dyDescent="0.25">
      <c r="A107">
        <v>42</v>
      </c>
      <c r="B107">
        <v>14</v>
      </c>
      <c r="C107" t="s">
        <v>335</v>
      </c>
      <c r="D107" s="1">
        <v>13</v>
      </c>
      <c r="E107" s="1">
        <v>22</v>
      </c>
      <c r="F107">
        <v>1</v>
      </c>
      <c r="G107" s="1">
        <v>22</v>
      </c>
      <c r="H107" s="1">
        <v>13</v>
      </c>
      <c r="I107" s="1">
        <f t="shared" si="2"/>
        <v>9</v>
      </c>
      <c r="J107" s="2">
        <f t="shared" si="3"/>
        <v>0.40909090909090912</v>
      </c>
      <c r="K107" s="3">
        <v>3.9583333333333331E-2</v>
      </c>
      <c r="L107" t="s">
        <v>1133</v>
      </c>
    </row>
    <row r="108" spans="1:12" x14ac:dyDescent="0.25">
      <c r="A108">
        <v>42</v>
      </c>
      <c r="B108">
        <v>14</v>
      </c>
      <c r="C108" t="s">
        <v>65</v>
      </c>
      <c r="D108" s="1">
        <v>25</v>
      </c>
      <c r="E108" s="1">
        <v>40</v>
      </c>
      <c r="F108">
        <v>2</v>
      </c>
      <c r="G108" s="1">
        <v>80</v>
      </c>
      <c r="H108" s="1">
        <v>50</v>
      </c>
      <c r="I108" s="1">
        <f t="shared" si="2"/>
        <v>30</v>
      </c>
      <c r="J108" s="2">
        <f t="shared" si="3"/>
        <v>0.375</v>
      </c>
      <c r="K108" s="3">
        <v>8.3333333333333332E-3</v>
      </c>
      <c r="L108" t="s">
        <v>1133</v>
      </c>
    </row>
    <row r="109" spans="1:12" x14ac:dyDescent="0.25">
      <c r="A109">
        <v>43</v>
      </c>
      <c r="B109">
        <v>8</v>
      </c>
      <c r="C109" t="s">
        <v>414</v>
      </c>
      <c r="D109" s="1">
        <v>19</v>
      </c>
      <c r="E109" s="1">
        <v>32</v>
      </c>
      <c r="F109">
        <v>1</v>
      </c>
      <c r="G109" s="1">
        <v>32</v>
      </c>
      <c r="H109" s="1">
        <v>19</v>
      </c>
      <c r="I109" s="1">
        <f t="shared" si="2"/>
        <v>13</v>
      </c>
      <c r="J109" s="2">
        <f t="shared" si="3"/>
        <v>0.40625</v>
      </c>
      <c r="K109" s="3">
        <v>4.1666666666666666E-3</v>
      </c>
      <c r="L109" t="s">
        <v>1133</v>
      </c>
    </row>
    <row r="110" spans="1:12" x14ac:dyDescent="0.25">
      <c r="A110">
        <v>43</v>
      </c>
      <c r="B110">
        <v>8</v>
      </c>
      <c r="C110" t="s">
        <v>77</v>
      </c>
      <c r="D110" s="1">
        <v>20</v>
      </c>
      <c r="E110" s="1">
        <v>34</v>
      </c>
      <c r="F110">
        <v>2</v>
      </c>
      <c r="G110" s="1">
        <v>68</v>
      </c>
      <c r="H110" s="1">
        <v>40</v>
      </c>
      <c r="I110" s="1">
        <f t="shared" si="2"/>
        <v>28</v>
      </c>
      <c r="J110" s="2">
        <f t="shared" si="3"/>
        <v>0.41176470588235292</v>
      </c>
      <c r="K110" s="3">
        <v>4.0972222222222222E-2</v>
      </c>
      <c r="L110" t="s">
        <v>1133</v>
      </c>
    </row>
    <row r="111" spans="1:12" x14ac:dyDescent="0.25">
      <c r="A111">
        <v>43</v>
      </c>
      <c r="B111">
        <v>8</v>
      </c>
      <c r="C111" t="s">
        <v>259</v>
      </c>
      <c r="D111" s="1">
        <v>14</v>
      </c>
      <c r="E111" s="1">
        <v>24</v>
      </c>
      <c r="F111">
        <v>3</v>
      </c>
      <c r="G111" s="1">
        <v>72</v>
      </c>
      <c r="H111" s="1">
        <v>42</v>
      </c>
      <c r="I111" s="1">
        <f t="shared" si="2"/>
        <v>30</v>
      </c>
      <c r="J111" s="2">
        <f t="shared" si="3"/>
        <v>0.41666666666666669</v>
      </c>
      <c r="K111" s="3">
        <v>3.9583333333333331E-2</v>
      </c>
      <c r="L111" t="s">
        <v>1132</v>
      </c>
    </row>
    <row r="112" spans="1:12" x14ac:dyDescent="0.25">
      <c r="A112">
        <v>43</v>
      </c>
      <c r="B112">
        <v>8</v>
      </c>
      <c r="C112" t="s">
        <v>186</v>
      </c>
      <c r="D112" s="1">
        <v>19</v>
      </c>
      <c r="E112" s="1">
        <v>31</v>
      </c>
      <c r="F112">
        <v>1</v>
      </c>
      <c r="G112" s="1">
        <v>31</v>
      </c>
      <c r="H112" s="1">
        <v>19</v>
      </c>
      <c r="I112" s="1">
        <f t="shared" si="2"/>
        <v>12</v>
      </c>
      <c r="J112" s="2">
        <f t="shared" si="3"/>
        <v>0.38709677419354838</v>
      </c>
      <c r="K112" s="3">
        <v>1.6666666666666666E-2</v>
      </c>
      <c r="L112" t="s">
        <v>1132</v>
      </c>
    </row>
    <row r="113" spans="1:12" x14ac:dyDescent="0.25">
      <c r="A113">
        <v>44</v>
      </c>
      <c r="B113">
        <v>18</v>
      </c>
      <c r="C113" t="s">
        <v>256</v>
      </c>
      <c r="D113" s="1">
        <v>15</v>
      </c>
      <c r="E113" s="1">
        <v>26</v>
      </c>
      <c r="F113">
        <v>1</v>
      </c>
      <c r="G113" s="1">
        <v>26</v>
      </c>
      <c r="H113" s="1">
        <v>15</v>
      </c>
      <c r="I113" s="1">
        <f t="shared" si="2"/>
        <v>11</v>
      </c>
      <c r="J113" s="2">
        <f t="shared" si="3"/>
        <v>0.42307692307692307</v>
      </c>
      <c r="K113" s="3">
        <v>2.361111111111111E-2</v>
      </c>
      <c r="L113" t="s">
        <v>1133</v>
      </c>
    </row>
    <row r="114" spans="1:12" x14ac:dyDescent="0.25">
      <c r="A114">
        <v>44</v>
      </c>
      <c r="B114">
        <v>18</v>
      </c>
      <c r="C114" t="s">
        <v>195</v>
      </c>
      <c r="D114" s="1">
        <v>15</v>
      </c>
      <c r="E114" s="1">
        <v>25</v>
      </c>
      <c r="F114">
        <v>3</v>
      </c>
      <c r="G114" s="1">
        <v>75</v>
      </c>
      <c r="H114" s="1">
        <v>45</v>
      </c>
      <c r="I114" s="1">
        <f t="shared" si="2"/>
        <v>30</v>
      </c>
      <c r="J114" s="2">
        <f t="shared" si="3"/>
        <v>0.4</v>
      </c>
      <c r="K114" s="3">
        <v>5.5555555555555558E-3</v>
      </c>
      <c r="L114" t="s">
        <v>1132</v>
      </c>
    </row>
    <row r="115" spans="1:12" x14ac:dyDescent="0.25">
      <c r="A115">
        <v>44</v>
      </c>
      <c r="B115">
        <v>18</v>
      </c>
      <c r="C115" t="s">
        <v>102</v>
      </c>
      <c r="D115" s="1">
        <v>13</v>
      </c>
      <c r="E115" s="1">
        <v>21</v>
      </c>
      <c r="F115">
        <v>1</v>
      </c>
      <c r="G115" s="1">
        <v>21</v>
      </c>
      <c r="H115" s="1">
        <v>13</v>
      </c>
      <c r="I115" s="1">
        <f t="shared" si="2"/>
        <v>8</v>
      </c>
      <c r="J115" s="2">
        <f t="shared" si="3"/>
        <v>0.38095238095238093</v>
      </c>
      <c r="K115" s="3">
        <v>2.9861111111111113E-2</v>
      </c>
      <c r="L115" t="s">
        <v>1132</v>
      </c>
    </row>
    <row r="116" spans="1:12" x14ac:dyDescent="0.25">
      <c r="A116">
        <v>45</v>
      </c>
      <c r="B116">
        <v>17</v>
      </c>
      <c r="C116" t="s">
        <v>117</v>
      </c>
      <c r="D116" s="1">
        <v>10</v>
      </c>
      <c r="E116" s="1">
        <v>18</v>
      </c>
      <c r="F116">
        <v>3</v>
      </c>
      <c r="G116" s="1">
        <v>54</v>
      </c>
      <c r="H116" s="1">
        <v>30</v>
      </c>
      <c r="I116" s="1">
        <f t="shared" si="2"/>
        <v>24</v>
      </c>
      <c r="J116" s="2">
        <f t="shared" si="3"/>
        <v>0.44444444444444442</v>
      </c>
      <c r="K116" s="3">
        <v>3.2638888888888891E-2</v>
      </c>
      <c r="L116" t="s">
        <v>1132</v>
      </c>
    </row>
    <row r="117" spans="1:12" x14ac:dyDescent="0.25">
      <c r="A117">
        <v>46</v>
      </c>
      <c r="B117">
        <v>10</v>
      </c>
      <c r="C117" t="s">
        <v>100</v>
      </c>
      <c r="D117" s="1">
        <v>18</v>
      </c>
      <c r="E117" s="1">
        <v>30</v>
      </c>
      <c r="F117">
        <v>2</v>
      </c>
      <c r="G117" s="1">
        <v>60</v>
      </c>
      <c r="H117" s="1">
        <v>36</v>
      </c>
      <c r="I117" s="1">
        <f t="shared" si="2"/>
        <v>24</v>
      </c>
      <c r="J117" s="2">
        <f t="shared" si="3"/>
        <v>0.4</v>
      </c>
      <c r="K117" s="3">
        <v>1.5972222222222221E-2</v>
      </c>
      <c r="L117" t="s">
        <v>1133</v>
      </c>
    </row>
    <row r="118" spans="1:12" x14ac:dyDescent="0.25">
      <c r="A118">
        <v>46</v>
      </c>
      <c r="B118">
        <v>10</v>
      </c>
      <c r="C118" t="s">
        <v>77</v>
      </c>
      <c r="D118" s="1">
        <v>20</v>
      </c>
      <c r="E118" s="1">
        <v>34</v>
      </c>
      <c r="F118">
        <v>1</v>
      </c>
      <c r="G118" s="1">
        <v>34</v>
      </c>
      <c r="H118" s="1">
        <v>20</v>
      </c>
      <c r="I118" s="1">
        <f t="shared" si="2"/>
        <v>14</v>
      </c>
      <c r="J118" s="2">
        <f t="shared" si="3"/>
        <v>0.41176470588235292</v>
      </c>
      <c r="K118" s="3">
        <v>3.3333333333333333E-2</v>
      </c>
      <c r="L118" t="s">
        <v>1133</v>
      </c>
    </row>
    <row r="119" spans="1:12" x14ac:dyDescent="0.25">
      <c r="A119">
        <v>46</v>
      </c>
      <c r="B119">
        <v>10</v>
      </c>
      <c r="C119" t="s">
        <v>331</v>
      </c>
      <c r="D119" s="1">
        <v>14</v>
      </c>
      <c r="E119" s="1">
        <v>23</v>
      </c>
      <c r="F119">
        <v>2</v>
      </c>
      <c r="G119" s="1">
        <v>46</v>
      </c>
      <c r="H119" s="1">
        <v>28</v>
      </c>
      <c r="I119" s="1">
        <f t="shared" si="2"/>
        <v>18</v>
      </c>
      <c r="J119" s="2">
        <f t="shared" si="3"/>
        <v>0.39130434782608697</v>
      </c>
      <c r="K119" s="3">
        <v>1.0416666666666666E-2</v>
      </c>
      <c r="L119" t="s">
        <v>1132</v>
      </c>
    </row>
    <row r="120" spans="1:12" x14ac:dyDescent="0.25">
      <c r="A120">
        <v>47</v>
      </c>
      <c r="B120">
        <v>18</v>
      </c>
      <c r="C120" t="s">
        <v>439</v>
      </c>
      <c r="D120" s="1">
        <v>20</v>
      </c>
      <c r="E120" s="1">
        <v>33</v>
      </c>
      <c r="F120">
        <v>2</v>
      </c>
      <c r="G120" s="1">
        <v>66</v>
      </c>
      <c r="H120" s="1">
        <v>40</v>
      </c>
      <c r="I120" s="1">
        <f t="shared" si="2"/>
        <v>26</v>
      </c>
      <c r="J120" s="2">
        <f t="shared" si="3"/>
        <v>0.39393939393939392</v>
      </c>
      <c r="K120" s="3">
        <v>3.888888888888889E-2</v>
      </c>
      <c r="L120" t="s">
        <v>1132</v>
      </c>
    </row>
    <row r="121" spans="1:12" x14ac:dyDescent="0.25">
      <c r="A121">
        <v>47</v>
      </c>
      <c r="B121">
        <v>18</v>
      </c>
      <c r="C121" t="s">
        <v>331</v>
      </c>
      <c r="D121" s="1">
        <v>14</v>
      </c>
      <c r="E121" s="1">
        <v>23</v>
      </c>
      <c r="F121">
        <v>1</v>
      </c>
      <c r="G121" s="1">
        <v>23</v>
      </c>
      <c r="H121" s="1">
        <v>14</v>
      </c>
      <c r="I121" s="1">
        <f t="shared" si="2"/>
        <v>9</v>
      </c>
      <c r="J121" s="2">
        <f t="shared" si="3"/>
        <v>0.39130434782608697</v>
      </c>
      <c r="K121" s="3">
        <v>1.1805555555555555E-2</v>
      </c>
      <c r="L121" t="s">
        <v>1133</v>
      </c>
    </row>
    <row r="122" spans="1:12" x14ac:dyDescent="0.25">
      <c r="A122">
        <v>47</v>
      </c>
      <c r="B122">
        <v>18</v>
      </c>
      <c r="C122" t="s">
        <v>241</v>
      </c>
      <c r="D122" s="1">
        <v>12</v>
      </c>
      <c r="E122" s="1">
        <v>20</v>
      </c>
      <c r="F122">
        <v>1</v>
      </c>
      <c r="G122" s="1">
        <v>20</v>
      </c>
      <c r="H122" s="1">
        <v>12</v>
      </c>
      <c r="I122" s="1">
        <f t="shared" si="2"/>
        <v>8</v>
      </c>
      <c r="J122" s="2">
        <f t="shared" si="3"/>
        <v>0.4</v>
      </c>
      <c r="K122" s="3">
        <v>9.7222222222222224E-3</v>
      </c>
      <c r="L122" t="s">
        <v>1133</v>
      </c>
    </row>
    <row r="123" spans="1:12" x14ac:dyDescent="0.25">
      <c r="A123">
        <v>48</v>
      </c>
      <c r="B123">
        <v>17</v>
      </c>
      <c r="C123" t="s">
        <v>170</v>
      </c>
      <c r="D123" s="1">
        <v>16</v>
      </c>
      <c r="E123" s="1">
        <v>27</v>
      </c>
      <c r="F123">
        <v>3</v>
      </c>
      <c r="G123" s="1">
        <v>81</v>
      </c>
      <c r="H123" s="1">
        <v>48</v>
      </c>
      <c r="I123" s="1">
        <f t="shared" si="2"/>
        <v>33</v>
      </c>
      <c r="J123" s="2">
        <f t="shared" si="3"/>
        <v>0.40740740740740738</v>
      </c>
      <c r="K123" s="3">
        <v>2.5694444444444443E-2</v>
      </c>
      <c r="L123" t="s">
        <v>1133</v>
      </c>
    </row>
    <row r="124" spans="1:12" x14ac:dyDescent="0.25">
      <c r="A124">
        <v>48</v>
      </c>
      <c r="B124">
        <v>17</v>
      </c>
      <c r="C124" t="s">
        <v>335</v>
      </c>
      <c r="D124" s="1">
        <v>13</v>
      </c>
      <c r="E124" s="1">
        <v>22</v>
      </c>
      <c r="F124">
        <v>2</v>
      </c>
      <c r="G124" s="1">
        <v>44</v>
      </c>
      <c r="H124" s="1">
        <v>26</v>
      </c>
      <c r="I124" s="1">
        <f t="shared" si="2"/>
        <v>18</v>
      </c>
      <c r="J124" s="2">
        <f t="shared" si="3"/>
        <v>0.40909090909090912</v>
      </c>
      <c r="K124" s="3">
        <v>3.8194444444444448E-2</v>
      </c>
      <c r="L124" t="s">
        <v>1132</v>
      </c>
    </row>
    <row r="125" spans="1:12" x14ac:dyDescent="0.25">
      <c r="A125">
        <v>48</v>
      </c>
      <c r="B125">
        <v>17</v>
      </c>
      <c r="C125" t="s">
        <v>439</v>
      </c>
      <c r="D125" s="1">
        <v>20</v>
      </c>
      <c r="E125" s="1">
        <v>33</v>
      </c>
      <c r="F125">
        <v>1</v>
      </c>
      <c r="G125" s="1">
        <v>33</v>
      </c>
      <c r="H125" s="1">
        <v>20</v>
      </c>
      <c r="I125" s="1">
        <f t="shared" si="2"/>
        <v>13</v>
      </c>
      <c r="J125" s="2">
        <f t="shared" si="3"/>
        <v>0.39393939393939392</v>
      </c>
      <c r="K125" s="3">
        <v>2.2222222222222223E-2</v>
      </c>
      <c r="L125" t="s">
        <v>1133</v>
      </c>
    </row>
    <row r="126" spans="1:12" x14ac:dyDescent="0.25">
      <c r="A126">
        <v>49</v>
      </c>
      <c r="B126">
        <v>8</v>
      </c>
      <c r="C126" t="s">
        <v>259</v>
      </c>
      <c r="D126" s="1">
        <v>14</v>
      </c>
      <c r="E126" s="1">
        <v>24</v>
      </c>
      <c r="F126">
        <v>3</v>
      </c>
      <c r="G126" s="1">
        <v>72</v>
      </c>
      <c r="H126" s="1">
        <v>42</v>
      </c>
      <c r="I126" s="1">
        <f t="shared" si="2"/>
        <v>30</v>
      </c>
      <c r="J126" s="2">
        <f t="shared" si="3"/>
        <v>0.41666666666666669</v>
      </c>
      <c r="K126" s="3">
        <v>6.2500000000000003E-3</v>
      </c>
      <c r="L126" t="s">
        <v>1132</v>
      </c>
    </row>
    <row r="127" spans="1:12" x14ac:dyDescent="0.25">
      <c r="A127">
        <v>49</v>
      </c>
      <c r="B127">
        <v>8</v>
      </c>
      <c r="C127" t="s">
        <v>414</v>
      </c>
      <c r="D127" s="1">
        <v>19</v>
      </c>
      <c r="E127" s="1">
        <v>32</v>
      </c>
      <c r="F127">
        <v>3</v>
      </c>
      <c r="G127" s="1">
        <v>96</v>
      </c>
      <c r="H127" s="1">
        <v>57</v>
      </c>
      <c r="I127" s="1">
        <f t="shared" si="2"/>
        <v>39</v>
      </c>
      <c r="J127" s="2">
        <f t="shared" si="3"/>
        <v>0.40625</v>
      </c>
      <c r="K127" s="3">
        <v>1.8749999999999999E-2</v>
      </c>
      <c r="L127" t="s">
        <v>1132</v>
      </c>
    </row>
    <row r="128" spans="1:12" x14ac:dyDescent="0.25">
      <c r="A128">
        <v>49</v>
      </c>
      <c r="B128">
        <v>8</v>
      </c>
      <c r="C128" t="s">
        <v>117</v>
      </c>
      <c r="D128" s="1">
        <v>10</v>
      </c>
      <c r="E128" s="1">
        <v>18</v>
      </c>
      <c r="F128">
        <v>1</v>
      </c>
      <c r="G128" s="1">
        <v>18</v>
      </c>
      <c r="H128" s="1">
        <v>10</v>
      </c>
      <c r="I128" s="1">
        <f t="shared" si="2"/>
        <v>8</v>
      </c>
      <c r="J128" s="2">
        <f t="shared" si="3"/>
        <v>0.44444444444444442</v>
      </c>
      <c r="K128" s="3">
        <v>3.125E-2</v>
      </c>
      <c r="L128" t="s">
        <v>1133</v>
      </c>
    </row>
    <row r="129" spans="1:12" x14ac:dyDescent="0.25">
      <c r="A129">
        <v>50</v>
      </c>
      <c r="B129">
        <v>19</v>
      </c>
      <c r="C129" t="s">
        <v>414</v>
      </c>
      <c r="D129" s="1">
        <v>19</v>
      </c>
      <c r="E129" s="1">
        <v>32</v>
      </c>
      <c r="F129">
        <v>1</v>
      </c>
      <c r="G129" s="1">
        <v>32</v>
      </c>
      <c r="H129" s="1">
        <v>19</v>
      </c>
      <c r="I129" s="1">
        <f t="shared" si="2"/>
        <v>13</v>
      </c>
      <c r="J129" s="2">
        <f t="shared" si="3"/>
        <v>0.40625</v>
      </c>
      <c r="K129" s="3">
        <v>4.1666666666666666E-3</v>
      </c>
      <c r="L129" t="s">
        <v>1132</v>
      </c>
    </row>
    <row r="130" spans="1:12" x14ac:dyDescent="0.25">
      <c r="A130">
        <v>50</v>
      </c>
      <c r="B130">
        <v>19</v>
      </c>
      <c r="C130" t="s">
        <v>335</v>
      </c>
      <c r="D130" s="1">
        <v>13</v>
      </c>
      <c r="E130" s="1">
        <v>22</v>
      </c>
      <c r="F130">
        <v>2</v>
      </c>
      <c r="G130" s="1">
        <v>44</v>
      </c>
      <c r="H130" s="1">
        <v>26</v>
      </c>
      <c r="I130" s="1">
        <f t="shared" si="2"/>
        <v>18</v>
      </c>
      <c r="J130" s="2">
        <f t="shared" si="3"/>
        <v>0.40909090909090912</v>
      </c>
      <c r="K130" s="3">
        <v>1.0416666666666666E-2</v>
      </c>
      <c r="L130" t="s">
        <v>1132</v>
      </c>
    </row>
    <row r="131" spans="1:12" x14ac:dyDescent="0.25">
      <c r="A131">
        <v>51</v>
      </c>
      <c r="B131">
        <v>12</v>
      </c>
      <c r="C131" t="s">
        <v>331</v>
      </c>
      <c r="D131" s="1">
        <v>14</v>
      </c>
      <c r="E131" s="1">
        <v>23</v>
      </c>
      <c r="F131">
        <v>2</v>
      </c>
      <c r="G131" s="1">
        <v>46</v>
      </c>
      <c r="H131" s="1">
        <v>28</v>
      </c>
      <c r="I131" s="1">
        <f t="shared" ref="I131:I194" si="4">G131-H131</f>
        <v>18</v>
      </c>
      <c r="J131" s="2">
        <f t="shared" ref="J131:J194" si="5">I131/G131</f>
        <v>0.39130434782608697</v>
      </c>
      <c r="K131" s="3">
        <v>2.2916666666666665E-2</v>
      </c>
      <c r="L131" t="s">
        <v>1133</v>
      </c>
    </row>
    <row r="132" spans="1:12" x14ac:dyDescent="0.25">
      <c r="A132">
        <v>51</v>
      </c>
      <c r="B132">
        <v>12</v>
      </c>
      <c r="C132" t="s">
        <v>439</v>
      </c>
      <c r="D132" s="1">
        <v>20</v>
      </c>
      <c r="E132" s="1">
        <v>33</v>
      </c>
      <c r="F132">
        <v>3</v>
      </c>
      <c r="G132" s="1">
        <v>99</v>
      </c>
      <c r="H132" s="1">
        <v>60</v>
      </c>
      <c r="I132" s="1">
        <f t="shared" si="4"/>
        <v>39</v>
      </c>
      <c r="J132" s="2">
        <f t="shared" si="5"/>
        <v>0.39393939393939392</v>
      </c>
      <c r="K132" s="3">
        <v>3.888888888888889E-2</v>
      </c>
      <c r="L132" t="s">
        <v>1132</v>
      </c>
    </row>
    <row r="133" spans="1:12" x14ac:dyDescent="0.25">
      <c r="A133">
        <v>51</v>
      </c>
      <c r="B133">
        <v>12</v>
      </c>
      <c r="C133" t="s">
        <v>335</v>
      </c>
      <c r="D133" s="1">
        <v>13</v>
      </c>
      <c r="E133" s="1">
        <v>22</v>
      </c>
      <c r="F133">
        <v>2</v>
      </c>
      <c r="G133" s="1">
        <v>44</v>
      </c>
      <c r="H133" s="1">
        <v>26</v>
      </c>
      <c r="I133" s="1">
        <f t="shared" si="4"/>
        <v>18</v>
      </c>
      <c r="J133" s="2">
        <f t="shared" si="5"/>
        <v>0.40909090909090912</v>
      </c>
      <c r="K133" s="3">
        <v>3.6805555555555557E-2</v>
      </c>
      <c r="L133" t="s">
        <v>1132</v>
      </c>
    </row>
    <row r="134" spans="1:12" x14ac:dyDescent="0.25">
      <c r="A134">
        <v>51</v>
      </c>
      <c r="B134">
        <v>12</v>
      </c>
      <c r="C134" t="s">
        <v>117</v>
      </c>
      <c r="D134" s="1">
        <v>10</v>
      </c>
      <c r="E134" s="1">
        <v>18</v>
      </c>
      <c r="F134">
        <v>2</v>
      </c>
      <c r="G134" s="1">
        <v>36</v>
      </c>
      <c r="H134" s="1">
        <v>20</v>
      </c>
      <c r="I134" s="1">
        <f t="shared" si="4"/>
        <v>16</v>
      </c>
      <c r="J134" s="2">
        <f t="shared" si="5"/>
        <v>0.44444444444444442</v>
      </c>
      <c r="K134" s="3">
        <v>1.5277777777777777E-2</v>
      </c>
      <c r="L134" t="s">
        <v>1132</v>
      </c>
    </row>
    <row r="135" spans="1:12" x14ac:dyDescent="0.25">
      <c r="A135">
        <v>52</v>
      </c>
      <c r="B135">
        <v>7</v>
      </c>
      <c r="C135" t="s">
        <v>439</v>
      </c>
      <c r="D135" s="1">
        <v>20</v>
      </c>
      <c r="E135" s="1">
        <v>33</v>
      </c>
      <c r="F135">
        <v>3</v>
      </c>
      <c r="G135" s="1">
        <v>99</v>
      </c>
      <c r="H135" s="1">
        <v>60</v>
      </c>
      <c r="I135" s="1">
        <f t="shared" si="4"/>
        <v>39</v>
      </c>
      <c r="J135" s="2">
        <f t="shared" si="5"/>
        <v>0.39393939393939392</v>
      </c>
      <c r="K135" s="3">
        <v>9.0277777777777769E-3</v>
      </c>
      <c r="L135" t="s">
        <v>1132</v>
      </c>
    </row>
    <row r="136" spans="1:12" x14ac:dyDescent="0.25">
      <c r="A136">
        <v>52</v>
      </c>
      <c r="B136">
        <v>7</v>
      </c>
      <c r="C136" t="s">
        <v>186</v>
      </c>
      <c r="D136" s="1">
        <v>19</v>
      </c>
      <c r="E136" s="1">
        <v>31</v>
      </c>
      <c r="F136">
        <v>2</v>
      </c>
      <c r="G136" s="1">
        <v>62</v>
      </c>
      <c r="H136" s="1">
        <v>38</v>
      </c>
      <c r="I136" s="1">
        <f t="shared" si="4"/>
        <v>24</v>
      </c>
      <c r="J136" s="2">
        <f t="shared" si="5"/>
        <v>0.38709677419354838</v>
      </c>
      <c r="K136" s="3">
        <v>1.1805555555555555E-2</v>
      </c>
      <c r="L136" t="s">
        <v>1133</v>
      </c>
    </row>
    <row r="137" spans="1:12" x14ac:dyDescent="0.25">
      <c r="A137">
        <v>52</v>
      </c>
      <c r="B137">
        <v>7</v>
      </c>
      <c r="C137" t="s">
        <v>77</v>
      </c>
      <c r="D137" s="1">
        <v>20</v>
      </c>
      <c r="E137" s="1">
        <v>34</v>
      </c>
      <c r="F137">
        <v>3</v>
      </c>
      <c r="G137" s="1">
        <v>102</v>
      </c>
      <c r="H137" s="1">
        <v>60</v>
      </c>
      <c r="I137" s="1">
        <f t="shared" si="4"/>
        <v>42</v>
      </c>
      <c r="J137" s="2">
        <f t="shared" si="5"/>
        <v>0.41176470588235292</v>
      </c>
      <c r="K137" s="3">
        <v>2.2222222222222223E-2</v>
      </c>
      <c r="L137" t="s">
        <v>1132</v>
      </c>
    </row>
    <row r="138" spans="1:12" x14ac:dyDescent="0.25">
      <c r="A138">
        <v>53</v>
      </c>
      <c r="B138">
        <v>16</v>
      </c>
      <c r="C138" t="s">
        <v>331</v>
      </c>
      <c r="D138" s="1">
        <v>14</v>
      </c>
      <c r="E138" s="1">
        <v>23</v>
      </c>
      <c r="F138">
        <v>3</v>
      </c>
      <c r="G138" s="1">
        <v>69</v>
      </c>
      <c r="H138" s="1">
        <v>42</v>
      </c>
      <c r="I138" s="1">
        <f t="shared" si="4"/>
        <v>27</v>
      </c>
      <c r="J138" s="2">
        <f t="shared" si="5"/>
        <v>0.39130434782608697</v>
      </c>
      <c r="K138" s="3">
        <v>3.2638888888888891E-2</v>
      </c>
      <c r="L138" t="s">
        <v>1133</v>
      </c>
    </row>
    <row r="139" spans="1:12" x14ac:dyDescent="0.25">
      <c r="A139">
        <v>53</v>
      </c>
      <c r="B139">
        <v>16</v>
      </c>
      <c r="C139" t="s">
        <v>100</v>
      </c>
      <c r="D139" s="1">
        <v>18</v>
      </c>
      <c r="E139" s="1">
        <v>30</v>
      </c>
      <c r="F139">
        <v>3</v>
      </c>
      <c r="G139" s="1">
        <v>90</v>
      </c>
      <c r="H139" s="1">
        <v>54</v>
      </c>
      <c r="I139" s="1">
        <f t="shared" si="4"/>
        <v>36</v>
      </c>
      <c r="J139" s="2">
        <f t="shared" si="5"/>
        <v>0.4</v>
      </c>
      <c r="K139" s="3">
        <v>2.7083333333333334E-2</v>
      </c>
      <c r="L139" t="s">
        <v>1133</v>
      </c>
    </row>
    <row r="140" spans="1:12" x14ac:dyDescent="0.25">
      <c r="A140">
        <v>53</v>
      </c>
      <c r="B140">
        <v>16</v>
      </c>
      <c r="C140" t="s">
        <v>106</v>
      </c>
      <c r="D140" s="1">
        <v>22</v>
      </c>
      <c r="E140" s="1">
        <v>36</v>
      </c>
      <c r="F140">
        <v>3</v>
      </c>
      <c r="G140" s="1">
        <v>108</v>
      </c>
      <c r="H140" s="1">
        <v>66</v>
      </c>
      <c r="I140" s="1">
        <f t="shared" si="4"/>
        <v>42</v>
      </c>
      <c r="J140" s="2">
        <f t="shared" si="5"/>
        <v>0.3888888888888889</v>
      </c>
      <c r="K140" s="3">
        <v>1.8055555555555554E-2</v>
      </c>
      <c r="L140" t="s">
        <v>1132</v>
      </c>
    </row>
    <row r="141" spans="1:12" x14ac:dyDescent="0.25">
      <c r="A141">
        <v>54</v>
      </c>
      <c r="B141">
        <v>6</v>
      </c>
      <c r="C141" t="s">
        <v>33</v>
      </c>
      <c r="D141" s="1">
        <v>21</v>
      </c>
      <c r="E141" s="1">
        <v>35</v>
      </c>
      <c r="F141">
        <v>3</v>
      </c>
      <c r="G141" s="1">
        <v>105</v>
      </c>
      <c r="H141" s="1">
        <v>63</v>
      </c>
      <c r="I141" s="1">
        <f t="shared" si="4"/>
        <v>42</v>
      </c>
      <c r="J141" s="2">
        <f t="shared" si="5"/>
        <v>0.4</v>
      </c>
      <c r="K141" s="3">
        <v>3.2638888888888891E-2</v>
      </c>
      <c r="L141" t="s">
        <v>1132</v>
      </c>
    </row>
    <row r="142" spans="1:12" x14ac:dyDescent="0.25">
      <c r="A142">
        <v>54</v>
      </c>
      <c r="B142">
        <v>6</v>
      </c>
      <c r="C142" t="s">
        <v>186</v>
      </c>
      <c r="D142" s="1">
        <v>19</v>
      </c>
      <c r="E142" s="1">
        <v>31</v>
      </c>
      <c r="F142">
        <v>1</v>
      </c>
      <c r="G142" s="1">
        <v>31</v>
      </c>
      <c r="H142" s="1">
        <v>19</v>
      </c>
      <c r="I142" s="1">
        <f t="shared" si="4"/>
        <v>12</v>
      </c>
      <c r="J142" s="2">
        <f t="shared" si="5"/>
        <v>0.38709677419354838</v>
      </c>
      <c r="K142" s="3">
        <v>3.8194444444444448E-2</v>
      </c>
      <c r="L142" t="s">
        <v>1133</v>
      </c>
    </row>
    <row r="143" spans="1:12" x14ac:dyDescent="0.25">
      <c r="A143">
        <v>54</v>
      </c>
      <c r="B143">
        <v>6</v>
      </c>
      <c r="C143" t="s">
        <v>117</v>
      </c>
      <c r="D143" s="1">
        <v>10</v>
      </c>
      <c r="E143" s="1">
        <v>18</v>
      </c>
      <c r="F143">
        <v>1</v>
      </c>
      <c r="G143" s="1">
        <v>18</v>
      </c>
      <c r="H143" s="1">
        <v>10</v>
      </c>
      <c r="I143" s="1">
        <f t="shared" si="4"/>
        <v>8</v>
      </c>
      <c r="J143" s="2">
        <f t="shared" si="5"/>
        <v>0.44444444444444442</v>
      </c>
      <c r="K143" s="3">
        <v>3.8194444444444448E-2</v>
      </c>
      <c r="L143" t="s">
        <v>1133</v>
      </c>
    </row>
    <row r="144" spans="1:12" x14ac:dyDescent="0.25">
      <c r="A144">
        <v>54</v>
      </c>
      <c r="B144">
        <v>6</v>
      </c>
      <c r="C144" t="s">
        <v>439</v>
      </c>
      <c r="D144" s="1">
        <v>20</v>
      </c>
      <c r="E144" s="1">
        <v>33</v>
      </c>
      <c r="F144">
        <v>1</v>
      </c>
      <c r="G144" s="1">
        <v>33</v>
      </c>
      <c r="H144" s="1">
        <v>20</v>
      </c>
      <c r="I144" s="1">
        <f t="shared" si="4"/>
        <v>13</v>
      </c>
      <c r="J144" s="2">
        <f t="shared" si="5"/>
        <v>0.39393939393939392</v>
      </c>
      <c r="K144" s="3">
        <v>3.1944444444444442E-2</v>
      </c>
      <c r="L144" t="s">
        <v>1133</v>
      </c>
    </row>
    <row r="145" spans="1:12" x14ac:dyDescent="0.25">
      <c r="A145">
        <v>55</v>
      </c>
      <c r="B145">
        <v>20</v>
      </c>
      <c r="C145" t="s">
        <v>439</v>
      </c>
      <c r="D145" s="1">
        <v>20</v>
      </c>
      <c r="E145" s="1">
        <v>33</v>
      </c>
      <c r="F145">
        <v>3</v>
      </c>
      <c r="G145" s="1">
        <v>99</v>
      </c>
      <c r="H145" s="1">
        <v>60</v>
      </c>
      <c r="I145" s="1">
        <f t="shared" si="4"/>
        <v>39</v>
      </c>
      <c r="J145" s="2">
        <f t="shared" si="5"/>
        <v>0.39393939393939392</v>
      </c>
      <c r="K145" s="3">
        <v>1.8749999999999999E-2</v>
      </c>
      <c r="L145" t="s">
        <v>1133</v>
      </c>
    </row>
    <row r="146" spans="1:12" x14ac:dyDescent="0.25">
      <c r="A146">
        <v>55</v>
      </c>
      <c r="B146">
        <v>20</v>
      </c>
      <c r="C146" t="s">
        <v>259</v>
      </c>
      <c r="D146" s="1">
        <v>14</v>
      </c>
      <c r="E146" s="1">
        <v>24</v>
      </c>
      <c r="F146">
        <v>1</v>
      </c>
      <c r="G146" s="1">
        <v>24</v>
      </c>
      <c r="H146" s="1">
        <v>14</v>
      </c>
      <c r="I146" s="1">
        <f t="shared" si="4"/>
        <v>10</v>
      </c>
      <c r="J146" s="2">
        <f t="shared" si="5"/>
        <v>0.41666666666666669</v>
      </c>
      <c r="K146" s="3">
        <v>3.472222222222222E-3</v>
      </c>
      <c r="L146" t="s">
        <v>1132</v>
      </c>
    </row>
    <row r="147" spans="1:12" x14ac:dyDescent="0.25">
      <c r="A147">
        <v>55</v>
      </c>
      <c r="B147">
        <v>20</v>
      </c>
      <c r="C147" t="s">
        <v>106</v>
      </c>
      <c r="D147" s="1">
        <v>22</v>
      </c>
      <c r="E147" s="1">
        <v>36</v>
      </c>
      <c r="F147">
        <v>1</v>
      </c>
      <c r="G147" s="1">
        <v>36</v>
      </c>
      <c r="H147" s="1">
        <v>22</v>
      </c>
      <c r="I147" s="1">
        <f t="shared" si="4"/>
        <v>14</v>
      </c>
      <c r="J147" s="2">
        <f t="shared" si="5"/>
        <v>0.3888888888888889</v>
      </c>
      <c r="K147" s="3">
        <v>3.5416666666666666E-2</v>
      </c>
      <c r="L147" t="s">
        <v>1133</v>
      </c>
    </row>
    <row r="148" spans="1:12" x14ac:dyDescent="0.25">
      <c r="A148">
        <v>55</v>
      </c>
      <c r="B148">
        <v>20</v>
      </c>
      <c r="C148" t="s">
        <v>414</v>
      </c>
      <c r="D148" s="1">
        <v>19</v>
      </c>
      <c r="E148" s="1">
        <v>32</v>
      </c>
      <c r="F148">
        <v>3</v>
      </c>
      <c r="G148" s="1">
        <v>96</v>
      </c>
      <c r="H148" s="1">
        <v>57</v>
      </c>
      <c r="I148" s="1">
        <f t="shared" si="4"/>
        <v>39</v>
      </c>
      <c r="J148" s="2">
        <f t="shared" si="5"/>
        <v>0.40625</v>
      </c>
      <c r="K148" s="3">
        <v>9.0277777777777769E-3</v>
      </c>
      <c r="L148" t="s">
        <v>1132</v>
      </c>
    </row>
    <row r="149" spans="1:12" x14ac:dyDescent="0.25">
      <c r="A149">
        <v>56</v>
      </c>
      <c r="B149">
        <v>1</v>
      </c>
      <c r="C149" t="s">
        <v>51</v>
      </c>
      <c r="D149" s="1">
        <v>17</v>
      </c>
      <c r="E149" s="1">
        <v>29</v>
      </c>
      <c r="F149">
        <v>1</v>
      </c>
      <c r="G149" s="1">
        <v>29</v>
      </c>
      <c r="H149" s="1">
        <v>17</v>
      </c>
      <c r="I149" s="1">
        <f t="shared" si="4"/>
        <v>12</v>
      </c>
      <c r="J149" s="2">
        <f t="shared" si="5"/>
        <v>0.41379310344827586</v>
      </c>
      <c r="K149" s="3">
        <v>2.6388888888888889E-2</v>
      </c>
      <c r="L149" t="s">
        <v>1132</v>
      </c>
    </row>
    <row r="150" spans="1:12" x14ac:dyDescent="0.25">
      <c r="A150">
        <v>56</v>
      </c>
      <c r="B150">
        <v>1</v>
      </c>
      <c r="C150" t="s">
        <v>180</v>
      </c>
      <c r="D150" s="1">
        <v>11</v>
      </c>
      <c r="E150" s="1">
        <v>19</v>
      </c>
      <c r="F150">
        <v>1</v>
      </c>
      <c r="G150" s="1">
        <v>19</v>
      </c>
      <c r="H150" s="1">
        <v>11</v>
      </c>
      <c r="I150" s="1">
        <f t="shared" si="4"/>
        <v>8</v>
      </c>
      <c r="J150" s="2">
        <f t="shared" si="5"/>
        <v>0.42105263157894735</v>
      </c>
      <c r="K150" s="3">
        <v>2.7777777777777776E-2</v>
      </c>
      <c r="L150" t="s">
        <v>1133</v>
      </c>
    </row>
    <row r="151" spans="1:12" x14ac:dyDescent="0.25">
      <c r="A151">
        <v>57</v>
      </c>
      <c r="B151">
        <v>18</v>
      </c>
      <c r="C151" t="s">
        <v>33</v>
      </c>
      <c r="D151" s="1">
        <v>21</v>
      </c>
      <c r="E151" s="1">
        <v>35</v>
      </c>
      <c r="F151">
        <v>1</v>
      </c>
      <c r="G151" s="1">
        <v>35</v>
      </c>
      <c r="H151" s="1">
        <v>21</v>
      </c>
      <c r="I151" s="1">
        <f t="shared" si="4"/>
        <v>14</v>
      </c>
      <c r="J151" s="2">
        <f t="shared" si="5"/>
        <v>0.4</v>
      </c>
      <c r="K151" s="3">
        <v>1.4583333333333334E-2</v>
      </c>
      <c r="L151" t="s">
        <v>1133</v>
      </c>
    </row>
    <row r="152" spans="1:12" x14ac:dyDescent="0.25">
      <c r="A152">
        <v>57</v>
      </c>
      <c r="B152">
        <v>18</v>
      </c>
      <c r="C152" t="s">
        <v>65</v>
      </c>
      <c r="D152" s="1">
        <v>25</v>
      </c>
      <c r="E152" s="1">
        <v>40</v>
      </c>
      <c r="F152">
        <v>1</v>
      </c>
      <c r="G152" s="1">
        <v>40</v>
      </c>
      <c r="H152" s="1">
        <v>25</v>
      </c>
      <c r="I152" s="1">
        <f t="shared" si="4"/>
        <v>15</v>
      </c>
      <c r="J152" s="2">
        <f t="shared" si="5"/>
        <v>0.375</v>
      </c>
      <c r="K152" s="3">
        <v>2.0833333333333332E-2</v>
      </c>
      <c r="L152" t="s">
        <v>1133</v>
      </c>
    </row>
    <row r="153" spans="1:12" x14ac:dyDescent="0.25">
      <c r="A153">
        <v>57</v>
      </c>
      <c r="B153">
        <v>18</v>
      </c>
      <c r="C153" t="s">
        <v>335</v>
      </c>
      <c r="D153" s="1">
        <v>13</v>
      </c>
      <c r="E153" s="1">
        <v>22</v>
      </c>
      <c r="F153">
        <v>1</v>
      </c>
      <c r="G153" s="1">
        <v>22</v>
      </c>
      <c r="H153" s="1">
        <v>13</v>
      </c>
      <c r="I153" s="1">
        <f t="shared" si="4"/>
        <v>9</v>
      </c>
      <c r="J153" s="2">
        <f t="shared" si="5"/>
        <v>0.40909090909090912</v>
      </c>
      <c r="K153" s="3">
        <v>6.9444444444444441E-3</v>
      </c>
      <c r="L153" t="s">
        <v>1132</v>
      </c>
    </row>
    <row r="154" spans="1:12" x14ac:dyDescent="0.25">
      <c r="A154">
        <v>57</v>
      </c>
      <c r="B154">
        <v>18</v>
      </c>
      <c r="C154" t="s">
        <v>106</v>
      </c>
      <c r="D154" s="1">
        <v>22</v>
      </c>
      <c r="E154" s="1">
        <v>36</v>
      </c>
      <c r="F154">
        <v>2</v>
      </c>
      <c r="G154" s="1">
        <v>72</v>
      </c>
      <c r="H154" s="1">
        <v>44</v>
      </c>
      <c r="I154" s="1">
        <f t="shared" si="4"/>
        <v>28</v>
      </c>
      <c r="J154" s="2">
        <f t="shared" si="5"/>
        <v>0.3888888888888889</v>
      </c>
      <c r="K154" s="3">
        <v>4.8611111111111112E-3</v>
      </c>
      <c r="L154" t="s">
        <v>1133</v>
      </c>
    </row>
    <row r="155" spans="1:12" x14ac:dyDescent="0.25">
      <c r="A155">
        <v>58</v>
      </c>
      <c r="B155">
        <v>8</v>
      </c>
      <c r="C155" t="s">
        <v>335</v>
      </c>
      <c r="D155" s="1">
        <v>13</v>
      </c>
      <c r="E155" s="1">
        <v>22</v>
      </c>
      <c r="F155">
        <v>1</v>
      </c>
      <c r="G155" s="1">
        <v>22</v>
      </c>
      <c r="H155" s="1">
        <v>13</v>
      </c>
      <c r="I155" s="1">
        <f t="shared" si="4"/>
        <v>9</v>
      </c>
      <c r="J155" s="2">
        <f t="shared" si="5"/>
        <v>0.40909090909090912</v>
      </c>
      <c r="K155" s="3">
        <v>1.1805555555555555E-2</v>
      </c>
      <c r="L155" t="s">
        <v>1133</v>
      </c>
    </row>
    <row r="156" spans="1:12" x14ac:dyDescent="0.25">
      <c r="A156">
        <v>58</v>
      </c>
      <c r="B156">
        <v>8</v>
      </c>
      <c r="C156" t="s">
        <v>241</v>
      </c>
      <c r="D156" s="1">
        <v>12</v>
      </c>
      <c r="E156" s="1">
        <v>20</v>
      </c>
      <c r="F156">
        <v>3</v>
      </c>
      <c r="G156" s="1">
        <v>60</v>
      </c>
      <c r="H156" s="1">
        <v>36</v>
      </c>
      <c r="I156" s="1">
        <f t="shared" si="4"/>
        <v>24</v>
      </c>
      <c r="J156" s="2">
        <f t="shared" si="5"/>
        <v>0.4</v>
      </c>
      <c r="K156" s="3">
        <v>3.888888888888889E-2</v>
      </c>
      <c r="L156" t="s">
        <v>1133</v>
      </c>
    </row>
    <row r="157" spans="1:12" x14ac:dyDescent="0.25">
      <c r="A157">
        <v>59</v>
      </c>
      <c r="B157">
        <v>8</v>
      </c>
      <c r="C157" t="s">
        <v>180</v>
      </c>
      <c r="D157" s="1">
        <v>11</v>
      </c>
      <c r="E157" s="1">
        <v>19</v>
      </c>
      <c r="F157">
        <v>2</v>
      </c>
      <c r="G157" s="1">
        <v>38</v>
      </c>
      <c r="H157" s="1">
        <v>22</v>
      </c>
      <c r="I157" s="1">
        <f t="shared" si="4"/>
        <v>16</v>
      </c>
      <c r="J157" s="2">
        <f t="shared" si="5"/>
        <v>0.42105263157894735</v>
      </c>
      <c r="K157" s="3">
        <v>9.0277777777777769E-3</v>
      </c>
      <c r="L157" t="s">
        <v>1132</v>
      </c>
    </row>
    <row r="158" spans="1:12" x14ac:dyDescent="0.25">
      <c r="A158">
        <v>59</v>
      </c>
      <c r="B158">
        <v>8</v>
      </c>
      <c r="C158" t="s">
        <v>331</v>
      </c>
      <c r="D158" s="1">
        <v>14</v>
      </c>
      <c r="E158" s="1">
        <v>23</v>
      </c>
      <c r="F158">
        <v>2</v>
      </c>
      <c r="G158" s="1">
        <v>46</v>
      </c>
      <c r="H158" s="1">
        <v>28</v>
      </c>
      <c r="I158" s="1">
        <f t="shared" si="4"/>
        <v>18</v>
      </c>
      <c r="J158" s="2">
        <f t="shared" si="5"/>
        <v>0.39130434782608697</v>
      </c>
      <c r="K158" s="3">
        <v>6.2500000000000003E-3</v>
      </c>
      <c r="L158" t="s">
        <v>1132</v>
      </c>
    </row>
    <row r="159" spans="1:12" x14ac:dyDescent="0.25">
      <c r="A159">
        <v>59</v>
      </c>
      <c r="B159">
        <v>8</v>
      </c>
      <c r="C159" t="s">
        <v>117</v>
      </c>
      <c r="D159" s="1">
        <v>10</v>
      </c>
      <c r="E159" s="1">
        <v>18</v>
      </c>
      <c r="F159">
        <v>2</v>
      </c>
      <c r="G159" s="1">
        <v>36</v>
      </c>
      <c r="H159" s="1">
        <v>20</v>
      </c>
      <c r="I159" s="1">
        <f t="shared" si="4"/>
        <v>16</v>
      </c>
      <c r="J159" s="2">
        <f t="shared" si="5"/>
        <v>0.44444444444444442</v>
      </c>
      <c r="K159" s="3">
        <v>9.0277777777777769E-3</v>
      </c>
      <c r="L159" t="s">
        <v>1133</v>
      </c>
    </row>
    <row r="160" spans="1:12" x14ac:dyDescent="0.25">
      <c r="A160">
        <v>59</v>
      </c>
      <c r="B160">
        <v>8</v>
      </c>
      <c r="C160" t="s">
        <v>65</v>
      </c>
      <c r="D160" s="1">
        <v>25</v>
      </c>
      <c r="E160" s="1">
        <v>40</v>
      </c>
      <c r="F160">
        <v>1</v>
      </c>
      <c r="G160" s="1">
        <v>40</v>
      </c>
      <c r="H160" s="1">
        <v>25</v>
      </c>
      <c r="I160" s="1">
        <f t="shared" si="4"/>
        <v>15</v>
      </c>
      <c r="J160" s="2">
        <f t="shared" si="5"/>
        <v>0.375</v>
      </c>
      <c r="K160" s="3">
        <v>9.0277777777777769E-3</v>
      </c>
      <c r="L160" t="s">
        <v>1133</v>
      </c>
    </row>
    <row r="161" spans="1:12" x14ac:dyDescent="0.25">
      <c r="A161">
        <v>60</v>
      </c>
      <c r="B161">
        <v>6</v>
      </c>
      <c r="C161" t="s">
        <v>117</v>
      </c>
      <c r="D161" s="1">
        <v>10</v>
      </c>
      <c r="E161" s="1">
        <v>18</v>
      </c>
      <c r="F161">
        <v>2</v>
      </c>
      <c r="G161" s="1">
        <v>36</v>
      </c>
      <c r="H161" s="1">
        <v>20</v>
      </c>
      <c r="I161" s="1">
        <f t="shared" si="4"/>
        <v>16</v>
      </c>
      <c r="J161" s="2">
        <f t="shared" si="5"/>
        <v>0.44444444444444442</v>
      </c>
      <c r="K161" s="3">
        <v>1.5972222222222221E-2</v>
      </c>
      <c r="L161" t="s">
        <v>1132</v>
      </c>
    </row>
    <row r="162" spans="1:12" x14ac:dyDescent="0.25">
      <c r="A162">
        <v>60</v>
      </c>
      <c r="B162">
        <v>6</v>
      </c>
      <c r="C162" t="s">
        <v>439</v>
      </c>
      <c r="D162" s="1">
        <v>20</v>
      </c>
      <c r="E162" s="1">
        <v>33</v>
      </c>
      <c r="F162">
        <v>2</v>
      </c>
      <c r="G162" s="1">
        <v>66</v>
      </c>
      <c r="H162" s="1">
        <v>40</v>
      </c>
      <c r="I162" s="1">
        <f t="shared" si="4"/>
        <v>26</v>
      </c>
      <c r="J162" s="2">
        <f t="shared" si="5"/>
        <v>0.39393939393939392</v>
      </c>
      <c r="K162" s="3">
        <v>1.3888888888888888E-2</v>
      </c>
      <c r="L162" t="s">
        <v>1133</v>
      </c>
    </row>
    <row r="163" spans="1:12" x14ac:dyDescent="0.25">
      <c r="A163">
        <v>61</v>
      </c>
      <c r="B163">
        <v>10</v>
      </c>
      <c r="C163" t="s">
        <v>65</v>
      </c>
      <c r="D163" s="1">
        <v>25</v>
      </c>
      <c r="E163" s="1">
        <v>40</v>
      </c>
      <c r="F163">
        <v>2</v>
      </c>
      <c r="G163" s="1">
        <v>80</v>
      </c>
      <c r="H163" s="1">
        <v>50</v>
      </c>
      <c r="I163" s="1">
        <f t="shared" si="4"/>
        <v>30</v>
      </c>
      <c r="J163" s="2">
        <f t="shared" si="5"/>
        <v>0.375</v>
      </c>
      <c r="K163" s="3">
        <v>3.888888888888889E-2</v>
      </c>
      <c r="L163" t="s">
        <v>1132</v>
      </c>
    </row>
    <row r="164" spans="1:12" x14ac:dyDescent="0.25">
      <c r="A164">
        <v>61</v>
      </c>
      <c r="B164">
        <v>10</v>
      </c>
      <c r="C164" t="s">
        <v>117</v>
      </c>
      <c r="D164" s="1">
        <v>10</v>
      </c>
      <c r="E164" s="1">
        <v>18</v>
      </c>
      <c r="F164">
        <v>1</v>
      </c>
      <c r="G164" s="1">
        <v>18</v>
      </c>
      <c r="H164" s="1">
        <v>10</v>
      </c>
      <c r="I164" s="1">
        <f t="shared" si="4"/>
        <v>8</v>
      </c>
      <c r="J164" s="2">
        <f t="shared" si="5"/>
        <v>0.44444444444444442</v>
      </c>
      <c r="K164" s="3">
        <v>2.7083333333333334E-2</v>
      </c>
      <c r="L164" t="s">
        <v>1133</v>
      </c>
    </row>
    <row r="165" spans="1:12" x14ac:dyDescent="0.25">
      <c r="A165">
        <v>61</v>
      </c>
      <c r="B165">
        <v>10</v>
      </c>
      <c r="C165" t="s">
        <v>100</v>
      </c>
      <c r="D165" s="1">
        <v>18</v>
      </c>
      <c r="E165" s="1">
        <v>30</v>
      </c>
      <c r="F165">
        <v>2</v>
      </c>
      <c r="G165" s="1">
        <v>60</v>
      </c>
      <c r="H165" s="1">
        <v>36</v>
      </c>
      <c r="I165" s="1">
        <f t="shared" si="4"/>
        <v>24</v>
      </c>
      <c r="J165" s="2">
        <f t="shared" si="5"/>
        <v>0.4</v>
      </c>
      <c r="K165" s="3">
        <v>9.0277777777777769E-3</v>
      </c>
      <c r="L165" t="s">
        <v>1132</v>
      </c>
    </row>
    <row r="166" spans="1:12" x14ac:dyDescent="0.25">
      <c r="A166">
        <v>61</v>
      </c>
      <c r="B166">
        <v>10</v>
      </c>
      <c r="C166" t="s">
        <v>57</v>
      </c>
      <c r="D166" s="1">
        <v>16</v>
      </c>
      <c r="E166" s="1">
        <v>28</v>
      </c>
      <c r="F166">
        <v>3</v>
      </c>
      <c r="G166" s="1">
        <v>84</v>
      </c>
      <c r="H166" s="1">
        <v>48</v>
      </c>
      <c r="I166" s="1">
        <f t="shared" si="4"/>
        <v>36</v>
      </c>
      <c r="J166" s="2">
        <f t="shared" si="5"/>
        <v>0.42857142857142855</v>
      </c>
      <c r="K166" s="3">
        <v>3.5416666666666666E-2</v>
      </c>
      <c r="L166" t="s">
        <v>1133</v>
      </c>
    </row>
    <row r="167" spans="1:12" x14ac:dyDescent="0.25">
      <c r="A167">
        <v>62</v>
      </c>
      <c r="B167">
        <v>2</v>
      </c>
      <c r="C167" t="s">
        <v>100</v>
      </c>
      <c r="D167" s="1">
        <v>18</v>
      </c>
      <c r="E167" s="1">
        <v>30</v>
      </c>
      <c r="F167">
        <v>2</v>
      </c>
      <c r="G167" s="1">
        <v>60</v>
      </c>
      <c r="H167" s="1">
        <v>36</v>
      </c>
      <c r="I167" s="1">
        <f t="shared" si="4"/>
        <v>24</v>
      </c>
      <c r="J167" s="2">
        <f t="shared" si="5"/>
        <v>0.4</v>
      </c>
      <c r="K167" s="3">
        <v>4.0972222222222222E-2</v>
      </c>
      <c r="L167" t="s">
        <v>1133</v>
      </c>
    </row>
    <row r="168" spans="1:12" x14ac:dyDescent="0.25">
      <c r="A168">
        <v>62</v>
      </c>
      <c r="B168">
        <v>2</v>
      </c>
      <c r="C168" t="s">
        <v>180</v>
      </c>
      <c r="D168" s="1">
        <v>11</v>
      </c>
      <c r="E168" s="1">
        <v>19</v>
      </c>
      <c r="F168">
        <v>3</v>
      </c>
      <c r="G168" s="1">
        <v>57</v>
      </c>
      <c r="H168" s="1">
        <v>33</v>
      </c>
      <c r="I168" s="1">
        <f t="shared" si="4"/>
        <v>24</v>
      </c>
      <c r="J168" s="2">
        <f t="shared" si="5"/>
        <v>0.42105263157894735</v>
      </c>
      <c r="K168" s="3">
        <v>3.1944444444444442E-2</v>
      </c>
      <c r="L168" t="s">
        <v>1133</v>
      </c>
    </row>
    <row r="169" spans="1:12" x14ac:dyDescent="0.25">
      <c r="A169">
        <v>62</v>
      </c>
      <c r="B169">
        <v>2</v>
      </c>
      <c r="C169" t="s">
        <v>186</v>
      </c>
      <c r="D169" s="1">
        <v>19</v>
      </c>
      <c r="E169" s="1">
        <v>31</v>
      </c>
      <c r="F169">
        <v>1</v>
      </c>
      <c r="G169" s="1">
        <v>31</v>
      </c>
      <c r="H169" s="1">
        <v>19</v>
      </c>
      <c r="I169" s="1">
        <f t="shared" si="4"/>
        <v>12</v>
      </c>
      <c r="J169" s="2">
        <f t="shared" si="5"/>
        <v>0.38709677419354838</v>
      </c>
      <c r="K169" s="3">
        <v>3.4722222222222224E-2</v>
      </c>
      <c r="L169" t="s">
        <v>1133</v>
      </c>
    </row>
    <row r="170" spans="1:12" x14ac:dyDescent="0.25">
      <c r="A170">
        <v>63</v>
      </c>
      <c r="B170">
        <v>17</v>
      </c>
      <c r="C170" t="s">
        <v>241</v>
      </c>
      <c r="D170" s="1">
        <v>12</v>
      </c>
      <c r="E170" s="1">
        <v>20</v>
      </c>
      <c r="F170">
        <v>1</v>
      </c>
      <c r="G170" s="1">
        <v>20</v>
      </c>
      <c r="H170" s="1">
        <v>12</v>
      </c>
      <c r="I170" s="1">
        <f t="shared" si="4"/>
        <v>8</v>
      </c>
      <c r="J170" s="2">
        <f t="shared" si="5"/>
        <v>0.4</v>
      </c>
      <c r="K170" s="3">
        <v>6.9444444444444441E-3</v>
      </c>
      <c r="L170" t="s">
        <v>1133</v>
      </c>
    </row>
    <row r="171" spans="1:12" x14ac:dyDescent="0.25">
      <c r="A171">
        <v>63</v>
      </c>
      <c r="B171">
        <v>17</v>
      </c>
      <c r="C171" t="s">
        <v>33</v>
      </c>
      <c r="D171" s="1">
        <v>21</v>
      </c>
      <c r="E171" s="1">
        <v>35</v>
      </c>
      <c r="F171">
        <v>1</v>
      </c>
      <c r="G171" s="1">
        <v>35</v>
      </c>
      <c r="H171" s="1">
        <v>21</v>
      </c>
      <c r="I171" s="1">
        <f t="shared" si="4"/>
        <v>14</v>
      </c>
      <c r="J171" s="2">
        <f t="shared" si="5"/>
        <v>0.4</v>
      </c>
      <c r="K171" s="3">
        <v>1.3888888888888888E-2</v>
      </c>
      <c r="L171" t="s">
        <v>1132</v>
      </c>
    </row>
    <row r="172" spans="1:12" x14ac:dyDescent="0.25">
      <c r="A172">
        <v>64</v>
      </c>
      <c r="B172">
        <v>3</v>
      </c>
      <c r="C172" t="s">
        <v>241</v>
      </c>
      <c r="D172" s="1">
        <v>12</v>
      </c>
      <c r="E172" s="1">
        <v>20</v>
      </c>
      <c r="F172">
        <v>3</v>
      </c>
      <c r="G172" s="1">
        <v>60</v>
      </c>
      <c r="H172" s="1">
        <v>36</v>
      </c>
      <c r="I172" s="1">
        <f t="shared" si="4"/>
        <v>24</v>
      </c>
      <c r="J172" s="2">
        <f t="shared" si="5"/>
        <v>0.4</v>
      </c>
      <c r="K172" s="3">
        <v>1.7361111111111112E-2</v>
      </c>
      <c r="L172" t="s">
        <v>1132</v>
      </c>
    </row>
    <row r="173" spans="1:12" x14ac:dyDescent="0.25">
      <c r="A173">
        <v>64</v>
      </c>
      <c r="B173">
        <v>3</v>
      </c>
      <c r="C173" t="s">
        <v>65</v>
      </c>
      <c r="D173" s="1">
        <v>25</v>
      </c>
      <c r="E173" s="1">
        <v>40</v>
      </c>
      <c r="F173">
        <v>3</v>
      </c>
      <c r="G173" s="1">
        <v>120</v>
      </c>
      <c r="H173" s="1">
        <v>75</v>
      </c>
      <c r="I173" s="1">
        <f t="shared" si="4"/>
        <v>45</v>
      </c>
      <c r="J173" s="2">
        <f t="shared" si="5"/>
        <v>0.375</v>
      </c>
      <c r="K173" s="3">
        <v>3.2638888888888891E-2</v>
      </c>
      <c r="L173" t="s">
        <v>1133</v>
      </c>
    </row>
    <row r="174" spans="1:12" x14ac:dyDescent="0.25">
      <c r="A174">
        <v>64</v>
      </c>
      <c r="B174">
        <v>3</v>
      </c>
      <c r="C174" t="s">
        <v>106</v>
      </c>
      <c r="D174" s="1">
        <v>22</v>
      </c>
      <c r="E174" s="1">
        <v>36</v>
      </c>
      <c r="F174">
        <v>3</v>
      </c>
      <c r="G174" s="1">
        <v>108</v>
      </c>
      <c r="H174" s="1">
        <v>66</v>
      </c>
      <c r="I174" s="1">
        <f t="shared" si="4"/>
        <v>42</v>
      </c>
      <c r="J174" s="2">
        <f t="shared" si="5"/>
        <v>0.3888888888888889</v>
      </c>
      <c r="K174" s="3">
        <v>6.9444444444444441E-3</v>
      </c>
      <c r="L174" t="s">
        <v>1132</v>
      </c>
    </row>
    <row r="175" spans="1:12" x14ac:dyDescent="0.25">
      <c r="A175">
        <v>65</v>
      </c>
      <c r="B175">
        <v>5</v>
      </c>
      <c r="C175" t="s">
        <v>57</v>
      </c>
      <c r="D175" s="1">
        <v>16</v>
      </c>
      <c r="E175" s="1">
        <v>28</v>
      </c>
      <c r="F175">
        <v>1</v>
      </c>
      <c r="G175" s="1">
        <v>28</v>
      </c>
      <c r="H175" s="1">
        <v>16</v>
      </c>
      <c r="I175" s="1">
        <f t="shared" si="4"/>
        <v>12</v>
      </c>
      <c r="J175" s="2">
        <f t="shared" si="5"/>
        <v>0.42857142857142855</v>
      </c>
      <c r="K175" s="3">
        <v>2.2222222222222223E-2</v>
      </c>
      <c r="L175" t="s">
        <v>1133</v>
      </c>
    </row>
    <row r="176" spans="1:12" x14ac:dyDescent="0.25">
      <c r="A176">
        <v>65</v>
      </c>
      <c r="B176">
        <v>5</v>
      </c>
      <c r="C176" t="s">
        <v>186</v>
      </c>
      <c r="D176" s="1">
        <v>19</v>
      </c>
      <c r="E176" s="1">
        <v>31</v>
      </c>
      <c r="F176">
        <v>1</v>
      </c>
      <c r="G176" s="1">
        <v>31</v>
      </c>
      <c r="H176" s="1">
        <v>19</v>
      </c>
      <c r="I176" s="1">
        <f t="shared" si="4"/>
        <v>12</v>
      </c>
      <c r="J176" s="2">
        <f t="shared" si="5"/>
        <v>0.38709677419354838</v>
      </c>
      <c r="K176" s="3">
        <v>3.8194444444444448E-2</v>
      </c>
      <c r="L176" t="s">
        <v>1133</v>
      </c>
    </row>
    <row r="177" spans="1:12" x14ac:dyDescent="0.25">
      <c r="A177">
        <v>65</v>
      </c>
      <c r="B177">
        <v>5</v>
      </c>
      <c r="C177" t="s">
        <v>180</v>
      </c>
      <c r="D177" s="1">
        <v>11</v>
      </c>
      <c r="E177" s="1">
        <v>19</v>
      </c>
      <c r="F177">
        <v>3</v>
      </c>
      <c r="G177" s="1">
        <v>57</v>
      </c>
      <c r="H177" s="1">
        <v>33</v>
      </c>
      <c r="I177" s="1">
        <f t="shared" si="4"/>
        <v>24</v>
      </c>
      <c r="J177" s="2">
        <f t="shared" si="5"/>
        <v>0.42105263157894735</v>
      </c>
      <c r="K177" s="3">
        <v>3.5416666666666666E-2</v>
      </c>
      <c r="L177" t="s">
        <v>1132</v>
      </c>
    </row>
    <row r="178" spans="1:12" x14ac:dyDescent="0.25">
      <c r="A178">
        <v>65</v>
      </c>
      <c r="B178">
        <v>5</v>
      </c>
      <c r="C178" t="s">
        <v>65</v>
      </c>
      <c r="D178" s="1">
        <v>25</v>
      </c>
      <c r="E178" s="1">
        <v>40</v>
      </c>
      <c r="F178">
        <v>2</v>
      </c>
      <c r="G178" s="1">
        <v>80</v>
      </c>
      <c r="H178" s="1">
        <v>50</v>
      </c>
      <c r="I178" s="1">
        <f t="shared" si="4"/>
        <v>30</v>
      </c>
      <c r="J178" s="2">
        <f t="shared" si="5"/>
        <v>0.375</v>
      </c>
      <c r="K178" s="3">
        <v>1.1805555555555555E-2</v>
      </c>
      <c r="L178" t="s">
        <v>1132</v>
      </c>
    </row>
    <row r="179" spans="1:12" x14ac:dyDescent="0.25">
      <c r="A179">
        <v>66</v>
      </c>
      <c r="B179">
        <v>18</v>
      </c>
      <c r="C179" t="s">
        <v>106</v>
      </c>
      <c r="D179" s="1">
        <v>22</v>
      </c>
      <c r="E179" s="1">
        <v>36</v>
      </c>
      <c r="F179">
        <v>1</v>
      </c>
      <c r="G179" s="1">
        <v>36</v>
      </c>
      <c r="H179" s="1">
        <v>22</v>
      </c>
      <c r="I179" s="1">
        <f t="shared" si="4"/>
        <v>14</v>
      </c>
      <c r="J179" s="2">
        <f t="shared" si="5"/>
        <v>0.3888888888888889</v>
      </c>
      <c r="K179" s="3">
        <v>2.013888888888889E-2</v>
      </c>
      <c r="L179" t="s">
        <v>1132</v>
      </c>
    </row>
    <row r="180" spans="1:12" x14ac:dyDescent="0.25">
      <c r="A180">
        <v>66</v>
      </c>
      <c r="B180">
        <v>18</v>
      </c>
      <c r="C180" t="s">
        <v>65</v>
      </c>
      <c r="D180" s="1">
        <v>25</v>
      </c>
      <c r="E180" s="1">
        <v>40</v>
      </c>
      <c r="F180">
        <v>3</v>
      </c>
      <c r="G180" s="1">
        <v>120</v>
      </c>
      <c r="H180" s="1">
        <v>75</v>
      </c>
      <c r="I180" s="1">
        <f t="shared" si="4"/>
        <v>45</v>
      </c>
      <c r="J180" s="2">
        <f t="shared" si="5"/>
        <v>0.375</v>
      </c>
      <c r="K180" s="3">
        <v>2.0833333333333332E-2</v>
      </c>
      <c r="L180" t="s">
        <v>1132</v>
      </c>
    </row>
    <row r="181" spans="1:12" x14ac:dyDescent="0.25">
      <c r="A181">
        <v>66</v>
      </c>
      <c r="B181">
        <v>18</v>
      </c>
      <c r="C181" t="s">
        <v>117</v>
      </c>
      <c r="D181" s="1">
        <v>10</v>
      </c>
      <c r="E181" s="1">
        <v>18</v>
      </c>
      <c r="F181">
        <v>3</v>
      </c>
      <c r="G181" s="1">
        <v>54</v>
      </c>
      <c r="H181" s="1">
        <v>30</v>
      </c>
      <c r="I181" s="1">
        <f t="shared" si="4"/>
        <v>24</v>
      </c>
      <c r="J181" s="2">
        <f t="shared" si="5"/>
        <v>0.44444444444444442</v>
      </c>
      <c r="K181" s="3">
        <v>3.8194444444444448E-2</v>
      </c>
      <c r="L181" t="s">
        <v>1133</v>
      </c>
    </row>
    <row r="182" spans="1:12" x14ac:dyDescent="0.25">
      <c r="A182">
        <v>67</v>
      </c>
      <c r="B182">
        <v>2</v>
      </c>
      <c r="C182" t="s">
        <v>65</v>
      </c>
      <c r="D182" s="1">
        <v>25</v>
      </c>
      <c r="E182" s="1">
        <v>40</v>
      </c>
      <c r="F182">
        <v>1</v>
      </c>
      <c r="G182" s="1">
        <v>40</v>
      </c>
      <c r="H182" s="1">
        <v>25</v>
      </c>
      <c r="I182" s="1">
        <f t="shared" si="4"/>
        <v>15</v>
      </c>
      <c r="J182" s="2">
        <f t="shared" si="5"/>
        <v>0.375</v>
      </c>
      <c r="K182" s="3">
        <v>1.5277777777777777E-2</v>
      </c>
      <c r="L182" t="s">
        <v>1132</v>
      </c>
    </row>
    <row r="183" spans="1:12" x14ac:dyDescent="0.25">
      <c r="A183">
        <v>67</v>
      </c>
      <c r="B183">
        <v>2</v>
      </c>
      <c r="C183" t="s">
        <v>106</v>
      </c>
      <c r="D183" s="1">
        <v>22</v>
      </c>
      <c r="E183" s="1">
        <v>36</v>
      </c>
      <c r="F183">
        <v>3</v>
      </c>
      <c r="G183" s="1">
        <v>108</v>
      </c>
      <c r="H183" s="1">
        <v>66</v>
      </c>
      <c r="I183" s="1">
        <f t="shared" si="4"/>
        <v>42</v>
      </c>
      <c r="J183" s="2">
        <f t="shared" si="5"/>
        <v>0.3888888888888889</v>
      </c>
      <c r="K183" s="3">
        <v>4.0972222222222222E-2</v>
      </c>
      <c r="L183" t="s">
        <v>1133</v>
      </c>
    </row>
    <row r="184" spans="1:12" x14ac:dyDescent="0.25">
      <c r="A184">
        <v>67</v>
      </c>
      <c r="B184">
        <v>2</v>
      </c>
      <c r="C184" t="s">
        <v>256</v>
      </c>
      <c r="D184" s="1">
        <v>15</v>
      </c>
      <c r="E184" s="1">
        <v>26</v>
      </c>
      <c r="F184">
        <v>3</v>
      </c>
      <c r="G184" s="1">
        <v>78</v>
      </c>
      <c r="H184" s="1">
        <v>45</v>
      </c>
      <c r="I184" s="1">
        <f t="shared" si="4"/>
        <v>33</v>
      </c>
      <c r="J184" s="2">
        <f t="shared" si="5"/>
        <v>0.42307692307692307</v>
      </c>
      <c r="K184" s="3">
        <v>1.0416666666666666E-2</v>
      </c>
      <c r="L184" t="s">
        <v>1133</v>
      </c>
    </row>
    <row r="185" spans="1:12" x14ac:dyDescent="0.25">
      <c r="A185">
        <v>67</v>
      </c>
      <c r="B185">
        <v>2</v>
      </c>
      <c r="C185" t="s">
        <v>100</v>
      </c>
      <c r="D185" s="1">
        <v>18</v>
      </c>
      <c r="E185" s="1">
        <v>30</v>
      </c>
      <c r="F185">
        <v>1</v>
      </c>
      <c r="G185" s="1">
        <v>30</v>
      </c>
      <c r="H185" s="1">
        <v>18</v>
      </c>
      <c r="I185" s="1">
        <f t="shared" si="4"/>
        <v>12</v>
      </c>
      <c r="J185" s="2">
        <f t="shared" si="5"/>
        <v>0.4</v>
      </c>
      <c r="K185" s="3">
        <v>2.4305555555555556E-2</v>
      </c>
      <c r="L185" t="s">
        <v>1133</v>
      </c>
    </row>
    <row r="186" spans="1:12" x14ac:dyDescent="0.25">
      <c r="A186">
        <v>68</v>
      </c>
      <c r="B186">
        <v>8</v>
      </c>
      <c r="C186" t="s">
        <v>331</v>
      </c>
      <c r="D186" s="1">
        <v>14</v>
      </c>
      <c r="E186" s="1">
        <v>23</v>
      </c>
      <c r="F186">
        <v>3</v>
      </c>
      <c r="G186" s="1">
        <v>69</v>
      </c>
      <c r="H186" s="1">
        <v>42</v>
      </c>
      <c r="I186" s="1">
        <f t="shared" si="4"/>
        <v>27</v>
      </c>
      <c r="J186" s="2">
        <f t="shared" si="5"/>
        <v>0.39130434782608697</v>
      </c>
      <c r="K186" s="3">
        <v>2.9861111111111113E-2</v>
      </c>
      <c r="L186" t="s">
        <v>1132</v>
      </c>
    </row>
    <row r="187" spans="1:12" x14ac:dyDescent="0.25">
      <c r="A187">
        <v>68</v>
      </c>
      <c r="B187">
        <v>8</v>
      </c>
      <c r="C187" t="s">
        <v>57</v>
      </c>
      <c r="D187" s="1">
        <v>16</v>
      </c>
      <c r="E187" s="1">
        <v>28</v>
      </c>
      <c r="F187">
        <v>1</v>
      </c>
      <c r="G187" s="1">
        <v>28</v>
      </c>
      <c r="H187" s="1">
        <v>16</v>
      </c>
      <c r="I187" s="1">
        <f t="shared" si="4"/>
        <v>12</v>
      </c>
      <c r="J187" s="2">
        <f t="shared" si="5"/>
        <v>0.42857142857142855</v>
      </c>
      <c r="K187" s="3">
        <v>1.3194444444444444E-2</v>
      </c>
      <c r="L187" t="s">
        <v>1133</v>
      </c>
    </row>
    <row r="188" spans="1:12" x14ac:dyDescent="0.25">
      <c r="A188">
        <v>68</v>
      </c>
      <c r="B188">
        <v>8</v>
      </c>
      <c r="C188" t="s">
        <v>414</v>
      </c>
      <c r="D188" s="1">
        <v>19</v>
      </c>
      <c r="E188" s="1">
        <v>32</v>
      </c>
      <c r="F188">
        <v>3</v>
      </c>
      <c r="G188" s="1">
        <v>96</v>
      </c>
      <c r="H188" s="1">
        <v>57</v>
      </c>
      <c r="I188" s="1">
        <f t="shared" si="4"/>
        <v>39</v>
      </c>
      <c r="J188" s="2">
        <f t="shared" si="5"/>
        <v>0.40625</v>
      </c>
      <c r="K188" s="3">
        <v>3.9583333333333331E-2</v>
      </c>
      <c r="L188" t="s">
        <v>1133</v>
      </c>
    </row>
    <row r="189" spans="1:12" x14ac:dyDescent="0.25">
      <c r="A189">
        <v>68</v>
      </c>
      <c r="B189">
        <v>8</v>
      </c>
      <c r="C189" t="s">
        <v>195</v>
      </c>
      <c r="D189" s="1">
        <v>15</v>
      </c>
      <c r="E189" s="1">
        <v>25</v>
      </c>
      <c r="F189">
        <v>1</v>
      </c>
      <c r="G189" s="1">
        <v>25</v>
      </c>
      <c r="H189" s="1">
        <v>15</v>
      </c>
      <c r="I189" s="1">
        <f t="shared" si="4"/>
        <v>10</v>
      </c>
      <c r="J189" s="2">
        <f t="shared" si="5"/>
        <v>0.4</v>
      </c>
      <c r="K189" s="3">
        <v>1.8055555555555554E-2</v>
      </c>
      <c r="L189" t="s">
        <v>1133</v>
      </c>
    </row>
    <row r="190" spans="1:12" x14ac:dyDescent="0.25">
      <c r="A190">
        <v>69</v>
      </c>
      <c r="B190">
        <v>5</v>
      </c>
      <c r="C190" t="s">
        <v>102</v>
      </c>
      <c r="D190" s="1">
        <v>13</v>
      </c>
      <c r="E190" s="1">
        <v>21</v>
      </c>
      <c r="F190">
        <v>3</v>
      </c>
      <c r="G190" s="1">
        <v>63</v>
      </c>
      <c r="H190" s="1">
        <v>39</v>
      </c>
      <c r="I190" s="1">
        <f t="shared" si="4"/>
        <v>24</v>
      </c>
      <c r="J190" s="2">
        <f t="shared" si="5"/>
        <v>0.38095238095238093</v>
      </c>
      <c r="K190" s="3">
        <v>1.3888888888888888E-2</v>
      </c>
      <c r="L190" t="s">
        <v>1132</v>
      </c>
    </row>
    <row r="191" spans="1:12" x14ac:dyDescent="0.25">
      <c r="A191">
        <v>69</v>
      </c>
      <c r="B191">
        <v>5</v>
      </c>
      <c r="C191" t="s">
        <v>259</v>
      </c>
      <c r="D191" s="1">
        <v>14</v>
      </c>
      <c r="E191" s="1">
        <v>24</v>
      </c>
      <c r="F191">
        <v>3</v>
      </c>
      <c r="G191" s="1">
        <v>72</v>
      </c>
      <c r="H191" s="1">
        <v>42</v>
      </c>
      <c r="I191" s="1">
        <f t="shared" si="4"/>
        <v>30</v>
      </c>
      <c r="J191" s="2">
        <f t="shared" si="5"/>
        <v>0.41666666666666669</v>
      </c>
      <c r="K191" s="3">
        <v>3.3333333333333333E-2</v>
      </c>
      <c r="L191" t="s">
        <v>1133</v>
      </c>
    </row>
    <row r="192" spans="1:12" x14ac:dyDescent="0.25">
      <c r="A192">
        <v>69</v>
      </c>
      <c r="B192">
        <v>5</v>
      </c>
      <c r="C192" t="s">
        <v>439</v>
      </c>
      <c r="D192" s="1">
        <v>20</v>
      </c>
      <c r="E192" s="1">
        <v>33</v>
      </c>
      <c r="F192">
        <v>3</v>
      </c>
      <c r="G192" s="1">
        <v>99</v>
      </c>
      <c r="H192" s="1">
        <v>60</v>
      </c>
      <c r="I192" s="1">
        <f t="shared" si="4"/>
        <v>39</v>
      </c>
      <c r="J192" s="2">
        <f t="shared" si="5"/>
        <v>0.39393939393939392</v>
      </c>
      <c r="K192" s="3">
        <v>1.6666666666666666E-2</v>
      </c>
      <c r="L192" t="s">
        <v>1133</v>
      </c>
    </row>
    <row r="193" spans="1:12" x14ac:dyDescent="0.25">
      <c r="A193">
        <v>70</v>
      </c>
      <c r="B193">
        <v>17</v>
      </c>
      <c r="C193" t="s">
        <v>195</v>
      </c>
      <c r="D193" s="1">
        <v>15</v>
      </c>
      <c r="E193" s="1">
        <v>25</v>
      </c>
      <c r="F193">
        <v>2</v>
      </c>
      <c r="G193" s="1">
        <v>50</v>
      </c>
      <c r="H193" s="1">
        <v>30</v>
      </c>
      <c r="I193" s="1">
        <f t="shared" si="4"/>
        <v>20</v>
      </c>
      <c r="J193" s="2">
        <f t="shared" si="5"/>
        <v>0.4</v>
      </c>
      <c r="K193" s="3">
        <v>1.3194444444444444E-2</v>
      </c>
      <c r="L193" t="s">
        <v>1133</v>
      </c>
    </row>
    <row r="194" spans="1:12" x14ac:dyDescent="0.25">
      <c r="A194">
        <v>70</v>
      </c>
      <c r="B194">
        <v>17</v>
      </c>
      <c r="C194" t="s">
        <v>77</v>
      </c>
      <c r="D194" s="1">
        <v>20</v>
      </c>
      <c r="E194" s="1">
        <v>34</v>
      </c>
      <c r="F194">
        <v>2</v>
      </c>
      <c r="G194" s="1">
        <v>68</v>
      </c>
      <c r="H194" s="1">
        <v>40</v>
      </c>
      <c r="I194" s="1">
        <f t="shared" si="4"/>
        <v>28</v>
      </c>
      <c r="J194" s="2">
        <f t="shared" si="5"/>
        <v>0.41176470588235292</v>
      </c>
      <c r="K194" s="3">
        <v>1.4583333333333334E-2</v>
      </c>
      <c r="L194" t="s">
        <v>1133</v>
      </c>
    </row>
    <row r="195" spans="1:12" x14ac:dyDescent="0.25">
      <c r="A195">
        <v>71</v>
      </c>
      <c r="B195">
        <v>18</v>
      </c>
      <c r="C195" t="s">
        <v>100</v>
      </c>
      <c r="D195" s="1">
        <v>18</v>
      </c>
      <c r="E195" s="1">
        <v>30</v>
      </c>
      <c r="F195">
        <v>3</v>
      </c>
      <c r="G195" s="1">
        <v>90</v>
      </c>
      <c r="H195" s="1">
        <v>54</v>
      </c>
      <c r="I195" s="1">
        <f t="shared" ref="I195:I258" si="6">G195-H195</f>
        <v>36</v>
      </c>
      <c r="J195" s="2">
        <f t="shared" ref="J195:J258" si="7">I195/G195</f>
        <v>0.4</v>
      </c>
      <c r="K195" s="3">
        <v>1.3888888888888888E-2</v>
      </c>
      <c r="L195" t="s">
        <v>1133</v>
      </c>
    </row>
    <row r="196" spans="1:12" x14ac:dyDescent="0.25">
      <c r="A196">
        <v>71</v>
      </c>
      <c r="B196">
        <v>18</v>
      </c>
      <c r="C196" t="s">
        <v>331</v>
      </c>
      <c r="D196" s="1">
        <v>14</v>
      </c>
      <c r="E196" s="1">
        <v>23</v>
      </c>
      <c r="F196">
        <v>2</v>
      </c>
      <c r="G196" s="1">
        <v>46</v>
      </c>
      <c r="H196" s="1">
        <v>28</v>
      </c>
      <c r="I196" s="1">
        <f t="shared" si="6"/>
        <v>18</v>
      </c>
      <c r="J196" s="2">
        <f t="shared" si="7"/>
        <v>0.39130434782608697</v>
      </c>
      <c r="K196" s="3">
        <v>2.013888888888889E-2</v>
      </c>
      <c r="L196" t="s">
        <v>1133</v>
      </c>
    </row>
    <row r="197" spans="1:12" x14ac:dyDescent="0.25">
      <c r="A197">
        <v>72</v>
      </c>
      <c r="B197">
        <v>17</v>
      </c>
      <c r="C197" t="s">
        <v>102</v>
      </c>
      <c r="D197" s="1">
        <v>13</v>
      </c>
      <c r="E197" s="1">
        <v>21</v>
      </c>
      <c r="F197">
        <v>1</v>
      </c>
      <c r="G197" s="1">
        <v>21</v>
      </c>
      <c r="H197" s="1">
        <v>13</v>
      </c>
      <c r="I197" s="1">
        <f t="shared" si="6"/>
        <v>8</v>
      </c>
      <c r="J197" s="2">
        <f t="shared" si="7"/>
        <v>0.38095238095238093</v>
      </c>
      <c r="K197" s="3">
        <v>1.1805555555555555E-2</v>
      </c>
      <c r="L197" t="s">
        <v>1133</v>
      </c>
    </row>
    <row r="198" spans="1:12" x14ac:dyDescent="0.25">
      <c r="A198">
        <v>72</v>
      </c>
      <c r="B198">
        <v>17</v>
      </c>
      <c r="C198" t="s">
        <v>117</v>
      </c>
      <c r="D198" s="1">
        <v>10</v>
      </c>
      <c r="E198" s="1">
        <v>18</v>
      </c>
      <c r="F198">
        <v>3</v>
      </c>
      <c r="G198" s="1">
        <v>54</v>
      </c>
      <c r="H198" s="1">
        <v>30</v>
      </c>
      <c r="I198" s="1">
        <f t="shared" si="6"/>
        <v>24</v>
      </c>
      <c r="J198" s="2">
        <f t="shared" si="7"/>
        <v>0.44444444444444442</v>
      </c>
      <c r="K198" s="3">
        <v>2.5694444444444443E-2</v>
      </c>
      <c r="L198" t="s">
        <v>1133</v>
      </c>
    </row>
    <row r="199" spans="1:12" x14ac:dyDescent="0.25">
      <c r="A199">
        <v>73</v>
      </c>
      <c r="B199">
        <v>1</v>
      </c>
      <c r="C199" t="s">
        <v>170</v>
      </c>
      <c r="D199" s="1">
        <v>16</v>
      </c>
      <c r="E199" s="1">
        <v>27</v>
      </c>
      <c r="F199">
        <v>3</v>
      </c>
      <c r="G199" s="1">
        <v>81</v>
      </c>
      <c r="H199" s="1">
        <v>48</v>
      </c>
      <c r="I199" s="1">
        <f t="shared" si="6"/>
        <v>33</v>
      </c>
      <c r="J199" s="2">
        <f t="shared" si="7"/>
        <v>0.40740740740740738</v>
      </c>
      <c r="K199" s="3">
        <v>1.3888888888888888E-2</v>
      </c>
      <c r="L199" t="s">
        <v>1132</v>
      </c>
    </row>
    <row r="200" spans="1:12" x14ac:dyDescent="0.25">
      <c r="A200">
        <v>74</v>
      </c>
      <c r="B200">
        <v>19</v>
      </c>
      <c r="C200" t="s">
        <v>256</v>
      </c>
      <c r="D200" s="1">
        <v>15</v>
      </c>
      <c r="E200" s="1">
        <v>26</v>
      </c>
      <c r="F200">
        <v>2</v>
      </c>
      <c r="G200" s="1">
        <v>52</v>
      </c>
      <c r="H200" s="1">
        <v>30</v>
      </c>
      <c r="I200" s="1">
        <f t="shared" si="6"/>
        <v>22</v>
      </c>
      <c r="J200" s="2">
        <f t="shared" si="7"/>
        <v>0.42307692307692307</v>
      </c>
      <c r="K200" s="3">
        <v>2.7083333333333334E-2</v>
      </c>
      <c r="L200" t="s">
        <v>1133</v>
      </c>
    </row>
    <row r="201" spans="1:12" x14ac:dyDescent="0.25">
      <c r="A201">
        <v>74</v>
      </c>
      <c r="B201">
        <v>19</v>
      </c>
      <c r="C201" t="s">
        <v>77</v>
      </c>
      <c r="D201" s="1">
        <v>20</v>
      </c>
      <c r="E201" s="1">
        <v>34</v>
      </c>
      <c r="F201">
        <v>3</v>
      </c>
      <c r="G201" s="1">
        <v>102</v>
      </c>
      <c r="H201" s="1">
        <v>60</v>
      </c>
      <c r="I201" s="1">
        <f t="shared" si="6"/>
        <v>42</v>
      </c>
      <c r="J201" s="2">
        <f t="shared" si="7"/>
        <v>0.41176470588235292</v>
      </c>
      <c r="K201" s="3">
        <v>2.5694444444444443E-2</v>
      </c>
      <c r="L201" t="s">
        <v>1132</v>
      </c>
    </row>
    <row r="202" spans="1:12" x14ac:dyDescent="0.25">
      <c r="A202">
        <v>74</v>
      </c>
      <c r="B202">
        <v>19</v>
      </c>
      <c r="C202" t="s">
        <v>414</v>
      </c>
      <c r="D202" s="1">
        <v>19</v>
      </c>
      <c r="E202" s="1">
        <v>32</v>
      </c>
      <c r="F202">
        <v>2</v>
      </c>
      <c r="G202" s="1">
        <v>64</v>
      </c>
      <c r="H202" s="1">
        <v>38</v>
      </c>
      <c r="I202" s="1">
        <f t="shared" si="6"/>
        <v>26</v>
      </c>
      <c r="J202" s="2">
        <f t="shared" si="7"/>
        <v>0.40625</v>
      </c>
      <c r="K202" s="3">
        <v>1.6666666666666666E-2</v>
      </c>
      <c r="L202" t="s">
        <v>1133</v>
      </c>
    </row>
    <row r="203" spans="1:12" x14ac:dyDescent="0.25">
      <c r="A203">
        <v>75</v>
      </c>
      <c r="B203">
        <v>19</v>
      </c>
      <c r="C203" t="s">
        <v>65</v>
      </c>
      <c r="D203" s="1">
        <v>25</v>
      </c>
      <c r="E203" s="1">
        <v>40</v>
      </c>
      <c r="F203">
        <v>1</v>
      </c>
      <c r="G203" s="1">
        <v>40</v>
      </c>
      <c r="H203" s="1">
        <v>25</v>
      </c>
      <c r="I203" s="1">
        <f t="shared" si="6"/>
        <v>15</v>
      </c>
      <c r="J203" s="2">
        <f t="shared" si="7"/>
        <v>0.375</v>
      </c>
      <c r="K203" s="3">
        <v>2.4305555555555556E-2</v>
      </c>
      <c r="L203" t="s">
        <v>1132</v>
      </c>
    </row>
    <row r="204" spans="1:12" x14ac:dyDescent="0.25">
      <c r="A204">
        <v>75</v>
      </c>
      <c r="B204">
        <v>19</v>
      </c>
      <c r="C204" t="s">
        <v>331</v>
      </c>
      <c r="D204" s="1">
        <v>14</v>
      </c>
      <c r="E204" s="1">
        <v>23</v>
      </c>
      <c r="F204">
        <v>3</v>
      </c>
      <c r="G204" s="1">
        <v>69</v>
      </c>
      <c r="H204" s="1">
        <v>42</v>
      </c>
      <c r="I204" s="1">
        <f t="shared" si="6"/>
        <v>27</v>
      </c>
      <c r="J204" s="2">
        <f t="shared" si="7"/>
        <v>0.39130434782608697</v>
      </c>
      <c r="K204" s="3">
        <v>1.1111111111111112E-2</v>
      </c>
      <c r="L204" t="s">
        <v>1133</v>
      </c>
    </row>
    <row r="205" spans="1:12" x14ac:dyDescent="0.25">
      <c r="A205">
        <v>76</v>
      </c>
      <c r="B205">
        <v>17</v>
      </c>
      <c r="C205" t="s">
        <v>100</v>
      </c>
      <c r="D205" s="1">
        <v>18</v>
      </c>
      <c r="E205" s="1">
        <v>30</v>
      </c>
      <c r="F205">
        <v>3</v>
      </c>
      <c r="G205" s="1">
        <v>90</v>
      </c>
      <c r="H205" s="1">
        <v>54</v>
      </c>
      <c r="I205" s="1">
        <f t="shared" si="6"/>
        <v>36</v>
      </c>
      <c r="J205" s="2">
        <f t="shared" si="7"/>
        <v>0.4</v>
      </c>
      <c r="K205" s="3">
        <v>9.0277777777777769E-3</v>
      </c>
      <c r="L205" t="s">
        <v>1133</v>
      </c>
    </row>
    <row r="206" spans="1:12" x14ac:dyDescent="0.25">
      <c r="A206">
        <v>76</v>
      </c>
      <c r="B206">
        <v>17</v>
      </c>
      <c r="C206" t="s">
        <v>117</v>
      </c>
      <c r="D206" s="1">
        <v>10</v>
      </c>
      <c r="E206" s="1">
        <v>18</v>
      </c>
      <c r="F206">
        <v>1</v>
      </c>
      <c r="G206" s="1">
        <v>18</v>
      </c>
      <c r="H206" s="1">
        <v>10</v>
      </c>
      <c r="I206" s="1">
        <f t="shared" si="6"/>
        <v>8</v>
      </c>
      <c r="J206" s="2">
        <f t="shared" si="7"/>
        <v>0.44444444444444442</v>
      </c>
      <c r="K206" s="3">
        <v>2.361111111111111E-2</v>
      </c>
      <c r="L206" t="s">
        <v>1133</v>
      </c>
    </row>
    <row r="207" spans="1:12" x14ac:dyDescent="0.25">
      <c r="A207">
        <v>76</v>
      </c>
      <c r="B207">
        <v>17</v>
      </c>
      <c r="C207" t="s">
        <v>259</v>
      </c>
      <c r="D207" s="1">
        <v>14</v>
      </c>
      <c r="E207" s="1">
        <v>24</v>
      </c>
      <c r="F207">
        <v>1</v>
      </c>
      <c r="G207" s="1">
        <v>24</v>
      </c>
      <c r="H207" s="1">
        <v>14</v>
      </c>
      <c r="I207" s="1">
        <f t="shared" si="6"/>
        <v>10</v>
      </c>
      <c r="J207" s="2">
        <f t="shared" si="7"/>
        <v>0.41666666666666669</v>
      </c>
      <c r="K207" s="3">
        <v>1.3888888888888888E-2</v>
      </c>
      <c r="L207" t="s">
        <v>1132</v>
      </c>
    </row>
    <row r="208" spans="1:12" x14ac:dyDescent="0.25">
      <c r="A208">
        <v>76</v>
      </c>
      <c r="B208">
        <v>17</v>
      </c>
      <c r="C208" t="s">
        <v>256</v>
      </c>
      <c r="D208" s="1">
        <v>15</v>
      </c>
      <c r="E208" s="1">
        <v>26</v>
      </c>
      <c r="F208">
        <v>1</v>
      </c>
      <c r="G208" s="1">
        <v>26</v>
      </c>
      <c r="H208" s="1">
        <v>15</v>
      </c>
      <c r="I208" s="1">
        <f t="shared" si="6"/>
        <v>11</v>
      </c>
      <c r="J208" s="2">
        <f t="shared" si="7"/>
        <v>0.42307692307692307</v>
      </c>
      <c r="K208" s="3">
        <v>2.0833333333333332E-2</v>
      </c>
      <c r="L208" t="s">
        <v>1132</v>
      </c>
    </row>
    <row r="209" spans="1:12" x14ac:dyDescent="0.25">
      <c r="A209">
        <v>77</v>
      </c>
      <c r="B209">
        <v>3</v>
      </c>
      <c r="C209" t="s">
        <v>117</v>
      </c>
      <c r="D209" s="1">
        <v>10</v>
      </c>
      <c r="E209" s="1">
        <v>18</v>
      </c>
      <c r="F209">
        <v>1</v>
      </c>
      <c r="G209" s="1">
        <v>18</v>
      </c>
      <c r="H209" s="1">
        <v>10</v>
      </c>
      <c r="I209" s="1">
        <f t="shared" si="6"/>
        <v>8</v>
      </c>
      <c r="J209" s="2">
        <f t="shared" si="7"/>
        <v>0.44444444444444442</v>
      </c>
      <c r="K209" s="3">
        <v>2.361111111111111E-2</v>
      </c>
      <c r="L209" t="s">
        <v>1133</v>
      </c>
    </row>
    <row r="210" spans="1:12" x14ac:dyDescent="0.25">
      <c r="A210">
        <v>77</v>
      </c>
      <c r="B210">
        <v>3</v>
      </c>
      <c r="C210" t="s">
        <v>259</v>
      </c>
      <c r="D210" s="1">
        <v>14</v>
      </c>
      <c r="E210" s="1">
        <v>24</v>
      </c>
      <c r="F210">
        <v>2</v>
      </c>
      <c r="G210" s="1">
        <v>48</v>
      </c>
      <c r="H210" s="1">
        <v>28</v>
      </c>
      <c r="I210" s="1">
        <f t="shared" si="6"/>
        <v>20</v>
      </c>
      <c r="J210" s="2">
        <f t="shared" si="7"/>
        <v>0.41666666666666669</v>
      </c>
      <c r="K210" s="3">
        <v>3.8194444444444448E-2</v>
      </c>
      <c r="L210" t="s">
        <v>1132</v>
      </c>
    </row>
    <row r="211" spans="1:12" x14ac:dyDescent="0.25">
      <c r="A211">
        <v>77</v>
      </c>
      <c r="B211">
        <v>3</v>
      </c>
      <c r="C211" t="s">
        <v>439</v>
      </c>
      <c r="D211" s="1">
        <v>20</v>
      </c>
      <c r="E211" s="1">
        <v>33</v>
      </c>
      <c r="F211">
        <v>1</v>
      </c>
      <c r="G211" s="1">
        <v>33</v>
      </c>
      <c r="H211" s="1">
        <v>20</v>
      </c>
      <c r="I211" s="1">
        <f t="shared" si="6"/>
        <v>13</v>
      </c>
      <c r="J211" s="2">
        <f t="shared" si="7"/>
        <v>0.39393939393939392</v>
      </c>
      <c r="K211" s="3">
        <v>5.5555555555555558E-3</v>
      </c>
      <c r="L211" t="s">
        <v>1133</v>
      </c>
    </row>
    <row r="212" spans="1:12" x14ac:dyDescent="0.25">
      <c r="A212">
        <v>78</v>
      </c>
      <c r="B212">
        <v>7</v>
      </c>
      <c r="C212" t="s">
        <v>180</v>
      </c>
      <c r="D212" s="1">
        <v>11</v>
      </c>
      <c r="E212" s="1">
        <v>19</v>
      </c>
      <c r="F212">
        <v>3</v>
      </c>
      <c r="G212" s="1">
        <v>57</v>
      </c>
      <c r="H212" s="1">
        <v>33</v>
      </c>
      <c r="I212" s="1">
        <f t="shared" si="6"/>
        <v>24</v>
      </c>
      <c r="J212" s="2">
        <f t="shared" si="7"/>
        <v>0.42105263157894735</v>
      </c>
      <c r="K212" s="3">
        <v>3.7499999999999999E-2</v>
      </c>
      <c r="L212" t="s">
        <v>1133</v>
      </c>
    </row>
    <row r="213" spans="1:12" x14ac:dyDescent="0.25">
      <c r="A213">
        <v>79</v>
      </c>
      <c r="B213">
        <v>16</v>
      </c>
      <c r="C213" t="s">
        <v>51</v>
      </c>
      <c r="D213" s="1">
        <v>17</v>
      </c>
      <c r="E213" s="1">
        <v>29</v>
      </c>
      <c r="F213">
        <v>3</v>
      </c>
      <c r="G213" s="1">
        <v>87</v>
      </c>
      <c r="H213" s="1">
        <v>51</v>
      </c>
      <c r="I213" s="1">
        <f t="shared" si="6"/>
        <v>36</v>
      </c>
      <c r="J213" s="2">
        <f t="shared" si="7"/>
        <v>0.41379310344827586</v>
      </c>
      <c r="K213" s="3">
        <v>9.7222222222222224E-3</v>
      </c>
      <c r="L213" t="s">
        <v>1132</v>
      </c>
    </row>
    <row r="214" spans="1:12" x14ac:dyDescent="0.25">
      <c r="A214">
        <v>79</v>
      </c>
      <c r="B214">
        <v>16</v>
      </c>
      <c r="C214" t="s">
        <v>439</v>
      </c>
      <c r="D214" s="1">
        <v>20</v>
      </c>
      <c r="E214" s="1">
        <v>33</v>
      </c>
      <c r="F214">
        <v>3</v>
      </c>
      <c r="G214" s="1">
        <v>99</v>
      </c>
      <c r="H214" s="1">
        <v>60</v>
      </c>
      <c r="I214" s="1">
        <f t="shared" si="6"/>
        <v>39</v>
      </c>
      <c r="J214" s="2">
        <f t="shared" si="7"/>
        <v>0.39393939393939392</v>
      </c>
      <c r="K214" s="3">
        <v>9.7222222222222224E-3</v>
      </c>
      <c r="L214" t="s">
        <v>1133</v>
      </c>
    </row>
    <row r="215" spans="1:12" x14ac:dyDescent="0.25">
      <c r="A215">
        <v>79</v>
      </c>
      <c r="B215">
        <v>16</v>
      </c>
      <c r="C215" t="s">
        <v>241</v>
      </c>
      <c r="D215" s="1">
        <v>12</v>
      </c>
      <c r="E215" s="1">
        <v>20</v>
      </c>
      <c r="F215">
        <v>3</v>
      </c>
      <c r="G215" s="1">
        <v>60</v>
      </c>
      <c r="H215" s="1">
        <v>36</v>
      </c>
      <c r="I215" s="1">
        <f t="shared" si="6"/>
        <v>24</v>
      </c>
      <c r="J215" s="2">
        <f t="shared" si="7"/>
        <v>0.4</v>
      </c>
      <c r="K215" s="3">
        <v>1.7361111111111112E-2</v>
      </c>
      <c r="L215" t="s">
        <v>1132</v>
      </c>
    </row>
    <row r="216" spans="1:12" x14ac:dyDescent="0.25">
      <c r="A216">
        <v>79</v>
      </c>
      <c r="B216">
        <v>16</v>
      </c>
      <c r="C216" t="s">
        <v>102</v>
      </c>
      <c r="D216" s="1">
        <v>13</v>
      </c>
      <c r="E216" s="1">
        <v>21</v>
      </c>
      <c r="F216">
        <v>3</v>
      </c>
      <c r="G216" s="1">
        <v>63</v>
      </c>
      <c r="H216" s="1">
        <v>39</v>
      </c>
      <c r="I216" s="1">
        <f t="shared" si="6"/>
        <v>24</v>
      </c>
      <c r="J216" s="2">
        <f t="shared" si="7"/>
        <v>0.38095238095238093</v>
      </c>
      <c r="K216" s="3">
        <v>2.9861111111111113E-2</v>
      </c>
      <c r="L216" t="s">
        <v>1132</v>
      </c>
    </row>
    <row r="217" spans="1:12" x14ac:dyDescent="0.25">
      <c r="A217">
        <v>80</v>
      </c>
      <c r="B217">
        <v>18</v>
      </c>
      <c r="C217" t="s">
        <v>335</v>
      </c>
      <c r="D217" s="1">
        <v>13</v>
      </c>
      <c r="E217" s="1">
        <v>22</v>
      </c>
      <c r="F217">
        <v>2</v>
      </c>
      <c r="G217" s="1">
        <v>44</v>
      </c>
      <c r="H217" s="1">
        <v>26</v>
      </c>
      <c r="I217" s="1">
        <f t="shared" si="6"/>
        <v>18</v>
      </c>
      <c r="J217" s="2">
        <f t="shared" si="7"/>
        <v>0.40909090909090912</v>
      </c>
      <c r="K217" s="3">
        <v>3.472222222222222E-3</v>
      </c>
      <c r="L217" t="s">
        <v>1132</v>
      </c>
    </row>
    <row r="218" spans="1:12" x14ac:dyDescent="0.25">
      <c r="A218">
        <v>80</v>
      </c>
      <c r="B218">
        <v>18</v>
      </c>
      <c r="C218" t="s">
        <v>51</v>
      </c>
      <c r="D218" s="1">
        <v>17</v>
      </c>
      <c r="E218" s="1">
        <v>29</v>
      </c>
      <c r="F218">
        <v>1</v>
      </c>
      <c r="G218" s="1">
        <v>29</v>
      </c>
      <c r="H218" s="1">
        <v>17</v>
      </c>
      <c r="I218" s="1">
        <f t="shared" si="6"/>
        <v>12</v>
      </c>
      <c r="J218" s="2">
        <f t="shared" si="7"/>
        <v>0.41379310344827586</v>
      </c>
      <c r="K218" s="3">
        <v>2.361111111111111E-2</v>
      </c>
      <c r="L218" t="s">
        <v>1133</v>
      </c>
    </row>
    <row r="219" spans="1:12" x14ac:dyDescent="0.25">
      <c r="A219">
        <v>80</v>
      </c>
      <c r="B219">
        <v>18</v>
      </c>
      <c r="C219" t="s">
        <v>259</v>
      </c>
      <c r="D219" s="1">
        <v>14</v>
      </c>
      <c r="E219" s="1">
        <v>24</v>
      </c>
      <c r="F219">
        <v>2</v>
      </c>
      <c r="G219" s="1">
        <v>48</v>
      </c>
      <c r="H219" s="1">
        <v>28</v>
      </c>
      <c r="I219" s="1">
        <f t="shared" si="6"/>
        <v>20</v>
      </c>
      <c r="J219" s="2">
        <f t="shared" si="7"/>
        <v>0.41666666666666669</v>
      </c>
      <c r="K219" s="3">
        <v>1.9444444444444445E-2</v>
      </c>
      <c r="L219" t="s">
        <v>1132</v>
      </c>
    </row>
    <row r="220" spans="1:12" x14ac:dyDescent="0.25">
      <c r="A220">
        <v>81</v>
      </c>
      <c r="B220">
        <v>17</v>
      </c>
      <c r="C220" t="s">
        <v>186</v>
      </c>
      <c r="D220" s="1">
        <v>19</v>
      </c>
      <c r="E220" s="1">
        <v>31</v>
      </c>
      <c r="F220">
        <v>2</v>
      </c>
      <c r="G220" s="1">
        <v>62</v>
      </c>
      <c r="H220" s="1">
        <v>38</v>
      </c>
      <c r="I220" s="1">
        <f t="shared" si="6"/>
        <v>24</v>
      </c>
      <c r="J220" s="2">
        <f t="shared" si="7"/>
        <v>0.38709677419354838</v>
      </c>
      <c r="K220" s="3">
        <v>4.0972222222222222E-2</v>
      </c>
      <c r="L220" t="s">
        <v>1133</v>
      </c>
    </row>
    <row r="221" spans="1:12" x14ac:dyDescent="0.25">
      <c r="A221">
        <v>82</v>
      </c>
      <c r="B221">
        <v>16</v>
      </c>
      <c r="C221" t="s">
        <v>195</v>
      </c>
      <c r="D221" s="1">
        <v>15</v>
      </c>
      <c r="E221" s="1">
        <v>25</v>
      </c>
      <c r="F221">
        <v>2</v>
      </c>
      <c r="G221" s="1">
        <v>50</v>
      </c>
      <c r="H221" s="1">
        <v>30</v>
      </c>
      <c r="I221" s="1">
        <f t="shared" si="6"/>
        <v>20</v>
      </c>
      <c r="J221" s="2">
        <f t="shared" si="7"/>
        <v>0.4</v>
      </c>
      <c r="K221" s="3">
        <v>7.6388888888888886E-3</v>
      </c>
      <c r="L221" t="s">
        <v>1133</v>
      </c>
    </row>
    <row r="222" spans="1:12" x14ac:dyDescent="0.25">
      <c r="A222">
        <v>82</v>
      </c>
      <c r="B222">
        <v>16</v>
      </c>
      <c r="C222" t="s">
        <v>100</v>
      </c>
      <c r="D222" s="1">
        <v>18</v>
      </c>
      <c r="E222" s="1">
        <v>30</v>
      </c>
      <c r="F222">
        <v>1</v>
      </c>
      <c r="G222" s="1">
        <v>30</v>
      </c>
      <c r="H222" s="1">
        <v>18</v>
      </c>
      <c r="I222" s="1">
        <f t="shared" si="6"/>
        <v>12</v>
      </c>
      <c r="J222" s="2">
        <f t="shared" si="7"/>
        <v>0.4</v>
      </c>
      <c r="K222" s="3">
        <v>5.5555555555555558E-3</v>
      </c>
      <c r="L222" t="s">
        <v>1133</v>
      </c>
    </row>
    <row r="223" spans="1:12" x14ac:dyDescent="0.25">
      <c r="A223">
        <v>83</v>
      </c>
      <c r="B223">
        <v>15</v>
      </c>
      <c r="C223" t="s">
        <v>170</v>
      </c>
      <c r="D223" s="1">
        <v>16</v>
      </c>
      <c r="E223" s="1">
        <v>27</v>
      </c>
      <c r="F223">
        <v>2</v>
      </c>
      <c r="G223" s="1">
        <v>54</v>
      </c>
      <c r="H223" s="1">
        <v>32</v>
      </c>
      <c r="I223" s="1">
        <f t="shared" si="6"/>
        <v>22</v>
      </c>
      <c r="J223" s="2">
        <f t="shared" si="7"/>
        <v>0.40740740740740738</v>
      </c>
      <c r="K223" s="3">
        <v>9.7222222222222224E-3</v>
      </c>
      <c r="L223" t="s">
        <v>1132</v>
      </c>
    </row>
    <row r="224" spans="1:12" x14ac:dyDescent="0.25">
      <c r="A224">
        <v>83</v>
      </c>
      <c r="B224">
        <v>15</v>
      </c>
      <c r="C224" t="s">
        <v>241</v>
      </c>
      <c r="D224" s="1">
        <v>12</v>
      </c>
      <c r="E224" s="1">
        <v>20</v>
      </c>
      <c r="F224">
        <v>1</v>
      </c>
      <c r="G224" s="1">
        <v>20</v>
      </c>
      <c r="H224" s="1">
        <v>12</v>
      </c>
      <c r="I224" s="1">
        <f t="shared" si="6"/>
        <v>8</v>
      </c>
      <c r="J224" s="2">
        <f t="shared" si="7"/>
        <v>0.4</v>
      </c>
      <c r="K224" s="3">
        <v>2.0833333333333332E-2</v>
      </c>
      <c r="L224" t="s">
        <v>1133</v>
      </c>
    </row>
    <row r="225" spans="1:12" x14ac:dyDescent="0.25">
      <c r="A225">
        <v>83</v>
      </c>
      <c r="B225">
        <v>15</v>
      </c>
      <c r="C225" t="s">
        <v>414</v>
      </c>
      <c r="D225" s="1">
        <v>19</v>
      </c>
      <c r="E225" s="1">
        <v>32</v>
      </c>
      <c r="F225">
        <v>3</v>
      </c>
      <c r="G225" s="1">
        <v>96</v>
      </c>
      <c r="H225" s="1">
        <v>57</v>
      </c>
      <c r="I225" s="1">
        <f t="shared" si="6"/>
        <v>39</v>
      </c>
      <c r="J225" s="2">
        <f t="shared" si="7"/>
        <v>0.40625</v>
      </c>
      <c r="K225" s="3">
        <v>3.4722222222222224E-2</v>
      </c>
      <c r="L225" t="s">
        <v>1132</v>
      </c>
    </row>
    <row r="226" spans="1:12" x14ac:dyDescent="0.25">
      <c r="A226">
        <v>84</v>
      </c>
      <c r="B226">
        <v>19</v>
      </c>
      <c r="C226" t="s">
        <v>100</v>
      </c>
      <c r="D226" s="1">
        <v>18</v>
      </c>
      <c r="E226" s="1">
        <v>30</v>
      </c>
      <c r="F226">
        <v>2</v>
      </c>
      <c r="G226" s="1">
        <v>60</v>
      </c>
      <c r="H226" s="1">
        <v>36</v>
      </c>
      <c r="I226" s="1">
        <f t="shared" si="6"/>
        <v>24</v>
      </c>
      <c r="J226" s="2">
        <f t="shared" si="7"/>
        <v>0.4</v>
      </c>
      <c r="K226" s="3">
        <v>6.9444444444444441E-3</v>
      </c>
      <c r="L226" t="s">
        <v>1133</v>
      </c>
    </row>
    <row r="227" spans="1:12" x14ac:dyDescent="0.25">
      <c r="A227">
        <v>85</v>
      </c>
      <c r="B227">
        <v>8</v>
      </c>
      <c r="C227" t="s">
        <v>57</v>
      </c>
      <c r="D227" s="1">
        <v>16</v>
      </c>
      <c r="E227" s="1">
        <v>28</v>
      </c>
      <c r="F227">
        <v>3</v>
      </c>
      <c r="G227" s="1">
        <v>84</v>
      </c>
      <c r="H227" s="1">
        <v>48</v>
      </c>
      <c r="I227" s="1">
        <f t="shared" si="6"/>
        <v>36</v>
      </c>
      <c r="J227" s="2">
        <f t="shared" si="7"/>
        <v>0.42857142857142855</v>
      </c>
      <c r="K227" s="3">
        <v>1.8055555555555554E-2</v>
      </c>
      <c r="L227" t="s">
        <v>1133</v>
      </c>
    </row>
    <row r="228" spans="1:12" x14ac:dyDescent="0.25">
      <c r="A228">
        <v>85</v>
      </c>
      <c r="B228">
        <v>8</v>
      </c>
      <c r="C228" t="s">
        <v>106</v>
      </c>
      <c r="D228" s="1">
        <v>22</v>
      </c>
      <c r="E228" s="1">
        <v>36</v>
      </c>
      <c r="F228">
        <v>2</v>
      </c>
      <c r="G228" s="1">
        <v>72</v>
      </c>
      <c r="H228" s="1">
        <v>44</v>
      </c>
      <c r="I228" s="1">
        <f t="shared" si="6"/>
        <v>28</v>
      </c>
      <c r="J228" s="2">
        <f t="shared" si="7"/>
        <v>0.3888888888888889</v>
      </c>
      <c r="K228" s="3">
        <v>2.2916666666666665E-2</v>
      </c>
      <c r="L228" t="s">
        <v>1133</v>
      </c>
    </row>
    <row r="229" spans="1:12" x14ac:dyDescent="0.25">
      <c r="A229">
        <v>85</v>
      </c>
      <c r="B229">
        <v>8</v>
      </c>
      <c r="C229" t="s">
        <v>241</v>
      </c>
      <c r="D229" s="1">
        <v>12</v>
      </c>
      <c r="E229" s="1">
        <v>20</v>
      </c>
      <c r="F229">
        <v>1</v>
      </c>
      <c r="G229" s="1">
        <v>20</v>
      </c>
      <c r="H229" s="1">
        <v>12</v>
      </c>
      <c r="I229" s="1">
        <f t="shared" si="6"/>
        <v>8</v>
      </c>
      <c r="J229" s="2">
        <f t="shared" si="7"/>
        <v>0.4</v>
      </c>
      <c r="K229" s="3">
        <v>3.7499999999999999E-2</v>
      </c>
      <c r="L229" t="s">
        <v>1133</v>
      </c>
    </row>
    <row r="230" spans="1:12" x14ac:dyDescent="0.25">
      <c r="A230">
        <v>85</v>
      </c>
      <c r="B230">
        <v>8</v>
      </c>
      <c r="C230" t="s">
        <v>414</v>
      </c>
      <c r="D230" s="1">
        <v>19</v>
      </c>
      <c r="E230" s="1">
        <v>32</v>
      </c>
      <c r="F230">
        <v>1</v>
      </c>
      <c r="G230" s="1">
        <v>32</v>
      </c>
      <c r="H230" s="1">
        <v>19</v>
      </c>
      <c r="I230" s="1">
        <f t="shared" si="6"/>
        <v>13</v>
      </c>
      <c r="J230" s="2">
        <f t="shared" si="7"/>
        <v>0.40625</v>
      </c>
      <c r="K230" s="3">
        <v>2.013888888888889E-2</v>
      </c>
      <c r="L230" t="s">
        <v>1133</v>
      </c>
    </row>
    <row r="231" spans="1:12" x14ac:dyDescent="0.25">
      <c r="A231">
        <v>86</v>
      </c>
      <c r="B231">
        <v>20</v>
      </c>
      <c r="C231" t="s">
        <v>195</v>
      </c>
      <c r="D231" s="1">
        <v>15</v>
      </c>
      <c r="E231" s="1">
        <v>25</v>
      </c>
      <c r="F231">
        <v>2</v>
      </c>
      <c r="G231" s="1">
        <v>50</v>
      </c>
      <c r="H231" s="1">
        <v>30</v>
      </c>
      <c r="I231" s="1">
        <f t="shared" si="6"/>
        <v>20</v>
      </c>
      <c r="J231" s="2">
        <f t="shared" si="7"/>
        <v>0.4</v>
      </c>
      <c r="K231" s="3">
        <v>5.5555555555555558E-3</v>
      </c>
      <c r="L231" t="s">
        <v>1133</v>
      </c>
    </row>
    <row r="232" spans="1:12" x14ac:dyDescent="0.25">
      <c r="A232">
        <v>87</v>
      </c>
      <c r="B232">
        <v>3</v>
      </c>
      <c r="C232" t="s">
        <v>117</v>
      </c>
      <c r="D232" s="1">
        <v>10</v>
      </c>
      <c r="E232" s="1">
        <v>18</v>
      </c>
      <c r="F232">
        <v>2</v>
      </c>
      <c r="G232" s="1">
        <v>36</v>
      </c>
      <c r="H232" s="1">
        <v>20</v>
      </c>
      <c r="I232" s="1">
        <f t="shared" si="6"/>
        <v>16</v>
      </c>
      <c r="J232" s="2">
        <f t="shared" si="7"/>
        <v>0.44444444444444442</v>
      </c>
      <c r="K232" s="3">
        <v>3.8194444444444448E-2</v>
      </c>
      <c r="L232" t="s">
        <v>1132</v>
      </c>
    </row>
    <row r="233" spans="1:12" x14ac:dyDescent="0.25">
      <c r="A233">
        <v>87</v>
      </c>
      <c r="B233">
        <v>3</v>
      </c>
      <c r="C233" t="s">
        <v>414</v>
      </c>
      <c r="D233" s="1">
        <v>19</v>
      </c>
      <c r="E233" s="1">
        <v>32</v>
      </c>
      <c r="F233">
        <v>1</v>
      </c>
      <c r="G233" s="1">
        <v>32</v>
      </c>
      <c r="H233" s="1">
        <v>19</v>
      </c>
      <c r="I233" s="1">
        <f t="shared" si="6"/>
        <v>13</v>
      </c>
      <c r="J233" s="2">
        <f t="shared" si="7"/>
        <v>0.40625</v>
      </c>
      <c r="K233" s="3">
        <v>3.472222222222222E-3</v>
      </c>
      <c r="L233" t="s">
        <v>1133</v>
      </c>
    </row>
    <row r="234" spans="1:12" x14ac:dyDescent="0.25">
      <c r="A234">
        <v>87</v>
      </c>
      <c r="B234">
        <v>3</v>
      </c>
      <c r="C234" t="s">
        <v>186</v>
      </c>
      <c r="D234" s="1">
        <v>19</v>
      </c>
      <c r="E234" s="1">
        <v>31</v>
      </c>
      <c r="F234">
        <v>1</v>
      </c>
      <c r="G234" s="1">
        <v>31</v>
      </c>
      <c r="H234" s="1">
        <v>19</v>
      </c>
      <c r="I234" s="1">
        <f t="shared" si="6"/>
        <v>12</v>
      </c>
      <c r="J234" s="2">
        <f t="shared" si="7"/>
        <v>0.38709677419354838</v>
      </c>
      <c r="K234" s="3">
        <v>7.6388888888888886E-3</v>
      </c>
      <c r="L234" t="s">
        <v>1132</v>
      </c>
    </row>
    <row r="235" spans="1:12" x14ac:dyDescent="0.25">
      <c r="A235">
        <v>88</v>
      </c>
      <c r="B235">
        <v>18</v>
      </c>
      <c r="C235" t="s">
        <v>65</v>
      </c>
      <c r="D235" s="1">
        <v>25</v>
      </c>
      <c r="E235" s="1">
        <v>40</v>
      </c>
      <c r="F235">
        <v>1</v>
      </c>
      <c r="G235" s="1">
        <v>40</v>
      </c>
      <c r="H235" s="1">
        <v>25</v>
      </c>
      <c r="I235" s="1">
        <f t="shared" si="6"/>
        <v>15</v>
      </c>
      <c r="J235" s="2">
        <f t="shared" si="7"/>
        <v>0.375</v>
      </c>
      <c r="K235" s="3">
        <v>8.3333333333333332E-3</v>
      </c>
      <c r="L235" t="s">
        <v>1132</v>
      </c>
    </row>
    <row r="236" spans="1:12" x14ac:dyDescent="0.25">
      <c r="A236">
        <v>88</v>
      </c>
      <c r="B236">
        <v>18</v>
      </c>
      <c r="C236" t="s">
        <v>180</v>
      </c>
      <c r="D236" s="1">
        <v>11</v>
      </c>
      <c r="E236" s="1">
        <v>19</v>
      </c>
      <c r="F236">
        <v>3</v>
      </c>
      <c r="G236" s="1">
        <v>57</v>
      </c>
      <c r="H236" s="1">
        <v>33</v>
      </c>
      <c r="I236" s="1">
        <f t="shared" si="6"/>
        <v>24</v>
      </c>
      <c r="J236" s="2">
        <f t="shared" si="7"/>
        <v>0.42105263157894735</v>
      </c>
      <c r="K236" s="3">
        <v>3.1944444444444442E-2</v>
      </c>
      <c r="L236" t="s">
        <v>1133</v>
      </c>
    </row>
    <row r="237" spans="1:12" x14ac:dyDescent="0.25">
      <c r="A237">
        <v>88</v>
      </c>
      <c r="B237">
        <v>18</v>
      </c>
      <c r="C237" t="s">
        <v>256</v>
      </c>
      <c r="D237" s="1">
        <v>15</v>
      </c>
      <c r="E237" s="1">
        <v>26</v>
      </c>
      <c r="F237">
        <v>1</v>
      </c>
      <c r="G237" s="1">
        <v>26</v>
      </c>
      <c r="H237" s="1">
        <v>15</v>
      </c>
      <c r="I237" s="1">
        <f t="shared" si="6"/>
        <v>11</v>
      </c>
      <c r="J237" s="2">
        <f t="shared" si="7"/>
        <v>0.42307692307692307</v>
      </c>
      <c r="K237" s="3">
        <v>4.0972222222222222E-2</v>
      </c>
      <c r="L237" t="s">
        <v>1132</v>
      </c>
    </row>
    <row r="238" spans="1:12" x14ac:dyDescent="0.25">
      <c r="A238">
        <v>89</v>
      </c>
      <c r="B238">
        <v>11</v>
      </c>
      <c r="C238" t="s">
        <v>331</v>
      </c>
      <c r="D238" s="1">
        <v>14</v>
      </c>
      <c r="E238" s="1">
        <v>23</v>
      </c>
      <c r="F238">
        <v>3</v>
      </c>
      <c r="G238" s="1">
        <v>69</v>
      </c>
      <c r="H238" s="1">
        <v>42</v>
      </c>
      <c r="I238" s="1">
        <f t="shared" si="6"/>
        <v>27</v>
      </c>
      <c r="J238" s="2">
        <f t="shared" si="7"/>
        <v>0.39130434782608697</v>
      </c>
      <c r="K238" s="3">
        <v>3.0555555555555555E-2</v>
      </c>
      <c r="L238" t="s">
        <v>1133</v>
      </c>
    </row>
    <row r="239" spans="1:12" x14ac:dyDescent="0.25">
      <c r="A239">
        <v>89</v>
      </c>
      <c r="B239">
        <v>11</v>
      </c>
      <c r="C239" t="s">
        <v>77</v>
      </c>
      <c r="D239" s="1">
        <v>20</v>
      </c>
      <c r="E239" s="1">
        <v>34</v>
      </c>
      <c r="F239">
        <v>2</v>
      </c>
      <c r="G239" s="1">
        <v>68</v>
      </c>
      <c r="H239" s="1">
        <v>40</v>
      </c>
      <c r="I239" s="1">
        <f t="shared" si="6"/>
        <v>28</v>
      </c>
      <c r="J239" s="2">
        <f t="shared" si="7"/>
        <v>0.41176470588235292</v>
      </c>
      <c r="K239" s="3">
        <v>4.027777777777778E-2</v>
      </c>
      <c r="L239" t="s">
        <v>1132</v>
      </c>
    </row>
    <row r="240" spans="1:12" x14ac:dyDescent="0.25">
      <c r="A240">
        <v>89</v>
      </c>
      <c r="B240">
        <v>11</v>
      </c>
      <c r="C240" t="s">
        <v>335</v>
      </c>
      <c r="D240" s="1">
        <v>13</v>
      </c>
      <c r="E240" s="1">
        <v>22</v>
      </c>
      <c r="F240">
        <v>1</v>
      </c>
      <c r="G240" s="1">
        <v>22</v>
      </c>
      <c r="H240" s="1">
        <v>13</v>
      </c>
      <c r="I240" s="1">
        <f t="shared" si="6"/>
        <v>9</v>
      </c>
      <c r="J240" s="2">
        <f t="shared" si="7"/>
        <v>0.40909090909090912</v>
      </c>
      <c r="K240" s="3">
        <v>2.7777777777777776E-2</v>
      </c>
      <c r="L240" t="s">
        <v>1133</v>
      </c>
    </row>
    <row r="241" spans="1:12" x14ac:dyDescent="0.25">
      <c r="A241">
        <v>90</v>
      </c>
      <c r="B241">
        <v>6</v>
      </c>
      <c r="C241" t="s">
        <v>77</v>
      </c>
      <c r="D241" s="1">
        <v>20</v>
      </c>
      <c r="E241" s="1">
        <v>34</v>
      </c>
      <c r="F241">
        <v>1</v>
      </c>
      <c r="G241" s="1">
        <v>34</v>
      </c>
      <c r="H241" s="1">
        <v>20</v>
      </c>
      <c r="I241" s="1">
        <f t="shared" si="6"/>
        <v>14</v>
      </c>
      <c r="J241" s="2">
        <f t="shared" si="7"/>
        <v>0.41176470588235292</v>
      </c>
      <c r="K241" s="3">
        <v>3.3333333333333333E-2</v>
      </c>
      <c r="L241" t="s">
        <v>1133</v>
      </c>
    </row>
    <row r="242" spans="1:12" x14ac:dyDescent="0.25">
      <c r="A242">
        <v>91</v>
      </c>
      <c r="B242">
        <v>1</v>
      </c>
      <c r="C242" t="s">
        <v>33</v>
      </c>
      <c r="D242" s="1">
        <v>21</v>
      </c>
      <c r="E242" s="1">
        <v>35</v>
      </c>
      <c r="F242">
        <v>3</v>
      </c>
      <c r="G242" s="1">
        <v>105</v>
      </c>
      <c r="H242" s="1">
        <v>63</v>
      </c>
      <c r="I242" s="1">
        <f t="shared" si="6"/>
        <v>42</v>
      </c>
      <c r="J242" s="2">
        <f t="shared" si="7"/>
        <v>0.4</v>
      </c>
      <c r="K242" s="3">
        <v>1.4583333333333334E-2</v>
      </c>
      <c r="L242" t="s">
        <v>1133</v>
      </c>
    </row>
    <row r="243" spans="1:12" x14ac:dyDescent="0.25">
      <c r="A243">
        <v>91</v>
      </c>
      <c r="B243">
        <v>1</v>
      </c>
      <c r="C243" t="s">
        <v>102</v>
      </c>
      <c r="D243" s="1">
        <v>13</v>
      </c>
      <c r="E243" s="1">
        <v>21</v>
      </c>
      <c r="F243">
        <v>3</v>
      </c>
      <c r="G243" s="1">
        <v>63</v>
      </c>
      <c r="H243" s="1">
        <v>39</v>
      </c>
      <c r="I243" s="1">
        <f t="shared" si="6"/>
        <v>24</v>
      </c>
      <c r="J243" s="2">
        <f t="shared" si="7"/>
        <v>0.38095238095238093</v>
      </c>
      <c r="K243" s="3">
        <v>3.6111111111111108E-2</v>
      </c>
      <c r="L243" t="s">
        <v>1132</v>
      </c>
    </row>
    <row r="244" spans="1:12" x14ac:dyDescent="0.25">
      <c r="A244">
        <v>91</v>
      </c>
      <c r="B244">
        <v>1</v>
      </c>
      <c r="C244" t="s">
        <v>335</v>
      </c>
      <c r="D244" s="1">
        <v>13</v>
      </c>
      <c r="E244" s="1">
        <v>22</v>
      </c>
      <c r="F244">
        <v>2</v>
      </c>
      <c r="G244" s="1">
        <v>44</v>
      </c>
      <c r="H244" s="1">
        <v>26</v>
      </c>
      <c r="I244" s="1">
        <f t="shared" si="6"/>
        <v>18</v>
      </c>
      <c r="J244" s="2">
        <f t="shared" si="7"/>
        <v>0.40909090909090912</v>
      </c>
      <c r="K244" s="3">
        <v>7.6388888888888886E-3</v>
      </c>
      <c r="L244" t="s">
        <v>1132</v>
      </c>
    </row>
    <row r="245" spans="1:12" x14ac:dyDescent="0.25">
      <c r="A245">
        <v>91</v>
      </c>
      <c r="B245">
        <v>1</v>
      </c>
      <c r="C245" t="s">
        <v>170</v>
      </c>
      <c r="D245" s="1">
        <v>16</v>
      </c>
      <c r="E245" s="1">
        <v>27</v>
      </c>
      <c r="F245">
        <v>3</v>
      </c>
      <c r="G245" s="1">
        <v>81</v>
      </c>
      <c r="H245" s="1">
        <v>48</v>
      </c>
      <c r="I245" s="1">
        <f t="shared" si="6"/>
        <v>33</v>
      </c>
      <c r="J245" s="2">
        <f t="shared" si="7"/>
        <v>0.40740740740740738</v>
      </c>
      <c r="K245" s="3">
        <v>3.3333333333333333E-2</v>
      </c>
      <c r="L245" t="s">
        <v>1132</v>
      </c>
    </row>
    <row r="246" spans="1:12" x14ac:dyDescent="0.25">
      <c r="A246">
        <v>92</v>
      </c>
      <c r="B246">
        <v>6</v>
      </c>
      <c r="C246" t="s">
        <v>51</v>
      </c>
      <c r="D246" s="1">
        <v>17</v>
      </c>
      <c r="E246" s="1">
        <v>29</v>
      </c>
      <c r="F246">
        <v>2</v>
      </c>
      <c r="G246" s="1">
        <v>58</v>
      </c>
      <c r="H246" s="1">
        <v>34</v>
      </c>
      <c r="I246" s="1">
        <f t="shared" si="6"/>
        <v>24</v>
      </c>
      <c r="J246" s="2">
        <f t="shared" si="7"/>
        <v>0.41379310344827586</v>
      </c>
      <c r="K246" s="3">
        <v>2.5000000000000001E-2</v>
      </c>
      <c r="L246" t="s">
        <v>1132</v>
      </c>
    </row>
    <row r="247" spans="1:12" x14ac:dyDescent="0.25">
      <c r="A247">
        <v>92</v>
      </c>
      <c r="B247">
        <v>6</v>
      </c>
      <c r="C247" t="s">
        <v>259</v>
      </c>
      <c r="D247" s="1">
        <v>14</v>
      </c>
      <c r="E247" s="1">
        <v>24</v>
      </c>
      <c r="F247">
        <v>1</v>
      </c>
      <c r="G247" s="1">
        <v>24</v>
      </c>
      <c r="H247" s="1">
        <v>14</v>
      </c>
      <c r="I247" s="1">
        <f t="shared" si="6"/>
        <v>10</v>
      </c>
      <c r="J247" s="2">
        <f t="shared" si="7"/>
        <v>0.41666666666666669</v>
      </c>
      <c r="K247" s="3">
        <v>4.1666666666666666E-3</v>
      </c>
      <c r="L247" t="s">
        <v>1133</v>
      </c>
    </row>
    <row r="248" spans="1:12" x14ac:dyDescent="0.25">
      <c r="A248">
        <v>93</v>
      </c>
      <c r="B248">
        <v>2</v>
      </c>
      <c r="C248" t="s">
        <v>51</v>
      </c>
      <c r="D248" s="1">
        <v>17</v>
      </c>
      <c r="E248" s="1">
        <v>29</v>
      </c>
      <c r="F248">
        <v>1</v>
      </c>
      <c r="G248" s="1">
        <v>29</v>
      </c>
      <c r="H248" s="1">
        <v>17</v>
      </c>
      <c r="I248" s="1">
        <f t="shared" si="6"/>
        <v>12</v>
      </c>
      <c r="J248" s="2">
        <f t="shared" si="7"/>
        <v>0.41379310344827586</v>
      </c>
      <c r="K248" s="3">
        <v>1.2500000000000001E-2</v>
      </c>
      <c r="L248" t="s">
        <v>1133</v>
      </c>
    </row>
    <row r="249" spans="1:12" x14ac:dyDescent="0.25">
      <c r="A249">
        <v>94</v>
      </c>
      <c r="B249">
        <v>12</v>
      </c>
      <c r="C249" t="s">
        <v>100</v>
      </c>
      <c r="D249" s="1">
        <v>18</v>
      </c>
      <c r="E249" s="1">
        <v>30</v>
      </c>
      <c r="F249">
        <v>3</v>
      </c>
      <c r="G249" s="1">
        <v>90</v>
      </c>
      <c r="H249" s="1">
        <v>54</v>
      </c>
      <c r="I249" s="1">
        <f t="shared" si="6"/>
        <v>36</v>
      </c>
      <c r="J249" s="2">
        <f t="shared" si="7"/>
        <v>0.4</v>
      </c>
      <c r="K249" s="3">
        <v>1.3194444444444444E-2</v>
      </c>
      <c r="L249" t="s">
        <v>1133</v>
      </c>
    </row>
    <row r="250" spans="1:12" x14ac:dyDescent="0.25">
      <c r="A250">
        <v>94</v>
      </c>
      <c r="B250">
        <v>12</v>
      </c>
      <c r="C250" t="s">
        <v>414</v>
      </c>
      <c r="D250" s="1">
        <v>19</v>
      </c>
      <c r="E250" s="1">
        <v>32</v>
      </c>
      <c r="F250">
        <v>2</v>
      </c>
      <c r="G250" s="1">
        <v>64</v>
      </c>
      <c r="H250" s="1">
        <v>38</v>
      </c>
      <c r="I250" s="1">
        <f t="shared" si="6"/>
        <v>26</v>
      </c>
      <c r="J250" s="2">
        <f t="shared" si="7"/>
        <v>0.40625</v>
      </c>
      <c r="K250" s="3">
        <v>3.888888888888889E-2</v>
      </c>
      <c r="L250" t="s">
        <v>1133</v>
      </c>
    </row>
    <row r="251" spans="1:12" x14ac:dyDescent="0.25">
      <c r="A251">
        <v>94</v>
      </c>
      <c r="B251">
        <v>12</v>
      </c>
      <c r="C251" t="s">
        <v>439</v>
      </c>
      <c r="D251" s="1">
        <v>20</v>
      </c>
      <c r="E251" s="1">
        <v>33</v>
      </c>
      <c r="F251">
        <v>3</v>
      </c>
      <c r="G251" s="1">
        <v>99</v>
      </c>
      <c r="H251" s="1">
        <v>60</v>
      </c>
      <c r="I251" s="1">
        <f t="shared" si="6"/>
        <v>39</v>
      </c>
      <c r="J251" s="2">
        <f t="shared" si="7"/>
        <v>0.39393939393939392</v>
      </c>
      <c r="K251" s="3">
        <v>3.7499999999999999E-2</v>
      </c>
      <c r="L251" t="s">
        <v>1133</v>
      </c>
    </row>
    <row r="252" spans="1:12" x14ac:dyDescent="0.25">
      <c r="A252">
        <v>95</v>
      </c>
      <c r="B252">
        <v>12</v>
      </c>
      <c r="C252" t="s">
        <v>180</v>
      </c>
      <c r="D252" s="1">
        <v>11</v>
      </c>
      <c r="E252" s="1">
        <v>19</v>
      </c>
      <c r="F252">
        <v>3</v>
      </c>
      <c r="G252" s="1">
        <v>57</v>
      </c>
      <c r="H252" s="1">
        <v>33</v>
      </c>
      <c r="I252" s="1">
        <f t="shared" si="6"/>
        <v>24</v>
      </c>
      <c r="J252" s="2">
        <f t="shared" si="7"/>
        <v>0.42105263157894735</v>
      </c>
      <c r="K252" s="3">
        <v>1.3194444444444444E-2</v>
      </c>
      <c r="L252" t="s">
        <v>1133</v>
      </c>
    </row>
    <row r="253" spans="1:12" x14ac:dyDescent="0.25">
      <c r="A253">
        <v>95</v>
      </c>
      <c r="B253">
        <v>12</v>
      </c>
      <c r="C253" t="s">
        <v>414</v>
      </c>
      <c r="D253" s="1">
        <v>19</v>
      </c>
      <c r="E253" s="1">
        <v>32</v>
      </c>
      <c r="F253">
        <v>3</v>
      </c>
      <c r="G253" s="1">
        <v>96</v>
      </c>
      <c r="H253" s="1">
        <v>57</v>
      </c>
      <c r="I253" s="1">
        <f t="shared" si="6"/>
        <v>39</v>
      </c>
      <c r="J253" s="2">
        <f t="shared" si="7"/>
        <v>0.40625</v>
      </c>
      <c r="K253" s="3">
        <v>1.5277777777777777E-2</v>
      </c>
      <c r="L253" t="s">
        <v>1133</v>
      </c>
    </row>
    <row r="254" spans="1:12" x14ac:dyDescent="0.25">
      <c r="A254">
        <v>96</v>
      </c>
      <c r="B254">
        <v>16</v>
      </c>
      <c r="C254" t="s">
        <v>439</v>
      </c>
      <c r="D254" s="1">
        <v>20</v>
      </c>
      <c r="E254" s="1">
        <v>33</v>
      </c>
      <c r="F254">
        <v>2</v>
      </c>
      <c r="G254" s="1">
        <v>66</v>
      </c>
      <c r="H254" s="1">
        <v>40</v>
      </c>
      <c r="I254" s="1">
        <f t="shared" si="6"/>
        <v>26</v>
      </c>
      <c r="J254" s="2">
        <f t="shared" si="7"/>
        <v>0.39393939393939392</v>
      </c>
      <c r="K254" s="3">
        <v>3.2638888888888891E-2</v>
      </c>
      <c r="L254" t="s">
        <v>1132</v>
      </c>
    </row>
    <row r="255" spans="1:12" x14ac:dyDescent="0.25">
      <c r="A255">
        <v>96</v>
      </c>
      <c r="B255">
        <v>16</v>
      </c>
      <c r="C255" t="s">
        <v>180</v>
      </c>
      <c r="D255" s="1">
        <v>11</v>
      </c>
      <c r="E255" s="1">
        <v>19</v>
      </c>
      <c r="F255">
        <v>2</v>
      </c>
      <c r="G255" s="1">
        <v>38</v>
      </c>
      <c r="H255" s="1">
        <v>22</v>
      </c>
      <c r="I255" s="1">
        <f t="shared" si="6"/>
        <v>16</v>
      </c>
      <c r="J255" s="2">
        <f t="shared" si="7"/>
        <v>0.42105263157894735</v>
      </c>
      <c r="K255" s="3">
        <v>6.9444444444444441E-3</v>
      </c>
      <c r="L255" t="s">
        <v>1132</v>
      </c>
    </row>
    <row r="256" spans="1:12" x14ac:dyDescent="0.25">
      <c r="A256">
        <v>96</v>
      </c>
      <c r="B256">
        <v>16</v>
      </c>
      <c r="C256" t="s">
        <v>259</v>
      </c>
      <c r="D256" s="1">
        <v>14</v>
      </c>
      <c r="E256" s="1">
        <v>24</v>
      </c>
      <c r="F256">
        <v>3</v>
      </c>
      <c r="G256" s="1">
        <v>72</v>
      </c>
      <c r="H256" s="1">
        <v>42</v>
      </c>
      <c r="I256" s="1">
        <f t="shared" si="6"/>
        <v>30</v>
      </c>
      <c r="J256" s="2">
        <f t="shared" si="7"/>
        <v>0.41666666666666669</v>
      </c>
      <c r="K256" s="3">
        <v>1.3194444444444444E-2</v>
      </c>
      <c r="L256" t="s">
        <v>1133</v>
      </c>
    </row>
    <row r="257" spans="1:12" x14ac:dyDescent="0.25">
      <c r="A257">
        <v>97</v>
      </c>
      <c r="B257">
        <v>14</v>
      </c>
      <c r="C257" t="s">
        <v>256</v>
      </c>
      <c r="D257" s="1">
        <v>15</v>
      </c>
      <c r="E257" s="1">
        <v>26</v>
      </c>
      <c r="F257">
        <v>1</v>
      </c>
      <c r="G257" s="1">
        <v>26</v>
      </c>
      <c r="H257" s="1">
        <v>15</v>
      </c>
      <c r="I257" s="1">
        <f t="shared" si="6"/>
        <v>11</v>
      </c>
      <c r="J257" s="2">
        <f t="shared" si="7"/>
        <v>0.42307692307692307</v>
      </c>
      <c r="K257" s="3">
        <v>1.1805555555555555E-2</v>
      </c>
      <c r="L257" t="s">
        <v>1133</v>
      </c>
    </row>
    <row r="258" spans="1:12" x14ac:dyDescent="0.25">
      <c r="A258">
        <v>97</v>
      </c>
      <c r="B258">
        <v>14</v>
      </c>
      <c r="C258" t="s">
        <v>241</v>
      </c>
      <c r="D258" s="1">
        <v>12</v>
      </c>
      <c r="E258" s="1">
        <v>20</v>
      </c>
      <c r="F258">
        <v>3</v>
      </c>
      <c r="G258" s="1">
        <v>60</v>
      </c>
      <c r="H258" s="1">
        <v>36</v>
      </c>
      <c r="I258" s="1">
        <f t="shared" si="6"/>
        <v>24</v>
      </c>
      <c r="J258" s="2">
        <f t="shared" si="7"/>
        <v>0.4</v>
      </c>
      <c r="K258" s="3">
        <v>3.472222222222222E-3</v>
      </c>
      <c r="L258" t="s">
        <v>1132</v>
      </c>
    </row>
    <row r="259" spans="1:12" x14ac:dyDescent="0.25">
      <c r="A259">
        <v>97</v>
      </c>
      <c r="B259">
        <v>14</v>
      </c>
      <c r="C259" t="s">
        <v>77</v>
      </c>
      <c r="D259" s="1">
        <v>20</v>
      </c>
      <c r="E259" s="1">
        <v>34</v>
      </c>
      <c r="F259">
        <v>3</v>
      </c>
      <c r="G259" s="1">
        <v>102</v>
      </c>
      <c r="H259" s="1">
        <v>60</v>
      </c>
      <c r="I259" s="1">
        <f t="shared" ref="I259:I322" si="8">G259-H259</f>
        <v>42</v>
      </c>
      <c r="J259" s="2">
        <f t="shared" ref="J259:J322" si="9">I259/G259</f>
        <v>0.41176470588235292</v>
      </c>
      <c r="K259" s="3">
        <v>3.9583333333333331E-2</v>
      </c>
      <c r="L259" t="s">
        <v>1132</v>
      </c>
    </row>
    <row r="260" spans="1:12" x14ac:dyDescent="0.25">
      <c r="A260">
        <v>98</v>
      </c>
      <c r="B260">
        <v>7</v>
      </c>
      <c r="C260" t="s">
        <v>241</v>
      </c>
      <c r="D260" s="1">
        <v>12</v>
      </c>
      <c r="E260" s="1">
        <v>20</v>
      </c>
      <c r="F260">
        <v>3</v>
      </c>
      <c r="G260" s="1">
        <v>60</v>
      </c>
      <c r="H260" s="1">
        <v>36</v>
      </c>
      <c r="I260" s="1">
        <f t="shared" si="8"/>
        <v>24</v>
      </c>
      <c r="J260" s="2">
        <f t="shared" si="9"/>
        <v>0.4</v>
      </c>
      <c r="K260" s="3">
        <v>3.888888888888889E-2</v>
      </c>
      <c r="L260" t="s">
        <v>1133</v>
      </c>
    </row>
    <row r="261" spans="1:12" x14ac:dyDescent="0.25">
      <c r="A261">
        <v>98</v>
      </c>
      <c r="B261">
        <v>7</v>
      </c>
      <c r="C261" t="s">
        <v>51</v>
      </c>
      <c r="D261" s="1">
        <v>17</v>
      </c>
      <c r="E261" s="1">
        <v>29</v>
      </c>
      <c r="F261">
        <v>3</v>
      </c>
      <c r="G261" s="1">
        <v>87</v>
      </c>
      <c r="H261" s="1">
        <v>51</v>
      </c>
      <c r="I261" s="1">
        <f t="shared" si="8"/>
        <v>36</v>
      </c>
      <c r="J261" s="2">
        <f t="shared" si="9"/>
        <v>0.41379310344827586</v>
      </c>
      <c r="K261" s="3">
        <v>2.2916666666666665E-2</v>
      </c>
      <c r="L261" t="s">
        <v>1133</v>
      </c>
    </row>
    <row r="262" spans="1:12" x14ac:dyDescent="0.25">
      <c r="A262">
        <v>98</v>
      </c>
      <c r="B262">
        <v>7</v>
      </c>
      <c r="C262" t="s">
        <v>180</v>
      </c>
      <c r="D262" s="1">
        <v>11</v>
      </c>
      <c r="E262" s="1">
        <v>19</v>
      </c>
      <c r="F262">
        <v>1</v>
      </c>
      <c r="G262" s="1">
        <v>19</v>
      </c>
      <c r="H262" s="1">
        <v>11</v>
      </c>
      <c r="I262" s="1">
        <f t="shared" si="8"/>
        <v>8</v>
      </c>
      <c r="J262" s="2">
        <f t="shared" si="9"/>
        <v>0.42105263157894735</v>
      </c>
      <c r="K262" s="3">
        <v>3.5416666666666666E-2</v>
      </c>
      <c r="L262" t="s">
        <v>1133</v>
      </c>
    </row>
    <row r="263" spans="1:12" x14ac:dyDescent="0.25">
      <c r="A263">
        <v>99</v>
      </c>
      <c r="B263">
        <v>2</v>
      </c>
      <c r="C263" t="s">
        <v>100</v>
      </c>
      <c r="D263" s="1">
        <v>18</v>
      </c>
      <c r="E263" s="1">
        <v>30</v>
      </c>
      <c r="F263">
        <v>2</v>
      </c>
      <c r="G263" s="1">
        <v>60</v>
      </c>
      <c r="H263" s="1">
        <v>36</v>
      </c>
      <c r="I263" s="1">
        <f t="shared" si="8"/>
        <v>24</v>
      </c>
      <c r="J263" s="2">
        <f t="shared" si="9"/>
        <v>0.4</v>
      </c>
      <c r="K263" s="3">
        <v>1.8749999999999999E-2</v>
      </c>
      <c r="L263" t="s">
        <v>1133</v>
      </c>
    </row>
    <row r="264" spans="1:12" x14ac:dyDescent="0.25">
      <c r="A264">
        <v>99</v>
      </c>
      <c r="B264">
        <v>2</v>
      </c>
      <c r="C264" t="s">
        <v>186</v>
      </c>
      <c r="D264" s="1">
        <v>19</v>
      </c>
      <c r="E264" s="1">
        <v>31</v>
      </c>
      <c r="F264">
        <v>1</v>
      </c>
      <c r="G264" s="1">
        <v>31</v>
      </c>
      <c r="H264" s="1">
        <v>19</v>
      </c>
      <c r="I264" s="1">
        <f t="shared" si="8"/>
        <v>12</v>
      </c>
      <c r="J264" s="2">
        <f t="shared" si="9"/>
        <v>0.38709677419354838</v>
      </c>
      <c r="K264" s="3">
        <v>3.472222222222222E-3</v>
      </c>
      <c r="L264" t="s">
        <v>1133</v>
      </c>
    </row>
    <row r="265" spans="1:12" x14ac:dyDescent="0.25">
      <c r="A265">
        <v>99</v>
      </c>
      <c r="B265">
        <v>2</v>
      </c>
      <c r="C265" t="s">
        <v>180</v>
      </c>
      <c r="D265" s="1">
        <v>11</v>
      </c>
      <c r="E265" s="1">
        <v>19</v>
      </c>
      <c r="F265">
        <v>1</v>
      </c>
      <c r="G265" s="1">
        <v>19</v>
      </c>
      <c r="H265" s="1">
        <v>11</v>
      </c>
      <c r="I265" s="1">
        <f t="shared" si="8"/>
        <v>8</v>
      </c>
      <c r="J265" s="2">
        <f t="shared" si="9"/>
        <v>0.42105263157894735</v>
      </c>
      <c r="K265" s="3">
        <v>6.2500000000000003E-3</v>
      </c>
      <c r="L265" t="s">
        <v>1132</v>
      </c>
    </row>
    <row r="266" spans="1:12" x14ac:dyDescent="0.25">
      <c r="A266">
        <v>99</v>
      </c>
      <c r="B266">
        <v>2</v>
      </c>
      <c r="C266" t="s">
        <v>51</v>
      </c>
      <c r="D266" s="1">
        <v>17</v>
      </c>
      <c r="E266" s="1">
        <v>29</v>
      </c>
      <c r="F266">
        <v>1</v>
      </c>
      <c r="G266" s="1">
        <v>29</v>
      </c>
      <c r="H266" s="1">
        <v>17</v>
      </c>
      <c r="I266" s="1">
        <f t="shared" si="8"/>
        <v>12</v>
      </c>
      <c r="J266" s="2">
        <f t="shared" si="9"/>
        <v>0.41379310344827586</v>
      </c>
      <c r="K266" s="3">
        <v>3.125E-2</v>
      </c>
      <c r="L266" t="s">
        <v>1132</v>
      </c>
    </row>
    <row r="267" spans="1:12" x14ac:dyDescent="0.25">
      <c r="A267">
        <v>100</v>
      </c>
      <c r="B267">
        <v>18</v>
      </c>
      <c r="C267" t="s">
        <v>259</v>
      </c>
      <c r="D267" s="1">
        <v>14</v>
      </c>
      <c r="E267" s="1">
        <v>24</v>
      </c>
      <c r="F267">
        <v>3</v>
      </c>
      <c r="G267" s="1">
        <v>72</v>
      </c>
      <c r="H267" s="1">
        <v>42</v>
      </c>
      <c r="I267" s="1">
        <f t="shared" si="8"/>
        <v>30</v>
      </c>
      <c r="J267" s="2">
        <f t="shared" si="9"/>
        <v>0.41666666666666669</v>
      </c>
      <c r="K267" s="3">
        <v>3.3333333333333333E-2</v>
      </c>
      <c r="L267" t="s">
        <v>1133</v>
      </c>
    </row>
    <row r="268" spans="1:12" x14ac:dyDescent="0.25">
      <c r="A268">
        <v>100</v>
      </c>
      <c r="B268">
        <v>18</v>
      </c>
      <c r="C268" t="s">
        <v>335</v>
      </c>
      <c r="D268" s="1">
        <v>13</v>
      </c>
      <c r="E268" s="1">
        <v>22</v>
      </c>
      <c r="F268">
        <v>2</v>
      </c>
      <c r="G268" s="1">
        <v>44</v>
      </c>
      <c r="H268" s="1">
        <v>26</v>
      </c>
      <c r="I268" s="1">
        <f t="shared" si="8"/>
        <v>18</v>
      </c>
      <c r="J268" s="2">
        <f t="shared" si="9"/>
        <v>0.40909090909090912</v>
      </c>
      <c r="K268" s="3">
        <v>2.2916666666666665E-2</v>
      </c>
      <c r="L268" t="s">
        <v>1132</v>
      </c>
    </row>
    <row r="269" spans="1:12" x14ac:dyDescent="0.25">
      <c r="A269">
        <v>100</v>
      </c>
      <c r="B269">
        <v>18</v>
      </c>
      <c r="C269" t="s">
        <v>195</v>
      </c>
      <c r="D269" s="1">
        <v>15</v>
      </c>
      <c r="E269" s="1">
        <v>25</v>
      </c>
      <c r="F269">
        <v>2</v>
      </c>
      <c r="G269" s="1">
        <v>50</v>
      </c>
      <c r="H269" s="1">
        <v>30</v>
      </c>
      <c r="I269" s="1">
        <f t="shared" si="8"/>
        <v>20</v>
      </c>
      <c r="J269" s="2">
        <f t="shared" si="9"/>
        <v>0.4</v>
      </c>
      <c r="K269" s="3">
        <v>1.5277777777777777E-2</v>
      </c>
      <c r="L269" t="s">
        <v>1133</v>
      </c>
    </row>
    <row r="270" spans="1:12" x14ac:dyDescent="0.25">
      <c r="A270">
        <v>101</v>
      </c>
      <c r="B270">
        <v>1</v>
      </c>
      <c r="C270" t="s">
        <v>186</v>
      </c>
      <c r="D270" s="1">
        <v>19</v>
      </c>
      <c r="E270" s="1">
        <v>31</v>
      </c>
      <c r="F270">
        <v>1</v>
      </c>
      <c r="G270" s="1">
        <v>31</v>
      </c>
      <c r="H270" s="1">
        <v>19</v>
      </c>
      <c r="I270" s="1">
        <f t="shared" si="8"/>
        <v>12</v>
      </c>
      <c r="J270" s="2">
        <f t="shared" si="9"/>
        <v>0.38709677419354838</v>
      </c>
      <c r="K270" s="3">
        <v>1.6666666666666666E-2</v>
      </c>
      <c r="L270" t="s">
        <v>1133</v>
      </c>
    </row>
    <row r="271" spans="1:12" x14ac:dyDescent="0.25">
      <c r="A271">
        <v>101</v>
      </c>
      <c r="B271">
        <v>1</v>
      </c>
      <c r="C271" t="s">
        <v>195</v>
      </c>
      <c r="D271" s="1">
        <v>15</v>
      </c>
      <c r="E271" s="1">
        <v>25</v>
      </c>
      <c r="F271">
        <v>2</v>
      </c>
      <c r="G271" s="1">
        <v>50</v>
      </c>
      <c r="H271" s="1">
        <v>30</v>
      </c>
      <c r="I271" s="1">
        <f t="shared" si="8"/>
        <v>20</v>
      </c>
      <c r="J271" s="2">
        <f t="shared" si="9"/>
        <v>0.4</v>
      </c>
      <c r="K271" s="3">
        <v>2.8472222222222222E-2</v>
      </c>
      <c r="L271" t="s">
        <v>1133</v>
      </c>
    </row>
    <row r="272" spans="1:12" x14ac:dyDescent="0.25">
      <c r="A272">
        <v>101</v>
      </c>
      <c r="B272">
        <v>1</v>
      </c>
      <c r="C272" t="s">
        <v>335</v>
      </c>
      <c r="D272" s="1">
        <v>13</v>
      </c>
      <c r="E272" s="1">
        <v>22</v>
      </c>
      <c r="F272">
        <v>1</v>
      </c>
      <c r="G272" s="1">
        <v>22</v>
      </c>
      <c r="H272" s="1">
        <v>13</v>
      </c>
      <c r="I272" s="1">
        <f t="shared" si="8"/>
        <v>9</v>
      </c>
      <c r="J272" s="2">
        <f t="shared" si="9"/>
        <v>0.40909090909090912</v>
      </c>
      <c r="K272" s="3">
        <v>2.4305555555555556E-2</v>
      </c>
      <c r="L272" t="s">
        <v>1133</v>
      </c>
    </row>
    <row r="273" spans="1:12" x14ac:dyDescent="0.25">
      <c r="A273">
        <v>101</v>
      </c>
      <c r="B273">
        <v>1</v>
      </c>
      <c r="C273" t="s">
        <v>33</v>
      </c>
      <c r="D273" s="1">
        <v>21</v>
      </c>
      <c r="E273" s="1">
        <v>35</v>
      </c>
      <c r="F273">
        <v>1</v>
      </c>
      <c r="G273" s="1">
        <v>35</v>
      </c>
      <c r="H273" s="1">
        <v>21</v>
      </c>
      <c r="I273" s="1">
        <f t="shared" si="8"/>
        <v>14</v>
      </c>
      <c r="J273" s="2">
        <f t="shared" si="9"/>
        <v>0.4</v>
      </c>
      <c r="K273" s="3">
        <v>2.361111111111111E-2</v>
      </c>
      <c r="L273" t="s">
        <v>1133</v>
      </c>
    </row>
    <row r="274" spans="1:12" x14ac:dyDescent="0.25">
      <c r="A274">
        <v>102</v>
      </c>
      <c r="B274">
        <v>19</v>
      </c>
      <c r="C274" t="s">
        <v>57</v>
      </c>
      <c r="D274" s="1">
        <v>16</v>
      </c>
      <c r="E274" s="1">
        <v>28</v>
      </c>
      <c r="F274">
        <v>3</v>
      </c>
      <c r="G274" s="1">
        <v>84</v>
      </c>
      <c r="H274" s="1">
        <v>48</v>
      </c>
      <c r="I274" s="1">
        <f t="shared" si="8"/>
        <v>36</v>
      </c>
      <c r="J274" s="2">
        <f t="shared" si="9"/>
        <v>0.42857142857142855</v>
      </c>
      <c r="K274" s="3">
        <v>1.1805555555555555E-2</v>
      </c>
      <c r="L274" t="s">
        <v>1133</v>
      </c>
    </row>
    <row r="275" spans="1:12" x14ac:dyDescent="0.25">
      <c r="A275">
        <v>102</v>
      </c>
      <c r="B275">
        <v>19</v>
      </c>
      <c r="C275" t="s">
        <v>51</v>
      </c>
      <c r="D275" s="1">
        <v>17</v>
      </c>
      <c r="E275" s="1">
        <v>29</v>
      </c>
      <c r="F275">
        <v>3</v>
      </c>
      <c r="G275" s="1">
        <v>87</v>
      </c>
      <c r="H275" s="1">
        <v>51</v>
      </c>
      <c r="I275" s="1">
        <f t="shared" si="8"/>
        <v>36</v>
      </c>
      <c r="J275" s="2">
        <f t="shared" si="9"/>
        <v>0.41379310344827586</v>
      </c>
      <c r="K275" s="3">
        <v>2.013888888888889E-2</v>
      </c>
      <c r="L275" t="s">
        <v>1132</v>
      </c>
    </row>
    <row r="276" spans="1:12" x14ac:dyDescent="0.25">
      <c r="A276">
        <v>103</v>
      </c>
      <c r="B276">
        <v>13</v>
      </c>
      <c r="C276" t="s">
        <v>102</v>
      </c>
      <c r="D276" s="1">
        <v>13</v>
      </c>
      <c r="E276" s="1">
        <v>21</v>
      </c>
      <c r="F276">
        <v>1</v>
      </c>
      <c r="G276" s="1">
        <v>21</v>
      </c>
      <c r="H276" s="1">
        <v>13</v>
      </c>
      <c r="I276" s="1">
        <f t="shared" si="8"/>
        <v>8</v>
      </c>
      <c r="J276" s="2">
        <f t="shared" si="9"/>
        <v>0.38095238095238093</v>
      </c>
      <c r="K276" s="3">
        <v>3.9583333333333331E-2</v>
      </c>
      <c r="L276" t="s">
        <v>1133</v>
      </c>
    </row>
    <row r="277" spans="1:12" x14ac:dyDescent="0.25">
      <c r="A277">
        <v>103</v>
      </c>
      <c r="B277">
        <v>13</v>
      </c>
      <c r="C277" t="s">
        <v>77</v>
      </c>
      <c r="D277" s="1">
        <v>20</v>
      </c>
      <c r="E277" s="1">
        <v>34</v>
      </c>
      <c r="F277">
        <v>1</v>
      </c>
      <c r="G277" s="1">
        <v>34</v>
      </c>
      <c r="H277" s="1">
        <v>20</v>
      </c>
      <c r="I277" s="1">
        <f t="shared" si="8"/>
        <v>14</v>
      </c>
      <c r="J277" s="2">
        <f t="shared" si="9"/>
        <v>0.41176470588235292</v>
      </c>
      <c r="K277" s="3">
        <v>6.2500000000000003E-3</v>
      </c>
      <c r="L277" t="s">
        <v>1132</v>
      </c>
    </row>
    <row r="278" spans="1:12" x14ac:dyDescent="0.25">
      <c r="A278">
        <v>103</v>
      </c>
      <c r="B278">
        <v>13</v>
      </c>
      <c r="C278" t="s">
        <v>117</v>
      </c>
      <c r="D278" s="1">
        <v>10</v>
      </c>
      <c r="E278" s="1">
        <v>18</v>
      </c>
      <c r="F278">
        <v>1</v>
      </c>
      <c r="G278" s="1">
        <v>18</v>
      </c>
      <c r="H278" s="1">
        <v>10</v>
      </c>
      <c r="I278" s="1">
        <f t="shared" si="8"/>
        <v>8</v>
      </c>
      <c r="J278" s="2">
        <f t="shared" si="9"/>
        <v>0.44444444444444442</v>
      </c>
      <c r="K278" s="3">
        <v>2.2916666666666665E-2</v>
      </c>
      <c r="L278" t="s">
        <v>1133</v>
      </c>
    </row>
    <row r="279" spans="1:12" x14ac:dyDescent="0.25">
      <c r="A279">
        <v>104</v>
      </c>
      <c r="B279">
        <v>14</v>
      </c>
      <c r="C279" t="s">
        <v>331</v>
      </c>
      <c r="D279" s="1">
        <v>14</v>
      </c>
      <c r="E279" s="1">
        <v>23</v>
      </c>
      <c r="F279">
        <v>2</v>
      </c>
      <c r="G279" s="1">
        <v>46</v>
      </c>
      <c r="H279" s="1">
        <v>28</v>
      </c>
      <c r="I279" s="1">
        <f t="shared" si="8"/>
        <v>18</v>
      </c>
      <c r="J279" s="2">
        <f t="shared" si="9"/>
        <v>0.39130434782608697</v>
      </c>
      <c r="K279" s="3">
        <v>2.9861111111111113E-2</v>
      </c>
      <c r="L279" t="s">
        <v>1133</v>
      </c>
    </row>
    <row r="280" spans="1:12" x14ac:dyDescent="0.25">
      <c r="A280">
        <v>104</v>
      </c>
      <c r="B280">
        <v>14</v>
      </c>
      <c r="C280" t="s">
        <v>186</v>
      </c>
      <c r="D280" s="1">
        <v>19</v>
      </c>
      <c r="E280" s="1">
        <v>31</v>
      </c>
      <c r="F280">
        <v>1</v>
      </c>
      <c r="G280" s="1">
        <v>31</v>
      </c>
      <c r="H280" s="1">
        <v>19</v>
      </c>
      <c r="I280" s="1">
        <f t="shared" si="8"/>
        <v>12</v>
      </c>
      <c r="J280" s="2">
        <f t="shared" si="9"/>
        <v>0.38709677419354838</v>
      </c>
      <c r="K280" s="3">
        <v>8.3333333333333332E-3</v>
      </c>
      <c r="L280" t="s">
        <v>1132</v>
      </c>
    </row>
    <row r="281" spans="1:12" x14ac:dyDescent="0.25">
      <c r="A281">
        <v>105</v>
      </c>
      <c r="B281">
        <v>14</v>
      </c>
      <c r="C281" t="s">
        <v>241</v>
      </c>
      <c r="D281" s="1">
        <v>12</v>
      </c>
      <c r="E281" s="1">
        <v>20</v>
      </c>
      <c r="F281">
        <v>3</v>
      </c>
      <c r="G281" s="1">
        <v>60</v>
      </c>
      <c r="H281" s="1">
        <v>36</v>
      </c>
      <c r="I281" s="1">
        <f t="shared" si="8"/>
        <v>24</v>
      </c>
      <c r="J281" s="2">
        <f t="shared" si="9"/>
        <v>0.4</v>
      </c>
      <c r="K281" s="3">
        <v>6.2500000000000003E-3</v>
      </c>
      <c r="L281" t="s">
        <v>1132</v>
      </c>
    </row>
    <row r="282" spans="1:12" x14ac:dyDescent="0.25">
      <c r="A282">
        <v>105</v>
      </c>
      <c r="B282">
        <v>14</v>
      </c>
      <c r="C282" t="s">
        <v>170</v>
      </c>
      <c r="D282" s="1">
        <v>16</v>
      </c>
      <c r="E282" s="1">
        <v>27</v>
      </c>
      <c r="F282">
        <v>3</v>
      </c>
      <c r="G282" s="1">
        <v>81</v>
      </c>
      <c r="H282" s="1">
        <v>48</v>
      </c>
      <c r="I282" s="1">
        <f t="shared" si="8"/>
        <v>33</v>
      </c>
      <c r="J282" s="2">
        <f t="shared" si="9"/>
        <v>0.40740740740740738</v>
      </c>
      <c r="K282" s="3">
        <v>2.361111111111111E-2</v>
      </c>
      <c r="L282" t="s">
        <v>1132</v>
      </c>
    </row>
    <row r="283" spans="1:12" x14ac:dyDescent="0.25">
      <c r="A283">
        <v>106</v>
      </c>
      <c r="B283">
        <v>15</v>
      </c>
      <c r="C283" t="s">
        <v>77</v>
      </c>
      <c r="D283" s="1">
        <v>20</v>
      </c>
      <c r="E283" s="1">
        <v>34</v>
      </c>
      <c r="F283">
        <v>2</v>
      </c>
      <c r="G283" s="1">
        <v>68</v>
      </c>
      <c r="H283" s="1">
        <v>40</v>
      </c>
      <c r="I283" s="1">
        <f t="shared" si="8"/>
        <v>28</v>
      </c>
      <c r="J283" s="2">
        <f t="shared" si="9"/>
        <v>0.41176470588235292</v>
      </c>
      <c r="K283" s="3">
        <v>2.013888888888889E-2</v>
      </c>
      <c r="L283" t="s">
        <v>1132</v>
      </c>
    </row>
    <row r="284" spans="1:12" x14ac:dyDescent="0.25">
      <c r="A284">
        <v>107</v>
      </c>
      <c r="B284">
        <v>11</v>
      </c>
      <c r="C284" t="s">
        <v>414</v>
      </c>
      <c r="D284" s="1">
        <v>19</v>
      </c>
      <c r="E284" s="1">
        <v>32</v>
      </c>
      <c r="F284">
        <v>2</v>
      </c>
      <c r="G284" s="1">
        <v>64</v>
      </c>
      <c r="H284" s="1">
        <v>38</v>
      </c>
      <c r="I284" s="1">
        <f t="shared" si="8"/>
        <v>26</v>
      </c>
      <c r="J284" s="2">
        <f t="shared" si="9"/>
        <v>0.40625</v>
      </c>
      <c r="K284" s="3">
        <v>3.3333333333333333E-2</v>
      </c>
      <c r="L284" t="s">
        <v>1132</v>
      </c>
    </row>
    <row r="285" spans="1:12" x14ac:dyDescent="0.25">
      <c r="A285">
        <v>107</v>
      </c>
      <c r="B285">
        <v>11</v>
      </c>
      <c r="C285" t="s">
        <v>51</v>
      </c>
      <c r="D285" s="1">
        <v>17</v>
      </c>
      <c r="E285" s="1">
        <v>29</v>
      </c>
      <c r="F285">
        <v>3</v>
      </c>
      <c r="G285" s="1">
        <v>87</v>
      </c>
      <c r="H285" s="1">
        <v>51</v>
      </c>
      <c r="I285" s="1">
        <f t="shared" si="8"/>
        <v>36</v>
      </c>
      <c r="J285" s="2">
        <f t="shared" si="9"/>
        <v>0.41379310344827586</v>
      </c>
      <c r="K285" s="3">
        <v>3.5416666666666666E-2</v>
      </c>
      <c r="L285" t="s">
        <v>1133</v>
      </c>
    </row>
    <row r="286" spans="1:12" x14ac:dyDescent="0.25">
      <c r="A286">
        <v>107</v>
      </c>
      <c r="B286">
        <v>11</v>
      </c>
      <c r="C286" t="s">
        <v>77</v>
      </c>
      <c r="D286" s="1">
        <v>20</v>
      </c>
      <c r="E286" s="1">
        <v>34</v>
      </c>
      <c r="F286">
        <v>3</v>
      </c>
      <c r="G286" s="1">
        <v>102</v>
      </c>
      <c r="H286" s="1">
        <v>60</v>
      </c>
      <c r="I286" s="1">
        <f t="shared" si="8"/>
        <v>42</v>
      </c>
      <c r="J286" s="2">
        <f t="shared" si="9"/>
        <v>0.41176470588235292</v>
      </c>
      <c r="K286" s="3">
        <v>2.9166666666666667E-2</v>
      </c>
      <c r="L286" t="s">
        <v>1133</v>
      </c>
    </row>
    <row r="287" spans="1:12" x14ac:dyDescent="0.25">
      <c r="A287">
        <v>108</v>
      </c>
      <c r="B287">
        <v>3</v>
      </c>
      <c r="C287" t="s">
        <v>51</v>
      </c>
      <c r="D287" s="1">
        <v>17</v>
      </c>
      <c r="E287" s="1">
        <v>29</v>
      </c>
      <c r="F287">
        <v>2</v>
      </c>
      <c r="G287" s="1">
        <v>58</v>
      </c>
      <c r="H287" s="1">
        <v>34</v>
      </c>
      <c r="I287" s="1">
        <f t="shared" si="8"/>
        <v>24</v>
      </c>
      <c r="J287" s="2">
        <f t="shared" si="9"/>
        <v>0.41379310344827586</v>
      </c>
      <c r="K287" s="3">
        <v>1.5972222222222221E-2</v>
      </c>
      <c r="L287" t="s">
        <v>1132</v>
      </c>
    </row>
    <row r="288" spans="1:12" x14ac:dyDescent="0.25">
      <c r="A288">
        <v>108</v>
      </c>
      <c r="B288">
        <v>3</v>
      </c>
      <c r="C288" t="s">
        <v>117</v>
      </c>
      <c r="D288" s="1">
        <v>10</v>
      </c>
      <c r="E288" s="1">
        <v>18</v>
      </c>
      <c r="F288">
        <v>1</v>
      </c>
      <c r="G288" s="1">
        <v>18</v>
      </c>
      <c r="H288" s="1">
        <v>10</v>
      </c>
      <c r="I288" s="1">
        <f t="shared" si="8"/>
        <v>8</v>
      </c>
      <c r="J288" s="2">
        <f t="shared" si="9"/>
        <v>0.44444444444444442</v>
      </c>
      <c r="K288" s="3">
        <v>6.9444444444444441E-3</v>
      </c>
      <c r="L288" t="s">
        <v>1133</v>
      </c>
    </row>
    <row r="289" spans="1:12" x14ac:dyDescent="0.25">
      <c r="A289">
        <v>108</v>
      </c>
      <c r="B289">
        <v>3</v>
      </c>
      <c r="C289" t="s">
        <v>241</v>
      </c>
      <c r="D289" s="1">
        <v>12</v>
      </c>
      <c r="E289" s="1">
        <v>20</v>
      </c>
      <c r="F289">
        <v>1</v>
      </c>
      <c r="G289" s="1">
        <v>20</v>
      </c>
      <c r="H289" s="1">
        <v>12</v>
      </c>
      <c r="I289" s="1">
        <f t="shared" si="8"/>
        <v>8</v>
      </c>
      <c r="J289" s="2">
        <f t="shared" si="9"/>
        <v>0.4</v>
      </c>
      <c r="K289" s="3">
        <v>1.8055555555555554E-2</v>
      </c>
      <c r="L289" t="s">
        <v>1133</v>
      </c>
    </row>
    <row r="290" spans="1:12" x14ac:dyDescent="0.25">
      <c r="A290">
        <v>108</v>
      </c>
      <c r="B290">
        <v>3</v>
      </c>
      <c r="C290" t="s">
        <v>57</v>
      </c>
      <c r="D290" s="1">
        <v>16</v>
      </c>
      <c r="E290" s="1">
        <v>28</v>
      </c>
      <c r="F290">
        <v>1</v>
      </c>
      <c r="G290" s="1">
        <v>28</v>
      </c>
      <c r="H290" s="1">
        <v>16</v>
      </c>
      <c r="I290" s="1">
        <f t="shared" si="8"/>
        <v>12</v>
      </c>
      <c r="J290" s="2">
        <f t="shared" si="9"/>
        <v>0.42857142857142855</v>
      </c>
      <c r="K290" s="3">
        <v>3.888888888888889E-2</v>
      </c>
      <c r="L290" t="s">
        <v>1132</v>
      </c>
    </row>
    <row r="291" spans="1:12" x14ac:dyDescent="0.25">
      <c r="A291">
        <v>109</v>
      </c>
      <c r="B291">
        <v>10</v>
      </c>
      <c r="C291" t="s">
        <v>77</v>
      </c>
      <c r="D291" s="1">
        <v>20</v>
      </c>
      <c r="E291" s="1">
        <v>34</v>
      </c>
      <c r="F291">
        <v>3</v>
      </c>
      <c r="G291" s="1">
        <v>102</v>
      </c>
      <c r="H291" s="1">
        <v>60</v>
      </c>
      <c r="I291" s="1">
        <f t="shared" si="8"/>
        <v>42</v>
      </c>
      <c r="J291" s="2">
        <f t="shared" si="9"/>
        <v>0.41176470588235292</v>
      </c>
      <c r="K291" s="3">
        <v>3.7499999999999999E-2</v>
      </c>
      <c r="L291" t="s">
        <v>1133</v>
      </c>
    </row>
    <row r="292" spans="1:12" x14ac:dyDescent="0.25">
      <c r="A292">
        <v>109</v>
      </c>
      <c r="B292">
        <v>10</v>
      </c>
      <c r="C292" t="s">
        <v>331</v>
      </c>
      <c r="D292" s="1">
        <v>14</v>
      </c>
      <c r="E292" s="1">
        <v>23</v>
      </c>
      <c r="F292">
        <v>1</v>
      </c>
      <c r="G292" s="1">
        <v>23</v>
      </c>
      <c r="H292" s="1">
        <v>14</v>
      </c>
      <c r="I292" s="1">
        <f t="shared" si="8"/>
        <v>9</v>
      </c>
      <c r="J292" s="2">
        <f t="shared" si="9"/>
        <v>0.39130434782608697</v>
      </c>
      <c r="K292" s="3">
        <v>1.8055555555555554E-2</v>
      </c>
      <c r="L292" t="s">
        <v>1133</v>
      </c>
    </row>
    <row r="293" spans="1:12" x14ac:dyDescent="0.25">
      <c r="A293">
        <v>109</v>
      </c>
      <c r="B293">
        <v>10</v>
      </c>
      <c r="C293" t="s">
        <v>335</v>
      </c>
      <c r="D293" s="1">
        <v>13</v>
      </c>
      <c r="E293" s="1">
        <v>22</v>
      </c>
      <c r="F293">
        <v>2</v>
      </c>
      <c r="G293" s="1">
        <v>44</v>
      </c>
      <c r="H293" s="1">
        <v>26</v>
      </c>
      <c r="I293" s="1">
        <f t="shared" si="8"/>
        <v>18</v>
      </c>
      <c r="J293" s="2">
        <f t="shared" si="9"/>
        <v>0.40909090909090912</v>
      </c>
      <c r="K293" s="3">
        <v>2.6388888888888889E-2</v>
      </c>
      <c r="L293" t="s">
        <v>1132</v>
      </c>
    </row>
    <row r="294" spans="1:12" x14ac:dyDescent="0.25">
      <c r="A294">
        <v>110</v>
      </c>
      <c r="B294">
        <v>5</v>
      </c>
      <c r="C294" t="s">
        <v>51</v>
      </c>
      <c r="D294" s="1">
        <v>17</v>
      </c>
      <c r="E294" s="1">
        <v>29</v>
      </c>
      <c r="F294">
        <v>2</v>
      </c>
      <c r="G294" s="1">
        <v>58</v>
      </c>
      <c r="H294" s="1">
        <v>34</v>
      </c>
      <c r="I294" s="1">
        <f t="shared" si="8"/>
        <v>24</v>
      </c>
      <c r="J294" s="2">
        <f t="shared" si="9"/>
        <v>0.41379310344827586</v>
      </c>
      <c r="K294" s="3">
        <v>2.6388888888888889E-2</v>
      </c>
      <c r="L294" t="s">
        <v>1132</v>
      </c>
    </row>
    <row r="295" spans="1:12" x14ac:dyDescent="0.25">
      <c r="A295">
        <v>110</v>
      </c>
      <c r="B295">
        <v>5</v>
      </c>
      <c r="C295" t="s">
        <v>256</v>
      </c>
      <c r="D295" s="1">
        <v>15</v>
      </c>
      <c r="E295" s="1">
        <v>26</v>
      </c>
      <c r="F295">
        <v>3</v>
      </c>
      <c r="G295" s="1">
        <v>78</v>
      </c>
      <c r="H295" s="1">
        <v>45</v>
      </c>
      <c r="I295" s="1">
        <f t="shared" si="8"/>
        <v>33</v>
      </c>
      <c r="J295" s="2">
        <f t="shared" si="9"/>
        <v>0.42307692307692307</v>
      </c>
      <c r="K295" s="3">
        <v>1.8749999999999999E-2</v>
      </c>
      <c r="L295" t="s">
        <v>1132</v>
      </c>
    </row>
    <row r="296" spans="1:12" x14ac:dyDescent="0.25">
      <c r="A296">
        <v>110</v>
      </c>
      <c r="B296">
        <v>5</v>
      </c>
      <c r="C296" t="s">
        <v>170</v>
      </c>
      <c r="D296" s="1">
        <v>16</v>
      </c>
      <c r="E296" s="1">
        <v>27</v>
      </c>
      <c r="F296">
        <v>1</v>
      </c>
      <c r="G296" s="1">
        <v>27</v>
      </c>
      <c r="H296" s="1">
        <v>16</v>
      </c>
      <c r="I296" s="1">
        <f t="shared" si="8"/>
        <v>11</v>
      </c>
      <c r="J296" s="2">
        <f t="shared" si="9"/>
        <v>0.40740740740740738</v>
      </c>
      <c r="K296" s="3">
        <v>3.888888888888889E-2</v>
      </c>
      <c r="L296" t="s">
        <v>1133</v>
      </c>
    </row>
    <row r="297" spans="1:12" x14ac:dyDescent="0.25">
      <c r="A297">
        <v>111</v>
      </c>
      <c r="B297">
        <v>3</v>
      </c>
      <c r="C297" t="s">
        <v>414</v>
      </c>
      <c r="D297" s="1">
        <v>19</v>
      </c>
      <c r="E297" s="1">
        <v>32</v>
      </c>
      <c r="F297">
        <v>1</v>
      </c>
      <c r="G297" s="1">
        <v>32</v>
      </c>
      <c r="H297" s="1">
        <v>19</v>
      </c>
      <c r="I297" s="1">
        <f t="shared" si="8"/>
        <v>13</v>
      </c>
      <c r="J297" s="2">
        <f t="shared" si="9"/>
        <v>0.40625</v>
      </c>
      <c r="K297" s="3">
        <v>3.2638888888888891E-2</v>
      </c>
      <c r="L297" t="s">
        <v>1133</v>
      </c>
    </row>
    <row r="298" spans="1:12" x14ac:dyDescent="0.25">
      <c r="A298">
        <v>111</v>
      </c>
      <c r="B298">
        <v>3</v>
      </c>
      <c r="C298" t="s">
        <v>335</v>
      </c>
      <c r="D298" s="1">
        <v>13</v>
      </c>
      <c r="E298" s="1">
        <v>22</v>
      </c>
      <c r="F298">
        <v>3</v>
      </c>
      <c r="G298" s="1">
        <v>66</v>
      </c>
      <c r="H298" s="1">
        <v>39</v>
      </c>
      <c r="I298" s="1">
        <f t="shared" si="8"/>
        <v>27</v>
      </c>
      <c r="J298" s="2">
        <f t="shared" si="9"/>
        <v>0.40909090909090912</v>
      </c>
      <c r="K298" s="3">
        <v>3.472222222222222E-3</v>
      </c>
      <c r="L298" t="s">
        <v>1132</v>
      </c>
    </row>
    <row r="299" spans="1:12" x14ac:dyDescent="0.25">
      <c r="A299">
        <v>111</v>
      </c>
      <c r="B299">
        <v>3</v>
      </c>
      <c r="C299" t="s">
        <v>259</v>
      </c>
      <c r="D299" s="1">
        <v>14</v>
      </c>
      <c r="E299" s="1">
        <v>24</v>
      </c>
      <c r="F299">
        <v>2</v>
      </c>
      <c r="G299" s="1">
        <v>48</v>
      </c>
      <c r="H299" s="1">
        <v>28</v>
      </c>
      <c r="I299" s="1">
        <f t="shared" si="8"/>
        <v>20</v>
      </c>
      <c r="J299" s="2">
        <f t="shared" si="9"/>
        <v>0.41666666666666669</v>
      </c>
      <c r="K299" s="3">
        <v>3.3333333333333333E-2</v>
      </c>
      <c r="L299" t="s">
        <v>1132</v>
      </c>
    </row>
    <row r="300" spans="1:12" x14ac:dyDescent="0.25">
      <c r="A300">
        <v>111</v>
      </c>
      <c r="B300">
        <v>3</v>
      </c>
      <c r="C300" t="s">
        <v>51</v>
      </c>
      <c r="D300" s="1">
        <v>17</v>
      </c>
      <c r="E300" s="1">
        <v>29</v>
      </c>
      <c r="F300">
        <v>2</v>
      </c>
      <c r="G300" s="1">
        <v>58</v>
      </c>
      <c r="H300" s="1">
        <v>34</v>
      </c>
      <c r="I300" s="1">
        <f t="shared" si="8"/>
        <v>24</v>
      </c>
      <c r="J300" s="2">
        <f t="shared" si="9"/>
        <v>0.41379310344827586</v>
      </c>
      <c r="K300" s="3">
        <v>2.5694444444444443E-2</v>
      </c>
      <c r="L300" t="s">
        <v>1133</v>
      </c>
    </row>
    <row r="301" spans="1:12" x14ac:dyDescent="0.25">
      <c r="A301">
        <v>112</v>
      </c>
      <c r="B301">
        <v>6</v>
      </c>
      <c r="C301" t="s">
        <v>241</v>
      </c>
      <c r="D301" s="1">
        <v>12</v>
      </c>
      <c r="E301" s="1">
        <v>20</v>
      </c>
      <c r="F301">
        <v>1</v>
      </c>
      <c r="G301" s="1">
        <v>20</v>
      </c>
      <c r="H301" s="1">
        <v>12</v>
      </c>
      <c r="I301" s="1">
        <f t="shared" si="8"/>
        <v>8</v>
      </c>
      <c r="J301" s="2">
        <f t="shared" si="9"/>
        <v>0.4</v>
      </c>
      <c r="K301" s="3">
        <v>1.1111111111111112E-2</v>
      </c>
      <c r="L301" t="s">
        <v>1133</v>
      </c>
    </row>
    <row r="302" spans="1:12" x14ac:dyDescent="0.25">
      <c r="A302">
        <v>113</v>
      </c>
      <c r="B302">
        <v>4</v>
      </c>
      <c r="C302" t="s">
        <v>77</v>
      </c>
      <c r="D302" s="1">
        <v>20</v>
      </c>
      <c r="E302" s="1">
        <v>34</v>
      </c>
      <c r="F302">
        <v>2</v>
      </c>
      <c r="G302" s="1">
        <v>68</v>
      </c>
      <c r="H302" s="1">
        <v>40</v>
      </c>
      <c r="I302" s="1">
        <f t="shared" si="8"/>
        <v>28</v>
      </c>
      <c r="J302" s="2">
        <f t="shared" si="9"/>
        <v>0.41176470588235292</v>
      </c>
      <c r="K302" s="3">
        <v>3.5416666666666666E-2</v>
      </c>
      <c r="L302" t="s">
        <v>1132</v>
      </c>
    </row>
    <row r="303" spans="1:12" x14ac:dyDescent="0.25">
      <c r="A303">
        <v>114</v>
      </c>
      <c r="B303">
        <v>7</v>
      </c>
      <c r="C303" t="s">
        <v>100</v>
      </c>
      <c r="D303" s="1">
        <v>18</v>
      </c>
      <c r="E303" s="1">
        <v>30</v>
      </c>
      <c r="F303">
        <v>3</v>
      </c>
      <c r="G303" s="1">
        <v>90</v>
      </c>
      <c r="H303" s="1">
        <v>54</v>
      </c>
      <c r="I303" s="1">
        <f t="shared" si="8"/>
        <v>36</v>
      </c>
      <c r="J303" s="2">
        <f t="shared" si="9"/>
        <v>0.4</v>
      </c>
      <c r="K303" s="3">
        <v>2.5000000000000001E-2</v>
      </c>
      <c r="L303" t="s">
        <v>1132</v>
      </c>
    </row>
    <row r="304" spans="1:12" x14ac:dyDescent="0.25">
      <c r="A304">
        <v>114</v>
      </c>
      <c r="B304">
        <v>7</v>
      </c>
      <c r="C304" t="s">
        <v>51</v>
      </c>
      <c r="D304" s="1">
        <v>17</v>
      </c>
      <c r="E304" s="1">
        <v>29</v>
      </c>
      <c r="F304">
        <v>3</v>
      </c>
      <c r="G304" s="1">
        <v>87</v>
      </c>
      <c r="H304" s="1">
        <v>51</v>
      </c>
      <c r="I304" s="1">
        <f t="shared" si="8"/>
        <v>36</v>
      </c>
      <c r="J304" s="2">
        <f t="shared" si="9"/>
        <v>0.41379310344827586</v>
      </c>
      <c r="K304" s="3">
        <v>1.5277777777777777E-2</v>
      </c>
      <c r="L304" t="s">
        <v>1132</v>
      </c>
    </row>
    <row r="305" spans="1:12" x14ac:dyDescent="0.25">
      <c r="A305">
        <v>114</v>
      </c>
      <c r="B305">
        <v>7</v>
      </c>
      <c r="C305" t="s">
        <v>117</v>
      </c>
      <c r="D305" s="1">
        <v>10</v>
      </c>
      <c r="E305" s="1">
        <v>18</v>
      </c>
      <c r="F305">
        <v>3</v>
      </c>
      <c r="G305" s="1">
        <v>54</v>
      </c>
      <c r="H305" s="1">
        <v>30</v>
      </c>
      <c r="I305" s="1">
        <f t="shared" si="8"/>
        <v>24</v>
      </c>
      <c r="J305" s="2">
        <f t="shared" si="9"/>
        <v>0.44444444444444442</v>
      </c>
      <c r="K305" s="3">
        <v>2.1527777777777778E-2</v>
      </c>
      <c r="L305" t="s">
        <v>1133</v>
      </c>
    </row>
    <row r="306" spans="1:12" x14ac:dyDescent="0.25">
      <c r="A306">
        <v>114</v>
      </c>
      <c r="B306">
        <v>7</v>
      </c>
      <c r="C306" t="s">
        <v>335</v>
      </c>
      <c r="D306" s="1">
        <v>13</v>
      </c>
      <c r="E306" s="1">
        <v>22</v>
      </c>
      <c r="F306">
        <v>1</v>
      </c>
      <c r="G306" s="1">
        <v>22</v>
      </c>
      <c r="H306" s="1">
        <v>13</v>
      </c>
      <c r="I306" s="1">
        <f t="shared" si="8"/>
        <v>9</v>
      </c>
      <c r="J306" s="2">
        <f t="shared" si="9"/>
        <v>0.40909090909090912</v>
      </c>
      <c r="K306" s="3">
        <v>2.9166666666666667E-2</v>
      </c>
      <c r="L306" t="s">
        <v>1133</v>
      </c>
    </row>
    <row r="307" spans="1:12" x14ac:dyDescent="0.25">
      <c r="A307">
        <v>115</v>
      </c>
      <c r="B307">
        <v>12</v>
      </c>
      <c r="C307" t="s">
        <v>170</v>
      </c>
      <c r="D307" s="1">
        <v>16</v>
      </c>
      <c r="E307" s="1">
        <v>27</v>
      </c>
      <c r="F307">
        <v>3</v>
      </c>
      <c r="G307" s="1">
        <v>81</v>
      </c>
      <c r="H307" s="1">
        <v>48</v>
      </c>
      <c r="I307" s="1">
        <f t="shared" si="8"/>
        <v>33</v>
      </c>
      <c r="J307" s="2">
        <f t="shared" si="9"/>
        <v>0.40740740740740738</v>
      </c>
      <c r="K307" s="3">
        <v>1.5972222222222221E-2</v>
      </c>
      <c r="L307" t="s">
        <v>1133</v>
      </c>
    </row>
    <row r="308" spans="1:12" x14ac:dyDescent="0.25">
      <c r="A308">
        <v>115</v>
      </c>
      <c r="B308">
        <v>12</v>
      </c>
      <c r="C308" t="s">
        <v>100</v>
      </c>
      <c r="D308" s="1">
        <v>18</v>
      </c>
      <c r="E308" s="1">
        <v>30</v>
      </c>
      <c r="F308">
        <v>2</v>
      </c>
      <c r="G308" s="1">
        <v>60</v>
      </c>
      <c r="H308" s="1">
        <v>36</v>
      </c>
      <c r="I308" s="1">
        <f t="shared" si="8"/>
        <v>24</v>
      </c>
      <c r="J308" s="2">
        <f t="shared" si="9"/>
        <v>0.4</v>
      </c>
      <c r="K308" s="3">
        <v>2.2222222222222223E-2</v>
      </c>
      <c r="L308" t="s">
        <v>1133</v>
      </c>
    </row>
    <row r="309" spans="1:12" x14ac:dyDescent="0.25">
      <c r="A309">
        <v>115</v>
      </c>
      <c r="B309">
        <v>12</v>
      </c>
      <c r="C309" t="s">
        <v>414</v>
      </c>
      <c r="D309" s="1">
        <v>19</v>
      </c>
      <c r="E309" s="1">
        <v>32</v>
      </c>
      <c r="F309">
        <v>3</v>
      </c>
      <c r="G309" s="1">
        <v>96</v>
      </c>
      <c r="H309" s="1">
        <v>57</v>
      </c>
      <c r="I309" s="1">
        <f t="shared" si="8"/>
        <v>39</v>
      </c>
      <c r="J309" s="2">
        <f t="shared" si="9"/>
        <v>0.40625</v>
      </c>
      <c r="K309" s="3">
        <v>2.9861111111111113E-2</v>
      </c>
      <c r="L309" t="s">
        <v>1133</v>
      </c>
    </row>
    <row r="310" spans="1:12" x14ac:dyDescent="0.25">
      <c r="A310">
        <v>116</v>
      </c>
      <c r="B310">
        <v>8</v>
      </c>
      <c r="C310" t="s">
        <v>414</v>
      </c>
      <c r="D310" s="1">
        <v>19</v>
      </c>
      <c r="E310" s="1">
        <v>32</v>
      </c>
      <c r="F310">
        <v>3</v>
      </c>
      <c r="G310" s="1">
        <v>96</v>
      </c>
      <c r="H310" s="1">
        <v>57</v>
      </c>
      <c r="I310" s="1">
        <f t="shared" si="8"/>
        <v>39</v>
      </c>
      <c r="J310" s="2">
        <f t="shared" si="9"/>
        <v>0.40625</v>
      </c>
      <c r="K310" s="3">
        <v>3.7499999999999999E-2</v>
      </c>
      <c r="L310" t="s">
        <v>1133</v>
      </c>
    </row>
    <row r="311" spans="1:12" x14ac:dyDescent="0.25">
      <c r="A311">
        <v>116</v>
      </c>
      <c r="B311">
        <v>8</v>
      </c>
      <c r="C311" t="s">
        <v>33</v>
      </c>
      <c r="D311" s="1">
        <v>21</v>
      </c>
      <c r="E311" s="1">
        <v>35</v>
      </c>
      <c r="F311">
        <v>1</v>
      </c>
      <c r="G311" s="1">
        <v>35</v>
      </c>
      <c r="H311" s="1">
        <v>21</v>
      </c>
      <c r="I311" s="1">
        <f t="shared" si="8"/>
        <v>14</v>
      </c>
      <c r="J311" s="2">
        <f t="shared" si="9"/>
        <v>0.4</v>
      </c>
      <c r="K311" s="3">
        <v>1.4583333333333334E-2</v>
      </c>
      <c r="L311" t="s">
        <v>1132</v>
      </c>
    </row>
    <row r="312" spans="1:12" x14ac:dyDescent="0.25">
      <c r="A312">
        <v>116</v>
      </c>
      <c r="B312">
        <v>8</v>
      </c>
      <c r="C312" t="s">
        <v>106</v>
      </c>
      <c r="D312" s="1">
        <v>22</v>
      </c>
      <c r="E312" s="1">
        <v>36</v>
      </c>
      <c r="F312">
        <v>1</v>
      </c>
      <c r="G312" s="1">
        <v>36</v>
      </c>
      <c r="H312" s="1">
        <v>22</v>
      </c>
      <c r="I312" s="1">
        <f t="shared" si="8"/>
        <v>14</v>
      </c>
      <c r="J312" s="2">
        <f t="shared" si="9"/>
        <v>0.3888888888888889</v>
      </c>
      <c r="K312" s="3">
        <v>1.8055555555555554E-2</v>
      </c>
      <c r="L312" t="s">
        <v>1133</v>
      </c>
    </row>
    <row r="313" spans="1:12" x14ac:dyDescent="0.25">
      <c r="A313">
        <v>116</v>
      </c>
      <c r="B313">
        <v>8</v>
      </c>
      <c r="C313" t="s">
        <v>77</v>
      </c>
      <c r="D313" s="1">
        <v>20</v>
      </c>
      <c r="E313" s="1">
        <v>34</v>
      </c>
      <c r="F313">
        <v>3</v>
      </c>
      <c r="G313" s="1">
        <v>102</v>
      </c>
      <c r="H313" s="1">
        <v>60</v>
      </c>
      <c r="I313" s="1">
        <f t="shared" si="8"/>
        <v>42</v>
      </c>
      <c r="J313" s="2">
        <f t="shared" si="9"/>
        <v>0.41176470588235292</v>
      </c>
      <c r="K313" s="3">
        <v>1.9444444444444445E-2</v>
      </c>
      <c r="L313" t="s">
        <v>1133</v>
      </c>
    </row>
    <row r="314" spans="1:12" x14ac:dyDescent="0.25">
      <c r="A314">
        <v>117</v>
      </c>
      <c r="B314">
        <v>8</v>
      </c>
      <c r="C314" t="s">
        <v>33</v>
      </c>
      <c r="D314" s="1">
        <v>21</v>
      </c>
      <c r="E314" s="1">
        <v>35</v>
      </c>
      <c r="F314">
        <v>2</v>
      </c>
      <c r="G314" s="1">
        <v>70</v>
      </c>
      <c r="H314" s="1">
        <v>42</v>
      </c>
      <c r="I314" s="1">
        <f t="shared" si="8"/>
        <v>28</v>
      </c>
      <c r="J314" s="2">
        <f t="shared" si="9"/>
        <v>0.4</v>
      </c>
      <c r="K314" s="3">
        <v>5.5555555555555558E-3</v>
      </c>
      <c r="L314" t="s">
        <v>1133</v>
      </c>
    </row>
    <row r="315" spans="1:12" x14ac:dyDescent="0.25">
      <c r="A315">
        <v>118</v>
      </c>
      <c r="B315">
        <v>13</v>
      </c>
      <c r="C315" t="s">
        <v>117</v>
      </c>
      <c r="D315" s="1">
        <v>10</v>
      </c>
      <c r="E315" s="1">
        <v>18</v>
      </c>
      <c r="F315">
        <v>3</v>
      </c>
      <c r="G315" s="1">
        <v>54</v>
      </c>
      <c r="H315" s="1">
        <v>30</v>
      </c>
      <c r="I315" s="1">
        <f t="shared" si="8"/>
        <v>24</v>
      </c>
      <c r="J315" s="2">
        <f t="shared" si="9"/>
        <v>0.44444444444444442</v>
      </c>
      <c r="K315" s="3">
        <v>2.7083333333333334E-2</v>
      </c>
      <c r="L315" t="s">
        <v>1132</v>
      </c>
    </row>
    <row r="316" spans="1:12" x14ac:dyDescent="0.25">
      <c r="A316">
        <v>118</v>
      </c>
      <c r="B316">
        <v>13</v>
      </c>
      <c r="C316" t="s">
        <v>331</v>
      </c>
      <c r="D316" s="1">
        <v>14</v>
      </c>
      <c r="E316" s="1">
        <v>23</v>
      </c>
      <c r="F316">
        <v>3</v>
      </c>
      <c r="G316" s="1">
        <v>69</v>
      </c>
      <c r="H316" s="1">
        <v>42</v>
      </c>
      <c r="I316" s="1">
        <f t="shared" si="8"/>
        <v>27</v>
      </c>
      <c r="J316" s="2">
        <f t="shared" si="9"/>
        <v>0.39130434782608697</v>
      </c>
      <c r="K316" s="3">
        <v>1.5277777777777777E-2</v>
      </c>
      <c r="L316" t="s">
        <v>1133</v>
      </c>
    </row>
    <row r="317" spans="1:12" x14ac:dyDescent="0.25">
      <c r="A317">
        <v>118</v>
      </c>
      <c r="B317">
        <v>13</v>
      </c>
      <c r="C317" t="s">
        <v>170</v>
      </c>
      <c r="D317" s="1">
        <v>16</v>
      </c>
      <c r="E317" s="1">
        <v>27</v>
      </c>
      <c r="F317">
        <v>2</v>
      </c>
      <c r="G317" s="1">
        <v>54</v>
      </c>
      <c r="H317" s="1">
        <v>32</v>
      </c>
      <c r="I317" s="1">
        <f t="shared" si="8"/>
        <v>22</v>
      </c>
      <c r="J317" s="2">
        <f t="shared" si="9"/>
        <v>0.40740740740740738</v>
      </c>
      <c r="K317" s="3">
        <v>3.6111111111111108E-2</v>
      </c>
      <c r="L317" t="s">
        <v>1133</v>
      </c>
    </row>
    <row r="318" spans="1:12" x14ac:dyDescent="0.25">
      <c r="A318">
        <v>118</v>
      </c>
      <c r="B318">
        <v>13</v>
      </c>
      <c r="C318" t="s">
        <v>414</v>
      </c>
      <c r="D318" s="1">
        <v>19</v>
      </c>
      <c r="E318" s="1">
        <v>32</v>
      </c>
      <c r="F318">
        <v>1</v>
      </c>
      <c r="G318" s="1">
        <v>32</v>
      </c>
      <c r="H318" s="1">
        <v>19</v>
      </c>
      <c r="I318" s="1">
        <f t="shared" si="8"/>
        <v>13</v>
      </c>
      <c r="J318" s="2">
        <f t="shared" si="9"/>
        <v>0.40625</v>
      </c>
      <c r="K318" s="3">
        <v>1.5972222222222221E-2</v>
      </c>
      <c r="L318" t="s">
        <v>1133</v>
      </c>
    </row>
    <row r="319" spans="1:12" x14ac:dyDescent="0.25">
      <c r="A319">
        <v>119</v>
      </c>
      <c r="B319">
        <v>17</v>
      </c>
      <c r="C319" t="s">
        <v>256</v>
      </c>
      <c r="D319" s="1">
        <v>15</v>
      </c>
      <c r="E319" s="1">
        <v>26</v>
      </c>
      <c r="F319">
        <v>1</v>
      </c>
      <c r="G319" s="1">
        <v>26</v>
      </c>
      <c r="H319" s="1">
        <v>15</v>
      </c>
      <c r="I319" s="1">
        <f t="shared" si="8"/>
        <v>11</v>
      </c>
      <c r="J319" s="2">
        <f t="shared" si="9"/>
        <v>0.42307692307692307</v>
      </c>
      <c r="K319" s="3">
        <v>4.8611111111111112E-3</v>
      </c>
      <c r="L319" t="s">
        <v>1132</v>
      </c>
    </row>
    <row r="320" spans="1:12" x14ac:dyDescent="0.25">
      <c r="A320">
        <v>119</v>
      </c>
      <c r="B320">
        <v>17</v>
      </c>
      <c r="C320" t="s">
        <v>106</v>
      </c>
      <c r="D320" s="1">
        <v>22</v>
      </c>
      <c r="E320" s="1">
        <v>36</v>
      </c>
      <c r="F320">
        <v>2</v>
      </c>
      <c r="G320" s="1">
        <v>72</v>
      </c>
      <c r="H320" s="1">
        <v>44</v>
      </c>
      <c r="I320" s="1">
        <f t="shared" si="8"/>
        <v>28</v>
      </c>
      <c r="J320" s="2">
        <f t="shared" si="9"/>
        <v>0.3888888888888889</v>
      </c>
      <c r="K320" s="3">
        <v>9.0277777777777769E-3</v>
      </c>
      <c r="L320" t="s">
        <v>1133</v>
      </c>
    </row>
    <row r="321" spans="1:12" x14ac:dyDescent="0.25">
      <c r="A321">
        <v>119</v>
      </c>
      <c r="B321">
        <v>17</v>
      </c>
      <c r="C321" t="s">
        <v>117</v>
      </c>
      <c r="D321" s="1">
        <v>10</v>
      </c>
      <c r="E321" s="1">
        <v>18</v>
      </c>
      <c r="F321">
        <v>2</v>
      </c>
      <c r="G321" s="1">
        <v>36</v>
      </c>
      <c r="H321" s="1">
        <v>20</v>
      </c>
      <c r="I321" s="1">
        <f t="shared" si="8"/>
        <v>16</v>
      </c>
      <c r="J321" s="2">
        <f t="shared" si="9"/>
        <v>0.44444444444444442</v>
      </c>
      <c r="K321" s="3">
        <v>2.361111111111111E-2</v>
      </c>
      <c r="L321" t="s">
        <v>1133</v>
      </c>
    </row>
    <row r="322" spans="1:12" x14ac:dyDescent="0.25">
      <c r="A322">
        <v>120</v>
      </c>
      <c r="B322">
        <v>4</v>
      </c>
      <c r="C322" t="s">
        <v>186</v>
      </c>
      <c r="D322" s="1">
        <v>19</v>
      </c>
      <c r="E322" s="1">
        <v>31</v>
      </c>
      <c r="F322">
        <v>3</v>
      </c>
      <c r="G322" s="1">
        <v>93</v>
      </c>
      <c r="H322" s="1">
        <v>57</v>
      </c>
      <c r="I322" s="1">
        <f t="shared" si="8"/>
        <v>36</v>
      </c>
      <c r="J322" s="2">
        <f t="shared" si="9"/>
        <v>0.38709677419354838</v>
      </c>
      <c r="K322" s="3">
        <v>3.888888888888889E-2</v>
      </c>
      <c r="L322" t="s">
        <v>1133</v>
      </c>
    </row>
    <row r="323" spans="1:12" x14ac:dyDescent="0.25">
      <c r="A323">
        <v>120</v>
      </c>
      <c r="B323">
        <v>4</v>
      </c>
      <c r="C323" t="s">
        <v>256</v>
      </c>
      <c r="D323" s="1">
        <v>15</v>
      </c>
      <c r="E323" s="1">
        <v>26</v>
      </c>
      <c r="F323">
        <v>2</v>
      </c>
      <c r="G323" s="1">
        <v>52</v>
      </c>
      <c r="H323" s="1">
        <v>30</v>
      </c>
      <c r="I323" s="1">
        <f t="shared" ref="I323:I386" si="10">G323-H323</f>
        <v>22</v>
      </c>
      <c r="J323" s="2">
        <f t="shared" ref="J323:J386" si="11">I323/G323</f>
        <v>0.42307692307692307</v>
      </c>
      <c r="K323" s="3">
        <v>2.8472222222222222E-2</v>
      </c>
      <c r="L323" t="s">
        <v>1133</v>
      </c>
    </row>
    <row r="324" spans="1:12" x14ac:dyDescent="0.25">
      <c r="A324">
        <v>121</v>
      </c>
      <c r="B324">
        <v>5</v>
      </c>
      <c r="C324" t="s">
        <v>256</v>
      </c>
      <c r="D324" s="1">
        <v>15</v>
      </c>
      <c r="E324" s="1">
        <v>26</v>
      </c>
      <c r="F324">
        <v>2</v>
      </c>
      <c r="G324" s="1">
        <v>52</v>
      </c>
      <c r="H324" s="1">
        <v>30</v>
      </c>
      <c r="I324" s="1">
        <f t="shared" si="10"/>
        <v>22</v>
      </c>
      <c r="J324" s="2">
        <f t="shared" si="11"/>
        <v>0.42307692307692307</v>
      </c>
      <c r="K324" s="3">
        <v>2.6388888888888889E-2</v>
      </c>
      <c r="L324" t="s">
        <v>1132</v>
      </c>
    </row>
    <row r="325" spans="1:12" x14ac:dyDescent="0.25">
      <c r="A325">
        <v>122</v>
      </c>
      <c r="B325">
        <v>6</v>
      </c>
      <c r="C325" t="s">
        <v>33</v>
      </c>
      <c r="D325" s="1">
        <v>21</v>
      </c>
      <c r="E325" s="1">
        <v>35</v>
      </c>
      <c r="F325">
        <v>3</v>
      </c>
      <c r="G325" s="1">
        <v>105</v>
      </c>
      <c r="H325" s="1">
        <v>63</v>
      </c>
      <c r="I325" s="1">
        <f t="shared" si="10"/>
        <v>42</v>
      </c>
      <c r="J325" s="2">
        <f t="shared" si="11"/>
        <v>0.4</v>
      </c>
      <c r="K325" s="3">
        <v>2.2222222222222223E-2</v>
      </c>
      <c r="L325" t="s">
        <v>1132</v>
      </c>
    </row>
    <row r="326" spans="1:12" x14ac:dyDescent="0.25">
      <c r="A326">
        <v>123</v>
      </c>
      <c r="B326">
        <v>16</v>
      </c>
      <c r="C326" t="s">
        <v>259</v>
      </c>
      <c r="D326" s="1">
        <v>14</v>
      </c>
      <c r="E326" s="1">
        <v>24</v>
      </c>
      <c r="F326">
        <v>1</v>
      </c>
      <c r="G326" s="1">
        <v>24</v>
      </c>
      <c r="H326" s="1">
        <v>14</v>
      </c>
      <c r="I326" s="1">
        <f t="shared" si="10"/>
        <v>10</v>
      </c>
      <c r="J326" s="2">
        <f t="shared" si="11"/>
        <v>0.41666666666666669</v>
      </c>
      <c r="K326" s="3">
        <v>2.2916666666666665E-2</v>
      </c>
      <c r="L326" t="s">
        <v>1133</v>
      </c>
    </row>
    <row r="327" spans="1:12" x14ac:dyDescent="0.25">
      <c r="A327">
        <v>124</v>
      </c>
      <c r="B327">
        <v>16</v>
      </c>
      <c r="C327" t="s">
        <v>241</v>
      </c>
      <c r="D327" s="1">
        <v>12</v>
      </c>
      <c r="E327" s="1">
        <v>20</v>
      </c>
      <c r="F327">
        <v>2</v>
      </c>
      <c r="G327" s="1">
        <v>40</v>
      </c>
      <c r="H327" s="1">
        <v>24</v>
      </c>
      <c r="I327" s="1">
        <f t="shared" si="10"/>
        <v>16</v>
      </c>
      <c r="J327" s="2">
        <f t="shared" si="11"/>
        <v>0.4</v>
      </c>
      <c r="K327" s="3">
        <v>2.9861111111111113E-2</v>
      </c>
      <c r="L327" t="s">
        <v>1132</v>
      </c>
    </row>
    <row r="328" spans="1:12" x14ac:dyDescent="0.25">
      <c r="A328">
        <v>124</v>
      </c>
      <c r="B328">
        <v>16</v>
      </c>
      <c r="C328" t="s">
        <v>195</v>
      </c>
      <c r="D328" s="1">
        <v>15</v>
      </c>
      <c r="E328" s="1">
        <v>25</v>
      </c>
      <c r="F328">
        <v>1</v>
      </c>
      <c r="G328" s="1">
        <v>25</v>
      </c>
      <c r="H328" s="1">
        <v>15</v>
      </c>
      <c r="I328" s="1">
        <f t="shared" si="10"/>
        <v>10</v>
      </c>
      <c r="J328" s="2">
        <f t="shared" si="11"/>
        <v>0.4</v>
      </c>
      <c r="K328" s="3">
        <v>1.8749999999999999E-2</v>
      </c>
      <c r="L328" t="s">
        <v>1133</v>
      </c>
    </row>
    <row r="329" spans="1:12" x14ac:dyDescent="0.25">
      <c r="A329">
        <v>124</v>
      </c>
      <c r="B329">
        <v>16</v>
      </c>
      <c r="C329" t="s">
        <v>439</v>
      </c>
      <c r="D329" s="1">
        <v>20</v>
      </c>
      <c r="E329" s="1">
        <v>33</v>
      </c>
      <c r="F329">
        <v>3</v>
      </c>
      <c r="G329" s="1">
        <v>99</v>
      </c>
      <c r="H329" s="1">
        <v>60</v>
      </c>
      <c r="I329" s="1">
        <f t="shared" si="10"/>
        <v>39</v>
      </c>
      <c r="J329" s="2">
        <f t="shared" si="11"/>
        <v>0.39393939393939392</v>
      </c>
      <c r="K329" s="3">
        <v>6.2500000000000003E-3</v>
      </c>
      <c r="L329" t="s">
        <v>1133</v>
      </c>
    </row>
    <row r="330" spans="1:12" x14ac:dyDescent="0.25">
      <c r="A330">
        <v>124</v>
      </c>
      <c r="B330">
        <v>16</v>
      </c>
      <c r="C330" t="s">
        <v>51</v>
      </c>
      <c r="D330" s="1">
        <v>17</v>
      </c>
      <c r="E330" s="1">
        <v>29</v>
      </c>
      <c r="F330">
        <v>2</v>
      </c>
      <c r="G330" s="1">
        <v>58</v>
      </c>
      <c r="H330" s="1">
        <v>34</v>
      </c>
      <c r="I330" s="1">
        <f t="shared" si="10"/>
        <v>24</v>
      </c>
      <c r="J330" s="2">
        <f t="shared" si="11"/>
        <v>0.41379310344827586</v>
      </c>
      <c r="K330" s="3">
        <v>4.0972222222222222E-2</v>
      </c>
      <c r="L330" t="s">
        <v>1133</v>
      </c>
    </row>
    <row r="331" spans="1:12" x14ac:dyDescent="0.25">
      <c r="A331">
        <v>125</v>
      </c>
      <c r="B331">
        <v>14</v>
      </c>
      <c r="C331" t="s">
        <v>57</v>
      </c>
      <c r="D331" s="1">
        <v>16</v>
      </c>
      <c r="E331" s="1">
        <v>28</v>
      </c>
      <c r="F331">
        <v>2</v>
      </c>
      <c r="G331" s="1">
        <v>56</v>
      </c>
      <c r="H331" s="1">
        <v>32</v>
      </c>
      <c r="I331" s="1">
        <f t="shared" si="10"/>
        <v>24</v>
      </c>
      <c r="J331" s="2">
        <f t="shared" si="11"/>
        <v>0.42857142857142855</v>
      </c>
      <c r="K331" s="3">
        <v>2.6388888888888889E-2</v>
      </c>
      <c r="L331" t="s">
        <v>1133</v>
      </c>
    </row>
    <row r="332" spans="1:12" x14ac:dyDescent="0.25">
      <c r="A332">
        <v>125</v>
      </c>
      <c r="B332">
        <v>14</v>
      </c>
      <c r="C332" t="s">
        <v>77</v>
      </c>
      <c r="D332" s="1">
        <v>20</v>
      </c>
      <c r="E332" s="1">
        <v>34</v>
      </c>
      <c r="F332">
        <v>2</v>
      </c>
      <c r="G332" s="1">
        <v>68</v>
      </c>
      <c r="H332" s="1">
        <v>40</v>
      </c>
      <c r="I332" s="1">
        <f t="shared" si="10"/>
        <v>28</v>
      </c>
      <c r="J332" s="2">
        <f t="shared" si="11"/>
        <v>0.41176470588235292</v>
      </c>
      <c r="K332" s="3">
        <v>1.0416666666666666E-2</v>
      </c>
      <c r="L332" t="s">
        <v>1132</v>
      </c>
    </row>
    <row r="333" spans="1:12" x14ac:dyDescent="0.25">
      <c r="A333">
        <v>125</v>
      </c>
      <c r="B333">
        <v>14</v>
      </c>
      <c r="C333" t="s">
        <v>241</v>
      </c>
      <c r="D333" s="1">
        <v>12</v>
      </c>
      <c r="E333" s="1">
        <v>20</v>
      </c>
      <c r="F333">
        <v>3</v>
      </c>
      <c r="G333" s="1">
        <v>60</v>
      </c>
      <c r="H333" s="1">
        <v>36</v>
      </c>
      <c r="I333" s="1">
        <f t="shared" si="10"/>
        <v>24</v>
      </c>
      <c r="J333" s="2">
        <f t="shared" si="11"/>
        <v>0.4</v>
      </c>
      <c r="K333" s="3">
        <v>2.1527777777777778E-2</v>
      </c>
      <c r="L333" t="s">
        <v>1132</v>
      </c>
    </row>
    <row r="334" spans="1:12" x14ac:dyDescent="0.25">
      <c r="A334">
        <v>126</v>
      </c>
      <c r="B334">
        <v>18</v>
      </c>
      <c r="C334" t="s">
        <v>57</v>
      </c>
      <c r="D334" s="1">
        <v>16</v>
      </c>
      <c r="E334" s="1">
        <v>28</v>
      </c>
      <c r="F334">
        <v>1</v>
      </c>
      <c r="G334" s="1">
        <v>28</v>
      </c>
      <c r="H334" s="1">
        <v>16</v>
      </c>
      <c r="I334" s="1">
        <f t="shared" si="10"/>
        <v>12</v>
      </c>
      <c r="J334" s="2">
        <f t="shared" si="11"/>
        <v>0.42857142857142855</v>
      </c>
      <c r="K334" s="3">
        <v>1.3194444444444444E-2</v>
      </c>
      <c r="L334" t="s">
        <v>1133</v>
      </c>
    </row>
    <row r="335" spans="1:12" x14ac:dyDescent="0.25">
      <c r="A335">
        <v>126</v>
      </c>
      <c r="B335">
        <v>18</v>
      </c>
      <c r="C335" t="s">
        <v>33</v>
      </c>
      <c r="D335" s="1">
        <v>21</v>
      </c>
      <c r="E335" s="1">
        <v>35</v>
      </c>
      <c r="F335">
        <v>1</v>
      </c>
      <c r="G335" s="1">
        <v>35</v>
      </c>
      <c r="H335" s="1">
        <v>21</v>
      </c>
      <c r="I335" s="1">
        <f t="shared" si="10"/>
        <v>14</v>
      </c>
      <c r="J335" s="2">
        <f t="shared" si="11"/>
        <v>0.4</v>
      </c>
      <c r="K335" s="3">
        <v>2.7777777777777776E-2</v>
      </c>
      <c r="L335" t="s">
        <v>1133</v>
      </c>
    </row>
    <row r="336" spans="1:12" x14ac:dyDescent="0.25">
      <c r="A336">
        <v>126</v>
      </c>
      <c r="B336">
        <v>18</v>
      </c>
      <c r="C336" t="s">
        <v>259</v>
      </c>
      <c r="D336" s="1">
        <v>14</v>
      </c>
      <c r="E336" s="1">
        <v>24</v>
      </c>
      <c r="F336">
        <v>3</v>
      </c>
      <c r="G336" s="1">
        <v>72</v>
      </c>
      <c r="H336" s="1">
        <v>42</v>
      </c>
      <c r="I336" s="1">
        <f t="shared" si="10"/>
        <v>30</v>
      </c>
      <c r="J336" s="2">
        <f t="shared" si="11"/>
        <v>0.41666666666666669</v>
      </c>
      <c r="K336" s="3">
        <v>1.8749999999999999E-2</v>
      </c>
      <c r="L336" t="s">
        <v>1132</v>
      </c>
    </row>
    <row r="337" spans="1:12" x14ac:dyDescent="0.25">
      <c r="A337">
        <v>126</v>
      </c>
      <c r="B337">
        <v>18</v>
      </c>
      <c r="C337" t="s">
        <v>100</v>
      </c>
      <c r="D337" s="1">
        <v>18</v>
      </c>
      <c r="E337" s="1">
        <v>30</v>
      </c>
      <c r="F337">
        <v>1</v>
      </c>
      <c r="G337" s="1">
        <v>30</v>
      </c>
      <c r="H337" s="1">
        <v>18</v>
      </c>
      <c r="I337" s="1">
        <f t="shared" si="10"/>
        <v>12</v>
      </c>
      <c r="J337" s="2">
        <f t="shared" si="11"/>
        <v>0.4</v>
      </c>
      <c r="K337" s="3">
        <v>3.6805555555555557E-2</v>
      </c>
      <c r="L337" t="s">
        <v>1132</v>
      </c>
    </row>
    <row r="338" spans="1:12" x14ac:dyDescent="0.25">
      <c r="A338">
        <v>127</v>
      </c>
      <c r="B338">
        <v>6</v>
      </c>
      <c r="C338" t="s">
        <v>106</v>
      </c>
      <c r="D338" s="1">
        <v>22</v>
      </c>
      <c r="E338" s="1">
        <v>36</v>
      </c>
      <c r="F338">
        <v>2</v>
      </c>
      <c r="G338" s="1">
        <v>72</v>
      </c>
      <c r="H338" s="1">
        <v>44</v>
      </c>
      <c r="I338" s="1">
        <f t="shared" si="10"/>
        <v>28</v>
      </c>
      <c r="J338" s="2">
        <f t="shared" si="11"/>
        <v>0.3888888888888889</v>
      </c>
      <c r="K338" s="3">
        <v>2.0833333333333332E-2</v>
      </c>
      <c r="L338" t="s">
        <v>1133</v>
      </c>
    </row>
    <row r="339" spans="1:12" x14ac:dyDescent="0.25">
      <c r="A339">
        <v>128</v>
      </c>
      <c r="B339">
        <v>2</v>
      </c>
      <c r="C339" t="s">
        <v>195</v>
      </c>
      <c r="D339" s="1">
        <v>15</v>
      </c>
      <c r="E339" s="1">
        <v>25</v>
      </c>
      <c r="F339">
        <v>3</v>
      </c>
      <c r="G339" s="1">
        <v>75</v>
      </c>
      <c r="H339" s="1">
        <v>45</v>
      </c>
      <c r="I339" s="1">
        <f t="shared" si="10"/>
        <v>30</v>
      </c>
      <c r="J339" s="2">
        <f t="shared" si="11"/>
        <v>0.4</v>
      </c>
      <c r="K339" s="3">
        <v>3.6805555555555557E-2</v>
      </c>
      <c r="L339" t="s">
        <v>1132</v>
      </c>
    </row>
    <row r="340" spans="1:12" x14ac:dyDescent="0.25">
      <c r="A340">
        <v>128</v>
      </c>
      <c r="B340">
        <v>2</v>
      </c>
      <c r="C340" t="s">
        <v>117</v>
      </c>
      <c r="D340" s="1">
        <v>10</v>
      </c>
      <c r="E340" s="1">
        <v>18</v>
      </c>
      <c r="F340">
        <v>3</v>
      </c>
      <c r="G340" s="1">
        <v>54</v>
      </c>
      <c r="H340" s="1">
        <v>30</v>
      </c>
      <c r="I340" s="1">
        <f t="shared" si="10"/>
        <v>24</v>
      </c>
      <c r="J340" s="2">
        <f t="shared" si="11"/>
        <v>0.44444444444444442</v>
      </c>
      <c r="K340" s="3">
        <v>3.4722222222222224E-2</v>
      </c>
      <c r="L340" t="s">
        <v>1133</v>
      </c>
    </row>
    <row r="341" spans="1:12" x14ac:dyDescent="0.25">
      <c r="A341">
        <v>128</v>
      </c>
      <c r="B341">
        <v>2</v>
      </c>
      <c r="C341" t="s">
        <v>259</v>
      </c>
      <c r="D341" s="1">
        <v>14</v>
      </c>
      <c r="E341" s="1">
        <v>24</v>
      </c>
      <c r="F341">
        <v>2</v>
      </c>
      <c r="G341" s="1">
        <v>48</v>
      </c>
      <c r="H341" s="1">
        <v>28</v>
      </c>
      <c r="I341" s="1">
        <f t="shared" si="10"/>
        <v>20</v>
      </c>
      <c r="J341" s="2">
        <f t="shared" si="11"/>
        <v>0.41666666666666669</v>
      </c>
      <c r="K341" s="3">
        <v>2.4305555555555556E-2</v>
      </c>
      <c r="L341" t="s">
        <v>1133</v>
      </c>
    </row>
    <row r="342" spans="1:12" x14ac:dyDescent="0.25">
      <c r="A342">
        <v>128</v>
      </c>
      <c r="B342">
        <v>2</v>
      </c>
      <c r="C342" t="s">
        <v>186</v>
      </c>
      <c r="D342" s="1">
        <v>19</v>
      </c>
      <c r="E342" s="1">
        <v>31</v>
      </c>
      <c r="F342">
        <v>2</v>
      </c>
      <c r="G342" s="1">
        <v>62</v>
      </c>
      <c r="H342" s="1">
        <v>38</v>
      </c>
      <c r="I342" s="1">
        <f t="shared" si="10"/>
        <v>24</v>
      </c>
      <c r="J342" s="2">
        <f t="shared" si="11"/>
        <v>0.38709677419354838</v>
      </c>
      <c r="K342" s="3">
        <v>2.361111111111111E-2</v>
      </c>
      <c r="L342" t="s">
        <v>1133</v>
      </c>
    </row>
    <row r="343" spans="1:12" x14ac:dyDescent="0.25">
      <c r="A343">
        <v>129</v>
      </c>
      <c r="B343">
        <v>16</v>
      </c>
      <c r="C343" t="s">
        <v>180</v>
      </c>
      <c r="D343" s="1">
        <v>11</v>
      </c>
      <c r="E343" s="1">
        <v>19</v>
      </c>
      <c r="F343">
        <v>3</v>
      </c>
      <c r="G343" s="1">
        <v>57</v>
      </c>
      <c r="H343" s="1">
        <v>33</v>
      </c>
      <c r="I343" s="1">
        <f t="shared" si="10"/>
        <v>24</v>
      </c>
      <c r="J343" s="2">
        <f t="shared" si="11"/>
        <v>0.42105263157894735</v>
      </c>
      <c r="K343" s="3">
        <v>4.1666666666666666E-3</v>
      </c>
      <c r="L343" t="s">
        <v>1133</v>
      </c>
    </row>
    <row r="344" spans="1:12" x14ac:dyDescent="0.25">
      <c r="A344">
        <v>129</v>
      </c>
      <c r="B344">
        <v>16</v>
      </c>
      <c r="C344" t="s">
        <v>241</v>
      </c>
      <c r="D344" s="1">
        <v>12</v>
      </c>
      <c r="E344" s="1">
        <v>20</v>
      </c>
      <c r="F344">
        <v>1</v>
      </c>
      <c r="G344" s="1">
        <v>20</v>
      </c>
      <c r="H344" s="1">
        <v>12</v>
      </c>
      <c r="I344" s="1">
        <f t="shared" si="10"/>
        <v>8</v>
      </c>
      <c r="J344" s="2">
        <f t="shared" si="11"/>
        <v>0.4</v>
      </c>
      <c r="K344" s="3">
        <v>1.6666666666666666E-2</v>
      </c>
      <c r="L344" t="s">
        <v>1132</v>
      </c>
    </row>
    <row r="345" spans="1:12" x14ac:dyDescent="0.25">
      <c r="A345">
        <v>129</v>
      </c>
      <c r="B345">
        <v>16</v>
      </c>
      <c r="C345" t="s">
        <v>51</v>
      </c>
      <c r="D345" s="1">
        <v>17</v>
      </c>
      <c r="E345" s="1">
        <v>29</v>
      </c>
      <c r="F345">
        <v>1</v>
      </c>
      <c r="G345" s="1">
        <v>29</v>
      </c>
      <c r="H345" s="1">
        <v>17</v>
      </c>
      <c r="I345" s="1">
        <f t="shared" si="10"/>
        <v>12</v>
      </c>
      <c r="J345" s="2">
        <f t="shared" si="11"/>
        <v>0.41379310344827586</v>
      </c>
      <c r="K345" s="3">
        <v>3.4722222222222224E-2</v>
      </c>
      <c r="L345" t="s">
        <v>1132</v>
      </c>
    </row>
    <row r="346" spans="1:12" x14ac:dyDescent="0.25">
      <c r="A346">
        <v>130</v>
      </c>
      <c r="B346">
        <v>10</v>
      </c>
      <c r="C346" t="s">
        <v>33</v>
      </c>
      <c r="D346" s="1">
        <v>21</v>
      </c>
      <c r="E346" s="1">
        <v>35</v>
      </c>
      <c r="F346">
        <v>1</v>
      </c>
      <c r="G346" s="1">
        <v>35</v>
      </c>
      <c r="H346" s="1">
        <v>21</v>
      </c>
      <c r="I346" s="1">
        <f t="shared" si="10"/>
        <v>14</v>
      </c>
      <c r="J346" s="2">
        <f t="shared" si="11"/>
        <v>0.4</v>
      </c>
      <c r="K346" s="3">
        <v>1.7361111111111112E-2</v>
      </c>
      <c r="L346" t="s">
        <v>1133</v>
      </c>
    </row>
    <row r="347" spans="1:12" x14ac:dyDescent="0.25">
      <c r="A347">
        <v>131</v>
      </c>
      <c r="B347">
        <v>7</v>
      </c>
      <c r="C347" t="s">
        <v>65</v>
      </c>
      <c r="D347" s="1">
        <v>25</v>
      </c>
      <c r="E347" s="1">
        <v>40</v>
      </c>
      <c r="F347">
        <v>1</v>
      </c>
      <c r="G347" s="1">
        <v>40</v>
      </c>
      <c r="H347" s="1">
        <v>25</v>
      </c>
      <c r="I347" s="1">
        <f t="shared" si="10"/>
        <v>15</v>
      </c>
      <c r="J347" s="2">
        <f t="shared" si="11"/>
        <v>0.375</v>
      </c>
      <c r="K347" s="3">
        <v>2.9861111111111113E-2</v>
      </c>
      <c r="L347" t="s">
        <v>1133</v>
      </c>
    </row>
    <row r="348" spans="1:12" x14ac:dyDescent="0.25">
      <c r="A348">
        <v>131</v>
      </c>
      <c r="B348">
        <v>7</v>
      </c>
      <c r="C348" t="s">
        <v>117</v>
      </c>
      <c r="D348" s="1">
        <v>10</v>
      </c>
      <c r="E348" s="1">
        <v>18</v>
      </c>
      <c r="F348">
        <v>3</v>
      </c>
      <c r="G348" s="1">
        <v>54</v>
      </c>
      <c r="H348" s="1">
        <v>30</v>
      </c>
      <c r="I348" s="1">
        <f t="shared" si="10"/>
        <v>24</v>
      </c>
      <c r="J348" s="2">
        <f t="shared" si="11"/>
        <v>0.44444444444444442</v>
      </c>
      <c r="K348" s="3">
        <v>1.3888888888888888E-2</v>
      </c>
      <c r="L348" t="s">
        <v>1132</v>
      </c>
    </row>
    <row r="349" spans="1:12" x14ac:dyDescent="0.25">
      <c r="A349">
        <v>131</v>
      </c>
      <c r="B349">
        <v>7</v>
      </c>
      <c r="C349" t="s">
        <v>102</v>
      </c>
      <c r="D349" s="1">
        <v>13</v>
      </c>
      <c r="E349" s="1">
        <v>21</v>
      </c>
      <c r="F349">
        <v>3</v>
      </c>
      <c r="G349" s="1">
        <v>63</v>
      </c>
      <c r="H349" s="1">
        <v>39</v>
      </c>
      <c r="I349" s="1">
        <f t="shared" si="10"/>
        <v>24</v>
      </c>
      <c r="J349" s="2">
        <f t="shared" si="11"/>
        <v>0.38095238095238093</v>
      </c>
      <c r="K349" s="3">
        <v>3.9583333333333331E-2</v>
      </c>
      <c r="L349" t="s">
        <v>1133</v>
      </c>
    </row>
    <row r="350" spans="1:12" x14ac:dyDescent="0.25">
      <c r="A350">
        <v>132</v>
      </c>
      <c r="B350">
        <v>9</v>
      </c>
      <c r="C350" t="s">
        <v>331</v>
      </c>
      <c r="D350" s="1">
        <v>14</v>
      </c>
      <c r="E350" s="1">
        <v>23</v>
      </c>
      <c r="F350">
        <v>1</v>
      </c>
      <c r="G350" s="1">
        <v>23</v>
      </c>
      <c r="H350" s="1">
        <v>14</v>
      </c>
      <c r="I350" s="1">
        <f t="shared" si="10"/>
        <v>9</v>
      </c>
      <c r="J350" s="2">
        <f t="shared" si="11"/>
        <v>0.39130434782608697</v>
      </c>
      <c r="K350" s="3">
        <v>4.1666666666666666E-3</v>
      </c>
      <c r="L350" t="s">
        <v>1133</v>
      </c>
    </row>
    <row r="351" spans="1:12" x14ac:dyDescent="0.25">
      <c r="A351">
        <v>132</v>
      </c>
      <c r="B351">
        <v>9</v>
      </c>
      <c r="C351" t="s">
        <v>106</v>
      </c>
      <c r="D351" s="1">
        <v>22</v>
      </c>
      <c r="E351" s="1">
        <v>36</v>
      </c>
      <c r="F351">
        <v>1</v>
      </c>
      <c r="G351" s="1">
        <v>36</v>
      </c>
      <c r="H351" s="1">
        <v>22</v>
      </c>
      <c r="I351" s="1">
        <f t="shared" si="10"/>
        <v>14</v>
      </c>
      <c r="J351" s="2">
        <f t="shared" si="11"/>
        <v>0.3888888888888889</v>
      </c>
      <c r="K351" s="3">
        <v>1.2500000000000001E-2</v>
      </c>
      <c r="L351" t="s">
        <v>1132</v>
      </c>
    </row>
    <row r="352" spans="1:12" x14ac:dyDescent="0.25">
      <c r="A352">
        <v>132</v>
      </c>
      <c r="B352">
        <v>9</v>
      </c>
      <c r="C352" t="s">
        <v>102</v>
      </c>
      <c r="D352" s="1">
        <v>13</v>
      </c>
      <c r="E352" s="1">
        <v>21</v>
      </c>
      <c r="F352">
        <v>2</v>
      </c>
      <c r="G352" s="1">
        <v>42</v>
      </c>
      <c r="H352" s="1">
        <v>26</v>
      </c>
      <c r="I352" s="1">
        <f t="shared" si="10"/>
        <v>16</v>
      </c>
      <c r="J352" s="2">
        <f t="shared" si="11"/>
        <v>0.38095238095238093</v>
      </c>
      <c r="K352" s="3">
        <v>3.6805555555555557E-2</v>
      </c>
      <c r="L352" t="s">
        <v>1132</v>
      </c>
    </row>
    <row r="353" spans="1:12" x14ac:dyDescent="0.25">
      <c r="A353">
        <v>132</v>
      </c>
      <c r="B353">
        <v>9</v>
      </c>
      <c r="C353" t="s">
        <v>33</v>
      </c>
      <c r="D353" s="1">
        <v>21</v>
      </c>
      <c r="E353" s="1">
        <v>35</v>
      </c>
      <c r="F353">
        <v>3</v>
      </c>
      <c r="G353" s="1">
        <v>105</v>
      </c>
      <c r="H353" s="1">
        <v>63</v>
      </c>
      <c r="I353" s="1">
        <f t="shared" si="10"/>
        <v>42</v>
      </c>
      <c r="J353" s="2">
        <f t="shared" si="11"/>
        <v>0.4</v>
      </c>
      <c r="K353" s="3">
        <v>1.7361111111111112E-2</v>
      </c>
      <c r="L353" t="s">
        <v>1133</v>
      </c>
    </row>
    <row r="354" spans="1:12" x14ac:dyDescent="0.25">
      <c r="A354">
        <v>133</v>
      </c>
      <c r="B354">
        <v>20</v>
      </c>
      <c r="C354" t="s">
        <v>414</v>
      </c>
      <c r="D354" s="1">
        <v>19</v>
      </c>
      <c r="E354" s="1">
        <v>32</v>
      </c>
      <c r="F354">
        <v>1</v>
      </c>
      <c r="G354" s="1">
        <v>32</v>
      </c>
      <c r="H354" s="1">
        <v>19</v>
      </c>
      <c r="I354" s="1">
        <f t="shared" si="10"/>
        <v>13</v>
      </c>
      <c r="J354" s="2">
        <f t="shared" si="11"/>
        <v>0.40625</v>
      </c>
      <c r="K354" s="3">
        <v>3.472222222222222E-3</v>
      </c>
      <c r="L354" t="s">
        <v>1132</v>
      </c>
    </row>
    <row r="355" spans="1:12" x14ac:dyDescent="0.25">
      <c r="A355">
        <v>133</v>
      </c>
      <c r="B355">
        <v>20</v>
      </c>
      <c r="C355" t="s">
        <v>77</v>
      </c>
      <c r="D355" s="1">
        <v>20</v>
      </c>
      <c r="E355" s="1">
        <v>34</v>
      </c>
      <c r="F355">
        <v>1</v>
      </c>
      <c r="G355" s="1">
        <v>34</v>
      </c>
      <c r="H355" s="1">
        <v>20</v>
      </c>
      <c r="I355" s="1">
        <f t="shared" si="10"/>
        <v>14</v>
      </c>
      <c r="J355" s="2">
        <f t="shared" si="11"/>
        <v>0.41176470588235292</v>
      </c>
      <c r="K355" s="3">
        <v>3.125E-2</v>
      </c>
      <c r="L355" t="s">
        <v>1133</v>
      </c>
    </row>
    <row r="356" spans="1:12" x14ac:dyDescent="0.25">
      <c r="A356">
        <v>133</v>
      </c>
      <c r="B356">
        <v>20</v>
      </c>
      <c r="C356" t="s">
        <v>186</v>
      </c>
      <c r="D356" s="1">
        <v>19</v>
      </c>
      <c r="E356" s="1">
        <v>31</v>
      </c>
      <c r="F356">
        <v>2</v>
      </c>
      <c r="G356" s="1">
        <v>62</v>
      </c>
      <c r="H356" s="1">
        <v>38</v>
      </c>
      <c r="I356" s="1">
        <f t="shared" si="10"/>
        <v>24</v>
      </c>
      <c r="J356" s="2">
        <f t="shared" si="11"/>
        <v>0.38709677419354838</v>
      </c>
      <c r="K356" s="3">
        <v>3.1944444444444442E-2</v>
      </c>
      <c r="L356" t="s">
        <v>1132</v>
      </c>
    </row>
    <row r="357" spans="1:12" x14ac:dyDescent="0.25">
      <c r="A357">
        <v>133</v>
      </c>
      <c r="B357">
        <v>20</v>
      </c>
      <c r="C357" t="s">
        <v>117</v>
      </c>
      <c r="D357" s="1">
        <v>10</v>
      </c>
      <c r="E357" s="1">
        <v>18</v>
      </c>
      <c r="F357">
        <v>3</v>
      </c>
      <c r="G357" s="1">
        <v>54</v>
      </c>
      <c r="H357" s="1">
        <v>30</v>
      </c>
      <c r="I357" s="1">
        <f t="shared" si="10"/>
        <v>24</v>
      </c>
      <c r="J357" s="2">
        <f t="shared" si="11"/>
        <v>0.44444444444444442</v>
      </c>
      <c r="K357" s="3">
        <v>7.6388888888888886E-3</v>
      </c>
      <c r="L357" t="s">
        <v>1132</v>
      </c>
    </row>
    <row r="358" spans="1:12" x14ac:dyDescent="0.25">
      <c r="A358">
        <v>134</v>
      </c>
      <c r="B358">
        <v>3</v>
      </c>
      <c r="C358" t="s">
        <v>259</v>
      </c>
      <c r="D358" s="1">
        <v>14</v>
      </c>
      <c r="E358" s="1">
        <v>24</v>
      </c>
      <c r="F358">
        <v>1</v>
      </c>
      <c r="G358" s="1">
        <v>24</v>
      </c>
      <c r="H358" s="1">
        <v>14</v>
      </c>
      <c r="I358" s="1">
        <f t="shared" si="10"/>
        <v>10</v>
      </c>
      <c r="J358" s="2">
        <f t="shared" si="11"/>
        <v>0.41666666666666669</v>
      </c>
      <c r="K358" s="3">
        <v>1.3194444444444444E-2</v>
      </c>
      <c r="L358" t="s">
        <v>1132</v>
      </c>
    </row>
    <row r="359" spans="1:12" x14ac:dyDescent="0.25">
      <c r="A359">
        <v>134</v>
      </c>
      <c r="B359">
        <v>3</v>
      </c>
      <c r="C359" t="s">
        <v>414</v>
      </c>
      <c r="D359" s="1">
        <v>19</v>
      </c>
      <c r="E359" s="1">
        <v>32</v>
      </c>
      <c r="F359">
        <v>3</v>
      </c>
      <c r="G359" s="1">
        <v>96</v>
      </c>
      <c r="H359" s="1">
        <v>57</v>
      </c>
      <c r="I359" s="1">
        <f t="shared" si="10"/>
        <v>39</v>
      </c>
      <c r="J359" s="2">
        <f t="shared" si="11"/>
        <v>0.40625</v>
      </c>
      <c r="K359" s="3">
        <v>2.013888888888889E-2</v>
      </c>
      <c r="L359" t="s">
        <v>1132</v>
      </c>
    </row>
    <row r="360" spans="1:12" x14ac:dyDescent="0.25">
      <c r="A360">
        <v>135</v>
      </c>
      <c r="B360">
        <v>11</v>
      </c>
      <c r="C360" t="s">
        <v>186</v>
      </c>
      <c r="D360" s="1">
        <v>19</v>
      </c>
      <c r="E360" s="1">
        <v>31</v>
      </c>
      <c r="F360">
        <v>3</v>
      </c>
      <c r="G360" s="1">
        <v>93</v>
      </c>
      <c r="H360" s="1">
        <v>57</v>
      </c>
      <c r="I360" s="1">
        <f t="shared" si="10"/>
        <v>36</v>
      </c>
      <c r="J360" s="2">
        <f t="shared" si="11"/>
        <v>0.38709677419354838</v>
      </c>
      <c r="K360" s="3">
        <v>1.1805555555555555E-2</v>
      </c>
      <c r="L360" t="s">
        <v>1132</v>
      </c>
    </row>
    <row r="361" spans="1:12" x14ac:dyDescent="0.25">
      <c r="A361">
        <v>135</v>
      </c>
      <c r="B361">
        <v>11</v>
      </c>
      <c r="C361" t="s">
        <v>65</v>
      </c>
      <c r="D361" s="1">
        <v>25</v>
      </c>
      <c r="E361" s="1">
        <v>40</v>
      </c>
      <c r="F361">
        <v>2</v>
      </c>
      <c r="G361" s="1">
        <v>80</v>
      </c>
      <c r="H361" s="1">
        <v>50</v>
      </c>
      <c r="I361" s="1">
        <f t="shared" si="10"/>
        <v>30</v>
      </c>
      <c r="J361" s="2">
        <f t="shared" si="11"/>
        <v>0.375</v>
      </c>
      <c r="K361" s="3">
        <v>2.9166666666666667E-2</v>
      </c>
      <c r="L361" t="s">
        <v>1132</v>
      </c>
    </row>
    <row r="362" spans="1:12" x14ac:dyDescent="0.25">
      <c r="A362">
        <v>135</v>
      </c>
      <c r="B362">
        <v>11</v>
      </c>
      <c r="C362" t="s">
        <v>51</v>
      </c>
      <c r="D362" s="1">
        <v>17</v>
      </c>
      <c r="E362" s="1">
        <v>29</v>
      </c>
      <c r="F362">
        <v>3</v>
      </c>
      <c r="G362" s="1">
        <v>87</v>
      </c>
      <c r="H362" s="1">
        <v>51</v>
      </c>
      <c r="I362" s="1">
        <f t="shared" si="10"/>
        <v>36</v>
      </c>
      <c r="J362" s="2">
        <f t="shared" si="11"/>
        <v>0.41379310344827586</v>
      </c>
      <c r="K362" s="3">
        <v>2.013888888888889E-2</v>
      </c>
      <c r="L362" t="s">
        <v>1133</v>
      </c>
    </row>
    <row r="363" spans="1:12" x14ac:dyDescent="0.25">
      <c r="A363">
        <v>136</v>
      </c>
      <c r="B363">
        <v>6</v>
      </c>
      <c r="C363" t="s">
        <v>65</v>
      </c>
      <c r="D363" s="1">
        <v>25</v>
      </c>
      <c r="E363" s="1">
        <v>40</v>
      </c>
      <c r="F363">
        <v>2</v>
      </c>
      <c r="G363" s="1">
        <v>80</v>
      </c>
      <c r="H363" s="1">
        <v>50</v>
      </c>
      <c r="I363" s="1">
        <f t="shared" si="10"/>
        <v>30</v>
      </c>
      <c r="J363" s="2">
        <f t="shared" si="11"/>
        <v>0.375</v>
      </c>
      <c r="K363" s="3">
        <v>9.0277777777777769E-3</v>
      </c>
      <c r="L363" t="s">
        <v>1133</v>
      </c>
    </row>
    <row r="364" spans="1:12" x14ac:dyDescent="0.25">
      <c r="A364">
        <v>137</v>
      </c>
      <c r="B364">
        <v>13</v>
      </c>
      <c r="C364" t="s">
        <v>102</v>
      </c>
      <c r="D364" s="1">
        <v>13</v>
      </c>
      <c r="E364" s="1">
        <v>21</v>
      </c>
      <c r="F364">
        <v>3</v>
      </c>
      <c r="G364" s="1">
        <v>63</v>
      </c>
      <c r="H364" s="1">
        <v>39</v>
      </c>
      <c r="I364" s="1">
        <f t="shared" si="10"/>
        <v>24</v>
      </c>
      <c r="J364" s="2">
        <f t="shared" si="11"/>
        <v>0.38095238095238093</v>
      </c>
      <c r="K364" s="3">
        <v>2.8472222222222222E-2</v>
      </c>
      <c r="L364" t="s">
        <v>1133</v>
      </c>
    </row>
    <row r="365" spans="1:12" x14ac:dyDescent="0.25">
      <c r="A365">
        <v>138</v>
      </c>
      <c r="B365">
        <v>6</v>
      </c>
      <c r="C365" t="s">
        <v>186</v>
      </c>
      <c r="D365" s="1">
        <v>19</v>
      </c>
      <c r="E365" s="1">
        <v>31</v>
      </c>
      <c r="F365">
        <v>2</v>
      </c>
      <c r="G365" s="1">
        <v>62</v>
      </c>
      <c r="H365" s="1">
        <v>38</v>
      </c>
      <c r="I365" s="1">
        <f t="shared" si="10"/>
        <v>24</v>
      </c>
      <c r="J365" s="2">
        <f t="shared" si="11"/>
        <v>0.38709677419354838</v>
      </c>
      <c r="K365" s="3">
        <v>2.7777777777777776E-2</v>
      </c>
      <c r="L365" t="s">
        <v>1132</v>
      </c>
    </row>
    <row r="366" spans="1:12" x14ac:dyDescent="0.25">
      <c r="A366">
        <v>138</v>
      </c>
      <c r="B366">
        <v>6</v>
      </c>
      <c r="C366" t="s">
        <v>180</v>
      </c>
      <c r="D366" s="1">
        <v>11</v>
      </c>
      <c r="E366" s="1">
        <v>19</v>
      </c>
      <c r="F366">
        <v>2</v>
      </c>
      <c r="G366" s="1">
        <v>38</v>
      </c>
      <c r="H366" s="1">
        <v>22</v>
      </c>
      <c r="I366" s="1">
        <f t="shared" si="10"/>
        <v>16</v>
      </c>
      <c r="J366" s="2">
        <f t="shared" si="11"/>
        <v>0.42105263157894735</v>
      </c>
      <c r="K366" s="3">
        <v>4.1666666666666666E-3</v>
      </c>
      <c r="L366" t="s">
        <v>1132</v>
      </c>
    </row>
    <row r="367" spans="1:12" x14ac:dyDescent="0.25">
      <c r="A367">
        <v>138</v>
      </c>
      <c r="B367">
        <v>6</v>
      </c>
      <c r="C367" t="s">
        <v>256</v>
      </c>
      <c r="D367" s="1">
        <v>15</v>
      </c>
      <c r="E367" s="1">
        <v>26</v>
      </c>
      <c r="F367">
        <v>3</v>
      </c>
      <c r="G367" s="1">
        <v>78</v>
      </c>
      <c r="H367" s="1">
        <v>45</v>
      </c>
      <c r="I367" s="1">
        <f t="shared" si="10"/>
        <v>33</v>
      </c>
      <c r="J367" s="2">
        <f t="shared" si="11"/>
        <v>0.42307692307692307</v>
      </c>
      <c r="K367" s="3">
        <v>4.8611111111111112E-3</v>
      </c>
      <c r="L367" t="s">
        <v>1133</v>
      </c>
    </row>
    <row r="368" spans="1:12" x14ac:dyDescent="0.25">
      <c r="A368">
        <v>138</v>
      </c>
      <c r="B368">
        <v>6</v>
      </c>
      <c r="C368" t="s">
        <v>100</v>
      </c>
      <c r="D368" s="1">
        <v>18</v>
      </c>
      <c r="E368" s="1">
        <v>30</v>
      </c>
      <c r="F368">
        <v>2</v>
      </c>
      <c r="G368" s="1">
        <v>60</v>
      </c>
      <c r="H368" s="1">
        <v>36</v>
      </c>
      <c r="I368" s="1">
        <f t="shared" si="10"/>
        <v>24</v>
      </c>
      <c r="J368" s="2">
        <f t="shared" si="11"/>
        <v>0.4</v>
      </c>
      <c r="K368" s="3">
        <v>3.0555555555555555E-2</v>
      </c>
      <c r="L368" t="s">
        <v>1133</v>
      </c>
    </row>
    <row r="369" spans="1:12" x14ac:dyDescent="0.25">
      <c r="A369">
        <v>139</v>
      </c>
      <c r="B369">
        <v>16</v>
      </c>
      <c r="C369" t="s">
        <v>33</v>
      </c>
      <c r="D369" s="1">
        <v>21</v>
      </c>
      <c r="E369" s="1">
        <v>35</v>
      </c>
      <c r="F369">
        <v>1</v>
      </c>
      <c r="G369" s="1">
        <v>35</v>
      </c>
      <c r="H369" s="1">
        <v>21</v>
      </c>
      <c r="I369" s="1">
        <f t="shared" si="10"/>
        <v>14</v>
      </c>
      <c r="J369" s="2">
        <f t="shared" si="11"/>
        <v>0.4</v>
      </c>
      <c r="K369" s="3">
        <v>1.8055555555555554E-2</v>
      </c>
      <c r="L369" t="s">
        <v>1132</v>
      </c>
    </row>
    <row r="370" spans="1:12" x14ac:dyDescent="0.25">
      <c r="A370">
        <v>140</v>
      </c>
      <c r="B370">
        <v>11</v>
      </c>
      <c r="C370" t="s">
        <v>195</v>
      </c>
      <c r="D370" s="1">
        <v>15</v>
      </c>
      <c r="E370" s="1">
        <v>25</v>
      </c>
      <c r="F370">
        <v>2</v>
      </c>
      <c r="G370" s="1">
        <v>50</v>
      </c>
      <c r="H370" s="1">
        <v>30</v>
      </c>
      <c r="I370" s="1">
        <f t="shared" si="10"/>
        <v>20</v>
      </c>
      <c r="J370" s="2">
        <f t="shared" si="11"/>
        <v>0.4</v>
      </c>
      <c r="K370" s="3">
        <v>2.4305555555555556E-2</v>
      </c>
      <c r="L370" t="s">
        <v>1132</v>
      </c>
    </row>
    <row r="371" spans="1:12" x14ac:dyDescent="0.25">
      <c r="A371">
        <v>140</v>
      </c>
      <c r="B371">
        <v>11</v>
      </c>
      <c r="C371" t="s">
        <v>33</v>
      </c>
      <c r="D371" s="1">
        <v>21</v>
      </c>
      <c r="E371" s="1">
        <v>35</v>
      </c>
      <c r="F371">
        <v>3</v>
      </c>
      <c r="G371" s="1">
        <v>105</v>
      </c>
      <c r="H371" s="1">
        <v>63</v>
      </c>
      <c r="I371" s="1">
        <f t="shared" si="10"/>
        <v>42</v>
      </c>
      <c r="J371" s="2">
        <f t="shared" si="11"/>
        <v>0.4</v>
      </c>
      <c r="K371" s="3">
        <v>2.4305555555555556E-2</v>
      </c>
      <c r="L371" t="s">
        <v>1133</v>
      </c>
    </row>
    <row r="372" spans="1:12" x14ac:dyDescent="0.25">
      <c r="A372">
        <v>140</v>
      </c>
      <c r="B372">
        <v>11</v>
      </c>
      <c r="C372" t="s">
        <v>117</v>
      </c>
      <c r="D372" s="1">
        <v>10</v>
      </c>
      <c r="E372" s="1">
        <v>18</v>
      </c>
      <c r="F372">
        <v>2</v>
      </c>
      <c r="G372" s="1">
        <v>36</v>
      </c>
      <c r="H372" s="1">
        <v>20</v>
      </c>
      <c r="I372" s="1">
        <f t="shared" si="10"/>
        <v>16</v>
      </c>
      <c r="J372" s="2">
        <f t="shared" si="11"/>
        <v>0.44444444444444442</v>
      </c>
      <c r="K372" s="3">
        <v>3.3333333333333333E-2</v>
      </c>
      <c r="L372" t="s">
        <v>1133</v>
      </c>
    </row>
    <row r="373" spans="1:12" x14ac:dyDescent="0.25">
      <c r="A373">
        <v>141</v>
      </c>
      <c r="B373">
        <v>4</v>
      </c>
      <c r="C373" t="s">
        <v>102</v>
      </c>
      <c r="D373" s="1">
        <v>13</v>
      </c>
      <c r="E373" s="1">
        <v>21</v>
      </c>
      <c r="F373">
        <v>1</v>
      </c>
      <c r="G373" s="1">
        <v>21</v>
      </c>
      <c r="H373" s="1">
        <v>13</v>
      </c>
      <c r="I373" s="1">
        <f t="shared" si="10"/>
        <v>8</v>
      </c>
      <c r="J373" s="2">
        <f t="shared" si="11"/>
        <v>0.38095238095238093</v>
      </c>
      <c r="K373" s="3">
        <v>1.9444444444444445E-2</v>
      </c>
      <c r="L373" t="s">
        <v>1133</v>
      </c>
    </row>
    <row r="374" spans="1:12" x14ac:dyDescent="0.25">
      <c r="A374">
        <v>142</v>
      </c>
      <c r="B374">
        <v>14</v>
      </c>
      <c r="C374" t="s">
        <v>259</v>
      </c>
      <c r="D374" s="1">
        <v>14</v>
      </c>
      <c r="E374" s="1">
        <v>24</v>
      </c>
      <c r="F374">
        <v>3</v>
      </c>
      <c r="G374" s="1">
        <v>72</v>
      </c>
      <c r="H374" s="1">
        <v>42</v>
      </c>
      <c r="I374" s="1">
        <f t="shared" si="10"/>
        <v>30</v>
      </c>
      <c r="J374" s="2">
        <f t="shared" si="11"/>
        <v>0.41666666666666669</v>
      </c>
      <c r="K374" s="3">
        <v>2.5694444444444443E-2</v>
      </c>
      <c r="L374" t="s">
        <v>1132</v>
      </c>
    </row>
    <row r="375" spans="1:12" x14ac:dyDescent="0.25">
      <c r="A375">
        <v>142</v>
      </c>
      <c r="B375">
        <v>14</v>
      </c>
      <c r="C375" t="s">
        <v>331</v>
      </c>
      <c r="D375" s="1">
        <v>14</v>
      </c>
      <c r="E375" s="1">
        <v>23</v>
      </c>
      <c r="F375">
        <v>3</v>
      </c>
      <c r="G375" s="1">
        <v>69</v>
      </c>
      <c r="H375" s="1">
        <v>42</v>
      </c>
      <c r="I375" s="1">
        <f t="shared" si="10"/>
        <v>27</v>
      </c>
      <c r="J375" s="2">
        <f t="shared" si="11"/>
        <v>0.39130434782608697</v>
      </c>
      <c r="K375" s="3">
        <v>7.6388888888888886E-3</v>
      </c>
      <c r="L375" t="s">
        <v>1133</v>
      </c>
    </row>
    <row r="376" spans="1:12" x14ac:dyDescent="0.25">
      <c r="A376">
        <v>142</v>
      </c>
      <c r="B376">
        <v>14</v>
      </c>
      <c r="C376" t="s">
        <v>65</v>
      </c>
      <c r="D376" s="1">
        <v>25</v>
      </c>
      <c r="E376" s="1">
        <v>40</v>
      </c>
      <c r="F376">
        <v>1</v>
      </c>
      <c r="G376" s="1">
        <v>40</v>
      </c>
      <c r="H376" s="1">
        <v>25</v>
      </c>
      <c r="I376" s="1">
        <f t="shared" si="10"/>
        <v>15</v>
      </c>
      <c r="J376" s="2">
        <f t="shared" si="11"/>
        <v>0.375</v>
      </c>
      <c r="K376" s="3">
        <v>1.5277777777777777E-2</v>
      </c>
      <c r="L376" t="s">
        <v>1132</v>
      </c>
    </row>
    <row r="377" spans="1:12" x14ac:dyDescent="0.25">
      <c r="A377">
        <v>143</v>
      </c>
      <c r="B377">
        <v>9</v>
      </c>
      <c r="C377" t="s">
        <v>195</v>
      </c>
      <c r="D377" s="1">
        <v>15</v>
      </c>
      <c r="E377" s="1">
        <v>25</v>
      </c>
      <c r="F377">
        <v>2</v>
      </c>
      <c r="G377" s="1">
        <v>50</v>
      </c>
      <c r="H377" s="1">
        <v>30</v>
      </c>
      <c r="I377" s="1">
        <f t="shared" si="10"/>
        <v>20</v>
      </c>
      <c r="J377" s="2">
        <f t="shared" si="11"/>
        <v>0.4</v>
      </c>
      <c r="K377" s="3">
        <v>1.1111111111111112E-2</v>
      </c>
      <c r="L377" t="s">
        <v>1133</v>
      </c>
    </row>
    <row r="378" spans="1:12" x14ac:dyDescent="0.25">
      <c r="A378">
        <v>144</v>
      </c>
      <c r="B378">
        <v>18</v>
      </c>
      <c r="C378" t="s">
        <v>106</v>
      </c>
      <c r="D378" s="1">
        <v>22</v>
      </c>
      <c r="E378" s="1">
        <v>36</v>
      </c>
      <c r="F378">
        <v>1</v>
      </c>
      <c r="G378" s="1">
        <v>36</v>
      </c>
      <c r="H378" s="1">
        <v>22</v>
      </c>
      <c r="I378" s="1">
        <f t="shared" si="10"/>
        <v>14</v>
      </c>
      <c r="J378" s="2">
        <f t="shared" si="11"/>
        <v>0.3888888888888889</v>
      </c>
      <c r="K378" s="3">
        <v>1.8749999999999999E-2</v>
      </c>
      <c r="L378" t="s">
        <v>1133</v>
      </c>
    </row>
    <row r="379" spans="1:12" x14ac:dyDescent="0.25">
      <c r="A379">
        <v>144</v>
      </c>
      <c r="B379">
        <v>18</v>
      </c>
      <c r="C379" t="s">
        <v>180</v>
      </c>
      <c r="D379" s="1">
        <v>11</v>
      </c>
      <c r="E379" s="1">
        <v>19</v>
      </c>
      <c r="F379">
        <v>3</v>
      </c>
      <c r="G379" s="1">
        <v>57</v>
      </c>
      <c r="H379" s="1">
        <v>33</v>
      </c>
      <c r="I379" s="1">
        <f t="shared" si="10"/>
        <v>24</v>
      </c>
      <c r="J379" s="2">
        <f t="shared" si="11"/>
        <v>0.42105263157894735</v>
      </c>
      <c r="K379" s="3">
        <v>3.5416666666666666E-2</v>
      </c>
      <c r="L379" t="s">
        <v>1132</v>
      </c>
    </row>
    <row r="380" spans="1:12" x14ac:dyDescent="0.25">
      <c r="A380">
        <v>144</v>
      </c>
      <c r="B380">
        <v>18</v>
      </c>
      <c r="C380" t="s">
        <v>51</v>
      </c>
      <c r="D380" s="1">
        <v>17</v>
      </c>
      <c r="E380" s="1">
        <v>29</v>
      </c>
      <c r="F380">
        <v>2</v>
      </c>
      <c r="G380" s="1">
        <v>58</v>
      </c>
      <c r="H380" s="1">
        <v>34</v>
      </c>
      <c r="I380" s="1">
        <f t="shared" si="10"/>
        <v>24</v>
      </c>
      <c r="J380" s="2">
        <f t="shared" si="11"/>
        <v>0.41379310344827586</v>
      </c>
      <c r="K380" s="3">
        <v>2.6388888888888889E-2</v>
      </c>
      <c r="L380" t="s">
        <v>1132</v>
      </c>
    </row>
    <row r="381" spans="1:12" x14ac:dyDescent="0.25">
      <c r="A381">
        <v>144</v>
      </c>
      <c r="B381">
        <v>18</v>
      </c>
      <c r="C381" t="s">
        <v>77</v>
      </c>
      <c r="D381" s="1">
        <v>20</v>
      </c>
      <c r="E381" s="1">
        <v>34</v>
      </c>
      <c r="F381">
        <v>1</v>
      </c>
      <c r="G381" s="1">
        <v>34</v>
      </c>
      <c r="H381" s="1">
        <v>20</v>
      </c>
      <c r="I381" s="1">
        <f t="shared" si="10"/>
        <v>14</v>
      </c>
      <c r="J381" s="2">
        <f t="shared" si="11"/>
        <v>0.41176470588235292</v>
      </c>
      <c r="K381" s="3">
        <v>2.361111111111111E-2</v>
      </c>
      <c r="L381" t="s">
        <v>1133</v>
      </c>
    </row>
    <row r="382" spans="1:12" x14ac:dyDescent="0.25">
      <c r="A382">
        <v>145</v>
      </c>
      <c r="B382">
        <v>2</v>
      </c>
      <c r="C382" t="s">
        <v>335</v>
      </c>
      <c r="D382" s="1">
        <v>13</v>
      </c>
      <c r="E382" s="1">
        <v>22</v>
      </c>
      <c r="F382">
        <v>3</v>
      </c>
      <c r="G382" s="1">
        <v>66</v>
      </c>
      <c r="H382" s="1">
        <v>39</v>
      </c>
      <c r="I382" s="1">
        <f t="shared" si="10"/>
        <v>27</v>
      </c>
      <c r="J382" s="2">
        <f t="shared" si="11"/>
        <v>0.40909090909090912</v>
      </c>
      <c r="K382" s="3">
        <v>4.0972222222222222E-2</v>
      </c>
      <c r="L382" t="s">
        <v>1132</v>
      </c>
    </row>
    <row r="383" spans="1:12" x14ac:dyDescent="0.25">
      <c r="A383">
        <v>145</v>
      </c>
      <c r="B383">
        <v>2</v>
      </c>
      <c r="C383" t="s">
        <v>100</v>
      </c>
      <c r="D383" s="1">
        <v>18</v>
      </c>
      <c r="E383" s="1">
        <v>30</v>
      </c>
      <c r="F383">
        <v>2</v>
      </c>
      <c r="G383" s="1">
        <v>60</v>
      </c>
      <c r="H383" s="1">
        <v>36</v>
      </c>
      <c r="I383" s="1">
        <f t="shared" si="10"/>
        <v>24</v>
      </c>
      <c r="J383" s="2">
        <f t="shared" si="11"/>
        <v>0.4</v>
      </c>
      <c r="K383" s="3">
        <v>3.2638888888888891E-2</v>
      </c>
      <c r="L383" t="s">
        <v>1133</v>
      </c>
    </row>
    <row r="384" spans="1:12" x14ac:dyDescent="0.25">
      <c r="A384">
        <v>146</v>
      </c>
      <c r="B384">
        <v>8</v>
      </c>
      <c r="C384" t="s">
        <v>186</v>
      </c>
      <c r="D384" s="1">
        <v>19</v>
      </c>
      <c r="E384" s="1">
        <v>31</v>
      </c>
      <c r="F384">
        <v>2</v>
      </c>
      <c r="G384" s="1">
        <v>62</v>
      </c>
      <c r="H384" s="1">
        <v>38</v>
      </c>
      <c r="I384" s="1">
        <f t="shared" si="10"/>
        <v>24</v>
      </c>
      <c r="J384" s="2">
        <f t="shared" si="11"/>
        <v>0.38709677419354838</v>
      </c>
      <c r="K384" s="3">
        <v>3.2638888888888891E-2</v>
      </c>
      <c r="L384" t="s">
        <v>1133</v>
      </c>
    </row>
    <row r="385" spans="1:12" x14ac:dyDescent="0.25">
      <c r="A385">
        <v>147</v>
      </c>
      <c r="B385">
        <v>5</v>
      </c>
      <c r="C385" t="s">
        <v>65</v>
      </c>
      <c r="D385" s="1">
        <v>25</v>
      </c>
      <c r="E385" s="1">
        <v>40</v>
      </c>
      <c r="F385">
        <v>1</v>
      </c>
      <c r="G385" s="1">
        <v>40</v>
      </c>
      <c r="H385" s="1">
        <v>25</v>
      </c>
      <c r="I385" s="1">
        <f t="shared" si="10"/>
        <v>15</v>
      </c>
      <c r="J385" s="2">
        <f t="shared" si="11"/>
        <v>0.375</v>
      </c>
      <c r="K385" s="3">
        <v>9.0277777777777769E-3</v>
      </c>
      <c r="L385" t="s">
        <v>1133</v>
      </c>
    </row>
    <row r="386" spans="1:12" x14ac:dyDescent="0.25">
      <c r="A386">
        <v>147</v>
      </c>
      <c r="B386">
        <v>5</v>
      </c>
      <c r="C386" t="s">
        <v>335</v>
      </c>
      <c r="D386" s="1">
        <v>13</v>
      </c>
      <c r="E386" s="1">
        <v>22</v>
      </c>
      <c r="F386">
        <v>2</v>
      </c>
      <c r="G386" s="1">
        <v>44</v>
      </c>
      <c r="H386" s="1">
        <v>26</v>
      </c>
      <c r="I386" s="1">
        <f t="shared" si="10"/>
        <v>18</v>
      </c>
      <c r="J386" s="2">
        <f t="shared" si="11"/>
        <v>0.40909090909090912</v>
      </c>
      <c r="K386" s="3">
        <v>1.3888888888888888E-2</v>
      </c>
      <c r="L386" t="s">
        <v>1132</v>
      </c>
    </row>
    <row r="387" spans="1:12" x14ac:dyDescent="0.25">
      <c r="A387">
        <v>148</v>
      </c>
      <c r="B387">
        <v>10</v>
      </c>
      <c r="C387" t="s">
        <v>51</v>
      </c>
      <c r="D387" s="1">
        <v>17</v>
      </c>
      <c r="E387" s="1">
        <v>29</v>
      </c>
      <c r="F387">
        <v>2</v>
      </c>
      <c r="G387" s="1">
        <v>58</v>
      </c>
      <c r="H387" s="1">
        <v>34</v>
      </c>
      <c r="I387" s="1">
        <f t="shared" ref="I387:I450" si="12">G387-H387</f>
        <v>24</v>
      </c>
      <c r="J387" s="2">
        <f t="shared" ref="J387:J450" si="13">I387/G387</f>
        <v>0.41379310344827586</v>
      </c>
      <c r="K387" s="3">
        <v>2.1527777777777778E-2</v>
      </c>
      <c r="L387" t="s">
        <v>1132</v>
      </c>
    </row>
    <row r="388" spans="1:12" x14ac:dyDescent="0.25">
      <c r="A388">
        <v>148</v>
      </c>
      <c r="B388">
        <v>10</v>
      </c>
      <c r="C388" t="s">
        <v>77</v>
      </c>
      <c r="D388" s="1">
        <v>20</v>
      </c>
      <c r="E388" s="1">
        <v>34</v>
      </c>
      <c r="F388">
        <v>2</v>
      </c>
      <c r="G388" s="1">
        <v>68</v>
      </c>
      <c r="H388" s="1">
        <v>40</v>
      </c>
      <c r="I388" s="1">
        <f t="shared" si="12"/>
        <v>28</v>
      </c>
      <c r="J388" s="2">
        <f t="shared" si="13"/>
        <v>0.41176470588235292</v>
      </c>
      <c r="K388" s="3">
        <v>3.9583333333333331E-2</v>
      </c>
      <c r="L388" t="s">
        <v>1132</v>
      </c>
    </row>
    <row r="389" spans="1:12" x14ac:dyDescent="0.25">
      <c r="A389">
        <v>148</v>
      </c>
      <c r="B389">
        <v>10</v>
      </c>
      <c r="C389" t="s">
        <v>241</v>
      </c>
      <c r="D389" s="1">
        <v>12</v>
      </c>
      <c r="E389" s="1">
        <v>20</v>
      </c>
      <c r="F389">
        <v>3</v>
      </c>
      <c r="G389" s="1">
        <v>60</v>
      </c>
      <c r="H389" s="1">
        <v>36</v>
      </c>
      <c r="I389" s="1">
        <f t="shared" si="12"/>
        <v>24</v>
      </c>
      <c r="J389" s="2">
        <f t="shared" si="13"/>
        <v>0.4</v>
      </c>
      <c r="K389" s="3">
        <v>3.1944444444444442E-2</v>
      </c>
      <c r="L389" t="s">
        <v>1132</v>
      </c>
    </row>
    <row r="390" spans="1:12" x14ac:dyDescent="0.25">
      <c r="A390">
        <v>148</v>
      </c>
      <c r="B390">
        <v>10</v>
      </c>
      <c r="C390" t="s">
        <v>256</v>
      </c>
      <c r="D390" s="1">
        <v>15</v>
      </c>
      <c r="E390" s="1">
        <v>26</v>
      </c>
      <c r="F390">
        <v>1</v>
      </c>
      <c r="G390" s="1">
        <v>26</v>
      </c>
      <c r="H390" s="1">
        <v>15</v>
      </c>
      <c r="I390" s="1">
        <f t="shared" si="12"/>
        <v>11</v>
      </c>
      <c r="J390" s="2">
        <f t="shared" si="13"/>
        <v>0.42307692307692307</v>
      </c>
      <c r="K390" s="3">
        <v>1.7361111111111112E-2</v>
      </c>
      <c r="L390" t="s">
        <v>1132</v>
      </c>
    </row>
    <row r="391" spans="1:12" x14ac:dyDescent="0.25">
      <c r="A391">
        <v>149</v>
      </c>
      <c r="B391">
        <v>18</v>
      </c>
      <c r="C391" t="s">
        <v>77</v>
      </c>
      <c r="D391" s="1">
        <v>20</v>
      </c>
      <c r="E391" s="1">
        <v>34</v>
      </c>
      <c r="F391">
        <v>3</v>
      </c>
      <c r="G391" s="1">
        <v>102</v>
      </c>
      <c r="H391" s="1">
        <v>60</v>
      </c>
      <c r="I391" s="1">
        <f t="shared" si="12"/>
        <v>42</v>
      </c>
      <c r="J391" s="2">
        <f t="shared" si="13"/>
        <v>0.41176470588235292</v>
      </c>
      <c r="K391" s="3">
        <v>1.9444444444444445E-2</v>
      </c>
      <c r="L391" t="s">
        <v>1133</v>
      </c>
    </row>
    <row r="392" spans="1:12" x14ac:dyDescent="0.25">
      <c r="A392">
        <v>149</v>
      </c>
      <c r="B392">
        <v>18</v>
      </c>
      <c r="C392" t="s">
        <v>100</v>
      </c>
      <c r="D392" s="1">
        <v>18</v>
      </c>
      <c r="E392" s="1">
        <v>30</v>
      </c>
      <c r="F392">
        <v>1</v>
      </c>
      <c r="G392" s="1">
        <v>30</v>
      </c>
      <c r="H392" s="1">
        <v>18</v>
      </c>
      <c r="I392" s="1">
        <f t="shared" si="12"/>
        <v>12</v>
      </c>
      <c r="J392" s="2">
        <f t="shared" si="13"/>
        <v>0.4</v>
      </c>
      <c r="K392" s="3">
        <v>2.6388888888888889E-2</v>
      </c>
      <c r="L392" t="s">
        <v>1133</v>
      </c>
    </row>
    <row r="393" spans="1:12" x14ac:dyDescent="0.25">
      <c r="A393">
        <v>149</v>
      </c>
      <c r="B393">
        <v>18</v>
      </c>
      <c r="C393" t="s">
        <v>117</v>
      </c>
      <c r="D393" s="1">
        <v>10</v>
      </c>
      <c r="E393" s="1">
        <v>18</v>
      </c>
      <c r="F393">
        <v>2</v>
      </c>
      <c r="G393" s="1">
        <v>36</v>
      </c>
      <c r="H393" s="1">
        <v>20</v>
      </c>
      <c r="I393" s="1">
        <f t="shared" si="12"/>
        <v>16</v>
      </c>
      <c r="J393" s="2">
        <f t="shared" si="13"/>
        <v>0.44444444444444442</v>
      </c>
      <c r="K393" s="3">
        <v>1.7361111111111112E-2</v>
      </c>
      <c r="L393" t="s">
        <v>1132</v>
      </c>
    </row>
    <row r="394" spans="1:12" x14ac:dyDescent="0.25">
      <c r="A394">
        <v>149</v>
      </c>
      <c r="B394">
        <v>18</v>
      </c>
      <c r="C394" t="s">
        <v>51</v>
      </c>
      <c r="D394" s="1">
        <v>17</v>
      </c>
      <c r="E394" s="1">
        <v>29</v>
      </c>
      <c r="F394">
        <v>2</v>
      </c>
      <c r="G394" s="1">
        <v>58</v>
      </c>
      <c r="H394" s="1">
        <v>34</v>
      </c>
      <c r="I394" s="1">
        <f t="shared" si="12"/>
        <v>24</v>
      </c>
      <c r="J394" s="2">
        <f t="shared" si="13"/>
        <v>0.41379310344827586</v>
      </c>
      <c r="K394" s="3">
        <v>3.3333333333333333E-2</v>
      </c>
      <c r="L394" t="s">
        <v>1133</v>
      </c>
    </row>
    <row r="395" spans="1:12" x14ac:dyDescent="0.25">
      <c r="A395">
        <v>150</v>
      </c>
      <c r="B395">
        <v>18</v>
      </c>
      <c r="C395" t="s">
        <v>335</v>
      </c>
      <c r="D395" s="1">
        <v>13</v>
      </c>
      <c r="E395" s="1">
        <v>22</v>
      </c>
      <c r="F395">
        <v>2</v>
      </c>
      <c r="G395" s="1">
        <v>44</v>
      </c>
      <c r="H395" s="1">
        <v>26</v>
      </c>
      <c r="I395" s="1">
        <f t="shared" si="12"/>
        <v>18</v>
      </c>
      <c r="J395" s="2">
        <f t="shared" si="13"/>
        <v>0.40909090909090912</v>
      </c>
      <c r="K395" s="3">
        <v>1.3194444444444444E-2</v>
      </c>
      <c r="L395" t="s">
        <v>1132</v>
      </c>
    </row>
    <row r="396" spans="1:12" x14ac:dyDescent="0.25">
      <c r="A396">
        <v>150</v>
      </c>
      <c r="B396">
        <v>18</v>
      </c>
      <c r="C396" t="s">
        <v>439</v>
      </c>
      <c r="D396" s="1">
        <v>20</v>
      </c>
      <c r="E396" s="1">
        <v>33</v>
      </c>
      <c r="F396">
        <v>2</v>
      </c>
      <c r="G396" s="1">
        <v>66</v>
      </c>
      <c r="H396" s="1">
        <v>40</v>
      </c>
      <c r="I396" s="1">
        <f t="shared" si="12"/>
        <v>26</v>
      </c>
      <c r="J396" s="2">
        <f t="shared" si="13"/>
        <v>0.39393939393939392</v>
      </c>
      <c r="K396" s="3">
        <v>3.9583333333333331E-2</v>
      </c>
      <c r="L396" t="s">
        <v>1133</v>
      </c>
    </row>
    <row r="397" spans="1:12" x14ac:dyDescent="0.25">
      <c r="A397">
        <v>150</v>
      </c>
      <c r="B397">
        <v>18</v>
      </c>
      <c r="C397" t="s">
        <v>241</v>
      </c>
      <c r="D397" s="1">
        <v>12</v>
      </c>
      <c r="E397" s="1">
        <v>20</v>
      </c>
      <c r="F397">
        <v>2</v>
      </c>
      <c r="G397" s="1">
        <v>40</v>
      </c>
      <c r="H397" s="1">
        <v>24</v>
      </c>
      <c r="I397" s="1">
        <f t="shared" si="12"/>
        <v>16</v>
      </c>
      <c r="J397" s="2">
        <f t="shared" si="13"/>
        <v>0.4</v>
      </c>
      <c r="K397" s="3">
        <v>2.0833333333333332E-2</v>
      </c>
      <c r="L397" t="s">
        <v>1133</v>
      </c>
    </row>
    <row r="398" spans="1:12" x14ac:dyDescent="0.25">
      <c r="A398">
        <v>151</v>
      </c>
      <c r="B398">
        <v>6</v>
      </c>
      <c r="C398" t="s">
        <v>331</v>
      </c>
      <c r="D398" s="1">
        <v>14</v>
      </c>
      <c r="E398" s="1">
        <v>23</v>
      </c>
      <c r="F398">
        <v>3</v>
      </c>
      <c r="G398" s="1">
        <v>69</v>
      </c>
      <c r="H398" s="1">
        <v>42</v>
      </c>
      <c r="I398" s="1">
        <f t="shared" si="12"/>
        <v>27</v>
      </c>
      <c r="J398" s="2">
        <f t="shared" si="13"/>
        <v>0.39130434782608697</v>
      </c>
      <c r="K398" s="3">
        <v>9.0277777777777769E-3</v>
      </c>
      <c r="L398" t="s">
        <v>1132</v>
      </c>
    </row>
    <row r="399" spans="1:12" x14ac:dyDescent="0.25">
      <c r="A399">
        <v>151</v>
      </c>
      <c r="B399">
        <v>6</v>
      </c>
      <c r="C399" t="s">
        <v>102</v>
      </c>
      <c r="D399" s="1">
        <v>13</v>
      </c>
      <c r="E399" s="1">
        <v>21</v>
      </c>
      <c r="F399">
        <v>3</v>
      </c>
      <c r="G399" s="1">
        <v>63</v>
      </c>
      <c r="H399" s="1">
        <v>39</v>
      </c>
      <c r="I399" s="1">
        <f t="shared" si="12"/>
        <v>24</v>
      </c>
      <c r="J399" s="2">
        <f t="shared" si="13"/>
        <v>0.38095238095238093</v>
      </c>
      <c r="K399" s="3">
        <v>4.1666666666666666E-3</v>
      </c>
      <c r="L399" t="s">
        <v>1132</v>
      </c>
    </row>
    <row r="400" spans="1:12" x14ac:dyDescent="0.25">
      <c r="A400">
        <v>152</v>
      </c>
      <c r="B400">
        <v>5</v>
      </c>
      <c r="C400" t="s">
        <v>57</v>
      </c>
      <c r="D400" s="1">
        <v>16</v>
      </c>
      <c r="E400" s="1">
        <v>28</v>
      </c>
      <c r="F400">
        <v>2</v>
      </c>
      <c r="G400" s="1">
        <v>56</v>
      </c>
      <c r="H400" s="1">
        <v>32</v>
      </c>
      <c r="I400" s="1">
        <f t="shared" si="12"/>
        <v>24</v>
      </c>
      <c r="J400" s="2">
        <f t="shared" si="13"/>
        <v>0.42857142857142855</v>
      </c>
      <c r="K400" s="3">
        <v>8.3333333333333332E-3</v>
      </c>
      <c r="L400" t="s">
        <v>1132</v>
      </c>
    </row>
    <row r="401" spans="1:12" x14ac:dyDescent="0.25">
      <c r="A401">
        <v>153</v>
      </c>
      <c r="B401">
        <v>10</v>
      </c>
      <c r="C401" t="s">
        <v>439</v>
      </c>
      <c r="D401" s="1">
        <v>20</v>
      </c>
      <c r="E401" s="1">
        <v>33</v>
      </c>
      <c r="F401">
        <v>3</v>
      </c>
      <c r="G401" s="1">
        <v>99</v>
      </c>
      <c r="H401" s="1">
        <v>60</v>
      </c>
      <c r="I401" s="1">
        <f t="shared" si="12"/>
        <v>39</v>
      </c>
      <c r="J401" s="2">
        <f t="shared" si="13"/>
        <v>0.39393939393939392</v>
      </c>
      <c r="K401" s="3">
        <v>6.9444444444444441E-3</v>
      </c>
      <c r="L401" t="s">
        <v>1133</v>
      </c>
    </row>
    <row r="402" spans="1:12" x14ac:dyDescent="0.25">
      <c r="A402">
        <v>153</v>
      </c>
      <c r="B402">
        <v>10</v>
      </c>
      <c r="C402" t="s">
        <v>259</v>
      </c>
      <c r="D402" s="1">
        <v>14</v>
      </c>
      <c r="E402" s="1">
        <v>24</v>
      </c>
      <c r="F402">
        <v>1</v>
      </c>
      <c r="G402" s="1">
        <v>24</v>
      </c>
      <c r="H402" s="1">
        <v>14</v>
      </c>
      <c r="I402" s="1">
        <f t="shared" si="12"/>
        <v>10</v>
      </c>
      <c r="J402" s="2">
        <f t="shared" si="13"/>
        <v>0.41666666666666669</v>
      </c>
      <c r="K402" s="3">
        <v>3.6805555555555557E-2</v>
      </c>
      <c r="L402" t="s">
        <v>1133</v>
      </c>
    </row>
    <row r="403" spans="1:12" x14ac:dyDescent="0.25">
      <c r="A403">
        <v>153</v>
      </c>
      <c r="B403">
        <v>10</v>
      </c>
      <c r="C403" t="s">
        <v>65</v>
      </c>
      <c r="D403" s="1">
        <v>25</v>
      </c>
      <c r="E403" s="1">
        <v>40</v>
      </c>
      <c r="F403">
        <v>2</v>
      </c>
      <c r="G403" s="1">
        <v>80</v>
      </c>
      <c r="H403" s="1">
        <v>50</v>
      </c>
      <c r="I403" s="1">
        <f t="shared" si="12"/>
        <v>30</v>
      </c>
      <c r="J403" s="2">
        <f t="shared" si="13"/>
        <v>0.375</v>
      </c>
      <c r="K403" s="3">
        <v>1.8055555555555554E-2</v>
      </c>
      <c r="L403" t="s">
        <v>1132</v>
      </c>
    </row>
    <row r="404" spans="1:12" x14ac:dyDescent="0.25">
      <c r="A404">
        <v>154</v>
      </c>
      <c r="B404">
        <v>11</v>
      </c>
      <c r="C404" t="s">
        <v>106</v>
      </c>
      <c r="D404" s="1">
        <v>22</v>
      </c>
      <c r="E404" s="1">
        <v>36</v>
      </c>
      <c r="F404">
        <v>3</v>
      </c>
      <c r="G404" s="1">
        <v>108</v>
      </c>
      <c r="H404" s="1">
        <v>66</v>
      </c>
      <c r="I404" s="1">
        <f t="shared" si="12"/>
        <v>42</v>
      </c>
      <c r="J404" s="2">
        <f t="shared" si="13"/>
        <v>0.3888888888888889</v>
      </c>
      <c r="K404" s="3">
        <v>3.6111111111111108E-2</v>
      </c>
      <c r="L404" t="s">
        <v>1132</v>
      </c>
    </row>
    <row r="405" spans="1:12" x14ac:dyDescent="0.25">
      <c r="A405">
        <v>154</v>
      </c>
      <c r="B405">
        <v>11</v>
      </c>
      <c r="C405" t="s">
        <v>117</v>
      </c>
      <c r="D405" s="1">
        <v>10</v>
      </c>
      <c r="E405" s="1">
        <v>18</v>
      </c>
      <c r="F405">
        <v>2</v>
      </c>
      <c r="G405" s="1">
        <v>36</v>
      </c>
      <c r="H405" s="1">
        <v>20</v>
      </c>
      <c r="I405" s="1">
        <f t="shared" si="12"/>
        <v>16</v>
      </c>
      <c r="J405" s="2">
        <f t="shared" si="13"/>
        <v>0.44444444444444442</v>
      </c>
      <c r="K405" s="3">
        <v>2.0833333333333332E-2</v>
      </c>
      <c r="L405" t="s">
        <v>1132</v>
      </c>
    </row>
    <row r="406" spans="1:12" x14ac:dyDescent="0.25">
      <c r="A406">
        <v>155</v>
      </c>
      <c r="B406">
        <v>7</v>
      </c>
      <c r="C406" t="s">
        <v>170</v>
      </c>
      <c r="D406" s="1">
        <v>16</v>
      </c>
      <c r="E406" s="1">
        <v>27</v>
      </c>
      <c r="F406">
        <v>2</v>
      </c>
      <c r="G406" s="1">
        <v>54</v>
      </c>
      <c r="H406" s="1">
        <v>32</v>
      </c>
      <c r="I406" s="1">
        <f t="shared" si="12"/>
        <v>22</v>
      </c>
      <c r="J406" s="2">
        <f t="shared" si="13"/>
        <v>0.40740740740740738</v>
      </c>
      <c r="K406" s="3">
        <v>1.6666666666666666E-2</v>
      </c>
      <c r="L406" t="s">
        <v>1133</v>
      </c>
    </row>
    <row r="407" spans="1:12" x14ac:dyDescent="0.25">
      <c r="A407">
        <v>155</v>
      </c>
      <c r="B407">
        <v>7</v>
      </c>
      <c r="C407" t="s">
        <v>186</v>
      </c>
      <c r="D407" s="1">
        <v>19</v>
      </c>
      <c r="E407" s="1">
        <v>31</v>
      </c>
      <c r="F407">
        <v>2</v>
      </c>
      <c r="G407" s="1">
        <v>62</v>
      </c>
      <c r="H407" s="1">
        <v>38</v>
      </c>
      <c r="I407" s="1">
        <f t="shared" si="12"/>
        <v>24</v>
      </c>
      <c r="J407" s="2">
        <f t="shared" si="13"/>
        <v>0.38709677419354838</v>
      </c>
      <c r="K407" s="3">
        <v>2.9861111111111113E-2</v>
      </c>
      <c r="L407" t="s">
        <v>1132</v>
      </c>
    </row>
    <row r="408" spans="1:12" x14ac:dyDescent="0.25">
      <c r="A408">
        <v>155</v>
      </c>
      <c r="B408">
        <v>7</v>
      </c>
      <c r="C408" t="s">
        <v>241</v>
      </c>
      <c r="D408" s="1">
        <v>12</v>
      </c>
      <c r="E408" s="1">
        <v>20</v>
      </c>
      <c r="F408">
        <v>1</v>
      </c>
      <c r="G408" s="1">
        <v>20</v>
      </c>
      <c r="H408" s="1">
        <v>12</v>
      </c>
      <c r="I408" s="1">
        <f t="shared" si="12"/>
        <v>8</v>
      </c>
      <c r="J408" s="2">
        <f t="shared" si="13"/>
        <v>0.4</v>
      </c>
      <c r="K408" s="3">
        <v>2.2916666666666665E-2</v>
      </c>
      <c r="L408" t="s">
        <v>1133</v>
      </c>
    </row>
    <row r="409" spans="1:12" x14ac:dyDescent="0.25">
      <c r="A409">
        <v>156</v>
      </c>
      <c r="B409">
        <v>6</v>
      </c>
      <c r="C409" t="s">
        <v>57</v>
      </c>
      <c r="D409" s="1">
        <v>16</v>
      </c>
      <c r="E409" s="1">
        <v>28</v>
      </c>
      <c r="F409">
        <v>2</v>
      </c>
      <c r="G409" s="1">
        <v>56</v>
      </c>
      <c r="H409" s="1">
        <v>32</v>
      </c>
      <c r="I409" s="1">
        <f t="shared" si="12"/>
        <v>24</v>
      </c>
      <c r="J409" s="2">
        <f t="shared" si="13"/>
        <v>0.42857142857142855</v>
      </c>
      <c r="K409" s="3">
        <v>4.1666666666666666E-3</v>
      </c>
      <c r="L409" t="s">
        <v>1132</v>
      </c>
    </row>
    <row r="410" spans="1:12" x14ac:dyDescent="0.25">
      <c r="A410">
        <v>157</v>
      </c>
      <c r="B410">
        <v>13</v>
      </c>
      <c r="C410" t="s">
        <v>195</v>
      </c>
      <c r="D410" s="1">
        <v>15</v>
      </c>
      <c r="E410" s="1">
        <v>25</v>
      </c>
      <c r="F410">
        <v>3</v>
      </c>
      <c r="G410" s="1">
        <v>75</v>
      </c>
      <c r="H410" s="1">
        <v>45</v>
      </c>
      <c r="I410" s="1">
        <f t="shared" si="12"/>
        <v>30</v>
      </c>
      <c r="J410" s="2">
        <f t="shared" si="13"/>
        <v>0.4</v>
      </c>
      <c r="K410" s="3">
        <v>3.3333333333333333E-2</v>
      </c>
      <c r="L410" t="s">
        <v>1133</v>
      </c>
    </row>
    <row r="411" spans="1:12" x14ac:dyDescent="0.25">
      <c r="A411">
        <v>157</v>
      </c>
      <c r="B411">
        <v>13</v>
      </c>
      <c r="C411" t="s">
        <v>57</v>
      </c>
      <c r="D411" s="1">
        <v>16</v>
      </c>
      <c r="E411" s="1">
        <v>28</v>
      </c>
      <c r="F411">
        <v>1</v>
      </c>
      <c r="G411" s="1">
        <v>28</v>
      </c>
      <c r="H411" s="1">
        <v>16</v>
      </c>
      <c r="I411" s="1">
        <f t="shared" si="12"/>
        <v>12</v>
      </c>
      <c r="J411" s="2">
        <f t="shared" si="13"/>
        <v>0.42857142857142855</v>
      </c>
      <c r="K411" s="3">
        <v>3.7499999999999999E-2</v>
      </c>
      <c r="L411" t="s">
        <v>1133</v>
      </c>
    </row>
    <row r="412" spans="1:12" x14ac:dyDescent="0.25">
      <c r="A412">
        <v>157</v>
      </c>
      <c r="B412">
        <v>13</v>
      </c>
      <c r="C412" t="s">
        <v>100</v>
      </c>
      <c r="D412" s="1">
        <v>18</v>
      </c>
      <c r="E412" s="1">
        <v>30</v>
      </c>
      <c r="F412">
        <v>2</v>
      </c>
      <c r="G412" s="1">
        <v>60</v>
      </c>
      <c r="H412" s="1">
        <v>36</v>
      </c>
      <c r="I412" s="1">
        <f t="shared" si="12"/>
        <v>24</v>
      </c>
      <c r="J412" s="2">
        <f t="shared" si="13"/>
        <v>0.4</v>
      </c>
      <c r="K412" s="3">
        <v>1.8749999999999999E-2</v>
      </c>
      <c r="L412" t="s">
        <v>1132</v>
      </c>
    </row>
    <row r="413" spans="1:12" x14ac:dyDescent="0.25">
      <c r="A413">
        <v>157</v>
      </c>
      <c r="B413">
        <v>13</v>
      </c>
      <c r="C413" t="s">
        <v>106</v>
      </c>
      <c r="D413" s="1">
        <v>22</v>
      </c>
      <c r="E413" s="1">
        <v>36</v>
      </c>
      <c r="F413">
        <v>3</v>
      </c>
      <c r="G413" s="1">
        <v>108</v>
      </c>
      <c r="H413" s="1">
        <v>66</v>
      </c>
      <c r="I413" s="1">
        <f t="shared" si="12"/>
        <v>42</v>
      </c>
      <c r="J413" s="2">
        <f t="shared" si="13"/>
        <v>0.3888888888888889</v>
      </c>
      <c r="K413" s="3">
        <v>1.4583333333333334E-2</v>
      </c>
      <c r="L413" t="s">
        <v>1132</v>
      </c>
    </row>
    <row r="414" spans="1:12" x14ac:dyDescent="0.25">
      <c r="A414">
        <v>158</v>
      </c>
      <c r="B414">
        <v>5</v>
      </c>
      <c r="C414" t="s">
        <v>180</v>
      </c>
      <c r="D414" s="1">
        <v>11</v>
      </c>
      <c r="E414" s="1">
        <v>19</v>
      </c>
      <c r="F414">
        <v>1</v>
      </c>
      <c r="G414" s="1">
        <v>19</v>
      </c>
      <c r="H414" s="1">
        <v>11</v>
      </c>
      <c r="I414" s="1">
        <f t="shared" si="12"/>
        <v>8</v>
      </c>
      <c r="J414" s="2">
        <f t="shared" si="13"/>
        <v>0.42105263157894735</v>
      </c>
      <c r="K414" s="3">
        <v>3.9583333333333331E-2</v>
      </c>
      <c r="L414" t="s">
        <v>1132</v>
      </c>
    </row>
    <row r="415" spans="1:12" x14ac:dyDescent="0.25">
      <c r="A415">
        <v>158</v>
      </c>
      <c r="B415">
        <v>5</v>
      </c>
      <c r="C415" t="s">
        <v>256</v>
      </c>
      <c r="D415" s="1">
        <v>15</v>
      </c>
      <c r="E415" s="1">
        <v>26</v>
      </c>
      <c r="F415">
        <v>3</v>
      </c>
      <c r="G415" s="1">
        <v>78</v>
      </c>
      <c r="H415" s="1">
        <v>45</v>
      </c>
      <c r="I415" s="1">
        <f t="shared" si="12"/>
        <v>33</v>
      </c>
      <c r="J415" s="2">
        <f t="shared" si="13"/>
        <v>0.42307692307692307</v>
      </c>
      <c r="K415" s="3">
        <v>3.8194444444444448E-2</v>
      </c>
      <c r="L415" t="s">
        <v>1132</v>
      </c>
    </row>
    <row r="416" spans="1:12" x14ac:dyDescent="0.25">
      <c r="A416">
        <v>158</v>
      </c>
      <c r="B416">
        <v>5</v>
      </c>
      <c r="C416" t="s">
        <v>106</v>
      </c>
      <c r="D416" s="1">
        <v>22</v>
      </c>
      <c r="E416" s="1">
        <v>36</v>
      </c>
      <c r="F416">
        <v>3</v>
      </c>
      <c r="G416" s="1">
        <v>108</v>
      </c>
      <c r="H416" s="1">
        <v>66</v>
      </c>
      <c r="I416" s="1">
        <f t="shared" si="12"/>
        <v>42</v>
      </c>
      <c r="J416" s="2">
        <f t="shared" si="13"/>
        <v>0.3888888888888889</v>
      </c>
      <c r="K416" s="3">
        <v>4.8611111111111112E-3</v>
      </c>
      <c r="L416" t="s">
        <v>1132</v>
      </c>
    </row>
    <row r="417" spans="1:12" x14ac:dyDescent="0.25">
      <c r="A417">
        <v>158</v>
      </c>
      <c r="B417">
        <v>5</v>
      </c>
      <c r="C417" t="s">
        <v>33</v>
      </c>
      <c r="D417" s="1">
        <v>21</v>
      </c>
      <c r="E417" s="1">
        <v>35</v>
      </c>
      <c r="F417">
        <v>3</v>
      </c>
      <c r="G417" s="1">
        <v>105</v>
      </c>
      <c r="H417" s="1">
        <v>63</v>
      </c>
      <c r="I417" s="1">
        <f t="shared" si="12"/>
        <v>42</v>
      </c>
      <c r="J417" s="2">
        <f t="shared" si="13"/>
        <v>0.4</v>
      </c>
      <c r="K417" s="3">
        <v>1.1111111111111112E-2</v>
      </c>
      <c r="L417" t="s">
        <v>1133</v>
      </c>
    </row>
    <row r="418" spans="1:12" x14ac:dyDescent="0.25">
      <c r="A418">
        <v>159</v>
      </c>
      <c r="B418">
        <v>16</v>
      </c>
      <c r="C418" t="s">
        <v>51</v>
      </c>
      <c r="D418" s="1">
        <v>17</v>
      </c>
      <c r="E418" s="1">
        <v>29</v>
      </c>
      <c r="F418">
        <v>3</v>
      </c>
      <c r="G418" s="1">
        <v>87</v>
      </c>
      <c r="H418" s="1">
        <v>51</v>
      </c>
      <c r="I418" s="1">
        <f t="shared" si="12"/>
        <v>36</v>
      </c>
      <c r="J418" s="2">
        <f t="shared" si="13"/>
        <v>0.41379310344827586</v>
      </c>
      <c r="K418" s="3">
        <v>1.5972222222222221E-2</v>
      </c>
      <c r="L418" t="s">
        <v>1133</v>
      </c>
    </row>
    <row r="419" spans="1:12" x14ac:dyDescent="0.25">
      <c r="A419">
        <v>159</v>
      </c>
      <c r="B419">
        <v>16</v>
      </c>
      <c r="C419" t="s">
        <v>186</v>
      </c>
      <c r="D419" s="1">
        <v>19</v>
      </c>
      <c r="E419" s="1">
        <v>31</v>
      </c>
      <c r="F419">
        <v>1</v>
      </c>
      <c r="G419" s="1">
        <v>31</v>
      </c>
      <c r="H419" s="1">
        <v>19</v>
      </c>
      <c r="I419" s="1">
        <f t="shared" si="12"/>
        <v>12</v>
      </c>
      <c r="J419" s="2">
        <f t="shared" si="13"/>
        <v>0.38709677419354838</v>
      </c>
      <c r="K419" s="3">
        <v>3.472222222222222E-3</v>
      </c>
      <c r="L419" t="s">
        <v>1132</v>
      </c>
    </row>
    <row r="420" spans="1:12" x14ac:dyDescent="0.25">
      <c r="A420">
        <v>159</v>
      </c>
      <c r="B420">
        <v>16</v>
      </c>
      <c r="C420" t="s">
        <v>117</v>
      </c>
      <c r="D420" s="1">
        <v>10</v>
      </c>
      <c r="E420" s="1">
        <v>18</v>
      </c>
      <c r="F420">
        <v>2</v>
      </c>
      <c r="G420" s="1">
        <v>36</v>
      </c>
      <c r="H420" s="1">
        <v>20</v>
      </c>
      <c r="I420" s="1">
        <f t="shared" si="12"/>
        <v>16</v>
      </c>
      <c r="J420" s="2">
        <f t="shared" si="13"/>
        <v>0.44444444444444442</v>
      </c>
      <c r="K420" s="3">
        <v>4.1666666666666666E-3</v>
      </c>
      <c r="L420" t="s">
        <v>1132</v>
      </c>
    </row>
    <row r="421" spans="1:12" x14ac:dyDescent="0.25">
      <c r="A421">
        <v>159</v>
      </c>
      <c r="B421">
        <v>16</v>
      </c>
      <c r="C421" t="s">
        <v>439</v>
      </c>
      <c r="D421" s="1">
        <v>20</v>
      </c>
      <c r="E421" s="1">
        <v>33</v>
      </c>
      <c r="F421">
        <v>3</v>
      </c>
      <c r="G421" s="1">
        <v>99</v>
      </c>
      <c r="H421" s="1">
        <v>60</v>
      </c>
      <c r="I421" s="1">
        <f t="shared" si="12"/>
        <v>39</v>
      </c>
      <c r="J421" s="2">
        <f t="shared" si="13"/>
        <v>0.39393939393939392</v>
      </c>
      <c r="K421" s="3">
        <v>2.7777777777777776E-2</v>
      </c>
      <c r="L421" t="s">
        <v>1132</v>
      </c>
    </row>
    <row r="422" spans="1:12" x14ac:dyDescent="0.25">
      <c r="A422">
        <v>160</v>
      </c>
      <c r="B422">
        <v>19</v>
      </c>
      <c r="C422" t="s">
        <v>106</v>
      </c>
      <c r="D422" s="1">
        <v>22</v>
      </c>
      <c r="E422" s="1">
        <v>36</v>
      </c>
      <c r="F422">
        <v>3</v>
      </c>
      <c r="G422" s="1">
        <v>108</v>
      </c>
      <c r="H422" s="1">
        <v>66</v>
      </c>
      <c r="I422" s="1">
        <f t="shared" si="12"/>
        <v>42</v>
      </c>
      <c r="J422" s="2">
        <f t="shared" si="13"/>
        <v>0.3888888888888889</v>
      </c>
      <c r="K422" s="3">
        <v>1.3888888888888888E-2</v>
      </c>
      <c r="L422" t="s">
        <v>1132</v>
      </c>
    </row>
    <row r="423" spans="1:12" x14ac:dyDescent="0.25">
      <c r="A423">
        <v>160</v>
      </c>
      <c r="B423">
        <v>19</v>
      </c>
      <c r="C423" t="s">
        <v>259</v>
      </c>
      <c r="D423" s="1">
        <v>14</v>
      </c>
      <c r="E423" s="1">
        <v>24</v>
      </c>
      <c r="F423">
        <v>2</v>
      </c>
      <c r="G423" s="1">
        <v>48</v>
      </c>
      <c r="H423" s="1">
        <v>28</v>
      </c>
      <c r="I423" s="1">
        <f t="shared" si="12"/>
        <v>20</v>
      </c>
      <c r="J423" s="2">
        <f t="shared" si="13"/>
        <v>0.41666666666666669</v>
      </c>
      <c r="K423" s="3">
        <v>3.2638888888888891E-2</v>
      </c>
      <c r="L423" t="s">
        <v>1132</v>
      </c>
    </row>
    <row r="424" spans="1:12" x14ac:dyDescent="0.25">
      <c r="A424">
        <v>161</v>
      </c>
      <c r="B424">
        <v>13</v>
      </c>
      <c r="C424" t="s">
        <v>57</v>
      </c>
      <c r="D424" s="1">
        <v>16</v>
      </c>
      <c r="E424" s="1">
        <v>28</v>
      </c>
      <c r="F424">
        <v>3</v>
      </c>
      <c r="G424" s="1">
        <v>84</v>
      </c>
      <c r="H424" s="1">
        <v>48</v>
      </c>
      <c r="I424" s="1">
        <f t="shared" si="12"/>
        <v>36</v>
      </c>
      <c r="J424" s="2">
        <f t="shared" si="13"/>
        <v>0.42857142857142855</v>
      </c>
      <c r="K424" s="3">
        <v>3.9583333333333331E-2</v>
      </c>
      <c r="L424" t="s">
        <v>1132</v>
      </c>
    </row>
    <row r="425" spans="1:12" x14ac:dyDescent="0.25">
      <c r="A425">
        <v>162</v>
      </c>
      <c r="B425">
        <v>14</v>
      </c>
      <c r="C425" t="s">
        <v>259</v>
      </c>
      <c r="D425" s="1">
        <v>14</v>
      </c>
      <c r="E425" s="1">
        <v>24</v>
      </c>
      <c r="F425">
        <v>3</v>
      </c>
      <c r="G425" s="1">
        <v>72</v>
      </c>
      <c r="H425" s="1">
        <v>42</v>
      </c>
      <c r="I425" s="1">
        <f t="shared" si="12"/>
        <v>30</v>
      </c>
      <c r="J425" s="2">
        <f t="shared" si="13"/>
        <v>0.41666666666666669</v>
      </c>
      <c r="K425" s="3">
        <v>1.7361111111111112E-2</v>
      </c>
      <c r="L425" t="s">
        <v>1132</v>
      </c>
    </row>
    <row r="426" spans="1:12" x14ac:dyDescent="0.25">
      <c r="A426">
        <v>163</v>
      </c>
      <c r="B426">
        <v>6</v>
      </c>
      <c r="C426" t="s">
        <v>186</v>
      </c>
      <c r="D426" s="1">
        <v>19</v>
      </c>
      <c r="E426" s="1">
        <v>31</v>
      </c>
      <c r="F426">
        <v>3</v>
      </c>
      <c r="G426" s="1">
        <v>93</v>
      </c>
      <c r="H426" s="1">
        <v>57</v>
      </c>
      <c r="I426" s="1">
        <f t="shared" si="12"/>
        <v>36</v>
      </c>
      <c r="J426" s="2">
        <f t="shared" si="13"/>
        <v>0.38709677419354838</v>
      </c>
      <c r="K426" s="3">
        <v>5.5555555555555558E-3</v>
      </c>
      <c r="L426" t="s">
        <v>1133</v>
      </c>
    </row>
    <row r="427" spans="1:12" x14ac:dyDescent="0.25">
      <c r="A427">
        <v>163</v>
      </c>
      <c r="B427">
        <v>6</v>
      </c>
      <c r="C427" t="s">
        <v>100</v>
      </c>
      <c r="D427" s="1">
        <v>18</v>
      </c>
      <c r="E427" s="1">
        <v>30</v>
      </c>
      <c r="F427">
        <v>3</v>
      </c>
      <c r="G427" s="1">
        <v>90</v>
      </c>
      <c r="H427" s="1">
        <v>54</v>
      </c>
      <c r="I427" s="1">
        <f t="shared" si="12"/>
        <v>36</v>
      </c>
      <c r="J427" s="2">
        <f t="shared" si="13"/>
        <v>0.4</v>
      </c>
      <c r="K427" s="3">
        <v>1.1111111111111112E-2</v>
      </c>
      <c r="L427" t="s">
        <v>1133</v>
      </c>
    </row>
    <row r="428" spans="1:12" x14ac:dyDescent="0.25">
      <c r="A428">
        <v>163</v>
      </c>
      <c r="B428">
        <v>6</v>
      </c>
      <c r="C428" t="s">
        <v>439</v>
      </c>
      <c r="D428" s="1">
        <v>20</v>
      </c>
      <c r="E428" s="1">
        <v>33</v>
      </c>
      <c r="F428">
        <v>2</v>
      </c>
      <c r="G428" s="1">
        <v>66</v>
      </c>
      <c r="H428" s="1">
        <v>40</v>
      </c>
      <c r="I428" s="1">
        <f t="shared" si="12"/>
        <v>26</v>
      </c>
      <c r="J428" s="2">
        <f t="shared" si="13"/>
        <v>0.39393939393939392</v>
      </c>
      <c r="K428" s="3">
        <v>2.7777777777777776E-2</v>
      </c>
      <c r="L428" t="s">
        <v>1133</v>
      </c>
    </row>
    <row r="429" spans="1:12" x14ac:dyDescent="0.25">
      <c r="A429">
        <v>163</v>
      </c>
      <c r="B429">
        <v>6</v>
      </c>
      <c r="C429" t="s">
        <v>335</v>
      </c>
      <c r="D429" s="1">
        <v>13</v>
      </c>
      <c r="E429" s="1">
        <v>22</v>
      </c>
      <c r="F429">
        <v>1</v>
      </c>
      <c r="G429" s="1">
        <v>22</v>
      </c>
      <c r="H429" s="1">
        <v>13</v>
      </c>
      <c r="I429" s="1">
        <f t="shared" si="12"/>
        <v>9</v>
      </c>
      <c r="J429" s="2">
        <f t="shared" si="13"/>
        <v>0.40909090909090912</v>
      </c>
      <c r="K429" s="3">
        <v>4.8611111111111112E-3</v>
      </c>
      <c r="L429" t="s">
        <v>1132</v>
      </c>
    </row>
    <row r="430" spans="1:12" x14ac:dyDescent="0.25">
      <c r="A430">
        <v>164</v>
      </c>
      <c r="B430">
        <v>8</v>
      </c>
      <c r="C430" t="s">
        <v>335</v>
      </c>
      <c r="D430" s="1">
        <v>13</v>
      </c>
      <c r="E430" s="1">
        <v>22</v>
      </c>
      <c r="F430">
        <v>1</v>
      </c>
      <c r="G430" s="1">
        <v>22</v>
      </c>
      <c r="H430" s="1">
        <v>13</v>
      </c>
      <c r="I430" s="1">
        <f t="shared" si="12"/>
        <v>9</v>
      </c>
      <c r="J430" s="2">
        <f t="shared" si="13"/>
        <v>0.40909090909090912</v>
      </c>
      <c r="K430" s="3">
        <v>2.9861111111111113E-2</v>
      </c>
      <c r="L430" t="s">
        <v>1133</v>
      </c>
    </row>
    <row r="431" spans="1:12" x14ac:dyDescent="0.25">
      <c r="A431">
        <v>164</v>
      </c>
      <c r="B431">
        <v>8</v>
      </c>
      <c r="C431" t="s">
        <v>106</v>
      </c>
      <c r="D431" s="1">
        <v>22</v>
      </c>
      <c r="E431" s="1">
        <v>36</v>
      </c>
      <c r="F431">
        <v>1</v>
      </c>
      <c r="G431" s="1">
        <v>36</v>
      </c>
      <c r="H431" s="1">
        <v>22</v>
      </c>
      <c r="I431" s="1">
        <f t="shared" si="12"/>
        <v>14</v>
      </c>
      <c r="J431" s="2">
        <f t="shared" si="13"/>
        <v>0.3888888888888889</v>
      </c>
      <c r="K431" s="3">
        <v>4.8611111111111112E-3</v>
      </c>
      <c r="L431" t="s">
        <v>1132</v>
      </c>
    </row>
    <row r="432" spans="1:12" x14ac:dyDescent="0.25">
      <c r="A432">
        <v>164</v>
      </c>
      <c r="B432">
        <v>8</v>
      </c>
      <c r="C432" t="s">
        <v>414</v>
      </c>
      <c r="D432" s="1">
        <v>19</v>
      </c>
      <c r="E432" s="1">
        <v>32</v>
      </c>
      <c r="F432">
        <v>2</v>
      </c>
      <c r="G432" s="1">
        <v>64</v>
      </c>
      <c r="H432" s="1">
        <v>38</v>
      </c>
      <c r="I432" s="1">
        <f t="shared" si="12"/>
        <v>26</v>
      </c>
      <c r="J432" s="2">
        <f t="shared" si="13"/>
        <v>0.40625</v>
      </c>
      <c r="K432" s="3">
        <v>1.3888888888888888E-2</v>
      </c>
      <c r="L432" t="s">
        <v>1132</v>
      </c>
    </row>
    <row r="433" spans="1:12" x14ac:dyDescent="0.25">
      <c r="A433">
        <v>164</v>
      </c>
      <c r="B433">
        <v>8</v>
      </c>
      <c r="C433" t="s">
        <v>259</v>
      </c>
      <c r="D433" s="1">
        <v>14</v>
      </c>
      <c r="E433" s="1">
        <v>24</v>
      </c>
      <c r="F433">
        <v>2</v>
      </c>
      <c r="G433" s="1">
        <v>48</v>
      </c>
      <c r="H433" s="1">
        <v>28</v>
      </c>
      <c r="I433" s="1">
        <f t="shared" si="12"/>
        <v>20</v>
      </c>
      <c r="J433" s="2">
        <f t="shared" si="13"/>
        <v>0.41666666666666669</v>
      </c>
      <c r="K433" s="3">
        <v>2.4305555555555556E-2</v>
      </c>
      <c r="L433" t="s">
        <v>1132</v>
      </c>
    </row>
    <row r="434" spans="1:12" x14ac:dyDescent="0.25">
      <c r="A434">
        <v>165</v>
      </c>
      <c r="B434">
        <v>10</v>
      </c>
      <c r="C434" t="s">
        <v>259</v>
      </c>
      <c r="D434" s="1">
        <v>14</v>
      </c>
      <c r="E434" s="1">
        <v>24</v>
      </c>
      <c r="F434">
        <v>2</v>
      </c>
      <c r="G434" s="1">
        <v>48</v>
      </c>
      <c r="H434" s="1">
        <v>28</v>
      </c>
      <c r="I434" s="1">
        <f t="shared" si="12"/>
        <v>20</v>
      </c>
      <c r="J434" s="2">
        <f t="shared" si="13"/>
        <v>0.41666666666666669</v>
      </c>
      <c r="K434" s="3">
        <v>1.0416666666666666E-2</v>
      </c>
      <c r="L434" t="s">
        <v>1133</v>
      </c>
    </row>
    <row r="435" spans="1:12" x14ac:dyDescent="0.25">
      <c r="A435">
        <v>165</v>
      </c>
      <c r="B435">
        <v>10</v>
      </c>
      <c r="C435" t="s">
        <v>102</v>
      </c>
      <c r="D435" s="1">
        <v>13</v>
      </c>
      <c r="E435" s="1">
        <v>21</v>
      </c>
      <c r="F435">
        <v>2</v>
      </c>
      <c r="G435" s="1">
        <v>42</v>
      </c>
      <c r="H435" s="1">
        <v>26</v>
      </c>
      <c r="I435" s="1">
        <f t="shared" si="12"/>
        <v>16</v>
      </c>
      <c r="J435" s="2">
        <f t="shared" si="13"/>
        <v>0.38095238095238093</v>
      </c>
      <c r="K435" s="3">
        <v>2.8472222222222222E-2</v>
      </c>
      <c r="L435" t="s">
        <v>1132</v>
      </c>
    </row>
    <row r="436" spans="1:12" x14ac:dyDescent="0.25">
      <c r="A436">
        <v>166</v>
      </c>
      <c r="B436">
        <v>12</v>
      </c>
      <c r="C436" t="s">
        <v>331</v>
      </c>
      <c r="D436" s="1">
        <v>14</v>
      </c>
      <c r="E436" s="1">
        <v>23</v>
      </c>
      <c r="F436">
        <v>2</v>
      </c>
      <c r="G436" s="1">
        <v>46</v>
      </c>
      <c r="H436" s="1">
        <v>28</v>
      </c>
      <c r="I436" s="1">
        <f t="shared" si="12"/>
        <v>18</v>
      </c>
      <c r="J436" s="2">
        <f t="shared" si="13"/>
        <v>0.39130434782608697</v>
      </c>
      <c r="K436" s="3">
        <v>1.5277777777777777E-2</v>
      </c>
      <c r="L436" t="s">
        <v>1133</v>
      </c>
    </row>
    <row r="437" spans="1:12" x14ac:dyDescent="0.25">
      <c r="A437">
        <v>167</v>
      </c>
      <c r="B437">
        <v>5</v>
      </c>
      <c r="C437" t="s">
        <v>180</v>
      </c>
      <c r="D437" s="1">
        <v>11</v>
      </c>
      <c r="E437" s="1">
        <v>19</v>
      </c>
      <c r="F437">
        <v>1</v>
      </c>
      <c r="G437" s="1">
        <v>19</v>
      </c>
      <c r="H437" s="1">
        <v>11</v>
      </c>
      <c r="I437" s="1">
        <f t="shared" si="12"/>
        <v>8</v>
      </c>
      <c r="J437" s="2">
        <f t="shared" si="13"/>
        <v>0.42105263157894735</v>
      </c>
      <c r="K437" s="3">
        <v>2.013888888888889E-2</v>
      </c>
      <c r="L437" t="s">
        <v>1132</v>
      </c>
    </row>
    <row r="438" spans="1:12" x14ac:dyDescent="0.25">
      <c r="A438">
        <v>167</v>
      </c>
      <c r="B438">
        <v>5</v>
      </c>
      <c r="C438" t="s">
        <v>77</v>
      </c>
      <c r="D438" s="1">
        <v>20</v>
      </c>
      <c r="E438" s="1">
        <v>34</v>
      </c>
      <c r="F438">
        <v>3</v>
      </c>
      <c r="G438" s="1">
        <v>102</v>
      </c>
      <c r="H438" s="1">
        <v>60</v>
      </c>
      <c r="I438" s="1">
        <f t="shared" si="12"/>
        <v>42</v>
      </c>
      <c r="J438" s="2">
        <f t="shared" si="13"/>
        <v>0.41176470588235292</v>
      </c>
      <c r="K438" s="3">
        <v>7.6388888888888886E-3</v>
      </c>
      <c r="L438" t="s">
        <v>1132</v>
      </c>
    </row>
    <row r="439" spans="1:12" x14ac:dyDescent="0.25">
      <c r="A439">
        <v>167</v>
      </c>
      <c r="B439">
        <v>5</v>
      </c>
      <c r="C439" t="s">
        <v>186</v>
      </c>
      <c r="D439" s="1">
        <v>19</v>
      </c>
      <c r="E439" s="1">
        <v>31</v>
      </c>
      <c r="F439">
        <v>1</v>
      </c>
      <c r="G439" s="1">
        <v>31</v>
      </c>
      <c r="H439" s="1">
        <v>19</v>
      </c>
      <c r="I439" s="1">
        <f t="shared" si="12"/>
        <v>12</v>
      </c>
      <c r="J439" s="2">
        <f t="shared" si="13"/>
        <v>0.38709677419354838</v>
      </c>
      <c r="K439" s="3">
        <v>2.5000000000000001E-2</v>
      </c>
      <c r="L439" t="s">
        <v>1133</v>
      </c>
    </row>
    <row r="440" spans="1:12" x14ac:dyDescent="0.25">
      <c r="A440">
        <v>168</v>
      </c>
      <c r="B440">
        <v>17</v>
      </c>
      <c r="C440" t="s">
        <v>335</v>
      </c>
      <c r="D440" s="1">
        <v>13</v>
      </c>
      <c r="E440" s="1">
        <v>22</v>
      </c>
      <c r="F440">
        <v>2</v>
      </c>
      <c r="G440" s="1">
        <v>44</v>
      </c>
      <c r="H440" s="1">
        <v>26</v>
      </c>
      <c r="I440" s="1">
        <f t="shared" si="12"/>
        <v>18</v>
      </c>
      <c r="J440" s="2">
        <f t="shared" si="13"/>
        <v>0.40909090909090912</v>
      </c>
      <c r="K440" s="3">
        <v>4.8611111111111112E-3</v>
      </c>
      <c r="L440" t="s">
        <v>1133</v>
      </c>
    </row>
    <row r="441" spans="1:12" x14ac:dyDescent="0.25">
      <c r="A441">
        <v>169</v>
      </c>
      <c r="B441">
        <v>19</v>
      </c>
      <c r="C441" t="s">
        <v>102</v>
      </c>
      <c r="D441" s="1">
        <v>13</v>
      </c>
      <c r="E441" s="1">
        <v>21</v>
      </c>
      <c r="F441">
        <v>2</v>
      </c>
      <c r="G441" s="1">
        <v>42</v>
      </c>
      <c r="H441" s="1">
        <v>26</v>
      </c>
      <c r="I441" s="1">
        <f t="shared" si="12"/>
        <v>16</v>
      </c>
      <c r="J441" s="2">
        <f t="shared" si="13"/>
        <v>0.38095238095238093</v>
      </c>
      <c r="K441" s="3">
        <v>3.0555555555555555E-2</v>
      </c>
      <c r="L441" t="s">
        <v>1133</v>
      </c>
    </row>
    <row r="442" spans="1:12" x14ac:dyDescent="0.25">
      <c r="A442">
        <v>169</v>
      </c>
      <c r="B442">
        <v>19</v>
      </c>
      <c r="C442" t="s">
        <v>77</v>
      </c>
      <c r="D442" s="1">
        <v>20</v>
      </c>
      <c r="E442" s="1">
        <v>34</v>
      </c>
      <c r="F442">
        <v>2</v>
      </c>
      <c r="G442" s="1">
        <v>68</v>
      </c>
      <c r="H442" s="1">
        <v>40</v>
      </c>
      <c r="I442" s="1">
        <f t="shared" si="12"/>
        <v>28</v>
      </c>
      <c r="J442" s="2">
        <f t="shared" si="13"/>
        <v>0.41176470588235292</v>
      </c>
      <c r="K442" s="3">
        <v>4.0972222222222222E-2</v>
      </c>
      <c r="L442" t="s">
        <v>1133</v>
      </c>
    </row>
    <row r="443" spans="1:12" x14ac:dyDescent="0.25">
      <c r="A443">
        <v>169</v>
      </c>
      <c r="B443">
        <v>19</v>
      </c>
      <c r="C443" t="s">
        <v>335</v>
      </c>
      <c r="D443" s="1">
        <v>13</v>
      </c>
      <c r="E443" s="1">
        <v>22</v>
      </c>
      <c r="F443">
        <v>2</v>
      </c>
      <c r="G443" s="1">
        <v>44</v>
      </c>
      <c r="H443" s="1">
        <v>26</v>
      </c>
      <c r="I443" s="1">
        <f t="shared" si="12"/>
        <v>18</v>
      </c>
      <c r="J443" s="2">
        <f t="shared" si="13"/>
        <v>0.40909090909090912</v>
      </c>
      <c r="K443" s="3">
        <v>4.8611111111111112E-3</v>
      </c>
      <c r="L443" t="s">
        <v>1132</v>
      </c>
    </row>
    <row r="444" spans="1:12" x14ac:dyDescent="0.25">
      <c r="A444">
        <v>170</v>
      </c>
      <c r="B444">
        <v>12</v>
      </c>
      <c r="C444" t="s">
        <v>241</v>
      </c>
      <c r="D444" s="1">
        <v>12</v>
      </c>
      <c r="E444" s="1">
        <v>20</v>
      </c>
      <c r="F444">
        <v>3</v>
      </c>
      <c r="G444" s="1">
        <v>60</v>
      </c>
      <c r="H444" s="1">
        <v>36</v>
      </c>
      <c r="I444" s="1">
        <f t="shared" si="12"/>
        <v>24</v>
      </c>
      <c r="J444" s="2">
        <f t="shared" si="13"/>
        <v>0.4</v>
      </c>
      <c r="K444" s="3">
        <v>1.1111111111111112E-2</v>
      </c>
      <c r="L444" t="s">
        <v>1132</v>
      </c>
    </row>
    <row r="445" spans="1:12" x14ac:dyDescent="0.25">
      <c r="A445">
        <v>170</v>
      </c>
      <c r="B445">
        <v>12</v>
      </c>
      <c r="C445" t="s">
        <v>51</v>
      </c>
      <c r="D445" s="1">
        <v>17</v>
      </c>
      <c r="E445" s="1">
        <v>29</v>
      </c>
      <c r="F445">
        <v>3</v>
      </c>
      <c r="G445" s="1">
        <v>87</v>
      </c>
      <c r="H445" s="1">
        <v>51</v>
      </c>
      <c r="I445" s="1">
        <f t="shared" si="12"/>
        <v>36</v>
      </c>
      <c r="J445" s="2">
        <f t="shared" si="13"/>
        <v>0.41379310344827586</v>
      </c>
      <c r="K445" s="3">
        <v>1.1111111111111112E-2</v>
      </c>
      <c r="L445" t="s">
        <v>1132</v>
      </c>
    </row>
    <row r="446" spans="1:12" x14ac:dyDescent="0.25">
      <c r="A446">
        <v>170</v>
      </c>
      <c r="B446">
        <v>12</v>
      </c>
      <c r="C446" t="s">
        <v>106</v>
      </c>
      <c r="D446" s="1">
        <v>22</v>
      </c>
      <c r="E446" s="1">
        <v>36</v>
      </c>
      <c r="F446">
        <v>1</v>
      </c>
      <c r="G446" s="1">
        <v>36</v>
      </c>
      <c r="H446" s="1">
        <v>22</v>
      </c>
      <c r="I446" s="1">
        <f t="shared" si="12"/>
        <v>14</v>
      </c>
      <c r="J446" s="2">
        <f t="shared" si="13"/>
        <v>0.3888888888888889</v>
      </c>
      <c r="K446" s="3">
        <v>2.2916666666666665E-2</v>
      </c>
      <c r="L446" t="s">
        <v>1133</v>
      </c>
    </row>
    <row r="447" spans="1:12" x14ac:dyDescent="0.25">
      <c r="A447">
        <v>170</v>
      </c>
      <c r="B447">
        <v>12</v>
      </c>
      <c r="C447" t="s">
        <v>100</v>
      </c>
      <c r="D447" s="1">
        <v>18</v>
      </c>
      <c r="E447" s="1">
        <v>30</v>
      </c>
      <c r="F447">
        <v>2</v>
      </c>
      <c r="G447" s="1">
        <v>60</v>
      </c>
      <c r="H447" s="1">
        <v>36</v>
      </c>
      <c r="I447" s="1">
        <f t="shared" si="12"/>
        <v>24</v>
      </c>
      <c r="J447" s="2">
        <f t="shared" si="13"/>
        <v>0.4</v>
      </c>
      <c r="K447" s="3">
        <v>5.5555555555555558E-3</v>
      </c>
      <c r="L447" t="s">
        <v>1133</v>
      </c>
    </row>
    <row r="448" spans="1:12" x14ac:dyDescent="0.25">
      <c r="A448">
        <v>171</v>
      </c>
      <c r="B448">
        <v>16</v>
      </c>
      <c r="C448" t="s">
        <v>256</v>
      </c>
      <c r="D448" s="1">
        <v>15</v>
      </c>
      <c r="E448" s="1">
        <v>26</v>
      </c>
      <c r="F448">
        <v>2</v>
      </c>
      <c r="G448" s="1">
        <v>52</v>
      </c>
      <c r="H448" s="1">
        <v>30</v>
      </c>
      <c r="I448" s="1">
        <f t="shared" si="12"/>
        <v>22</v>
      </c>
      <c r="J448" s="2">
        <f t="shared" si="13"/>
        <v>0.42307692307692307</v>
      </c>
      <c r="K448" s="3">
        <v>2.013888888888889E-2</v>
      </c>
      <c r="L448" t="s">
        <v>1132</v>
      </c>
    </row>
    <row r="449" spans="1:12" x14ac:dyDescent="0.25">
      <c r="A449">
        <v>171</v>
      </c>
      <c r="B449">
        <v>16</v>
      </c>
      <c r="C449" t="s">
        <v>51</v>
      </c>
      <c r="D449" s="1">
        <v>17</v>
      </c>
      <c r="E449" s="1">
        <v>29</v>
      </c>
      <c r="F449">
        <v>3</v>
      </c>
      <c r="G449" s="1">
        <v>87</v>
      </c>
      <c r="H449" s="1">
        <v>51</v>
      </c>
      <c r="I449" s="1">
        <f t="shared" si="12"/>
        <v>36</v>
      </c>
      <c r="J449" s="2">
        <f t="shared" si="13"/>
        <v>0.41379310344827586</v>
      </c>
      <c r="K449" s="3">
        <v>1.5277777777777777E-2</v>
      </c>
      <c r="L449" t="s">
        <v>1133</v>
      </c>
    </row>
    <row r="450" spans="1:12" x14ac:dyDescent="0.25">
      <c r="A450">
        <v>172</v>
      </c>
      <c r="B450">
        <v>12</v>
      </c>
      <c r="C450" t="s">
        <v>77</v>
      </c>
      <c r="D450" s="1">
        <v>20</v>
      </c>
      <c r="E450" s="1">
        <v>34</v>
      </c>
      <c r="F450">
        <v>2</v>
      </c>
      <c r="G450" s="1">
        <v>68</v>
      </c>
      <c r="H450" s="1">
        <v>40</v>
      </c>
      <c r="I450" s="1">
        <f t="shared" si="12"/>
        <v>28</v>
      </c>
      <c r="J450" s="2">
        <f t="shared" si="13"/>
        <v>0.41176470588235292</v>
      </c>
      <c r="K450" s="3">
        <v>1.8749999999999999E-2</v>
      </c>
      <c r="L450" t="s">
        <v>1133</v>
      </c>
    </row>
    <row r="451" spans="1:12" x14ac:dyDescent="0.25">
      <c r="A451">
        <v>173</v>
      </c>
      <c r="B451">
        <v>11</v>
      </c>
      <c r="C451" t="s">
        <v>170</v>
      </c>
      <c r="D451" s="1">
        <v>16</v>
      </c>
      <c r="E451" s="1">
        <v>27</v>
      </c>
      <c r="F451">
        <v>3</v>
      </c>
      <c r="G451" s="1">
        <v>81</v>
      </c>
      <c r="H451" s="1">
        <v>48</v>
      </c>
      <c r="I451" s="1">
        <f t="shared" ref="I451:I514" si="14">G451-H451</f>
        <v>33</v>
      </c>
      <c r="J451" s="2">
        <f t="shared" ref="J451:J514" si="15">I451/G451</f>
        <v>0.40740740740740738</v>
      </c>
      <c r="K451" s="3">
        <v>1.0416666666666666E-2</v>
      </c>
      <c r="L451" t="s">
        <v>1133</v>
      </c>
    </row>
    <row r="452" spans="1:12" x14ac:dyDescent="0.25">
      <c r="A452">
        <v>173</v>
      </c>
      <c r="B452">
        <v>11</v>
      </c>
      <c r="C452" t="s">
        <v>414</v>
      </c>
      <c r="D452" s="1">
        <v>19</v>
      </c>
      <c r="E452" s="1">
        <v>32</v>
      </c>
      <c r="F452">
        <v>3</v>
      </c>
      <c r="G452" s="1">
        <v>96</v>
      </c>
      <c r="H452" s="1">
        <v>57</v>
      </c>
      <c r="I452" s="1">
        <f t="shared" si="14"/>
        <v>39</v>
      </c>
      <c r="J452" s="2">
        <f t="shared" si="15"/>
        <v>0.40625</v>
      </c>
      <c r="K452" s="3">
        <v>3.6111111111111108E-2</v>
      </c>
      <c r="L452" t="s">
        <v>1133</v>
      </c>
    </row>
    <row r="453" spans="1:12" x14ac:dyDescent="0.25">
      <c r="A453">
        <v>174</v>
      </c>
      <c r="B453">
        <v>10</v>
      </c>
      <c r="C453" t="s">
        <v>100</v>
      </c>
      <c r="D453" s="1">
        <v>18</v>
      </c>
      <c r="E453" s="1">
        <v>30</v>
      </c>
      <c r="F453">
        <v>2</v>
      </c>
      <c r="G453" s="1">
        <v>60</v>
      </c>
      <c r="H453" s="1">
        <v>36</v>
      </c>
      <c r="I453" s="1">
        <f t="shared" si="14"/>
        <v>24</v>
      </c>
      <c r="J453" s="2">
        <f t="shared" si="15"/>
        <v>0.4</v>
      </c>
      <c r="K453" s="3">
        <v>8.3333333333333332E-3</v>
      </c>
      <c r="L453" t="s">
        <v>1133</v>
      </c>
    </row>
    <row r="454" spans="1:12" x14ac:dyDescent="0.25">
      <c r="A454">
        <v>175</v>
      </c>
      <c r="B454">
        <v>14</v>
      </c>
      <c r="C454" t="s">
        <v>414</v>
      </c>
      <c r="D454" s="1">
        <v>19</v>
      </c>
      <c r="E454" s="1">
        <v>32</v>
      </c>
      <c r="F454">
        <v>3</v>
      </c>
      <c r="G454" s="1">
        <v>96</v>
      </c>
      <c r="H454" s="1">
        <v>57</v>
      </c>
      <c r="I454" s="1">
        <f t="shared" si="14"/>
        <v>39</v>
      </c>
      <c r="J454" s="2">
        <f t="shared" si="15"/>
        <v>0.40625</v>
      </c>
      <c r="K454" s="3">
        <v>6.2500000000000003E-3</v>
      </c>
      <c r="L454" t="s">
        <v>1133</v>
      </c>
    </row>
    <row r="455" spans="1:12" x14ac:dyDescent="0.25">
      <c r="A455">
        <v>175</v>
      </c>
      <c r="B455">
        <v>14</v>
      </c>
      <c r="C455" t="s">
        <v>259</v>
      </c>
      <c r="D455" s="1">
        <v>14</v>
      </c>
      <c r="E455" s="1">
        <v>24</v>
      </c>
      <c r="F455">
        <v>2</v>
      </c>
      <c r="G455" s="1">
        <v>48</v>
      </c>
      <c r="H455" s="1">
        <v>28</v>
      </c>
      <c r="I455" s="1">
        <f t="shared" si="14"/>
        <v>20</v>
      </c>
      <c r="J455" s="2">
        <f t="shared" si="15"/>
        <v>0.41666666666666669</v>
      </c>
      <c r="K455" s="3">
        <v>2.6388888888888889E-2</v>
      </c>
      <c r="L455" t="s">
        <v>1132</v>
      </c>
    </row>
    <row r="456" spans="1:12" x14ac:dyDescent="0.25">
      <c r="A456">
        <v>176</v>
      </c>
      <c r="B456">
        <v>20</v>
      </c>
      <c r="C456" t="s">
        <v>102</v>
      </c>
      <c r="D456" s="1">
        <v>13</v>
      </c>
      <c r="E456" s="1">
        <v>21</v>
      </c>
      <c r="F456">
        <v>3</v>
      </c>
      <c r="G456" s="1">
        <v>63</v>
      </c>
      <c r="H456" s="1">
        <v>39</v>
      </c>
      <c r="I456" s="1">
        <f t="shared" si="14"/>
        <v>24</v>
      </c>
      <c r="J456" s="2">
        <f t="shared" si="15"/>
        <v>0.38095238095238093</v>
      </c>
      <c r="K456" s="3">
        <v>3.3333333333333333E-2</v>
      </c>
      <c r="L456" t="s">
        <v>1133</v>
      </c>
    </row>
    <row r="457" spans="1:12" x14ac:dyDescent="0.25">
      <c r="A457">
        <v>177</v>
      </c>
      <c r="B457">
        <v>4</v>
      </c>
      <c r="C457" t="s">
        <v>259</v>
      </c>
      <c r="D457" s="1">
        <v>14</v>
      </c>
      <c r="E457" s="1">
        <v>24</v>
      </c>
      <c r="F457">
        <v>2</v>
      </c>
      <c r="G457" s="1">
        <v>48</v>
      </c>
      <c r="H457" s="1">
        <v>28</v>
      </c>
      <c r="I457" s="1">
        <f t="shared" si="14"/>
        <v>20</v>
      </c>
      <c r="J457" s="2">
        <f t="shared" si="15"/>
        <v>0.41666666666666669</v>
      </c>
      <c r="K457" s="3">
        <v>6.9444444444444441E-3</v>
      </c>
      <c r="L457" t="s">
        <v>1133</v>
      </c>
    </row>
    <row r="458" spans="1:12" x14ac:dyDescent="0.25">
      <c r="A458">
        <v>177</v>
      </c>
      <c r="B458">
        <v>4</v>
      </c>
      <c r="C458" t="s">
        <v>256</v>
      </c>
      <c r="D458" s="1">
        <v>15</v>
      </c>
      <c r="E458" s="1">
        <v>26</v>
      </c>
      <c r="F458">
        <v>1</v>
      </c>
      <c r="G458" s="1">
        <v>26</v>
      </c>
      <c r="H458" s="1">
        <v>15</v>
      </c>
      <c r="I458" s="1">
        <f t="shared" si="14"/>
        <v>11</v>
      </c>
      <c r="J458" s="2">
        <f t="shared" si="15"/>
        <v>0.42307692307692307</v>
      </c>
      <c r="K458" s="3">
        <v>2.7777777777777776E-2</v>
      </c>
      <c r="L458" t="s">
        <v>1132</v>
      </c>
    </row>
    <row r="459" spans="1:12" x14ac:dyDescent="0.25">
      <c r="A459">
        <v>177</v>
      </c>
      <c r="B459">
        <v>4</v>
      </c>
      <c r="C459" t="s">
        <v>102</v>
      </c>
      <c r="D459" s="1">
        <v>13</v>
      </c>
      <c r="E459" s="1">
        <v>21</v>
      </c>
      <c r="F459">
        <v>2</v>
      </c>
      <c r="G459" s="1">
        <v>42</v>
      </c>
      <c r="H459" s="1">
        <v>26</v>
      </c>
      <c r="I459" s="1">
        <f t="shared" si="14"/>
        <v>16</v>
      </c>
      <c r="J459" s="2">
        <f t="shared" si="15"/>
        <v>0.38095238095238093</v>
      </c>
      <c r="K459" s="3">
        <v>3.125E-2</v>
      </c>
      <c r="L459" t="s">
        <v>1133</v>
      </c>
    </row>
    <row r="460" spans="1:12" x14ac:dyDescent="0.25">
      <c r="A460">
        <v>177</v>
      </c>
      <c r="B460">
        <v>4</v>
      </c>
      <c r="C460" t="s">
        <v>180</v>
      </c>
      <c r="D460" s="1">
        <v>11</v>
      </c>
      <c r="E460" s="1">
        <v>19</v>
      </c>
      <c r="F460">
        <v>3</v>
      </c>
      <c r="G460" s="1">
        <v>57</v>
      </c>
      <c r="H460" s="1">
        <v>33</v>
      </c>
      <c r="I460" s="1">
        <f t="shared" si="14"/>
        <v>24</v>
      </c>
      <c r="J460" s="2">
        <f t="shared" si="15"/>
        <v>0.42105263157894735</v>
      </c>
      <c r="K460" s="3">
        <v>3.2638888888888891E-2</v>
      </c>
      <c r="L460" t="s">
        <v>1132</v>
      </c>
    </row>
    <row r="461" spans="1:12" x14ac:dyDescent="0.25">
      <c r="A461">
        <v>178</v>
      </c>
      <c r="B461">
        <v>11</v>
      </c>
      <c r="C461" t="s">
        <v>100</v>
      </c>
      <c r="D461" s="1">
        <v>18</v>
      </c>
      <c r="E461" s="1">
        <v>30</v>
      </c>
      <c r="F461">
        <v>1</v>
      </c>
      <c r="G461" s="1">
        <v>30</v>
      </c>
      <c r="H461" s="1">
        <v>18</v>
      </c>
      <c r="I461" s="1">
        <f t="shared" si="14"/>
        <v>12</v>
      </c>
      <c r="J461" s="2">
        <f t="shared" si="15"/>
        <v>0.4</v>
      </c>
      <c r="K461" s="3">
        <v>3.8194444444444448E-2</v>
      </c>
      <c r="L461" t="s">
        <v>1133</v>
      </c>
    </row>
    <row r="462" spans="1:12" x14ac:dyDescent="0.25">
      <c r="A462">
        <v>178</v>
      </c>
      <c r="B462">
        <v>11</v>
      </c>
      <c r="C462" t="s">
        <v>33</v>
      </c>
      <c r="D462" s="1">
        <v>21</v>
      </c>
      <c r="E462" s="1">
        <v>35</v>
      </c>
      <c r="F462">
        <v>1</v>
      </c>
      <c r="G462" s="1">
        <v>35</v>
      </c>
      <c r="H462" s="1">
        <v>21</v>
      </c>
      <c r="I462" s="1">
        <f t="shared" si="14"/>
        <v>14</v>
      </c>
      <c r="J462" s="2">
        <f t="shared" si="15"/>
        <v>0.4</v>
      </c>
      <c r="K462" s="3">
        <v>1.1111111111111112E-2</v>
      </c>
      <c r="L462" t="s">
        <v>1133</v>
      </c>
    </row>
    <row r="463" spans="1:12" x14ac:dyDescent="0.25">
      <c r="A463">
        <v>178</v>
      </c>
      <c r="B463">
        <v>11</v>
      </c>
      <c r="C463" t="s">
        <v>335</v>
      </c>
      <c r="D463" s="1">
        <v>13</v>
      </c>
      <c r="E463" s="1">
        <v>22</v>
      </c>
      <c r="F463">
        <v>2</v>
      </c>
      <c r="G463" s="1">
        <v>44</v>
      </c>
      <c r="H463" s="1">
        <v>26</v>
      </c>
      <c r="I463" s="1">
        <f t="shared" si="14"/>
        <v>18</v>
      </c>
      <c r="J463" s="2">
        <f t="shared" si="15"/>
        <v>0.40909090909090912</v>
      </c>
      <c r="K463" s="3">
        <v>1.3888888888888888E-2</v>
      </c>
      <c r="L463" t="s">
        <v>1132</v>
      </c>
    </row>
    <row r="464" spans="1:12" x14ac:dyDescent="0.25">
      <c r="A464">
        <v>178</v>
      </c>
      <c r="B464">
        <v>11</v>
      </c>
      <c r="C464" t="s">
        <v>439</v>
      </c>
      <c r="D464" s="1">
        <v>20</v>
      </c>
      <c r="E464" s="1">
        <v>33</v>
      </c>
      <c r="F464">
        <v>3</v>
      </c>
      <c r="G464" s="1">
        <v>99</v>
      </c>
      <c r="H464" s="1">
        <v>60</v>
      </c>
      <c r="I464" s="1">
        <f t="shared" si="14"/>
        <v>39</v>
      </c>
      <c r="J464" s="2">
        <f t="shared" si="15"/>
        <v>0.39393939393939392</v>
      </c>
      <c r="K464" s="3">
        <v>3.8194444444444448E-2</v>
      </c>
      <c r="L464" t="s">
        <v>1132</v>
      </c>
    </row>
    <row r="465" spans="1:12" x14ac:dyDescent="0.25">
      <c r="A465">
        <v>179</v>
      </c>
      <c r="B465">
        <v>12</v>
      </c>
      <c r="C465" t="s">
        <v>186</v>
      </c>
      <c r="D465" s="1">
        <v>19</v>
      </c>
      <c r="E465" s="1">
        <v>31</v>
      </c>
      <c r="F465">
        <v>2</v>
      </c>
      <c r="G465" s="1">
        <v>62</v>
      </c>
      <c r="H465" s="1">
        <v>38</v>
      </c>
      <c r="I465" s="1">
        <f t="shared" si="14"/>
        <v>24</v>
      </c>
      <c r="J465" s="2">
        <f t="shared" si="15"/>
        <v>0.38709677419354838</v>
      </c>
      <c r="K465" s="3">
        <v>1.8055555555555554E-2</v>
      </c>
      <c r="L465" t="s">
        <v>1132</v>
      </c>
    </row>
    <row r="466" spans="1:12" x14ac:dyDescent="0.25">
      <c r="A466">
        <v>180</v>
      </c>
      <c r="B466">
        <v>10</v>
      </c>
      <c r="C466" t="s">
        <v>51</v>
      </c>
      <c r="D466" s="1">
        <v>17</v>
      </c>
      <c r="E466" s="1">
        <v>29</v>
      </c>
      <c r="F466">
        <v>1</v>
      </c>
      <c r="G466" s="1">
        <v>29</v>
      </c>
      <c r="H466" s="1">
        <v>17</v>
      </c>
      <c r="I466" s="1">
        <f t="shared" si="14"/>
        <v>12</v>
      </c>
      <c r="J466" s="2">
        <f t="shared" si="15"/>
        <v>0.41379310344827586</v>
      </c>
      <c r="K466" s="3">
        <v>2.4305555555555556E-2</v>
      </c>
      <c r="L466" t="s">
        <v>1133</v>
      </c>
    </row>
    <row r="467" spans="1:12" x14ac:dyDescent="0.25">
      <c r="A467">
        <v>180</v>
      </c>
      <c r="B467">
        <v>10</v>
      </c>
      <c r="C467" t="s">
        <v>100</v>
      </c>
      <c r="D467" s="1">
        <v>18</v>
      </c>
      <c r="E467" s="1">
        <v>30</v>
      </c>
      <c r="F467">
        <v>3</v>
      </c>
      <c r="G467" s="1">
        <v>90</v>
      </c>
      <c r="H467" s="1">
        <v>54</v>
      </c>
      <c r="I467" s="1">
        <f t="shared" si="14"/>
        <v>36</v>
      </c>
      <c r="J467" s="2">
        <f t="shared" si="15"/>
        <v>0.4</v>
      </c>
      <c r="K467" s="3">
        <v>1.3888888888888888E-2</v>
      </c>
      <c r="L467" t="s">
        <v>1133</v>
      </c>
    </row>
    <row r="468" spans="1:12" x14ac:dyDescent="0.25">
      <c r="A468">
        <v>180</v>
      </c>
      <c r="B468">
        <v>10</v>
      </c>
      <c r="C468" t="s">
        <v>241</v>
      </c>
      <c r="D468" s="1">
        <v>12</v>
      </c>
      <c r="E468" s="1">
        <v>20</v>
      </c>
      <c r="F468">
        <v>1</v>
      </c>
      <c r="G468" s="1">
        <v>20</v>
      </c>
      <c r="H468" s="1">
        <v>12</v>
      </c>
      <c r="I468" s="1">
        <f t="shared" si="14"/>
        <v>8</v>
      </c>
      <c r="J468" s="2">
        <f t="shared" si="15"/>
        <v>0.4</v>
      </c>
      <c r="K468" s="3">
        <v>3.4722222222222224E-2</v>
      </c>
      <c r="L468" t="s">
        <v>1132</v>
      </c>
    </row>
    <row r="469" spans="1:12" x14ac:dyDescent="0.25">
      <c r="A469">
        <v>180</v>
      </c>
      <c r="B469">
        <v>10</v>
      </c>
      <c r="C469" t="s">
        <v>170</v>
      </c>
      <c r="D469" s="1">
        <v>16</v>
      </c>
      <c r="E469" s="1">
        <v>27</v>
      </c>
      <c r="F469">
        <v>1</v>
      </c>
      <c r="G469" s="1">
        <v>27</v>
      </c>
      <c r="H469" s="1">
        <v>16</v>
      </c>
      <c r="I469" s="1">
        <f t="shared" si="14"/>
        <v>11</v>
      </c>
      <c r="J469" s="2">
        <f t="shared" si="15"/>
        <v>0.40740740740740738</v>
      </c>
      <c r="K469" s="3">
        <v>3.888888888888889E-2</v>
      </c>
      <c r="L469" t="s">
        <v>1132</v>
      </c>
    </row>
    <row r="470" spans="1:12" x14ac:dyDescent="0.25">
      <c r="A470">
        <v>181</v>
      </c>
      <c r="B470">
        <v>15</v>
      </c>
      <c r="C470" t="s">
        <v>170</v>
      </c>
      <c r="D470" s="1">
        <v>16</v>
      </c>
      <c r="E470" s="1">
        <v>27</v>
      </c>
      <c r="F470">
        <v>1</v>
      </c>
      <c r="G470" s="1">
        <v>27</v>
      </c>
      <c r="H470" s="1">
        <v>16</v>
      </c>
      <c r="I470" s="1">
        <f t="shared" si="14"/>
        <v>11</v>
      </c>
      <c r="J470" s="2">
        <f t="shared" si="15"/>
        <v>0.40740740740740738</v>
      </c>
      <c r="K470" s="3">
        <v>3.8194444444444448E-2</v>
      </c>
      <c r="L470" t="s">
        <v>1133</v>
      </c>
    </row>
    <row r="471" spans="1:12" x14ac:dyDescent="0.25">
      <c r="A471">
        <v>182</v>
      </c>
      <c r="B471">
        <v>18</v>
      </c>
      <c r="C471" t="s">
        <v>180</v>
      </c>
      <c r="D471" s="1">
        <v>11</v>
      </c>
      <c r="E471" s="1">
        <v>19</v>
      </c>
      <c r="F471">
        <v>2</v>
      </c>
      <c r="G471" s="1">
        <v>38</v>
      </c>
      <c r="H471" s="1">
        <v>22</v>
      </c>
      <c r="I471" s="1">
        <f t="shared" si="14"/>
        <v>16</v>
      </c>
      <c r="J471" s="2">
        <f t="shared" si="15"/>
        <v>0.42105263157894735</v>
      </c>
      <c r="K471" s="3">
        <v>7.6388888888888886E-3</v>
      </c>
      <c r="L471" t="s">
        <v>1133</v>
      </c>
    </row>
    <row r="472" spans="1:12" x14ac:dyDescent="0.25">
      <c r="A472">
        <v>183</v>
      </c>
      <c r="B472">
        <v>18</v>
      </c>
      <c r="C472" t="s">
        <v>414</v>
      </c>
      <c r="D472" s="1">
        <v>19</v>
      </c>
      <c r="E472" s="1">
        <v>32</v>
      </c>
      <c r="F472">
        <v>2</v>
      </c>
      <c r="G472" s="1">
        <v>64</v>
      </c>
      <c r="H472" s="1">
        <v>38</v>
      </c>
      <c r="I472" s="1">
        <f t="shared" si="14"/>
        <v>26</v>
      </c>
      <c r="J472" s="2">
        <f t="shared" si="15"/>
        <v>0.40625</v>
      </c>
      <c r="K472" s="3">
        <v>3.6111111111111108E-2</v>
      </c>
      <c r="L472" t="s">
        <v>1132</v>
      </c>
    </row>
    <row r="473" spans="1:12" x14ac:dyDescent="0.25">
      <c r="A473">
        <v>183</v>
      </c>
      <c r="B473">
        <v>18</v>
      </c>
      <c r="C473" t="s">
        <v>256</v>
      </c>
      <c r="D473" s="1">
        <v>15</v>
      </c>
      <c r="E473" s="1">
        <v>26</v>
      </c>
      <c r="F473">
        <v>1</v>
      </c>
      <c r="G473" s="1">
        <v>26</v>
      </c>
      <c r="H473" s="1">
        <v>15</v>
      </c>
      <c r="I473" s="1">
        <f t="shared" si="14"/>
        <v>11</v>
      </c>
      <c r="J473" s="2">
        <f t="shared" si="15"/>
        <v>0.42307692307692307</v>
      </c>
      <c r="K473" s="3">
        <v>6.9444444444444441E-3</v>
      </c>
      <c r="L473" t="s">
        <v>1132</v>
      </c>
    </row>
    <row r="474" spans="1:12" x14ac:dyDescent="0.25">
      <c r="A474">
        <v>183</v>
      </c>
      <c r="B474">
        <v>18</v>
      </c>
      <c r="C474" t="s">
        <v>241</v>
      </c>
      <c r="D474" s="1">
        <v>12</v>
      </c>
      <c r="E474" s="1">
        <v>20</v>
      </c>
      <c r="F474">
        <v>3</v>
      </c>
      <c r="G474" s="1">
        <v>60</v>
      </c>
      <c r="H474" s="1">
        <v>36</v>
      </c>
      <c r="I474" s="1">
        <f t="shared" si="14"/>
        <v>24</v>
      </c>
      <c r="J474" s="2">
        <f t="shared" si="15"/>
        <v>0.4</v>
      </c>
      <c r="K474" s="3">
        <v>4.027777777777778E-2</v>
      </c>
      <c r="L474" t="s">
        <v>1132</v>
      </c>
    </row>
    <row r="475" spans="1:12" x14ac:dyDescent="0.25">
      <c r="A475">
        <v>183</v>
      </c>
      <c r="B475">
        <v>18</v>
      </c>
      <c r="C475" t="s">
        <v>33</v>
      </c>
      <c r="D475" s="1">
        <v>21</v>
      </c>
      <c r="E475" s="1">
        <v>35</v>
      </c>
      <c r="F475">
        <v>3</v>
      </c>
      <c r="G475" s="1">
        <v>105</v>
      </c>
      <c r="H475" s="1">
        <v>63</v>
      </c>
      <c r="I475" s="1">
        <f t="shared" si="14"/>
        <v>42</v>
      </c>
      <c r="J475" s="2">
        <f t="shared" si="15"/>
        <v>0.4</v>
      </c>
      <c r="K475" s="3">
        <v>3.1944444444444442E-2</v>
      </c>
      <c r="L475" t="s">
        <v>1132</v>
      </c>
    </row>
    <row r="476" spans="1:12" x14ac:dyDescent="0.25">
      <c r="A476">
        <v>184</v>
      </c>
      <c r="B476">
        <v>4</v>
      </c>
      <c r="C476" t="s">
        <v>57</v>
      </c>
      <c r="D476" s="1">
        <v>16</v>
      </c>
      <c r="E476" s="1">
        <v>28</v>
      </c>
      <c r="F476">
        <v>3</v>
      </c>
      <c r="G476" s="1">
        <v>84</v>
      </c>
      <c r="H476" s="1">
        <v>48</v>
      </c>
      <c r="I476" s="1">
        <f t="shared" si="14"/>
        <v>36</v>
      </c>
      <c r="J476" s="2">
        <f t="shared" si="15"/>
        <v>0.42857142857142855</v>
      </c>
      <c r="K476" s="3">
        <v>4.1666666666666666E-3</v>
      </c>
      <c r="L476" t="s">
        <v>1133</v>
      </c>
    </row>
    <row r="477" spans="1:12" x14ac:dyDescent="0.25">
      <c r="A477">
        <v>184</v>
      </c>
      <c r="B477">
        <v>4</v>
      </c>
      <c r="C477" t="s">
        <v>170</v>
      </c>
      <c r="D477" s="1">
        <v>16</v>
      </c>
      <c r="E477" s="1">
        <v>27</v>
      </c>
      <c r="F477">
        <v>3</v>
      </c>
      <c r="G477" s="1">
        <v>81</v>
      </c>
      <c r="H477" s="1">
        <v>48</v>
      </c>
      <c r="I477" s="1">
        <f t="shared" si="14"/>
        <v>33</v>
      </c>
      <c r="J477" s="2">
        <f t="shared" si="15"/>
        <v>0.40740740740740738</v>
      </c>
      <c r="K477" s="3">
        <v>6.9444444444444441E-3</v>
      </c>
      <c r="L477" t="s">
        <v>1132</v>
      </c>
    </row>
    <row r="478" spans="1:12" x14ac:dyDescent="0.25">
      <c r="A478">
        <v>184</v>
      </c>
      <c r="B478">
        <v>4</v>
      </c>
      <c r="C478" t="s">
        <v>241</v>
      </c>
      <c r="D478" s="1">
        <v>12</v>
      </c>
      <c r="E478" s="1">
        <v>20</v>
      </c>
      <c r="F478">
        <v>2</v>
      </c>
      <c r="G478" s="1">
        <v>40</v>
      </c>
      <c r="H478" s="1">
        <v>24</v>
      </c>
      <c r="I478" s="1">
        <f t="shared" si="14"/>
        <v>16</v>
      </c>
      <c r="J478" s="2">
        <f t="shared" si="15"/>
        <v>0.4</v>
      </c>
      <c r="K478" s="3">
        <v>9.0277777777777769E-3</v>
      </c>
      <c r="L478" t="s">
        <v>1133</v>
      </c>
    </row>
    <row r="479" spans="1:12" x14ac:dyDescent="0.25">
      <c r="A479">
        <v>185</v>
      </c>
      <c r="B479">
        <v>16</v>
      </c>
      <c r="C479" t="s">
        <v>102</v>
      </c>
      <c r="D479" s="1">
        <v>13</v>
      </c>
      <c r="E479" s="1">
        <v>21</v>
      </c>
      <c r="F479">
        <v>3</v>
      </c>
      <c r="G479" s="1">
        <v>63</v>
      </c>
      <c r="H479" s="1">
        <v>39</v>
      </c>
      <c r="I479" s="1">
        <f t="shared" si="14"/>
        <v>24</v>
      </c>
      <c r="J479" s="2">
        <f t="shared" si="15"/>
        <v>0.38095238095238093</v>
      </c>
      <c r="K479" s="3">
        <v>2.361111111111111E-2</v>
      </c>
      <c r="L479" t="s">
        <v>1132</v>
      </c>
    </row>
    <row r="480" spans="1:12" x14ac:dyDescent="0.25">
      <c r="A480">
        <v>185</v>
      </c>
      <c r="B480">
        <v>16</v>
      </c>
      <c r="C480" t="s">
        <v>57</v>
      </c>
      <c r="D480" s="1">
        <v>16</v>
      </c>
      <c r="E480" s="1">
        <v>28</v>
      </c>
      <c r="F480">
        <v>1</v>
      </c>
      <c r="G480" s="1">
        <v>28</v>
      </c>
      <c r="H480" s="1">
        <v>16</v>
      </c>
      <c r="I480" s="1">
        <f t="shared" si="14"/>
        <v>12</v>
      </c>
      <c r="J480" s="2">
        <f t="shared" si="15"/>
        <v>0.42857142857142855</v>
      </c>
      <c r="K480" s="3">
        <v>4.1666666666666666E-3</v>
      </c>
      <c r="L480" t="s">
        <v>1133</v>
      </c>
    </row>
    <row r="481" spans="1:12" x14ac:dyDescent="0.25">
      <c r="A481">
        <v>186</v>
      </c>
      <c r="B481">
        <v>13</v>
      </c>
      <c r="C481" t="s">
        <v>170</v>
      </c>
      <c r="D481" s="1">
        <v>16</v>
      </c>
      <c r="E481" s="1">
        <v>27</v>
      </c>
      <c r="F481">
        <v>3</v>
      </c>
      <c r="G481" s="1">
        <v>81</v>
      </c>
      <c r="H481" s="1">
        <v>48</v>
      </c>
      <c r="I481" s="1">
        <f t="shared" si="14"/>
        <v>33</v>
      </c>
      <c r="J481" s="2">
        <f t="shared" si="15"/>
        <v>0.40740740740740738</v>
      </c>
      <c r="K481" s="3">
        <v>1.1111111111111112E-2</v>
      </c>
      <c r="L481" t="s">
        <v>1132</v>
      </c>
    </row>
    <row r="482" spans="1:12" x14ac:dyDescent="0.25">
      <c r="A482">
        <v>186</v>
      </c>
      <c r="B482">
        <v>13</v>
      </c>
      <c r="C482" t="s">
        <v>414</v>
      </c>
      <c r="D482" s="1">
        <v>19</v>
      </c>
      <c r="E482" s="1">
        <v>32</v>
      </c>
      <c r="F482">
        <v>3</v>
      </c>
      <c r="G482" s="1">
        <v>96</v>
      </c>
      <c r="H482" s="1">
        <v>57</v>
      </c>
      <c r="I482" s="1">
        <f t="shared" si="14"/>
        <v>39</v>
      </c>
      <c r="J482" s="2">
        <f t="shared" si="15"/>
        <v>0.40625</v>
      </c>
      <c r="K482" s="3">
        <v>1.5972222222222221E-2</v>
      </c>
      <c r="L482" t="s">
        <v>1133</v>
      </c>
    </row>
    <row r="483" spans="1:12" x14ac:dyDescent="0.25">
      <c r="A483">
        <v>186</v>
      </c>
      <c r="B483">
        <v>13</v>
      </c>
      <c r="C483" t="s">
        <v>186</v>
      </c>
      <c r="D483" s="1">
        <v>19</v>
      </c>
      <c r="E483" s="1">
        <v>31</v>
      </c>
      <c r="F483">
        <v>3</v>
      </c>
      <c r="G483" s="1">
        <v>93</v>
      </c>
      <c r="H483" s="1">
        <v>57</v>
      </c>
      <c r="I483" s="1">
        <f t="shared" si="14"/>
        <v>36</v>
      </c>
      <c r="J483" s="2">
        <f t="shared" si="15"/>
        <v>0.38709677419354838</v>
      </c>
      <c r="K483" s="3">
        <v>3.7499999999999999E-2</v>
      </c>
      <c r="L483" t="s">
        <v>1132</v>
      </c>
    </row>
    <row r="484" spans="1:12" x14ac:dyDescent="0.25">
      <c r="A484">
        <v>187</v>
      </c>
      <c r="B484">
        <v>5</v>
      </c>
      <c r="C484" t="s">
        <v>77</v>
      </c>
      <c r="D484" s="1">
        <v>20</v>
      </c>
      <c r="E484" s="1">
        <v>34</v>
      </c>
      <c r="F484">
        <v>2</v>
      </c>
      <c r="G484" s="1">
        <v>68</v>
      </c>
      <c r="H484" s="1">
        <v>40</v>
      </c>
      <c r="I484" s="1">
        <f t="shared" si="14"/>
        <v>28</v>
      </c>
      <c r="J484" s="2">
        <f t="shared" si="15"/>
        <v>0.41176470588235292</v>
      </c>
      <c r="K484" s="3">
        <v>1.9444444444444445E-2</v>
      </c>
      <c r="L484" t="s">
        <v>1133</v>
      </c>
    </row>
    <row r="485" spans="1:12" x14ac:dyDescent="0.25">
      <c r="A485">
        <v>187</v>
      </c>
      <c r="B485">
        <v>5</v>
      </c>
      <c r="C485" t="s">
        <v>256</v>
      </c>
      <c r="D485" s="1">
        <v>15</v>
      </c>
      <c r="E485" s="1">
        <v>26</v>
      </c>
      <c r="F485">
        <v>1</v>
      </c>
      <c r="G485" s="1">
        <v>26</v>
      </c>
      <c r="H485" s="1">
        <v>15</v>
      </c>
      <c r="I485" s="1">
        <f t="shared" si="14"/>
        <v>11</v>
      </c>
      <c r="J485" s="2">
        <f t="shared" si="15"/>
        <v>0.42307692307692307</v>
      </c>
      <c r="K485" s="3">
        <v>3.5416666666666666E-2</v>
      </c>
      <c r="L485" t="s">
        <v>1132</v>
      </c>
    </row>
    <row r="486" spans="1:12" x14ac:dyDescent="0.25">
      <c r="A486">
        <v>187</v>
      </c>
      <c r="B486">
        <v>5</v>
      </c>
      <c r="C486" t="s">
        <v>51</v>
      </c>
      <c r="D486" s="1">
        <v>17</v>
      </c>
      <c r="E486" s="1">
        <v>29</v>
      </c>
      <c r="F486">
        <v>3</v>
      </c>
      <c r="G486" s="1">
        <v>87</v>
      </c>
      <c r="H486" s="1">
        <v>51</v>
      </c>
      <c r="I486" s="1">
        <f t="shared" si="14"/>
        <v>36</v>
      </c>
      <c r="J486" s="2">
        <f t="shared" si="15"/>
        <v>0.41379310344827586</v>
      </c>
      <c r="K486" s="3">
        <v>7.6388888888888886E-3</v>
      </c>
      <c r="L486" t="s">
        <v>1132</v>
      </c>
    </row>
    <row r="487" spans="1:12" x14ac:dyDescent="0.25">
      <c r="A487">
        <v>187</v>
      </c>
      <c r="B487">
        <v>5</v>
      </c>
      <c r="C487" t="s">
        <v>170</v>
      </c>
      <c r="D487" s="1">
        <v>16</v>
      </c>
      <c r="E487" s="1">
        <v>27</v>
      </c>
      <c r="F487">
        <v>1</v>
      </c>
      <c r="G487" s="1">
        <v>27</v>
      </c>
      <c r="H487" s="1">
        <v>16</v>
      </c>
      <c r="I487" s="1">
        <f t="shared" si="14"/>
        <v>11</v>
      </c>
      <c r="J487" s="2">
        <f t="shared" si="15"/>
        <v>0.40740740740740738</v>
      </c>
      <c r="K487" s="3">
        <v>2.5000000000000001E-2</v>
      </c>
      <c r="L487" t="s">
        <v>1133</v>
      </c>
    </row>
    <row r="488" spans="1:12" x14ac:dyDescent="0.25">
      <c r="A488">
        <v>188</v>
      </c>
      <c r="B488">
        <v>20</v>
      </c>
      <c r="C488" t="s">
        <v>186</v>
      </c>
      <c r="D488" s="1">
        <v>19</v>
      </c>
      <c r="E488" s="1">
        <v>31</v>
      </c>
      <c r="F488">
        <v>1</v>
      </c>
      <c r="G488" s="1">
        <v>31</v>
      </c>
      <c r="H488" s="1">
        <v>19</v>
      </c>
      <c r="I488" s="1">
        <f t="shared" si="14"/>
        <v>12</v>
      </c>
      <c r="J488" s="2">
        <f t="shared" si="15"/>
        <v>0.38709677419354838</v>
      </c>
      <c r="K488" s="3">
        <v>4.027777777777778E-2</v>
      </c>
      <c r="L488" t="s">
        <v>1132</v>
      </c>
    </row>
    <row r="489" spans="1:12" x14ac:dyDescent="0.25">
      <c r="A489">
        <v>188</v>
      </c>
      <c r="B489">
        <v>20</v>
      </c>
      <c r="C489" t="s">
        <v>256</v>
      </c>
      <c r="D489" s="1">
        <v>15</v>
      </c>
      <c r="E489" s="1">
        <v>26</v>
      </c>
      <c r="F489">
        <v>2</v>
      </c>
      <c r="G489" s="1">
        <v>52</v>
      </c>
      <c r="H489" s="1">
        <v>30</v>
      </c>
      <c r="I489" s="1">
        <f t="shared" si="14"/>
        <v>22</v>
      </c>
      <c r="J489" s="2">
        <f t="shared" si="15"/>
        <v>0.42307692307692307</v>
      </c>
      <c r="K489" s="3">
        <v>3.2638888888888891E-2</v>
      </c>
      <c r="L489" t="s">
        <v>1132</v>
      </c>
    </row>
    <row r="490" spans="1:12" x14ac:dyDescent="0.25">
      <c r="A490">
        <v>189</v>
      </c>
      <c r="B490">
        <v>11</v>
      </c>
      <c r="C490" t="s">
        <v>77</v>
      </c>
      <c r="D490" s="1">
        <v>20</v>
      </c>
      <c r="E490" s="1">
        <v>34</v>
      </c>
      <c r="F490">
        <v>2</v>
      </c>
      <c r="G490" s="1">
        <v>68</v>
      </c>
      <c r="H490" s="1">
        <v>40</v>
      </c>
      <c r="I490" s="1">
        <f t="shared" si="14"/>
        <v>28</v>
      </c>
      <c r="J490" s="2">
        <f t="shared" si="15"/>
        <v>0.41176470588235292</v>
      </c>
      <c r="K490" s="3">
        <v>2.9166666666666667E-2</v>
      </c>
      <c r="L490" t="s">
        <v>1133</v>
      </c>
    </row>
    <row r="491" spans="1:12" x14ac:dyDescent="0.25">
      <c r="A491">
        <v>189</v>
      </c>
      <c r="B491">
        <v>11</v>
      </c>
      <c r="C491" t="s">
        <v>256</v>
      </c>
      <c r="D491" s="1">
        <v>15</v>
      </c>
      <c r="E491" s="1">
        <v>26</v>
      </c>
      <c r="F491">
        <v>2</v>
      </c>
      <c r="G491" s="1">
        <v>52</v>
      </c>
      <c r="H491" s="1">
        <v>30</v>
      </c>
      <c r="I491" s="1">
        <f t="shared" si="14"/>
        <v>22</v>
      </c>
      <c r="J491" s="2">
        <f t="shared" si="15"/>
        <v>0.42307692307692307</v>
      </c>
      <c r="K491" s="3">
        <v>1.5277777777777777E-2</v>
      </c>
      <c r="L491" t="s">
        <v>1133</v>
      </c>
    </row>
    <row r="492" spans="1:12" x14ac:dyDescent="0.25">
      <c r="A492">
        <v>189</v>
      </c>
      <c r="B492">
        <v>11</v>
      </c>
      <c r="C492" t="s">
        <v>259</v>
      </c>
      <c r="D492" s="1">
        <v>14</v>
      </c>
      <c r="E492" s="1">
        <v>24</v>
      </c>
      <c r="F492">
        <v>3</v>
      </c>
      <c r="G492" s="1">
        <v>72</v>
      </c>
      <c r="H492" s="1">
        <v>42</v>
      </c>
      <c r="I492" s="1">
        <f t="shared" si="14"/>
        <v>30</v>
      </c>
      <c r="J492" s="2">
        <f t="shared" si="15"/>
        <v>0.41666666666666669</v>
      </c>
      <c r="K492" s="3">
        <v>3.6805555555555557E-2</v>
      </c>
      <c r="L492" t="s">
        <v>1133</v>
      </c>
    </row>
    <row r="493" spans="1:12" x14ac:dyDescent="0.25">
      <c r="A493">
        <v>190</v>
      </c>
      <c r="B493">
        <v>5</v>
      </c>
      <c r="C493" t="s">
        <v>117</v>
      </c>
      <c r="D493" s="1">
        <v>10</v>
      </c>
      <c r="E493" s="1">
        <v>18</v>
      </c>
      <c r="F493">
        <v>1</v>
      </c>
      <c r="G493" s="1">
        <v>18</v>
      </c>
      <c r="H493" s="1">
        <v>10</v>
      </c>
      <c r="I493" s="1">
        <f t="shared" si="14"/>
        <v>8</v>
      </c>
      <c r="J493" s="2">
        <f t="shared" si="15"/>
        <v>0.44444444444444442</v>
      </c>
      <c r="K493" s="3">
        <v>2.7083333333333334E-2</v>
      </c>
      <c r="L493" t="s">
        <v>1132</v>
      </c>
    </row>
    <row r="494" spans="1:12" x14ac:dyDescent="0.25">
      <c r="A494">
        <v>190</v>
      </c>
      <c r="B494">
        <v>5</v>
      </c>
      <c r="C494" t="s">
        <v>65</v>
      </c>
      <c r="D494" s="1">
        <v>25</v>
      </c>
      <c r="E494" s="1">
        <v>40</v>
      </c>
      <c r="F494">
        <v>2</v>
      </c>
      <c r="G494" s="1">
        <v>80</v>
      </c>
      <c r="H494" s="1">
        <v>50</v>
      </c>
      <c r="I494" s="1">
        <f t="shared" si="14"/>
        <v>30</v>
      </c>
      <c r="J494" s="2">
        <f t="shared" si="15"/>
        <v>0.375</v>
      </c>
      <c r="K494" s="3">
        <v>3.125E-2</v>
      </c>
      <c r="L494" t="s">
        <v>1132</v>
      </c>
    </row>
    <row r="495" spans="1:12" x14ac:dyDescent="0.25">
      <c r="A495">
        <v>190</v>
      </c>
      <c r="B495">
        <v>5</v>
      </c>
      <c r="C495" t="s">
        <v>33</v>
      </c>
      <c r="D495" s="1">
        <v>21</v>
      </c>
      <c r="E495" s="1">
        <v>35</v>
      </c>
      <c r="F495">
        <v>1</v>
      </c>
      <c r="G495" s="1">
        <v>35</v>
      </c>
      <c r="H495" s="1">
        <v>21</v>
      </c>
      <c r="I495" s="1">
        <f t="shared" si="14"/>
        <v>14</v>
      </c>
      <c r="J495" s="2">
        <f t="shared" si="15"/>
        <v>0.4</v>
      </c>
      <c r="K495" s="3">
        <v>7.6388888888888886E-3</v>
      </c>
      <c r="L495" t="s">
        <v>1133</v>
      </c>
    </row>
    <row r="496" spans="1:12" x14ac:dyDescent="0.25">
      <c r="A496">
        <v>190</v>
      </c>
      <c r="B496">
        <v>5</v>
      </c>
      <c r="C496" t="s">
        <v>331</v>
      </c>
      <c r="D496" s="1">
        <v>14</v>
      </c>
      <c r="E496" s="1">
        <v>23</v>
      </c>
      <c r="F496">
        <v>3</v>
      </c>
      <c r="G496" s="1">
        <v>69</v>
      </c>
      <c r="H496" s="1">
        <v>42</v>
      </c>
      <c r="I496" s="1">
        <f t="shared" si="14"/>
        <v>27</v>
      </c>
      <c r="J496" s="2">
        <f t="shared" si="15"/>
        <v>0.39130434782608697</v>
      </c>
      <c r="K496" s="3">
        <v>4.8611111111111112E-3</v>
      </c>
      <c r="L496" t="s">
        <v>1133</v>
      </c>
    </row>
    <row r="497" spans="1:12" x14ac:dyDescent="0.25">
      <c r="A497">
        <v>191</v>
      </c>
      <c r="B497">
        <v>12</v>
      </c>
      <c r="C497" t="s">
        <v>195</v>
      </c>
      <c r="D497" s="1">
        <v>15</v>
      </c>
      <c r="E497" s="1">
        <v>25</v>
      </c>
      <c r="F497">
        <v>3</v>
      </c>
      <c r="G497" s="1">
        <v>75</v>
      </c>
      <c r="H497" s="1">
        <v>45</v>
      </c>
      <c r="I497" s="1">
        <f t="shared" si="14"/>
        <v>30</v>
      </c>
      <c r="J497" s="2">
        <f t="shared" si="15"/>
        <v>0.4</v>
      </c>
      <c r="K497" s="3">
        <v>2.2222222222222223E-2</v>
      </c>
      <c r="L497" t="s">
        <v>1133</v>
      </c>
    </row>
    <row r="498" spans="1:12" x14ac:dyDescent="0.25">
      <c r="A498">
        <v>191</v>
      </c>
      <c r="B498">
        <v>12</v>
      </c>
      <c r="C498" t="s">
        <v>51</v>
      </c>
      <c r="D498" s="1">
        <v>17</v>
      </c>
      <c r="E498" s="1">
        <v>29</v>
      </c>
      <c r="F498">
        <v>3</v>
      </c>
      <c r="G498" s="1">
        <v>87</v>
      </c>
      <c r="H498" s="1">
        <v>51</v>
      </c>
      <c r="I498" s="1">
        <f t="shared" si="14"/>
        <v>36</v>
      </c>
      <c r="J498" s="2">
        <f t="shared" si="15"/>
        <v>0.41379310344827586</v>
      </c>
      <c r="K498" s="3">
        <v>3.8194444444444448E-2</v>
      </c>
      <c r="L498" t="s">
        <v>1132</v>
      </c>
    </row>
    <row r="499" spans="1:12" x14ac:dyDescent="0.25">
      <c r="A499">
        <v>192</v>
      </c>
      <c r="B499">
        <v>17</v>
      </c>
      <c r="C499" t="s">
        <v>195</v>
      </c>
      <c r="D499" s="1">
        <v>15</v>
      </c>
      <c r="E499" s="1">
        <v>25</v>
      </c>
      <c r="F499">
        <v>3</v>
      </c>
      <c r="G499" s="1">
        <v>75</v>
      </c>
      <c r="H499" s="1">
        <v>45</v>
      </c>
      <c r="I499" s="1">
        <f t="shared" si="14"/>
        <v>30</v>
      </c>
      <c r="J499" s="2">
        <f t="shared" si="15"/>
        <v>0.4</v>
      </c>
      <c r="K499" s="3">
        <v>1.8055555555555554E-2</v>
      </c>
      <c r="L499" t="s">
        <v>1132</v>
      </c>
    </row>
    <row r="500" spans="1:12" x14ac:dyDescent="0.25">
      <c r="A500">
        <v>193</v>
      </c>
      <c r="B500">
        <v>3</v>
      </c>
      <c r="C500" t="s">
        <v>256</v>
      </c>
      <c r="D500" s="1">
        <v>15</v>
      </c>
      <c r="E500" s="1">
        <v>26</v>
      </c>
      <c r="F500">
        <v>2</v>
      </c>
      <c r="G500" s="1">
        <v>52</v>
      </c>
      <c r="H500" s="1">
        <v>30</v>
      </c>
      <c r="I500" s="1">
        <f t="shared" si="14"/>
        <v>22</v>
      </c>
      <c r="J500" s="2">
        <f t="shared" si="15"/>
        <v>0.42307692307692307</v>
      </c>
      <c r="K500" s="3">
        <v>3.9583333333333331E-2</v>
      </c>
      <c r="L500" t="s">
        <v>1133</v>
      </c>
    </row>
    <row r="501" spans="1:12" x14ac:dyDescent="0.25">
      <c r="A501">
        <v>193</v>
      </c>
      <c r="B501">
        <v>3</v>
      </c>
      <c r="C501" t="s">
        <v>106</v>
      </c>
      <c r="D501" s="1">
        <v>22</v>
      </c>
      <c r="E501" s="1">
        <v>36</v>
      </c>
      <c r="F501">
        <v>2</v>
      </c>
      <c r="G501" s="1">
        <v>72</v>
      </c>
      <c r="H501" s="1">
        <v>44</v>
      </c>
      <c r="I501" s="1">
        <f t="shared" si="14"/>
        <v>28</v>
      </c>
      <c r="J501" s="2">
        <f t="shared" si="15"/>
        <v>0.3888888888888889</v>
      </c>
      <c r="K501" s="3">
        <v>4.0972222222222222E-2</v>
      </c>
      <c r="L501" t="s">
        <v>1132</v>
      </c>
    </row>
    <row r="502" spans="1:12" x14ac:dyDescent="0.25">
      <c r="A502">
        <v>193</v>
      </c>
      <c r="B502">
        <v>3</v>
      </c>
      <c r="C502" t="s">
        <v>170</v>
      </c>
      <c r="D502" s="1">
        <v>16</v>
      </c>
      <c r="E502" s="1">
        <v>27</v>
      </c>
      <c r="F502">
        <v>1</v>
      </c>
      <c r="G502" s="1">
        <v>27</v>
      </c>
      <c r="H502" s="1">
        <v>16</v>
      </c>
      <c r="I502" s="1">
        <f t="shared" si="14"/>
        <v>11</v>
      </c>
      <c r="J502" s="2">
        <f t="shared" si="15"/>
        <v>0.40740740740740738</v>
      </c>
      <c r="K502" s="3">
        <v>2.1527777777777778E-2</v>
      </c>
      <c r="L502" t="s">
        <v>1133</v>
      </c>
    </row>
    <row r="503" spans="1:12" x14ac:dyDescent="0.25">
      <c r="A503">
        <v>193</v>
      </c>
      <c r="B503">
        <v>3</v>
      </c>
      <c r="C503" t="s">
        <v>331</v>
      </c>
      <c r="D503" s="1">
        <v>14</v>
      </c>
      <c r="E503" s="1">
        <v>23</v>
      </c>
      <c r="F503">
        <v>3</v>
      </c>
      <c r="G503" s="1">
        <v>69</v>
      </c>
      <c r="H503" s="1">
        <v>42</v>
      </c>
      <c r="I503" s="1">
        <f t="shared" si="14"/>
        <v>27</v>
      </c>
      <c r="J503" s="2">
        <f t="shared" si="15"/>
        <v>0.39130434782608697</v>
      </c>
      <c r="K503" s="3">
        <v>1.6666666666666666E-2</v>
      </c>
      <c r="L503" t="s">
        <v>1132</v>
      </c>
    </row>
    <row r="504" spans="1:12" x14ac:dyDescent="0.25">
      <c r="A504">
        <v>194</v>
      </c>
      <c r="B504">
        <v>3</v>
      </c>
      <c r="C504" t="s">
        <v>439</v>
      </c>
      <c r="D504" s="1">
        <v>20</v>
      </c>
      <c r="E504" s="1">
        <v>33</v>
      </c>
      <c r="F504">
        <v>2</v>
      </c>
      <c r="G504" s="1">
        <v>66</v>
      </c>
      <c r="H504" s="1">
        <v>40</v>
      </c>
      <c r="I504" s="1">
        <f t="shared" si="14"/>
        <v>26</v>
      </c>
      <c r="J504" s="2">
        <f t="shared" si="15"/>
        <v>0.39393939393939392</v>
      </c>
      <c r="K504" s="3">
        <v>1.2500000000000001E-2</v>
      </c>
      <c r="L504" t="s">
        <v>1132</v>
      </c>
    </row>
    <row r="505" spans="1:12" x14ac:dyDescent="0.25">
      <c r="A505">
        <v>194</v>
      </c>
      <c r="B505">
        <v>3</v>
      </c>
      <c r="C505" t="s">
        <v>100</v>
      </c>
      <c r="D505" s="1">
        <v>18</v>
      </c>
      <c r="E505" s="1">
        <v>30</v>
      </c>
      <c r="F505">
        <v>1</v>
      </c>
      <c r="G505" s="1">
        <v>30</v>
      </c>
      <c r="H505" s="1">
        <v>18</v>
      </c>
      <c r="I505" s="1">
        <f t="shared" si="14"/>
        <v>12</v>
      </c>
      <c r="J505" s="2">
        <f t="shared" si="15"/>
        <v>0.4</v>
      </c>
      <c r="K505" s="3">
        <v>3.4722222222222224E-2</v>
      </c>
      <c r="L505" t="s">
        <v>1132</v>
      </c>
    </row>
    <row r="506" spans="1:12" x14ac:dyDescent="0.25">
      <c r="A506">
        <v>195</v>
      </c>
      <c r="B506">
        <v>2</v>
      </c>
      <c r="C506" t="s">
        <v>195</v>
      </c>
      <c r="D506" s="1">
        <v>15</v>
      </c>
      <c r="E506" s="1">
        <v>25</v>
      </c>
      <c r="F506">
        <v>2</v>
      </c>
      <c r="G506" s="1">
        <v>50</v>
      </c>
      <c r="H506" s="1">
        <v>30</v>
      </c>
      <c r="I506" s="1">
        <f t="shared" si="14"/>
        <v>20</v>
      </c>
      <c r="J506" s="2">
        <f t="shared" si="15"/>
        <v>0.4</v>
      </c>
      <c r="K506" s="3">
        <v>3.5416666666666666E-2</v>
      </c>
      <c r="L506" t="s">
        <v>1132</v>
      </c>
    </row>
    <row r="507" spans="1:12" x14ac:dyDescent="0.25">
      <c r="A507">
        <v>196</v>
      </c>
      <c r="B507">
        <v>4</v>
      </c>
      <c r="C507" t="s">
        <v>241</v>
      </c>
      <c r="D507" s="1">
        <v>12</v>
      </c>
      <c r="E507" s="1">
        <v>20</v>
      </c>
      <c r="F507">
        <v>3</v>
      </c>
      <c r="G507" s="1">
        <v>60</v>
      </c>
      <c r="H507" s="1">
        <v>36</v>
      </c>
      <c r="I507" s="1">
        <f t="shared" si="14"/>
        <v>24</v>
      </c>
      <c r="J507" s="2">
        <f t="shared" si="15"/>
        <v>0.4</v>
      </c>
      <c r="K507" s="3">
        <v>2.361111111111111E-2</v>
      </c>
      <c r="L507" t="s">
        <v>1133</v>
      </c>
    </row>
    <row r="508" spans="1:12" x14ac:dyDescent="0.25">
      <c r="A508">
        <v>196</v>
      </c>
      <c r="B508">
        <v>4</v>
      </c>
      <c r="C508" t="s">
        <v>331</v>
      </c>
      <c r="D508" s="1">
        <v>14</v>
      </c>
      <c r="E508" s="1">
        <v>23</v>
      </c>
      <c r="F508">
        <v>2</v>
      </c>
      <c r="G508" s="1">
        <v>46</v>
      </c>
      <c r="H508" s="1">
        <v>28</v>
      </c>
      <c r="I508" s="1">
        <f t="shared" si="14"/>
        <v>18</v>
      </c>
      <c r="J508" s="2">
        <f t="shared" si="15"/>
        <v>0.39130434782608697</v>
      </c>
      <c r="K508" s="3">
        <v>3.5416666666666666E-2</v>
      </c>
      <c r="L508" t="s">
        <v>1132</v>
      </c>
    </row>
    <row r="509" spans="1:12" x14ac:dyDescent="0.25">
      <c r="A509">
        <v>196</v>
      </c>
      <c r="B509">
        <v>4</v>
      </c>
      <c r="C509" t="s">
        <v>51</v>
      </c>
      <c r="D509" s="1">
        <v>17</v>
      </c>
      <c r="E509" s="1">
        <v>29</v>
      </c>
      <c r="F509">
        <v>1</v>
      </c>
      <c r="G509" s="1">
        <v>29</v>
      </c>
      <c r="H509" s="1">
        <v>17</v>
      </c>
      <c r="I509" s="1">
        <f t="shared" si="14"/>
        <v>12</v>
      </c>
      <c r="J509" s="2">
        <f t="shared" si="15"/>
        <v>0.41379310344827586</v>
      </c>
      <c r="K509" s="3">
        <v>3.2638888888888891E-2</v>
      </c>
      <c r="L509" t="s">
        <v>1133</v>
      </c>
    </row>
    <row r="510" spans="1:12" x14ac:dyDescent="0.25">
      <c r="A510">
        <v>196</v>
      </c>
      <c r="B510">
        <v>4</v>
      </c>
      <c r="C510" t="s">
        <v>57</v>
      </c>
      <c r="D510" s="1">
        <v>16</v>
      </c>
      <c r="E510" s="1">
        <v>28</v>
      </c>
      <c r="F510">
        <v>2</v>
      </c>
      <c r="G510" s="1">
        <v>56</v>
      </c>
      <c r="H510" s="1">
        <v>32</v>
      </c>
      <c r="I510" s="1">
        <f t="shared" si="14"/>
        <v>24</v>
      </c>
      <c r="J510" s="2">
        <f t="shared" si="15"/>
        <v>0.42857142857142855</v>
      </c>
      <c r="K510" s="3">
        <v>3.0555555555555555E-2</v>
      </c>
      <c r="L510" t="s">
        <v>1133</v>
      </c>
    </row>
    <row r="511" spans="1:12" x14ac:dyDescent="0.25">
      <c r="A511">
        <v>197</v>
      </c>
      <c r="B511">
        <v>5</v>
      </c>
      <c r="C511" t="s">
        <v>77</v>
      </c>
      <c r="D511" s="1">
        <v>20</v>
      </c>
      <c r="E511" s="1">
        <v>34</v>
      </c>
      <c r="F511">
        <v>3</v>
      </c>
      <c r="G511" s="1">
        <v>102</v>
      </c>
      <c r="H511" s="1">
        <v>60</v>
      </c>
      <c r="I511" s="1">
        <f t="shared" si="14"/>
        <v>42</v>
      </c>
      <c r="J511" s="2">
        <f t="shared" si="15"/>
        <v>0.41176470588235292</v>
      </c>
      <c r="K511" s="3">
        <v>1.5277777777777777E-2</v>
      </c>
      <c r="L511" t="s">
        <v>1132</v>
      </c>
    </row>
    <row r="512" spans="1:12" x14ac:dyDescent="0.25">
      <c r="A512">
        <v>197</v>
      </c>
      <c r="B512">
        <v>5</v>
      </c>
      <c r="C512" t="s">
        <v>170</v>
      </c>
      <c r="D512" s="1">
        <v>16</v>
      </c>
      <c r="E512" s="1">
        <v>27</v>
      </c>
      <c r="F512">
        <v>1</v>
      </c>
      <c r="G512" s="1">
        <v>27</v>
      </c>
      <c r="H512" s="1">
        <v>16</v>
      </c>
      <c r="I512" s="1">
        <f t="shared" si="14"/>
        <v>11</v>
      </c>
      <c r="J512" s="2">
        <f t="shared" si="15"/>
        <v>0.40740740740740738</v>
      </c>
      <c r="K512" s="3">
        <v>3.4722222222222224E-2</v>
      </c>
      <c r="L512" t="s">
        <v>1132</v>
      </c>
    </row>
    <row r="513" spans="1:12" x14ac:dyDescent="0.25">
      <c r="A513">
        <v>198</v>
      </c>
      <c r="B513">
        <v>9</v>
      </c>
      <c r="C513" t="s">
        <v>170</v>
      </c>
      <c r="D513" s="1">
        <v>16</v>
      </c>
      <c r="E513" s="1">
        <v>27</v>
      </c>
      <c r="F513">
        <v>2</v>
      </c>
      <c r="G513" s="1">
        <v>54</v>
      </c>
      <c r="H513" s="1">
        <v>32</v>
      </c>
      <c r="I513" s="1">
        <f t="shared" si="14"/>
        <v>22</v>
      </c>
      <c r="J513" s="2">
        <f t="shared" si="15"/>
        <v>0.40740740740740738</v>
      </c>
      <c r="K513" s="3">
        <v>2.2916666666666665E-2</v>
      </c>
      <c r="L513" t="s">
        <v>1132</v>
      </c>
    </row>
    <row r="514" spans="1:12" x14ac:dyDescent="0.25">
      <c r="A514">
        <v>199</v>
      </c>
      <c r="B514">
        <v>11</v>
      </c>
      <c r="C514" t="s">
        <v>51</v>
      </c>
      <c r="D514" s="1">
        <v>17</v>
      </c>
      <c r="E514" s="1">
        <v>29</v>
      </c>
      <c r="F514">
        <v>3</v>
      </c>
      <c r="G514" s="1">
        <v>87</v>
      </c>
      <c r="H514" s="1">
        <v>51</v>
      </c>
      <c r="I514" s="1">
        <f t="shared" si="14"/>
        <v>36</v>
      </c>
      <c r="J514" s="2">
        <f t="shared" si="15"/>
        <v>0.41379310344827586</v>
      </c>
      <c r="K514" s="3">
        <v>2.1527777777777778E-2</v>
      </c>
      <c r="L514" t="s">
        <v>1132</v>
      </c>
    </row>
    <row r="515" spans="1:12" x14ac:dyDescent="0.25">
      <c r="A515">
        <v>199</v>
      </c>
      <c r="B515">
        <v>11</v>
      </c>
      <c r="C515" t="s">
        <v>33</v>
      </c>
      <c r="D515" s="1">
        <v>21</v>
      </c>
      <c r="E515" s="1">
        <v>35</v>
      </c>
      <c r="F515">
        <v>3</v>
      </c>
      <c r="G515" s="1">
        <v>105</v>
      </c>
      <c r="H515" s="1">
        <v>63</v>
      </c>
      <c r="I515" s="1">
        <f t="shared" ref="I515:I578" si="16">G515-H515</f>
        <v>42</v>
      </c>
      <c r="J515" s="2">
        <f t="shared" ref="J515:J578" si="17">I515/G515</f>
        <v>0.4</v>
      </c>
      <c r="K515" s="3">
        <v>2.8472222222222222E-2</v>
      </c>
      <c r="L515" t="s">
        <v>1133</v>
      </c>
    </row>
    <row r="516" spans="1:12" x14ac:dyDescent="0.25">
      <c r="A516">
        <v>199</v>
      </c>
      <c r="B516">
        <v>11</v>
      </c>
      <c r="C516" t="s">
        <v>102</v>
      </c>
      <c r="D516" s="1">
        <v>13</v>
      </c>
      <c r="E516" s="1">
        <v>21</v>
      </c>
      <c r="F516">
        <v>2</v>
      </c>
      <c r="G516" s="1">
        <v>42</v>
      </c>
      <c r="H516" s="1">
        <v>26</v>
      </c>
      <c r="I516" s="1">
        <f t="shared" si="16"/>
        <v>16</v>
      </c>
      <c r="J516" s="2">
        <f t="shared" si="17"/>
        <v>0.38095238095238093</v>
      </c>
      <c r="K516" s="3">
        <v>1.2500000000000001E-2</v>
      </c>
      <c r="L516" t="s">
        <v>1133</v>
      </c>
    </row>
    <row r="517" spans="1:12" x14ac:dyDescent="0.25">
      <c r="A517">
        <v>199</v>
      </c>
      <c r="B517">
        <v>11</v>
      </c>
      <c r="C517" t="s">
        <v>170</v>
      </c>
      <c r="D517" s="1">
        <v>16</v>
      </c>
      <c r="E517" s="1">
        <v>27</v>
      </c>
      <c r="F517">
        <v>1</v>
      </c>
      <c r="G517" s="1">
        <v>27</v>
      </c>
      <c r="H517" s="1">
        <v>16</v>
      </c>
      <c r="I517" s="1">
        <f t="shared" si="16"/>
        <v>11</v>
      </c>
      <c r="J517" s="2">
        <f t="shared" si="17"/>
        <v>0.40740740740740738</v>
      </c>
      <c r="K517" s="3">
        <v>3.6111111111111108E-2</v>
      </c>
      <c r="L517" t="s">
        <v>1133</v>
      </c>
    </row>
    <row r="518" spans="1:12" x14ac:dyDescent="0.25">
      <c r="A518">
        <v>200</v>
      </c>
      <c r="B518">
        <v>11</v>
      </c>
      <c r="C518" t="s">
        <v>180</v>
      </c>
      <c r="D518" s="1">
        <v>11</v>
      </c>
      <c r="E518" s="1">
        <v>19</v>
      </c>
      <c r="F518">
        <v>2</v>
      </c>
      <c r="G518" s="1">
        <v>38</v>
      </c>
      <c r="H518" s="1">
        <v>22</v>
      </c>
      <c r="I518" s="1">
        <f t="shared" si="16"/>
        <v>16</v>
      </c>
      <c r="J518" s="2">
        <f t="shared" si="17"/>
        <v>0.42105263157894735</v>
      </c>
      <c r="K518" s="3">
        <v>2.7083333333333334E-2</v>
      </c>
      <c r="L518" t="s">
        <v>1132</v>
      </c>
    </row>
    <row r="519" spans="1:12" x14ac:dyDescent="0.25">
      <c r="A519">
        <v>200</v>
      </c>
      <c r="B519">
        <v>11</v>
      </c>
      <c r="C519" t="s">
        <v>195</v>
      </c>
      <c r="D519" s="1">
        <v>15</v>
      </c>
      <c r="E519" s="1">
        <v>25</v>
      </c>
      <c r="F519">
        <v>2</v>
      </c>
      <c r="G519" s="1">
        <v>50</v>
      </c>
      <c r="H519" s="1">
        <v>30</v>
      </c>
      <c r="I519" s="1">
        <f t="shared" si="16"/>
        <v>20</v>
      </c>
      <c r="J519" s="2">
        <f t="shared" si="17"/>
        <v>0.4</v>
      </c>
      <c r="K519" s="3">
        <v>1.9444444444444445E-2</v>
      </c>
      <c r="L519" t="s">
        <v>1133</v>
      </c>
    </row>
    <row r="520" spans="1:12" x14ac:dyDescent="0.25">
      <c r="A520">
        <v>201</v>
      </c>
      <c r="B520">
        <v>3</v>
      </c>
      <c r="C520" t="s">
        <v>259</v>
      </c>
      <c r="D520" s="1">
        <v>14</v>
      </c>
      <c r="E520" s="1">
        <v>24</v>
      </c>
      <c r="F520">
        <v>3</v>
      </c>
      <c r="G520" s="1">
        <v>72</v>
      </c>
      <c r="H520" s="1">
        <v>42</v>
      </c>
      <c r="I520" s="1">
        <f t="shared" si="16"/>
        <v>30</v>
      </c>
      <c r="J520" s="2">
        <f t="shared" si="17"/>
        <v>0.41666666666666669</v>
      </c>
      <c r="K520" s="3">
        <v>4.027777777777778E-2</v>
      </c>
      <c r="L520" t="s">
        <v>1133</v>
      </c>
    </row>
    <row r="521" spans="1:12" x14ac:dyDescent="0.25">
      <c r="A521">
        <v>202</v>
      </c>
      <c r="B521">
        <v>16</v>
      </c>
      <c r="C521" t="s">
        <v>106</v>
      </c>
      <c r="D521" s="1">
        <v>22</v>
      </c>
      <c r="E521" s="1">
        <v>36</v>
      </c>
      <c r="F521">
        <v>2</v>
      </c>
      <c r="G521" s="1">
        <v>72</v>
      </c>
      <c r="H521" s="1">
        <v>44</v>
      </c>
      <c r="I521" s="1">
        <f t="shared" si="16"/>
        <v>28</v>
      </c>
      <c r="J521" s="2">
        <f t="shared" si="17"/>
        <v>0.3888888888888889</v>
      </c>
      <c r="K521" s="3">
        <v>3.1944444444444442E-2</v>
      </c>
      <c r="L521" t="s">
        <v>1133</v>
      </c>
    </row>
    <row r="522" spans="1:12" x14ac:dyDescent="0.25">
      <c r="A522">
        <v>202</v>
      </c>
      <c r="B522">
        <v>16</v>
      </c>
      <c r="C522" t="s">
        <v>65</v>
      </c>
      <c r="D522" s="1">
        <v>25</v>
      </c>
      <c r="E522" s="1">
        <v>40</v>
      </c>
      <c r="F522">
        <v>2</v>
      </c>
      <c r="G522" s="1">
        <v>80</v>
      </c>
      <c r="H522" s="1">
        <v>50</v>
      </c>
      <c r="I522" s="1">
        <f t="shared" si="16"/>
        <v>30</v>
      </c>
      <c r="J522" s="2">
        <f t="shared" si="17"/>
        <v>0.375</v>
      </c>
      <c r="K522" s="3">
        <v>3.2638888888888891E-2</v>
      </c>
      <c r="L522" t="s">
        <v>1132</v>
      </c>
    </row>
    <row r="523" spans="1:12" x14ac:dyDescent="0.25">
      <c r="A523">
        <v>202</v>
      </c>
      <c r="B523">
        <v>16</v>
      </c>
      <c r="C523" t="s">
        <v>259</v>
      </c>
      <c r="D523" s="1">
        <v>14</v>
      </c>
      <c r="E523" s="1">
        <v>24</v>
      </c>
      <c r="F523">
        <v>1</v>
      </c>
      <c r="G523" s="1">
        <v>24</v>
      </c>
      <c r="H523" s="1">
        <v>14</v>
      </c>
      <c r="I523" s="1">
        <f t="shared" si="16"/>
        <v>10</v>
      </c>
      <c r="J523" s="2">
        <f t="shared" si="17"/>
        <v>0.41666666666666669</v>
      </c>
      <c r="K523" s="3">
        <v>3.472222222222222E-3</v>
      </c>
      <c r="L523" t="s">
        <v>1132</v>
      </c>
    </row>
    <row r="524" spans="1:12" x14ac:dyDescent="0.25">
      <c r="A524">
        <v>202</v>
      </c>
      <c r="B524">
        <v>16</v>
      </c>
      <c r="C524" t="s">
        <v>100</v>
      </c>
      <c r="D524" s="1">
        <v>18</v>
      </c>
      <c r="E524" s="1">
        <v>30</v>
      </c>
      <c r="F524">
        <v>1</v>
      </c>
      <c r="G524" s="1">
        <v>30</v>
      </c>
      <c r="H524" s="1">
        <v>18</v>
      </c>
      <c r="I524" s="1">
        <f t="shared" si="16"/>
        <v>12</v>
      </c>
      <c r="J524" s="2">
        <f t="shared" si="17"/>
        <v>0.4</v>
      </c>
      <c r="K524" s="3">
        <v>4.027777777777778E-2</v>
      </c>
      <c r="L524" t="s">
        <v>1132</v>
      </c>
    </row>
    <row r="525" spans="1:12" x14ac:dyDescent="0.25">
      <c r="A525">
        <v>203</v>
      </c>
      <c r="B525">
        <v>5</v>
      </c>
      <c r="C525" t="s">
        <v>186</v>
      </c>
      <c r="D525" s="1">
        <v>19</v>
      </c>
      <c r="E525" s="1">
        <v>31</v>
      </c>
      <c r="F525">
        <v>3</v>
      </c>
      <c r="G525" s="1">
        <v>93</v>
      </c>
      <c r="H525" s="1">
        <v>57</v>
      </c>
      <c r="I525" s="1">
        <f t="shared" si="16"/>
        <v>36</v>
      </c>
      <c r="J525" s="2">
        <f t="shared" si="17"/>
        <v>0.38709677419354838</v>
      </c>
      <c r="K525" s="3">
        <v>3.5416666666666666E-2</v>
      </c>
      <c r="L525" t="s">
        <v>1132</v>
      </c>
    </row>
    <row r="526" spans="1:12" x14ac:dyDescent="0.25">
      <c r="A526">
        <v>203</v>
      </c>
      <c r="B526">
        <v>5</v>
      </c>
      <c r="C526" t="s">
        <v>102</v>
      </c>
      <c r="D526" s="1">
        <v>13</v>
      </c>
      <c r="E526" s="1">
        <v>21</v>
      </c>
      <c r="F526">
        <v>3</v>
      </c>
      <c r="G526" s="1">
        <v>63</v>
      </c>
      <c r="H526" s="1">
        <v>39</v>
      </c>
      <c r="I526" s="1">
        <f t="shared" si="16"/>
        <v>24</v>
      </c>
      <c r="J526" s="2">
        <f t="shared" si="17"/>
        <v>0.38095238095238093</v>
      </c>
      <c r="K526" s="3">
        <v>2.361111111111111E-2</v>
      </c>
      <c r="L526" t="s">
        <v>1133</v>
      </c>
    </row>
    <row r="527" spans="1:12" x14ac:dyDescent="0.25">
      <c r="A527">
        <v>204</v>
      </c>
      <c r="B527">
        <v>16</v>
      </c>
      <c r="C527" t="s">
        <v>259</v>
      </c>
      <c r="D527" s="1">
        <v>14</v>
      </c>
      <c r="E527" s="1">
        <v>24</v>
      </c>
      <c r="F527">
        <v>2</v>
      </c>
      <c r="G527" s="1">
        <v>48</v>
      </c>
      <c r="H527" s="1">
        <v>28</v>
      </c>
      <c r="I527" s="1">
        <f t="shared" si="16"/>
        <v>20</v>
      </c>
      <c r="J527" s="2">
        <f t="shared" si="17"/>
        <v>0.41666666666666669</v>
      </c>
      <c r="K527" s="3">
        <v>1.4583333333333334E-2</v>
      </c>
      <c r="L527" t="s">
        <v>1132</v>
      </c>
    </row>
    <row r="528" spans="1:12" x14ac:dyDescent="0.25">
      <c r="A528">
        <v>205</v>
      </c>
      <c r="B528">
        <v>14</v>
      </c>
      <c r="C528" t="s">
        <v>414</v>
      </c>
      <c r="D528" s="1">
        <v>19</v>
      </c>
      <c r="E528" s="1">
        <v>32</v>
      </c>
      <c r="F528">
        <v>1</v>
      </c>
      <c r="G528" s="1">
        <v>32</v>
      </c>
      <c r="H528" s="1">
        <v>19</v>
      </c>
      <c r="I528" s="1">
        <f t="shared" si="16"/>
        <v>13</v>
      </c>
      <c r="J528" s="2">
        <f t="shared" si="17"/>
        <v>0.40625</v>
      </c>
      <c r="K528" s="3">
        <v>2.361111111111111E-2</v>
      </c>
      <c r="L528" t="s">
        <v>1132</v>
      </c>
    </row>
    <row r="529" spans="1:12" x14ac:dyDescent="0.25">
      <c r="A529">
        <v>205</v>
      </c>
      <c r="B529">
        <v>14</v>
      </c>
      <c r="C529" t="s">
        <v>51</v>
      </c>
      <c r="D529" s="1">
        <v>17</v>
      </c>
      <c r="E529" s="1">
        <v>29</v>
      </c>
      <c r="F529">
        <v>1</v>
      </c>
      <c r="G529" s="1">
        <v>29</v>
      </c>
      <c r="H529" s="1">
        <v>17</v>
      </c>
      <c r="I529" s="1">
        <f t="shared" si="16"/>
        <v>12</v>
      </c>
      <c r="J529" s="2">
        <f t="shared" si="17"/>
        <v>0.41379310344827586</v>
      </c>
      <c r="K529" s="3">
        <v>3.6111111111111108E-2</v>
      </c>
      <c r="L529" t="s">
        <v>1133</v>
      </c>
    </row>
    <row r="530" spans="1:12" x14ac:dyDescent="0.25">
      <c r="A530">
        <v>206</v>
      </c>
      <c r="B530">
        <v>4</v>
      </c>
      <c r="C530" t="s">
        <v>100</v>
      </c>
      <c r="D530" s="1">
        <v>18</v>
      </c>
      <c r="E530" s="1">
        <v>30</v>
      </c>
      <c r="F530">
        <v>1</v>
      </c>
      <c r="G530" s="1">
        <v>30</v>
      </c>
      <c r="H530" s="1">
        <v>18</v>
      </c>
      <c r="I530" s="1">
        <f t="shared" si="16"/>
        <v>12</v>
      </c>
      <c r="J530" s="2">
        <f t="shared" si="17"/>
        <v>0.4</v>
      </c>
      <c r="K530" s="3">
        <v>4.027777777777778E-2</v>
      </c>
      <c r="L530" t="s">
        <v>1133</v>
      </c>
    </row>
    <row r="531" spans="1:12" x14ac:dyDescent="0.25">
      <c r="A531">
        <v>207</v>
      </c>
      <c r="B531">
        <v>20</v>
      </c>
      <c r="C531" t="s">
        <v>256</v>
      </c>
      <c r="D531" s="1">
        <v>15</v>
      </c>
      <c r="E531" s="1">
        <v>26</v>
      </c>
      <c r="F531">
        <v>2</v>
      </c>
      <c r="G531" s="1">
        <v>52</v>
      </c>
      <c r="H531" s="1">
        <v>30</v>
      </c>
      <c r="I531" s="1">
        <f t="shared" si="16"/>
        <v>22</v>
      </c>
      <c r="J531" s="2">
        <f t="shared" si="17"/>
        <v>0.42307692307692307</v>
      </c>
      <c r="K531" s="3">
        <v>2.5694444444444443E-2</v>
      </c>
      <c r="L531" t="s">
        <v>1132</v>
      </c>
    </row>
    <row r="532" spans="1:12" x14ac:dyDescent="0.25">
      <c r="A532">
        <v>207</v>
      </c>
      <c r="B532">
        <v>20</v>
      </c>
      <c r="C532" t="s">
        <v>33</v>
      </c>
      <c r="D532" s="1">
        <v>21</v>
      </c>
      <c r="E532" s="1">
        <v>35</v>
      </c>
      <c r="F532">
        <v>1</v>
      </c>
      <c r="G532" s="1">
        <v>35</v>
      </c>
      <c r="H532" s="1">
        <v>21</v>
      </c>
      <c r="I532" s="1">
        <f t="shared" si="16"/>
        <v>14</v>
      </c>
      <c r="J532" s="2">
        <f t="shared" si="17"/>
        <v>0.4</v>
      </c>
      <c r="K532" s="3">
        <v>3.8194444444444448E-2</v>
      </c>
      <c r="L532" t="s">
        <v>1133</v>
      </c>
    </row>
    <row r="533" spans="1:12" x14ac:dyDescent="0.25">
      <c r="A533">
        <v>207</v>
      </c>
      <c r="B533">
        <v>20</v>
      </c>
      <c r="C533" t="s">
        <v>186</v>
      </c>
      <c r="D533" s="1">
        <v>19</v>
      </c>
      <c r="E533" s="1">
        <v>31</v>
      </c>
      <c r="F533">
        <v>3</v>
      </c>
      <c r="G533" s="1">
        <v>93</v>
      </c>
      <c r="H533" s="1">
        <v>57</v>
      </c>
      <c r="I533" s="1">
        <f t="shared" si="16"/>
        <v>36</v>
      </c>
      <c r="J533" s="2">
        <f t="shared" si="17"/>
        <v>0.38709677419354838</v>
      </c>
      <c r="K533" s="3">
        <v>1.3194444444444444E-2</v>
      </c>
      <c r="L533" t="s">
        <v>1133</v>
      </c>
    </row>
    <row r="534" spans="1:12" x14ac:dyDescent="0.25">
      <c r="A534">
        <v>208</v>
      </c>
      <c r="B534">
        <v>16</v>
      </c>
      <c r="C534" t="s">
        <v>414</v>
      </c>
      <c r="D534" s="1">
        <v>19</v>
      </c>
      <c r="E534" s="1">
        <v>32</v>
      </c>
      <c r="F534">
        <v>1</v>
      </c>
      <c r="G534" s="1">
        <v>32</v>
      </c>
      <c r="H534" s="1">
        <v>19</v>
      </c>
      <c r="I534" s="1">
        <f t="shared" si="16"/>
        <v>13</v>
      </c>
      <c r="J534" s="2">
        <f t="shared" si="17"/>
        <v>0.40625</v>
      </c>
      <c r="K534" s="3">
        <v>1.2500000000000001E-2</v>
      </c>
      <c r="L534" t="s">
        <v>1133</v>
      </c>
    </row>
    <row r="535" spans="1:12" x14ac:dyDescent="0.25">
      <c r="A535">
        <v>208</v>
      </c>
      <c r="B535">
        <v>16</v>
      </c>
      <c r="C535" t="s">
        <v>106</v>
      </c>
      <c r="D535" s="1">
        <v>22</v>
      </c>
      <c r="E535" s="1">
        <v>36</v>
      </c>
      <c r="F535">
        <v>3</v>
      </c>
      <c r="G535" s="1">
        <v>108</v>
      </c>
      <c r="H535" s="1">
        <v>66</v>
      </c>
      <c r="I535" s="1">
        <f t="shared" si="16"/>
        <v>42</v>
      </c>
      <c r="J535" s="2">
        <f t="shared" si="17"/>
        <v>0.3888888888888889</v>
      </c>
      <c r="K535" s="3">
        <v>2.013888888888889E-2</v>
      </c>
      <c r="L535" t="s">
        <v>1133</v>
      </c>
    </row>
    <row r="536" spans="1:12" x14ac:dyDescent="0.25">
      <c r="A536">
        <v>208</v>
      </c>
      <c r="B536">
        <v>16</v>
      </c>
      <c r="C536" t="s">
        <v>241</v>
      </c>
      <c r="D536" s="1">
        <v>12</v>
      </c>
      <c r="E536" s="1">
        <v>20</v>
      </c>
      <c r="F536">
        <v>2</v>
      </c>
      <c r="G536" s="1">
        <v>40</v>
      </c>
      <c r="H536" s="1">
        <v>24</v>
      </c>
      <c r="I536" s="1">
        <f t="shared" si="16"/>
        <v>16</v>
      </c>
      <c r="J536" s="2">
        <f t="shared" si="17"/>
        <v>0.4</v>
      </c>
      <c r="K536" s="3">
        <v>3.6805555555555557E-2</v>
      </c>
      <c r="L536" t="s">
        <v>1132</v>
      </c>
    </row>
    <row r="537" spans="1:12" x14ac:dyDescent="0.25">
      <c r="A537">
        <v>209</v>
      </c>
      <c r="B537">
        <v>9</v>
      </c>
      <c r="C537" t="s">
        <v>331</v>
      </c>
      <c r="D537" s="1">
        <v>14</v>
      </c>
      <c r="E537" s="1">
        <v>23</v>
      </c>
      <c r="F537">
        <v>3</v>
      </c>
      <c r="G537" s="1">
        <v>69</v>
      </c>
      <c r="H537" s="1">
        <v>42</v>
      </c>
      <c r="I537" s="1">
        <f t="shared" si="16"/>
        <v>27</v>
      </c>
      <c r="J537" s="2">
        <f t="shared" si="17"/>
        <v>0.39130434782608697</v>
      </c>
      <c r="K537" s="3">
        <v>2.4305555555555556E-2</v>
      </c>
      <c r="L537" t="s">
        <v>1133</v>
      </c>
    </row>
    <row r="538" spans="1:12" x14ac:dyDescent="0.25">
      <c r="A538">
        <v>209</v>
      </c>
      <c r="B538">
        <v>9</v>
      </c>
      <c r="C538" t="s">
        <v>77</v>
      </c>
      <c r="D538" s="1">
        <v>20</v>
      </c>
      <c r="E538" s="1">
        <v>34</v>
      </c>
      <c r="F538">
        <v>2</v>
      </c>
      <c r="G538" s="1">
        <v>68</v>
      </c>
      <c r="H538" s="1">
        <v>40</v>
      </c>
      <c r="I538" s="1">
        <f t="shared" si="16"/>
        <v>28</v>
      </c>
      <c r="J538" s="2">
        <f t="shared" si="17"/>
        <v>0.41176470588235292</v>
      </c>
      <c r="K538" s="3">
        <v>2.7777777777777776E-2</v>
      </c>
      <c r="L538" t="s">
        <v>1133</v>
      </c>
    </row>
    <row r="539" spans="1:12" x14ac:dyDescent="0.25">
      <c r="A539">
        <v>209</v>
      </c>
      <c r="B539">
        <v>9</v>
      </c>
      <c r="C539" t="s">
        <v>195</v>
      </c>
      <c r="D539" s="1">
        <v>15</v>
      </c>
      <c r="E539" s="1">
        <v>25</v>
      </c>
      <c r="F539">
        <v>1</v>
      </c>
      <c r="G539" s="1">
        <v>25</v>
      </c>
      <c r="H539" s="1">
        <v>15</v>
      </c>
      <c r="I539" s="1">
        <f t="shared" si="16"/>
        <v>10</v>
      </c>
      <c r="J539" s="2">
        <f t="shared" si="17"/>
        <v>0.4</v>
      </c>
      <c r="K539" s="3">
        <v>2.9166666666666667E-2</v>
      </c>
      <c r="L539" t="s">
        <v>1132</v>
      </c>
    </row>
    <row r="540" spans="1:12" x14ac:dyDescent="0.25">
      <c r="A540">
        <v>209</v>
      </c>
      <c r="B540">
        <v>9</v>
      </c>
      <c r="C540" t="s">
        <v>256</v>
      </c>
      <c r="D540" s="1">
        <v>15</v>
      </c>
      <c r="E540" s="1">
        <v>26</v>
      </c>
      <c r="F540">
        <v>2</v>
      </c>
      <c r="G540" s="1">
        <v>52</v>
      </c>
      <c r="H540" s="1">
        <v>30</v>
      </c>
      <c r="I540" s="1">
        <f t="shared" si="16"/>
        <v>22</v>
      </c>
      <c r="J540" s="2">
        <f t="shared" si="17"/>
        <v>0.42307692307692307</v>
      </c>
      <c r="K540" s="3">
        <v>3.7499999999999999E-2</v>
      </c>
      <c r="L540" t="s">
        <v>1132</v>
      </c>
    </row>
    <row r="541" spans="1:12" x14ac:dyDescent="0.25">
      <c r="A541">
        <v>210</v>
      </c>
      <c r="B541">
        <v>10</v>
      </c>
      <c r="C541" t="s">
        <v>102</v>
      </c>
      <c r="D541" s="1">
        <v>13</v>
      </c>
      <c r="E541" s="1">
        <v>21</v>
      </c>
      <c r="F541">
        <v>1</v>
      </c>
      <c r="G541" s="1">
        <v>21</v>
      </c>
      <c r="H541" s="1">
        <v>13</v>
      </c>
      <c r="I541" s="1">
        <f t="shared" si="16"/>
        <v>8</v>
      </c>
      <c r="J541" s="2">
        <f t="shared" si="17"/>
        <v>0.38095238095238093</v>
      </c>
      <c r="K541" s="3">
        <v>1.9444444444444445E-2</v>
      </c>
      <c r="L541" t="s">
        <v>1133</v>
      </c>
    </row>
    <row r="542" spans="1:12" x14ac:dyDescent="0.25">
      <c r="A542">
        <v>210</v>
      </c>
      <c r="B542">
        <v>10</v>
      </c>
      <c r="C542" t="s">
        <v>100</v>
      </c>
      <c r="D542" s="1">
        <v>18</v>
      </c>
      <c r="E542" s="1">
        <v>30</v>
      </c>
      <c r="F542">
        <v>1</v>
      </c>
      <c r="G542" s="1">
        <v>30</v>
      </c>
      <c r="H542" s="1">
        <v>18</v>
      </c>
      <c r="I542" s="1">
        <f t="shared" si="16"/>
        <v>12</v>
      </c>
      <c r="J542" s="2">
        <f t="shared" si="17"/>
        <v>0.4</v>
      </c>
      <c r="K542" s="3">
        <v>3.4722222222222224E-2</v>
      </c>
      <c r="L542" t="s">
        <v>1132</v>
      </c>
    </row>
    <row r="543" spans="1:12" x14ac:dyDescent="0.25">
      <c r="A543">
        <v>210</v>
      </c>
      <c r="B543">
        <v>10</v>
      </c>
      <c r="C543" t="s">
        <v>259</v>
      </c>
      <c r="D543" s="1">
        <v>14</v>
      </c>
      <c r="E543" s="1">
        <v>24</v>
      </c>
      <c r="F543">
        <v>1</v>
      </c>
      <c r="G543" s="1">
        <v>24</v>
      </c>
      <c r="H543" s="1">
        <v>14</v>
      </c>
      <c r="I543" s="1">
        <f t="shared" si="16"/>
        <v>10</v>
      </c>
      <c r="J543" s="2">
        <f t="shared" si="17"/>
        <v>0.41666666666666669</v>
      </c>
      <c r="K543" s="3">
        <v>2.361111111111111E-2</v>
      </c>
      <c r="L543" t="s">
        <v>1132</v>
      </c>
    </row>
    <row r="544" spans="1:12" x14ac:dyDescent="0.25">
      <c r="A544">
        <v>210</v>
      </c>
      <c r="B544">
        <v>10</v>
      </c>
      <c r="C544" t="s">
        <v>65</v>
      </c>
      <c r="D544" s="1">
        <v>25</v>
      </c>
      <c r="E544" s="1">
        <v>40</v>
      </c>
      <c r="F544">
        <v>3</v>
      </c>
      <c r="G544" s="1">
        <v>120</v>
      </c>
      <c r="H544" s="1">
        <v>75</v>
      </c>
      <c r="I544" s="1">
        <f t="shared" si="16"/>
        <v>45</v>
      </c>
      <c r="J544" s="2">
        <f t="shared" si="17"/>
        <v>0.375</v>
      </c>
      <c r="K544" s="3">
        <v>3.1944444444444442E-2</v>
      </c>
      <c r="L544" t="s">
        <v>1132</v>
      </c>
    </row>
    <row r="545" spans="1:12" x14ac:dyDescent="0.25">
      <c r="A545">
        <v>211</v>
      </c>
      <c r="B545">
        <v>1</v>
      </c>
      <c r="C545" t="s">
        <v>102</v>
      </c>
      <c r="D545" s="1">
        <v>13</v>
      </c>
      <c r="E545" s="1">
        <v>21</v>
      </c>
      <c r="F545">
        <v>3</v>
      </c>
      <c r="G545" s="1">
        <v>63</v>
      </c>
      <c r="H545" s="1">
        <v>39</v>
      </c>
      <c r="I545" s="1">
        <f t="shared" si="16"/>
        <v>24</v>
      </c>
      <c r="J545" s="2">
        <f t="shared" si="17"/>
        <v>0.38095238095238093</v>
      </c>
      <c r="K545" s="3">
        <v>3.7499999999999999E-2</v>
      </c>
      <c r="L545" t="s">
        <v>1133</v>
      </c>
    </row>
    <row r="546" spans="1:12" x14ac:dyDescent="0.25">
      <c r="A546">
        <v>211</v>
      </c>
      <c r="B546">
        <v>1</v>
      </c>
      <c r="C546" t="s">
        <v>117</v>
      </c>
      <c r="D546" s="1">
        <v>10</v>
      </c>
      <c r="E546" s="1">
        <v>18</v>
      </c>
      <c r="F546">
        <v>2</v>
      </c>
      <c r="G546" s="1">
        <v>36</v>
      </c>
      <c r="H546" s="1">
        <v>20</v>
      </c>
      <c r="I546" s="1">
        <f t="shared" si="16"/>
        <v>16</v>
      </c>
      <c r="J546" s="2">
        <f t="shared" si="17"/>
        <v>0.44444444444444442</v>
      </c>
      <c r="K546" s="3">
        <v>3.125E-2</v>
      </c>
      <c r="L546" t="s">
        <v>1132</v>
      </c>
    </row>
    <row r="547" spans="1:12" x14ac:dyDescent="0.25">
      <c r="A547">
        <v>211</v>
      </c>
      <c r="B547">
        <v>1</v>
      </c>
      <c r="C547" t="s">
        <v>195</v>
      </c>
      <c r="D547" s="1">
        <v>15</v>
      </c>
      <c r="E547" s="1">
        <v>25</v>
      </c>
      <c r="F547">
        <v>2</v>
      </c>
      <c r="G547" s="1">
        <v>50</v>
      </c>
      <c r="H547" s="1">
        <v>30</v>
      </c>
      <c r="I547" s="1">
        <f t="shared" si="16"/>
        <v>20</v>
      </c>
      <c r="J547" s="2">
        <f t="shared" si="17"/>
        <v>0.4</v>
      </c>
      <c r="K547" s="3">
        <v>6.2500000000000003E-3</v>
      </c>
      <c r="L547" t="s">
        <v>1132</v>
      </c>
    </row>
    <row r="548" spans="1:12" x14ac:dyDescent="0.25">
      <c r="A548">
        <v>211</v>
      </c>
      <c r="B548">
        <v>1</v>
      </c>
      <c r="C548" t="s">
        <v>241</v>
      </c>
      <c r="D548" s="1">
        <v>12</v>
      </c>
      <c r="E548" s="1">
        <v>20</v>
      </c>
      <c r="F548">
        <v>1</v>
      </c>
      <c r="G548" s="1">
        <v>20</v>
      </c>
      <c r="H548" s="1">
        <v>12</v>
      </c>
      <c r="I548" s="1">
        <f t="shared" si="16"/>
        <v>8</v>
      </c>
      <c r="J548" s="2">
        <f t="shared" si="17"/>
        <v>0.4</v>
      </c>
      <c r="K548" s="3">
        <v>1.8749999999999999E-2</v>
      </c>
      <c r="L548" t="s">
        <v>1132</v>
      </c>
    </row>
    <row r="549" spans="1:12" x14ac:dyDescent="0.25">
      <c r="A549">
        <v>212</v>
      </c>
      <c r="B549">
        <v>14</v>
      </c>
      <c r="C549" t="s">
        <v>100</v>
      </c>
      <c r="D549" s="1">
        <v>18</v>
      </c>
      <c r="E549" s="1">
        <v>30</v>
      </c>
      <c r="F549">
        <v>3</v>
      </c>
      <c r="G549" s="1">
        <v>90</v>
      </c>
      <c r="H549" s="1">
        <v>54</v>
      </c>
      <c r="I549" s="1">
        <f t="shared" si="16"/>
        <v>36</v>
      </c>
      <c r="J549" s="2">
        <f t="shared" si="17"/>
        <v>0.4</v>
      </c>
      <c r="K549" s="3">
        <v>2.4305555555555556E-2</v>
      </c>
      <c r="L549" t="s">
        <v>1133</v>
      </c>
    </row>
    <row r="550" spans="1:12" x14ac:dyDescent="0.25">
      <c r="A550">
        <v>212</v>
      </c>
      <c r="B550">
        <v>14</v>
      </c>
      <c r="C550" t="s">
        <v>256</v>
      </c>
      <c r="D550" s="1">
        <v>15</v>
      </c>
      <c r="E550" s="1">
        <v>26</v>
      </c>
      <c r="F550">
        <v>3</v>
      </c>
      <c r="G550" s="1">
        <v>78</v>
      </c>
      <c r="H550" s="1">
        <v>45</v>
      </c>
      <c r="I550" s="1">
        <f t="shared" si="16"/>
        <v>33</v>
      </c>
      <c r="J550" s="2">
        <f t="shared" si="17"/>
        <v>0.42307692307692307</v>
      </c>
      <c r="K550" s="3">
        <v>2.9861111111111113E-2</v>
      </c>
      <c r="L550" t="s">
        <v>1133</v>
      </c>
    </row>
    <row r="551" spans="1:12" x14ac:dyDescent="0.25">
      <c r="A551">
        <v>212</v>
      </c>
      <c r="B551">
        <v>14</v>
      </c>
      <c r="C551" t="s">
        <v>102</v>
      </c>
      <c r="D551" s="1">
        <v>13</v>
      </c>
      <c r="E551" s="1">
        <v>21</v>
      </c>
      <c r="F551">
        <v>1</v>
      </c>
      <c r="G551" s="1">
        <v>21</v>
      </c>
      <c r="H551" s="1">
        <v>13</v>
      </c>
      <c r="I551" s="1">
        <f t="shared" si="16"/>
        <v>8</v>
      </c>
      <c r="J551" s="2">
        <f t="shared" si="17"/>
        <v>0.38095238095238093</v>
      </c>
      <c r="K551" s="3">
        <v>2.1527777777777778E-2</v>
      </c>
      <c r="L551" t="s">
        <v>1133</v>
      </c>
    </row>
    <row r="552" spans="1:12" x14ac:dyDescent="0.25">
      <c r="A552">
        <v>212</v>
      </c>
      <c r="B552">
        <v>14</v>
      </c>
      <c r="C552" t="s">
        <v>57</v>
      </c>
      <c r="D552" s="1">
        <v>16</v>
      </c>
      <c r="E552" s="1">
        <v>28</v>
      </c>
      <c r="F552">
        <v>2</v>
      </c>
      <c r="G552" s="1">
        <v>56</v>
      </c>
      <c r="H552" s="1">
        <v>32</v>
      </c>
      <c r="I552" s="1">
        <f t="shared" si="16"/>
        <v>24</v>
      </c>
      <c r="J552" s="2">
        <f t="shared" si="17"/>
        <v>0.42857142857142855</v>
      </c>
      <c r="K552" s="3">
        <v>3.8194444444444448E-2</v>
      </c>
      <c r="L552" t="s">
        <v>1133</v>
      </c>
    </row>
    <row r="553" spans="1:12" x14ac:dyDescent="0.25">
      <c r="A553">
        <v>213</v>
      </c>
      <c r="B553">
        <v>13</v>
      </c>
      <c r="C553" t="s">
        <v>170</v>
      </c>
      <c r="D553" s="1">
        <v>16</v>
      </c>
      <c r="E553" s="1">
        <v>27</v>
      </c>
      <c r="F553">
        <v>1</v>
      </c>
      <c r="G553" s="1">
        <v>27</v>
      </c>
      <c r="H553" s="1">
        <v>16</v>
      </c>
      <c r="I553" s="1">
        <f t="shared" si="16"/>
        <v>11</v>
      </c>
      <c r="J553" s="2">
        <f t="shared" si="17"/>
        <v>0.40740740740740738</v>
      </c>
      <c r="K553" s="3">
        <v>3.6805555555555557E-2</v>
      </c>
      <c r="L553" t="s">
        <v>1132</v>
      </c>
    </row>
    <row r="554" spans="1:12" x14ac:dyDescent="0.25">
      <c r="A554">
        <v>213</v>
      </c>
      <c r="B554">
        <v>13</v>
      </c>
      <c r="C554" t="s">
        <v>100</v>
      </c>
      <c r="D554" s="1">
        <v>18</v>
      </c>
      <c r="E554" s="1">
        <v>30</v>
      </c>
      <c r="F554">
        <v>2</v>
      </c>
      <c r="G554" s="1">
        <v>60</v>
      </c>
      <c r="H554" s="1">
        <v>36</v>
      </c>
      <c r="I554" s="1">
        <f t="shared" si="16"/>
        <v>24</v>
      </c>
      <c r="J554" s="2">
        <f t="shared" si="17"/>
        <v>0.4</v>
      </c>
      <c r="K554" s="3">
        <v>3.2638888888888891E-2</v>
      </c>
      <c r="L554" t="s">
        <v>1133</v>
      </c>
    </row>
    <row r="555" spans="1:12" x14ac:dyDescent="0.25">
      <c r="A555">
        <v>214</v>
      </c>
      <c r="B555">
        <v>2</v>
      </c>
      <c r="C555" t="s">
        <v>77</v>
      </c>
      <c r="D555" s="1">
        <v>20</v>
      </c>
      <c r="E555" s="1">
        <v>34</v>
      </c>
      <c r="F555">
        <v>2</v>
      </c>
      <c r="G555" s="1">
        <v>68</v>
      </c>
      <c r="H555" s="1">
        <v>40</v>
      </c>
      <c r="I555" s="1">
        <f t="shared" si="16"/>
        <v>28</v>
      </c>
      <c r="J555" s="2">
        <f t="shared" si="17"/>
        <v>0.41176470588235292</v>
      </c>
      <c r="K555" s="3">
        <v>9.7222222222222224E-3</v>
      </c>
      <c r="L555" t="s">
        <v>1132</v>
      </c>
    </row>
    <row r="556" spans="1:12" x14ac:dyDescent="0.25">
      <c r="A556">
        <v>214</v>
      </c>
      <c r="B556">
        <v>2</v>
      </c>
      <c r="C556" t="s">
        <v>65</v>
      </c>
      <c r="D556" s="1">
        <v>25</v>
      </c>
      <c r="E556" s="1">
        <v>40</v>
      </c>
      <c r="F556">
        <v>3</v>
      </c>
      <c r="G556" s="1">
        <v>120</v>
      </c>
      <c r="H556" s="1">
        <v>75</v>
      </c>
      <c r="I556" s="1">
        <f t="shared" si="16"/>
        <v>45</v>
      </c>
      <c r="J556" s="2">
        <f t="shared" si="17"/>
        <v>0.375</v>
      </c>
      <c r="K556" s="3">
        <v>8.3333333333333332E-3</v>
      </c>
      <c r="L556" t="s">
        <v>1133</v>
      </c>
    </row>
    <row r="557" spans="1:12" x14ac:dyDescent="0.25">
      <c r="A557">
        <v>214</v>
      </c>
      <c r="B557">
        <v>2</v>
      </c>
      <c r="C557" t="s">
        <v>241</v>
      </c>
      <c r="D557" s="1">
        <v>12</v>
      </c>
      <c r="E557" s="1">
        <v>20</v>
      </c>
      <c r="F557">
        <v>2</v>
      </c>
      <c r="G557" s="1">
        <v>40</v>
      </c>
      <c r="H557" s="1">
        <v>24</v>
      </c>
      <c r="I557" s="1">
        <f t="shared" si="16"/>
        <v>16</v>
      </c>
      <c r="J557" s="2">
        <f t="shared" si="17"/>
        <v>0.4</v>
      </c>
      <c r="K557" s="3">
        <v>8.3333333333333332E-3</v>
      </c>
      <c r="L557" t="s">
        <v>1133</v>
      </c>
    </row>
    <row r="558" spans="1:12" x14ac:dyDescent="0.25">
      <c r="A558">
        <v>215</v>
      </c>
      <c r="B558">
        <v>6</v>
      </c>
      <c r="C558" t="s">
        <v>77</v>
      </c>
      <c r="D558" s="1">
        <v>20</v>
      </c>
      <c r="E558" s="1">
        <v>34</v>
      </c>
      <c r="F558">
        <v>2</v>
      </c>
      <c r="G558" s="1">
        <v>68</v>
      </c>
      <c r="H558" s="1">
        <v>40</v>
      </c>
      <c r="I558" s="1">
        <f t="shared" si="16"/>
        <v>28</v>
      </c>
      <c r="J558" s="2">
        <f t="shared" si="17"/>
        <v>0.41176470588235292</v>
      </c>
      <c r="K558" s="3">
        <v>8.3333333333333332E-3</v>
      </c>
      <c r="L558" t="s">
        <v>1132</v>
      </c>
    </row>
    <row r="559" spans="1:12" x14ac:dyDescent="0.25">
      <c r="A559">
        <v>215</v>
      </c>
      <c r="B559">
        <v>6</v>
      </c>
      <c r="C559" t="s">
        <v>100</v>
      </c>
      <c r="D559" s="1">
        <v>18</v>
      </c>
      <c r="E559" s="1">
        <v>30</v>
      </c>
      <c r="F559">
        <v>3</v>
      </c>
      <c r="G559" s="1">
        <v>90</v>
      </c>
      <c r="H559" s="1">
        <v>54</v>
      </c>
      <c r="I559" s="1">
        <f t="shared" si="16"/>
        <v>36</v>
      </c>
      <c r="J559" s="2">
        <f t="shared" si="17"/>
        <v>0.4</v>
      </c>
      <c r="K559" s="3">
        <v>2.361111111111111E-2</v>
      </c>
      <c r="L559" t="s">
        <v>1132</v>
      </c>
    </row>
    <row r="560" spans="1:12" x14ac:dyDescent="0.25">
      <c r="A560">
        <v>216</v>
      </c>
      <c r="B560">
        <v>17</v>
      </c>
      <c r="C560" t="s">
        <v>195</v>
      </c>
      <c r="D560" s="1">
        <v>15</v>
      </c>
      <c r="E560" s="1">
        <v>25</v>
      </c>
      <c r="F560">
        <v>1</v>
      </c>
      <c r="G560" s="1">
        <v>25</v>
      </c>
      <c r="H560" s="1">
        <v>15</v>
      </c>
      <c r="I560" s="1">
        <f t="shared" si="16"/>
        <v>10</v>
      </c>
      <c r="J560" s="2">
        <f t="shared" si="17"/>
        <v>0.4</v>
      </c>
      <c r="K560" s="3">
        <v>2.9166666666666667E-2</v>
      </c>
      <c r="L560" t="s">
        <v>1132</v>
      </c>
    </row>
    <row r="561" spans="1:12" x14ac:dyDescent="0.25">
      <c r="A561">
        <v>216</v>
      </c>
      <c r="B561">
        <v>17</v>
      </c>
      <c r="C561" t="s">
        <v>102</v>
      </c>
      <c r="D561" s="1">
        <v>13</v>
      </c>
      <c r="E561" s="1">
        <v>21</v>
      </c>
      <c r="F561">
        <v>3</v>
      </c>
      <c r="G561" s="1">
        <v>63</v>
      </c>
      <c r="H561" s="1">
        <v>39</v>
      </c>
      <c r="I561" s="1">
        <f t="shared" si="16"/>
        <v>24</v>
      </c>
      <c r="J561" s="2">
        <f t="shared" si="17"/>
        <v>0.38095238095238093</v>
      </c>
      <c r="K561" s="3">
        <v>2.5000000000000001E-2</v>
      </c>
      <c r="L561" t="s">
        <v>1132</v>
      </c>
    </row>
    <row r="562" spans="1:12" x14ac:dyDescent="0.25">
      <c r="A562">
        <v>216</v>
      </c>
      <c r="B562">
        <v>17</v>
      </c>
      <c r="C562" t="s">
        <v>170</v>
      </c>
      <c r="D562" s="1">
        <v>16</v>
      </c>
      <c r="E562" s="1">
        <v>27</v>
      </c>
      <c r="F562">
        <v>2</v>
      </c>
      <c r="G562" s="1">
        <v>54</v>
      </c>
      <c r="H562" s="1">
        <v>32</v>
      </c>
      <c r="I562" s="1">
        <f t="shared" si="16"/>
        <v>22</v>
      </c>
      <c r="J562" s="2">
        <f t="shared" si="17"/>
        <v>0.40740740740740738</v>
      </c>
      <c r="K562" s="3">
        <v>2.9166666666666667E-2</v>
      </c>
      <c r="L562" t="s">
        <v>1132</v>
      </c>
    </row>
    <row r="563" spans="1:12" x14ac:dyDescent="0.25">
      <c r="A563">
        <v>217</v>
      </c>
      <c r="B563">
        <v>1</v>
      </c>
      <c r="C563" t="s">
        <v>414</v>
      </c>
      <c r="D563" s="1">
        <v>19</v>
      </c>
      <c r="E563" s="1">
        <v>32</v>
      </c>
      <c r="F563">
        <v>3</v>
      </c>
      <c r="G563" s="1">
        <v>96</v>
      </c>
      <c r="H563" s="1">
        <v>57</v>
      </c>
      <c r="I563" s="1">
        <f t="shared" si="16"/>
        <v>39</v>
      </c>
      <c r="J563" s="2">
        <f t="shared" si="17"/>
        <v>0.40625</v>
      </c>
      <c r="K563" s="3">
        <v>9.0277777777777769E-3</v>
      </c>
      <c r="L563" t="s">
        <v>1133</v>
      </c>
    </row>
    <row r="564" spans="1:12" x14ac:dyDescent="0.25">
      <c r="A564">
        <v>218</v>
      </c>
      <c r="B564">
        <v>13</v>
      </c>
      <c r="C564" t="s">
        <v>180</v>
      </c>
      <c r="D564" s="1">
        <v>11</v>
      </c>
      <c r="E564" s="1">
        <v>19</v>
      </c>
      <c r="F564">
        <v>3</v>
      </c>
      <c r="G564" s="1">
        <v>57</v>
      </c>
      <c r="H564" s="1">
        <v>33</v>
      </c>
      <c r="I564" s="1">
        <f t="shared" si="16"/>
        <v>24</v>
      </c>
      <c r="J564" s="2">
        <f t="shared" si="17"/>
        <v>0.42105263157894735</v>
      </c>
      <c r="K564" s="3">
        <v>1.6666666666666666E-2</v>
      </c>
      <c r="L564" t="s">
        <v>1133</v>
      </c>
    </row>
    <row r="565" spans="1:12" x14ac:dyDescent="0.25">
      <c r="A565">
        <v>218</v>
      </c>
      <c r="B565">
        <v>13</v>
      </c>
      <c r="C565" t="s">
        <v>170</v>
      </c>
      <c r="D565" s="1">
        <v>16</v>
      </c>
      <c r="E565" s="1">
        <v>27</v>
      </c>
      <c r="F565">
        <v>3</v>
      </c>
      <c r="G565" s="1">
        <v>81</v>
      </c>
      <c r="H565" s="1">
        <v>48</v>
      </c>
      <c r="I565" s="1">
        <f t="shared" si="16"/>
        <v>33</v>
      </c>
      <c r="J565" s="2">
        <f t="shared" si="17"/>
        <v>0.40740740740740738</v>
      </c>
      <c r="K565" s="3">
        <v>1.1111111111111112E-2</v>
      </c>
      <c r="L565" t="s">
        <v>1132</v>
      </c>
    </row>
    <row r="566" spans="1:12" x14ac:dyDescent="0.25">
      <c r="A566">
        <v>218</v>
      </c>
      <c r="B566">
        <v>13</v>
      </c>
      <c r="C566" t="s">
        <v>331</v>
      </c>
      <c r="D566" s="1">
        <v>14</v>
      </c>
      <c r="E566" s="1">
        <v>23</v>
      </c>
      <c r="F566">
        <v>2</v>
      </c>
      <c r="G566" s="1">
        <v>46</v>
      </c>
      <c r="H566" s="1">
        <v>28</v>
      </c>
      <c r="I566" s="1">
        <f t="shared" si="16"/>
        <v>18</v>
      </c>
      <c r="J566" s="2">
        <f t="shared" si="17"/>
        <v>0.39130434782608697</v>
      </c>
      <c r="K566" s="3">
        <v>4.1666666666666666E-3</v>
      </c>
      <c r="L566" t="s">
        <v>1132</v>
      </c>
    </row>
    <row r="567" spans="1:12" x14ac:dyDescent="0.25">
      <c r="A567">
        <v>219</v>
      </c>
      <c r="B567">
        <v>1</v>
      </c>
      <c r="C567" t="s">
        <v>331</v>
      </c>
      <c r="D567" s="1">
        <v>14</v>
      </c>
      <c r="E567" s="1">
        <v>23</v>
      </c>
      <c r="F567">
        <v>2</v>
      </c>
      <c r="G567" s="1">
        <v>46</v>
      </c>
      <c r="H567" s="1">
        <v>28</v>
      </c>
      <c r="I567" s="1">
        <f t="shared" si="16"/>
        <v>18</v>
      </c>
      <c r="J567" s="2">
        <f t="shared" si="17"/>
        <v>0.39130434782608697</v>
      </c>
      <c r="K567" s="3">
        <v>8.3333333333333332E-3</v>
      </c>
      <c r="L567" t="s">
        <v>1132</v>
      </c>
    </row>
    <row r="568" spans="1:12" x14ac:dyDescent="0.25">
      <c r="A568">
        <v>219</v>
      </c>
      <c r="B568">
        <v>1</v>
      </c>
      <c r="C568" t="s">
        <v>186</v>
      </c>
      <c r="D568" s="1">
        <v>19</v>
      </c>
      <c r="E568" s="1">
        <v>31</v>
      </c>
      <c r="F568">
        <v>3</v>
      </c>
      <c r="G568" s="1">
        <v>93</v>
      </c>
      <c r="H568" s="1">
        <v>57</v>
      </c>
      <c r="I568" s="1">
        <f t="shared" si="16"/>
        <v>36</v>
      </c>
      <c r="J568" s="2">
        <f t="shared" si="17"/>
        <v>0.38709677419354838</v>
      </c>
      <c r="K568" s="3">
        <v>7.6388888888888886E-3</v>
      </c>
      <c r="L568" t="s">
        <v>1133</v>
      </c>
    </row>
    <row r="569" spans="1:12" x14ac:dyDescent="0.25">
      <c r="A569">
        <v>220</v>
      </c>
      <c r="B569">
        <v>15</v>
      </c>
      <c r="C569" t="s">
        <v>259</v>
      </c>
      <c r="D569" s="1">
        <v>14</v>
      </c>
      <c r="E569" s="1">
        <v>24</v>
      </c>
      <c r="F569">
        <v>1</v>
      </c>
      <c r="G569" s="1">
        <v>24</v>
      </c>
      <c r="H569" s="1">
        <v>14</v>
      </c>
      <c r="I569" s="1">
        <f t="shared" si="16"/>
        <v>10</v>
      </c>
      <c r="J569" s="2">
        <f t="shared" si="17"/>
        <v>0.41666666666666669</v>
      </c>
      <c r="K569" s="3">
        <v>9.0277777777777769E-3</v>
      </c>
      <c r="L569" t="s">
        <v>1132</v>
      </c>
    </row>
    <row r="570" spans="1:12" x14ac:dyDescent="0.25">
      <c r="A570">
        <v>221</v>
      </c>
      <c r="B570">
        <v>16</v>
      </c>
      <c r="C570" t="s">
        <v>414</v>
      </c>
      <c r="D570" s="1">
        <v>19</v>
      </c>
      <c r="E570" s="1">
        <v>32</v>
      </c>
      <c r="F570">
        <v>3</v>
      </c>
      <c r="G570" s="1">
        <v>96</v>
      </c>
      <c r="H570" s="1">
        <v>57</v>
      </c>
      <c r="I570" s="1">
        <f t="shared" si="16"/>
        <v>39</v>
      </c>
      <c r="J570" s="2">
        <f t="shared" si="17"/>
        <v>0.40625</v>
      </c>
      <c r="K570" s="3">
        <v>2.013888888888889E-2</v>
      </c>
      <c r="L570" t="s">
        <v>1132</v>
      </c>
    </row>
    <row r="571" spans="1:12" x14ac:dyDescent="0.25">
      <c r="A571">
        <v>221</v>
      </c>
      <c r="B571">
        <v>16</v>
      </c>
      <c r="C571" t="s">
        <v>77</v>
      </c>
      <c r="D571" s="1">
        <v>20</v>
      </c>
      <c r="E571" s="1">
        <v>34</v>
      </c>
      <c r="F571">
        <v>2</v>
      </c>
      <c r="G571" s="1">
        <v>68</v>
      </c>
      <c r="H571" s="1">
        <v>40</v>
      </c>
      <c r="I571" s="1">
        <f t="shared" si="16"/>
        <v>28</v>
      </c>
      <c r="J571" s="2">
        <f t="shared" si="17"/>
        <v>0.41176470588235292</v>
      </c>
      <c r="K571" s="3">
        <v>3.7499999999999999E-2</v>
      </c>
      <c r="L571" t="s">
        <v>1133</v>
      </c>
    </row>
    <row r="572" spans="1:12" x14ac:dyDescent="0.25">
      <c r="A572">
        <v>221</v>
      </c>
      <c r="B572">
        <v>16</v>
      </c>
      <c r="C572" t="s">
        <v>51</v>
      </c>
      <c r="D572" s="1">
        <v>17</v>
      </c>
      <c r="E572" s="1">
        <v>29</v>
      </c>
      <c r="F572">
        <v>1</v>
      </c>
      <c r="G572" s="1">
        <v>29</v>
      </c>
      <c r="H572" s="1">
        <v>17</v>
      </c>
      <c r="I572" s="1">
        <f t="shared" si="16"/>
        <v>12</v>
      </c>
      <c r="J572" s="2">
        <f t="shared" si="17"/>
        <v>0.41379310344827586</v>
      </c>
      <c r="K572" s="3">
        <v>1.7361111111111112E-2</v>
      </c>
      <c r="L572" t="s">
        <v>1132</v>
      </c>
    </row>
    <row r="573" spans="1:12" x14ac:dyDescent="0.25">
      <c r="A573">
        <v>222</v>
      </c>
      <c r="B573">
        <v>3</v>
      </c>
      <c r="C573" t="s">
        <v>331</v>
      </c>
      <c r="D573" s="1">
        <v>14</v>
      </c>
      <c r="E573" s="1">
        <v>23</v>
      </c>
      <c r="F573">
        <v>3</v>
      </c>
      <c r="G573" s="1">
        <v>69</v>
      </c>
      <c r="H573" s="1">
        <v>42</v>
      </c>
      <c r="I573" s="1">
        <f t="shared" si="16"/>
        <v>27</v>
      </c>
      <c r="J573" s="2">
        <f t="shared" si="17"/>
        <v>0.39130434782608697</v>
      </c>
      <c r="K573" s="3">
        <v>2.013888888888889E-2</v>
      </c>
      <c r="L573" t="s">
        <v>1132</v>
      </c>
    </row>
    <row r="574" spans="1:12" x14ac:dyDescent="0.25">
      <c r="A574">
        <v>222</v>
      </c>
      <c r="B574">
        <v>3</v>
      </c>
      <c r="C574" t="s">
        <v>57</v>
      </c>
      <c r="D574" s="1">
        <v>16</v>
      </c>
      <c r="E574" s="1">
        <v>28</v>
      </c>
      <c r="F574">
        <v>1</v>
      </c>
      <c r="G574" s="1">
        <v>28</v>
      </c>
      <c r="H574" s="1">
        <v>16</v>
      </c>
      <c r="I574" s="1">
        <f t="shared" si="16"/>
        <v>12</v>
      </c>
      <c r="J574" s="2">
        <f t="shared" si="17"/>
        <v>0.42857142857142855</v>
      </c>
      <c r="K574" s="3">
        <v>3.888888888888889E-2</v>
      </c>
      <c r="L574" t="s">
        <v>1132</v>
      </c>
    </row>
    <row r="575" spans="1:12" x14ac:dyDescent="0.25">
      <c r="A575">
        <v>223</v>
      </c>
      <c r="B575">
        <v>19</v>
      </c>
      <c r="C575" t="s">
        <v>414</v>
      </c>
      <c r="D575" s="1">
        <v>19</v>
      </c>
      <c r="E575" s="1">
        <v>32</v>
      </c>
      <c r="F575">
        <v>1</v>
      </c>
      <c r="G575" s="1">
        <v>32</v>
      </c>
      <c r="H575" s="1">
        <v>19</v>
      </c>
      <c r="I575" s="1">
        <f t="shared" si="16"/>
        <v>13</v>
      </c>
      <c r="J575" s="2">
        <f t="shared" si="17"/>
        <v>0.40625</v>
      </c>
      <c r="K575" s="3">
        <v>3.6805555555555557E-2</v>
      </c>
      <c r="L575" t="s">
        <v>1132</v>
      </c>
    </row>
    <row r="576" spans="1:12" x14ac:dyDescent="0.25">
      <c r="A576">
        <v>224</v>
      </c>
      <c r="B576">
        <v>7</v>
      </c>
      <c r="C576" t="s">
        <v>256</v>
      </c>
      <c r="D576" s="1">
        <v>15</v>
      </c>
      <c r="E576" s="1">
        <v>26</v>
      </c>
      <c r="F576">
        <v>2</v>
      </c>
      <c r="G576" s="1">
        <v>52</v>
      </c>
      <c r="H576" s="1">
        <v>30</v>
      </c>
      <c r="I576" s="1">
        <f t="shared" si="16"/>
        <v>22</v>
      </c>
      <c r="J576" s="2">
        <f t="shared" si="17"/>
        <v>0.42307692307692307</v>
      </c>
      <c r="K576" s="3">
        <v>1.3888888888888888E-2</v>
      </c>
      <c r="L576" t="s">
        <v>1132</v>
      </c>
    </row>
    <row r="577" spans="1:12" x14ac:dyDescent="0.25">
      <c r="A577">
        <v>225</v>
      </c>
      <c r="B577">
        <v>19</v>
      </c>
      <c r="C577" t="s">
        <v>439</v>
      </c>
      <c r="D577" s="1">
        <v>20</v>
      </c>
      <c r="E577" s="1">
        <v>33</v>
      </c>
      <c r="F577">
        <v>3</v>
      </c>
      <c r="G577" s="1">
        <v>99</v>
      </c>
      <c r="H577" s="1">
        <v>60</v>
      </c>
      <c r="I577" s="1">
        <f t="shared" si="16"/>
        <v>39</v>
      </c>
      <c r="J577" s="2">
        <f t="shared" si="17"/>
        <v>0.39393939393939392</v>
      </c>
      <c r="K577" s="3">
        <v>3.888888888888889E-2</v>
      </c>
      <c r="L577" t="s">
        <v>1133</v>
      </c>
    </row>
    <row r="578" spans="1:12" x14ac:dyDescent="0.25">
      <c r="A578">
        <v>225</v>
      </c>
      <c r="B578">
        <v>19</v>
      </c>
      <c r="C578" t="s">
        <v>331</v>
      </c>
      <c r="D578" s="1">
        <v>14</v>
      </c>
      <c r="E578" s="1">
        <v>23</v>
      </c>
      <c r="F578">
        <v>3</v>
      </c>
      <c r="G578" s="1">
        <v>69</v>
      </c>
      <c r="H578" s="1">
        <v>42</v>
      </c>
      <c r="I578" s="1">
        <f t="shared" si="16"/>
        <v>27</v>
      </c>
      <c r="J578" s="2">
        <f t="shared" si="17"/>
        <v>0.39130434782608697</v>
      </c>
      <c r="K578" s="3">
        <v>2.6388888888888889E-2</v>
      </c>
      <c r="L578" t="s">
        <v>1133</v>
      </c>
    </row>
    <row r="579" spans="1:12" x14ac:dyDescent="0.25">
      <c r="A579">
        <v>226</v>
      </c>
      <c r="B579">
        <v>7</v>
      </c>
      <c r="C579" t="s">
        <v>241</v>
      </c>
      <c r="D579" s="1">
        <v>12</v>
      </c>
      <c r="E579" s="1">
        <v>20</v>
      </c>
      <c r="F579">
        <v>2</v>
      </c>
      <c r="G579" s="1">
        <v>40</v>
      </c>
      <c r="H579" s="1">
        <v>24</v>
      </c>
      <c r="I579" s="1">
        <f t="shared" ref="I579:I642" si="18">G579-H579</f>
        <v>16</v>
      </c>
      <c r="J579" s="2">
        <f t="shared" ref="J579:J642" si="19">I579/G579</f>
        <v>0.4</v>
      </c>
      <c r="K579" s="3">
        <v>4.8611111111111112E-3</v>
      </c>
      <c r="L579" t="s">
        <v>1132</v>
      </c>
    </row>
    <row r="580" spans="1:12" x14ac:dyDescent="0.25">
      <c r="A580">
        <v>226</v>
      </c>
      <c r="B580">
        <v>7</v>
      </c>
      <c r="C580" t="s">
        <v>102</v>
      </c>
      <c r="D580" s="1">
        <v>13</v>
      </c>
      <c r="E580" s="1">
        <v>21</v>
      </c>
      <c r="F580">
        <v>1</v>
      </c>
      <c r="G580" s="1">
        <v>21</v>
      </c>
      <c r="H580" s="1">
        <v>13</v>
      </c>
      <c r="I580" s="1">
        <f t="shared" si="18"/>
        <v>8</v>
      </c>
      <c r="J580" s="2">
        <f t="shared" si="19"/>
        <v>0.38095238095238093</v>
      </c>
      <c r="K580" s="3">
        <v>2.013888888888889E-2</v>
      </c>
      <c r="L580" t="s">
        <v>1133</v>
      </c>
    </row>
    <row r="581" spans="1:12" x14ac:dyDescent="0.25">
      <c r="A581">
        <v>226</v>
      </c>
      <c r="B581">
        <v>7</v>
      </c>
      <c r="C581" t="s">
        <v>170</v>
      </c>
      <c r="D581" s="1">
        <v>16</v>
      </c>
      <c r="E581" s="1">
        <v>27</v>
      </c>
      <c r="F581">
        <v>3</v>
      </c>
      <c r="G581" s="1">
        <v>81</v>
      </c>
      <c r="H581" s="1">
        <v>48</v>
      </c>
      <c r="I581" s="1">
        <f t="shared" si="18"/>
        <v>33</v>
      </c>
      <c r="J581" s="2">
        <f t="shared" si="19"/>
        <v>0.40740740740740738</v>
      </c>
      <c r="K581" s="3">
        <v>3.888888888888889E-2</v>
      </c>
      <c r="L581" t="s">
        <v>1132</v>
      </c>
    </row>
    <row r="582" spans="1:12" x14ac:dyDescent="0.25">
      <c r="A582">
        <v>226</v>
      </c>
      <c r="B582">
        <v>7</v>
      </c>
      <c r="C582" t="s">
        <v>51</v>
      </c>
      <c r="D582" s="1">
        <v>17</v>
      </c>
      <c r="E582" s="1">
        <v>29</v>
      </c>
      <c r="F582">
        <v>1</v>
      </c>
      <c r="G582" s="1">
        <v>29</v>
      </c>
      <c r="H582" s="1">
        <v>17</v>
      </c>
      <c r="I582" s="1">
        <f t="shared" si="18"/>
        <v>12</v>
      </c>
      <c r="J582" s="2">
        <f t="shared" si="19"/>
        <v>0.41379310344827586</v>
      </c>
      <c r="K582" s="3">
        <v>3.7499999999999999E-2</v>
      </c>
      <c r="L582" t="s">
        <v>1133</v>
      </c>
    </row>
    <row r="583" spans="1:12" x14ac:dyDescent="0.25">
      <c r="A583">
        <v>227</v>
      </c>
      <c r="B583">
        <v>17</v>
      </c>
      <c r="C583" t="s">
        <v>259</v>
      </c>
      <c r="D583" s="1">
        <v>14</v>
      </c>
      <c r="E583" s="1">
        <v>24</v>
      </c>
      <c r="F583">
        <v>1</v>
      </c>
      <c r="G583" s="1">
        <v>24</v>
      </c>
      <c r="H583" s="1">
        <v>14</v>
      </c>
      <c r="I583" s="1">
        <f t="shared" si="18"/>
        <v>10</v>
      </c>
      <c r="J583" s="2">
        <f t="shared" si="19"/>
        <v>0.41666666666666669</v>
      </c>
      <c r="K583" s="3">
        <v>4.027777777777778E-2</v>
      </c>
      <c r="L583" t="s">
        <v>1132</v>
      </c>
    </row>
    <row r="584" spans="1:12" x14ac:dyDescent="0.25">
      <c r="A584">
        <v>227</v>
      </c>
      <c r="B584">
        <v>17</v>
      </c>
      <c r="C584" t="s">
        <v>186</v>
      </c>
      <c r="D584" s="1">
        <v>19</v>
      </c>
      <c r="E584" s="1">
        <v>31</v>
      </c>
      <c r="F584">
        <v>3</v>
      </c>
      <c r="G584" s="1">
        <v>93</v>
      </c>
      <c r="H584" s="1">
        <v>57</v>
      </c>
      <c r="I584" s="1">
        <f t="shared" si="18"/>
        <v>36</v>
      </c>
      <c r="J584" s="2">
        <f t="shared" si="19"/>
        <v>0.38709677419354838</v>
      </c>
      <c r="K584" s="3">
        <v>1.0416666666666666E-2</v>
      </c>
      <c r="L584" t="s">
        <v>1133</v>
      </c>
    </row>
    <row r="585" spans="1:12" x14ac:dyDescent="0.25">
      <c r="A585">
        <v>227</v>
      </c>
      <c r="B585">
        <v>17</v>
      </c>
      <c r="C585" t="s">
        <v>57</v>
      </c>
      <c r="D585" s="1">
        <v>16</v>
      </c>
      <c r="E585" s="1">
        <v>28</v>
      </c>
      <c r="F585">
        <v>1</v>
      </c>
      <c r="G585" s="1">
        <v>28</v>
      </c>
      <c r="H585" s="1">
        <v>16</v>
      </c>
      <c r="I585" s="1">
        <f t="shared" si="18"/>
        <v>12</v>
      </c>
      <c r="J585" s="2">
        <f t="shared" si="19"/>
        <v>0.42857142857142855</v>
      </c>
      <c r="K585" s="3">
        <v>9.0277777777777769E-3</v>
      </c>
      <c r="L585" t="s">
        <v>1132</v>
      </c>
    </row>
    <row r="586" spans="1:12" x14ac:dyDescent="0.25">
      <c r="A586">
        <v>227</v>
      </c>
      <c r="B586">
        <v>17</v>
      </c>
      <c r="C586" t="s">
        <v>439</v>
      </c>
      <c r="D586" s="1">
        <v>20</v>
      </c>
      <c r="E586" s="1">
        <v>33</v>
      </c>
      <c r="F586">
        <v>2</v>
      </c>
      <c r="G586" s="1">
        <v>66</v>
      </c>
      <c r="H586" s="1">
        <v>40</v>
      </c>
      <c r="I586" s="1">
        <f t="shared" si="18"/>
        <v>26</v>
      </c>
      <c r="J586" s="2">
        <f t="shared" si="19"/>
        <v>0.39393939393939392</v>
      </c>
      <c r="K586" s="3">
        <v>2.2916666666666665E-2</v>
      </c>
      <c r="L586" t="s">
        <v>1132</v>
      </c>
    </row>
    <row r="587" spans="1:12" x14ac:dyDescent="0.25">
      <c r="A587">
        <v>228</v>
      </c>
      <c r="B587">
        <v>16</v>
      </c>
      <c r="C587" t="s">
        <v>331</v>
      </c>
      <c r="D587" s="1">
        <v>14</v>
      </c>
      <c r="E587" s="1">
        <v>23</v>
      </c>
      <c r="F587">
        <v>3</v>
      </c>
      <c r="G587" s="1">
        <v>69</v>
      </c>
      <c r="H587" s="1">
        <v>42</v>
      </c>
      <c r="I587" s="1">
        <f t="shared" si="18"/>
        <v>27</v>
      </c>
      <c r="J587" s="2">
        <f t="shared" si="19"/>
        <v>0.39130434782608697</v>
      </c>
      <c r="K587" s="3">
        <v>2.4305555555555556E-2</v>
      </c>
      <c r="L587" t="s">
        <v>1132</v>
      </c>
    </row>
    <row r="588" spans="1:12" x14ac:dyDescent="0.25">
      <c r="A588">
        <v>229</v>
      </c>
      <c r="B588">
        <v>14</v>
      </c>
      <c r="C588" t="s">
        <v>195</v>
      </c>
      <c r="D588" s="1">
        <v>15</v>
      </c>
      <c r="E588" s="1">
        <v>25</v>
      </c>
      <c r="F588">
        <v>1</v>
      </c>
      <c r="G588" s="1">
        <v>25</v>
      </c>
      <c r="H588" s="1">
        <v>15</v>
      </c>
      <c r="I588" s="1">
        <f t="shared" si="18"/>
        <v>10</v>
      </c>
      <c r="J588" s="2">
        <f t="shared" si="19"/>
        <v>0.4</v>
      </c>
      <c r="K588" s="3">
        <v>1.9444444444444445E-2</v>
      </c>
      <c r="L588" t="s">
        <v>1133</v>
      </c>
    </row>
    <row r="589" spans="1:12" x14ac:dyDescent="0.25">
      <c r="A589">
        <v>229</v>
      </c>
      <c r="B589">
        <v>14</v>
      </c>
      <c r="C589" t="s">
        <v>33</v>
      </c>
      <c r="D589" s="1">
        <v>21</v>
      </c>
      <c r="E589" s="1">
        <v>35</v>
      </c>
      <c r="F589">
        <v>1</v>
      </c>
      <c r="G589" s="1">
        <v>35</v>
      </c>
      <c r="H589" s="1">
        <v>21</v>
      </c>
      <c r="I589" s="1">
        <f t="shared" si="18"/>
        <v>14</v>
      </c>
      <c r="J589" s="2">
        <f t="shared" si="19"/>
        <v>0.4</v>
      </c>
      <c r="K589" s="3">
        <v>2.9861111111111113E-2</v>
      </c>
      <c r="L589" t="s">
        <v>1132</v>
      </c>
    </row>
    <row r="590" spans="1:12" x14ac:dyDescent="0.25">
      <c r="A590">
        <v>229</v>
      </c>
      <c r="B590">
        <v>14</v>
      </c>
      <c r="C590" t="s">
        <v>106</v>
      </c>
      <c r="D590" s="1">
        <v>22</v>
      </c>
      <c r="E590" s="1">
        <v>36</v>
      </c>
      <c r="F590">
        <v>1</v>
      </c>
      <c r="G590" s="1">
        <v>36</v>
      </c>
      <c r="H590" s="1">
        <v>22</v>
      </c>
      <c r="I590" s="1">
        <f t="shared" si="18"/>
        <v>14</v>
      </c>
      <c r="J590" s="2">
        <f t="shared" si="19"/>
        <v>0.3888888888888889</v>
      </c>
      <c r="K590" s="3">
        <v>1.3194444444444444E-2</v>
      </c>
      <c r="L590" t="s">
        <v>1133</v>
      </c>
    </row>
    <row r="591" spans="1:12" x14ac:dyDescent="0.25">
      <c r="A591">
        <v>229</v>
      </c>
      <c r="B591">
        <v>14</v>
      </c>
      <c r="C591" t="s">
        <v>57</v>
      </c>
      <c r="D591" s="1">
        <v>16</v>
      </c>
      <c r="E591" s="1">
        <v>28</v>
      </c>
      <c r="F591">
        <v>1</v>
      </c>
      <c r="G591" s="1">
        <v>28</v>
      </c>
      <c r="H591" s="1">
        <v>16</v>
      </c>
      <c r="I591" s="1">
        <f t="shared" si="18"/>
        <v>12</v>
      </c>
      <c r="J591" s="2">
        <f t="shared" si="19"/>
        <v>0.42857142857142855</v>
      </c>
      <c r="K591" s="3">
        <v>1.8749999999999999E-2</v>
      </c>
      <c r="L591" t="s">
        <v>1133</v>
      </c>
    </row>
    <row r="592" spans="1:12" x14ac:dyDescent="0.25">
      <c r="A592">
        <v>230</v>
      </c>
      <c r="B592">
        <v>5</v>
      </c>
      <c r="C592" t="s">
        <v>414</v>
      </c>
      <c r="D592" s="1">
        <v>19</v>
      </c>
      <c r="E592" s="1">
        <v>32</v>
      </c>
      <c r="F592">
        <v>3</v>
      </c>
      <c r="G592" s="1">
        <v>96</v>
      </c>
      <c r="H592" s="1">
        <v>57</v>
      </c>
      <c r="I592" s="1">
        <f t="shared" si="18"/>
        <v>39</v>
      </c>
      <c r="J592" s="2">
        <f t="shared" si="19"/>
        <v>0.40625</v>
      </c>
      <c r="K592" s="3">
        <v>6.9444444444444441E-3</v>
      </c>
      <c r="L592" t="s">
        <v>1133</v>
      </c>
    </row>
    <row r="593" spans="1:12" x14ac:dyDescent="0.25">
      <c r="A593">
        <v>230</v>
      </c>
      <c r="B593">
        <v>5</v>
      </c>
      <c r="C593" t="s">
        <v>57</v>
      </c>
      <c r="D593" s="1">
        <v>16</v>
      </c>
      <c r="E593" s="1">
        <v>28</v>
      </c>
      <c r="F593">
        <v>2</v>
      </c>
      <c r="G593" s="1">
        <v>56</v>
      </c>
      <c r="H593" s="1">
        <v>32</v>
      </c>
      <c r="I593" s="1">
        <f t="shared" si="18"/>
        <v>24</v>
      </c>
      <c r="J593" s="2">
        <f t="shared" si="19"/>
        <v>0.42857142857142855</v>
      </c>
      <c r="K593" s="3">
        <v>1.6666666666666666E-2</v>
      </c>
      <c r="L593" t="s">
        <v>1133</v>
      </c>
    </row>
    <row r="594" spans="1:12" x14ac:dyDescent="0.25">
      <c r="A594">
        <v>230</v>
      </c>
      <c r="B594">
        <v>5</v>
      </c>
      <c r="C594" t="s">
        <v>186</v>
      </c>
      <c r="D594" s="1">
        <v>19</v>
      </c>
      <c r="E594" s="1">
        <v>31</v>
      </c>
      <c r="F594">
        <v>2</v>
      </c>
      <c r="G594" s="1">
        <v>62</v>
      </c>
      <c r="H594" s="1">
        <v>38</v>
      </c>
      <c r="I594" s="1">
        <f t="shared" si="18"/>
        <v>24</v>
      </c>
      <c r="J594" s="2">
        <f t="shared" si="19"/>
        <v>0.38709677419354838</v>
      </c>
      <c r="K594" s="3">
        <v>3.9583333333333331E-2</v>
      </c>
      <c r="L594" t="s">
        <v>1133</v>
      </c>
    </row>
    <row r="595" spans="1:12" x14ac:dyDescent="0.25">
      <c r="A595">
        <v>231</v>
      </c>
      <c r="B595">
        <v>8</v>
      </c>
      <c r="C595" t="s">
        <v>102</v>
      </c>
      <c r="D595" s="1">
        <v>13</v>
      </c>
      <c r="E595" s="1">
        <v>21</v>
      </c>
      <c r="F595">
        <v>2</v>
      </c>
      <c r="G595" s="1">
        <v>42</v>
      </c>
      <c r="H595" s="1">
        <v>26</v>
      </c>
      <c r="I595" s="1">
        <f t="shared" si="18"/>
        <v>16</v>
      </c>
      <c r="J595" s="2">
        <f t="shared" si="19"/>
        <v>0.38095238095238093</v>
      </c>
      <c r="K595" s="3">
        <v>2.013888888888889E-2</v>
      </c>
      <c r="L595" t="s">
        <v>1133</v>
      </c>
    </row>
    <row r="596" spans="1:12" x14ac:dyDescent="0.25">
      <c r="A596">
        <v>231</v>
      </c>
      <c r="B596">
        <v>8</v>
      </c>
      <c r="C596" t="s">
        <v>77</v>
      </c>
      <c r="D596" s="1">
        <v>20</v>
      </c>
      <c r="E596" s="1">
        <v>34</v>
      </c>
      <c r="F596">
        <v>3</v>
      </c>
      <c r="G596" s="1">
        <v>102</v>
      </c>
      <c r="H596" s="1">
        <v>60</v>
      </c>
      <c r="I596" s="1">
        <f t="shared" si="18"/>
        <v>42</v>
      </c>
      <c r="J596" s="2">
        <f t="shared" si="19"/>
        <v>0.41176470588235292</v>
      </c>
      <c r="K596" s="3">
        <v>1.1805555555555555E-2</v>
      </c>
      <c r="L596" t="s">
        <v>1133</v>
      </c>
    </row>
    <row r="597" spans="1:12" x14ac:dyDescent="0.25">
      <c r="A597">
        <v>231</v>
      </c>
      <c r="B597">
        <v>8</v>
      </c>
      <c r="C597" t="s">
        <v>186</v>
      </c>
      <c r="D597" s="1">
        <v>19</v>
      </c>
      <c r="E597" s="1">
        <v>31</v>
      </c>
      <c r="F597">
        <v>1</v>
      </c>
      <c r="G597" s="1">
        <v>31</v>
      </c>
      <c r="H597" s="1">
        <v>19</v>
      </c>
      <c r="I597" s="1">
        <f t="shared" si="18"/>
        <v>12</v>
      </c>
      <c r="J597" s="2">
        <f t="shared" si="19"/>
        <v>0.38709677419354838</v>
      </c>
      <c r="K597" s="3">
        <v>3.6805555555555557E-2</v>
      </c>
      <c r="L597" t="s">
        <v>1133</v>
      </c>
    </row>
    <row r="598" spans="1:12" x14ac:dyDescent="0.25">
      <c r="A598">
        <v>231</v>
      </c>
      <c r="B598">
        <v>8</v>
      </c>
      <c r="C598" t="s">
        <v>439</v>
      </c>
      <c r="D598" s="1">
        <v>20</v>
      </c>
      <c r="E598" s="1">
        <v>33</v>
      </c>
      <c r="F598">
        <v>1</v>
      </c>
      <c r="G598" s="1">
        <v>33</v>
      </c>
      <c r="H598" s="1">
        <v>20</v>
      </c>
      <c r="I598" s="1">
        <f t="shared" si="18"/>
        <v>13</v>
      </c>
      <c r="J598" s="2">
        <f t="shared" si="19"/>
        <v>0.39393939393939392</v>
      </c>
      <c r="K598" s="3">
        <v>3.5416666666666666E-2</v>
      </c>
      <c r="L598" t="s">
        <v>1132</v>
      </c>
    </row>
    <row r="599" spans="1:12" x14ac:dyDescent="0.25">
      <c r="A599">
        <v>232</v>
      </c>
      <c r="B599">
        <v>2</v>
      </c>
      <c r="C599" t="s">
        <v>259</v>
      </c>
      <c r="D599" s="1">
        <v>14</v>
      </c>
      <c r="E599" s="1">
        <v>24</v>
      </c>
      <c r="F599">
        <v>1</v>
      </c>
      <c r="G599" s="1">
        <v>24</v>
      </c>
      <c r="H599" s="1">
        <v>14</v>
      </c>
      <c r="I599" s="1">
        <f t="shared" si="18"/>
        <v>10</v>
      </c>
      <c r="J599" s="2">
        <f t="shared" si="19"/>
        <v>0.41666666666666669</v>
      </c>
      <c r="K599" s="3">
        <v>3.4722222222222224E-2</v>
      </c>
      <c r="L599" t="s">
        <v>1133</v>
      </c>
    </row>
    <row r="600" spans="1:12" x14ac:dyDescent="0.25">
      <c r="A600">
        <v>232</v>
      </c>
      <c r="B600">
        <v>2</v>
      </c>
      <c r="C600" t="s">
        <v>170</v>
      </c>
      <c r="D600" s="1">
        <v>16</v>
      </c>
      <c r="E600" s="1">
        <v>27</v>
      </c>
      <c r="F600">
        <v>2</v>
      </c>
      <c r="G600" s="1">
        <v>54</v>
      </c>
      <c r="H600" s="1">
        <v>32</v>
      </c>
      <c r="I600" s="1">
        <f t="shared" si="18"/>
        <v>22</v>
      </c>
      <c r="J600" s="2">
        <f t="shared" si="19"/>
        <v>0.40740740740740738</v>
      </c>
      <c r="K600" s="3">
        <v>2.0833333333333332E-2</v>
      </c>
      <c r="L600" t="s">
        <v>1133</v>
      </c>
    </row>
    <row r="601" spans="1:12" x14ac:dyDescent="0.25">
      <c r="A601">
        <v>232</v>
      </c>
      <c r="B601">
        <v>2</v>
      </c>
      <c r="C601" t="s">
        <v>100</v>
      </c>
      <c r="D601" s="1">
        <v>18</v>
      </c>
      <c r="E601" s="1">
        <v>30</v>
      </c>
      <c r="F601">
        <v>2</v>
      </c>
      <c r="G601" s="1">
        <v>60</v>
      </c>
      <c r="H601" s="1">
        <v>36</v>
      </c>
      <c r="I601" s="1">
        <f t="shared" si="18"/>
        <v>24</v>
      </c>
      <c r="J601" s="2">
        <f t="shared" si="19"/>
        <v>0.4</v>
      </c>
      <c r="K601" s="3">
        <v>2.7777777777777776E-2</v>
      </c>
      <c r="L601" t="s">
        <v>1133</v>
      </c>
    </row>
    <row r="602" spans="1:12" x14ac:dyDescent="0.25">
      <c r="A602">
        <v>232</v>
      </c>
      <c r="B602">
        <v>2</v>
      </c>
      <c r="C602" t="s">
        <v>256</v>
      </c>
      <c r="D602" s="1">
        <v>15</v>
      </c>
      <c r="E602" s="1">
        <v>26</v>
      </c>
      <c r="F602">
        <v>2</v>
      </c>
      <c r="G602" s="1">
        <v>52</v>
      </c>
      <c r="H602" s="1">
        <v>30</v>
      </c>
      <c r="I602" s="1">
        <f t="shared" si="18"/>
        <v>22</v>
      </c>
      <c r="J602" s="2">
        <f t="shared" si="19"/>
        <v>0.42307692307692307</v>
      </c>
      <c r="K602" s="3">
        <v>1.3194444444444444E-2</v>
      </c>
      <c r="L602" t="s">
        <v>1132</v>
      </c>
    </row>
    <row r="603" spans="1:12" x14ac:dyDescent="0.25">
      <c r="A603">
        <v>233</v>
      </c>
      <c r="B603">
        <v>8</v>
      </c>
      <c r="C603" t="s">
        <v>180</v>
      </c>
      <c r="D603" s="1">
        <v>11</v>
      </c>
      <c r="E603" s="1">
        <v>19</v>
      </c>
      <c r="F603">
        <v>2</v>
      </c>
      <c r="G603" s="1">
        <v>38</v>
      </c>
      <c r="H603" s="1">
        <v>22</v>
      </c>
      <c r="I603" s="1">
        <f t="shared" si="18"/>
        <v>16</v>
      </c>
      <c r="J603" s="2">
        <f t="shared" si="19"/>
        <v>0.42105263157894735</v>
      </c>
      <c r="K603" s="3">
        <v>2.1527777777777778E-2</v>
      </c>
      <c r="L603" t="s">
        <v>1133</v>
      </c>
    </row>
    <row r="604" spans="1:12" x14ac:dyDescent="0.25">
      <c r="A604">
        <v>234</v>
      </c>
      <c r="B604">
        <v>17</v>
      </c>
      <c r="C604" t="s">
        <v>100</v>
      </c>
      <c r="D604" s="1">
        <v>18</v>
      </c>
      <c r="E604" s="1">
        <v>30</v>
      </c>
      <c r="F604">
        <v>2</v>
      </c>
      <c r="G604" s="1">
        <v>60</v>
      </c>
      <c r="H604" s="1">
        <v>36</v>
      </c>
      <c r="I604" s="1">
        <f t="shared" si="18"/>
        <v>24</v>
      </c>
      <c r="J604" s="2">
        <f t="shared" si="19"/>
        <v>0.4</v>
      </c>
      <c r="K604" s="3">
        <v>2.8472222222222222E-2</v>
      </c>
      <c r="L604" t="s">
        <v>1133</v>
      </c>
    </row>
    <row r="605" spans="1:12" x14ac:dyDescent="0.25">
      <c r="A605">
        <v>234</v>
      </c>
      <c r="B605">
        <v>17</v>
      </c>
      <c r="C605" t="s">
        <v>259</v>
      </c>
      <c r="D605" s="1">
        <v>14</v>
      </c>
      <c r="E605" s="1">
        <v>24</v>
      </c>
      <c r="F605">
        <v>3</v>
      </c>
      <c r="G605" s="1">
        <v>72</v>
      </c>
      <c r="H605" s="1">
        <v>42</v>
      </c>
      <c r="I605" s="1">
        <f t="shared" si="18"/>
        <v>30</v>
      </c>
      <c r="J605" s="2">
        <f t="shared" si="19"/>
        <v>0.41666666666666669</v>
      </c>
      <c r="K605" s="3">
        <v>2.4305555555555556E-2</v>
      </c>
      <c r="L605" t="s">
        <v>1132</v>
      </c>
    </row>
    <row r="606" spans="1:12" x14ac:dyDescent="0.25">
      <c r="A606">
        <v>234</v>
      </c>
      <c r="B606">
        <v>17</v>
      </c>
      <c r="C606" t="s">
        <v>186</v>
      </c>
      <c r="D606" s="1">
        <v>19</v>
      </c>
      <c r="E606" s="1">
        <v>31</v>
      </c>
      <c r="F606">
        <v>3</v>
      </c>
      <c r="G606" s="1">
        <v>93</v>
      </c>
      <c r="H606" s="1">
        <v>57</v>
      </c>
      <c r="I606" s="1">
        <f t="shared" si="18"/>
        <v>36</v>
      </c>
      <c r="J606" s="2">
        <f t="shared" si="19"/>
        <v>0.38709677419354838</v>
      </c>
      <c r="K606" s="3">
        <v>1.5972222222222221E-2</v>
      </c>
      <c r="L606" t="s">
        <v>1133</v>
      </c>
    </row>
    <row r="607" spans="1:12" x14ac:dyDescent="0.25">
      <c r="A607">
        <v>235</v>
      </c>
      <c r="B607">
        <v>13</v>
      </c>
      <c r="C607" t="s">
        <v>439</v>
      </c>
      <c r="D607" s="1">
        <v>20</v>
      </c>
      <c r="E607" s="1">
        <v>33</v>
      </c>
      <c r="F607">
        <v>1</v>
      </c>
      <c r="G607" s="1">
        <v>33</v>
      </c>
      <c r="H607" s="1">
        <v>20</v>
      </c>
      <c r="I607" s="1">
        <f t="shared" si="18"/>
        <v>13</v>
      </c>
      <c r="J607" s="2">
        <f t="shared" si="19"/>
        <v>0.39393939393939392</v>
      </c>
      <c r="K607" s="3">
        <v>1.7361111111111112E-2</v>
      </c>
      <c r="L607" t="s">
        <v>1132</v>
      </c>
    </row>
    <row r="608" spans="1:12" x14ac:dyDescent="0.25">
      <c r="A608">
        <v>236</v>
      </c>
      <c r="B608">
        <v>12</v>
      </c>
      <c r="C608" t="s">
        <v>439</v>
      </c>
      <c r="D608" s="1">
        <v>20</v>
      </c>
      <c r="E608" s="1">
        <v>33</v>
      </c>
      <c r="F608">
        <v>3</v>
      </c>
      <c r="G608" s="1">
        <v>99</v>
      </c>
      <c r="H608" s="1">
        <v>60</v>
      </c>
      <c r="I608" s="1">
        <f t="shared" si="18"/>
        <v>39</v>
      </c>
      <c r="J608" s="2">
        <f t="shared" si="19"/>
        <v>0.39393939393939392</v>
      </c>
      <c r="K608" s="3">
        <v>1.4583333333333334E-2</v>
      </c>
      <c r="L608" t="s">
        <v>1132</v>
      </c>
    </row>
    <row r="609" spans="1:12" x14ac:dyDescent="0.25">
      <c r="A609">
        <v>236</v>
      </c>
      <c r="B609">
        <v>12</v>
      </c>
      <c r="C609" t="s">
        <v>335</v>
      </c>
      <c r="D609" s="1">
        <v>13</v>
      </c>
      <c r="E609" s="1">
        <v>22</v>
      </c>
      <c r="F609">
        <v>1</v>
      </c>
      <c r="G609" s="1">
        <v>22</v>
      </c>
      <c r="H609" s="1">
        <v>13</v>
      </c>
      <c r="I609" s="1">
        <f t="shared" si="18"/>
        <v>9</v>
      </c>
      <c r="J609" s="2">
        <f t="shared" si="19"/>
        <v>0.40909090909090912</v>
      </c>
      <c r="K609" s="3">
        <v>4.8611111111111112E-3</v>
      </c>
      <c r="L609" t="s">
        <v>1132</v>
      </c>
    </row>
    <row r="610" spans="1:12" x14ac:dyDescent="0.25">
      <c r="A610">
        <v>236</v>
      </c>
      <c r="B610">
        <v>12</v>
      </c>
      <c r="C610" t="s">
        <v>33</v>
      </c>
      <c r="D610" s="1">
        <v>21</v>
      </c>
      <c r="E610" s="1">
        <v>35</v>
      </c>
      <c r="F610">
        <v>2</v>
      </c>
      <c r="G610" s="1">
        <v>70</v>
      </c>
      <c r="H610" s="1">
        <v>42</v>
      </c>
      <c r="I610" s="1">
        <f t="shared" si="18"/>
        <v>28</v>
      </c>
      <c r="J610" s="2">
        <f t="shared" si="19"/>
        <v>0.4</v>
      </c>
      <c r="K610" s="3">
        <v>2.9861111111111113E-2</v>
      </c>
      <c r="L610" t="s">
        <v>1133</v>
      </c>
    </row>
    <row r="611" spans="1:12" x14ac:dyDescent="0.25">
      <c r="A611">
        <v>236</v>
      </c>
      <c r="B611">
        <v>12</v>
      </c>
      <c r="C611" t="s">
        <v>414</v>
      </c>
      <c r="D611" s="1">
        <v>19</v>
      </c>
      <c r="E611" s="1">
        <v>32</v>
      </c>
      <c r="F611">
        <v>2</v>
      </c>
      <c r="G611" s="1">
        <v>64</v>
      </c>
      <c r="H611" s="1">
        <v>38</v>
      </c>
      <c r="I611" s="1">
        <f t="shared" si="18"/>
        <v>26</v>
      </c>
      <c r="J611" s="2">
        <f t="shared" si="19"/>
        <v>0.40625</v>
      </c>
      <c r="K611" s="3">
        <v>2.0833333333333332E-2</v>
      </c>
      <c r="L611" t="s">
        <v>1132</v>
      </c>
    </row>
    <row r="612" spans="1:12" x14ac:dyDescent="0.25">
      <c r="A612">
        <v>237</v>
      </c>
      <c r="B612">
        <v>4</v>
      </c>
      <c r="C612" t="s">
        <v>331</v>
      </c>
      <c r="D612" s="1">
        <v>14</v>
      </c>
      <c r="E612" s="1">
        <v>23</v>
      </c>
      <c r="F612">
        <v>2</v>
      </c>
      <c r="G612" s="1">
        <v>46</v>
      </c>
      <c r="H612" s="1">
        <v>28</v>
      </c>
      <c r="I612" s="1">
        <f t="shared" si="18"/>
        <v>18</v>
      </c>
      <c r="J612" s="2">
        <f t="shared" si="19"/>
        <v>0.39130434782608697</v>
      </c>
      <c r="K612" s="3">
        <v>8.3333333333333332E-3</v>
      </c>
      <c r="L612" t="s">
        <v>1132</v>
      </c>
    </row>
    <row r="613" spans="1:12" x14ac:dyDescent="0.25">
      <c r="A613">
        <v>237</v>
      </c>
      <c r="B613">
        <v>4</v>
      </c>
      <c r="C613" t="s">
        <v>100</v>
      </c>
      <c r="D613" s="1">
        <v>18</v>
      </c>
      <c r="E613" s="1">
        <v>30</v>
      </c>
      <c r="F613">
        <v>2</v>
      </c>
      <c r="G613" s="1">
        <v>60</v>
      </c>
      <c r="H613" s="1">
        <v>36</v>
      </c>
      <c r="I613" s="1">
        <f t="shared" si="18"/>
        <v>24</v>
      </c>
      <c r="J613" s="2">
        <f t="shared" si="19"/>
        <v>0.4</v>
      </c>
      <c r="K613" s="3">
        <v>1.7361111111111112E-2</v>
      </c>
      <c r="L613" t="s">
        <v>1133</v>
      </c>
    </row>
    <row r="614" spans="1:12" x14ac:dyDescent="0.25">
      <c r="A614">
        <v>238</v>
      </c>
      <c r="B614">
        <v>13</v>
      </c>
      <c r="C614" t="s">
        <v>106</v>
      </c>
      <c r="D614" s="1">
        <v>22</v>
      </c>
      <c r="E614" s="1">
        <v>36</v>
      </c>
      <c r="F614">
        <v>2</v>
      </c>
      <c r="G614" s="1">
        <v>72</v>
      </c>
      <c r="H614" s="1">
        <v>44</v>
      </c>
      <c r="I614" s="1">
        <f t="shared" si="18"/>
        <v>28</v>
      </c>
      <c r="J614" s="2">
        <f t="shared" si="19"/>
        <v>0.3888888888888889</v>
      </c>
      <c r="K614" s="3">
        <v>3.125E-2</v>
      </c>
      <c r="L614" t="s">
        <v>1133</v>
      </c>
    </row>
    <row r="615" spans="1:12" x14ac:dyDescent="0.25">
      <c r="A615">
        <v>239</v>
      </c>
      <c r="B615">
        <v>12</v>
      </c>
      <c r="C615" t="s">
        <v>256</v>
      </c>
      <c r="D615" s="1">
        <v>15</v>
      </c>
      <c r="E615" s="1">
        <v>26</v>
      </c>
      <c r="F615">
        <v>1</v>
      </c>
      <c r="G615" s="1">
        <v>26</v>
      </c>
      <c r="H615" s="1">
        <v>15</v>
      </c>
      <c r="I615" s="1">
        <f t="shared" si="18"/>
        <v>11</v>
      </c>
      <c r="J615" s="2">
        <f t="shared" si="19"/>
        <v>0.42307692307692307</v>
      </c>
      <c r="K615" s="3">
        <v>2.5000000000000001E-2</v>
      </c>
      <c r="L615" t="s">
        <v>1132</v>
      </c>
    </row>
    <row r="616" spans="1:12" x14ac:dyDescent="0.25">
      <c r="A616">
        <v>239</v>
      </c>
      <c r="B616">
        <v>12</v>
      </c>
      <c r="C616" t="s">
        <v>259</v>
      </c>
      <c r="D616" s="1">
        <v>14</v>
      </c>
      <c r="E616" s="1">
        <v>24</v>
      </c>
      <c r="F616">
        <v>2</v>
      </c>
      <c r="G616" s="1">
        <v>48</v>
      </c>
      <c r="H616" s="1">
        <v>28</v>
      </c>
      <c r="I616" s="1">
        <f t="shared" si="18"/>
        <v>20</v>
      </c>
      <c r="J616" s="2">
        <f t="shared" si="19"/>
        <v>0.41666666666666669</v>
      </c>
      <c r="K616" s="3">
        <v>2.5694444444444443E-2</v>
      </c>
      <c r="L616" t="s">
        <v>1132</v>
      </c>
    </row>
    <row r="617" spans="1:12" x14ac:dyDescent="0.25">
      <c r="A617">
        <v>240</v>
      </c>
      <c r="B617">
        <v>9</v>
      </c>
      <c r="C617" t="s">
        <v>186</v>
      </c>
      <c r="D617" s="1">
        <v>19</v>
      </c>
      <c r="E617" s="1">
        <v>31</v>
      </c>
      <c r="F617">
        <v>3</v>
      </c>
      <c r="G617" s="1">
        <v>93</v>
      </c>
      <c r="H617" s="1">
        <v>57</v>
      </c>
      <c r="I617" s="1">
        <f t="shared" si="18"/>
        <v>36</v>
      </c>
      <c r="J617" s="2">
        <f t="shared" si="19"/>
        <v>0.38709677419354838</v>
      </c>
      <c r="K617" s="3">
        <v>2.2222222222222223E-2</v>
      </c>
      <c r="L617" t="s">
        <v>1133</v>
      </c>
    </row>
    <row r="618" spans="1:12" x14ac:dyDescent="0.25">
      <c r="A618">
        <v>240</v>
      </c>
      <c r="B618">
        <v>9</v>
      </c>
      <c r="C618" t="s">
        <v>331</v>
      </c>
      <c r="D618" s="1">
        <v>14</v>
      </c>
      <c r="E618" s="1">
        <v>23</v>
      </c>
      <c r="F618">
        <v>3</v>
      </c>
      <c r="G618" s="1">
        <v>69</v>
      </c>
      <c r="H618" s="1">
        <v>42</v>
      </c>
      <c r="I618" s="1">
        <f t="shared" si="18"/>
        <v>27</v>
      </c>
      <c r="J618" s="2">
        <f t="shared" si="19"/>
        <v>0.39130434782608697</v>
      </c>
      <c r="K618" s="3">
        <v>2.2222222222222223E-2</v>
      </c>
      <c r="L618" t="s">
        <v>1133</v>
      </c>
    </row>
    <row r="619" spans="1:12" x14ac:dyDescent="0.25">
      <c r="A619">
        <v>240</v>
      </c>
      <c r="B619">
        <v>9</v>
      </c>
      <c r="C619" t="s">
        <v>117</v>
      </c>
      <c r="D619" s="1">
        <v>10</v>
      </c>
      <c r="E619" s="1">
        <v>18</v>
      </c>
      <c r="F619">
        <v>2</v>
      </c>
      <c r="G619" s="1">
        <v>36</v>
      </c>
      <c r="H619" s="1">
        <v>20</v>
      </c>
      <c r="I619" s="1">
        <f t="shared" si="18"/>
        <v>16</v>
      </c>
      <c r="J619" s="2">
        <f t="shared" si="19"/>
        <v>0.44444444444444442</v>
      </c>
      <c r="K619" s="3">
        <v>3.1944444444444442E-2</v>
      </c>
      <c r="L619" t="s">
        <v>1132</v>
      </c>
    </row>
    <row r="620" spans="1:12" x14ac:dyDescent="0.25">
      <c r="A620">
        <v>240</v>
      </c>
      <c r="B620">
        <v>9</v>
      </c>
      <c r="C620" t="s">
        <v>414</v>
      </c>
      <c r="D620" s="1">
        <v>19</v>
      </c>
      <c r="E620" s="1">
        <v>32</v>
      </c>
      <c r="F620">
        <v>3</v>
      </c>
      <c r="G620" s="1">
        <v>96</v>
      </c>
      <c r="H620" s="1">
        <v>57</v>
      </c>
      <c r="I620" s="1">
        <f t="shared" si="18"/>
        <v>39</v>
      </c>
      <c r="J620" s="2">
        <f t="shared" si="19"/>
        <v>0.40625</v>
      </c>
      <c r="K620" s="3">
        <v>1.3194444444444444E-2</v>
      </c>
      <c r="L620" t="s">
        <v>1132</v>
      </c>
    </row>
    <row r="621" spans="1:12" x14ac:dyDescent="0.25">
      <c r="A621">
        <v>241</v>
      </c>
      <c r="B621">
        <v>12</v>
      </c>
      <c r="C621" t="s">
        <v>117</v>
      </c>
      <c r="D621" s="1">
        <v>10</v>
      </c>
      <c r="E621" s="1">
        <v>18</v>
      </c>
      <c r="F621">
        <v>1</v>
      </c>
      <c r="G621" s="1">
        <v>18</v>
      </c>
      <c r="H621" s="1">
        <v>10</v>
      </c>
      <c r="I621" s="1">
        <f t="shared" si="18"/>
        <v>8</v>
      </c>
      <c r="J621" s="2">
        <f t="shared" si="19"/>
        <v>0.44444444444444442</v>
      </c>
      <c r="K621" s="3">
        <v>7.6388888888888886E-3</v>
      </c>
      <c r="L621" t="s">
        <v>1133</v>
      </c>
    </row>
    <row r="622" spans="1:12" x14ac:dyDescent="0.25">
      <c r="A622">
        <v>242</v>
      </c>
      <c r="B622">
        <v>12</v>
      </c>
      <c r="C622" t="s">
        <v>256</v>
      </c>
      <c r="D622" s="1">
        <v>15</v>
      </c>
      <c r="E622" s="1">
        <v>26</v>
      </c>
      <c r="F622">
        <v>1</v>
      </c>
      <c r="G622" s="1">
        <v>26</v>
      </c>
      <c r="H622" s="1">
        <v>15</v>
      </c>
      <c r="I622" s="1">
        <f t="shared" si="18"/>
        <v>11</v>
      </c>
      <c r="J622" s="2">
        <f t="shared" si="19"/>
        <v>0.42307692307692307</v>
      </c>
      <c r="K622" s="3">
        <v>3.7499999999999999E-2</v>
      </c>
      <c r="L622" t="s">
        <v>1132</v>
      </c>
    </row>
    <row r="623" spans="1:12" x14ac:dyDescent="0.25">
      <c r="A623">
        <v>242</v>
      </c>
      <c r="B623">
        <v>12</v>
      </c>
      <c r="C623" t="s">
        <v>195</v>
      </c>
      <c r="D623" s="1">
        <v>15</v>
      </c>
      <c r="E623" s="1">
        <v>25</v>
      </c>
      <c r="F623">
        <v>3</v>
      </c>
      <c r="G623" s="1">
        <v>75</v>
      </c>
      <c r="H623" s="1">
        <v>45</v>
      </c>
      <c r="I623" s="1">
        <f t="shared" si="18"/>
        <v>30</v>
      </c>
      <c r="J623" s="2">
        <f t="shared" si="19"/>
        <v>0.4</v>
      </c>
      <c r="K623" s="3">
        <v>2.7777777777777776E-2</v>
      </c>
      <c r="L623" t="s">
        <v>1133</v>
      </c>
    </row>
    <row r="624" spans="1:12" x14ac:dyDescent="0.25">
      <c r="A624">
        <v>242</v>
      </c>
      <c r="B624">
        <v>12</v>
      </c>
      <c r="C624" t="s">
        <v>439</v>
      </c>
      <c r="D624" s="1">
        <v>20</v>
      </c>
      <c r="E624" s="1">
        <v>33</v>
      </c>
      <c r="F624">
        <v>1</v>
      </c>
      <c r="G624" s="1">
        <v>33</v>
      </c>
      <c r="H624" s="1">
        <v>20</v>
      </c>
      <c r="I624" s="1">
        <f t="shared" si="18"/>
        <v>13</v>
      </c>
      <c r="J624" s="2">
        <f t="shared" si="19"/>
        <v>0.39393939393939392</v>
      </c>
      <c r="K624" s="3">
        <v>3.472222222222222E-3</v>
      </c>
      <c r="L624" t="s">
        <v>1132</v>
      </c>
    </row>
    <row r="625" spans="1:12" x14ac:dyDescent="0.25">
      <c r="A625">
        <v>243</v>
      </c>
      <c r="B625">
        <v>4</v>
      </c>
      <c r="C625" t="s">
        <v>65</v>
      </c>
      <c r="D625" s="1">
        <v>25</v>
      </c>
      <c r="E625" s="1">
        <v>40</v>
      </c>
      <c r="F625">
        <v>3</v>
      </c>
      <c r="G625" s="1">
        <v>120</v>
      </c>
      <c r="H625" s="1">
        <v>75</v>
      </c>
      <c r="I625" s="1">
        <f t="shared" si="18"/>
        <v>45</v>
      </c>
      <c r="J625" s="2">
        <f t="shared" si="19"/>
        <v>0.375</v>
      </c>
      <c r="K625" s="3">
        <v>1.5277777777777777E-2</v>
      </c>
      <c r="L625" t="s">
        <v>1133</v>
      </c>
    </row>
    <row r="626" spans="1:12" x14ac:dyDescent="0.25">
      <c r="A626">
        <v>244</v>
      </c>
      <c r="B626">
        <v>17</v>
      </c>
      <c r="C626" t="s">
        <v>65</v>
      </c>
      <c r="D626" s="1">
        <v>25</v>
      </c>
      <c r="E626" s="1">
        <v>40</v>
      </c>
      <c r="F626">
        <v>3</v>
      </c>
      <c r="G626" s="1">
        <v>120</v>
      </c>
      <c r="H626" s="1">
        <v>75</v>
      </c>
      <c r="I626" s="1">
        <f t="shared" si="18"/>
        <v>45</v>
      </c>
      <c r="J626" s="2">
        <f t="shared" si="19"/>
        <v>0.375</v>
      </c>
      <c r="K626" s="3">
        <v>2.0833333333333332E-2</v>
      </c>
      <c r="L626" t="s">
        <v>1132</v>
      </c>
    </row>
    <row r="627" spans="1:12" x14ac:dyDescent="0.25">
      <c r="A627">
        <v>244</v>
      </c>
      <c r="B627">
        <v>17</v>
      </c>
      <c r="C627" t="s">
        <v>180</v>
      </c>
      <c r="D627" s="1">
        <v>11</v>
      </c>
      <c r="E627" s="1">
        <v>19</v>
      </c>
      <c r="F627">
        <v>2</v>
      </c>
      <c r="G627" s="1">
        <v>38</v>
      </c>
      <c r="H627" s="1">
        <v>22</v>
      </c>
      <c r="I627" s="1">
        <f t="shared" si="18"/>
        <v>16</v>
      </c>
      <c r="J627" s="2">
        <f t="shared" si="19"/>
        <v>0.42105263157894735</v>
      </c>
      <c r="K627" s="3">
        <v>4.0972222222222222E-2</v>
      </c>
      <c r="L627" t="s">
        <v>1132</v>
      </c>
    </row>
    <row r="628" spans="1:12" x14ac:dyDescent="0.25">
      <c r="A628">
        <v>245</v>
      </c>
      <c r="B628">
        <v>11</v>
      </c>
      <c r="C628" t="s">
        <v>117</v>
      </c>
      <c r="D628" s="1">
        <v>10</v>
      </c>
      <c r="E628" s="1">
        <v>18</v>
      </c>
      <c r="F628">
        <v>3</v>
      </c>
      <c r="G628" s="1">
        <v>54</v>
      </c>
      <c r="H628" s="1">
        <v>30</v>
      </c>
      <c r="I628" s="1">
        <f t="shared" si="18"/>
        <v>24</v>
      </c>
      <c r="J628" s="2">
        <f t="shared" si="19"/>
        <v>0.44444444444444442</v>
      </c>
      <c r="K628" s="3">
        <v>3.125E-2</v>
      </c>
      <c r="L628" t="s">
        <v>1133</v>
      </c>
    </row>
    <row r="629" spans="1:12" x14ac:dyDescent="0.25">
      <c r="A629">
        <v>245</v>
      </c>
      <c r="B629">
        <v>11</v>
      </c>
      <c r="C629" t="s">
        <v>186</v>
      </c>
      <c r="D629" s="1">
        <v>19</v>
      </c>
      <c r="E629" s="1">
        <v>31</v>
      </c>
      <c r="F629">
        <v>1</v>
      </c>
      <c r="G629" s="1">
        <v>31</v>
      </c>
      <c r="H629" s="1">
        <v>19</v>
      </c>
      <c r="I629" s="1">
        <f t="shared" si="18"/>
        <v>12</v>
      </c>
      <c r="J629" s="2">
        <f t="shared" si="19"/>
        <v>0.38709677419354838</v>
      </c>
      <c r="K629" s="3">
        <v>1.5972222222222221E-2</v>
      </c>
      <c r="L629" t="s">
        <v>1132</v>
      </c>
    </row>
    <row r="630" spans="1:12" x14ac:dyDescent="0.25">
      <c r="A630">
        <v>245</v>
      </c>
      <c r="B630">
        <v>11</v>
      </c>
      <c r="C630" t="s">
        <v>65</v>
      </c>
      <c r="D630" s="1">
        <v>25</v>
      </c>
      <c r="E630" s="1">
        <v>40</v>
      </c>
      <c r="F630">
        <v>2</v>
      </c>
      <c r="G630" s="1">
        <v>80</v>
      </c>
      <c r="H630" s="1">
        <v>50</v>
      </c>
      <c r="I630" s="1">
        <f t="shared" si="18"/>
        <v>30</v>
      </c>
      <c r="J630" s="2">
        <f t="shared" si="19"/>
        <v>0.375</v>
      </c>
      <c r="K630" s="3">
        <v>1.5972222222222221E-2</v>
      </c>
      <c r="L630" t="s">
        <v>1132</v>
      </c>
    </row>
    <row r="631" spans="1:12" x14ac:dyDescent="0.25">
      <c r="A631">
        <v>245</v>
      </c>
      <c r="B631">
        <v>11</v>
      </c>
      <c r="C631" t="s">
        <v>106</v>
      </c>
      <c r="D631" s="1">
        <v>22</v>
      </c>
      <c r="E631" s="1">
        <v>36</v>
      </c>
      <c r="F631">
        <v>3</v>
      </c>
      <c r="G631" s="1">
        <v>108</v>
      </c>
      <c r="H631" s="1">
        <v>66</v>
      </c>
      <c r="I631" s="1">
        <f t="shared" si="18"/>
        <v>42</v>
      </c>
      <c r="J631" s="2">
        <f t="shared" si="19"/>
        <v>0.3888888888888889</v>
      </c>
      <c r="K631" s="3">
        <v>1.7361111111111112E-2</v>
      </c>
      <c r="L631" t="s">
        <v>1133</v>
      </c>
    </row>
    <row r="632" spans="1:12" x14ac:dyDescent="0.25">
      <c r="A632">
        <v>246</v>
      </c>
      <c r="B632">
        <v>2</v>
      </c>
      <c r="C632" t="s">
        <v>170</v>
      </c>
      <c r="D632" s="1">
        <v>16</v>
      </c>
      <c r="E632" s="1">
        <v>27</v>
      </c>
      <c r="F632">
        <v>3</v>
      </c>
      <c r="G632" s="1">
        <v>81</v>
      </c>
      <c r="H632" s="1">
        <v>48</v>
      </c>
      <c r="I632" s="1">
        <f t="shared" si="18"/>
        <v>33</v>
      </c>
      <c r="J632" s="2">
        <f t="shared" si="19"/>
        <v>0.40740740740740738</v>
      </c>
      <c r="K632" s="3">
        <v>2.5000000000000001E-2</v>
      </c>
      <c r="L632" t="s">
        <v>1133</v>
      </c>
    </row>
    <row r="633" spans="1:12" x14ac:dyDescent="0.25">
      <c r="A633">
        <v>246</v>
      </c>
      <c r="B633">
        <v>2</v>
      </c>
      <c r="C633" t="s">
        <v>259</v>
      </c>
      <c r="D633" s="1">
        <v>14</v>
      </c>
      <c r="E633" s="1">
        <v>24</v>
      </c>
      <c r="F633">
        <v>2</v>
      </c>
      <c r="G633" s="1">
        <v>48</v>
      </c>
      <c r="H633" s="1">
        <v>28</v>
      </c>
      <c r="I633" s="1">
        <f t="shared" si="18"/>
        <v>20</v>
      </c>
      <c r="J633" s="2">
        <f t="shared" si="19"/>
        <v>0.41666666666666669</v>
      </c>
      <c r="K633" s="3">
        <v>6.9444444444444441E-3</v>
      </c>
      <c r="L633" t="s">
        <v>1132</v>
      </c>
    </row>
    <row r="634" spans="1:12" x14ac:dyDescent="0.25">
      <c r="A634">
        <v>246</v>
      </c>
      <c r="B634">
        <v>2</v>
      </c>
      <c r="C634" t="s">
        <v>33</v>
      </c>
      <c r="D634" s="1">
        <v>21</v>
      </c>
      <c r="E634" s="1">
        <v>35</v>
      </c>
      <c r="F634">
        <v>3</v>
      </c>
      <c r="G634" s="1">
        <v>105</v>
      </c>
      <c r="H634" s="1">
        <v>63</v>
      </c>
      <c r="I634" s="1">
        <f t="shared" si="18"/>
        <v>42</v>
      </c>
      <c r="J634" s="2">
        <f t="shared" si="19"/>
        <v>0.4</v>
      </c>
      <c r="K634" s="3">
        <v>3.3333333333333333E-2</v>
      </c>
      <c r="L634" t="s">
        <v>1132</v>
      </c>
    </row>
    <row r="635" spans="1:12" x14ac:dyDescent="0.25">
      <c r="A635">
        <v>246</v>
      </c>
      <c r="B635">
        <v>2</v>
      </c>
      <c r="C635" t="s">
        <v>186</v>
      </c>
      <c r="D635" s="1">
        <v>19</v>
      </c>
      <c r="E635" s="1">
        <v>31</v>
      </c>
      <c r="F635">
        <v>3</v>
      </c>
      <c r="G635" s="1">
        <v>93</v>
      </c>
      <c r="H635" s="1">
        <v>57</v>
      </c>
      <c r="I635" s="1">
        <f t="shared" si="18"/>
        <v>36</v>
      </c>
      <c r="J635" s="2">
        <f t="shared" si="19"/>
        <v>0.38709677419354838</v>
      </c>
      <c r="K635" s="3">
        <v>3.6111111111111108E-2</v>
      </c>
      <c r="L635" t="s">
        <v>1132</v>
      </c>
    </row>
    <row r="636" spans="1:12" x14ac:dyDescent="0.25">
      <c r="A636">
        <v>247</v>
      </c>
      <c r="B636">
        <v>11</v>
      </c>
      <c r="C636" t="s">
        <v>439</v>
      </c>
      <c r="D636" s="1">
        <v>20</v>
      </c>
      <c r="E636" s="1">
        <v>33</v>
      </c>
      <c r="F636">
        <v>2</v>
      </c>
      <c r="G636" s="1">
        <v>66</v>
      </c>
      <c r="H636" s="1">
        <v>40</v>
      </c>
      <c r="I636" s="1">
        <f t="shared" si="18"/>
        <v>26</v>
      </c>
      <c r="J636" s="2">
        <f t="shared" si="19"/>
        <v>0.39393939393939392</v>
      </c>
      <c r="K636" s="3">
        <v>4.0972222222222222E-2</v>
      </c>
      <c r="L636" t="s">
        <v>1133</v>
      </c>
    </row>
    <row r="637" spans="1:12" x14ac:dyDescent="0.25">
      <c r="A637">
        <v>248</v>
      </c>
      <c r="B637">
        <v>12</v>
      </c>
      <c r="C637" t="s">
        <v>77</v>
      </c>
      <c r="D637" s="1">
        <v>20</v>
      </c>
      <c r="E637" s="1">
        <v>34</v>
      </c>
      <c r="F637">
        <v>1</v>
      </c>
      <c r="G637" s="1">
        <v>34</v>
      </c>
      <c r="H637" s="1">
        <v>20</v>
      </c>
      <c r="I637" s="1">
        <f t="shared" si="18"/>
        <v>14</v>
      </c>
      <c r="J637" s="2">
        <f t="shared" si="19"/>
        <v>0.41176470588235292</v>
      </c>
      <c r="K637" s="3">
        <v>2.2222222222222223E-2</v>
      </c>
      <c r="L637" t="s">
        <v>1133</v>
      </c>
    </row>
    <row r="638" spans="1:12" x14ac:dyDescent="0.25">
      <c r="A638">
        <v>248</v>
      </c>
      <c r="B638">
        <v>12</v>
      </c>
      <c r="C638" t="s">
        <v>51</v>
      </c>
      <c r="D638" s="1">
        <v>17</v>
      </c>
      <c r="E638" s="1">
        <v>29</v>
      </c>
      <c r="F638">
        <v>3</v>
      </c>
      <c r="G638" s="1">
        <v>87</v>
      </c>
      <c r="H638" s="1">
        <v>51</v>
      </c>
      <c r="I638" s="1">
        <f t="shared" si="18"/>
        <v>36</v>
      </c>
      <c r="J638" s="2">
        <f t="shared" si="19"/>
        <v>0.41379310344827586</v>
      </c>
      <c r="K638" s="3">
        <v>3.5416666666666666E-2</v>
      </c>
      <c r="L638" t="s">
        <v>1133</v>
      </c>
    </row>
    <row r="639" spans="1:12" x14ac:dyDescent="0.25">
      <c r="A639">
        <v>248</v>
      </c>
      <c r="B639">
        <v>12</v>
      </c>
      <c r="C639" t="s">
        <v>170</v>
      </c>
      <c r="D639" s="1">
        <v>16</v>
      </c>
      <c r="E639" s="1">
        <v>27</v>
      </c>
      <c r="F639">
        <v>2</v>
      </c>
      <c r="G639" s="1">
        <v>54</v>
      </c>
      <c r="H639" s="1">
        <v>32</v>
      </c>
      <c r="I639" s="1">
        <f t="shared" si="18"/>
        <v>22</v>
      </c>
      <c r="J639" s="2">
        <f t="shared" si="19"/>
        <v>0.40740740740740738</v>
      </c>
      <c r="K639" s="3">
        <v>4.1666666666666666E-3</v>
      </c>
      <c r="L639" t="s">
        <v>1133</v>
      </c>
    </row>
    <row r="640" spans="1:12" x14ac:dyDescent="0.25">
      <c r="A640">
        <v>248</v>
      </c>
      <c r="B640">
        <v>12</v>
      </c>
      <c r="C640" t="s">
        <v>195</v>
      </c>
      <c r="D640" s="1">
        <v>15</v>
      </c>
      <c r="E640" s="1">
        <v>25</v>
      </c>
      <c r="F640">
        <v>2</v>
      </c>
      <c r="G640" s="1">
        <v>50</v>
      </c>
      <c r="H640" s="1">
        <v>30</v>
      </c>
      <c r="I640" s="1">
        <f t="shared" si="18"/>
        <v>20</v>
      </c>
      <c r="J640" s="2">
        <f t="shared" si="19"/>
        <v>0.4</v>
      </c>
      <c r="K640" s="3">
        <v>2.1527777777777778E-2</v>
      </c>
      <c r="L640" t="s">
        <v>1132</v>
      </c>
    </row>
    <row r="641" spans="1:12" x14ac:dyDescent="0.25">
      <c r="A641">
        <v>249</v>
      </c>
      <c r="B641">
        <v>8</v>
      </c>
      <c r="C641" t="s">
        <v>335</v>
      </c>
      <c r="D641" s="1">
        <v>13</v>
      </c>
      <c r="E641" s="1">
        <v>22</v>
      </c>
      <c r="F641">
        <v>2</v>
      </c>
      <c r="G641" s="1">
        <v>44</v>
      </c>
      <c r="H641" s="1">
        <v>26</v>
      </c>
      <c r="I641" s="1">
        <f t="shared" si="18"/>
        <v>18</v>
      </c>
      <c r="J641" s="2">
        <f t="shared" si="19"/>
        <v>0.40909090909090912</v>
      </c>
      <c r="K641" s="3">
        <v>3.5416666666666666E-2</v>
      </c>
      <c r="L641" t="s">
        <v>1133</v>
      </c>
    </row>
    <row r="642" spans="1:12" x14ac:dyDescent="0.25">
      <c r="A642">
        <v>249</v>
      </c>
      <c r="B642">
        <v>8</v>
      </c>
      <c r="C642" t="s">
        <v>117</v>
      </c>
      <c r="D642" s="1">
        <v>10</v>
      </c>
      <c r="E642" s="1">
        <v>18</v>
      </c>
      <c r="F642">
        <v>2</v>
      </c>
      <c r="G642" s="1">
        <v>36</v>
      </c>
      <c r="H642" s="1">
        <v>20</v>
      </c>
      <c r="I642" s="1">
        <f t="shared" si="18"/>
        <v>16</v>
      </c>
      <c r="J642" s="2">
        <f t="shared" si="19"/>
        <v>0.44444444444444442</v>
      </c>
      <c r="K642" s="3">
        <v>4.027777777777778E-2</v>
      </c>
      <c r="L642" t="s">
        <v>1132</v>
      </c>
    </row>
    <row r="643" spans="1:12" x14ac:dyDescent="0.25">
      <c r="A643">
        <v>250</v>
      </c>
      <c r="B643">
        <v>8</v>
      </c>
      <c r="C643" t="s">
        <v>241</v>
      </c>
      <c r="D643" s="1">
        <v>12</v>
      </c>
      <c r="E643" s="1">
        <v>20</v>
      </c>
      <c r="F643">
        <v>1</v>
      </c>
      <c r="G643" s="1">
        <v>20</v>
      </c>
      <c r="H643" s="1">
        <v>12</v>
      </c>
      <c r="I643" s="1">
        <f t="shared" ref="I643:I706" si="20">G643-H643</f>
        <v>8</v>
      </c>
      <c r="J643" s="2">
        <f t="shared" ref="J643:J706" si="21">I643/G643</f>
        <v>0.4</v>
      </c>
      <c r="K643" s="3">
        <v>2.013888888888889E-2</v>
      </c>
      <c r="L643" t="s">
        <v>1133</v>
      </c>
    </row>
    <row r="644" spans="1:12" x14ac:dyDescent="0.25">
      <c r="A644">
        <v>251</v>
      </c>
      <c r="B644">
        <v>12</v>
      </c>
      <c r="C644" t="s">
        <v>256</v>
      </c>
      <c r="D644" s="1">
        <v>15</v>
      </c>
      <c r="E644" s="1">
        <v>26</v>
      </c>
      <c r="F644">
        <v>1</v>
      </c>
      <c r="G644" s="1">
        <v>26</v>
      </c>
      <c r="H644" s="1">
        <v>15</v>
      </c>
      <c r="I644" s="1">
        <f t="shared" si="20"/>
        <v>11</v>
      </c>
      <c r="J644" s="2">
        <f t="shared" si="21"/>
        <v>0.42307692307692307</v>
      </c>
      <c r="K644" s="3">
        <v>1.7361111111111112E-2</v>
      </c>
      <c r="L644" t="s">
        <v>1133</v>
      </c>
    </row>
    <row r="645" spans="1:12" x14ac:dyDescent="0.25">
      <c r="A645">
        <v>251</v>
      </c>
      <c r="B645">
        <v>12</v>
      </c>
      <c r="C645" t="s">
        <v>335</v>
      </c>
      <c r="D645" s="1">
        <v>13</v>
      </c>
      <c r="E645" s="1">
        <v>22</v>
      </c>
      <c r="F645">
        <v>1</v>
      </c>
      <c r="G645" s="1">
        <v>22</v>
      </c>
      <c r="H645" s="1">
        <v>13</v>
      </c>
      <c r="I645" s="1">
        <f t="shared" si="20"/>
        <v>9</v>
      </c>
      <c r="J645" s="2">
        <f t="shared" si="21"/>
        <v>0.40909090909090912</v>
      </c>
      <c r="K645" s="3">
        <v>2.361111111111111E-2</v>
      </c>
      <c r="L645" t="s">
        <v>1132</v>
      </c>
    </row>
    <row r="646" spans="1:12" x14ac:dyDescent="0.25">
      <c r="A646">
        <v>251</v>
      </c>
      <c r="B646">
        <v>12</v>
      </c>
      <c r="C646" t="s">
        <v>331</v>
      </c>
      <c r="D646" s="1">
        <v>14</v>
      </c>
      <c r="E646" s="1">
        <v>23</v>
      </c>
      <c r="F646">
        <v>1</v>
      </c>
      <c r="G646" s="1">
        <v>23</v>
      </c>
      <c r="H646" s="1">
        <v>14</v>
      </c>
      <c r="I646" s="1">
        <f t="shared" si="20"/>
        <v>9</v>
      </c>
      <c r="J646" s="2">
        <f t="shared" si="21"/>
        <v>0.39130434782608697</v>
      </c>
      <c r="K646" s="3">
        <v>1.5972222222222221E-2</v>
      </c>
      <c r="L646" t="s">
        <v>1133</v>
      </c>
    </row>
    <row r="647" spans="1:12" x14ac:dyDescent="0.25">
      <c r="A647">
        <v>251</v>
      </c>
      <c r="B647">
        <v>12</v>
      </c>
      <c r="C647" t="s">
        <v>180</v>
      </c>
      <c r="D647" s="1">
        <v>11</v>
      </c>
      <c r="E647" s="1">
        <v>19</v>
      </c>
      <c r="F647">
        <v>2</v>
      </c>
      <c r="G647" s="1">
        <v>38</v>
      </c>
      <c r="H647" s="1">
        <v>22</v>
      </c>
      <c r="I647" s="1">
        <f t="shared" si="20"/>
        <v>16</v>
      </c>
      <c r="J647" s="2">
        <f t="shared" si="21"/>
        <v>0.42105263157894735</v>
      </c>
      <c r="K647" s="3">
        <v>2.7777777777777776E-2</v>
      </c>
      <c r="L647" t="s">
        <v>1133</v>
      </c>
    </row>
    <row r="648" spans="1:12" x14ac:dyDescent="0.25">
      <c r="A648">
        <v>252</v>
      </c>
      <c r="B648">
        <v>4</v>
      </c>
      <c r="C648" t="s">
        <v>195</v>
      </c>
      <c r="D648" s="1">
        <v>15</v>
      </c>
      <c r="E648" s="1">
        <v>25</v>
      </c>
      <c r="F648">
        <v>2</v>
      </c>
      <c r="G648" s="1">
        <v>50</v>
      </c>
      <c r="H648" s="1">
        <v>30</v>
      </c>
      <c r="I648" s="1">
        <f t="shared" si="20"/>
        <v>20</v>
      </c>
      <c r="J648" s="2">
        <f t="shared" si="21"/>
        <v>0.4</v>
      </c>
      <c r="K648" s="3">
        <v>3.6805555555555557E-2</v>
      </c>
      <c r="L648" t="s">
        <v>1133</v>
      </c>
    </row>
    <row r="649" spans="1:12" x14ac:dyDescent="0.25">
      <c r="A649">
        <v>252</v>
      </c>
      <c r="B649">
        <v>4</v>
      </c>
      <c r="C649" t="s">
        <v>256</v>
      </c>
      <c r="D649" s="1">
        <v>15</v>
      </c>
      <c r="E649" s="1">
        <v>26</v>
      </c>
      <c r="F649">
        <v>2</v>
      </c>
      <c r="G649" s="1">
        <v>52</v>
      </c>
      <c r="H649" s="1">
        <v>30</v>
      </c>
      <c r="I649" s="1">
        <f t="shared" si="20"/>
        <v>22</v>
      </c>
      <c r="J649" s="2">
        <f t="shared" si="21"/>
        <v>0.42307692307692307</v>
      </c>
      <c r="K649" s="3">
        <v>2.1527777777777778E-2</v>
      </c>
      <c r="L649" t="s">
        <v>1132</v>
      </c>
    </row>
    <row r="650" spans="1:12" x14ac:dyDescent="0.25">
      <c r="A650">
        <v>253</v>
      </c>
      <c r="B650">
        <v>8</v>
      </c>
      <c r="C650" t="s">
        <v>195</v>
      </c>
      <c r="D650" s="1">
        <v>15</v>
      </c>
      <c r="E650" s="1">
        <v>25</v>
      </c>
      <c r="F650">
        <v>1</v>
      </c>
      <c r="G650" s="1">
        <v>25</v>
      </c>
      <c r="H650" s="1">
        <v>15</v>
      </c>
      <c r="I650" s="1">
        <f t="shared" si="20"/>
        <v>10</v>
      </c>
      <c r="J650" s="2">
        <f t="shared" si="21"/>
        <v>0.4</v>
      </c>
      <c r="K650" s="3">
        <v>1.2500000000000001E-2</v>
      </c>
      <c r="L650" t="s">
        <v>1132</v>
      </c>
    </row>
    <row r="651" spans="1:12" x14ac:dyDescent="0.25">
      <c r="A651">
        <v>253</v>
      </c>
      <c r="B651">
        <v>8</v>
      </c>
      <c r="C651" t="s">
        <v>102</v>
      </c>
      <c r="D651" s="1">
        <v>13</v>
      </c>
      <c r="E651" s="1">
        <v>21</v>
      </c>
      <c r="F651">
        <v>2</v>
      </c>
      <c r="G651" s="1">
        <v>42</v>
      </c>
      <c r="H651" s="1">
        <v>26</v>
      </c>
      <c r="I651" s="1">
        <f t="shared" si="20"/>
        <v>16</v>
      </c>
      <c r="J651" s="2">
        <f t="shared" si="21"/>
        <v>0.38095238095238093</v>
      </c>
      <c r="K651" s="3">
        <v>5.5555555555555558E-3</v>
      </c>
      <c r="L651" t="s">
        <v>1132</v>
      </c>
    </row>
    <row r="652" spans="1:12" x14ac:dyDescent="0.25">
      <c r="A652">
        <v>253</v>
      </c>
      <c r="B652">
        <v>8</v>
      </c>
      <c r="C652" t="s">
        <v>51</v>
      </c>
      <c r="D652" s="1">
        <v>17</v>
      </c>
      <c r="E652" s="1">
        <v>29</v>
      </c>
      <c r="F652">
        <v>3</v>
      </c>
      <c r="G652" s="1">
        <v>87</v>
      </c>
      <c r="H652" s="1">
        <v>51</v>
      </c>
      <c r="I652" s="1">
        <f t="shared" si="20"/>
        <v>36</v>
      </c>
      <c r="J652" s="2">
        <f t="shared" si="21"/>
        <v>0.41379310344827586</v>
      </c>
      <c r="K652" s="3">
        <v>2.013888888888889E-2</v>
      </c>
      <c r="L652" t="s">
        <v>1133</v>
      </c>
    </row>
    <row r="653" spans="1:12" x14ac:dyDescent="0.25">
      <c r="A653">
        <v>254</v>
      </c>
      <c r="B653">
        <v>10</v>
      </c>
      <c r="C653" t="s">
        <v>186</v>
      </c>
      <c r="D653" s="1">
        <v>19</v>
      </c>
      <c r="E653" s="1">
        <v>31</v>
      </c>
      <c r="F653">
        <v>3</v>
      </c>
      <c r="G653" s="1">
        <v>93</v>
      </c>
      <c r="H653" s="1">
        <v>57</v>
      </c>
      <c r="I653" s="1">
        <f t="shared" si="20"/>
        <v>36</v>
      </c>
      <c r="J653" s="2">
        <f t="shared" si="21"/>
        <v>0.38709677419354838</v>
      </c>
      <c r="K653" s="3">
        <v>2.2916666666666665E-2</v>
      </c>
      <c r="L653" t="s">
        <v>1132</v>
      </c>
    </row>
    <row r="654" spans="1:12" x14ac:dyDescent="0.25">
      <c r="A654">
        <v>254</v>
      </c>
      <c r="B654">
        <v>10</v>
      </c>
      <c r="C654" t="s">
        <v>256</v>
      </c>
      <c r="D654" s="1">
        <v>15</v>
      </c>
      <c r="E654" s="1">
        <v>26</v>
      </c>
      <c r="F654">
        <v>2</v>
      </c>
      <c r="G654" s="1">
        <v>52</v>
      </c>
      <c r="H654" s="1">
        <v>30</v>
      </c>
      <c r="I654" s="1">
        <f t="shared" si="20"/>
        <v>22</v>
      </c>
      <c r="J654" s="2">
        <f t="shared" si="21"/>
        <v>0.42307692307692307</v>
      </c>
      <c r="K654" s="3">
        <v>6.9444444444444441E-3</v>
      </c>
      <c r="L654" t="s">
        <v>1133</v>
      </c>
    </row>
    <row r="655" spans="1:12" x14ac:dyDescent="0.25">
      <c r="A655">
        <v>254</v>
      </c>
      <c r="B655">
        <v>10</v>
      </c>
      <c r="C655" t="s">
        <v>77</v>
      </c>
      <c r="D655" s="1">
        <v>20</v>
      </c>
      <c r="E655" s="1">
        <v>34</v>
      </c>
      <c r="F655">
        <v>2</v>
      </c>
      <c r="G655" s="1">
        <v>68</v>
      </c>
      <c r="H655" s="1">
        <v>40</v>
      </c>
      <c r="I655" s="1">
        <f t="shared" si="20"/>
        <v>28</v>
      </c>
      <c r="J655" s="2">
        <f t="shared" si="21"/>
        <v>0.41176470588235292</v>
      </c>
      <c r="K655" s="3">
        <v>3.888888888888889E-2</v>
      </c>
      <c r="L655" t="s">
        <v>1132</v>
      </c>
    </row>
    <row r="656" spans="1:12" x14ac:dyDescent="0.25">
      <c r="A656">
        <v>254</v>
      </c>
      <c r="B656">
        <v>10</v>
      </c>
      <c r="C656" t="s">
        <v>57</v>
      </c>
      <c r="D656" s="1">
        <v>16</v>
      </c>
      <c r="E656" s="1">
        <v>28</v>
      </c>
      <c r="F656">
        <v>3</v>
      </c>
      <c r="G656" s="1">
        <v>84</v>
      </c>
      <c r="H656" s="1">
        <v>48</v>
      </c>
      <c r="I656" s="1">
        <f t="shared" si="20"/>
        <v>36</v>
      </c>
      <c r="J656" s="2">
        <f t="shared" si="21"/>
        <v>0.42857142857142855</v>
      </c>
      <c r="K656" s="3">
        <v>2.9166666666666667E-2</v>
      </c>
      <c r="L656" t="s">
        <v>1133</v>
      </c>
    </row>
    <row r="657" spans="1:12" x14ac:dyDescent="0.25">
      <c r="A657">
        <v>255</v>
      </c>
      <c r="B657">
        <v>8</v>
      </c>
      <c r="C657" t="s">
        <v>195</v>
      </c>
      <c r="D657" s="1">
        <v>15</v>
      </c>
      <c r="E657" s="1">
        <v>25</v>
      </c>
      <c r="F657">
        <v>1</v>
      </c>
      <c r="G657" s="1">
        <v>25</v>
      </c>
      <c r="H657" s="1">
        <v>15</v>
      </c>
      <c r="I657" s="1">
        <f t="shared" si="20"/>
        <v>10</v>
      </c>
      <c r="J657" s="2">
        <f t="shared" si="21"/>
        <v>0.4</v>
      </c>
      <c r="K657" s="3">
        <v>2.5694444444444443E-2</v>
      </c>
      <c r="L657" t="s">
        <v>1132</v>
      </c>
    </row>
    <row r="658" spans="1:12" x14ac:dyDescent="0.25">
      <c r="A658">
        <v>256</v>
      </c>
      <c r="B658">
        <v>5</v>
      </c>
      <c r="C658" t="s">
        <v>102</v>
      </c>
      <c r="D658" s="1">
        <v>13</v>
      </c>
      <c r="E658" s="1">
        <v>21</v>
      </c>
      <c r="F658">
        <v>1</v>
      </c>
      <c r="G658" s="1">
        <v>21</v>
      </c>
      <c r="H658" s="1">
        <v>13</v>
      </c>
      <c r="I658" s="1">
        <f t="shared" si="20"/>
        <v>8</v>
      </c>
      <c r="J658" s="2">
        <f t="shared" si="21"/>
        <v>0.38095238095238093</v>
      </c>
      <c r="K658" s="3">
        <v>1.1111111111111112E-2</v>
      </c>
      <c r="L658" t="s">
        <v>1132</v>
      </c>
    </row>
    <row r="659" spans="1:12" x14ac:dyDescent="0.25">
      <c r="A659">
        <v>257</v>
      </c>
      <c r="B659">
        <v>12</v>
      </c>
      <c r="C659" t="s">
        <v>331</v>
      </c>
      <c r="D659" s="1">
        <v>14</v>
      </c>
      <c r="E659" s="1">
        <v>23</v>
      </c>
      <c r="F659">
        <v>2</v>
      </c>
      <c r="G659" s="1">
        <v>46</v>
      </c>
      <c r="H659" s="1">
        <v>28</v>
      </c>
      <c r="I659" s="1">
        <f t="shared" si="20"/>
        <v>18</v>
      </c>
      <c r="J659" s="2">
        <f t="shared" si="21"/>
        <v>0.39130434782608697</v>
      </c>
      <c r="K659" s="3">
        <v>1.9444444444444445E-2</v>
      </c>
      <c r="L659" t="s">
        <v>1133</v>
      </c>
    </row>
    <row r="660" spans="1:12" x14ac:dyDescent="0.25">
      <c r="A660">
        <v>258</v>
      </c>
      <c r="B660">
        <v>12</v>
      </c>
      <c r="C660" t="s">
        <v>195</v>
      </c>
      <c r="D660" s="1">
        <v>15</v>
      </c>
      <c r="E660" s="1">
        <v>25</v>
      </c>
      <c r="F660">
        <v>1</v>
      </c>
      <c r="G660" s="1">
        <v>25</v>
      </c>
      <c r="H660" s="1">
        <v>15</v>
      </c>
      <c r="I660" s="1">
        <f t="shared" si="20"/>
        <v>10</v>
      </c>
      <c r="J660" s="2">
        <f t="shared" si="21"/>
        <v>0.4</v>
      </c>
      <c r="K660" s="3">
        <v>4.0972222222222222E-2</v>
      </c>
      <c r="L660" t="s">
        <v>1132</v>
      </c>
    </row>
    <row r="661" spans="1:12" x14ac:dyDescent="0.25">
      <c r="A661">
        <v>258</v>
      </c>
      <c r="B661">
        <v>12</v>
      </c>
      <c r="C661" t="s">
        <v>241</v>
      </c>
      <c r="D661" s="1">
        <v>12</v>
      </c>
      <c r="E661" s="1">
        <v>20</v>
      </c>
      <c r="F661">
        <v>1</v>
      </c>
      <c r="G661" s="1">
        <v>20</v>
      </c>
      <c r="H661" s="1">
        <v>12</v>
      </c>
      <c r="I661" s="1">
        <f t="shared" si="20"/>
        <v>8</v>
      </c>
      <c r="J661" s="2">
        <f t="shared" si="21"/>
        <v>0.4</v>
      </c>
      <c r="K661" s="3">
        <v>2.1527777777777778E-2</v>
      </c>
      <c r="L661" t="s">
        <v>1132</v>
      </c>
    </row>
    <row r="662" spans="1:12" x14ac:dyDescent="0.25">
      <c r="A662">
        <v>258</v>
      </c>
      <c r="B662">
        <v>12</v>
      </c>
      <c r="C662" t="s">
        <v>414</v>
      </c>
      <c r="D662" s="1">
        <v>19</v>
      </c>
      <c r="E662" s="1">
        <v>32</v>
      </c>
      <c r="F662">
        <v>1</v>
      </c>
      <c r="G662" s="1">
        <v>32</v>
      </c>
      <c r="H662" s="1">
        <v>19</v>
      </c>
      <c r="I662" s="1">
        <f t="shared" si="20"/>
        <v>13</v>
      </c>
      <c r="J662" s="2">
        <f t="shared" si="21"/>
        <v>0.40625</v>
      </c>
      <c r="K662" s="3">
        <v>3.472222222222222E-3</v>
      </c>
      <c r="L662" t="s">
        <v>1132</v>
      </c>
    </row>
    <row r="663" spans="1:12" x14ac:dyDescent="0.25">
      <c r="A663">
        <v>258</v>
      </c>
      <c r="B663">
        <v>12</v>
      </c>
      <c r="C663" t="s">
        <v>65</v>
      </c>
      <c r="D663" s="1">
        <v>25</v>
      </c>
      <c r="E663" s="1">
        <v>40</v>
      </c>
      <c r="F663">
        <v>1</v>
      </c>
      <c r="G663" s="1">
        <v>40</v>
      </c>
      <c r="H663" s="1">
        <v>25</v>
      </c>
      <c r="I663" s="1">
        <f t="shared" si="20"/>
        <v>15</v>
      </c>
      <c r="J663" s="2">
        <f t="shared" si="21"/>
        <v>0.375</v>
      </c>
      <c r="K663" s="3">
        <v>6.9444444444444441E-3</v>
      </c>
      <c r="L663" t="s">
        <v>1132</v>
      </c>
    </row>
    <row r="664" spans="1:12" x14ac:dyDescent="0.25">
      <c r="A664">
        <v>259</v>
      </c>
      <c r="B664">
        <v>10</v>
      </c>
      <c r="C664" t="s">
        <v>170</v>
      </c>
      <c r="D664" s="1">
        <v>16</v>
      </c>
      <c r="E664" s="1">
        <v>27</v>
      </c>
      <c r="F664">
        <v>3</v>
      </c>
      <c r="G664" s="1">
        <v>81</v>
      </c>
      <c r="H664" s="1">
        <v>48</v>
      </c>
      <c r="I664" s="1">
        <f t="shared" si="20"/>
        <v>33</v>
      </c>
      <c r="J664" s="2">
        <f t="shared" si="21"/>
        <v>0.40740740740740738</v>
      </c>
      <c r="K664" s="3">
        <v>7.6388888888888886E-3</v>
      </c>
      <c r="L664" t="s">
        <v>1133</v>
      </c>
    </row>
    <row r="665" spans="1:12" x14ac:dyDescent="0.25">
      <c r="A665">
        <v>260</v>
      </c>
      <c r="B665">
        <v>20</v>
      </c>
      <c r="C665" t="s">
        <v>331</v>
      </c>
      <c r="D665" s="1">
        <v>14</v>
      </c>
      <c r="E665" s="1">
        <v>23</v>
      </c>
      <c r="F665">
        <v>3</v>
      </c>
      <c r="G665" s="1">
        <v>69</v>
      </c>
      <c r="H665" s="1">
        <v>42</v>
      </c>
      <c r="I665" s="1">
        <f t="shared" si="20"/>
        <v>27</v>
      </c>
      <c r="J665" s="2">
        <f t="shared" si="21"/>
        <v>0.39130434782608697</v>
      </c>
      <c r="K665" s="3">
        <v>3.4027777777777775E-2</v>
      </c>
      <c r="L665" t="s">
        <v>1133</v>
      </c>
    </row>
    <row r="666" spans="1:12" x14ac:dyDescent="0.25">
      <c r="A666">
        <v>261</v>
      </c>
      <c r="B666">
        <v>8</v>
      </c>
      <c r="C666" t="s">
        <v>414</v>
      </c>
      <c r="D666" s="1">
        <v>19</v>
      </c>
      <c r="E666" s="1">
        <v>32</v>
      </c>
      <c r="F666">
        <v>3</v>
      </c>
      <c r="G666" s="1">
        <v>96</v>
      </c>
      <c r="H666" s="1">
        <v>57</v>
      </c>
      <c r="I666" s="1">
        <f t="shared" si="20"/>
        <v>39</v>
      </c>
      <c r="J666" s="2">
        <f t="shared" si="21"/>
        <v>0.40625</v>
      </c>
      <c r="K666" s="3">
        <v>1.3194444444444444E-2</v>
      </c>
      <c r="L666" t="s">
        <v>1133</v>
      </c>
    </row>
    <row r="667" spans="1:12" x14ac:dyDescent="0.25">
      <c r="A667">
        <v>261</v>
      </c>
      <c r="B667">
        <v>8</v>
      </c>
      <c r="C667" t="s">
        <v>51</v>
      </c>
      <c r="D667" s="1">
        <v>17</v>
      </c>
      <c r="E667" s="1">
        <v>29</v>
      </c>
      <c r="F667">
        <v>2</v>
      </c>
      <c r="G667" s="1">
        <v>58</v>
      </c>
      <c r="H667" s="1">
        <v>34</v>
      </c>
      <c r="I667" s="1">
        <f t="shared" si="20"/>
        <v>24</v>
      </c>
      <c r="J667" s="2">
        <f t="shared" si="21"/>
        <v>0.41379310344827586</v>
      </c>
      <c r="K667" s="3">
        <v>2.5000000000000001E-2</v>
      </c>
      <c r="L667" t="s">
        <v>1133</v>
      </c>
    </row>
    <row r="668" spans="1:12" x14ac:dyDescent="0.25">
      <c r="A668">
        <v>262</v>
      </c>
      <c r="B668">
        <v>18</v>
      </c>
      <c r="C668" t="s">
        <v>335</v>
      </c>
      <c r="D668" s="1">
        <v>13</v>
      </c>
      <c r="E668" s="1">
        <v>22</v>
      </c>
      <c r="F668">
        <v>1</v>
      </c>
      <c r="G668" s="1">
        <v>22</v>
      </c>
      <c r="H668" s="1">
        <v>13</v>
      </c>
      <c r="I668" s="1">
        <f t="shared" si="20"/>
        <v>9</v>
      </c>
      <c r="J668" s="2">
        <f t="shared" si="21"/>
        <v>0.40909090909090912</v>
      </c>
      <c r="K668" s="3">
        <v>1.9444444444444445E-2</v>
      </c>
      <c r="L668" t="s">
        <v>1133</v>
      </c>
    </row>
    <row r="669" spans="1:12" x14ac:dyDescent="0.25">
      <c r="A669">
        <v>262</v>
      </c>
      <c r="B669">
        <v>18</v>
      </c>
      <c r="C669" t="s">
        <v>186</v>
      </c>
      <c r="D669" s="1">
        <v>19</v>
      </c>
      <c r="E669" s="1">
        <v>31</v>
      </c>
      <c r="F669">
        <v>3</v>
      </c>
      <c r="G669" s="1">
        <v>93</v>
      </c>
      <c r="H669" s="1">
        <v>57</v>
      </c>
      <c r="I669" s="1">
        <f t="shared" si="20"/>
        <v>36</v>
      </c>
      <c r="J669" s="2">
        <f t="shared" si="21"/>
        <v>0.38709677419354838</v>
      </c>
      <c r="K669" s="3">
        <v>1.3888888888888888E-2</v>
      </c>
      <c r="L669" t="s">
        <v>1133</v>
      </c>
    </row>
    <row r="670" spans="1:12" x14ac:dyDescent="0.25">
      <c r="A670">
        <v>263</v>
      </c>
      <c r="B670">
        <v>5</v>
      </c>
      <c r="C670" t="s">
        <v>414</v>
      </c>
      <c r="D670" s="1">
        <v>19</v>
      </c>
      <c r="E670" s="1">
        <v>32</v>
      </c>
      <c r="F670">
        <v>1</v>
      </c>
      <c r="G670" s="1">
        <v>32</v>
      </c>
      <c r="H670" s="1">
        <v>19</v>
      </c>
      <c r="I670" s="1">
        <f t="shared" si="20"/>
        <v>13</v>
      </c>
      <c r="J670" s="2">
        <f t="shared" si="21"/>
        <v>0.40625</v>
      </c>
      <c r="K670" s="3">
        <v>2.5694444444444443E-2</v>
      </c>
      <c r="L670" t="s">
        <v>1133</v>
      </c>
    </row>
    <row r="671" spans="1:12" x14ac:dyDescent="0.25">
      <c r="A671">
        <v>263</v>
      </c>
      <c r="B671">
        <v>5</v>
      </c>
      <c r="C671" t="s">
        <v>33</v>
      </c>
      <c r="D671" s="1">
        <v>21</v>
      </c>
      <c r="E671" s="1">
        <v>35</v>
      </c>
      <c r="F671">
        <v>1</v>
      </c>
      <c r="G671" s="1">
        <v>35</v>
      </c>
      <c r="H671" s="1">
        <v>21</v>
      </c>
      <c r="I671" s="1">
        <f t="shared" si="20"/>
        <v>14</v>
      </c>
      <c r="J671" s="2">
        <f t="shared" si="21"/>
        <v>0.4</v>
      </c>
      <c r="K671" s="3">
        <v>2.0833333333333332E-2</v>
      </c>
      <c r="L671" t="s">
        <v>1133</v>
      </c>
    </row>
    <row r="672" spans="1:12" x14ac:dyDescent="0.25">
      <c r="A672">
        <v>263</v>
      </c>
      <c r="B672">
        <v>5</v>
      </c>
      <c r="C672" t="s">
        <v>100</v>
      </c>
      <c r="D672" s="1">
        <v>18</v>
      </c>
      <c r="E672" s="1">
        <v>30</v>
      </c>
      <c r="F672">
        <v>1</v>
      </c>
      <c r="G672" s="1">
        <v>30</v>
      </c>
      <c r="H672" s="1">
        <v>18</v>
      </c>
      <c r="I672" s="1">
        <f t="shared" si="20"/>
        <v>12</v>
      </c>
      <c r="J672" s="2">
        <f t="shared" si="21"/>
        <v>0.4</v>
      </c>
      <c r="K672" s="3">
        <v>2.9166666666666667E-2</v>
      </c>
      <c r="L672" t="s">
        <v>1132</v>
      </c>
    </row>
    <row r="673" spans="1:12" x14ac:dyDescent="0.25">
      <c r="A673">
        <v>263</v>
      </c>
      <c r="B673">
        <v>5</v>
      </c>
      <c r="C673" t="s">
        <v>259</v>
      </c>
      <c r="D673" s="1">
        <v>14</v>
      </c>
      <c r="E673" s="1">
        <v>24</v>
      </c>
      <c r="F673">
        <v>1</v>
      </c>
      <c r="G673" s="1">
        <v>24</v>
      </c>
      <c r="H673" s="1">
        <v>14</v>
      </c>
      <c r="I673" s="1">
        <f t="shared" si="20"/>
        <v>10</v>
      </c>
      <c r="J673" s="2">
        <f t="shared" si="21"/>
        <v>0.41666666666666669</v>
      </c>
      <c r="K673" s="3">
        <v>2.7777777777777776E-2</v>
      </c>
      <c r="L673" t="s">
        <v>1133</v>
      </c>
    </row>
    <row r="674" spans="1:12" x14ac:dyDescent="0.25">
      <c r="A674">
        <v>264</v>
      </c>
      <c r="B674">
        <v>2</v>
      </c>
      <c r="C674" t="s">
        <v>33</v>
      </c>
      <c r="D674" s="1">
        <v>21</v>
      </c>
      <c r="E674" s="1">
        <v>35</v>
      </c>
      <c r="F674">
        <v>2</v>
      </c>
      <c r="G674" s="1">
        <v>70</v>
      </c>
      <c r="H674" s="1">
        <v>42</v>
      </c>
      <c r="I674" s="1">
        <f t="shared" si="20"/>
        <v>28</v>
      </c>
      <c r="J674" s="2">
        <f t="shared" si="21"/>
        <v>0.4</v>
      </c>
      <c r="K674" s="3">
        <v>2.7083333333333334E-2</v>
      </c>
      <c r="L674" t="s">
        <v>1133</v>
      </c>
    </row>
    <row r="675" spans="1:12" x14ac:dyDescent="0.25">
      <c r="A675">
        <v>264</v>
      </c>
      <c r="B675">
        <v>2</v>
      </c>
      <c r="C675" t="s">
        <v>414</v>
      </c>
      <c r="D675" s="1">
        <v>19</v>
      </c>
      <c r="E675" s="1">
        <v>32</v>
      </c>
      <c r="F675">
        <v>1</v>
      </c>
      <c r="G675" s="1">
        <v>32</v>
      </c>
      <c r="H675" s="1">
        <v>19</v>
      </c>
      <c r="I675" s="1">
        <f t="shared" si="20"/>
        <v>13</v>
      </c>
      <c r="J675" s="2">
        <f t="shared" si="21"/>
        <v>0.40625</v>
      </c>
      <c r="K675" s="3">
        <v>1.8749999999999999E-2</v>
      </c>
      <c r="L675" t="s">
        <v>1133</v>
      </c>
    </row>
    <row r="676" spans="1:12" x14ac:dyDescent="0.25">
      <c r="A676">
        <v>264</v>
      </c>
      <c r="B676">
        <v>2</v>
      </c>
      <c r="C676" t="s">
        <v>100</v>
      </c>
      <c r="D676" s="1">
        <v>18</v>
      </c>
      <c r="E676" s="1">
        <v>30</v>
      </c>
      <c r="F676">
        <v>1</v>
      </c>
      <c r="G676" s="1">
        <v>30</v>
      </c>
      <c r="H676" s="1">
        <v>18</v>
      </c>
      <c r="I676" s="1">
        <f t="shared" si="20"/>
        <v>12</v>
      </c>
      <c r="J676" s="2">
        <f t="shared" si="21"/>
        <v>0.4</v>
      </c>
      <c r="K676" s="3">
        <v>2.5694444444444443E-2</v>
      </c>
      <c r="L676" t="s">
        <v>1132</v>
      </c>
    </row>
    <row r="677" spans="1:12" x14ac:dyDescent="0.25">
      <c r="A677">
        <v>264</v>
      </c>
      <c r="B677">
        <v>2</v>
      </c>
      <c r="C677" t="s">
        <v>195</v>
      </c>
      <c r="D677" s="1">
        <v>15</v>
      </c>
      <c r="E677" s="1">
        <v>25</v>
      </c>
      <c r="F677">
        <v>2</v>
      </c>
      <c r="G677" s="1">
        <v>50</v>
      </c>
      <c r="H677" s="1">
        <v>30</v>
      </c>
      <c r="I677" s="1">
        <f t="shared" si="20"/>
        <v>20</v>
      </c>
      <c r="J677" s="2">
        <f t="shared" si="21"/>
        <v>0.4</v>
      </c>
      <c r="K677" s="3">
        <v>9.7222222222222224E-3</v>
      </c>
      <c r="L677" t="s">
        <v>1132</v>
      </c>
    </row>
    <row r="678" spans="1:12" x14ac:dyDescent="0.25">
      <c r="A678">
        <v>265</v>
      </c>
      <c r="B678">
        <v>6</v>
      </c>
      <c r="C678" t="s">
        <v>331</v>
      </c>
      <c r="D678" s="1">
        <v>14</v>
      </c>
      <c r="E678" s="1">
        <v>23</v>
      </c>
      <c r="F678">
        <v>1</v>
      </c>
      <c r="G678" s="1">
        <v>23</v>
      </c>
      <c r="H678" s="1">
        <v>14</v>
      </c>
      <c r="I678" s="1">
        <f t="shared" si="20"/>
        <v>9</v>
      </c>
      <c r="J678" s="2">
        <f t="shared" si="21"/>
        <v>0.39130434782608697</v>
      </c>
      <c r="K678" s="3">
        <v>8.3333333333333332E-3</v>
      </c>
      <c r="L678" t="s">
        <v>1132</v>
      </c>
    </row>
    <row r="679" spans="1:12" x14ac:dyDescent="0.25">
      <c r="A679">
        <v>265</v>
      </c>
      <c r="B679">
        <v>6</v>
      </c>
      <c r="C679" t="s">
        <v>186</v>
      </c>
      <c r="D679" s="1">
        <v>19</v>
      </c>
      <c r="E679" s="1">
        <v>31</v>
      </c>
      <c r="F679">
        <v>1</v>
      </c>
      <c r="G679" s="1">
        <v>31</v>
      </c>
      <c r="H679" s="1">
        <v>19</v>
      </c>
      <c r="I679" s="1">
        <f t="shared" si="20"/>
        <v>12</v>
      </c>
      <c r="J679" s="2">
        <f t="shared" si="21"/>
        <v>0.38709677419354838</v>
      </c>
      <c r="K679" s="3">
        <v>1.1805555555555555E-2</v>
      </c>
      <c r="L679" t="s">
        <v>1133</v>
      </c>
    </row>
    <row r="680" spans="1:12" x14ac:dyDescent="0.25">
      <c r="A680">
        <v>265</v>
      </c>
      <c r="B680">
        <v>6</v>
      </c>
      <c r="C680" t="s">
        <v>170</v>
      </c>
      <c r="D680" s="1">
        <v>16</v>
      </c>
      <c r="E680" s="1">
        <v>27</v>
      </c>
      <c r="F680">
        <v>1</v>
      </c>
      <c r="G680" s="1">
        <v>27</v>
      </c>
      <c r="H680" s="1">
        <v>16</v>
      </c>
      <c r="I680" s="1">
        <f t="shared" si="20"/>
        <v>11</v>
      </c>
      <c r="J680" s="2">
        <f t="shared" si="21"/>
        <v>0.40740740740740738</v>
      </c>
      <c r="K680" s="3">
        <v>3.888888888888889E-2</v>
      </c>
      <c r="L680" t="s">
        <v>1132</v>
      </c>
    </row>
    <row r="681" spans="1:12" x14ac:dyDescent="0.25">
      <c r="A681">
        <v>265</v>
      </c>
      <c r="B681">
        <v>6</v>
      </c>
      <c r="C681" t="s">
        <v>100</v>
      </c>
      <c r="D681" s="1">
        <v>18</v>
      </c>
      <c r="E681" s="1">
        <v>30</v>
      </c>
      <c r="F681">
        <v>3</v>
      </c>
      <c r="G681" s="1">
        <v>90</v>
      </c>
      <c r="H681" s="1">
        <v>54</v>
      </c>
      <c r="I681" s="1">
        <f t="shared" si="20"/>
        <v>36</v>
      </c>
      <c r="J681" s="2">
        <f t="shared" si="21"/>
        <v>0.4</v>
      </c>
      <c r="K681" s="3">
        <v>3.4722222222222224E-2</v>
      </c>
      <c r="L681" t="s">
        <v>1133</v>
      </c>
    </row>
    <row r="682" spans="1:12" x14ac:dyDescent="0.25">
      <c r="A682">
        <v>266</v>
      </c>
      <c r="B682">
        <v>4</v>
      </c>
      <c r="C682" t="s">
        <v>259</v>
      </c>
      <c r="D682" s="1">
        <v>14</v>
      </c>
      <c r="E682" s="1">
        <v>24</v>
      </c>
      <c r="F682">
        <v>1</v>
      </c>
      <c r="G682" s="1">
        <v>24</v>
      </c>
      <c r="H682" s="1">
        <v>14</v>
      </c>
      <c r="I682" s="1">
        <f t="shared" si="20"/>
        <v>10</v>
      </c>
      <c r="J682" s="2">
        <f t="shared" si="21"/>
        <v>0.41666666666666669</v>
      </c>
      <c r="K682" s="3">
        <v>3.6805555555555557E-2</v>
      </c>
      <c r="L682" t="s">
        <v>1132</v>
      </c>
    </row>
    <row r="683" spans="1:12" x14ac:dyDescent="0.25">
      <c r="A683">
        <v>266</v>
      </c>
      <c r="B683">
        <v>4</v>
      </c>
      <c r="C683" t="s">
        <v>195</v>
      </c>
      <c r="D683" s="1">
        <v>15</v>
      </c>
      <c r="E683" s="1">
        <v>25</v>
      </c>
      <c r="F683">
        <v>3</v>
      </c>
      <c r="G683" s="1">
        <v>75</v>
      </c>
      <c r="H683" s="1">
        <v>45</v>
      </c>
      <c r="I683" s="1">
        <f t="shared" si="20"/>
        <v>30</v>
      </c>
      <c r="J683" s="2">
        <f t="shared" si="21"/>
        <v>0.4</v>
      </c>
      <c r="K683" s="3">
        <v>3.6805555555555557E-2</v>
      </c>
      <c r="L683" t="s">
        <v>1132</v>
      </c>
    </row>
    <row r="684" spans="1:12" x14ac:dyDescent="0.25">
      <c r="A684">
        <v>267</v>
      </c>
      <c r="B684">
        <v>7</v>
      </c>
      <c r="C684" t="s">
        <v>414</v>
      </c>
      <c r="D684" s="1">
        <v>19</v>
      </c>
      <c r="E684" s="1">
        <v>32</v>
      </c>
      <c r="F684">
        <v>1</v>
      </c>
      <c r="G684" s="1">
        <v>32</v>
      </c>
      <c r="H684" s="1">
        <v>19</v>
      </c>
      <c r="I684" s="1">
        <f t="shared" si="20"/>
        <v>13</v>
      </c>
      <c r="J684" s="2">
        <f t="shared" si="21"/>
        <v>0.40625</v>
      </c>
      <c r="K684" s="3">
        <v>3.125E-2</v>
      </c>
      <c r="L684" t="s">
        <v>1133</v>
      </c>
    </row>
    <row r="685" spans="1:12" x14ac:dyDescent="0.25">
      <c r="A685">
        <v>267</v>
      </c>
      <c r="B685">
        <v>7</v>
      </c>
      <c r="C685" t="s">
        <v>57</v>
      </c>
      <c r="D685" s="1">
        <v>16</v>
      </c>
      <c r="E685" s="1">
        <v>28</v>
      </c>
      <c r="F685">
        <v>2</v>
      </c>
      <c r="G685" s="1">
        <v>56</v>
      </c>
      <c r="H685" s="1">
        <v>32</v>
      </c>
      <c r="I685" s="1">
        <f t="shared" si="20"/>
        <v>24</v>
      </c>
      <c r="J685" s="2">
        <f t="shared" si="21"/>
        <v>0.42857142857142855</v>
      </c>
      <c r="K685" s="3">
        <v>1.5972222222222221E-2</v>
      </c>
      <c r="L685" t="s">
        <v>1132</v>
      </c>
    </row>
    <row r="686" spans="1:12" x14ac:dyDescent="0.25">
      <c r="A686">
        <v>267</v>
      </c>
      <c r="B686">
        <v>7</v>
      </c>
      <c r="C686" t="s">
        <v>100</v>
      </c>
      <c r="D686" s="1">
        <v>18</v>
      </c>
      <c r="E686" s="1">
        <v>30</v>
      </c>
      <c r="F686">
        <v>1</v>
      </c>
      <c r="G686" s="1">
        <v>30</v>
      </c>
      <c r="H686" s="1">
        <v>18</v>
      </c>
      <c r="I686" s="1">
        <f t="shared" si="20"/>
        <v>12</v>
      </c>
      <c r="J686" s="2">
        <f t="shared" si="21"/>
        <v>0.4</v>
      </c>
      <c r="K686" s="3">
        <v>1.9444444444444445E-2</v>
      </c>
      <c r="L686" t="s">
        <v>1133</v>
      </c>
    </row>
    <row r="687" spans="1:12" x14ac:dyDescent="0.25">
      <c r="A687">
        <v>268</v>
      </c>
      <c r="B687">
        <v>14</v>
      </c>
      <c r="C687" t="s">
        <v>259</v>
      </c>
      <c r="D687" s="1">
        <v>14</v>
      </c>
      <c r="E687" s="1">
        <v>24</v>
      </c>
      <c r="F687">
        <v>1</v>
      </c>
      <c r="G687" s="1">
        <v>24</v>
      </c>
      <c r="H687" s="1">
        <v>14</v>
      </c>
      <c r="I687" s="1">
        <f t="shared" si="20"/>
        <v>10</v>
      </c>
      <c r="J687" s="2">
        <f t="shared" si="21"/>
        <v>0.41666666666666669</v>
      </c>
      <c r="K687" s="3">
        <v>2.7083333333333334E-2</v>
      </c>
      <c r="L687" t="s">
        <v>1133</v>
      </c>
    </row>
    <row r="688" spans="1:12" x14ac:dyDescent="0.25">
      <c r="A688">
        <v>268</v>
      </c>
      <c r="B688">
        <v>14</v>
      </c>
      <c r="C688" t="s">
        <v>335</v>
      </c>
      <c r="D688" s="1">
        <v>13</v>
      </c>
      <c r="E688" s="1">
        <v>22</v>
      </c>
      <c r="F688">
        <v>2</v>
      </c>
      <c r="G688" s="1">
        <v>44</v>
      </c>
      <c r="H688" s="1">
        <v>26</v>
      </c>
      <c r="I688" s="1">
        <f t="shared" si="20"/>
        <v>18</v>
      </c>
      <c r="J688" s="2">
        <f t="shared" si="21"/>
        <v>0.40909090909090912</v>
      </c>
      <c r="K688" s="3">
        <v>3.0555555555555555E-2</v>
      </c>
      <c r="L688" t="s">
        <v>1133</v>
      </c>
    </row>
    <row r="689" spans="1:12" x14ac:dyDescent="0.25">
      <c r="A689">
        <v>269</v>
      </c>
      <c r="B689">
        <v>11</v>
      </c>
      <c r="C689" t="s">
        <v>106</v>
      </c>
      <c r="D689" s="1">
        <v>22</v>
      </c>
      <c r="E689" s="1">
        <v>36</v>
      </c>
      <c r="F689">
        <v>3</v>
      </c>
      <c r="G689" s="1">
        <v>108</v>
      </c>
      <c r="H689" s="1">
        <v>66</v>
      </c>
      <c r="I689" s="1">
        <f t="shared" si="20"/>
        <v>42</v>
      </c>
      <c r="J689" s="2">
        <f t="shared" si="21"/>
        <v>0.3888888888888889</v>
      </c>
      <c r="K689" s="3">
        <v>9.0277777777777769E-3</v>
      </c>
      <c r="L689" t="s">
        <v>1132</v>
      </c>
    </row>
    <row r="690" spans="1:12" x14ac:dyDescent="0.25">
      <c r="A690">
        <v>269</v>
      </c>
      <c r="B690">
        <v>11</v>
      </c>
      <c r="C690" t="s">
        <v>65</v>
      </c>
      <c r="D690" s="1">
        <v>25</v>
      </c>
      <c r="E690" s="1">
        <v>40</v>
      </c>
      <c r="F690">
        <v>1</v>
      </c>
      <c r="G690" s="1">
        <v>40</v>
      </c>
      <c r="H690" s="1">
        <v>25</v>
      </c>
      <c r="I690" s="1">
        <f t="shared" si="20"/>
        <v>15</v>
      </c>
      <c r="J690" s="2">
        <f t="shared" si="21"/>
        <v>0.375</v>
      </c>
      <c r="K690" s="3">
        <v>4.027777777777778E-2</v>
      </c>
      <c r="L690" t="s">
        <v>1133</v>
      </c>
    </row>
    <row r="691" spans="1:12" x14ac:dyDescent="0.25">
      <c r="A691">
        <v>269</v>
      </c>
      <c r="B691">
        <v>11</v>
      </c>
      <c r="C691" t="s">
        <v>77</v>
      </c>
      <c r="D691" s="1">
        <v>20</v>
      </c>
      <c r="E691" s="1">
        <v>34</v>
      </c>
      <c r="F691">
        <v>3</v>
      </c>
      <c r="G691" s="1">
        <v>102</v>
      </c>
      <c r="H691" s="1">
        <v>60</v>
      </c>
      <c r="I691" s="1">
        <f t="shared" si="20"/>
        <v>42</v>
      </c>
      <c r="J691" s="2">
        <f t="shared" si="21"/>
        <v>0.41176470588235292</v>
      </c>
      <c r="K691" s="3">
        <v>2.0833333333333332E-2</v>
      </c>
      <c r="L691" t="s">
        <v>1133</v>
      </c>
    </row>
    <row r="692" spans="1:12" x14ac:dyDescent="0.25">
      <c r="A692">
        <v>270</v>
      </c>
      <c r="B692">
        <v>10</v>
      </c>
      <c r="C692" t="s">
        <v>77</v>
      </c>
      <c r="D692" s="1">
        <v>20</v>
      </c>
      <c r="E692" s="1">
        <v>34</v>
      </c>
      <c r="F692">
        <v>3</v>
      </c>
      <c r="G692" s="1">
        <v>102</v>
      </c>
      <c r="H692" s="1">
        <v>60</v>
      </c>
      <c r="I692" s="1">
        <f t="shared" si="20"/>
        <v>42</v>
      </c>
      <c r="J692" s="2">
        <f t="shared" si="21"/>
        <v>0.41176470588235292</v>
      </c>
      <c r="K692" s="3">
        <v>1.8055555555555554E-2</v>
      </c>
      <c r="L692" t="s">
        <v>1132</v>
      </c>
    </row>
    <row r="693" spans="1:12" x14ac:dyDescent="0.25">
      <c r="A693">
        <v>271</v>
      </c>
      <c r="B693">
        <v>3</v>
      </c>
      <c r="C693" t="s">
        <v>335</v>
      </c>
      <c r="D693" s="1">
        <v>13</v>
      </c>
      <c r="E693" s="1">
        <v>22</v>
      </c>
      <c r="F693">
        <v>2</v>
      </c>
      <c r="G693" s="1">
        <v>44</v>
      </c>
      <c r="H693" s="1">
        <v>26</v>
      </c>
      <c r="I693" s="1">
        <f t="shared" si="20"/>
        <v>18</v>
      </c>
      <c r="J693" s="2">
        <f t="shared" si="21"/>
        <v>0.40909090909090912</v>
      </c>
      <c r="K693" s="3">
        <v>3.8194444444444448E-2</v>
      </c>
      <c r="L693" t="s">
        <v>1133</v>
      </c>
    </row>
    <row r="694" spans="1:12" x14ac:dyDescent="0.25">
      <c r="A694">
        <v>272</v>
      </c>
      <c r="B694">
        <v>7</v>
      </c>
      <c r="C694" t="s">
        <v>259</v>
      </c>
      <c r="D694" s="1">
        <v>14</v>
      </c>
      <c r="E694" s="1">
        <v>24</v>
      </c>
      <c r="F694">
        <v>2</v>
      </c>
      <c r="G694" s="1">
        <v>48</v>
      </c>
      <c r="H694" s="1">
        <v>28</v>
      </c>
      <c r="I694" s="1">
        <f t="shared" si="20"/>
        <v>20</v>
      </c>
      <c r="J694" s="2">
        <f t="shared" si="21"/>
        <v>0.41666666666666669</v>
      </c>
      <c r="K694" s="3">
        <v>2.5000000000000001E-2</v>
      </c>
      <c r="L694" t="s">
        <v>1132</v>
      </c>
    </row>
    <row r="695" spans="1:12" x14ac:dyDescent="0.25">
      <c r="A695">
        <v>272</v>
      </c>
      <c r="B695">
        <v>7</v>
      </c>
      <c r="C695" t="s">
        <v>33</v>
      </c>
      <c r="D695" s="1">
        <v>21</v>
      </c>
      <c r="E695" s="1">
        <v>35</v>
      </c>
      <c r="F695">
        <v>1</v>
      </c>
      <c r="G695" s="1">
        <v>35</v>
      </c>
      <c r="H695" s="1">
        <v>21</v>
      </c>
      <c r="I695" s="1">
        <f t="shared" si="20"/>
        <v>14</v>
      </c>
      <c r="J695" s="2">
        <f t="shared" si="21"/>
        <v>0.4</v>
      </c>
      <c r="K695" s="3">
        <v>3.2638888888888891E-2</v>
      </c>
      <c r="L695" t="s">
        <v>1133</v>
      </c>
    </row>
    <row r="696" spans="1:12" x14ac:dyDescent="0.25">
      <c r="A696">
        <v>273</v>
      </c>
      <c r="B696">
        <v>20</v>
      </c>
      <c r="C696" t="s">
        <v>414</v>
      </c>
      <c r="D696" s="1">
        <v>19</v>
      </c>
      <c r="E696" s="1">
        <v>32</v>
      </c>
      <c r="F696">
        <v>1</v>
      </c>
      <c r="G696" s="1">
        <v>32</v>
      </c>
      <c r="H696" s="1">
        <v>19</v>
      </c>
      <c r="I696" s="1">
        <f t="shared" si="20"/>
        <v>13</v>
      </c>
      <c r="J696" s="2">
        <f t="shared" si="21"/>
        <v>0.40625</v>
      </c>
      <c r="K696" s="3">
        <v>1.5277777777777777E-2</v>
      </c>
      <c r="L696" t="s">
        <v>1133</v>
      </c>
    </row>
    <row r="697" spans="1:12" x14ac:dyDescent="0.25">
      <c r="A697">
        <v>273</v>
      </c>
      <c r="B697">
        <v>20</v>
      </c>
      <c r="C697" t="s">
        <v>335</v>
      </c>
      <c r="D697" s="1">
        <v>13</v>
      </c>
      <c r="E697" s="1">
        <v>22</v>
      </c>
      <c r="F697">
        <v>3</v>
      </c>
      <c r="G697" s="1">
        <v>66</v>
      </c>
      <c r="H697" s="1">
        <v>39</v>
      </c>
      <c r="I697" s="1">
        <f t="shared" si="20"/>
        <v>27</v>
      </c>
      <c r="J697" s="2">
        <f t="shared" si="21"/>
        <v>0.40909090909090912</v>
      </c>
      <c r="K697" s="3">
        <v>2.7777777777777776E-2</v>
      </c>
      <c r="L697" t="s">
        <v>1132</v>
      </c>
    </row>
    <row r="698" spans="1:12" x14ac:dyDescent="0.25">
      <c r="A698">
        <v>273</v>
      </c>
      <c r="B698">
        <v>20</v>
      </c>
      <c r="C698" t="s">
        <v>195</v>
      </c>
      <c r="D698" s="1">
        <v>15</v>
      </c>
      <c r="E698" s="1">
        <v>25</v>
      </c>
      <c r="F698">
        <v>1</v>
      </c>
      <c r="G698" s="1">
        <v>25</v>
      </c>
      <c r="H698" s="1">
        <v>15</v>
      </c>
      <c r="I698" s="1">
        <f t="shared" si="20"/>
        <v>10</v>
      </c>
      <c r="J698" s="2">
        <f t="shared" si="21"/>
        <v>0.4</v>
      </c>
      <c r="K698" s="3">
        <v>3.472222222222222E-3</v>
      </c>
      <c r="L698" t="s">
        <v>1133</v>
      </c>
    </row>
    <row r="699" spans="1:12" x14ac:dyDescent="0.25">
      <c r="A699">
        <v>274</v>
      </c>
      <c r="B699">
        <v>7</v>
      </c>
      <c r="C699" t="s">
        <v>256</v>
      </c>
      <c r="D699" s="1">
        <v>15</v>
      </c>
      <c r="E699" s="1">
        <v>26</v>
      </c>
      <c r="F699">
        <v>3</v>
      </c>
      <c r="G699" s="1">
        <v>78</v>
      </c>
      <c r="H699" s="1">
        <v>45</v>
      </c>
      <c r="I699" s="1">
        <f t="shared" si="20"/>
        <v>33</v>
      </c>
      <c r="J699" s="2">
        <f t="shared" si="21"/>
        <v>0.42307692307692307</v>
      </c>
      <c r="K699" s="3">
        <v>2.2916666666666665E-2</v>
      </c>
      <c r="L699" t="s">
        <v>1132</v>
      </c>
    </row>
    <row r="700" spans="1:12" x14ac:dyDescent="0.25">
      <c r="A700">
        <v>274</v>
      </c>
      <c r="B700">
        <v>7</v>
      </c>
      <c r="C700" t="s">
        <v>180</v>
      </c>
      <c r="D700" s="1">
        <v>11</v>
      </c>
      <c r="E700" s="1">
        <v>19</v>
      </c>
      <c r="F700">
        <v>2</v>
      </c>
      <c r="G700" s="1">
        <v>38</v>
      </c>
      <c r="H700" s="1">
        <v>22</v>
      </c>
      <c r="I700" s="1">
        <f t="shared" si="20"/>
        <v>16</v>
      </c>
      <c r="J700" s="2">
        <f t="shared" si="21"/>
        <v>0.42105263157894735</v>
      </c>
      <c r="K700" s="3">
        <v>2.9166666666666667E-2</v>
      </c>
      <c r="L700" t="s">
        <v>1133</v>
      </c>
    </row>
    <row r="701" spans="1:12" x14ac:dyDescent="0.25">
      <c r="A701">
        <v>275</v>
      </c>
      <c r="B701">
        <v>5</v>
      </c>
      <c r="C701" t="s">
        <v>439</v>
      </c>
      <c r="D701" s="1">
        <v>20</v>
      </c>
      <c r="E701" s="1">
        <v>33</v>
      </c>
      <c r="F701">
        <v>1</v>
      </c>
      <c r="G701" s="1">
        <v>33</v>
      </c>
      <c r="H701" s="1">
        <v>20</v>
      </c>
      <c r="I701" s="1">
        <f t="shared" si="20"/>
        <v>13</v>
      </c>
      <c r="J701" s="2">
        <f t="shared" si="21"/>
        <v>0.39393939393939392</v>
      </c>
      <c r="K701" s="3">
        <v>2.2222222222222223E-2</v>
      </c>
      <c r="L701" t="s">
        <v>1133</v>
      </c>
    </row>
    <row r="702" spans="1:12" x14ac:dyDescent="0.25">
      <c r="A702">
        <v>275</v>
      </c>
      <c r="B702">
        <v>5</v>
      </c>
      <c r="C702" t="s">
        <v>186</v>
      </c>
      <c r="D702" s="1">
        <v>19</v>
      </c>
      <c r="E702" s="1">
        <v>31</v>
      </c>
      <c r="F702">
        <v>2</v>
      </c>
      <c r="G702" s="1">
        <v>62</v>
      </c>
      <c r="H702" s="1">
        <v>38</v>
      </c>
      <c r="I702" s="1">
        <f t="shared" si="20"/>
        <v>24</v>
      </c>
      <c r="J702" s="2">
        <f t="shared" si="21"/>
        <v>0.38709677419354838</v>
      </c>
      <c r="K702" s="3">
        <v>2.2222222222222223E-2</v>
      </c>
      <c r="L702" t="s">
        <v>1132</v>
      </c>
    </row>
    <row r="703" spans="1:12" x14ac:dyDescent="0.25">
      <c r="A703">
        <v>275</v>
      </c>
      <c r="B703">
        <v>5</v>
      </c>
      <c r="C703" t="s">
        <v>256</v>
      </c>
      <c r="D703" s="1">
        <v>15</v>
      </c>
      <c r="E703" s="1">
        <v>26</v>
      </c>
      <c r="F703">
        <v>1</v>
      </c>
      <c r="G703" s="1">
        <v>26</v>
      </c>
      <c r="H703" s="1">
        <v>15</v>
      </c>
      <c r="I703" s="1">
        <f t="shared" si="20"/>
        <v>11</v>
      </c>
      <c r="J703" s="2">
        <f t="shared" si="21"/>
        <v>0.42307692307692307</v>
      </c>
      <c r="K703" s="3">
        <v>4.027777777777778E-2</v>
      </c>
      <c r="L703" t="s">
        <v>1132</v>
      </c>
    </row>
    <row r="704" spans="1:12" x14ac:dyDescent="0.25">
      <c r="A704">
        <v>276</v>
      </c>
      <c r="B704">
        <v>15</v>
      </c>
      <c r="C704" t="s">
        <v>335</v>
      </c>
      <c r="D704" s="1">
        <v>13</v>
      </c>
      <c r="E704" s="1">
        <v>22</v>
      </c>
      <c r="F704">
        <v>2</v>
      </c>
      <c r="G704" s="1">
        <v>44</v>
      </c>
      <c r="H704" s="1">
        <v>26</v>
      </c>
      <c r="I704" s="1">
        <f t="shared" si="20"/>
        <v>18</v>
      </c>
      <c r="J704" s="2">
        <f t="shared" si="21"/>
        <v>0.40909090909090912</v>
      </c>
      <c r="K704" s="3">
        <v>3.4027777777777775E-2</v>
      </c>
      <c r="L704" t="s">
        <v>1132</v>
      </c>
    </row>
    <row r="705" spans="1:12" x14ac:dyDescent="0.25">
      <c r="A705">
        <v>276</v>
      </c>
      <c r="B705">
        <v>15</v>
      </c>
      <c r="C705" t="s">
        <v>256</v>
      </c>
      <c r="D705" s="1">
        <v>15</v>
      </c>
      <c r="E705" s="1">
        <v>26</v>
      </c>
      <c r="F705">
        <v>1</v>
      </c>
      <c r="G705" s="1">
        <v>26</v>
      </c>
      <c r="H705" s="1">
        <v>15</v>
      </c>
      <c r="I705" s="1">
        <f t="shared" si="20"/>
        <v>11</v>
      </c>
      <c r="J705" s="2">
        <f t="shared" si="21"/>
        <v>0.42307692307692307</v>
      </c>
      <c r="K705" s="3">
        <v>2.5000000000000001E-2</v>
      </c>
      <c r="L705" t="s">
        <v>1133</v>
      </c>
    </row>
    <row r="706" spans="1:12" x14ac:dyDescent="0.25">
      <c r="A706">
        <v>277</v>
      </c>
      <c r="B706">
        <v>4</v>
      </c>
      <c r="C706" t="s">
        <v>186</v>
      </c>
      <c r="D706" s="1">
        <v>19</v>
      </c>
      <c r="E706" s="1">
        <v>31</v>
      </c>
      <c r="F706">
        <v>3</v>
      </c>
      <c r="G706" s="1">
        <v>93</v>
      </c>
      <c r="H706" s="1">
        <v>57</v>
      </c>
      <c r="I706" s="1">
        <f t="shared" si="20"/>
        <v>36</v>
      </c>
      <c r="J706" s="2">
        <f t="shared" si="21"/>
        <v>0.38709677419354838</v>
      </c>
      <c r="K706" s="3">
        <v>2.013888888888889E-2</v>
      </c>
      <c r="L706" t="s">
        <v>1132</v>
      </c>
    </row>
    <row r="707" spans="1:12" x14ac:dyDescent="0.25">
      <c r="A707">
        <v>278</v>
      </c>
      <c r="B707">
        <v>5</v>
      </c>
      <c r="C707" t="s">
        <v>186</v>
      </c>
      <c r="D707" s="1">
        <v>19</v>
      </c>
      <c r="E707" s="1">
        <v>31</v>
      </c>
      <c r="F707">
        <v>3</v>
      </c>
      <c r="G707" s="1">
        <v>93</v>
      </c>
      <c r="H707" s="1">
        <v>57</v>
      </c>
      <c r="I707" s="1">
        <f t="shared" ref="I707:I770" si="22">G707-H707</f>
        <v>36</v>
      </c>
      <c r="J707" s="2">
        <f t="shared" ref="J707:J770" si="23">I707/G707</f>
        <v>0.38709677419354838</v>
      </c>
      <c r="K707" s="3">
        <v>2.2916666666666665E-2</v>
      </c>
      <c r="L707" t="s">
        <v>1132</v>
      </c>
    </row>
    <row r="708" spans="1:12" x14ac:dyDescent="0.25">
      <c r="A708">
        <v>278</v>
      </c>
      <c r="B708">
        <v>5</v>
      </c>
      <c r="C708" t="s">
        <v>259</v>
      </c>
      <c r="D708" s="1">
        <v>14</v>
      </c>
      <c r="E708" s="1">
        <v>24</v>
      </c>
      <c r="F708">
        <v>2</v>
      </c>
      <c r="G708" s="1">
        <v>48</v>
      </c>
      <c r="H708" s="1">
        <v>28</v>
      </c>
      <c r="I708" s="1">
        <f t="shared" si="22"/>
        <v>20</v>
      </c>
      <c r="J708" s="2">
        <f t="shared" si="23"/>
        <v>0.41666666666666669</v>
      </c>
      <c r="K708" s="3">
        <v>1.9444444444444445E-2</v>
      </c>
      <c r="L708" t="s">
        <v>1133</v>
      </c>
    </row>
    <row r="709" spans="1:12" x14ac:dyDescent="0.25">
      <c r="A709">
        <v>279</v>
      </c>
      <c r="B709">
        <v>11</v>
      </c>
      <c r="C709" t="s">
        <v>65</v>
      </c>
      <c r="D709" s="1">
        <v>25</v>
      </c>
      <c r="E709" s="1">
        <v>40</v>
      </c>
      <c r="F709">
        <v>3</v>
      </c>
      <c r="G709" s="1">
        <v>120</v>
      </c>
      <c r="H709" s="1">
        <v>75</v>
      </c>
      <c r="I709" s="1">
        <f t="shared" si="22"/>
        <v>45</v>
      </c>
      <c r="J709" s="2">
        <f t="shared" si="23"/>
        <v>0.375</v>
      </c>
      <c r="K709" s="3">
        <v>3.3333333333333333E-2</v>
      </c>
      <c r="L709" t="s">
        <v>1133</v>
      </c>
    </row>
    <row r="710" spans="1:12" x14ac:dyDescent="0.25">
      <c r="A710">
        <v>279</v>
      </c>
      <c r="B710">
        <v>11</v>
      </c>
      <c r="C710" t="s">
        <v>33</v>
      </c>
      <c r="D710" s="1">
        <v>21</v>
      </c>
      <c r="E710" s="1">
        <v>35</v>
      </c>
      <c r="F710">
        <v>1</v>
      </c>
      <c r="G710" s="1">
        <v>35</v>
      </c>
      <c r="H710" s="1">
        <v>21</v>
      </c>
      <c r="I710" s="1">
        <f t="shared" si="22"/>
        <v>14</v>
      </c>
      <c r="J710" s="2">
        <f t="shared" si="23"/>
        <v>0.4</v>
      </c>
      <c r="K710" s="3">
        <v>1.9444444444444445E-2</v>
      </c>
      <c r="L710" t="s">
        <v>1132</v>
      </c>
    </row>
    <row r="711" spans="1:12" x14ac:dyDescent="0.25">
      <c r="A711">
        <v>279</v>
      </c>
      <c r="B711">
        <v>11</v>
      </c>
      <c r="C711" t="s">
        <v>117</v>
      </c>
      <c r="D711" s="1">
        <v>10</v>
      </c>
      <c r="E711" s="1">
        <v>18</v>
      </c>
      <c r="F711">
        <v>1</v>
      </c>
      <c r="G711" s="1">
        <v>18</v>
      </c>
      <c r="H711" s="1">
        <v>10</v>
      </c>
      <c r="I711" s="1">
        <f t="shared" si="22"/>
        <v>8</v>
      </c>
      <c r="J711" s="2">
        <f t="shared" si="23"/>
        <v>0.44444444444444442</v>
      </c>
      <c r="K711" s="3">
        <v>4.027777777777778E-2</v>
      </c>
      <c r="L711" t="s">
        <v>1132</v>
      </c>
    </row>
    <row r="712" spans="1:12" x14ac:dyDescent="0.25">
      <c r="A712">
        <v>279</v>
      </c>
      <c r="B712">
        <v>11</v>
      </c>
      <c r="C712" t="s">
        <v>57</v>
      </c>
      <c r="D712" s="1">
        <v>16</v>
      </c>
      <c r="E712" s="1">
        <v>28</v>
      </c>
      <c r="F712">
        <v>1</v>
      </c>
      <c r="G712" s="1">
        <v>28</v>
      </c>
      <c r="H712" s="1">
        <v>16</v>
      </c>
      <c r="I712" s="1">
        <f t="shared" si="22"/>
        <v>12</v>
      </c>
      <c r="J712" s="2">
        <f t="shared" si="23"/>
        <v>0.42857142857142855</v>
      </c>
      <c r="K712" s="3">
        <v>5.5555555555555558E-3</v>
      </c>
      <c r="L712" t="s">
        <v>1132</v>
      </c>
    </row>
    <row r="713" spans="1:12" x14ac:dyDescent="0.25">
      <c r="A713">
        <v>280</v>
      </c>
      <c r="B713">
        <v>14</v>
      </c>
      <c r="C713" t="s">
        <v>259</v>
      </c>
      <c r="D713" s="1">
        <v>14</v>
      </c>
      <c r="E713" s="1">
        <v>24</v>
      </c>
      <c r="F713">
        <v>2</v>
      </c>
      <c r="G713" s="1">
        <v>48</v>
      </c>
      <c r="H713" s="1">
        <v>28</v>
      </c>
      <c r="I713" s="1">
        <f t="shared" si="22"/>
        <v>20</v>
      </c>
      <c r="J713" s="2">
        <f t="shared" si="23"/>
        <v>0.41666666666666669</v>
      </c>
      <c r="K713" s="3">
        <v>3.6111111111111108E-2</v>
      </c>
      <c r="L713" t="s">
        <v>1132</v>
      </c>
    </row>
    <row r="714" spans="1:12" x14ac:dyDescent="0.25">
      <c r="A714">
        <v>280</v>
      </c>
      <c r="B714">
        <v>14</v>
      </c>
      <c r="C714" t="s">
        <v>331</v>
      </c>
      <c r="D714" s="1">
        <v>14</v>
      </c>
      <c r="E714" s="1">
        <v>23</v>
      </c>
      <c r="F714">
        <v>3</v>
      </c>
      <c r="G714" s="1">
        <v>69</v>
      </c>
      <c r="H714" s="1">
        <v>42</v>
      </c>
      <c r="I714" s="1">
        <f t="shared" si="22"/>
        <v>27</v>
      </c>
      <c r="J714" s="2">
        <f t="shared" si="23"/>
        <v>0.39130434782608697</v>
      </c>
      <c r="K714" s="3">
        <v>2.361111111111111E-2</v>
      </c>
      <c r="L714" t="s">
        <v>1132</v>
      </c>
    </row>
    <row r="715" spans="1:12" x14ac:dyDescent="0.25">
      <c r="A715">
        <v>281</v>
      </c>
      <c r="B715">
        <v>18</v>
      </c>
      <c r="C715" t="s">
        <v>439</v>
      </c>
      <c r="D715" s="1">
        <v>20</v>
      </c>
      <c r="E715" s="1">
        <v>33</v>
      </c>
      <c r="F715">
        <v>2</v>
      </c>
      <c r="G715" s="1">
        <v>66</v>
      </c>
      <c r="H715" s="1">
        <v>40</v>
      </c>
      <c r="I715" s="1">
        <f t="shared" si="22"/>
        <v>26</v>
      </c>
      <c r="J715" s="2">
        <f t="shared" si="23"/>
        <v>0.39393939393939392</v>
      </c>
      <c r="K715" s="3">
        <v>6.2500000000000003E-3</v>
      </c>
      <c r="L715" t="s">
        <v>1133</v>
      </c>
    </row>
    <row r="716" spans="1:12" x14ac:dyDescent="0.25">
      <c r="A716">
        <v>282</v>
      </c>
      <c r="B716">
        <v>6</v>
      </c>
      <c r="C716" t="s">
        <v>117</v>
      </c>
      <c r="D716" s="1">
        <v>10</v>
      </c>
      <c r="E716" s="1">
        <v>18</v>
      </c>
      <c r="F716">
        <v>3</v>
      </c>
      <c r="G716" s="1">
        <v>54</v>
      </c>
      <c r="H716" s="1">
        <v>30</v>
      </c>
      <c r="I716" s="1">
        <f t="shared" si="22"/>
        <v>24</v>
      </c>
      <c r="J716" s="2">
        <f t="shared" si="23"/>
        <v>0.44444444444444442</v>
      </c>
      <c r="K716" s="3">
        <v>3.9583333333333331E-2</v>
      </c>
      <c r="L716" t="s">
        <v>1133</v>
      </c>
    </row>
    <row r="717" spans="1:12" x14ac:dyDescent="0.25">
      <c r="A717">
        <v>282</v>
      </c>
      <c r="B717">
        <v>6</v>
      </c>
      <c r="C717" t="s">
        <v>241</v>
      </c>
      <c r="D717" s="1">
        <v>12</v>
      </c>
      <c r="E717" s="1">
        <v>20</v>
      </c>
      <c r="F717">
        <v>1</v>
      </c>
      <c r="G717" s="1">
        <v>20</v>
      </c>
      <c r="H717" s="1">
        <v>12</v>
      </c>
      <c r="I717" s="1">
        <f t="shared" si="22"/>
        <v>8</v>
      </c>
      <c r="J717" s="2">
        <f t="shared" si="23"/>
        <v>0.4</v>
      </c>
      <c r="K717" s="3">
        <v>3.9583333333333331E-2</v>
      </c>
      <c r="L717" t="s">
        <v>1133</v>
      </c>
    </row>
    <row r="718" spans="1:12" x14ac:dyDescent="0.25">
      <c r="A718">
        <v>283</v>
      </c>
      <c r="B718">
        <v>19</v>
      </c>
      <c r="C718" t="s">
        <v>256</v>
      </c>
      <c r="D718" s="1">
        <v>15</v>
      </c>
      <c r="E718" s="1">
        <v>26</v>
      </c>
      <c r="F718">
        <v>3</v>
      </c>
      <c r="G718" s="1">
        <v>78</v>
      </c>
      <c r="H718" s="1">
        <v>45</v>
      </c>
      <c r="I718" s="1">
        <f t="shared" si="22"/>
        <v>33</v>
      </c>
      <c r="J718" s="2">
        <f t="shared" si="23"/>
        <v>0.42307692307692307</v>
      </c>
      <c r="K718" s="3">
        <v>4.1666666666666666E-3</v>
      </c>
      <c r="L718" t="s">
        <v>1132</v>
      </c>
    </row>
    <row r="719" spans="1:12" x14ac:dyDescent="0.25">
      <c r="A719">
        <v>284</v>
      </c>
      <c r="B719">
        <v>11</v>
      </c>
      <c r="C719" t="s">
        <v>241</v>
      </c>
      <c r="D719" s="1">
        <v>12</v>
      </c>
      <c r="E719" s="1">
        <v>20</v>
      </c>
      <c r="F719">
        <v>3</v>
      </c>
      <c r="G719" s="1">
        <v>60</v>
      </c>
      <c r="H719" s="1">
        <v>36</v>
      </c>
      <c r="I719" s="1">
        <f t="shared" si="22"/>
        <v>24</v>
      </c>
      <c r="J719" s="2">
        <f t="shared" si="23"/>
        <v>0.4</v>
      </c>
      <c r="K719" s="3">
        <v>3.125E-2</v>
      </c>
      <c r="L719" t="s">
        <v>1132</v>
      </c>
    </row>
    <row r="720" spans="1:12" x14ac:dyDescent="0.25">
      <c r="A720">
        <v>284</v>
      </c>
      <c r="B720">
        <v>11</v>
      </c>
      <c r="C720" t="s">
        <v>170</v>
      </c>
      <c r="D720" s="1">
        <v>16</v>
      </c>
      <c r="E720" s="1">
        <v>27</v>
      </c>
      <c r="F720">
        <v>1</v>
      </c>
      <c r="G720" s="1">
        <v>27</v>
      </c>
      <c r="H720" s="1">
        <v>16</v>
      </c>
      <c r="I720" s="1">
        <f t="shared" si="22"/>
        <v>11</v>
      </c>
      <c r="J720" s="2">
        <f t="shared" si="23"/>
        <v>0.40740740740740738</v>
      </c>
      <c r="K720" s="3">
        <v>4.0972222222222222E-2</v>
      </c>
      <c r="L720" t="s">
        <v>1132</v>
      </c>
    </row>
    <row r="721" spans="1:12" x14ac:dyDescent="0.25">
      <c r="A721">
        <v>284</v>
      </c>
      <c r="B721">
        <v>11</v>
      </c>
      <c r="C721" t="s">
        <v>180</v>
      </c>
      <c r="D721" s="1">
        <v>11</v>
      </c>
      <c r="E721" s="1">
        <v>19</v>
      </c>
      <c r="F721">
        <v>2</v>
      </c>
      <c r="G721" s="1">
        <v>38</v>
      </c>
      <c r="H721" s="1">
        <v>22</v>
      </c>
      <c r="I721" s="1">
        <f t="shared" si="22"/>
        <v>16</v>
      </c>
      <c r="J721" s="2">
        <f t="shared" si="23"/>
        <v>0.42105263157894735</v>
      </c>
      <c r="K721" s="3">
        <v>2.8472222222222222E-2</v>
      </c>
      <c r="L721" t="s">
        <v>1132</v>
      </c>
    </row>
    <row r="722" spans="1:12" x14ac:dyDescent="0.25">
      <c r="A722">
        <v>284</v>
      </c>
      <c r="B722">
        <v>11</v>
      </c>
      <c r="C722" t="s">
        <v>439</v>
      </c>
      <c r="D722" s="1">
        <v>20</v>
      </c>
      <c r="E722" s="1">
        <v>33</v>
      </c>
      <c r="F722">
        <v>1</v>
      </c>
      <c r="G722" s="1">
        <v>33</v>
      </c>
      <c r="H722" s="1">
        <v>20</v>
      </c>
      <c r="I722" s="1">
        <f t="shared" si="22"/>
        <v>13</v>
      </c>
      <c r="J722" s="2">
        <f t="shared" si="23"/>
        <v>0.39393939393939392</v>
      </c>
      <c r="K722" s="3">
        <v>3.4722222222222224E-2</v>
      </c>
      <c r="L722" t="s">
        <v>1133</v>
      </c>
    </row>
    <row r="723" spans="1:12" x14ac:dyDescent="0.25">
      <c r="A723">
        <v>285</v>
      </c>
      <c r="B723">
        <v>18</v>
      </c>
      <c r="C723" t="s">
        <v>102</v>
      </c>
      <c r="D723" s="1">
        <v>13</v>
      </c>
      <c r="E723" s="1">
        <v>21</v>
      </c>
      <c r="F723">
        <v>2</v>
      </c>
      <c r="G723" s="1">
        <v>42</v>
      </c>
      <c r="H723" s="1">
        <v>26</v>
      </c>
      <c r="I723" s="1">
        <f t="shared" si="22"/>
        <v>16</v>
      </c>
      <c r="J723" s="2">
        <f t="shared" si="23"/>
        <v>0.38095238095238093</v>
      </c>
      <c r="K723" s="3">
        <v>8.3333333333333332E-3</v>
      </c>
      <c r="L723" t="s">
        <v>1133</v>
      </c>
    </row>
    <row r="724" spans="1:12" x14ac:dyDescent="0.25">
      <c r="A724">
        <v>286</v>
      </c>
      <c r="B724">
        <v>15</v>
      </c>
      <c r="C724" t="s">
        <v>77</v>
      </c>
      <c r="D724" s="1">
        <v>20</v>
      </c>
      <c r="E724" s="1">
        <v>34</v>
      </c>
      <c r="F724">
        <v>2</v>
      </c>
      <c r="G724" s="1">
        <v>68</v>
      </c>
      <c r="H724" s="1">
        <v>40</v>
      </c>
      <c r="I724" s="1">
        <f t="shared" si="22"/>
        <v>28</v>
      </c>
      <c r="J724" s="2">
        <f t="shared" si="23"/>
        <v>0.41176470588235292</v>
      </c>
      <c r="K724" s="3">
        <v>1.7361111111111112E-2</v>
      </c>
      <c r="L724" t="s">
        <v>1132</v>
      </c>
    </row>
    <row r="725" spans="1:12" x14ac:dyDescent="0.25">
      <c r="A725">
        <v>287</v>
      </c>
      <c r="B725">
        <v>20</v>
      </c>
      <c r="C725" t="s">
        <v>414</v>
      </c>
      <c r="D725" s="1">
        <v>19</v>
      </c>
      <c r="E725" s="1">
        <v>32</v>
      </c>
      <c r="F725">
        <v>3</v>
      </c>
      <c r="G725" s="1">
        <v>96</v>
      </c>
      <c r="H725" s="1">
        <v>57</v>
      </c>
      <c r="I725" s="1">
        <f t="shared" si="22"/>
        <v>39</v>
      </c>
      <c r="J725" s="2">
        <f t="shared" si="23"/>
        <v>0.40625</v>
      </c>
      <c r="K725" s="3">
        <v>3.1944444444444442E-2</v>
      </c>
      <c r="L725" t="s">
        <v>1132</v>
      </c>
    </row>
    <row r="726" spans="1:12" x14ac:dyDescent="0.25">
      <c r="A726">
        <v>287</v>
      </c>
      <c r="B726">
        <v>20</v>
      </c>
      <c r="C726" t="s">
        <v>331</v>
      </c>
      <c r="D726" s="1">
        <v>14</v>
      </c>
      <c r="E726" s="1">
        <v>23</v>
      </c>
      <c r="F726">
        <v>2</v>
      </c>
      <c r="G726" s="1">
        <v>46</v>
      </c>
      <c r="H726" s="1">
        <v>28</v>
      </c>
      <c r="I726" s="1">
        <f t="shared" si="22"/>
        <v>18</v>
      </c>
      <c r="J726" s="2">
        <f t="shared" si="23"/>
        <v>0.39130434782608697</v>
      </c>
      <c r="K726" s="3">
        <v>4.027777777777778E-2</v>
      </c>
      <c r="L726" t="s">
        <v>1132</v>
      </c>
    </row>
    <row r="727" spans="1:12" x14ac:dyDescent="0.25">
      <c r="A727">
        <v>287</v>
      </c>
      <c r="B727">
        <v>20</v>
      </c>
      <c r="C727" t="s">
        <v>100</v>
      </c>
      <c r="D727" s="1">
        <v>18</v>
      </c>
      <c r="E727" s="1">
        <v>30</v>
      </c>
      <c r="F727">
        <v>2</v>
      </c>
      <c r="G727" s="1">
        <v>60</v>
      </c>
      <c r="H727" s="1">
        <v>36</v>
      </c>
      <c r="I727" s="1">
        <f t="shared" si="22"/>
        <v>24</v>
      </c>
      <c r="J727" s="2">
        <f t="shared" si="23"/>
        <v>0.4</v>
      </c>
      <c r="K727" s="3">
        <v>1.1805555555555555E-2</v>
      </c>
      <c r="L727" t="s">
        <v>1133</v>
      </c>
    </row>
    <row r="728" spans="1:12" x14ac:dyDescent="0.25">
      <c r="A728">
        <v>288</v>
      </c>
      <c r="B728">
        <v>15</v>
      </c>
      <c r="C728" t="s">
        <v>259</v>
      </c>
      <c r="D728" s="1">
        <v>14</v>
      </c>
      <c r="E728" s="1">
        <v>24</v>
      </c>
      <c r="F728">
        <v>2</v>
      </c>
      <c r="G728" s="1">
        <v>48</v>
      </c>
      <c r="H728" s="1">
        <v>28</v>
      </c>
      <c r="I728" s="1">
        <f t="shared" si="22"/>
        <v>20</v>
      </c>
      <c r="J728" s="2">
        <f t="shared" si="23"/>
        <v>0.41666666666666669</v>
      </c>
      <c r="K728" s="3">
        <v>4.1666666666666666E-3</v>
      </c>
      <c r="L728" t="s">
        <v>1133</v>
      </c>
    </row>
    <row r="729" spans="1:12" x14ac:dyDescent="0.25">
      <c r="A729">
        <v>288</v>
      </c>
      <c r="B729">
        <v>15</v>
      </c>
      <c r="C729" t="s">
        <v>180</v>
      </c>
      <c r="D729" s="1">
        <v>11</v>
      </c>
      <c r="E729" s="1">
        <v>19</v>
      </c>
      <c r="F729">
        <v>2</v>
      </c>
      <c r="G729" s="1">
        <v>38</v>
      </c>
      <c r="H729" s="1">
        <v>22</v>
      </c>
      <c r="I729" s="1">
        <f t="shared" si="22"/>
        <v>16</v>
      </c>
      <c r="J729" s="2">
        <f t="shared" si="23"/>
        <v>0.42105263157894735</v>
      </c>
      <c r="K729" s="3">
        <v>2.2222222222222223E-2</v>
      </c>
      <c r="L729" t="s">
        <v>1132</v>
      </c>
    </row>
    <row r="730" spans="1:12" x14ac:dyDescent="0.25">
      <c r="A730">
        <v>289</v>
      </c>
      <c r="B730">
        <v>15</v>
      </c>
      <c r="C730" t="s">
        <v>241</v>
      </c>
      <c r="D730" s="1">
        <v>12</v>
      </c>
      <c r="E730" s="1">
        <v>20</v>
      </c>
      <c r="F730">
        <v>3</v>
      </c>
      <c r="G730" s="1">
        <v>60</v>
      </c>
      <c r="H730" s="1">
        <v>36</v>
      </c>
      <c r="I730" s="1">
        <f t="shared" si="22"/>
        <v>24</v>
      </c>
      <c r="J730" s="2">
        <f t="shared" si="23"/>
        <v>0.4</v>
      </c>
      <c r="K730" s="3">
        <v>1.3888888888888888E-2</v>
      </c>
      <c r="L730" t="s">
        <v>1132</v>
      </c>
    </row>
    <row r="731" spans="1:12" x14ac:dyDescent="0.25">
      <c r="A731">
        <v>289</v>
      </c>
      <c r="B731">
        <v>15</v>
      </c>
      <c r="C731" t="s">
        <v>256</v>
      </c>
      <c r="D731" s="1">
        <v>15</v>
      </c>
      <c r="E731" s="1">
        <v>26</v>
      </c>
      <c r="F731">
        <v>3</v>
      </c>
      <c r="G731" s="1">
        <v>78</v>
      </c>
      <c r="H731" s="1">
        <v>45</v>
      </c>
      <c r="I731" s="1">
        <f t="shared" si="22"/>
        <v>33</v>
      </c>
      <c r="J731" s="2">
        <f t="shared" si="23"/>
        <v>0.42307692307692307</v>
      </c>
      <c r="K731" s="3">
        <v>3.3333333333333333E-2</v>
      </c>
      <c r="L731" t="s">
        <v>1133</v>
      </c>
    </row>
    <row r="732" spans="1:12" x14ac:dyDescent="0.25">
      <c r="A732">
        <v>290</v>
      </c>
      <c r="B732">
        <v>19</v>
      </c>
      <c r="C732" t="s">
        <v>65</v>
      </c>
      <c r="D732" s="1">
        <v>25</v>
      </c>
      <c r="E732" s="1">
        <v>40</v>
      </c>
      <c r="F732">
        <v>1</v>
      </c>
      <c r="G732" s="1">
        <v>40</v>
      </c>
      <c r="H732" s="1">
        <v>25</v>
      </c>
      <c r="I732" s="1">
        <f t="shared" si="22"/>
        <v>15</v>
      </c>
      <c r="J732" s="2">
        <f t="shared" si="23"/>
        <v>0.375</v>
      </c>
      <c r="K732" s="3">
        <v>3.9583333333333331E-2</v>
      </c>
      <c r="L732" t="s">
        <v>1132</v>
      </c>
    </row>
    <row r="733" spans="1:12" x14ac:dyDescent="0.25">
      <c r="A733">
        <v>291</v>
      </c>
      <c r="B733">
        <v>2</v>
      </c>
      <c r="C733" t="s">
        <v>77</v>
      </c>
      <c r="D733" s="1">
        <v>20</v>
      </c>
      <c r="E733" s="1">
        <v>34</v>
      </c>
      <c r="F733">
        <v>2</v>
      </c>
      <c r="G733" s="1">
        <v>68</v>
      </c>
      <c r="H733" s="1">
        <v>40</v>
      </c>
      <c r="I733" s="1">
        <f t="shared" si="22"/>
        <v>28</v>
      </c>
      <c r="J733" s="2">
        <f t="shared" si="23"/>
        <v>0.41176470588235292</v>
      </c>
      <c r="K733" s="3">
        <v>1.9444444444444445E-2</v>
      </c>
      <c r="L733" t="s">
        <v>1133</v>
      </c>
    </row>
    <row r="734" spans="1:12" x14ac:dyDescent="0.25">
      <c r="A734">
        <v>291</v>
      </c>
      <c r="B734">
        <v>2</v>
      </c>
      <c r="C734" t="s">
        <v>195</v>
      </c>
      <c r="D734" s="1">
        <v>15</v>
      </c>
      <c r="E734" s="1">
        <v>25</v>
      </c>
      <c r="F734">
        <v>1</v>
      </c>
      <c r="G734" s="1">
        <v>25</v>
      </c>
      <c r="H734" s="1">
        <v>15</v>
      </c>
      <c r="I734" s="1">
        <f t="shared" si="22"/>
        <v>10</v>
      </c>
      <c r="J734" s="2">
        <f t="shared" si="23"/>
        <v>0.4</v>
      </c>
      <c r="K734" s="3">
        <v>2.8472222222222222E-2</v>
      </c>
      <c r="L734" t="s">
        <v>1132</v>
      </c>
    </row>
    <row r="735" spans="1:12" x14ac:dyDescent="0.25">
      <c r="A735">
        <v>291</v>
      </c>
      <c r="B735">
        <v>2</v>
      </c>
      <c r="C735" t="s">
        <v>33</v>
      </c>
      <c r="D735" s="1">
        <v>21</v>
      </c>
      <c r="E735" s="1">
        <v>35</v>
      </c>
      <c r="F735">
        <v>3</v>
      </c>
      <c r="G735" s="1">
        <v>105</v>
      </c>
      <c r="H735" s="1">
        <v>63</v>
      </c>
      <c r="I735" s="1">
        <f t="shared" si="22"/>
        <v>42</v>
      </c>
      <c r="J735" s="2">
        <f t="shared" si="23"/>
        <v>0.4</v>
      </c>
      <c r="K735" s="3">
        <v>8.3333333333333332E-3</v>
      </c>
      <c r="L735" t="s">
        <v>1133</v>
      </c>
    </row>
    <row r="736" spans="1:12" x14ac:dyDescent="0.25">
      <c r="A736">
        <v>291</v>
      </c>
      <c r="B736">
        <v>2</v>
      </c>
      <c r="C736" t="s">
        <v>186</v>
      </c>
      <c r="D736" s="1">
        <v>19</v>
      </c>
      <c r="E736" s="1">
        <v>31</v>
      </c>
      <c r="F736">
        <v>2</v>
      </c>
      <c r="G736" s="1">
        <v>62</v>
      </c>
      <c r="H736" s="1">
        <v>38</v>
      </c>
      <c r="I736" s="1">
        <f t="shared" si="22"/>
        <v>24</v>
      </c>
      <c r="J736" s="2">
        <f t="shared" si="23"/>
        <v>0.38709677419354838</v>
      </c>
      <c r="K736" s="3">
        <v>9.7222222222222224E-3</v>
      </c>
      <c r="L736" t="s">
        <v>1132</v>
      </c>
    </row>
    <row r="737" spans="1:12" x14ac:dyDescent="0.25">
      <c r="A737">
        <v>292</v>
      </c>
      <c r="B737">
        <v>10</v>
      </c>
      <c r="C737" t="s">
        <v>57</v>
      </c>
      <c r="D737" s="1">
        <v>16</v>
      </c>
      <c r="E737" s="1">
        <v>28</v>
      </c>
      <c r="F737">
        <v>3</v>
      </c>
      <c r="G737" s="1">
        <v>84</v>
      </c>
      <c r="H737" s="1">
        <v>48</v>
      </c>
      <c r="I737" s="1">
        <f t="shared" si="22"/>
        <v>36</v>
      </c>
      <c r="J737" s="2">
        <f t="shared" si="23"/>
        <v>0.42857142857142855</v>
      </c>
      <c r="K737" s="3">
        <v>1.5972222222222221E-2</v>
      </c>
      <c r="L737" t="s">
        <v>1133</v>
      </c>
    </row>
    <row r="738" spans="1:12" x14ac:dyDescent="0.25">
      <c r="A738">
        <v>293</v>
      </c>
      <c r="B738">
        <v>16</v>
      </c>
      <c r="C738" t="s">
        <v>57</v>
      </c>
      <c r="D738" s="1">
        <v>16</v>
      </c>
      <c r="E738" s="1">
        <v>28</v>
      </c>
      <c r="F738">
        <v>3</v>
      </c>
      <c r="G738" s="1">
        <v>84</v>
      </c>
      <c r="H738" s="1">
        <v>48</v>
      </c>
      <c r="I738" s="1">
        <f t="shared" si="22"/>
        <v>36</v>
      </c>
      <c r="J738" s="2">
        <f t="shared" si="23"/>
        <v>0.42857142857142855</v>
      </c>
      <c r="K738" s="3">
        <v>3.0555555555555555E-2</v>
      </c>
      <c r="L738" t="s">
        <v>1132</v>
      </c>
    </row>
    <row r="739" spans="1:12" x14ac:dyDescent="0.25">
      <c r="A739">
        <v>293</v>
      </c>
      <c r="B739">
        <v>16</v>
      </c>
      <c r="C739" t="s">
        <v>100</v>
      </c>
      <c r="D739" s="1">
        <v>18</v>
      </c>
      <c r="E739" s="1">
        <v>30</v>
      </c>
      <c r="F739">
        <v>2</v>
      </c>
      <c r="G739" s="1">
        <v>60</v>
      </c>
      <c r="H739" s="1">
        <v>36</v>
      </c>
      <c r="I739" s="1">
        <f t="shared" si="22"/>
        <v>24</v>
      </c>
      <c r="J739" s="2">
        <f t="shared" si="23"/>
        <v>0.4</v>
      </c>
      <c r="K739" s="3">
        <v>2.013888888888889E-2</v>
      </c>
      <c r="L739" t="s">
        <v>1132</v>
      </c>
    </row>
    <row r="740" spans="1:12" x14ac:dyDescent="0.25">
      <c r="A740">
        <v>293</v>
      </c>
      <c r="B740">
        <v>16</v>
      </c>
      <c r="C740" t="s">
        <v>106</v>
      </c>
      <c r="D740" s="1">
        <v>22</v>
      </c>
      <c r="E740" s="1">
        <v>36</v>
      </c>
      <c r="F740">
        <v>2</v>
      </c>
      <c r="G740" s="1">
        <v>72</v>
      </c>
      <c r="H740" s="1">
        <v>44</v>
      </c>
      <c r="I740" s="1">
        <f t="shared" si="22"/>
        <v>28</v>
      </c>
      <c r="J740" s="2">
        <f t="shared" si="23"/>
        <v>0.3888888888888889</v>
      </c>
      <c r="K740" s="3">
        <v>3.2638888888888891E-2</v>
      </c>
      <c r="L740" t="s">
        <v>1132</v>
      </c>
    </row>
    <row r="741" spans="1:12" x14ac:dyDescent="0.25">
      <c r="A741">
        <v>294</v>
      </c>
      <c r="B741">
        <v>17</v>
      </c>
      <c r="C741" t="s">
        <v>186</v>
      </c>
      <c r="D741" s="1">
        <v>19</v>
      </c>
      <c r="E741" s="1">
        <v>31</v>
      </c>
      <c r="F741">
        <v>2</v>
      </c>
      <c r="G741" s="1">
        <v>62</v>
      </c>
      <c r="H741" s="1">
        <v>38</v>
      </c>
      <c r="I741" s="1">
        <f t="shared" si="22"/>
        <v>24</v>
      </c>
      <c r="J741" s="2">
        <f t="shared" si="23"/>
        <v>0.38709677419354838</v>
      </c>
      <c r="K741" s="3">
        <v>2.1527777777777778E-2</v>
      </c>
      <c r="L741" t="s">
        <v>1133</v>
      </c>
    </row>
    <row r="742" spans="1:12" x14ac:dyDescent="0.25">
      <c r="A742">
        <v>294</v>
      </c>
      <c r="B742">
        <v>17</v>
      </c>
      <c r="C742" t="s">
        <v>106</v>
      </c>
      <c r="D742" s="1">
        <v>22</v>
      </c>
      <c r="E742" s="1">
        <v>36</v>
      </c>
      <c r="F742">
        <v>3</v>
      </c>
      <c r="G742" s="1">
        <v>108</v>
      </c>
      <c r="H742" s="1">
        <v>66</v>
      </c>
      <c r="I742" s="1">
        <f t="shared" si="22"/>
        <v>42</v>
      </c>
      <c r="J742" s="2">
        <f t="shared" si="23"/>
        <v>0.3888888888888889</v>
      </c>
      <c r="K742" s="3">
        <v>9.0277777777777769E-3</v>
      </c>
      <c r="L742" t="s">
        <v>1132</v>
      </c>
    </row>
    <row r="743" spans="1:12" x14ac:dyDescent="0.25">
      <c r="A743">
        <v>294</v>
      </c>
      <c r="B743">
        <v>17</v>
      </c>
      <c r="C743" t="s">
        <v>117</v>
      </c>
      <c r="D743" s="1">
        <v>10</v>
      </c>
      <c r="E743" s="1">
        <v>18</v>
      </c>
      <c r="F743">
        <v>3</v>
      </c>
      <c r="G743" s="1">
        <v>54</v>
      </c>
      <c r="H743" s="1">
        <v>30</v>
      </c>
      <c r="I743" s="1">
        <f t="shared" si="22"/>
        <v>24</v>
      </c>
      <c r="J743" s="2">
        <f t="shared" si="23"/>
        <v>0.44444444444444442</v>
      </c>
      <c r="K743" s="3">
        <v>2.2916666666666665E-2</v>
      </c>
      <c r="L743" t="s">
        <v>1132</v>
      </c>
    </row>
    <row r="744" spans="1:12" x14ac:dyDescent="0.25">
      <c r="A744">
        <v>294</v>
      </c>
      <c r="B744">
        <v>17</v>
      </c>
      <c r="C744" t="s">
        <v>77</v>
      </c>
      <c r="D744" s="1">
        <v>20</v>
      </c>
      <c r="E744" s="1">
        <v>34</v>
      </c>
      <c r="F744">
        <v>3</v>
      </c>
      <c r="G744" s="1">
        <v>102</v>
      </c>
      <c r="H744" s="1">
        <v>60</v>
      </c>
      <c r="I744" s="1">
        <f t="shared" si="22"/>
        <v>42</v>
      </c>
      <c r="J744" s="2">
        <f t="shared" si="23"/>
        <v>0.41176470588235292</v>
      </c>
      <c r="K744" s="3">
        <v>6.2500000000000003E-3</v>
      </c>
      <c r="L744" t="s">
        <v>1133</v>
      </c>
    </row>
    <row r="745" spans="1:12" x14ac:dyDescent="0.25">
      <c r="A745">
        <v>295</v>
      </c>
      <c r="B745">
        <v>3</v>
      </c>
      <c r="C745" t="s">
        <v>414</v>
      </c>
      <c r="D745" s="1">
        <v>19</v>
      </c>
      <c r="E745" s="1">
        <v>32</v>
      </c>
      <c r="F745">
        <v>1</v>
      </c>
      <c r="G745" s="1">
        <v>32</v>
      </c>
      <c r="H745" s="1">
        <v>19</v>
      </c>
      <c r="I745" s="1">
        <f t="shared" si="22"/>
        <v>13</v>
      </c>
      <c r="J745" s="2">
        <f t="shared" si="23"/>
        <v>0.40625</v>
      </c>
      <c r="K745" s="3">
        <v>3.0555555555555555E-2</v>
      </c>
      <c r="L745" t="s">
        <v>1133</v>
      </c>
    </row>
    <row r="746" spans="1:12" x14ac:dyDescent="0.25">
      <c r="A746">
        <v>295</v>
      </c>
      <c r="B746">
        <v>3</v>
      </c>
      <c r="C746" t="s">
        <v>100</v>
      </c>
      <c r="D746" s="1">
        <v>18</v>
      </c>
      <c r="E746" s="1">
        <v>30</v>
      </c>
      <c r="F746">
        <v>3</v>
      </c>
      <c r="G746" s="1">
        <v>90</v>
      </c>
      <c r="H746" s="1">
        <v>54</v>
      </c>
      <c r="I746" s="1">
        <f t="shared" si="22"/>
        <v>36</v>
      </c>
      <c r="J746" s="2">
        <f t="shared" si="23"/>
        <v>0.4</v>
      </c>
      <c r="K746" s="3">
        <v>2.4305555555555556E-2</v>
      </c>
      <c r="L746" t="s">
        <v>1132</v>
      </c>
    </row>
    <row r="747" spans="1:12" x14ac:dyDescent="0.25">
      <c r="A747">
        <v>295</v>
      </c>
      <c r="B747">
        <v>3</v>
      </c>
      <c r="C747" t="s">
        <v>186</v>
      </c>
      <c r="D747" s="1">
        <v>19</v>
      </c>
      <c r="E747" s="1">
        <v>31</v>
      </c>
      <c r="F747">
        <v>2</v>
      </c>
      <c r="G747" s="1">
        <v>62</v>
      </c>
      <c r="H747" s="1">
        <v>38</v>
      </c>
      <c r="I747" s="1">
        <f t="shared" si="22"/>
        <v>24</v>
      </c>
      <c r="J747" s="2">
        <f t="shared" si="23"/>
        <v>0.38709677419354838</v>
      </c>
      <c r="K747" s="3">
        <v>2.7083333333333334E-2</v>
      </c>
      <c r="L747" t="s">
        <v>1133</v>
      </c>
    </row>
    <row r="748" spans="1:12" x14ac:dyDescent="0.25">
      <c r="A748">
        <v>295</v>
      </c>
      <c r="B748">
        <v>3</v>
      </c>
      <c r="C748" t="s">
        <v>102</v>
      </c>
      <c r="D748" s="1">
        <v>13</v>
      </c>
      <c r="E748" s="1">
        <v>21</v>
      </c>
      <c r="F748">
        <v>3</v>
      </c>
      <c r="G748" s="1">
        <v>63</v>
      </c>
      <c r="H748" s="1">
        <v>39</v>
      </c>
      <c r="I748" s="1">
        <f t="shared" si="22"/>
        <v>24</v>
      </c>
      <c r="J748" s="2">
        <f t="shared" si="23"/>
        <v>0.38095238095238093</v>
      </c>
      <c r="K748" s="3">
        <v>4.0972222222222222E-2</v>
      </c>
      <c r="L748" t="s">
        <v>1132</v>
      </c>
    </row>
    <row r="749" spans="1:12" x14ac:dyDescent="0.25">
      <c r="A749">
        <v>296</v>
      </c>
      <c r="B749">
        <v>14</v>
      </c>
      <c r="C749" t="s">
        <v>331</v>
      </c>
      <c r="D749" s="1">
        <v>14</v>
      </c>
      <c r="E749" s="1">
        <v>23</v>
      </c>
      <c r="F749">
        <v>1</v>
      </c>
      <c r="G749" s="1">
        <v>23</v>
      </c>
      <c r="H749" s="1">
        <v>14</v>
      </c>
      <c r="I749" s="1">
        <f t="shared" si="22"/>
        <v>9</v>
      </c>
      <c r="J749" s="2">
        <f t="shared" si="23"/>
        <v>0.39130434782608697</v>
      </c>
      <c r="K749" s="3">
        <v>1.3888888888888888E-2</v>
      </c>
      <c r="L749" t="s">
        <v>1132</v>
      </c>
    </row>
    <row r="750" spans="1:12" x14ac:dyDescent="0.25">
      <c r="A750">
        <v>296</v>
      </c>
      <c r="B750">
        <v>14</v>
      </c>
      <c r="C750" t="s">
        <v>106</v>
      </c>
      <c r="D750" s="1">
        <v>22</v>
      </c>
      <c r="E750" s="1">
        <v>36</v>
      </c>
      <c r="F750">
        <v>1</v>
      </c>
      <c r="G750" s="1">
        <v>36</v>
      </c>
      <c r="H750" s="1">
        <v>22</v>
      </c>
      <c r="I750" s="1">
        <f t="shared" si="22"/>
        <v>14</v>
      </c>
      <c r="J750" s="2">
        <f t="shared" si="23"/>
        <v>0.3888888888888889</v>
      </c>
      <c r="K750" s="3">
        <v>1.8055555555555554E-2</v>
      </c>
      <c r="L750" t="s">
        <v>1133</v>
      </c>
    </row>
    <row r="751" spans="1:12" x14ac:dyDescent="0.25">
      <c r="A751">
        <v>297</v>
      </c>
      <c r="B751">
        <v>4</v>
      </c>
      <c r="C751" t="s">
        <v>51</v>
      </c>
      <c r="D751" s="1">
        <v>17</v>
      </c>
      <c r="E751" s="1">
        <v>29</v>
      </c>
      <c r="F751">
        <v>2</v>
      </c>
      <c r="G751" s="1">
        <v>58</v>
      </c>
      <c r="H751" s="1">
        <v>34</v>
      </c>
      <c r="I751" s="1">
        <f t="shared" si="22"/>
        <v>24</v>
      </c>
      <c r="J751" s="2">
        <f t="shared" si="23"/>
        <v>0.41379310344827586</v>
      </c>
      <c r="K751" s="3">
        <v>4.0972222222222222E-2</v>
      </c>
      <c r="L751" t="s">
        <v>1133</v>
      </c>
    </row>
    <row r="752" spans="1:12" x14ac:dyDescent="0.25">
      <c r="A752">
        <v>297</v>
      </c>
      <c r="B752">
        <v>4</v>
      </c>
      <c r="C752" t="s">
        <v>117</v>
      </c>
      <c r="D752" s="1">
        <v>10</v>
      </c>
      <c r="E752" s="1">
        <v>18</v>
      </c>
      <c r="F752">
        <v>3</v>
      </c>
      <c r="G752" s="1">
        <v>54</v>
      </c>
      <c r="H752" s="1">
        <v>30</v>
      </c>
      <c r="I752" s="1">
        <f t="shared" si="22"/>
        <v>24</v>
      </c>
      <c r="J752" s="2">
        <f t="shared" si="23"/>
        <v>0.44444444444444442</v>
      </c>
      <c r="K752" s="3">
        <v>9.0277777777777769E-3</v>
      </c>
      <c r="L752" t="s">
        <v>1133</v>
      </c>
    </row>
    <row r="753" spans="1:12" x14ac:dyDescent="0.25">
      <c r="A753">
        <v>297</v>
      </c>
      <c r="B753">
        <v>4</v>
      </c>
      <c r="C753" t="s">
        <v>102</v>
      </c>
      <c r="D753" s="1">
        <v>13</v>
      </c>
      <c r="E753" s="1">
        <v>21</v>
      </c>
      <c r="F753">
        <v>3</v>
      </c>
      <c r="G753" s="1">
        <v>63</v>
      </c>
      <c r="H753" s="1">
        <v>39</v>
      </c>
      <c r="I753" s="1">
        <f t="shared" si="22"/>
        <v>24</v>
      </c>
      <c r="J753" s="2">
        <f t="shared" si="23"/>
        <v>0.38095238095238093</v>
      </c>
      <c r="K753" s="3">
        <v>2.7777777777777776E-2</v>
      </c>
      <c r="L753" t="s">
        <v>1133</v>
      </c>
    </row>
    <row r="754" spans="1:12" x14ac:dyDescent="0.25">
      <c r="A754">
        <v>298</v>
      </c>
      <c r="B754">
        <v>11</v>
      </c>
      <c r="C754" t="s">
        <v>170</v>
      </c>
      <c r="D754" s="1">
        <v>16</v>
      </c>
      <c r="E754" s="1">
        <v>27</v>
      </c>
      <c r="F754">
        <v>3</v>
      </c>
      <c r="G754" s="1">
        <v>81</v>
      </c>
      <c r="H754" s="1">
        <v>48</v>
      </c>
      <c r="I754" s="1">
        <f t="shared" si="22"/>
        <v>33</v>
      </c>
      <c r="J754" s="2">
        <f t="shared" si="23"/>
        <v>0.40740740740740738</v>
      </c>
      <c r="K754" s="3">
        <v>3.1944444444444442E-2</v>
      </c>
      <c r="L754" t="s">
        <v>1132</v>
      </c>
    </row>
    <row r="755" spans="1:12" x14ac:dyDescent="0.25">
      <c r="A755">
        <v>298</v>
      </c>
      <c r="B755">
        <v>11</v>
      </c>
      <c r="C755" t="s">
        <v>106</v>
      </c>
      <c r="D755" s="1">
        <v>22</v>
      </c>
      <c r="E755" s="1">
        <v>36</v>
      </c>
      <c r="F755">
        <v>3</v>
      </c>
      <c r="G755" s="1">
        <v>108</v>
      </c>
      <c r="H755" s="1">
        <v>66</v>
      </c>
      <c r="I755" s="1">
        <f t="shared" si="22"/>
        <v>42</v>
      </c>
      <c r="J755" s="2">
        <f t="shared" si="23"/>
        <v>0.3888888888888889</v>
      </c>
      <c r="K755" s="3">
        <v>3.4027777777777775E-2</v>
      </c>
      <c r="L755" t="s">
        <v>1132</v>
      </c>
    </row>
    <row r="756" spans="1:12" x14ac:dyDescent="0.25">
      <c r="A756">
        <v>298</v>
      </c>
      <c r="B756">
        <v>11</v>
      </c>
      <c r="C756" t="s">
        <v>335</v>
      </c>
      <c r="D756" s="1">
        <v>13</v>
      </c>
      <c r="E756" s="1">
        <v>22</v>
      </c>
      <c r="F756">
        <v>3</v>
      </c>
      <c r="G756" s="1">
        <v>66</v>
      </c>
      <c r="H756" s="1">
        <v>39</v>
      </c>
      <c r="I756" s="1">
        <f t="shared" si="22"/>
        <v>27</v>
      </c>
      <c r="J756" s="2">
        <f t="shared" si="23"/>
        <v>0.40909090909090912</v>
      </c>
      <c r="K756" s="3">
        <v>3.1944444444444442E-2</v>
      </c>
      <c r="L756" t="s">
        <v>1133</v>
      </c>
    </row>
    <row r="757" spans="1:12" x14ac:dyDescent="0.25">
      <c r="A757">
        <v>299</v>
      </c>
      <c r="B757">
        <v>6</v>
      </c>
      <c r="C757" t="s">
        <v>241</v>
      </c>
      <c r="D757" s="1">
        <v>12</v>
      </c>
      <c r="E757" s="1">
        <v>20</v>
      </c>
      <c r="F757">
        <v>1</v>
      </c>
      <c r="G757" s="1">
        <v>20</v>
      </c>
      <c r="H757" s="1">
        <v>12</v>
      </c>
      <c r="I757" s="1">
        <f t="shared" si="22"/>
        <v>8</v>
      </c>
      <c r="J757" s="2">
        <f t="shared" si="23"/>
        <v>0.4</v>
      </c>
      <c r="K757" s="3">
        <v>1.1805555555555555E-2</v>
      </c>
      <c r="L757" t="s">
        <v>1132</v>
      </c>
    </row>
    <row r="758" spans="1:12" x14ac:dyDescent="0.25">
      <c r="A758">
        <v>299</v>
      </c>
      <c r="B758">
        <v>6</v>
      </c>
      <c r="C758" t="s">
        <v>106</v>
      </c>
      <c r="D758" s="1">
        <v>22</v>
      </c>
      <c r="E758" s="1">
        <v>36</v>
      </c>
      <c r="F758">
        <v>2</v>
      </c>
      <c r="G758" s="1">
        <v>72</v>
      </c>
      <c r="H758" s="1">
        <v>44</v>
      </c>
      <c r="I758" s="1">
        <f t="shared" si="22"/>
        <v>28</v>
      </c>
      <c r="J758" s="2">
        <f t="shared" si="23"/>
        <v>0.3888888888888889</v>
      </c>
      <c r="K758" s="3">
        <v>3.8194444444444448E-2</v>
      </c>
      <c r="L758" t="s">
        <v>1132</v>
      </c>
    </row>
    <row r="759" spans="1:12" x14ac:dyDescent="0.25">
      <c r="A759">
        <v>299</v>
      </c>
      <c r="B759">
        <v>6</v>
      </c>
      <c r="C759" t="s">
        <v>259</v>
      </c>
      <c r="D759" s="1">
        <v>14</v>
      </c>
      <c r="E759" s="1">
        <v>24</v>
      </c>
      <c r="F759">
        <v>3</v>
      </c>
      <c r="G759" s="1">
        <v>72</v>
      </c>
      <c r="H759" s="1">
        <v>42</v>
      </c>
      <c r="I759" s="1">
        <f t="shared" si="22"/>
        <v>30</v>
      </c>
      <c r="J759" s="2">
        <f t="shared" si="23"/>
        <v>0.41666666666666669</v>
      </c>
      <c r="K759" s="3">
        <v>1.0416666666666666E-2</v>
      </c>
      <c r="L759" t="s">
        <v>1133</v>
      </c>
    </row>
    <row r="760" spans="1:12" x14ac:dyDescent="0.25">
      <c r="A760">
        <v>299</v>
      </c>
      <c r="B760">
        <v>6</v>
      </c>
      <c r="C760" t="s">
        <v>117</v>
      </c>
      <c r="D760" s="1">
        <v>10</v>
      </c>
      <c r="E760" s="1">
        <v>18</v>
      </c>
      <c r="F760">
        <v>1</v>
      </c>
      <c r="G760" s="1">
        <v>18</v>
      </c>
      <c r="H760" s="1">
        <v>10</v>
      </c>
      <c r="I760" s="1">
        <f t="shared" si="22"/>
        <v>8</v>
      </c>
      <c r="J760" s="2">
        <f t="shared" si="23"/>
        <v>0.44444444444444442</v>
      </c>
      <c r="K760" s="3">
        <v>1.8055555555555554E-2</v>
      </c>
      <c r="L760" t="s">
        <v>1132</v>
      </c>
    </row>
    <row r="761" spans="1:12" x14ac:dyDescent="0.25">
      <c r="A761">
        <v>300</v>
      </c>
      <c r="B761">
        <v>18</v>
      </c>
      <c r="C761" t="s">
        <v>65</v>
      </c>
      <c r="D761" s="1">
        <v>25</v>
      </c>
      <c r="E761" s="1">
        <v>40</v>
      </c>
      <c r="F761">
        <v>3</v>
      </c>
      <c r="G761" s="1">
        <v>120</v>
      </c>
      <c r="H761" s="1">
        <v>75</v>
      </c>
      <c r="I761" s="1">
        <f t="shared" si="22"/>
        <v>45</v>
      </c>
      <c r="J761" s="2">
        <f t="shared" si="23"/>
        <v>0.375</v>
      </c>
      <c r="K761" s="3">
        <v>3.7499999999999999E-2</v>
      </c>
      <c r="L761" t="s">
        <v>1133</v>
      </c>
    </row>
    <row r="762" spans="1:12" x14ac:dyDescent="0.25">
      <c r="A762">
        <v>300</v>
      </c>
      <c r="B762">
        <v>18</v>
      </c>
      <c r="C762" t="s">
        <v>117</v>
      </c>
      <c r="D762" s="1">
        <v>10</v>
      </c>
      <c r="E762" s="1">
        <v>18</v>
      </c>
      <c r="F762">
        <v>3</v>
      </c>
      <c r="G762" s="1">
        <v>54</v>
      </c>
      <c r="H762" s="1">
        <v>30</v>
      </c>
      <c r="I762" s="1">
        <f t="shared" si="22"/>
        <v>24</v>
      </c>
      <c r="J762" s="2">
        <f t="shared" si="23"/>
        <v>0.44444444444444442</v>
      </c>
      <c r="K762" s="3">
        <v>9.7222222222222224E-3</v>
      </c>
      <c r="L762" t="s">
        <v>1132</v>
      </c>
    </row>
    <row r="763" spans="1:12" x14ac:dyDescent="0.25">
      <c r="A763">
        <v>300</v>
      </c>
      <c r="B763">
        <v>18</v>
      </c>
      <c r="C763" t="s">
        <v>256</v>
      </c>
      <c r="D763" s="1">
        <v>15</v>
      </c>
      <c r="E763" s="1">
        <v>26</v>
      </c>
      <c r="F763">
        <v>1</v>
      </c>
      <c r="G763" s="1">
        <v>26</v>
      </c>
      <c r="H763" s="1">
        <v>15</v>
      </c>
      <c r="I763" s="1">
        <f t="shared" si="22"/>
        <v>11</v>
      </c>
      <c r="J763" s="2">
        <f t="shared" si="23"/>
        <v>0.42307692307692307</v>
      </c>
      <c r="K763" s="3">
        <v>1.5277777777777777E-2</v>
      </c>
      <c r="L763" t="s">
        <v>1133</v>
      </c>
    </row>
    <row r="764" spans="1:12" x14ac:dyDescent="0.25">
      <c r="A764">
        <v>300</v>
      </c>
      <c r="B764">
        <v>18</v>
      </c>
      <c r="C764" t="s">
        <v>100</v>
      </c>
      <c r="D764" s="1">
        <v>18</v>
      </c>
      <c r="E764" s="1">
        <v>30</v>
      </c>
      <c r="F764">
        <v>3</v>
      </c>
      <c r="G764" s="1">
        <v>90</v>
      </c>
      <c r="H764" s="1">
        <v>54</v>
      </c>
      <c r="I764" s="1">
        <f t="shared" si="22"/>
        <v>36</v>
      </c>
      <c r="J764" s="2">
        <f t="shared" si="23"/>
        <v>0.4</v>
      </c>
      <c r="K764" s="3">
        <v>1.9444444444444445E-2</v>
      </c>
      <c r="L764" t="s">
        <v>1132</v>
      </c>
    </row>
    <row r="765" spans="1:12" x14ac:dyDescent="0.25">
      <c r="A765">
        <v>301</v>
      </c>
      <c r="B765">
        <v>8</v>
      </c>
      <c r="C765" t="s">
        <v>186</v>
      </c>
      <c r="D765" s="1">
        <v>19</v>
      </c>
      <c r="E765" s="1">
        <v>31</v>
      </c>
      <c r="F765">
        <v>3</v>
      </c>
      <c r="G765" s="1">
        <v>93</v>
      </c>
      <c r="H765" s="1">
        <v>57</v>
      </c>
      <c r="I765" s="1">
        <f t="shared" si="22"/>
        <v>36</v>
      </c>
      <c r="J765" s="2">
        <f t="shared" si="23"/>
        <v>0.38709677419354838</v>
      </c>
      <c r="K765" s="3">
        <v>1.5972222222222221E-2</v>
      </c>
      <c r="L765" t="s">
        <v>1133</v>
      </c>
    </row>
    <row r="766" spans="1:12" x14ac:dyDescent="0.25">
      <c r="A766">
        <v>301</v>
      </c>
      <c r="B766">
        <v>8</v>
      </c>
      <c r="C766" t="s">
        <v>256</v>
      </c>
      <c r="D766" s="1">
        <v>15</v>
      </c>
      <c r="E766" s="1">
        <v>26</v>
      </c>
      <c r="F766">
        <v>2</v>
      </c>
      <c r="G766" s="1">
        <v>52</v>
      </c>
      <c r="H766" s="1">
        <v>30</v>
      </c>
      <c r="I766" s="1">
        <f t="shared" si="22"/>
        <v>22</v>
      </c>
      <c r="J766" s="2">
        <f t="shared" si="23"/>
        <v>0.42307692307692307</v>
      </c>
      <c r="K766" s="3">
        <v>3.9583333333333331E-2</v>
      </c>
      <c r="L766" t="s">
        <v>1133</v>
      </c>
    </row>
    <row r="767" spans="1:12" x14ac:dyDescent="0.25">
      <c r="A767">
        <v>301</v>
      </c>
      <c r="B767">
        <v>8</v>
      </c>
      <c r="C767" t="s">
        <v>51</v>
      </c>
      <c r="D767" s="1">
        <v>17</v>
      </c>
      <c r="E767" s="1">
        <v>29</v>
      </c>
      <c r="F767">
        <v>2</v>
      </c>
      <c r="G767" s="1">
        <v>58</v>
      </c>
      <c r="H767" s="1">
        <v>34</v>
      </c>
      <c r="I767" s="1">
        <f t="shared" si="22"/>
        <v>24</v>
      </c>
      <c r="J767" s="2">
        <f t="shared" si="23"/>
        <v>0.41379310344827586</v>
      </c>
      <c r="K767" s="3">
        <v>3.4027777777777775E-2</v>
      </c>
      <c r="L767" t="s">
        <v>1132</v>
      </c>
    </row>
    <row r="768" spans="1:12" x14ac:dyDescent="0.25">
      <c r="A768">
        <v>301</v>
      </c>
      <c r="B768">
        <v>8</v>
      </c>
      <c r="C768" t="s">
        <v>241</v>
      </c>
      <c r="D768" s="1">
        <v>12</v>
      </c>
      <c r="E768" s="1">
        <v>20</v>
      </c>
      <c r="F768">
        <v>1</v>
      </c>
      <c r="G768" s="1">
        <v>20</v>
      </c>
      <c r="H768" s="1">
        <v>12</v>
      </c>
      <c r="I768" s="1">
        <f t="shared" si="22"/>
        <v>8</v>
      </c>
      <c r="J768" s="2">
        <f t="shared" si="23"/>
        <v>0.4</v>
      </c>
      <c r="K768" s="3">
        <v>3.7499999999999999E-2</v>
      </c>
      <c r="L768" t="s">
        <v>1132</v>
      </c>
    </row>
    <row r="769" spans="1:12" x14ac:dyDescent="0.25">
      <c r="A769">
        <v>302</v>
      </c>
      <c r="B769">
        <v>5</v>
      </c>
      <c r="C769" t="s">
        <v>414</v>
      </c>
      <c r="D769" s="1">
        <v>19</v>
      </c>
      <c r="E769" s="1">
        <v>32</v>
      </c>
      <c r="F769">
        <v>3</v>
      </c>
      <c r="G769" s="1">
        <v>96</v>
      </c>
      <c r="H769" s="1">
        <v>57</v>
      </c>
      <c r="I769" s="1">
        <f t="shared" si="22"/>
        <v>39</v>
      </c>
      <c r="J769" s="2">
        <f t="shared" si="23"/>
        <v>0.40625</v>
      </c>
      <c r="K769" s="3">
        <v>1.0416666666666666E-2</v>
      </c>
      <c r="L769" t="s">
        <v>1132</v>
      </c>
    </row>
    <row r="770" spans="1:12" x14ac:dyDescent="0.25">
      <c r="A770">
        <v>303</v>
      </c>
      <c r="B770">
        <v>14</v>
      </c>
      <c r="C770" t="s">
        <v>241</v>
      </c>
      <c r="D770" s="1">
        <v>12</v>
      </c>
      <c r="E770" s="1">
        <v>20</v>
      </c>
      <c r="F770">
        <v>2</v>
      </c>
      <c r="G770" s="1">
        <v>40</v>
      </c>
      <c r="H770" s="1">
        <v>24</v>
      </c>
      <c r="I770" s="1">
        <f t="shared" si="22"/>
        <v>16</v>
      </c>
      <c r="J770" s="2">
        <f t="shared" si="23"/>
        <v>0.4</v>
      </c>
      <c r="K770" s="3">
        <v>9.0277777777777769E-3</v>
      </c>
      <c r="L770" t="s">
        <v>1132</v>
      </c>
    </row>
    <row r="771" spans="1:12" x14ac:dyDescent="0.25">
      <c r="A771">
        <v>303</v>
      </c>
      <c r="B771">
        <v>14</v>
      </c>
      <c r="C771" t="s">
        <v>65</v>
      </c>
      <c r="D771" s="1">
        <v>25</v>
      </c>
      <c r="E771" s="1">
        <v>40</v>
      </c>
      <c r="F771">
        <v>3</v>
      </c>
      <c r="G771" s="1">
        <v>120</v>
      </c>
      <c r="H771" s="1">
        <v>75</v>
      </c>
      <c r="I771" s="1">
        <f t="shared" ref="I771:I834" si="24">G771-H771</f>
        <v>45</v>
      </c>
      <c r="J771" s="2">
        <f t="shared" ref="J771:J834" si="25">I771/G771</f>
        <v>0.375</v>
      </c>
      <c r="K771" s="3">
        <v>1.1111111111111112E-2</v>
      </c>
      <c r="L771" t="s">
        <v>1132</v>
      </c>
    </row>
    <row r="772" spans="1:12" x14ac:dyDescent="0.25">
      <c r="A772">
        <v>303</v>
      </c>
      <c r="B772">
        <v>14</v>
      </c>
      <c r="C772" t="s">
        <v>256</v>
      </c>
      <c r="D772" s="1">
        <v>15</v>
      </c>
      <c r="E772" s="1">
        <v>26</v>
      </c>
      <c r="F772">
        <v>1</v>
      </c>
      <c r="G772" s="1">
        <v>26</v>
      </c>
      <c r="H772" s="1">
        <v>15</v>
      </c>
      <c r="I772" s="1">
        <f t="shared" si="24"/>
        <v>11</v>
      </c>
      <c r="J772" s="2">
        <f t="shared" si="25"/>
        <v>0.42307692307692307</v>
      </c>
      <c r="K772" s="3">
        <v>3.888888888888889E-2</v>
      </c>
      <c r="L772" t="s">
        <v>1133</v>
      </c>
    </row>
    <row r="773" spans="1:12" x14ac:dyDescent="0.25">
      <c r="A773">
        <v>303</v>
      </c>
      <c r="B773">
        <v>14</v>
      </c>
      <c r="C773" t="s">
        <v>259</v>
      </c>
      <c r="D773" s="1">
        <v>14</v>
      </c>
      <c r="E773" s="1">
        <v>24</v>
      </c>
      <c r="F773">
        <v>1</v>
      </c>
      <c r="G773" s="1">
        <v>24</v>
      </c>
      <c r="H773" s="1">
        <v>14</v>
      </c>
      <c r="I773" s="1">
        <f t="shared" si="24"/>
        <v>10</v>
      </c>
      <c r="J773" s="2">
        <f t="shared" si="25"/>
        <v>0.41666666666666669</v>
      </c>
      <c r="K773" s="3">
        <v>4.8611111111111112E-3</v>
      </c>
      <c r="L773" t="s">
        <v>1132</v>
      </c>
    </row>
    <row r="774" spans="1:12" x14ac:dyDescent="0.25">
      <c r="A774">
        <v>304</v>
      </c>
      <c r="B774">
        <v>6</v>
      </c>
      <c r="C774" t="s">
        <v>414</v>
      </c>
      <c r="D774" s="1">
        <v>19</v>
      </c>
      <c r="E774" s="1">
        <v>32</v>
      </c>
      <c r="F774">
        <v>2</v>
      </c>
      <c r="G774" s="1">
        <v>64</v>
      </c>
      <c r="H774" s="1">
        <v>38</v>
      </c>
      <c r="I774" s="1">
        <f t="shared" si="24"/>
        <v>26</v>
      </c>
      <c r="J774" s="2">
        <f t="shared" si="25"/>
        <v>0.40625</v>
      </c>
      <c r="K774" s="3">
        <v>6.2500000000000003E-3</v>
      </c>
      <c r="L774" t="s">
        <v>1132</v>
      </c>
    </row>
    <row r="775" spans="1:12" x14ac:dyDescent="0.25">
      <c r="A775">
        <v>304</v>
      </c>
      <c r="B775">
        <v>6</v>
      </c>
      <c r="C775" t="s">
        <v>102</v>
      </c>
      <c r="D775" s="1">
        <v>13</v>
      </c>
      <c r="E775" s="1">
        <v>21</v>
      </c>
      <c r="F775">
        <v>2</v>
      </c>
      <c r="G775" s="1">
        <v>42</v>
      </c>
      <c r="H775" s="1">
        <v>26</v>
      </c>
      <c r="I775" s="1">
        <f t="shared" si="24"/>
        <v>16</v>
      </c>
      <c r="J775" s="2">
        <f t="shared" si="25"/>
        <v>0.38095238095238093</v>
      </c>
      <c r="K775" s="3">
        <v>4.8611111111111112E-3</v>
      </c>
      <c r="L775" t="s">
        <v>1133</v>
      </c>
    </row>
    <row r="776" spans="1:12" x14ac:dyDescent="0.25">
      <c r="A776">
        <v>304</v>
      </c>
      <c r="B776">
        <v>6</v>
      </c>
      <c r="C776" t="s">
        <v>65</v>
      </c>
      <c r="D776" s="1">
        <v>25</v>
      </c>
      <c r="E776" s="1">
        <v>40</v>
      </c>
      <c r="F776">
        <v>2</v>
      </c>
      <c r="G776" s="1">
        <v>80</v>
      </c>
      <c r="H776" s="1">
        <v>50</v>
      </c>
      <c r="I776" s="1">
        <f t="shared" si="24"/>
        <v>30</v>
      </c>
      <c r="J776" s="2">
        <f t="shared" si="25"/>
        <v>0.375</v>
      </c>
      <c r="K776" s="3">
        <v>3.3333333333333333E-2</v>
      </c>
      <c r="L776" t="s">
        <v>1132</v>
      </c>
    </row>
    <row r="777" spans="1:12" x14ac:dyDescent="0.25">
      <c r="A777">
        <v>304</v>
      </c>
      <c r="B777">
        <v>6</v>
      </c>
      <c r="C777" t="s">
        <v>186</v>
      </c>
      <c r="D777" s="1">
        <v>19</v>
      </c>
      <c r="E777" s="1">
        <v>31</v>
      </c>
      <c r="F777">
        <v>3</v>
      </c>
      <c r="G777" s="1">
        <v>93</v>
      </c>
      <c r="H777" s="1">
        <v>57</v>
      </c>
      <c r="I777" s="1">
        <f t="shared" si="24"/>
        <v>36</v>
      </c>
      <c r="J777" s="2">
        <f t="shared" si="25"/>
        <v>0.38709677419354838</v>
      </c>
      <c r="K777" s="3">
        <v>1.4583333333333334E-2</v>
      </c>
      <c r="L777" t="s">
        <v>1132</v>
      </c>
    </row>
    <row r="778" spans="1:12" x14ac:dyDescent="0.25">
      <c r="A778">
        <v>305</v>
      </c>
      <c r="B778">
        <v>1</v>
      </c>
      <c r="C778" t="s">
        <v>33</v>
      </c>
      <c r="D778" s="1">
        <v>21</v>
      </c>
      <c r="E778" s="1">
        <v>35</v>
      </c>
      <c r="F778">
        <v>3</v>
      </c>
      <c r="G778" s="1">
        <v>105</v>
      </c>
      <c r="H778" s="1">
        <v>63</v>
      </c>
      <c r="I778" s="1">
        <f t="shared" si="24"/>
        <v>42</v>
      </c>
      <c r="J778" s="2">
        <f t="shared" si="25"/>
        <v>0.4</v>
      </c>
      <c r="K778" s="3">
        <v>1.1805555555555555E-2</v>
      </c>
      <c r="L778" t="s">
        <v>1132</v>
      </c>
    </row>
    <row r="779" spans="1:12" x14ac:dyDescent="0.25">
      <c r="A779">
        <v>305</v>
      </c>
      <c r="B779">
        <v>1</v>
      </c>
      <c r="C779" t="s">
        <v>331</v>
      </c>
      <c r="D779" s="1">
        <v>14</v>
      </c>
      <c r="E779" s="1">
        <v>23</v>
      </c>
      <c r="F779">
        <v>1</v>
      </c>
      <c r="G779" s="1">
        <v>23</v>
      </c>
      <c r="H779" s="1">
        <v>14</v>
      </c>
      <c r="I779" s="1">
        <f t="shared" si="24"/>
        <v>9</v>
      </c>
      <c r="J779" s="2">
        <f t="shared" si="25"/>
        <v>0.39130434782608697</v>
      </c>
      <c r="K779" s="3">
        <v>3.3333333333333333E-2</v>
      </c>
      <c r="L779" t="s">
        <v>1132</v>
      </c>
    </row>
    <row r="780" spans="1:12" x14ac:dyDescent="0.25">
      <c r="A780">
        <v>306</v>
      </c>
      <c r="B780">
        <v>7</v>
      </c>
      <c r="C780" t="s">
        <v>414</v>
      </c>
      <c r="D780" s="1">
        <v>19</v>
      </c>
      <c r="E780" s="1">
        <v>32</v>
      </c>
      <c r="F780">
        <v>1</v>
      </c>
      <c r="G780" s="1">
        <v>32</v>
      </c>
      <c r="H780" s="1">
        <v>19</v>
      </c>
      <c r="I780" s="1">
        <f t="shared" si="24"/>
        <v>13</v>
      </c>
      <c r="J780" s="2">
        <f t="shared" si="25"/>
        <v>0.40625</v>
      </c>
      <c r="K780" s="3">
        <v>1.4583333333333334E-2</v>
      </c>
      <c r="L780" t="s">
        <v>1133</v>
      </c>
    </row>
    <row r="781" spans="1:12" x14ac:dyDescent="0.25">
      <c r="A781">
        <v>307</v>
      </c>
      <c r="B781">
        <v>20</v>
      </c>
      <c r="C781" t="s">
        <v>102</v>
      </c>
      <c r="D781" s="1">
        <v>13</v>
      </c>
      <c r="E781" s="1">
        <v>21</v>
      </c>
      <c r="F781">
        <v>3</v>
      </c>
      <c r="G781" s="1">
        <v>63</v>
      </c>
      <c r="H781" s="1">
        <v>39</v>
      </c>
      <c r="I781" s="1">
        <f t="shared" si="24"/>
        <v>24</v>
      </c>
      <c r="J781" s="2">
        <f t="shared" si="25"/>
        <v>0.38095238095238093</v>
      </c>
      <c r="K781" s="3">
        <v>2.7083333333333334E-2</v>
      </c>
      <c r="L781" t="s">
        <v>1133</v>
      </c>
    </row>
    <row r="782" spans="1:12" x14ac:dyDescent="0.25">
      <c r="A782">
        <v>308</v>
      </c>
      <c r="B782">
        <v>14</v>
      </c>
      <c r="C782" t="s">
        <v>77</v>
      </c>
      <c r="D782" s="1">
        <v>20</v>
      </c>
      <c r="E782" s="1">
        <v>34</v>
      </c>
      <c r="F782">
        <v>1</v>
      </c>
      <c r="G782" s="1">
        <v>34</v>
      </c>
      <c r="H782" s="1">
        <v>20</v>
      </c>
      <c r="I782" s="1">
        <f t="shared" si="24"/>
        <v>14</v>
      </c>
      <c r="J782" s="2">
        <f t="shared" si="25"/>
        <v>0.41176470588235292</v>
      </c>
      <c r="K782" s="3">
        <v>3.0555555555555555E-2</v>
      </c>
      <c r="L782" t="s">
        <v>1133</v>
      </c>
    </row>
    <row r="783" spans="1:12" x14ac:dyDescent="0.25">
      <c r="A783">
        <v>308</v>
      </c>
      <c r="B783">
        <v>14</v>
      </c>
      <c r="C783" t="s">
        <v>33</v>
      </c>
      <c r="D783" s="1">
        <v>21</v>
      </c>
      <c r="E783" s="1">
        <v>35</v>
      </c>
      <c r="F783">
        <v>2</v>
      </c>
      <c r="G783" s="1">
        <v>70</v>
      </c>
      <c r="H783" s="1">
        <v>42</v>
      </c>
      <c r="I783" s="1">
        <f t="shared" si="24"/>
        <v>28</v>
      </c>
      <c r="J783" s="2">
        <f t="shared" si="25"/>
        <v>0.4</v>
      </c>
      <c r="K783" s="3">
        <v>2.8472222222222222E-2</v>
      </c>
      <c r="L783" t="s">
        <v>1132</v>
      </c>
    </row>
    <row r="784" spans="1:12" x14ac:dyDescent="0.25">
      <c r="A784">
        <v>308</v>
      </c>
      <c r="B784">
        <v>14</v>
      </c>
      <c r="C784" t="s">
        <v>186</v>
      </c>
      <c r="D784" s="1">
        <v>19</v>
      </c>
      <c r="E784" s="1">
        <v>31</v>
      </c>
      <c r="F784">
        <v>2</v>
      </c>
      <c r="G784" s="1">
        <v>62</v>
      </c>
      <c r="H784" s="1">
        <v>38</v>
      </c>
      <c r="I784" s="1">
        <f t="shared" si="24"/>
        <v>24</v>
      </c>
      <c r="J784" s="2">
        <f t="shared" si="25"/>
        <v>0.38709677419354838</v>
      </c>
      <c r="K784" s="3">
        <v>2.9166666666666667E-2</v>
      </c>
      <c r="L784" t="s">
        <v>1132</v>
      </c>
    </row>
    <row r="785" spans="1:12" x14ac:dyDescent="0.25">
      <c r="A785">
        <v>308</v>
      </c>
      <c r="B785">
        <v>14</v>
      </c>
      <c r="C785" t="s">
        <v>57</v>
      </c>
      <c r="D785" s="1">
        <v>16</v>
      </c>
      <c r="E785" s="1">
        <v>28</v>
      </c>
      <c r="F785">
        <v>2</v>
      </c>
      <c r="G785" s="1">
        <v>56</v>
      </c>
      <c r="H785" s="1">
        <v>32</v>
      </c>
      <c r="I785" s="1">
        <f t="shared" si="24"/>
        <v>24</v>
      </c>
      <c r="J785" s="2">
        <f t="shared" si="25"/>
        <v>0.42857142857142855</v>
      </c>
      <c r="K785" s="3">
        <v>4.0972222222222222E-2</v>
      </c>
      <c r="L785" t="s">
        <v>1132</v>
      </c>
    </row>
    <row r="786" spans="1:12" x14ac:dyDescent="0.25">
      <c r="A786">
        <v>309</v>
      </c>
      <c r="B786">
        <v>9</v>
      </c>
      <c r="C786" t="s">
        <v>65</v>
      </c>
      <c r="D786" s="1">
        <v>25</v>
      </c>
      <c r="E786" s="1">
        <v>40</v>
      </c>
      <c r="F786">
        <v>1</v>
      </c>
      <c r="G786" s="1">
        <v>40</v>
      </c>
      <c r="H786" s="1">
        <v>25</v>
      </c>
      <c r="I786" s="1">
        <f t="shared" si="24"/>
        <v>15</v>
      </c>
      <c r="J786" s="2">
        <f t="shared" si="25"/>
        <v>0.375</v>
      </c>
      <c r="K786" s="3">
        <v>2.013888888888889E-2</v>
      </c>
      <c r="L786" t="s">
        <v>1132</v>
      </c>
    </row>
    <row r="787" spans="1:12" x14ac:dyDescent="0.25">
      <c r="A787">
        <v>309</v>
      </c>
      <c r="B787">
        <v>9</v>
      </c>
      <c r="C787" t="s">
        <v>186</v>
      </c>
      <c r="D787" s="1">
        <v>19</v>
      </c>
      <c r="E787" s="1">
        <v>31</v>
      </c>
      <c r="F787">
        <v>2</v>
      </c>
      <c r="G787" s="1">
        <v>62</v>
      </c>
      <c r="H787" s="1">
        <v>38</v>
      </c>
      <c r="I787" s="1">
        <f t="shared" si="24"/>
        <v>24</v>
      </c>
      <c r="J787" s="2">
        <f t="shared" si="25"/>
        <v>0.38709677419354838</v>
      </c>
      <c r="K787" s="3">
        <v>2.9861111111111113E-2</v>
      </c>
      <c r="L787" t="s">
        <v>1133</v>
      </c>
    </row>
    <row r="788" spans="1:12" x14ac:dyDescent="0.25">
      <c r="A788">
        <v>309</v>
      </c>
      <c r="B788">
        <v>9</v>
      </c>
      <c r="C788" t="s">
        <v>33</v>
      </c>
      <c r="D788" s="1">
        <v>21</v>
      </c>
      <c r="E788" s="1">
        <v>35</v>
      </c>
      <c r="F788">
        <v>2</v>
      </c>
      <c r="G788" s="1">
        <v>70</v>
      </c>
      <c r="H788" s="1">
        <v>42</v>
      </c>
      <c r="I788" s="1">
        <f t="shared" si="24"/>
        <v>28</v>
      </c>
      <c r="J788" s="2">
        <f t="shared" si="25"/>
        <v>0.4</v>
      </c>
      <c r="K788" s="3">
        <v>3.5416666666666666E-2</v>
      </c>
      <c r="L788" t="s">
        <v>1133</v>
      </c>
    </row>
    <row r="789" spans="1:12" x14ac:dyDescent="0.25">
      <c r="A789">
        <v>310</v>
      </c>
      <c r="B789">
        <v>17</v>
      </c>
      <c r="C789" t="s">
        <v>256</v>
      </c>
      <c r="D789" s="1">
        <v>15</v>
      </c>
      <c r="E789" s="1">
        <v>26</v>
      </c>
      <c r="F789">
        <v>3</v>
      </c>
      <c r="G789" s="1">
        <v>78</v>
      </c>
      <c r="H789" s="1">
        <v>45</v>
      </c>
      <c r="I789" s="1">
        <f t="shared" si="24"/>
        <v>33</v>
      </c>
      <c r="J789" s="2">
        <f t="shared" si="25"/>
        <v>0.42307692307692307</v>
      </c>
      <c r="K789" s="3">
        <v>2.9861111111111113E-2</v>
      </c>
      <c r="L789" t="s">
        <v>1132</v>
      </c>
    </row>
    <row r="790" spans="1:12" x14ac:dyDescent="0.25">
      <c r="A790">
        <v>310</v>
      </c>
      <c r="B790">
        <v>17</v>
      </c>
      <c r="C790" t="s">
        <v>100</v>
      </c>
      <c r="D790" s="1">
        <v>18</v>
      </c>
      <c r="E790" s="1">
        <v>30</v>
      </c>
      <c r="F790">
        <v>2</v>
      </c>
      <c r="G790" s="1">
        <v>60</v>
      </c>
      <c r="H790" s="1">
        <v>36</v>
      </c>
      <c r="I790" s="1">
        <f t="shared" si="24"/>
        <v>24</v>
      </c>
      <c r="J790" s="2">
        <f t="shared" si="25"/>
        <v>0.4</v>
      </c>
      <c r="K790" s="3">
        <v>3.7499999999999999E-2</v>
      </c>
      <c r="L790" t="s">
        <v>1133</v>
      </c>
    </row>
    <row r="791" spans="1:12" x14ac:dyDescent="0.25">
      <c r="A791">
        <v>311</v>
      </c>
      <c r="B791">
        <v>6</v>
      </c>
      <c r="C791" t="s">
        <v>259</v>
      </c>
      <c r="D791" s="1">
        <v>14</v>
      </c>
      <c r="E791" s="1">
        <v>24</v>
      </c>
      <c r="F791">
        <v>1</v>
      </c>
      <c r="G791" s="1">
        <v>24</v>
      </c>
      <c r="H791" s="1">
        <v>14</v>
      </c>
      <c r="I791" s="1">
        <f t="shared" si="24"/>
        <v>10</v>
      </c>
      <c r="J791" s="2">
        <f t="shared" si="25"/>
        <v>0.41666666666666669</v>
      </c>
      <c r="K791" s="3">
        <v>3.1944444444444442E-2</v>
      </c>
      <c r="L791" t="s">
        <v>1133</v>
      </c>
    </row>
    <row r="792" spans="1:12" x14ac:dyDescent="0.25">
      <c r="A792">
        <v>311</v>
      </c>
      <c r="B792">
        <v>6</v>
      </c>
      <c r="C792" t="s">
        <v>51</v>
      </c>
      <c r="D792" s="1">
        <v>17</v>
      </c>
      <c r="E792" s="1">
        <v>29</v>
      </c>
      <c r="F792">
        <v>1</v>
      </c>
      <c r="G792" s="1">
        <v>29</v>
      </c>
      <c r="H792" s="1">
        <v>17</v>
      </c>
      <c r="I792" s="1">
        <f t="shared" si="24"/>
        <v>12</v>
      </c>
      <c r="J792" s="2">
        <f t="shared" si="25"/>
        <v>0.41379310344827586</v>
      </c>
      <c r="K792" s="3">
        <v>1.9444444444444445E-2</v>
      </c>
      <c r="L792" t="s">
        <v>1133</v>
      </c>
    </row>
    <row r="793" spans="1:12" x14ac:dyDescent="0.25">
      <c r="A793">
        <v>312</v>
      </c>
      <c r="B793">
        <v>2</v>
      </c>
      <c r="C793" t="s">
        <v>414</v>
      </c>
      <c r="D793" s="1">
        <v>19</v>
      </c>
      <c r="E793" s="1">
        <v>32</v>
      </c>
      <c r="F793">
        <v>2</v>
      </c>
      <c r="G793" s="1">
        <v>64</v>
      </c>
      <c r="H793" s="1">
        <v>38</v>
      </c>
      <c r="I793" s="1">
        <f t="shared" si="24"/>
        <v>26</v>
      </c>
      <c r="J793" s="2">
        <f t="shared" si="25"/>
        <v>0.40625</v>
      </c>
      <c r="K793" s="3">
        <v>3.125E-2</v>
      </c>
      <c r="L793" t="s">
        <v>1133</v>
      </c>
    </row>
    <row r="794" spans="1:12" x14ac:dyDescent="0.25">
      <c r="A794">
        <v>312</v>
      </c>
      <c r="B794">
        <v>2</v>
      </c>
      <c r="C794" t="s">
        <v>33</v>
      </c>
      <c r="D794" s="1">
        <v>21</v>
      </c>
      <c r="E794" s="1">
        <v>35</v>
      </c>
      <c r="F794">
        <v>2</v>
      </c>
      <c r="G794" s="1">
        <v>70</v>
      </c>
      <c r="H794" s="1">
        <v>42</v>
      </c>
      <c r="I794" s="1">
        <f t="shared" si="24"/>
        <v>28</v>
      </c>
      <c r="J794" s="2">
        <f t="shared" si="25"/>
        <v>0.4</v>
      </c>
      <c r="K794" s="3">
        <v>6.9444444444444441E-3</v>
      </c>
      <c r="L794" t="s">
        <v>1133</v>
      </c>
    </row>
    <row r="795" spans="1:12" x14ac:dyDescent="0.25">
      <c r="A795">
        <v>313</v>
      </c>
      <c r="B795">
        <v>10</v>
      </c>
      <c r="C795" t="s">
        <v>180</v>
      </c>
      <c r="D795" s="1">
        <v>11</v>
      </c>
      <c r="E795" s="1">
        <v>19</v>
      </c>
      <c r="F795">
        <v>2</v>
      </c>
      <c r="G795" s="1">
        <v>38</v>
      </c>
      <c r="H795" s="1">
        <v>22</v>
      </c>
      <c r="I795" s="1">
        <f t="shared" si="24"/>
        <v>16</v>
      </c>
      <c r="J795" s="2">
        <f t="shared" si="25"/>
        <v>0.42105263157894735</v>
      </c>
      <c r="K795" s="3">
        <v>1.8749999999999999E-2</v>
      </c>
      <c r="L795" t="s">
        <v>1133</v>
      </c>
    </row>
    <row r="796" spans="1:12" x14ac:dyDescent="0.25">
      <c r="A796">
        <v>313</v>
      </c>
      <c r="B796">
        <v>10</v>
      </c>
      <c r="C796" t="s">
        <v>186</v>
      </c>
      <c r="D796" s="1">
        <v>19</v>
      </c>
      <c r="E796" s="1">
        <v>31</v>
      </c>
      <c r="F796">
        <v>2</v>
      </c>
      <c r="G796" s="1">
        <v>62</v>
      </c>
      <c r="H796" s="1">
        <v>38</v>
      </c>
      <c r="I796" s="1">
        <f t="shared" si="24"/>
        <v>24</v>
      </c>
      <c r="J796" s="2">
        <f t="shared" si="25"/>
        <v>0.38709677419354838</v>
      </c>
      <c r="K796" s="3">
        <v>2.6388888888888889E-2</v>
      </c>
      <c r="L796" t="s">
        <v>1132</v>
      </c>
    </row>
    <row r="797" spans="1:12" x14ac:dyDescent="0.25">
      <c r="A797">
        <v>313</v>
      </c>
      <c r="B797">
        <v>10</v>
      </c>
      <c r="C797" t="s">
        <v>106</v>
      </c>
      <c r="D797" s="1">
        <v>22</v>
      </c>
      <c r="E797" s="1">
        <v>36</v>
      </c>
      <c r="F797">
        <v>3</v>
      </c>
      <c r="G797" s="1">
        <v>108</v>
      </c>
      <c r="H797" s="1">
        <v>66</v>
      </c>
      <c r="I797" s="1">
        <f t="shared" si="24"/>
        <v>42</v>
      </c>
      <c r="J797" s="2">
        <f t="shared" si="25"/>
        <v>0.3888888888888889</v>
      </c>
      <c r="K797" s="3">
        <v>1.8055555555555554E-2</v>
      </c>
      <c r="L797" t="s">
        <v>1132</v>
      </c>
    </row>
    <row r="798" spans="1:12" x14ac:dyDescent="0.25">
      <c r="A798">
        <v>313</v>
      </c>
      <c r="B798">
        <v>10</v>
      </c>
      <c r="C798" t="s">
        <v>259</v>
      </c>
      <c r="D798" s="1">
        <v>14</v>
      </c>
      <c r="E798" s="1">
        <v>24</v>
      </c>
      <c r="F798">
        <v>1</v>
      </c>
      <c r="G798" s="1">
        <v>24</v>
      </c>
      <c r="H798" s="1">
        <v>14</v>
      </c>
      <c r="I798" s="1">
        <f t="shared" si="24"/>
        <v>10</v>
      </c>
      <c r="J798" s="2">
        <f t="shared" si="25"/>
        <v>0.41666666666666669</v>
      </c>
      <c r="K798" s="3">
        <v>1.0416666666666666E-2</v>
      </c>
      <c r="L798" t="s">
        <v>1133</v>
      </c>
    </row>
    <row r="799" spans="1:12" x14ac:dyDescent="0.25">
      <c r="A799">
        <v>314</v>
      </c>
      <c r="B799">
        <v>20</v>
      </c>
      <c r="C799" t="s">
        <v>170</v>
      </c>
      <c r="D799" s="1">
        <v>16</v>
      </c>
      <c r="E799" s="1">
        <v>27</v>
      </c>
      <c r="F799">
        <v>1</v>
      </c>
      <c r="G799" s="1">
        <v>27</v>
      </c>
      <c r="H799" s="1">
        <v>16</v>
      </c>
      <c r="I799" s="1">
        <f t="shared" si="24"/>
        <v>11</v>
      </c>
      <c r="J799" s="2">
        <f t="shared" si="25"/>
        <v>0.40740740740740738</v>
      </c>
      <c r="K799" s="3">
        <v>3.472222222222222E-3</v>
      </c>
      <c r="L799" t="s">
        <v>1132</v>
      </c>
    </row>
    <row r="800" spans="1:12" x14ac:dyDescent="0.25">
      <c r="A800">
        <v>315</v>
      </c>
      <c r="B800">
        <v>14</v>
      </c>
      <c r="C800" t="s">
        <v>195</v>
      </c>
      <c r="D800" s="1">
        <v>15</v>
      </c>
      <c r="E800" s="1">
        <v>25</v>
      </c>
      <c r="F800">
        <v>1</v>
      </c>
      <c r="G800" s="1">
        <v>25</v>
      </c>
      <c r="H800" s="1">
        <v>15</v>
      </c>
      <c r="I800" s="1">
        <f t="shared" si="24"/>
        <v>10</v>
      </c>
      <c r="J800" s="2">
        <f t="shared" si="25"/>
        <v>0.4</v>
      </c>
      <c r="K800" s="3">
        <v>1.1111111111111112E-2</v>
      </c>
      <c r="L800" t="s">
        <v>1133</v>
      </c>
    </row>
    <row r="801" spans="1:12" x14ac:dyDescent="0.25">
      <c r="A801">
        <v>315</v>
      </c>
      <c r="B801">
        <v>14</v>
      </c>
      <c r="C801" t="s">
        <v>57</v>
      </c>
      <c r="D801" s="1">
        <v>16</v>
      </c>
      <c r="E801" s="1">
        <v>28</v>
      </c>
      <c r="F801">
        <v>1</v>
      </c>
      <c r="G801" s="1">
        <v>28</v>
      </c>
      <c r="H801" s="1">
        <v>16</v>
      </c>
      <c r="I801" s="1">
        <f t="shared" si="24"/>
        <v>12</v>
      </c>
      <c r="J801" s="2">
        <f t="shared" si="25"/>
        <v>0.42857142857142855</v>
      </c>
      <c r="K801" s="3">
        <v>4.8611111111111112E-3</v>
      </c>
      <c r="L801" t="s">
        <v>1133</v>
      </c>
    </row>
    <row r="802" spans="1:12" x14ac:dyDescent="0.25">
      <c r="A802">
        <v>315</v>
      </c>
      <c r="B802">
        <v>14</v>
      </c>
      <c r="C802" t="s">
        <v>51</v>
      </c>
      <c r="D802" s="1">
        <v>17</v>
      </c>
      <c r="E802" s="1">
        <v>29</v>
      </c>
      <c r="F802">
        <v>3</v>
      </c>
      <c r="G802" s="1">
        <v>87</v>
      </c>
      <c r="H802" s="1">
        <v>51</v>
      </c>
      <c r="I802" s="1">
        <f t="shared" si="24"/>
        <v>36</v>
      </c>
      <c r="J802" s="2">
        <f t="shared" si="25"/>
        <v>0.41379310344827586</v>
      </c>
      <c r="K802" s="3">
        <v>3.6111111111111108E-2</v>
      </c>
      <c r="L802" t="s">
        <v>1133</v>
      </c>
    </row>
    <row r="803" spans="1:12" x14ac:dyDescent="0.25">
      <c r="A803">
        <v>315</v>
      </c>
      <c r="B803">
        <v>14</v>
      </c>
      <c r="C803" t="s">
        <v>102</v>
      </c>
      <c r="D803" s="1">
        <v>13</v>
      </c>
      <c r="E803" s="1">
        <v>21</v>
      </c>
      <c r="F803">
        <v>1</v>
      </c>
      <c r="G803" s="1">
        <v>21</v>
      </c>
      <c r="H803" s="1">
        <v>13</v>
      </c>
      <c r="I803" s="1">
        <f t="shared" si="24"/>
        <v>8</v>
      </c>
      <c r="J803" s="2">
        <f t="shared" si="25"/>
        <v>0.38095238095238093</v>
      </c>
      <c r="K803" s="3">
        <v>3.5416666666666666E-2</v>
      </c>
      <c r="L803" t="s">
        <v>1133</v>
      </c>
    </row>
    <row r="804" spans="1:12" x14ac:dyDescent="0.25">
      <c r="A804">
        <v>316</v>
      </c>
      <c r="B804">
        <v>2</v>
      </c>
      <c r="C804" t="s">
        <v>117</v>
      </c>
      <c r="D804" s="1">
        <v>10</v>
      </c>
      <c r="E804" s="1">
        <v>18</v>
      </c>
      <c r="F804">
        <v>1</v>
      </c>
      <c r="G804" s="1">
        <v>18</v>
      </c>
      <c r="H804" s="1">
        <v>10</v>
      </c>
      <c r="I804" s="1">
        <f t="shared" si="24"/>
        <v>8</v>
      </c>
      <c r="J804" s="2">
        <f t="shared" si="25"/>
        <v>0.44444444444444442</v>
      </c>
      <c r="K804" s="3">
        <v>2.0833333333333332E-2</v>
      </c>
      <c r="L804" t="s">
        <v>1132</v>
      </c>
    </row>
    <row r="805" spans="1:12" x14ac:dyDescent="0.25">
      <c r="A805">
        <v>316</v>
      </c>
      <c r="B805">
        <v>2</v>
      </c>
      <c r="C805" t="s">
        <v>102</v>
      </c>
      <c r="D805" s="1">
        <v>13</v>
      </c>
      <c r="E805" s="1">
        <v>21</v>
      </c>
      <c r="F805">
        <v>1</v>
      </c>
      <c r="G805" s="1">
        <v>21</v>
      </c>
      <c r="H805" s="1">
        <v>13</v>
      </c>
      <c r="I805" s="1">
        <f t="shared" si="24"/>
        <v>8</v>
      </c>
      <c r="J805" s="2">
        <f t="shared" si="25"/>
        <v>0.38095238095238093</v>
      </c>
      <c r="K805" s="3">
        <v>1.5972222222222221E-2</v>
      </c>
      <c r="L805" t="s">
        <v>1132</v>
      </c>
    </row>
    <row r="806" spans="1:12" x14ac:dyDescent="0.25">
      <c r="A806">
        <v>316</v>
      </c>
      <c r="B806">
        <v>2</v>
      </c>
      <c r="C806" t="s">
        <v>170</v>
      </c>
      <c r="D806" s="1">
        <v>16</v>
      </c>
      <c r="E806" s="1">
        <v>27</v>
      </c>
      <c r="F806">
        <v>3</v>
      </c>
      <c r="G806" s="1">
        <v>81</v>
      </c>
      <c r="H806" s="1">
        <v>48</v>
      </c>
      <c r="I806" s="1">
        <f t="shared" si="24"/>
        <v>33</v>
      </c>
      <c r="J806" s="2">
        <f t="shared" si="25"/>
        <v>0.40740740740740738</v>
      </c>
      <c r="K806" s="3">
        <v>3.6805555555555557E-2</v>
      </c>
      <c r="L806" t="s">
        <v>1133</v>
      </c>
    </row>
    <row r="807" spans="1:12" x14ac:dyDescent="0.25">
      <c r="A807">
        <v>316</v>
      </c>
      <c r="B807">
        <v>2</v>
      </c>
      <c r="C807" t="s">
        <v>65</v>
      </c>
      <c r="D807" s="1">
        <v>25</v>
      </c>
      <c r="E807" s="1">
        <v>40</v>
      </c>
      <c r="F807">
        <v>1</v>
      </c>
      <c r="G807" s="1">
        <v>40</v>
      </c>
      <c r="H807" s="1">
        <v>25</v>
      </c>
      <c r="I807" s="1">
        <f t="shared" si="24"/>
        <v>15</v>
      </c>
      <c r="J807" s="2">
        <f t="shared" si="25"/>
        <v>0.375</v>
      </c>
      <c r="K807" s="3">
        <v>3.6111111111111108E-2</v>
      </c>
      <c r="L807" t="s">
        <v>1133</v>
      </c>
    </row>
    <row r="808" spans="1:12" x14ac:dyDescent="0.25">
      <c r="A808">
        <v>317</v>
      </c>
      <c r="B808">
        <v>17</v>
      </c>
      <c r="C808" t="s">
        <v>335</v>
      </c>
      <c r="D808" s="1">
        <v>13</v>
      </c>
      <c r="E808" s="1">
        <v>22</v>
      </c>
      <c r="F808">
        <v>2</v>
      </c>
      <c r="G808" s="1">
        <v>44</v>
      </c>
      <c r="H808" s="1">
        <v>26</v>
      </c>
      <c r="I808" s="1">
        <f t="shared" si="24"/>
        <v>18</v>
      </c>
      <c r="J808" s="2">
        <f t="shared" si="25"/>
        <v>0.40909090909090912</v>
      </c>
      <c r="K808" s="3">
        <v>1.3888888888888888E-2</v>
      </c>
      <c r="L808" t="s">
        <v>1133</v>
      </c>
    </row>
    <row r="809" spans="1:12" x14ac:dyDescent="0.25">
      <c r="A809">
        <v>317</v>
      </c>
      <c r="B809">
        <v>17</v>
      </c>
      <c r="C809" t="s">
        <v>77</v>
      </c>
      <c r="D809" s="1">
        <v>20</v>
      </c>
      <c r="E809" s="1">
        <v>34</v>
      </c>
      <c r="F809">
        <v>3</v>
      </c>
      <c r="G809" s="1">
        <v>102</v>
      </c>
      <c r="H809" s="1">
        <v>60</v>
      </c>
      <c r="I809" s="1">
        <f t="shared" si="24"/>
        <v>42</v>
      </c>
      <c r="J809" s="2">
        <f t="shared" si="25"/>
        <v>0.41176470588235292</v>
      </c>
      <c r="K809" s="3">
        <v>2.5694444444444443E-2</v>
      </c>
      <c r="L809" t="s">
        <v>1133</v>
      </c>
    </row>
    <row r="810" spans="1:12" x14ac:dyDescent="0.25">
      <c r="A810">
        <v>317</v>
      </c>
      <c r="B810">
        <v>17</v>
      </c>
      <c r="C810" t="s">
        <v>414</v>
      </c>
      <c r="D810" s="1">
        <v>19</v>
      </c>
      <c r="E810" s="1">
        <v>32</v>
      </c>
      <c r="F810">
        <v>1</v>
      </c>
      <c r="G810" s="1">
        <v>32</v>
      </c>
      <c r="H810" s="1">
        <v>19</v>
      </c>
      <c r="I810" s="1">
        <f t="shared" si="24"/>
        <v>13</v>
      </c>
      <c r="J810" s="2">
        <f t="shared" si="25"/>
        <v>0.40625</v>
      </c>
      <c r="K810" s="3">
        <v>2.1527777777777778E-2</v>
      </c>
      <c r="L810" t="s">
        <v>1133</v>
      </c>
    </row>
    <row r="811" spans="1:12" x14ac:dyDescent="0.25">
      <c r="A811">
        <v>318</v>
      </c>
      <c r="B811">
        <v>13</v>
      </c>
      <c r="C811" t="s">
        <v>51</v>
      </c>
      <c r="D811" s="1">
        <v>17</v>
      </c>
      <c r="E811" s="1">
        <v>29</v>
      </c>
      <c r="F811">
        <v>1</v>
      </c>
      <c r="G811" s="1">
        <v>29</v>
      </c>
      <c r="H811" s="1">
        <v>17</v>
      </c>
      <c r="I811" s="1">
        <f t="shared" si="24"/>
        <v>12</v>
      </c>
      <c r="J811" s="2">
        <f t="shared" si="25"/>
        <v>0.41379310344827586</v>
      </c>
      <c r="K811" s="3">
        <v>2.7083333333333334E-2</v>
      </c>
      <c r="L811" t="s">
        <v>1133</v>
      </c>
    </row>
    <row r="812" spans="1:12" x14ac:dyDescent="0.25">
      <c r="A812">
        <v>319</v>
      </c>
      <c r="B812">
        <v>1</v>
      </c>
      <c r="C812" t="s">
        <v>414</v>
      </c>
      <c r="D812" s="1">
        <v>19</v>
      </c>
      <c r="E812" s="1">
        <v>32</v>
      </c>
      <c r="F812">
        <v>3</v>
      </c>
      <c r="G812" s="1">
        <v>96</v>
      </c>
      <c r="H812" s="1">
        <v>57</v>
      </c>
      <c r="I812" s="1">
        <f t="shared" si="24"/>
        <v>39</v>
      </c>
      <c r="J812" s="2">
        <f t="shared" si="25"/>
        <v>0.40625</v>
      </c>
      <c r="K812" s="3">
        <v>1.1111111111111112E-2</v>
      </c>
      <c r="L812" t="s">
        <v>1133</v>
      </c>
    </row>
    <row r="813" spans="1:12" x14ac:dyDescent="0.25">
      <c r="A813">
        <v>319</v>
      </c>
      <c r="B813">
        <v>1</v>
      </c>
      <c r="C813" t="s">
        <v>33</v>
      </c>
      <c r="D813" s="1">
        <v>21</v>
      </c>
      <c r="E813" s="1">
        <v>35</v>
      </c>
      <c r="F813">
        <v>2</v>
      </c>
      <c r="G813" s="1">
        <v>70</v>
      </c>
      <c r="H813" s="1">
        <v>42</v>
      </c>
      <c r="I813" s="1">
        <f t="shared" si="24"/>
        <v>28</v>
      </c>
      <c r="J813" s="2">
        <f t="shared" si="25"/>
        <v>0.4</v>
      </c>
      <c r="K813" s="3">
        <v>1.1805555555555555E-2</v>
      </c>
      <c r="L813" t="s">
        <v>1132</v>
      </c>
    </row>
    <row r="814" spans="1:12" x14ac:dyDescent="0.25">
      <c r="A814">
        <v>319</v>
      </c>
      <c r="B814">
        <v>1</v>
      </c>
      <c r="C814" t="s">
        <v>65</v>
      </c>
      <c r="D814" s="1">
        <v>25</v>
      </c>
      <c r="E814" s="1">
        <v>40</v>
      </c>
      <c r="F814">
        <v>1</v>
      </c>
      <c r="G814" s="1">
        <v>40</v>
      </c>
      <c r="H814" s="1">
        <v>25</v>
      </c>
      <c r="I814" s="1">
        <f t="shared" si="24"/>
        <v>15</v>
      </c>
      <c r="J814" s="2">
        <f t="shared" si="25"/>
        <v>0.375</v>
      </c>
      <c r="K814" s="3">
        <v>2.6388888888888889E-2</v>
      </c>
      <c r="L814" t="s">
        <v>1133</v>
      </c>
    </row>
    <row r="815" spans="1:12" x14ac:dyDescent="0.25">
      <c r="A815">
        <v>319</v>
      </c>
      <c r="B815">
        <v>1</v>
      </c>
      <c r="C815" t="s">
        <v>186</v>
      </c>
      <c r="D815" s="1">
        <v>19</v>
      </c>
      <c r="E815" s="1">
        <v>31</v>
      </c>
      <c r="F815">
        <v>2</v>
      </c>
      <c r="G815" s="1">
        <v>62</v>
      </c>
      <c r="H815" s="1">
        <v>38</v>
      </c>
      <c r="I815" s="1">
        <f t="shared" si="24"/>
        <v>24</v>
      </c>
      <c r="J815" s="2">
        <f t="shared" si="25"/>
        <v>0.38709677419354838</v>
      </c>
      <c r="K815" s="3">
        <v>3.8194444444444448E-2</v>
      </c>
      <c r="L815" t="s">
        <v>1133</v>
      </c>
    </row>
    <row r="816" spans="1:12" x14ac:dyDescent="0.25">
      <c r="A816">
        <v>320</v>
      </c>
      <c r="B816">
        <v>9</v>
      </c>
      <c r="C816" t="s">
        <v>102</v>
      </c>
      <c r="D816" s="1">
        <v>13</v>
      </c>
      <c r="E816" s="1">
        <v>21</v>
      </c>
      <c r="F816">
        <v>2</v>
      </c>
      <c r="G816" s="1">
        <v>42</v>
      </c>
      <c r="H816" s="1">
        <v>26</v>
      </c>
      <c r="I816" s="1">
        <f t="shared" si="24"/>
        <v>16</v>
      </c>
      <c r="J816" s="2">
        <f t="shared" si="25"/>
        <v>0.38095238095238093</v>
      </c>
      <c r="K816" s="3">
        <v>3.0555555555555555E-2</v>
      </c>
      <c r="L816" t="s">
        <v>1133</v>
      </c>
    </row>
    <row r="817" spans="1:12" x14ac:dyDescent="0.25">
      <c r="A817">
        <v>320</v>
      </c>
      <c r="B817">
        <v>9</v>
      </c>
      <c r="C817" t="s">
        <v>335</v>
      </c>
      <c r="D817" s="1">
        <v>13</v>
      </c>
      <c r="E817" s="1">
        <v>22</v>
      </c>
      <c r="F817">
        <v>1</v>
      </c>
      <c r="G817" s="1">
        <v>22</v>
      </c>
      <c r="H817" s="1">
        <v>13</v>
      </c>
      <c r="I817" s="1">
        <f t="shared" si="24"/>
        <v>9</v>
      </c>
      <c r="J817" s="2">
        <f t="shared" si="25"/>
        <v>0.40909090909090912</v>
      </c>
      <c r="K817" s="3">
        <v>3.0555555555555555E-2</v>
      </c>
      <c r="L817" t="s">
        <v>1133</v>
      </c>
    </row>
    <row r="818" spans="1:12" x14ac:dyDescent="0.25">
      <c r="A818">
        <v>320</v>
      </c>
      <c r="B818">
        <v>9</v>
      </c>
      <c r="C818" t="s">
        <v>77</v>
      </c>
      <c r="D818" s="1">
        <v>20</v>
      </c>
      <c r="E818" s="1">
        <v>34</v>
      </c>
      <c r="F818">
        <v>1</v>
      </c>
      <c r="G818" s="1">
        <v>34</v>
      </c>
      <c r="H818" s="1">
        <v>20</v>
      </c>
      <c r="I818" s="1">
        <f t="shared" si="24"/>
        <v>14</v>
      </c>
      <c r="J818" s="2">
        <f t="shared" si="25"/>
        <v>0.41176470588235292</v>
      </c>
      <c r="K818" s="3">
        <v>2.9166666666666667E-2</v>
      </c>
      <c r="L818" t="s">
        <v>1132</v>
      </c>
    </row>
    <row r="819" spans="1:12" x14ac:dyDescent="0.25">
      <c r="A819">
        <v>321</v>
      </c>
      <c r="B819">
        <v>18</v>
      </c>
      <c r="C819" t="s">
        <v>57</v>
      </c>
      <c r="D819" s="1">
        <v>16</v>
      </c>
      <c r="E819" s="1">
        <v>28</v>
      </c>
      <c r="F819">
        <v>1</v>
      </c>
      <c r="G819" s="1">
        <v>28</v>
      </c>
      <c r="H819" s="1">
        <v>16</v>
      </c>
      <c r="I819" s="1">
        <f t="shared" si="24"/>
        <v>12</v>
      </c>
      <c r="J819" s="2">
        <f t="shared" si="25"/>
        <v>0.42857142857142855</v>
      </c>
      <c r="K819" s="3">
        <v>2.361111111111111E-2</v>
      </c>
      <c r="L819" t="s">
        <v>1133</v>
      </c>
    </row>
    <row r="820" spans="1:12" x14ac:dyDescent="0.25">
      <c r="A820">
        <v>321</v>
      </c>
      <c r="B820">
        <v>18</v>
      </c>
      <c r="C820" t="s">
        <v>335</v>
      </c>
      <c r="D820" s="1">
        <v>13</v>
      </c>
      <c r="E820" s="1">
        <v>22</v>
      </c>
      <c r="F820">
        <v>2</v>
      </c>
      <c r="G820" s="1">
        <v>44</v>
      </c>
      <c r="H820" s="1">
        <v>26</v>
      </c>
      <c r="I820" s="1">
        <f t="shared" si="24"/>
        <v>18</v>
      </c>
      <c r="J820" s="2">
        <f t="shared" si="25"/>
        <v>0.40909090909090912</v>
      </c>
      <c r="K820" s="3">
        <v>1.5277777777777777E-2</v>
      </c>
      <c r="L820" t="s">
        <v>1133</v>
      </c>
    </row>
    <row r="821" spans="1:12" x14ac:dyDescent="0.25">
      <c r="A821">
        <v>321</v>
      </c>
      <c r="B821">
        <v>18</v>
      </c>
      <c r="C821" t="s">
        <v>331</v>
      </c>
      <c r="D821" s="1">
        <v>14</v>
      </c>
      <c r="E821" s="1">
        <v>23</v>
      </c>
      <c r="F821">
        <v>3</v>
      </c>
      <c r="G821" s="1">
        <v>69</v>
      </c>
      <c r="H821" s="1">
        <v>42</v>
      </c>
      <c r="I821" s="1">
        <f t="shared" si="24"/>
        <v>27</v>
      </c>
      <c r="J821" s="2">
        <f t="shared" si="25"/>
        <v>0.39130434782608697</v>
      </c>
      <c r="K821" s="3">
        <v>2.7083333333333334E-2</v>
      </c>
      <c r="L821" t="s">
        <v>1132</v>
      </c>
    </row>
    <row r="822" spans="1:12" x14ac:dyDescent="0.25">
      <c r="A822">
        <v>322</v>
      </c>
      <c r="B822">
        <v>12</v>
      </c>
      <c r="C822" t="s">
        <v>414</v>
      </c>
      <c r="D822" s="1">
        <v>19</v>
      </c>
      <c r="E822" s="1">
        <v>32</v>
      </c>
      <c r="F822">
        <v>2</v>
      </c>
      <c r="G822" s="1">
        <v>64</v>
      </c>
      <c r="H822" s="1">
        <v>38</v>
      </c>
      <c r="I822" s="1">
        <f t="shared" si="24"/>
        <v>26</v>
      </c>
      <c r="J822" s="2">
        <f t="shared" si="25"/>
        <v>0.40625</v>
      </c>
      <c r="K822" s="3">
        <v>5.5555555555555558E-3</v>
      </c>
      <c r="L822" t="s">
        <v>1132</v>
      </c>
    </row>
    <row r="823" spans="1:12" x14ac:dyDescent="0.25">
      <c r="A823">
        <v>322</v>
      </c>
      <c r="B823">
        <v>12</v>
      </c>
      <c r="C823" t="s">
        <v>102</v>
      </c>
      <c r="D823" s="1">
        <v>13</v>
      </c>
      <c r="E823" s="1">
        <v>21</v>
      </c>
      <c r="F823">
        <v>1</v>
      </c>
      <c r="G823" s="1">
        <v>21</v>
      </c>
      <c r="H823" s="1">
        <v>13</v>
      </c>
      <c r="I823" s="1">
        <f t="shared" si="24"/>
        <v>8</v>
      </c>
      <c r="J823" s="2">
        <f t="shared" si="25"/>
        <v>0.38095238095238093</v>
      </c>
      <c r="K823" s="3">
        <v>3.6111111111111108E-2</v>
      </c>
      <c r="L823" t="s">
        <v>1133</v>
      </c>
    </row>
    <row r="824" spans="1:12" x14ac:dyDescent="0.25">
      <c r="A824">
        <v>323</v>
      </c>
      <c r="B824">
        <v>8</v>
      </c>
      <c r="C824" t="s">
        <v>335</v>
      </c>
      <c r="D824" s="1">
        <v>13</v>
      </c>
      <c r="E824" s="1">
        <v>22</v>
      </c>
      <c r="F824">
        <v>3</v>
      </c>
      <c r="G824" s="1">
        <v>66</v>
      </c>
      <c r="H824" s="1">
        <v>39</v>
      </c>
      <c r="I824" s="1">
        <f t="shared" si="24"/>
        <v>27</v>
      </c>
      <c r="J824" s="2">
        <f t="shared" si="25"/>
        <v>0.40909090909090912</v>
      </c>
      <c r="K824" s="3">
        <v>2.5694444444444443E-2</v>
      </c>
      <c r="L824" t="s">
        <v>1133</v>
      </c>
    </row>
    <row r="825" spans="1:12" x14ac:dyDescent="0.25">
      <c r="A825">
        <v>323</v>
      </c>
      <c r="B825">
        <v>8</v>
      </c>
      <c r="C825" t="s">
        <v>51</v>
      </c>
      <c r="D825" s="1">
        <v>17</v>
      </c>
      <c r="E825" s="1">
        <v>29</v>
      </c>
      <c r="F825">
        <v>2</v>
      </c>
      <c r="G825" s="1">
        <v>58</v>
      </c>
      <c r="H825" s="1">
        <v>34</v>
      </c>
      <c r="I825" s="1">
        <f t="shared" si="24"/>
        <v>24</v>
      </c>
      <c r="J825" s="2">
        <f t="shared" si="25"/>
        <v>0.41379310344827586</v>
      </c>
      <c r="K825" s="3">
        <v>2.2916666666666665E-2</v>
      </c>
      <c r="L825" t="s">
        <v>1132</v>
      </c>
    </row>
    <row r="826" spans="1:12" x14ac:dyDescent="0.25">
      <c r="A826">
        <v>323</v>
      </c>
      <c r="B826">
        <v>8</v>
      </c>
      <c r="C826" t="s">
        <v>259</v>
      </c>
      <c r="D826" s="1">
        <v>14</v>
      </c>
      <c r="E826" s="1">
        <v>24</v>
      </c>
      <c r="F826">
        <v>2</v>
      </c>
      <c r="G826" s="1">
        <v>48</v>
      </c>
      <c r="H826" s="1">
        <v>28</v>
      </c>
      <c r="I826" s="1">
        <f t="shared" si="24"/>
        <v>20</v>
      </c>
      <c r="J826" s="2">
        <f t="shared" si="25"/>
        <v>0.41666666666666669</v>
      </c>
      <c r="K826" s="3">
        <v>2.0833333333333332E-2</v>
      </c>
      <c r="L826" t="s">
        <v>1132</v>
      </c>
    </row>
    <row r="827" spans="1:12" x14ac:dyDescent="0.25">
      <c r="A827">
        <v>323</v>
      </c>
      <c r="B827">
        <v>8</v>
      </c>
      <c r="C827" t="s">
        <v>117</v>
      </c>
      <c r="D827" s="1">
        <v>10</v>
      </c>
      <c r="E827" s="1">
        <v>18</v>
      </c>
      <c r="F827">
        <v>2</v>
      </c>
      <c r="G827" s="1">
        <v>36</v>
      </c>
      <c r="H827" s="1">
        <v>20</v>
      </c>
      <c r="I827" s="1">
        <f t="shared" si="24"/>
        <v>16</v>
      </c>
      <c r="J827" s="2">
        <f t="shared" si="25"/>
        <v>0.44444444444444442</v>
      </c>
      <c r="K827" s="3">
        <v>1.5277777777777777E-2</v>
      </c>
      <c r="L827" t="s">
        <v>1133</v>
      </c>
    </row>
    <row r="828" spans="1:12" x14ac:dyDescent="0.25">
      <c r="A828">
        <v>324</v>
      </c>
      <c r="B828">
        <v>9</v>
      </c>
      <c r="C828" t="s">
        <v>100</v>
      </c>
      <c r="D828" s="1">
        <v>18</v>
      </c>
      <c r="E828" s="1">
        <v>30</v>
      </c>
      <c r="F828">
        <v>1</v>
      </c>
      <c r="G828" s="1">
        <v>30</v>
      </c>
      <c r="H828" s="1">
        <v>18</v>
      </c>
      <c r="I828" s="1">
        <f t="shared" si="24"/>
        <v>12</v>
      </c>
      <c r="J828" s="2">
        <f t="shared" si="25"/>
        <v>0.4</v>
      </c>
      <c r="K828" s="3">
        <v>1.0416666666666666E-2</v>
      </c>
      <c r="L828" t="s">
        <v>1133</v>
      </c>
    </row>
    <row r="829" spans="1:12" x14ac:dyDescent="0.25">
      <c r="A829">
        <v>324</v>
      </c>
      <c r="B829">
        <v>9</v>
      </c>
      <c r="C829" t="s">
        <v>170</v>
      </c>
      <c r="D829" s="1">
        <v>16</v>
      </c>
      <c r="E829" s="1">
        <v>27</v>
      </c>
      <c r="F829">
        <v>3</v>
      </c>
      <c r="G829" s="1">
        <v>81</v>
      </c>
      <c r="H829" s="1">
        <v>48</v>
      </c>
      <c r="I829" s="1">
        <f t="shared" si="24"/>
        <v>33</v>
      </c>
      <c r="J829" s="2">
        <f t="shared" si="25"/>
        <v>0.40740740740740738</v>
      </c>
      <c r="K829" s="3">
        <v>4.027777777777778E-2</v>
      </c>
      <c r="L829" t="s">
        <v>1132</v>
      </c>
    </row>
    <row r="830" spans="1:12" x14ac:dyDescent="0.25">
      <c r="A830">
        <v>324</v>
      </c>
      <c r="B830">
        <v>9</v>
      </c>
      <c r="C830" t="s">
        <v>256</v>
      </c>
      <c r="D830" s="1">
        <v>15</v>
      </c>
      <c r="E830" s="1">
        <v>26</v>
      </c>
      <c r="F830">
        <v>1</v>
      </c>
      <c r="G830" s="1">
        <v>26</v>
      </c>
      <c r="H830" s="1">
        <v>15</v>
      </c>
      <c r="I830" s="1">
        <f t="shared" si="24"/>
        <v>11</v>
      </c>
      <c r="J830" s="2">
        <f t="shared" si="25"/>
        <v>0.42307692307692307</v>
      </c>
      <c r="K830" s="3">
        <v>1.1805555555555555E-2</v>
      </c>
      <c r="L830" t="s">
        <v>1132</v>
      </c>
    </row>
    <row r="831" spans="1:12" x14ac:dyDescent="0.25">
      <c r="A831">
        <v>325</v>
      </c>
      <c r="B831">
        <v>18</v>
      </c>
      <c r="C831" t="s">
        <v>102</v>
      </c>
      <c r="D831" s="1">
        <v>13</v>
      </c>
      <c r="E831" s="1">
        <v>21</v>
      </c>
      <c r="F831">
        <v>1</v>
      </c>
      <c r="G831" s="1">
        <v>21</v>
      </c>
      <c r="H831" s="1">
        <v>13</v>
      </c>
      <c r="I831" s="1">
        <f t="shared" si="24"/>
        <v>8</v>
      </c>
      <c r="J831" s="2">
        <f t="shared" si="25"/>
        <v>0.38095238095238093</v>
      </c>
      <c r="K831" s="3">
        <v>1.8055555555555554E-2</v>
      </c>
      <c r="L831" t="s">
        <v>1133</v>
      </c>
    </row>
    <row r="832" spans="1:12" x14ac:dyDescent="0.25">
      <c r="A832">
        <v>325</v>
      </c>
      <c r="B832">
        <v>18</v>
      </c>
      <c r="C832" t="s">
        <v>186</v>
      </c>
      <c r="D832" s="1">
        <v>19</v>
      </c>
      <c r="E832" s="1">
        <v>31</v>
      </c>
      <c r="F832">
        <v>1</v>
      </c>
      <c r="G832" s="1">
        <v>31</v>
      </c>
      <c r="H832" s="1">
        <v>19</v>
      </c>
      <c r="I832" s="1">
        <f t="shared" si="24"/>
        <v>12</v>
      </c>
      <c r="J832" s="2">
        <f t="shared" si="25"/>
        <v>0.38709677419354838</v>
      </c>
      <c r="K832" s="3">
        <v>3.472222222222222E-3</v>
      </c>
      <c r="L832" t="s">
        <v>1133</v>
      </c>
    </row>
    <row r="833" spans="1:12" x14ac:dyDescent="0.25">
      <c r="A833">
        <v>325</v>
      </c>
      <c r="B833">
        <v>18</v>
      </c>
      <c r="C833" t="s">
        <v>33</v>
      </c>
      <c r="D833" s="1">
        <v>21</v>
      </c>
      <c r="E833" s="1">
        <v>35</v>
      </c>
      <c r="F833">
        <v>2</v>
      </c>
      <c r="G833" s="1">
        <v>70</v>
      </c>
      <c r="H833" s="1">
        <v>42</v>
      </c>
      <c r="I833" s="1">
        <f t="shared" si="24"/>
        <v>28</v>
      </c>
      <c r="J833" s="2">
        <f t="shared" si="25"/>
        <v>0.4</v>
      </c>
      <c r="K833" s="3">
        <v>9.0277777777777769E-3</v>
      </c>
      <c r="L833" t="s">
        <v>1133</v>
      </c>
    </row>
    <row r="834" spans="1:12" x14ac:dyDescent="0.25">
      <c r="A834">
        <v>325</v>
      </c>
      <c r="B834">
        <v>18</v>
      </c>
      <c r="C834" t="s">
        <v>414</v>
      </c>
      <c r="D834" s="1">
        <v>19</v>
      </c>
      <c r="E834" s="1">
        <v>32</v>
      </c>
      <c r="F834">
        <v>1</v>
      </c>
      <c r="G834" s="1">
        <v>32</v>
      </c>
      <c r="H834" s="1">
        <v>19</v>
      </c>
      <c r="I834" s="1">
        <f t="shared" si="24"/>
        <v>13</v>
      </c>
      <c r="J834" s="2">
        <f t="shared" si="25"/>
        <v>0.40625</v>
      </c>
      <c r="K834" s="3">
        <v>1.8749999999999999E-2</v>
      </c>
      <c r="L834" t="s">
        <v>1132</v>
      </c>
    </row>
    <row r="835" spans="1:12" x14ac:dyDescent="0.25">
      <c r="A835">
        <v>326</v>
      </c>
      <c r="B835">
        <v>14</v>
      </c>
      <c r="C835" t="s">
        <v>33</v>
      </c>
      <c r="D835" s="1">
        <v>21</v>
      </c>
      <c r="E835" s="1">
        <v>35</v>
      </c>
      <c r="F835">
        <v>1</v>
      </c>
      <c r="G835" s="1">
        <v>35</v>
      </c>
      <c r="H835" s="1">
        <v>21</v>
      </c>
      <c r="I835" s="1">
        <f t="shared" ref="I835:I898" si="26">G835-H835</f>
        <v>14</v>
      </c>
      <c r="J835" s="2">
        <f t="shared" ref="J835:J898" si="27">I835/G835</f>
        <v>0.4</v>
      </c>
      <c r="K835" s="3">
        <v>9.7222222222222224E-3</v>
      </c>
      <c r="L835" t="s">
        <v>1132</v>
      </c>
    </row>
    <row r="836" spans="1:12" x14ac:dyDescent="0.25">
      <c r="A836">
        <v>326</v>
      </c>
      <c r="B836">
        <v>14</v>
      </c>
      <c r="C836" t="s">
        <v>117</v>
      </c>
      <c r="D836" s="1">
        <v>10</v>
      </c>
      <c r="E836" s="1">
        <v>18</v>
      </c>
      <c r="F836">
        <v>1</v>
      </c>
      <c r="G836" s="1">
        <v>18</v>
      </c>
      <c r="H836" s="1">
        <v>10</v>
      </c>
      <c r="I836" s="1">
        <f t="shared" si="26"/>
        <v>8</v>
      </c>
      <c r="J836" s="2">
        <f t="shared" si="27"/>
        <v>0.44444444444444442</v>
      </c>
      <c r="K836" s="3">
        <v>1.9444444444444445E-2</v>
      </c>
      <c r="L836" t="s">
        <v>1132</v>
      </c>
    </row>
    <row r="837" spans="1:12" x14ac:dyDescent="0.25">
      <c r="A837">
        <v>326</v>
      </c>
      <c r="B837">
        <v>14</v>
      </c>
      <c r="C837" t="s">
        <v>57</v>
      </c>
      <c r="D837" s="1">
        <v>16</v>
      </c>
      <c r="E837" s="1">
        <v>28</v>
      </c>
      <c r="F837">
        <v>1</v>
      </c>
      <c r="G837" s="1">
        <v>28</v>
      </c>
      <c r="H837" s="1">
        <v>16</v>
      </c>
      <c r="I837" s="1">
        <f t="shared" si="26"/>
        <v>12</v>
      </c>
      <c r="J837" s="2">
        <f t="shared" si="27"/>
        <v>0.42857142857142855</v>
      </c>
      <c r="K837" s="3">
        <v>3.4027777777777775E-2</v>
      </c>
      <c r="L837" t="s">
        <v>1132</v>
      </c>
    </row>
    <row r="838" spans="1:12" x14ac:dyDescent="0.25">
      <c r="A838">
        <v>327</v>
      </c>
      <c r="B838">
        <v>12</v>
      </c>
      <c r="C838" t="s">
        <v>77</v>
      </c>
      <c r="D838" s="1">
        <v>20</v>
      </c>
      <c r="E838" s="1">
        <v>34</v>
      </c>
      <c r="F838">
        <v>3</v>
      </c>
      <c r="G838" s="1">
        <v>102</v>
      </c>
      <c r="H838" s="1">
        <v>60</v>
      </c>
      <c r="I838" s="1">
        <f t="shared" si="26"/>
        <v>42</v>
      </c>
      <c r="J838" s="2">
        <f t="shared" si="27"/>
        <v>0.41176470588235292</v>
      </c>
      <c r="K838" s="3">
        <v>2.2916666666666665E-2</v>
      </c>
      <c r="L838" t="s">
        <v>1132</v>
      </c>
    </row>
    <row r="839" spans="1:12" x14ac:dyDescent="0.25">
      <c r="A839">
        <v>327</v>
      </c>
      <c r="B839">
        <v>12</v>
      </c>
      <c r="C839" t="s">
        <v>117</v>
      </c>
      <c r="D839" s="1">
        <v>10</v>
      </c>
      <c r="E839" s="1">
        <v>18</v>
      </c>
      <c r="F839">
        <v>1</v>
      </c>
      <c r="G839" s="1">
        <v>18</v>
      </c>
      <c r="H839" s="1">
        <v>10</v>
      </c>
      <c r="I839" s="1">
        <f t="shared" si="26"/>
        <v>8</v>
      </c>
      <c r="J839" s="2">
        <f t="shared" si="27"/>
        <v>0.44444444444444442</v>
      </c>
      <c r="K839" s="3">
        <v>4.8611111111111112E-3</v>
      </c>
      <c r="L839" t="s">
        <v>1133</v>
      </c>
    </row>
    <row r="840" spans="1:12" x14ac:dyDescent="0.25">
      <c r="A840">
        <v>327</v>
      </c>
      <c r="B840">
        <v>12</v>
      </c>
      <c r="C840" t="s">
        <v>170</v>
      </c>
      <c r="D840" s="1">
        <v>16</v>
      </c>
      <c r="E840" s="1">
        <v>27</v>
      </c>
      <c r="F840">
        <v>1</v>
      </c>
      <c r="G840" s="1">
        <v>27</v>
      </c>
      <c r="H840" s="1">
        <v>16</v>
      </c>
      <c r="I840" s="1">
        <f t="shared" si="26"/>
        <v>11</v>
      </c>
      <c r="J840" s="2">
        <f t="shared" si="27"/>
        <v>0.40740740740740738</v>
      </c>
      <c r="K840" s="3">
        <v>2.361111111111111E-2</v>
      </c>
      <c r="L840" t="s">
        <v>1132</v>
      </c>
    </row>
    <row r="841" spans="1:12" x14ac:dyDescent="0.25">
      <c r="A841">
        <v>328</v>
      </c>
      <c r="B841">
        <v>4</v>
      </c>
      <c r="C841" t="s">
        <v>33</v>
      </c>
      <c r="D841" s="1">
        <v>21</v>
      </c>
      <c r="E841" s="1">
        <v>35</v>
      </c>
      <c r="F841">
        <v>1</v>
      </c>
      <c r="G841" s="1">
        <v>35</v>
      </c>
      <c r="H841" s="1">
        <v>21</v>
      </c>
      <c r="I841" s="1">
        <f t="shared" si="26"/>
        <v>14</v>
      </c>
      <c r="J841" s="2">
        <f t="shared" si="27"/>
        <v>0.4</v>
      </c>
      <c r="K841" s="3">
        <v>1.4583333333333334E-2</v>
      </c>
      <c r="L841" t="s">
        <v>1132</v>
      </c>
    </row>
    <row r="842" spans="1:12" x14ac:dyDescent="0.25">
      <c r="A842">
        <v>329</v>
      </c>
      <c r="B842">
        <v>13</v>
      </c>
      <c r="C842" t="s">
        <v>102</v>
      </c>
      <c r="D842" s="1">
        <v>13</v>
      </c>
      <c r="E842" s="1">
        <v>21</v>
      </c>
      <c r="F842">
        <v>2</v>
      </c>
      <c r="G842" s="1">
        <v>42</v>
      </c>
      <c r="H842" s="1">
        <v>26</v>
      </c>
      <c r="I842" s="1">
        <f t="shared" si="26"/>
        <v>16</v>
      </c>
      <c r="J842" s="2">
        <f t="shared" si="27"/>
        <v>0.38095238095238093</v>
      </c>
      <c r="K842" s="3">
        <v>3.888888888888889E-2</v>
      </c>
      <c r="L842" t="s">
        <v>1132</v>
      </c>
    </row>
    <row r="843" spans="1:12" x14ac:dyDescent="0.25">
      <c r="A843">
        <v>329</v>
      </c>
      <c r="B843">
        <v>13</v>
      </c>
      <c r="C843" t="s">
        <v>65</v>
      </c>
      <c r="D843" s="1">
        <v>25</v>
      </c>
      <c r="E843" s="1">
        <v>40</v>
      </c>
      <c r="F843">
        <v>2</v>
      </c>
      <c r="G843" s="1">
        <v>80</v>
      </c>
      <c r="H843" s="1">
        <v>50</v>
      </c>
      <c r="I843" s="1">
        <f t="shared" si="26"/>
        <v>30</v>
      </c>
      <c r="J843" s="2">
        <f t="shared" si="27"/>
        <v>0.375</v>
      </c>
      <c r="K843" s="3">
        <v>1.1805555555555555E-2</v>
      </c>
      <c r="L843" t="s">
        <v>1132</v>
      </c>
    </row>
    <row r="844" spans="1:12" x14ac:dyDescent="0.25">
      <c r="A844">
        <v>329</v>
      </c>
      <c r="B844">
        <v>13</v>
      </c>
      <c r="C844" t="s">
        <v>186</v>
      </c>
      <c r="D844" s="1">
        <v>19</v>
      </c>
      <c r="E844" s="1">
        <v>31</v>
      </c>
      <c r="F844">
        <v>2</v>
      </c>
      <c r="G844" s="1">
        <v>62</v>
      </c>
      <c r="H844" s="1">
        <v>38</v>
      </c>
      <c r="I844" s="1">
        <f t="shared" si="26"/>
        <v>24</v>
      </c>
      <c r="J844" s="2">
        <f t="shared" si="27"/>
        <v>0.38709677419354838</v>
      </c>
      <c r="K844" s="3">
        <v>4.027777777777778E-2</v>
      </c>
      <c r="L844" t="s">
        <v>1132</v>
      </c>
    </row>
    <row r="845" spans="1:12" x14ac:dyDescent="0.25">
      <c r="A845">
        <v>329</v>
      </c>
      <c r="B845">
        <v>13</v>
      </c>
      <c r="C845" t="s">
        <v>331</v>
      </c>
      <c r="D845" s="1">
        <v>14</v>
      </c>
      <c r="E845" s="1">
        <v>23</v>
      </c>
      <c r="F845">
        <v>1</v>
      </c>
      <c r="G845" s="1">
        <v>23</v>
      </c>
      <c r="H845" s="1">
        <v>14</v>
      </c>
      <c r="I845" s="1">
        <f t="shared" si="26"/>
        <v>9</v>
      </c>
      <c r="J845" s="2">
        <f t="shared" si="27"/>
        <v>0.39130434782608697</v>
      </c>
      <c r="K845" s="3">
        <v>5.5555555555555558E-3</v>
      </c>
      <c r="L845" t="s">
        <v>1132</v>
      </c>
    </row>
    <row r="846" spans="1:12" x14ac:dyDescent="0.25">
      <c r="A846">
        <v>330</v>
      </c>
      <c r="B846">
        <v>10</v>
      </c>
      <c r="C846" t="s">
        <v>195</v>
      </c>
      <c r="D846" s="1">
        <v>15</v>
      </c>
      <c r="E846" s="1">
        <v>25</v>
      </c>
      <c r="F846">
        <v>2</v>
      </c>
      <c r="G846" s="1">
        <v>50</v>
      </c>
      <c r="H846" s="1">
        <v>30</v>
      </c>
      <c r="I846" s="1">
        <f t="shared" si="26"/>
        <v>20</v>
      </c>
      <c r="J846" s="2">
        <f t="shared" si="27"/>
        <v>0.4</v>
      </c>
      <c r="K846" s="3">
        <v>1.7361111111111112E-2</v>
      </c>
      <c r="L846" t="s">
        <v>1133</v>
      </c>
    </row>
    <row r="847" spans="1:12" x14ac:dyDescent="0.25">
      <c r="A847">
        <v>330</v>
      </c>
      <c r="B847">
        <v>10</v>
      </c>
      <c r="C847" t="s">
        <v>57</v>
      </c>
      <c r="D847" s="1">
        <v>16</v>
      </c>
      <c r="E847" s="1">
        <v>28</v>
      </c>
      <c r="F847">
        <v>2</v>
      </c>
      <c r="G847" s="1">
        <v>56</v>
      </c>
      <c r="H847" s="1">
        <v>32</v>
      </c>
      <c r="I847" s="1">
        <f t="shared" si="26"/>
        <v>24</v>
      </c>
      <c r="J847" s="2">
        <f t="shared" si="27"/>
        <v>0.42857142857142855</v>
      </c>
      <c r="K847" s="3">
        <v>2.9861111111111113E-2</v>
      </c>
      <c r="L847" t="s">
        <v>1132</v>
      </c>
    </row>
    <row r="848" spans="1:12" x14ac:dyDescent="0.25">
      <c r="A848">
        <v>330</v>
      </c>
      <c r="B848">
        <v>10</v>
      </c>
      <c r="C848" t="s">
        <v>331</v>
      </c>
      <c r="D848" s="1">
        <v>14</v>
      </c>
      <c r="E848" s="1">
        <v>23</v>
      </c>
      <c r="F848">
        <v>3</v>
      </c>
      <c r="G848" s="1">
        <v>69</v>
      </c>
      <c r="H848" s="1">
        <v>42</v>
      </c>
      <c r="I848" s="1">
        <f t="shared" si="26"/>
        <v>27</v>
      </c>
      <c r="J848" s="2">
        <f t="shared" si="27"/>
        <v>0.39130434782608697</v>
      </c>
      <c r="K848" s="3">
        <v>1.4583333333333334E-2</v>
      </c>
      <c r="L848" t="s">
        <v>1132</v>
      </c>
    </row>
    <row r="849" spans="1:12" x14ac:dyDescent="0.25">
      <c r="A849">
        <v>330</v>
      </c>
      <c r="B849">
        <v>10</v>
      </c>
      <c r="C849" t="s">
        <v>102</v>
      </c>
      <c r="D849" s="1">
        <v>13</v>
      </c>
      <c r="E849" s="1">
        <v>21</v>
      </c>
      <c r="F849">
        <v>2</v>
      </c>
      <c r="G849" s="1">
        <v>42</v>
      </c>
      <c r="H849" s="1">
        <v>26</v>
      </c>
      <c r="I849" s="1">
        <f t="shared" si="26"/>
        <v>16</v>
      </c>
      <c r="J849" s="2">
        <f t="shared" si="27"/>
        <v>0.38095238095238093</v>
      </c>
      <c r="K849" s="3">
        <v>3.5416666666666666E-2</v>
      </c>
      <c r="L849" t="s">
        <v>1133</v>
      </c>
    </row>
    <row r="850" spans="1:12" x14ac:dyDescent="0.25">
      <c r="A850">
        <v>331</v>
      </c>
      <c r="B850">
        <v>20</v>
      </c>
      <c r="C850" t="s">
        <v>180</v>
      </c>
      <c r="D850" s="1">
        <v>11</v>
      </c>
      <c r="E850" s="1">
        <v>19</v>
      </c>
      <c r="F850">
        <v>1</v>
      </c>
      <c r="G850" s="1">
        <v>19</v>
      </c>
      <c r="H850" s="1">
        <v>11</v>
      </c>
      <c r="I850" s="1">
        <f t="shared" si="26"/>
        <v>8</v>
      </c>
      <c r="J850" s="2">
        <f t="shared" si="27"/>
        <v>0.42105263157894735</v>
      </c>
      <c r="K850" s="3">
        <v>3.472222222222222E-3</v>
      </c>
      <c r="L850" t="s">
        <v>1132</v>
      </c>
    </row>
    <row r="851" spans="1:12" x14ac:dyDescent="0.25">
      <c r="A851">
        <v>331</v>
      </c>
      <c r="B851">
        <v>20</v>
      </c>
      <c r="C851" t="s">
        <v>33</v>
      </c>
      <c r="D851" s="1">
        <v>21</v>
      </c>
      <c r="E851" s="1">
        <v>35</v>
      </c>
      <c r="F851">
        <v>3</v>
      </c>
      <c r="G851" s="1">
        <v>105</v>
      </c>
      <c r="H851" s="1">
        <v>63</v>
      </c>
      <c r="I851" s="1">
        <f t="shared" si="26"/>
        <v>42</v>
      </c>
      <c r="J851" s="2">
        <f t="shared" si="27"/>
        <v>0.4</v>
      </c>
      <c r="K851" s="3">
        <v>1.8055555555555554E-2</v>
      </c>
      <c r="L851" t="s">
        <v>1133</v>
      </c>
    </row>
    <row r="852" spans="1:12" x14ac:dyDescent="0.25">
      <c r="A852">
        <v>331</v>
      </c>
      <c r="B852">
        <v>20</v>
      </c>
      <c r="C852" t="s">
        <v>259</v>
      </c>
      <c r="D852" s="1">
        <v>14</v>
      </c>
      <c r="E852" s="1">
        <v>24</v>
      </c>
      <c r="F852">
        <v>1</v>
      </c>
      <c r="G852" s="1">
        <v>24</v>
      </c>
      <c r="H852" s="1">
        <v>14</v>
      </c>
      <c r="I852" s="1">
        <f t="shared" si="26"/>
        <v>10</v>
      </c>
      <c r="J852" s="2">
        <f t="shared" si="27"/>
        <v>0.41666666666666669</v>
      </c>
      <c r="K852" s="3">
        <v>3.8194444444444448E-2</v>
      </c>
      <c r="L852" t="s">
        <v>1132</v>
      </c>
    </row>
    <row r="853" spans="1:12" x14ac:dyDescent="0.25">
      <c r="A853">
        <v>331</v>
      </c>
      <c r="B853">
        <v>20</v>
      </c>
      <c r="C853" t="s">
        <v>195</v>
      </c>
      <c r="D853" s="1">
        <v>15</v>
      </c>
      <c r="E853" s="1">
        <v>25</v>
      </c>
      <c r="F853">
        <v>1</v>
      </c>
      <c r="G853" s="1">
        <v>25</v>
      </c>
      <c r="H853" s="1">
        <v>15</v>
      </c>
      <c r="I853" s="1">
        <f t="shared" si="26"/>
        <v>10</v>
      </c>
      <c r="J853" s="2">
        <f t="shared" si="27"/>
        <v>0.4</v>
      </c>
      <c r="K853" s="3">
        <v>2.4305555555555556E-2</v>
      </c>
      <c r="L853" t="s">
        <v>1132</v>
      </c>
    </row>
    <row r="854" spans="1:12" x14ac:dyDescent="0.25">
      <c r="A854">
        <v>332</v>
      </c>
      <c r="B854">
        <v>6</v>
      </c>
      <c r="C854" t="s">
        <v>65</v>
      </c>
      <c r="D854" s="1">
        <v>25</v>
      </c>
      <c r="E854" s="1">
        <v>40</v>
      </c>
      <c r="F854">
        <v>3</v>
      </c>
      <c r="G854" s="1">
        <v>120</v>
      </c>
      <c r="H854" s="1">
        <v>75</v>
      </c>
      <c r="I854" s="1">
        <f t="shared" si="26"/>
        <v>45</v>
      </c>
      <c r="J854" s="2">
        <f t="shared" si="27"/>
        <v>0.375</v>
      </c>
      <c r="K854" s="3">
        <v>1.1805555555555555E-2</v>
      </c>
      <c r="L854" t="s">
        <v>1132</v>
      </c>
    </row>
    <row r="855" spans="1:12" x14ac:dyDescent="0.25">
      <c r="A855">
        <v>333</v>
      </c>
      <c r="B855">
        <v>6</v>
      </c>
      <c r="C855" t="s">
        <v>106</v>
      </c>
      <c r="D855" s="1">
        <v>22</v>
      </c>
      <c r="E855" s="1">
        <v>36</v>
      </c>
      <c r="F855">
        <v>1</v>
      </c>
      <c r="G855" s="1">
        <v>36</v>
      </c>
      <c r="H855" s="1">
        <v>22</v>
      </c>
      <c r="I855" s="1">
        <f t="shared" si="26"/>
        <v>14</v>
      </c>
      <c r="J855" s="2">
        <f t="shared" si="27"/>
        <v>0.3888888888888889</v>
      </c>
      <c r="K855" s="3">
        <v>2.6388888888888889E-2</v>
      </c>
      <c r="L855" t="s">
        <v>1133</v>
      </c>
    </row>
    <row r="856" spans="1:12" x14ac:dyDescent="0.25">
      <c r="A856">
        <v>333</v>
      </c>
      <c r="B856">
        <v>6</v>
      </c>
      <c r="C856" t="s">
        <v>117</v>
      </c>
      <c r="D856" s="1">
        <v>10</v>
      </c>
      <c r="E856" s="1">
        <v>18</v>
      </c>
      <c r="F856">
        <v>2</v>
      </c>
      <c r="G856" s="1">
        <v>36</v>
      </c>
      <c r="H856" s="1">
        <v>20</v>
      </c>
      <c r="I856" s="1">
        <f t="shared" si="26"/>
        <v>16</v>
      </c>
      <c r="J856" s="2">
        <f t="shared" si="27"/>
        <v>0.44444444444444442</v>
      </c>
      <c r="K856" s="3">
        <v>1.5972222222222221E-2</v>
      </c>
      <c r="L856" t="s">
        <v>1133</v>
      </c>
    </row>
    <row r="857" spans="1:12" x14ac:dyDescent="0.25">
      <c r="A857">
        <v>334</v>
      </c>
      <c r="B857">
        <v>12</v>
      </c>
      <c r="C857" t="s">
        <v>102</v>
      </c>
      <c r="D857" s="1">
        <v>13</v>
      </c>
      <c r="E857" s="1">
        <v>21</v>
      </c>
      <c r="F857">
        <v>2</v>
      </c>
      <c r="G857" s="1">
        <v>42</v>
      </c>
      <c r="H857" s="1">
        <v>26</v>
      </c>
      <c r="I857" s="1">
        <f t="shared" si="26"/>
        <v>16</v>
      </c>
      <c r="J857" s="2">
        <f t="shared" si="27"/>
        <v>0.38095238095238093</v>
      </c>
      <c r="K857" s="3">
        <v>2.5000000000000001E-2</v>
      </c>
      <c r="L857" t="s">
        <v>1133</v>
      </c>
    </row>
    <row r="858" spans="1:12" x14ac:dyDescent="0.25">
      <c r="A858">
        <v>334</v>
      </c>
      <c r="B858">
        <v>12</v>
      </c>
      <c r="C858" t="s">
        <v>331</v>
      </c>
      <c r="D858" s="1">
        <v>14</v>
      </c>
      <c r="E858" s="1">
        <v>23</v>
      </c>
      <c r="F858">
        <v>1</v>
      </c>
      <c r="G858" s="1">
        <v>23</v>
      </c>
      <c r="H858" s="1">
        <v>14</v>
      </c>
      <c r="I858" s="1">
        <f t="shared" si="26"/>
        <v>9</v>
      </c>
      <c r="J858" s="2">
        <f t="shared" si="27"/>
        <v>0.39130434782608697</v>
      </c>
      <c r="K858" s="3">
        <v>4.027777777777778E-2</v>
      </c>
      <c r="L858" t="s">
        <v>1132</v>
      </c>
    </row>
    <row r="859" spans="1:12" x14ac:dyDescent="0.25">
      <c r="A859">
        <v>334</v>
      </c>
      <c r="B859">
        <v>12</v>
      </c>
      <c r="C859" t="s">
        <v>259</v>
      </c>
      <c r="D859" s="1">
        <v>14</v>
      </c>
      <c r="E859" s="1">
        <v>24</v>
      </c>
      <c r="F859">
        <v>2</v>
      </c>
      <c r="G859" s="1">
        <v>48</v>
      </c>
      <c r="H859" s="1">
        <v>28</v>
      </c>
      <c r="I859" s="1">
        <f t="shared" si="26"/>
        <v>20</v>
      </c>
      <c r="J859" s="2">
        <f t="shared" si="27"/>
        <v>0.41666666666666669</v>
      </c>
      <c r="K859" s="3">
        <v>2.1527777777777778E-2</v>
      </c>
      <c r="L859" t="s">
        <v>1132</v>
      </c>
    </row>
    <row r="860" spans="1:12" x14ac:dyDescent="0.25">
      <c r="A860">
        <v>334</v>
      </c>
      <c r="B860">
        <v>12</v>
      </c>
      <c r="C860" t="s">
        <v>100</v>
      </c>
      <c r="D860" s="1">
        <v>18</v>
      </c>
      <c r="E860" s="1">
        <v>30</v>
      </c>
      <c r="F860">
        <v>2</v>
      </c>
      <c r="G860" s="1">
        <v>60</v>
      </c>
      <c r="H860" s="1">
        <v>36</v>
      </c>
      <c r="I860" s="1">
        <f t="shared" si="26"/>
        <v>24</v>
      </c>
      <c r="J860" s="2">
        <f t="shared" si="27"/>
        <v>0.4</v>
      </c>
      <c r="K860" s="3">
        <v>2.1527777777777778E-2</v>
      </c>
      <c r="L860" t="s">
        <v>1132</v>
      </c>
    </row>
    <row r="861" spans="1:12" x14ac:dyDescent="0.25">
      <c r="A861">
        <v>335</v>
      </c>
      <c r="B861">
        <v>14</v>
      </c>
      <c r="C861" t="s">
        <v>100</v>
      </c>
      <c r="D861" s="1">
        <v>18</v>
      </c>
      <c r="E861" s="1">
        <v>30</v>
      </c>
      <c r="F861">
        <v>1</v>
      </c>
      <c r="G861" s="1">
        <v>30</v>
      </c>
      <c r="H861" s="1">
        <v>18</v>
      </c>
      <c r="I861" s="1">
        <f t="shared" si="26"/>
        <v>12</v>
      </c>
      <c r="J861" s="2">
        <f t="shared" si="27"/>
        <v>0.4</v>
      </c>
      <c r="K861" s="3">
        <v>2.2916666666666665E-2</v>
      </c>
      <c r="L861" t="s">
        <v>1133</v>
      </c>
    </row>
    <row r="862" spans="1:12" x14ac:dyDescent="0.25">
      <c r="A862">
        <v>335</v>
      </c>
      <c r="B862">
        <v>14</v>
      </c>
      <c r="C862" t="s">
        <v>57</v>
      </c>
      <c r="D862" s="1">
        <v>16</v>
      </c>
      <c r="E862" s="1">
        <v>28</v>
      </c>
      <c r="F862">
        <v>3</v>
      </c>
      <c r="G862" s="1">
        <v>84</v>
      </c>
      <c r="H862" s="1">
        <v>48</v>
      </c>
      <c r="I862" s="1">
        <f t="shared" si="26"/>
        <v>36</v>
      </c>
      <c r="J862" s="2">
        <f t="shared" si="27"/>
        <v>0.42857142857142855</v>
      </c>
      <c r="K862" s="3">
        <v>2.5000000000000001E-2</v>
      </c>
      <c r="L862" t="s">
        <v>1133</v>
      </c>
    </row>
    <row r="863" spans="1:12" x14ac:dyDescent="0.25">
      <c r="A863">
        <v>336</v>
      </c>
      <c r="B863">
        <v>4</v>
      </c>
      <c r="C863" t="s">
        <v>102</v>
      </c>
      <c r="D863" s="1">
        <v>13</v>
      </c>
      <c r="E863" s="1">
        <v>21</v>
      </c>
      <c r="F863">
        <v>2</v>
      </c>
      <c r="G863" s="1">
        <v>42</v>
      </c>
      <c r="H863" s="1">
        <v>26</v>
      </c>
      <c r="I863" s="1">
        <f t="shared" si="26"/>
        <v>16</v>
      </c>
      <c r="J863" s="2">
        <f t="shared" si="27"/>
        <v>0.38095238095238093</v>
      </c>
      <c r="K863" s="3">
        <v>8.3333333333333332E-3</v>
      </c>
      <c r="L863" t="s">
        <v>1133</v>
      </c>
    </row>
    <row r="864" spans="1:12" x14ac:dyDescent="0.25">
      <c r="A864">
        <v>336</v>
      </c>
      <c r="B864">
        <v>4</v>
      </c>
      <c r="C864" t="s">
        <v>180</v>
      </c>
      <c r="D864" s="1">
        <v>11</v>
      </c>
      <c r="E864" s="1">
        <v>19</v>
      </c>
      <c r="F864">
        <v>2</v>
      </c>
      <c r="G864" s="1">
        <v>38</v>
      </c>
      <c r="H864" s="1">
        <v>22</v>
      </c>
      <c r="I864" s="1">
        <f t="shared" si="26"/>
        <v>16</v>
      </c>
      <c r="J864" s="2">
        <f t="shared" si="27"/>
        <v>0.42105263157894735</v>
      </c>
      <c r="K864" s="3">
        <v>2.2916666666666665E-2</v>
      </c>
      <c r="L864" t="s">
        <v>1133</v>
      </c>
    </row>
    <row r="865" spans="1:12" x14ac:dyDescent="0.25">
      <c r="A865">
        <v>336</v>
      </c>
      <c r="B865">
        <v>4</v>
      </c>
      <c r="C865" t="s">
        <v>256</v>
      </c>
      <c r="D865" s="1">
        <v>15</v>
      </c>
      <c r="E865" s="1">
        <v>26</v>
      </c>
      <c r="F865">
        <v>3</v>
      </c>
      <c r="G865" s="1">
        <v>78</v>
      </c>
      <c r="H865" s="1">
        <v>45</v>
      </c>
      <c r="I865" s="1">
        <f t="shared" si="26"/>
        <v>33</v>
      </c>
      <c r="J865" s="2">
        <f t="shared" si="27"/>
        <v>0.42307692307692307</v>
      </c>
      <c r="K865" s="3">
        <v>1.3888888888888888E-2</v>
      </c>
      <c r="L865" t="s">
        <v>1133</v>
      </c>
    </row>
    <row r="866" spans="1:12" x14ac:dyDescent="0.25">
      <c r="A866">
        <v>337</v>
      </c>
      <c r="B866">
        <v>11</v>
      </c>
      <c r="C866" t="s">
        <v>259</v>
      </c>
      <c r="D866" s="1">
        <v>14</v>
      </c>
      <c r="E866" s="1">
        <v>24</v>
      </c>
      <c r="F866">
        <v>3</v>
      </c>
      <c r="G866" s="1">
        <v>72</v>
      </c>
      <c r="H866" s="1">
        <v>42</v>
      </c>
      <c r="I866" s="1">
        <f t="shared" si="26"/>
        <v>30</v>
      </c>
      <c r="J866" s="2">
        <f t="shared" si="27"/>
        <v>0.41666666666666669</v>
      </c>
      <c r="K866" s="3">
        <v>3.6805555555555557E-2</v>
      </c>
      <c r="L866" t="s">
        <v>1132</v>
      </c>
    </row>
    <row r="867" spans="1:12" x14ac:dyDescent="0.25">
      <c r="A867">
        <v>337</v>
      </c>
      <c r="B867">
        <v>11</v>
      </c>
      <c r="C867" t="s">
        <v>57</v>
      </c>
      <c r="D867" s="1">
        <v>16</v>
      </c>
      <c r="E867" s="1">
        <v>28</v>
      </c>
      <c r="F867">
        <v>1</v>
      </c>
      <c r="G867" s="1">
        <v>28</v>
      </c>
      <c r="H867" s="1">
        <v>16</v>
      </c>
      <c r="I867" s="1">
        <f t="shared" si="26"/>
        <v>12</v>
      </c>
      <c r="J867" s="2">
        <f t="shared" si="27"/>
        <v>0.42857142857142855</v>
      </c>
      <c r="K867" s="3">
        <v>3.472222222222222E-3</v>
      </c>
      <c r="L867" t="s">
        <v>1133</v>
      </c>
    </row>
    <row r="868" spans="1:12" x14ac:dyDescent="0.25">
      <c r="A868">
        <v>338</v>
      </c>
      <c r="B868">
        <v>18</v>
      </c>
      <c r="C868" t="s">
        <v>77</v>
      </c>
      <c r="D868" s="1">
        <v>20</v>
      </c>
      <c r="E868" s="1">
        <v>34</v>
      </c>
      <c r="F868">
        <v>3</v>
      </c>
      <c r="G868" s="1">
        <v>102</v>
      </c>
      <c r="H868" s="1">
        <v>60</v>
      </c>
      <c r="I868" s="1">
        <f t="shared" si="26"/>
        <v>42</v>
      </c>
      <c r="J868" s="2">
        <f t="shared" si="27"/>
        <v>0.41176470588235292</v>
      </c>
      <c r="K868" s="3">
        <v>3.0555555555555555E-2</v>
      </c>
      <c r="L868" t="s">
        <v>1132</v>
      </c>
    </row>
    <row r="869" spans="1:12" x14ac:dyDescent="0.25">
      <c r="A869">
        <v>338</v>
      </c>
      <c r="B869">
        <v>18</v>
      </c>
      <c r="C869" t="s">
        <v>102</v>
      </c>
      <c r="D869" s="1">
        <v>13</v>
      </c>
      <c r="E869" s="1">
        <v>21</v>
      </c>
      <c r="F869">
        <v>1</v>
      </c>
      <c r="G869" s="1">
        <v>21</v>
      </c>
      <c r="H869" s="1">
        <v>13</v>
      </c>
      <c r="I869" s="1">
        <f t="shared" si="26"/>
        <v>8</v>
      </c>
      <c r="J869" s="2">
        <f t="shared" si="27"/>
        <v>0.38095238095238093</v>
      </c>
      <c r="K869" s="3">
        <v>6.9444444444444441E-3</v>
      </c>
      <c r="L869" t="s">
        <v>1133</v>
      </c>
    </row>
    <row r="870" spans="1:12" x14ac:dyDescent="0.25">
      <c r="A870">
        <v>338</v>
      </c>
      <c r="B870">
        <v>18</v>
      </c>
      <c r="C870" t="s">
        <v>414</v>
      </c>
      <c r="D870" s="1">
        <v>19</v>
      </c>
      <c r="E870" s="1">
        <v>32</v>
      </c>
      <c r="F870">
        <v>3</v>
      </c>
      <c r="G870" s="1">
        <v>96</v>
      </c>
      <c r="H870" s="1">
        <v>57</v>
      </c>
      <c r="I870" s="1">
        <f t="shared" si="26"/>
        <v>39</v>
      </c>
      <c r="J870" s="2">
        <f t="shared" si="27"/>
        <v>0.40625</v>
      </c>
      <c r="K870" s="3">
        <v>2.0833333333333332E-2</v>
      </c>
      <c r="L870" t="s">
        <v>1133</v>
      </c>
    </row>
    <row r="871" spans="1:12" x14ac:dyDescent="0.25">
      <c r="A871">
        <v>338</v>
      </c>
      <c r="B871">
        <v>18</v>
      </c>
      <c r="C871" t="s">
        <v>241</v>
      </c>
      <c r="D871" s="1">
        <v>12</v>
      </c>
      <c r="E871" s="1">
        <v>20</v>
      </c>
      <c r="F871">
        <v>3</v>
      </c>
      <c r="G871" s="1">
        <v>60</v>
      </c>
      <c r="H871" s="1">
        <v>36</v>
      </c>
      <c r="I871" s="1">
        <f t="shared" si="26"/>
        <v>24</v>
      </c>
      <c r="J871" s="2">
        <f t="shared" si="27"/>
        <v>0.4</v>
      </c>
      <c r="K871" s="3">
        <v>4.0972222222222222E-2</v>
      </c>
      <c r="L871" t="s">
        <v>1132</v>
      </c>
    </row>
    <row r="872" spans="1:12" x14ac:dyDescent="0.25">
      <c r="A872">
        <v>339</v>
      </c>
      <c r="B872">
        <v>13</v>
      </c>
      <c r="C872" t="s">
        <v>51</v>
      </c>
      <c r="D872" s="1">
        <v>17</v>
      </c>
      <c r="E872" s="1">
        <v>29</v>
      </c>
      <c r="F872">
        <v>2</v>
      </c>
      <c r="G872" s="1">
        <v>58</v>
      </c>
      <c r="H872" s="1">
        <v>34</v>
      </c>
      <c r="I872" s="1">
        <f t="shared" si="26"/>
        <v>24</v>
      </c>
      <c r="J872" s="2">
        <f t="shared" si="27"/>
        <v>0.41379310344827586</v>
      </c>
      <c r="K872" s="3">
        <v>4.1666666666666666E-3</v>
      </c>
      <c r="L872" t="s">
        <v>1133</v>
      </c>
    </row>
    <row r="873" spans="1:12" x14ac:dyDescent="0.25">
      <c r="A873">
        <v>339</v>
      </c>
      <c r="B873">
        <v>13</v>
      </c>
      <c r="C873" t="s">
        <v>331</v>
      </c>
      <c r="D873" s="1">
        <v>14</v>
      </c>
      <c r="E873" s="1">
        <v>23</v>
      </c>
      <c r="F873">
        <v>2</v>
      </c>
      <c r="G873" s="1">
        <v>46</v>
      </c>
      <c r="H873" s="1">
        <v>28</v>
      </c>
      <c r="I873" s="1">
        <f t="shared" si="26"/>
        <v>18</v>
      </c>
      <c r="J873" s="2">
        <f t="shared" si="27"/>
        <v>0.39130434782608697</v>
      </c>
      <c r="K873" s="3">
        <v>2.7777777777777776E-2</v>
      </c>
      <c r="L873" t="s">
        <v>1132</v>
      </c>
    </row>
    <row r="874" spans="1:12" x14ac:dyDescent="0.25">
      <c r="A874">
        <v>340</v>
      </c>
      <c r="B874">
        <v>15</v>
      </c>
      <c r="C874" t="s">
        <v>65</v>
      </c>
      <c r="D874" s="1">
        <v>25</v>
      </c>
      <c r="E874" s="1">
        <v>40</v>
      </c>
      <c r="F874">
        <v>2</v>
      </c>
      <c r="G874" s="1">
        <v>80</v>
      </c>
      <c r="H874" s="1">
        <v>50</v>
      </c>
      <c r="I874" s="1">
        <f t="shared" si="26"/>
        <v>30</v>
      </c>
      <c r="J874" s="2">
        <f t="shared" si="27"/>
        <v>0.375</v>
      </c>
      <c r="K874" s="3">
        <v>2.4305555555555556E-2</v>
      </c>
      <c r="L874" t="s">
        <v>1133</v>
      </c>
    </row>
    <row r="875" spans="1:12" x14ac:dyDescent="0.25">
      <c r="A875">
        <v>340</v>
      </c>
      <c r="B875">
        <v>15</v>
      </c>
      <c r="C875" t="s">
        <v>57</v>
      </c>
      <c r="D875" s="1">
        <v>16</v>
      </c>
      <c r="E875" s="1">
        <v>28</v>
      </c>
      <c r="F875">
        <v>3</v>
      </c>
      <c r="G875" s="1">
        <v>84</v>
      </c>
      <c r="H875" s="1">
        <v>48</v>
      </c>
      <c r="I875" s="1">
        <f t="shared" si="26"/>
        <v>36</v>
      </c>
      <c r="J875" s="2">
        <f t="shared" si="27"/>
        <v>0.42857142857142855</v>
      </c>
      <c r="K875" s="3">
        <v>3.888888888888889E-2</v>
      </c>
      <c r="L875" t="s">
        <v>1132</v>
      </c>
    </row>
    <row r="876" spans="1:12" x14ac:dyDescent="0.25">
      <c r="A876">
        <v>341</v>
      </c>
      <c r="B876">
        <v>14</v>
      </c>
      <c r="C876" t="s">
        <v>57</v>
      </c>
      <c r="D876" s="1">
        <v>16</v>
      </c>
      <c r="E876" s="1">
        <v>28</v>
      </c>
      <c r="F876">
        <v>1</v>
      </c>
      <c r="G876" s="1">
        <v>28</v>
      </c>
      <c r="H876" s="1">
        <v>16</v>
      </c>
      <c r="I876" s="1">
        <f t="shared" si="26"/>
        <v>12</v>
      </c>
      <c r="J876" s="2">
        <f t="shared" si="27"/>
        <v>0.42857142857142855</v>
      </c>
      <c r="K876" s="3">
        <v>3.1944444444444442E-2</v>
      </c>
      <c r="L876" t="s">
        <v>1132</v>
      </c>
    </row>
    <row r="877" spans="1:12" x14ac:dyDescent="0.25">
      <c r="A877">
        <v>341</v>
      </c>
      <c r="B877">
        <v>14</v>
      </c>
      <c r="C877" t="s">
        <v>335</v>
      </c>
      <c r="D877" s="1">
        <v>13</v>
      </c>
      <c r="E877" s="1">
        <v>22</v>
      </c>
      <c r="F877">
        <v>2</v>
      </c>
      <c r="G877" s="1">
        <v>44</v>
      </c>
      <c r="H877" s="1">
        <v>26</v>
      </c>
      <c r="I877" s="1">
        <f t="shared" si="26"/>
        <v>18</v>
      </c>
      <c r="J877" s="2">
        <f t="shared" si="27"/>
        <v>0.40909090909090912</v>
      </c>
      <c r="K877" s="3">
        <v>2.361111111111111E-2</v>
      </c>
      <c r="L877" t="s">
        <v>1133</v>
      </c>
    </row>
    <row r="878" spans="1:12" x14ac:dyDescent="0.25">
      <c r="A878">
        <v>341</v>
      </c>
      <c r="B878">
        <v>14</v>
      </c>
      <c r="C878" t="s">
        <v>33</v>
      </c>
      <c r="D878" s="1">
        <v>21</v>
      </c>
      <c r="E878" s="1">
        <v>35</v>
      </c>
      <c r="F878">
        <v>3</v>
      </c>
      <c r="G878" s="1">
        <v>105</v>
      </c>
      <c r="H878" s="1">
        <v>63</v>
      </c>
      <c r="I878" s="1">
        <f t="shared" si="26"/>
        <v>42</v>
      </c>
      <c r="J878" s="2">
        <f t="shared" si="27"/>
        <v>0.4</v>
      </c>
      <c r="K878" s="3">
        <v>5.5555555555555558E-3</v>
      </c>
      <c r="L878" t="s">
        <v>1133</v>
      </c>
    </row>
    <row r="879" spans="1:12" x14ac:dyDescent="0.25">
      <c r="A879">
        <v>342</v>
      </c>
      <c r="B879">
        <v>19</v>
      </c>
      <c r="C879" t="s">
        <v>331</v>
      </c>
      <c r="D879" s="1">
        <v>14</v>
      </c>
      <c r="E879" s="1">
        <v>23</v>
      </c>
      <c r="F879">
        <v>2</v>
      </c>
      <c r="G879" s="1">
        <v>46</v>
      </c>
      <c r="H879" s="1">
        <v>28</v>
      </c>
      <c r="I879" s="1">
        <f t="shared" si="26"/>
        <v>18</v>
      </c>
      <c r="J879" s="2">
        <f t="shared" si="27"/>
        <v>0.39130434782608697</v>
      </c>
      <c r="K879" s="3">
        <v>1.5972222222222221E-2</v>
      </c>
      <c r="L879" t="s">
        <v>1133</v>
      </c>
    </row>
    <row r="880" spans="1:12" x14ac:dyDescent="0.25">
      <c r="A880">
        <v>342</v>
      </c>
      <c r="B880">
        <v>19</v>
      </c>
      <c r="C880" t="s">
        <v>57</v>
      </c>
      <c r="D880" s="1">
        <v>16</v>
      </c>
      <c r="E880" s="1">
        <v>28</v>
      </c>
      <c r="F880">
        <v>2</v>
      </c>
      <c r="G880" s="1">
        <v>56</v>
      </c>
      <c r="H880" s="1">
        <v>32</v>
      </c>
      <c r="I880" s="1">
        <f t="shared" si="26"/>
        <v>24</v>
      </c>
      <c r="J880" s="2">
        <f t="shared" si="27"/>
        <v>0.42857142857142855</v>
      </c>
      <c r="K880" s="3">
        <v>2.1527777777777778E-2</v>
      </c>
      <c r="L880" t="s">
        <v>1133</v>
      </c>
    </row>
    <row r="881" spans="1:12" x14ac:dyDescent="0.25">
      <c r="A881">
        <v>343</v>
      </c>
      <c r="B881">
        <v>12</v>
      </c>
      <c r="C881" t="s">
        <v>77</v>
      </c>
      <c r="D881" s="1">
        <v>20</v>
      </c>
      <c r="E881" s="1">
        <v>34</v>
      </c>
      <c r="F881">
        <v>2</v>
      </c>
      <c r="G881" s="1">
        <v>68</v>
      </c>
      <c r="H881" s="1">
        <v>40</v>
      </c>
      <c r="I881" s="1">
        <f t="shared" si="26"/>
        <v>28</v>
      </c>
      <c r="J881" s="2">
        <f t="shared" si="27"/>
        <v>0.41176470588235292</v>
      </c>
      <c r="K881" s="3">
        <v>4.027777777777778E-2</v>
      </c>
      <c r="L881" t="s">
        <v>1133</v>
      </c>
    </row>
    <row r="882" spans="1:12" x14ac:dyDescent="0.25">
      <c r="A882">
        <v>343</v>
      </c>
      <c r="B882">
        <v>12</v>
      </c>
      <c r="C882" t="s">
        <v>331</v>
      </c>
      <c r="D882" s="1">
        <v>14</v>
      </c>
      <c r="E882" s="1">
        <v>23</v>
      </c>
      <c r="F882">
        <v>3</v>
      </c>
      <c r="G882" s="1">
        <v>69</v>
      </c>
      <c r="H882" s="1">
        <v>42</v>
      </c>
      <c r="I882" s="1">
        <f t="shared" si="26"/>
        <v>27</v>
      </c>
      <c r="J882" s="2">
        <f t="shared" si="27"/>
        <v>0.39130434782608697</v>
      </c>
      <c r="K882" s="3">
        <v>2.9861111111111113E-2</v>
      </c>
      <c r="L882" t="s">
        <v>1132</v>
      </c>
    </row>
    <row r="883" spans="1:12" x14ac:dyDescent="0.25">
      <c r="A883">
        <v>344</v>
      </c>
      <c r="B883">
        <v>15</v>
      </c>
      <c r="C883" t="s">
        <v>33</v>
      </c>
      <c r="D883" s="1">
        <v>21</v>
      </c>
      <c r="E883" s="1">
        <v>35</v>
      </c>
      <c r="F883">
        <v>1</v>
      </c>
      <c r="G883" s="1">
        <v>35</v>
      </c>
      <c r="H883" s="1">
        <v>21</v>
      </c>
      <c r="I883" s="1">
        <f t="shared" si="26"/>
        <v>14</v>
      </c>
      <c r="J883" s="2">
        <f t="shared" si="27"/>
        <v>0.4</v>
      </c>
      <c r="K883" s="3">
        <v>7.6388888888888886E-3</v>
      </c>
      <c r="L883" t="s">
        <v>1133</v>
      </c>
    </row>
    <row r="884" spans="1:12" x14ac:dyDescent="0.25">
      <c r="A884">
        <v>344</v>
      </c>
      <c r="B884">
        <v>15</v>
      </c>
      <c r="C884" t="s">
        <v>186</v>
      </c>
      <c r="D884" s="1">
        <v>19</v>
      </c>
      <c r="E884" s="1">
        <v>31</v>
      </c>
      <c r="F884">
        <v>2</v>
      </c>
      <c r="G884" s="1">
        <v>62</v>
      </c>
      <c r="H884" s="1">
        <v>38</v>
      </c>
      <c r="I884" s="1">
        <f t="shared" si="26"/>
        <v>24</v>
      </c>
      <c r="J884" s="2">
        <f t="shared" si="27"/>
        <v>0.38709677419354838</v>
      </c>
      <c r="K884" s="3">
        <v>1.9444444444444445E-2</v>
      </c>
      <c r="L884" t="s">
        <v>1133</v>
      </c>
    </row>
    <row r="885" spans="1:12" x14ac:dyDescent="0.25">
      <c r="A885">
        <v>344</v>
      </c>
      <c r="B885">
        <v>15</v>
      </c>
      <c r="C885" t="s">
        <v>414</v>
      </c>
      <c r="D885" s="1">
        <v>19</v>
      </c>
      <c r="E885" s="1">
        <v>32</v>
      </c>
      <c r="F885">
        <v>2</v>
      </c>
      <c r="G885" s="1">
        <v>64</v>
      </c>
      <c r="H885" s="1">
        <v>38</v>
      </c>
      <c r="I885" s="1">
        <f t="shared" si="26"/>
        <v>26</v>
      </c>
      <c r="J885" s="2">
        <f t="shared" si="27"/>
        <v>0.40625</v>
      </c>
      <c r="K885" s="3">
        <v>1.3194444444444444E-2</v>
      </c>
      <c r="L885" t="s">
        <v>1133</v>
      </c>
    </row>
    <row r="886" spans="1:12" x14ac:dyDescent="0.25">
      <c r="A886">
        <v>344</v>
      </c>
      <c r="B886">
        <v>15</v>
      </c>
      <c r="C886" t="s">
        <v>335</v>
      </c>
      <c r="D886" s="1">
        <v>13</v>
      </c>
      <c r="E886" s="1">
        <v>22</v>
      </c>
      <c r="F886">
        <v>1</v>
      </c>
      <c r="G886" s="1">
        <v>22</v>
      </c>
      <c r="H886" s="1">
        <v>13</v>
      </c>
      <c r="I886" s="1">
        <f t="shared" si="26"/>
        <v>9</v>
      </c>
      <c r="J886" s="2">
        <f t="shared" si="27"/>
        <v>0.40909090909090912</v>
      </c>
      <c r="K886" s="3">
        <v>1.9444444444444445E-2</v>
      </c>
      <c r="L886" t="s">
        <v>1132</v>
      </c>
    </row>
    <row r="887" spans="1:12" x14ac:dyDescent="0.25">
      <c r="A887">
        <v>345</v>
      </c>
      <c r="B887">
        <v>16</v>
      </c>
      <c r="C887" t="s">
        <v>180</v>
      </c>
      <c r="D887" s="1">
        <v>11</v>
      </c>
      <c r="E887" s="1">
        <v>19</v>
      </c>
      <c r="F887">
        <v>2</v>
      </c>
      <c r="G887" s="1">
        <v>38</v>
      </c>
      <c r="H887" s="1">
        <v>22</v>
      </c>
      <c r="I887" s="1">
        <f t="shared" si="26"/>
        <v>16</v>
      </c>
      <c r="J887" s="2">
        <f t="shared" si="27"/>
        <v>0.42105263157894735</v>
      </c>
      <c r="K887" s="3">
        <v>1.2500000000000001E-2</v>
      </c>
      <c r="L887" t="s">
        <v>1132</v>
      </c>
    </row>
    <row r="888" spans="1:12" x14ac:dyDescent="0.25">
      <c r="A888">
        <v>346</v>
      </c>
      <c r="B888">
        <v>1</v>
      </c>
      <c r="C888" t="s">
        <v>106</v>
      </c>
      <c r="D888" s="1">
        <v>22</v>
      </c>
      <c r="E888" s="1">
        <v>36</v>
      </c>
      <c r="F888">
        <v>2</v>
      </c>
      <c r="G888" s="1">
        <v>72</v>
      </c>
      <c r="H888" s="1">
        <v>44</v>
      </c>
      <c r="I888" s="1">
        <f t="shared" si="26"/>
        <v>28</v>
      </c>
      <c r="J888" s="2">
        <f t="shared" si="27"/>
        <v>0.3888888888888889</v>
      </c>
      <c r="K888" s="3">
        <v>1.5277777777777777E-2</v>
      </c>
      <c r="L888" t="s">
        <v>1133</v>
      </c>
    </row>
    <row r="889" spans="1:12" x14ac:dyDescent="0.25">
      <c r="A889">
        <v>347</v>
      </c>
      <c r="B889">
        <v>7</v>
      </c>
      <c r="C889" t="s">
        <v>33</v>
      </c>
      <c r="D889" s="1">
        <v>21</v>
      </c>
      <c r="E889" s="1">
        <v>35</v>
      </c>
      <c r="F889">
        <v>2</v>
      </c>
      <c r="G889" s="1">
        <v>70</v>
      </c>
      <c r="H889" s="1">
        <v>42</v>
      </c>
      <c r="I889" s="1">
        <f t="shared" si="26"/>
        <v>28</v>
      </c>
      <c r="J889" s="2">
        <f t="shared" si="27"/>
        <v>0.4</v>
      </c>
      <c r="K889" s="3">
        <v>3.0555555555555555E-2</v>
      </c>
      <c r="L889" t="s">
        <v>1132</v>
      </c>
    </row>
    <row r="890" spans="1:12" x14ac:dyDescent="0.25">
      <c r="A890">
        <v>348</v>
      </c>
      <c r="B890">
        <v>16</v>
      </c>
      <c r="C890" t="s">
        <v>256</v>
      </c>
      <c r="D890" s="1">
        <v>15</v>
      </c>
      <c r="E890" s="1">
        <v>26</v>
      </c>
      <c r="F890">
        <v>1</v>
      </c>
      <c r="G890" s="1">
        <v>26</v>
      </c>
      <c r="H890" s="1">
        <v>15</v>
      </c>
      <c r="I890" s="1">
        <f t="shared" si="26"/>
        <v>11</v>
      </c>
      <c r="J890" s="2">
        <f t="shared" si="27"/>
        <v>0.42307692307692307</v>
      </c>
      <c r="K890" s="3">
        <v>2.1527777777777778E-2</v>
      </c>
      <c r="L890" t="s">
        <v>1133</v>
      </c>
    </row>
    <row r="891" spans="1:12" x14ac:dyDescent="0.25">
      <c r="A891">
        <v>348</v>
      </c>
      <c r="B891">
        <v>16</v>
      </c>
      <c r="C891" t="s">
        <v>241</v>
      </c>
      <c r="D891" s="1">
        <v>12</v>
      </c>
      <c r="E891" s="1">
        <v>20</v>
      </c>
      <c r="F891">
        <v>3</v>
      </c>
      <c r="G891" s="1">
        <v>60</v>
      </c>
      <c r="H891" s="1">
        <v>36</v>
      </c>
      <c r="I891" s="1">
        <f t="shared" si="26"/>
        <v>24</v>
      </c>
      <c r="J891" s="2">
        <f t="shared" si="27"/>
        <v>0.4</v>
      </c>
      <c r="K891" s="3">
        <v>3.9583333333333331E-2</v>
      </c>
      <c r="L891" t="s">
        <v>1132</v>
      </c>
    </row>
    <row r="892" spans="1:12" x14ac:dyDescent="0.25">
      <c r="A892">
        <v>349</v>
      </c>
      <c r="B892">
        <v>13</v>
      </c>
      <c r="C892" t="s">
        <v>100</v>
      </c>
      <c r="D892" s="1">
        <v>18</v>
      </c>
      <c r="E892" s="1">
        <v>30</v>
      </c>
      <c r="F892">
        <v>2</v>
      </c>
      <c r="G892" s="1">
        <v>60</v>
      </c>
      <c r="H892" s="1">
        <v>36</v>
      </c>
      <c r="I892" s="1">
        <f t="shared" si="26"/>
        <v>24</v>
      </c>
      <c r="J892" s="2">
        <f t="shared" si="27"/>
        <v>0.4</v>
      </c>
      <c r="K892" s="3">
        <v>1.7361111111111112E-2</v>
      </c>
      <c r="L892" t="s">
        <v>1133</v>
      </c>
    </row>
    <row r="893" spans="1:12" x14ac:dyDescent="0.25">
      <c r="A893">
        <v>349</v>
      </c>
      <c r="B893">
        <v>13</v>
      </c>
      <c r="C893" t="s">
        <v>180</v>
      </c>
      <c r="D893" s="1">
        <v>11</v>
      </c>
      <c r="E893" s="1">
        <v>19</v>
      </c>
      <c r="F893">
        <v>3</v>
      </c>
      <c r="G893" s="1">
        <v>57</v>
      </c>
      <c r="H893" s="1">
        <v>33</v>
      </c>
      <c r="I893" s="1">
        <f t="shared" si="26"/>
        <v>24</v>
      </c>
      <c r="J893" s="2">
        <f t="shared" si="27"/>
        <v>0.42105263157894735</v>
      </c>
      <c r="K893" s="3">
        <v>4.8611111111111112E-3</v>
      </c>
      <c r="L893" t="s">
        <v>1132</v>
      </c>
    </row>
    <row r="894" spans="1:12" x14ac:dyDescent="0.25">
      <c r="A894">
        <v>349</v>
      </c>
      <c r="B894">
        <v>13</v>
      </c>
      <c r="C894" t="s">
        <v>33</v>
      </c>
      <c r="D894" s="1">
        <v>21</v>
      </c>
      <c r="E894" s="1">
        <v>35</v>
      </c>
      <c r="F894">
        <v>1</v>
      </c>
      <c r="G894" s="1">
        <v>35</v>
      </c>
      <c r="H894" s="1">
        <v>21</v>
      </c>
      <c r="I894" s="1">
        <f t="shared" si="26"/>
        <v>14</v>
      </c>
      <c r="J894" s="2">
        <f t="shared" si="27"/>
        <v>0.4</v>
      </c>
      <c r="K894" s="3">
        <v>3.6805555555555557E-2</v>
      </c>
      <c r="L894" t="s">
        <v>1132</v>
      </c>
    </row>
    <row r="895" spans="1:12" x14ac:dyDescent="0.25">
      <c r="A895">
        <v>350</v>
      </c>
      <c r="B895">
        <v>2</v>
      </c>
      <c r="C895" t="s">
        <v>186</v>
      </c>
      <c r="D895" s="1">
        <v>19</v>
      </c>
      <c r="E895" s="1">
        <v>31</v>
      </c>
      <c r="F895">
        <v>2</v>
      </c>
      <c r="G895" s="1">
        <v>62</v>
      </c>
      <c r="H895" s="1">
        <v>38</v>
      </c>
      <c r="I895" s="1">
        <f t="shared" si="26"/>
        <v>24</v>
      </c>
      <c r="J895" s="2">
        <f t="shared" si="27"/>
        <v>0.38709677419354838</v>
      </c>
      <c r="K895" s="3">
        <v>3.6111111111111108E-2</v>
      </c>
      <c r="L895" t="s">
        <v>1133</v>
      </c>
    </row>
    <row r="896" spans="1:12" x14ac:dyDescent="0.25">
      <c r="A896">
        <v>350</v>
      </c>
      <c r="B896">
        <v>2</v>
      </c>
      <c r="C896" t="s">
        <v>170</v>
      </c>
      <c r="D896" s="1">
        <v>16</v>
      </c>
      <c r="E896" s="1">
        <v>27</v>
      </c>
      <c r="F896">
        <v>3</v>
      </c>
      <c r="G896" s="1">
        <v>81</v>
      </c>
      <c r="H896" s="1">
        <v>48</v>
      </c>
      <c r="I896" s="1">
        <f t="shared" si="26"/>
        <v>33</v>
      </c>
      <c r="J896" s="2">
        <f t="shared" si="27"/>
        <v>0.40740740740740738</v>
      </c>
      <c r="K896" s="3">
        <v>3.9583333333333331E-2</v>
      </c>
      <c r="L896" t="s">
        <v>1133</v>
      </c>
    </row>
    <row r="897" spans="1:12" x14ac:dyDescent="0.25">
      <c r="A897">
        <v>351</v>
      </c>
      <c r="B897">
        <v>1</v>
      </c>
      <c r="C897" t="s">
        <v>414</v>
      </c>
      <c r="D897" s="1">
        <v>19</v>
      </c>
      <c r="E897" s="1">
        <v>32</v>
      </c>
      <c r="F897">
        <v>3</v>
      </c>
      <c r="G897" s="1">
        <v>96</v>
      </c>
      <c r="H897" s="1">
        <v>57</v>
      </c>
      <c r="I897" s="1">
        <f t="shared" si="26"/>
        <v>39</v>
      </c>
      <c r="J897" s="2">
        <f t="shared" si="27"/>
        <v>0.40625</v>
      </c>
      <c r="K897" s="3">
        <v>1.2500000000000001E-2</v>
      </c>
      <c r="L897" t="s">
        <v>1133</v>
      </c>
    </row>
    <row r="898" spans="1:12" x14ac:dyDescent="0.25">
      <c r="A898">
        <v>351</v>
      </c>
      <c r="B898">
        <v>1</v>
      </c>
      <c r="C898" t="s">
        <v>33</v>
      </c>
      <c r="D898" s="1">
        <v>21</v>
      </c>
      <c r="E898" s="1">
        <v>35</v>
      </c>
      <c r="F898">
        <v>3</v>
      </c>
      <c r="G898" s="1">
        <v>105</v>
      </c>
      <c r="H898" s="1">
        <v>63</v>
      </c>
      <c r="I898" s="1">
        <f t="shared" si="26"/>
        <v>42</v>
      </c>
      <c r="J898" s="2">
        <f t="shared" si="27"/>
        <v>0.4</v>
      </c>
      <c r="K898" s="3">
        <v>4.8611111111111112E-3</v>
      </c>
      <c r="L898" t="s">
        <v>1133</v>
      </c>
    </row>
    <row r="899" spans="1:12" x14ac:dyDescent="0.25">
      <c r="A899">
        <v>352</v>
      </c>
      <c r="B899">
        <v>1</v>
      </c>
      <c r="C899" t="s">
        <v>439</v>
      </c>
      <c r="D899" s="1">
        <v>20</v>
      </c>
      <c r="E899" s="1">
        <v>33</v>
      </c>
      <c r="F899">
        <v>3</v>
      </c>
      <c r="G899" s="1">
        <v>99</v>
      </c>
      <c r="H899" s="1">
        <v>60</v>
      </c>
      <c r="I899" s="1">
        <f t="shared" ref="I899:I962" si="28">G899-H899</f>
        <v>39</v>
      </c>
      <c r="J899" s="2">
        <f t="shared" ref="J899:J962" si="29">I899/G899</f>
        <v>0.39393939393939392</v>
      </c>
      <c r="K899" s="3">
        <v>4.8611111111111112E-3</v>
      </c>
      <c r="L899" t="s">
        <v>1133</v>
      </c>
    </row>
    <row r="900" spans="1:12" x14ac:dyDescent="0.25">
      <c r="A900">
        <v>353</v>
      </c>
      <c r="B900">
        <v>7</v>
      </c>
      <c r="C900" t="s">
        <v>335</v>
      </c>
      <c r="D900" s="1">
        <v>13</v>
      </c>
      <c r="E900" s="1">
        <v>22</v>
      </c>
      <c r="F900">
        <v>2</v>
      </c>
      <c r="G900" s="1">
        <v>44</v>
      </c>
      <c r="H900" s="1">
        <v>26</v>
      </c>
      <c r="I900" s="1">
        <f t="shared" si="28"/>
        <v>18</v>
      </c>
      <c r="J900" s="2">
        <f t="shared" si="29"/>
        <v>0.40909090909090912</v>
      </c>
      <c r="K900" s="3">
        <v>3.4722222222222224E-2</v>
      </c>
      <c r="L900" t="s">
        <v>1133</v>
      </c>
    </row>
    <row r="901" spans="1:12" x14ac:dyDescent="0.25">
      <c r="A901">
        <v>353</v>
      </c>
      <c r="B901">
        <v>7</v>
      </c>
      <c r="C901" t="s">
        <v>100</v>
      </c>
      <c r="D901" s="1">
        <v>18</v>
      </c>
      <c r="E901" s="1">
        <v>30</v>
      </c>
      <c r="F901">
        <v>1</v>
      </c>
      <c r="G901" s="1">
        <v>30</v>
      </c>
      <c r="H901" s="1">
        <v>18</v>
      </c>
      <c r="I901" s="1">
        <f t="shared" si="28"/>
        <v>12</v>
      </c>
      <c r="J901" s="2">
        <f t="shared" si="29"/>
        <v>0.4</v>
      </c>
      <c r="K901" s="3">
        <v>1.1111111111111112E-2</v>
      </c>
      <c r="L901" t="s">
        <v>1132</v>
      </c>
    </row>
    <row r="902" spans="1:12" x14ac:dyDescent="0.25">
      <c r="A902">
        <v>353</v>
      </c>
      <c r="B902">
        <v>7</v>
      </c>
      <c r="C902" t="s">
        <v>33</v>
      </c>
      <c r="D902" s="1">
        <v>21</v>
      </c>
      <c r="E902" s="1">
        <v>35</v>
      </c>
      <c r="F902">
        <v>2</v>
      </c>
      <c r="G902" s="1">
        <v>70</v>
      </c>
      <c r="H902" s="1">
        <v>42</v>
      </c>
      <c r="I902" s="1">
        <f t="shared" si="28"/>
        <v>28</v>
      </c>
      <c r="J902" s="2">
        <f t="shared" si="29"/>
        <v>0.4</v>
      </c>
      <c r="K902" s="3">
        <v>2.5694444444444443E-2</v>
      </c>
      <c r="L902" t="s">
        <v>1132</v>
      </c>
    </row>
    <row r="903" spans="1:12" x14ac:dyDescent="0.25">
      <c r="A903">
        <v>353</v>
      </c>
      <c r="B903">
        <v>7</v>
      </c>
      <c r="C903" t="s">
        <v>77</v>
      </c>
      <c r="D903" s="1">
        <v>20</v>
      </c>
      <c r="E903" s="1">
        <v>34</v>
      </c>
      <c r="F903">
        <v>2</v>
      </c>
      <c r="G903" s="1">
        <v>68</v>
      </c>
      <c r="H903" s="1">
        <v>40</v>
      </c>
      <c r="I903" s="1">
        <f t="shared" si="28"/>
        <v>28</v>
      </c>
      <c r="J903" s="2">
        <f t="shared" si="29"/>
        <v>0.41176470588235292</v>
      </c>
      <c r="K903" s="3">
        <v>1.7361111111111112E-2</v>
      </c>
      <c r="L903" t="s">
        <v>1133</v>
      </c>
    </row>
    <row r="904" spans="1:12" x14ac:dyDescent="0.25">
      <c r="A904">
        <v>354</v>
      </c>
      <c r="B904">
        <v>12</v>
      </c>
      <c r="C904" t="s">
        <v>180</v>
      </c>
      <c r="D904" s="1">
        <v>11</v>
      </c>
      <c r="E904" s="1">
        <v>19</v>
      </c>
      <c r="F904">
        <v>3</v>
      </c>
      <c r="G904" s="1">
        <v>57</v>
      </c>
      <c r="H904" s="1">
        <v>33</v>
      </c>
      <c r="I904" s="1">
        <f t="shared" si="28"/>
        <v>24</v>
      </c>
      <c r="J904" s="2">
        <f t="shared" si="29"/>
        <v>0.42105263157894735</v>
      </c>
      <c r="K904" s="3">
        <v>2.2222222222222223E-2</v>
      </c>
      <c r="L904" t="s">
        <v>1133</v>
      </c>
    </row>
    <row r="905" spans="1:12" x14ac:dyDescent="0.25">
      <c r="A905">
        <v>354</v>
      </c>
      <c r="B905">
        <v>12</v>
      </c>
      <c r="C905" t="s">
        <v>414</v>
      </c>
      <c r="D905" s="1">
        <v>19</v>
      </c>
      <c r="E905" s="1">
        <v>32</v>
      </c>
      <c r="F905">
        <v>2</v>
      </c>
      <c r="G905" s="1">
        <v>64</v>
      </c>
      <c r="H905" s="1">
        <v>38</v>
      </c>
      <c r="I905" s="1">
        <f t="shared" si="28"/>
        <v>26</v>
      </c>
      <c r="J905" s="2">
        <f t="shared" si="29"/>
        <v>0.40625</v>
      </c>
      <c r="K905" s="3">
        <v>3.4027777777777775E-2</v>
      </c>
      <c r="L905" t="s">
        <v>1133</v>
      </c>
    </row>
    <row r="906" spans="1:12" x14ac:dyDescent="0.25">
      <c r="A906">
        <v>354</v>
      </c>
      <c r="B906">
        <v>12</v>
      </c>
      <c r="C906" t="s">
        <v>117</v>
      </c>
      <c r="D906" s="1">
        <v>10</v>
      </c>
      <c r="E906" s="1">
        <v>18</v>
      </c>
      <c r="F906">
        <v>2</v>
      </c>
      <c r="G906" s="1">
        <v>36</v>
      </c>
      <c r="H906" s="1">
        <v>20</v>
      </c>
      <c r="I906" s="1">
        <f t="shared" si="28"/>
        <v>16</v>
      </c>
      <c r="J906" s="2">
        <f t="shared" si="29"/>
        <v>0.44444444444444442</v>
      </c>
      <c r="K906" s="3">
        <v>4.8611111111111112E-3</v>
      </c>
      <c r="L906" t="s">
        <v>1133</v>
      </c>
    </row>
    <row r="907" spans="1:12" x14ac:dyDescent="0.25">
      <c r="A907">
        <v>354</v>
      </c>
      <c r="B907">
        <v>12</v>
      </c>
      <c r="C907" t="s">
        <v>259</v>
      </c>
      <c r="D907" s="1">
        <v>14</v>
      </c>
      <c r="E907" s="1">
        <v>24</v>
      </c>
      <c r="F907">
        <v>1</v>
      </c>
      <c r="G907" s="1">
        <v>24</v>
      </c>
      <c r="H907" s="1">
        <v>14</v>
      </c>
      <c r="I907" s="1">
        <f t="shared" si="28"/>
        <v>10</v>
      </c>
      <c r="J907" s="2">
        <f t="shared" si="29"/>
        <v>0.41666666666666669</v>
      </c>
      <c r="K907" s="3">
        <v>3.4027777777777775E-2</v>
      </c>
      <c r="L907" t="s">
        <v>1133</v>
      </c>
    </row>
    <row r="908" spans="1:12" x14ac:dyDescent="0.25">
      <c r="A908">
        <v>355</v>
      </c>
      <c r="B908">
        <v>4</v>
      </c>
      <c r="C908" t="s">
        <v>256</v>
      </c>
      <c r="D908" s="1">
        <v>15</v>
      </c>
      <c r="E908" s="1">
        <v>26</v>
      </c>
      <c r="F908">
        <v>1</v>
      </c>
      <c r="G908" s="1">
        <v>26</v>
      </c>
      <c r="H908" s="1">
        <v>15</v>
      </c>
      <c r="I908" s="1">
        <f t="shared" si="28"/>
        <v>11</v>
      </c>
      <c r="J908" s="2">
        <f t="shared" si="29"/>
        <v>0.42307692307692307</v>
      </c>
      <c r="K908" s="3">
        <v>4.8611111111111112E-3</v>
      </c>
      <c r="L908" t="s">
        <v>1133</v>
      </c>
    </row>
    <row r="909" spans="1:12" x14ac:dyDescent="0.25">
      <c r="A909">
        <v>356</v>
      </c>
      <c r="B909">
        <v>1</v>
      </c>
      <c r="C909" t="s">
        <v>117</v>
      </c>
      <c r="D909" s="1">
        <v>10</v>
      </c>
      <c r="E909" s="1">
        <v>18</v>
      </c>
      <c r="F909">
        <v>2</v>
      </c>
      <c r="G909" s="1">
        <v>36</v>
      </c>
      <c r="H909" s="1">
        <v>20</v>
      </c>
      <c r="I909" s="1">
        <f t="shared" si="28"/>
        <v>16</v>
      </c>
      <c r="J909" s="2">
        <f t="shared" si="29"/>
        <v>0.44444444444444442</v>
      </c>
      <c r="K909" s="3">
        <v>4.8611111111111112E-3</v>
      </c>
      <c r="L909" t="s">
        <v>1132</v>
      </c>
    </row>
    <row r="910" spans="1:12" x14ac:dyDescent="0.25">
      <c r="A910">
        <v>357</v>
      </c>
      <c r="B910">
        <v>17</v>
      </c>
      <c r="C910" t="s">
        <v>195</v>
      </c>
      <c r="D910" s="1">
        <v>15</v>
      </c>
      <c r="E910" s="1">
        <v>25</v>
      </c>
      <c r="F910">
        <v>1</v>
      </c>
      <c r="G910" s="1">
        <v>25</v>
      </c>
      <c r="H910" s="1">
        <v>15</v>
      </c>
      <c r="I910" s="1">
        <f t="shared" si="28"/>
        <v>10</v>
      </c>
      <c r="J910" s="2">
        <f t="shared" si="29"/>
        <v>0.4</v>
      </c>
      <c r="K910" s="3">
        <v>8.3333333333333332E-3</v>
      </c>
      <c r="L910" t="s">
        <v>1132</v>
      </c>
    </row>
    <row r="911" spans="1:12" x14ac:dyDescent="0.25">
      <c r="A911">
        <v>357</v>
      </c>
      <c r="B911">
        <v>17</v>
      </c>
      <c r="C911" t="s">
        <v>241</v>
      </c>
      <c r="D911" s="1">
        <v>12</v>
      </c>
      <c r="E911" s="1">
        <v>20</v>
      </c>
      <c r="F911">
        <v>2</v>
      </c>
      <c r="G911" s="1">
        <v>40</v>
      </c>
      <c r="H911" s="1">
        <v>24</v>
      </c>
      <c r="I911" s="1">
        <f t="shared" si="28"/>
        <v>16</v>
      </c>
      <c r="J911" s="2">
        <f t="shared" si="29"/>
        <v>0.4</v>
      </c>
      <c r="K911" s="3">
        <v>3.472222222222222E-3</v>
      </c>
      <c r="L911" t="s">
        <v>1133</v>
      </c>
    </row>
    <row r="912" spans="1:12" x14ac:dyDescent="0.25">
      <c r="A912">
        <v>357</v>
      </c>
      <c r="B912">
        <v>17</v>
      </c>
      <c r="C912" t="s">
        <v>170</v>
      </c>
      <c r="D912" s="1">
        <v>16</v>
      </c>
      <c r="E912" s="1">
        <v>27</v>
      </c>
      <c r="F912">
        <v>3</v>
      </c>
      <c r="G912" s="1">
        <v>81</v>
      </c>
      <c r="H912" s="1">
        <v>48</v>
      </c>
      <c r="I912" s="1">
        <f t="shared" si="28"/>
        <v>33</v>
      </c>
      <c r="J912" s="2">
        <f t="shared" si="29"/>
        <v>0.40740740740740738</v>
      </c>
      <c r="K912" s="3">
        <v>2.1527777777777778E-2</v>
      </c>
      <c r="L912" t="s">
        <v>1133</v>
      </c>
    </row>
    <row r="913" spans="1:12" x14ac:dyDescent="0.25">
      <c r="A913">
        <v>357</v>
      </c>
      <c r="B913">
        <v>17</v>
      </c>
      <c r="C913" t="s">
        <v>335</v>
      </c>
      <c r="D913" s="1">
        <v>13</v>
      </c>
      <c r="E913" s="1">
        <v>22</v>
      </c>
      <c r="F913">
        <v>1</v>
      </c>
      <c r="G913" s="1">
        <v>22</v>
      </c>
      <c r="H913" s="1">
        <v>13</v>
      </c>
      <c r="I913" s="1">
        <f t="shared" si="28"/>
        <v>9</v>
      </c>
      <c r="J913" s="2">
        <f t="shared" si="29"/>
        <v>0.40909090909090912</v>
      </c>
      <c r="K913" s="3">
        <v>3.3333333333333333E-2</v>
      </c>
      <c r="L913" t="s">
        <v>1132</v>
      </c>
    </row>
    <row r="914" spans="1:12" x14ac:dyDescent="0.25">
      <c r="A914">
        <v>358</v>
      </c>
      <c r="B914">
        <v>13</v>
      </c>
      <c r="C914" t="s">
        <v>256</v>
      </c>
      <c r="D914" s="1">
        <v>15</v>
      </c>
      <c r="E914" s="1">
        <v>26</v>
      </c>
      <c r="F914">
        <v>2</v>
      </c>
      <c r="G914" s="1">
        <v>52</v>
      </c>
      <c r="H914" s="1">
        <v>30</v>
      </c>
      <c r="I914" s="1">
        <f t="shared" si="28"/>
        <v>22</v>
      </c>
      <c r="J914" s="2">
        <f t="shared" si="29"/>
        <v>0.42307692307692307</v>
      </c>
      <c r="K914" s="3">
        <v>3.4722222222222224E-2</v>
      </c>
      <c r="L914" t="s">
        <v>1132</v>
      </c>
    </row>
    <row r="915" spans="1:12" x14ac:dyDescent="0.25">
      <c r="A915">
        <v>358</v>
      </c>
      <c r="B915">
        <v>13</v>
      </c>
      <c r="C915" t="s">
        <v>117</v>
      </c>
      <c r="D915" s="1">
        <v>10</v>
      </c>
      <c r="E915" s="1">
        <v>18</v>
      </c>
      <c r="F915">
        <v>3</v>
      </c>
      <c r="G915" s="1">
        <v>54</v>
      </c>
      <c r="H915" s="1">
        <v>30</v>
      </c>
      <c r="I915" s="1">
        <f t="shared" si="28"/>
        <v>24</v>
      </c>
      <c r="J915" s="2">
        <f t="shared" si="29"/>
        <v>0.44444444444444442</v>
      </c>
      <c r="K915" s="3">
        <v>3.4722222222222224E-2</v>
      </c>
      <c r="L915" t="s">
        <v>1133</v>
      </c>
    </row>
    <row r="916" spans="1:12" x14ac:dyDescent="0.25">
      <c r="A916">
        <v>358</v>
      </c>
      <c r="B916">
        <v>13</v>
      </c>
      <c r="C916" t="s">
        <v>241</v>
      </c>
      <c r="D916" s="1">
        <v>12</v>
      </c>
      <c r="E916" s="1">
        <v>20</v>
      </c>
      <c r="F916">
        <v>3</v>
      </c>
      <c r="G916" s="1">
        <v>60</v>
      </c>
      <c r="H916" s="1">
        <v>36</v>
      </c>
      <c r="I916" s="1">
        <f t="shared" si="28"/>
        <v>24</v>
      </c>
      <c r="J916" s="2">
        <f t="shared" si="29"/>
        <v>0.4</v>
      </c>
      <c r="K916" s="3">
        <v>3.6111111111111108E-2</v>
      </c>
      <c r="L916" t="s">
        <v>1132</v>
      </c>
    </row>
    <row r="917" spans="1:12" x14ac:dyDescent="0.25">
      <c r="A917">
        <v>359</v>
      </c>
      <c r="B917">
        <v>11</v>
      </c>
      <c r="C917" t="s">
        <v>335</v>
      </c>
      <c r="D917" s="1">
        <v>13</v>
      </c>
      <c r="E917" s="1">
        <v>22</v>
      </c>
      <c r="F917">
        <v>1</v>
      </c>
      <c r="G917" s="1">
        <v>22</v>
      </c>
      <c r="H917" s="1">
        <v>13</v>
      </c>
      <c r="I917" s="1">
        <f t="shared" si="28"/>
        <v>9</v>
      </c>
      <c r="J917" s="2">
        <f t="shared" si="29"/>
        <v>0.40909090909090912</v>
      </c>
      <c r="K917" s="3">
        <v>1.8055555555555554E-2</v>
      </c>
      <c r="L917" t="s">
        <v>1133</v>
      </c>
    </row>
    <row r="918" spans="1:12" x14ac:dyDescent="0.25">
      <c r="A918">
        <v>359</v>
      </c>
      <c r="B918">
        <v>11</v>
      </c>
      <c r="C918" t="s">
        <v>57</v>
      </c>
      <c r="D918" s="1">
        <v>16</v>
      </c>
      <c r="E918" s="1">
        <v>28</v>
      </c>
      <c r="F918">
        <v>3</v>
      </c>
      <c r="G918" s="1">
        <v>84</v>
      </c>
      <c r="H918" s="1">
        <v>48</v>
      </c>
      <c r="I918" s="1">
        <f t="shared" si="28"/>
        <v>36</v>
      </c>
      <c r="J918" s="2">
        <f t="shared" si="29"/>
        <v>0.42857142857142855</v>
      </c>
      <c r="K918" s="3">
        <v>3.9583333333333331E-2</v>
      </c>
      <c r="L918" t="s">
        <v>1133</v>
      </c>
    </row>
    <row r="919" spans="1:12" x14ac:dyDescent="0.25">
      <c r="A919">
        <v>359</v>
      </c>
      <c r="B919">
        <v>11</v>
      </c>
      <c r="C919" t="s">
        <v>51</v>
      </c>
      <c r="D919" s="1">
        <v>17</v>
      </c>
      <c r="E919" s="1">
        <v>29</v>
      </c>
      <c r="F919">
        <v>2</v>
      </c>
      <c r="G919" s="1">
        <v>58</v>
      </c>
      <c r="H919" s="1">
        <v>34</v>
      </c>
      <c r="I919" s="1">
        <f t="shared" si="28"/>
        <v>24</v>
      </c>
      <c r="J919" s="2">
        <f t="shared" si="29"/>
        <v>0.41379310344827586</v>
      </c>
      <c r="K919" s="3">
        <v>8.3333333333333332E-3</v>
      </c>
      <c r="L919" t="s">
        <v>1133</v>
      </c>
    </row>
    <row r="920" spans="1:12" x14ac:dyDescent="0.25">
      <c r="A920">
        <v>359</v>
      </c>
      <c r="B920">
        <v>11</v>
      </c>
      <c r="C920" t="s">
        <v>256</v>
      </c>
      <c r="D920" s="1">
        <v>15</v>
      </c>
      <c r="E920" s="1">
        <v>26</v>
      </c>
      <c r="F920">
        <v>1</v>
      </c>
      <c r="G920" s="1">
        <v>26</v>
      </c>
      <c r="H920" s="1">
        <v>15</v>
      </c>
      <c r="I920" s="1">
        <f t="shared" si="28"/>
        <v>11</v>
      </c>
      <c r="J920" s="2">
        <f t="shared" si="29"/>
        <v>0.42307692307692307</v>
      </c>
      <c r="K920" s="3">
        <v>3.4722222222222224E-2</v>
      </c>
      <c r="L920" t="s">
        <v>1133</v>
      </c>
    </row>
    <row r="921" spans="1:12" x14ac:dyDescent="0.25">
      <c r="A921">
        <v>360</v>
      </c>
      <c r="B921">
        <v>16</v>
      </c>
      <c r="C921" t="s">
        <v>102</v>
      </c>
      <c r="D921" s="1">
        <v>13</v>
      </c>
      <c r="E921" s="1">
        <v>21</v>
      </c>
      <c r="F921">
        <v>1</v>
      </c>
      <c r="G921" s="1">
        <v>21</v>
      </c>
      <c r="H921" s="1">
        <v>13</v>
      </c>
      <c r="I921" s="1">
        <f t="shared" si="28"/>
        <v>8</v>
      </c>
      <c r="J921" s="2">
        <f t="shared" si="29"/>
        <v>0.38095238095238093</v>
      </c>
      <c r="K921" s="3">
        <v>2.9166666666666667E-2</v>
      </c>
      <c r="L921" t="s">
        <v>1132</v>
      </c>
    </row>
    <row r="922" spans="1:12" x14ac:dyDescent="0.25">
      <c r="A922">
        <v>360</v>
      </c>
      <c r="B922">
        <v>16</v>
      </c>
      <c r="C922" t="s">
        <v>100</v>
      </c>
      <c r="D922" s="1">
        <v>18</v>
      </c>
      <c r="E922" s="1">
        <v>30</v>
      </c>
      <c r="F922">
        <v>3</v>
      </c>
      <c r="G922" s="1">
        <v>90</v>
      </c>
      <c r="H922" s="1">
        <v>54</v>
      </c>
      <c r="I922" s="1">
        <f t="shared" si="28"/>
        <v>36</v>
      </c>
      <c r="J922" s="2">
        <f t="shared" si="29"/>
        <v>0.4</v>
      </c>
      <c r="K922" s="3">
        <v>2.5000000000000001E-2</v>
      </c>
      <c r="L922" t="s">
        <v>1133</v>
      </c>
    </row>
    <row r="923" spans="1:12" x14ac:dyDescent="0.25">
      <c r="A923">
        <v>360</v>
      </c>
      <c r="B923">
        <v>16</v>
      </c>
      <c r="C923" t="s">
        <v>256</v>
      </c>
      <c r="D923" s="1">
        <v>15</v>
      </c>
      <c r="E923" s="1">
        <v>26</v>
      </c>
      <c r="F923">
        <v>1</v>
      </c>
      <c r="G923" s="1">
        <v>26</v>
      </c>
      <c r="H923" s="1">
        <v>15</v>
      </c>
      <c r="I923" s="1">
        <f t="shared" si="28"/>
        <v>11</v>
      </c>
      <c r="J923" s="2">
        <f t="shared" si="29"/>
        <v>0.42307692307692307</v>
      </c>
      <c r="K923" s="3">
        <v>3.5416666666666666E-2</v>
      </c>
      <c r="L923" t="s">
        <v>1133</v>
      </c>
    </row>
    <row r="924" spans="1:12" x14ac:dyDescent="0.25">
      <c r="A924">
        <v>360</v>
      </c>
      <c r="B924">
        <v>16</v>
      </c>
      <c r="C924" t="s">
        <v>414</v>
      </c>
      <c r="D924" s="1">
        <v>19</v>
      </c>
      <c r="E924" s="1">
        <v>32</v>
      </c>
      <c r="F924">
        <v>3</v>
      </c>
      <c r="G924" s="1">
        <v>96</v>
      </c>
      <c r="H924" s="1">
        <v>57</v>
      </c>
      <c r="I924" s="1">
        <f t="shared" si="28"/>
        <v>39</v>
      </c>
      <c r="J924" s="2">
        <f t="shared" si="29"/>
        <v>0.40625</v>
      </c>
      <c r="K924" s="3">
        <v>2.0833333333333332E-2</v>
      </c>
      <c r="L924" t="s">
        <v>1133</v>
      </c>
    </row>
    <row r="925" spans="1:12" x14ac:dyDescent="0.25">
      <c r="A925">
        <v>361</v>
      </c>
      <c r="B925">
        <v>16</v>
      </c>
      <c r="C925" t="s">
        <v>51</v>
      </c>
      <c r="D925" s="1">
        <v>17</v>
      </c>
      <c r="E925" s="1">
        <v>29</v>
      </c>
      <c r="F925">
        <v>1</v>
      </c>
      <c r="G925" s="1">
        <v>29</v>
      </c>
      <c r="H925" s="1">
        <v>17</v>
      </c>
      <c r="I925" s="1">
        <f t="shared" si="28"/>
        <v>12</v>
      </c>
      <c r="J925" s="2">
        <f t="shared" si="29"/>
        <v>0.41379310344827586</v>
      </c>
      <c r="K925" s="3">
        <v>4.027777777777778E-2</v>
      </c>
      <c r="L925" t="s">
        <v>1132</v>
      </c>
    </row>
    <row r="926" spans="1:12" x14ac:dyDescent="0.25">
      <c r="A926">
        <v>361</v>
      </c>
      <c r="B926">
        <v>16</v>
      </c>
      <c r="C926" t="s">
        <v>259</v>
      </c>
      <c r="D926" s="1">
        <v>14</v>
      </c>
      <c r="E926" s="1">
        <v>24</v>
      </c>
      <c r="F926">
        <v>3</v>
      </c>
      <c r="G926" s="1">
        <v>72</v>
      </c>
      <c r="H926" s="1">
        <v>42</v>
      </c>
      <c r="I926" s="1">
        <f t="shared" si="28"/>
        <v>30</v>
      </c>
      <c r="J926" s="2">
        <f t="shared" si="29"/>
        <v>0.41666666666666669</v>
      </c>
      <c r="K926" s="3">
        <v>3.7499999999999999E-2</v>
      </c>
      <c r="L926" t="s">
        <v>1133</v>
      </c>
    </row>
    <row r="927" spans="1:12" x14ac:dyDescent="0.25">
      <c r="A927">
        <v>362</v>
      </c>
      <c r="B927">
        <v>15</v>
      </c>
      <c r="C927" t="s">
        <v>241</v>
      </c>
      <c r="D927" s="1">
        <v>12</v>
      </c>
      <c r="E927" s="1">
        <v>20</v>
      </c>
      <c r="F927">
        <v>1</v>
      </c>
      <c r="G927" s="1">
        <v>20</v>
      </c>
      <c r="H927" s="1">
        <v>12</v>
      </c>
      <c r="I927" s="1">
        <f t="shared" si="28"/>
        <v>8</v>
      </c>
      <c r="J927" s="2">
        <f t="shared" si="29"/>
        <v>0.4</v>
      </c>
      <c r="K927" s="3">
        <v>2.8472222222222222E-2</v>
      </c>
      <c r="L927" t="s">
        <v>1132</v>
      </c>
    </row>
    <row r="928" spans="1:12" x14ac:dyDescent="0.25">
      <c r="A928">
        <v>362</v>
      </c>
      <c r="B928">
        <v>15</v>
      </c>
      <c r="C928" t="s">
        <v>259</v>
      </c>
      <c r="D928" s="1">
        <v>14</v>
      </c>
      <c r="E928" s="1">
        <v>24</v>
      </c>
      <c r="F928">
        <v>1</v>
      </c>
      <c r="G928" s="1">
        <v>24</v>
      </c>
      <c r="H928" s="1">
        <v>14</v>
      </c>
      <c r="I928" s="1">
        <f t="shared" si="28"/>
        <v>10</v>
      </c>
      <c r="J928" s="2">
        <f t="shared" si="29"/>
        <v>0.41666666666666669</v>
      </c>
      <c r="K928" s="3">
        <v>4.027777777777778E-2</v>
      </c>
      <c r="L928" t="s">
        <v>1132</v>
      </c>
    </row>
    <row r="929" spans="1:12" x14ac:dyDescent="0.25">
      <c r="A929">
        <v>362</v>
      </c>
      <c r="B929">
        <v>15</v>
      </c>
      <c r="C929" t="s">
        <v>117</v>
      </c>
      <c r="D929" s="1">
        <v>10</v>
      </c>
      <c r="E929" s="1">
        <v>18</v>
      </c>
      <c r="F929">
        <v>1</v>
      </c>
      <c r="G929" s="1">
        <v>18</v>
      </c>
      <c r="H929" s="1">
        <v>10</v>
      </c>
      <c r="I929" s="1">
        <f t="shared" si="28"/>
        <v>8</v>
      </c>
      <c r="J929" s="2">
        <f t="shared" si="29"/>
        <v>0.44444444444444442</v>
      </c>
      <c r="K929" s="3">
        <v>1.6666666666666666E-2</v>
      </c>
      <c r="L929" t="s">
        <v>1132</v>
      </c>
    </row>
    <row r="930" spans="1:12" x14ac:dyDescent="0.25">
      <c r="A930">
        <v>363</v>
      </c>
      <c r="B930">
        <v>5</v>
      </c>
      <c r="C930" t="s">
        <v>100</v>
      </c>
      <c r="D930" s="1">
        <v>18</v>
      </c>
      <c r="E930" s="1">
        <v>30</v>
      </c>
      <c r="F930">
        <v>1</v>
      </c>
      <c r="G930" s="1">
        <v>30</v>
      </c>
      <c r="H930" s="1">
        <v>18</v>
      </c>
      <c r="I930" s="1">
        <f t="shared" si="28"/>
        <v>12</v>
      </c>
      <c r="J930" s="2">
        <f t="shared" si="29"/>
        <v>0.4</v>
      </c>
      <c r="K930" s="3">
        <v>3.3333333333333333E-2</v>
      </c>
      <c r="L930" t="s">
        <v>1132</v>
      </c>
    </row>
    <row r="931" spans="1:12" x14ac:dyDescent="0.25">
      <c r="A931">
        <v>363</v>
      </c>
      <c r="B931">
        <v>5</v>
      </c>
      <c r="C931" t="s">
        <v>259</v>
      </c>
      <c r="D931" s="1">
        <v>14</v>
      </c>
      <c r="E931" s="1">
        <v>24</v>
      </c>
      <c r="F931">
        <v>3</v>
      </c>
      <c r="G931" s="1">
        <v>72</v>
      </c>
      <c r="H931" s="1">
        <v>42</v>
      </c>
      <c r="I931" s="1">
        <f t="shared" si="28"/>
        <v>30</v>
      </c>
      <c r="J931" s="2">
        <f t="shared" si="29"/>
        <v>0.41666666666666669</v>
      </c>
      <c r="K931" s="3">
        <v>2.8472222222222222E-2</v>
      </c>
      <c r="L931" t="s">
        <v>1133</v>
      </c>
    </row>
    <row r="932" spans="1:12" x14ac:dyDescent="0.25">
      <c r="A932">
        <v>363</v>
      </c>
      <c r="B932">
        <v>5</v>
      </c>
      <c r="C932" t="s">
        <v>106</v>
      </c>
      <c r="D932" s="1">
        <v>22</v>
      </c>
      <c r="E932" s="1">
        <v>36</v>
      </c>
      <c r="F932">
        <v>2</v>
      </c>
      <c r="G932" s="1">
        <v>72</v>
      </c>
      <c r="H932" s="1">
        <v>44</v>
      </c>
      <c r="I932" s="1">
        <f t="shared" si="28"/>
        <v>28</v>
      </c>
      <c r="J932" s="2">
        <f t="shared" si="29"/>
        <v>0.3888888888888889</v>
      </c>
      <c r="K932" s="3">
        <v>2.9166666666666667E-2</v>
      </c>
      <c r="L932" t="s">
        <v>1132</v>
      </c>
    </row>
    <row r="933" spans="1:12" x14ac:dyDescent="0.25">
      <c r="A933">
        <v>363</v>
      </c>
      <c r="B933">
        <v>5</v>
      </c>
      <c r="C933" t="s">
        <v>439</v>
      </c>
      <c r="D933" s="1">
        <v>20</v>
      </c>
      <c r="E933" s="1">
        <v>33</v>
      </c>
      <c r="F933">
        <v>2</v>
      </c>
      <c r="G933" s="1">
        <v>66</v>
      </c>
      <c r="H933" s="1">
        <v>40</v>
      </c>
      <c r="I933" s="1">
        <f t="shared" si="28"/>
        <v>26</v>
      </c>
      <c r="J933" s="2">
        <f t="shared" si="29"/>
        <v>0.39393939393939392</v>
      </c>
      <c r="K933" s="3">
        <v>1.2500000000000001E-2</v>
      </c>
      <c r="L933" t="s">
        <v>1132</v>
      </c>
    </row>
    <row r="934" spans="1:12" x14ac:dyDescent="0.25">
      <c r="A934">
        <v>364</v>
      </c>
      <c r="B934">
        <v>15</v>
      </c>
      <c r="C934" t="s">
        <v>57</v>
      </c>
      <c r="D934" s="1">
        <v>16</v>
      </c>
      <c r="E934" s="1">
        <v>28</v>
      </c>
      <c r="F934">
        <v>2</v>
      </c>
      <c r="G934" s="1">
        <v>56</v>
      </c>
      <c r="H934" s="1">
        <v>32</v>
      </c>
      <c r="I934" s="1">
        <f t="shared" si="28"/>
        <v>24</v>
      </c>
      <c r="J934" s="2">
        <f t="shared" si="29"/>
        <v>0.42857142857142855</v>
      </c>
      <c r="K934" s="3">
        <v>3.6111111111111108E-2</v>
      </c>
      <c r="L934" t="s">
        <v>1132</v>
      </c>
    </row>
    <row r="935" spans="1:12" x14ac:dyDescent="0.25">
      <c r="A935">
        <v>364</v>
      </c>
      <c r="B935">
        <v>15</v>
      </c>
      <c r="C935" t="s">
        <v>335</v>
      </c>
      <c r="D935" s="1">
        <v>13</v>
      </c>
      <c r="E935" s="1">
        <v>22</v>
      </c>
      <c r="F935">
        <v>1</v>
      </c>
      <c r="G935" s="1">
        <v>22</v>
      </c>
      <c r="H935" s="1">
        <v>13</v>
      </c>
      <c r="I935" s="1">
        <f t="shared" si="28"/>
        <v>9</v>
      </c>
      <c r="J935" s="2">
        <f t="shared" si="29"/>
        <v>0.40909090909090912</v>
      </c>
      <c r="K935" s="3">
        <v>1.3888888888888888E-2</v>
      </c>
      <c r="L935" t="s">
        <v>1132</v>
      </c>
    </row>
    <row r="936" spans="1:12" x14ac:dyDescent="0.25">
      <c r="A936">
        <v>364</v>
      </c>
      <c r="B936">
        <v>15</v>
      </c>
      <c r="C936" t="s">
        <v>195</v>
      </c>
      <c r="D936" s="1">
        <v>15</v>
      </c>
      <c r="E936" s="1">
        <v>25</v>
      </c>
      <c r="F936">
        <v>2</v>
      </c>
      <c r="G936" s="1">
        <v>50</v>
      </c>
      <c r="H936" s="1">
        <v>30</v>
      </c>
      <c r="I936" s="1">
        <f t="shared" si="28"/>
        <v>20</v>
      </c>
      <c r="J936" s="2">
        <f t="shared" si="29"/>
        <v>0.4</v>
      </c>
      <c r="K936" s="3">
        <v>9.7222222222222224E-3</v>
      </c>
      <c r="L936" t="s">
        <v>1132</v>
      </c>
    </row>
    <row r="937" spans="1:12" x14ac:dyDescent="0.25">
      <c r="A937">
        <v>364</v>
      </c>
      <c r="B937">
        <v>15</v>
      </c>
      <c r="C937" t="s">
        <v>51</v>
      </c>
      <c r="D937" s="1">
        <v>17</v>
      </c>
      <c r="E937" s="1">
        <v>29</v>
      </c>
      <c r="F937">
        <v>1</v>
      </c>
      <c r="G937" s="1">
        <v>29</v>
      </c>
      <c r="H937" s="1">
        <v>17</v>
      </c>
      <c r="I937" s="1">
        <f t="shared" si="28"/>
        <v>12</v>
      </c>
      <c r="J937" s="2">
        <f t="shared" si="29"/>
        <v>0.41379310344827586</v>
      </c>
      <c r="K937" s="3">
        <v>1.8055555555555554E-2</v>
      </c>
      <c r="L937" t="s">
        <v>1132</v>
      </c>
    </row>
    <row r="938" spans="1:12" x14ac:dyDescent="0.25">
      <c r="A938">
        <v>365</v>
      </c>
      <c r="B938">
        <v>4</v>
      </c>
      <c r="C938" t="s">
        <v>106</v>
      </c>
      <c r="D938" s="1">
        <v>22</v>
      </c>
      <c r="E938" s="1">
        <v>36</v>
      </c>
      <c r="F938">
        <v>3</v>
      </c>
      <c r="G938" s="1">
        <v>108</v>
      </c>
      <c r="H938" s="1">
        <v>66</v>
      </c>
      <c r="I938" s="1">
        <f t="shared" si="28"/>
        <v>42</v>
      </c>
      <c r="J938" s="2">
        <f t="shared" si="29"/>
        <v>0.3888888888888889</v>
      </c>
      <c r="K938" s="3">
        <v>1.7361111111111112E-2</v>
      </c>
      <c r="L938" t="s">
        <v>1133</v>
      </c>
    </row>
    <row r="939" spans="1:12" x14ac:dyDescent="0.25">
      <c r="A939">
        <v>366</v>
      </c>
      <c r="B939">
        <v>17</v>
      </c>
      <c r="C939" t="s">
        <v>170</v>
      </c>
      <c r="D939" s="1">
        <v>16</v>
      </c>
      <c r="E939" s="1">
        <v>27</v>
      </c>
      <c r="F939">
        <v>2</v>
      </c>
      <c r="G939" s="1">
        <v>54</v>
      </c>
      <c r="H939" s="1">
        <v>32</v>
      </c>
      <c r="I939" s="1">
        <f t="shared" si="28"/>
        <v>22</v>
      </c>
      <c r="J939" s="2">
        <f t="shared" si="29"/>
        <v>0.40740740740740738</v>
      </c>
      <c r="K939" s="3">
        <v>2.0833333333333332E-2</v>
      </c>
      <c r="L939" t="s">
        <v>1132</v>
      </c>
    </row>
    <row r="940" spans="1:12" x14ac:dyDescent="0.25">
      <c r="A940">
        <v>366</v>
      </c>
      <c r="B940">
        <v>17</v>
      </c>
      <c r="C940" t="s">
        <v>33</v>
      </c>
      <c r="D940" s="1">
        <v>21</v>
      </c>
      <c r="E940" s="1">
        <v>35</v>
      </c>
      <c r="F940">
        <v>3</v>
      </c>
      <c r="G940" s="1">
        <v>105</v>
      </c>
      <c r="H940" s="1">
        <v>63</v>
      </c>
      <c r="I940" s="1">
        <f t="shared" si="28"/>
        <v>42</v>
      </c>
      <c r="J940" s="2">
        <f t="shared" si="29"/>
        <v>0.4</v>
      </c>
      <c r="K940" s="3">
        <v>3.5416666666666666E-2</v>
      </c>
      <c r="L940" t="s">
        <v>1133</v>
      </c>
    </row>
    <row r="941" spans="1:12" x14ac:dyDescent="0.25">
      <c r="A941">
        <v>366</v>
      </c>
      <c r="B941">
        <v>17</v>
      </c>
      <c r="C941" t="s">
        <v>65</v>
      </c>
      <c r="D941" s="1">
        <v>25</v>
      </c>
      <c r="E941" s="1">
        <v>40</v>
      </c>
      <c r="F941">
        <v>2</v>
      </c>
      <c r="G941" s="1">
        <v>80</v>
      </c>
      <c r="H941" s="1">
        <v>50</v>
      </c>
      <c r="I941" s="1">
        <f t="shared" si="28"/>
        <v>30</v>
      </c>
      <c r="J941" s="2">
        <f t="shared" si="29"/>
        <v>0.375</v>
      </c>
      <c r="K941" s="3">
        <v>6.2500000000000003E-3</v>
      </c>
      <c r="L941" t="s">
        <v>1132</v>
      </c>
    </row>
    <row r="942" spans="1:12" x14ac:dyDescent="0.25">
      <c r="A942">
        <v>367</v>
      </c>
      <c r="B942">
        <v>12</v>
      </c>
      <c r="C942" t="s">
        <v>256</v>
      </c>
      <c r="D942" s="1">
        <v>15</v>
      </c>
      <c r="E942" s="1">
        <v>26</v>
      </c>
      <c r="F942">
        <v>2</v>
      </c>
      <c r="G942" s="1">
        <v>52</v>
      </c>
      <c r="H942" s="1">
        <v>30</v>
      </c>
      <c r="I942" s="1">
        <f t="shared" si="28"/>
        <v>22</v>
      </c>
      <c r="J942" s="2">
        <f t="shared" si="29"/>
        <v>0.42307692307692307</v>
      </c>
      <c r="K942" s="3">
        <v>2.361111111111111E-2</v>
      </c>
      <c r="L942" t="s">
        <v>1133</v>
      </c>
    </row>
    <row r="943" spans="1:12" x14ac:dyDescent="0.25">
      <c r="A943">
        <v>367</v>
      </c>
      <c r="B943">
        <v>12</v>
      </c>
      <c r="C943" t="s">
        <v>51</v>
      </c>
      <c r="D943" s="1">
        <v>17</v>
      </c>
      <c r="E943" s="1">
        <v>29</v>
      </c>
      <c r="F943">
        <v>1</v>
      </c>
      <c r="G943" s="1">
        <v>29</v>
      </c>
      <c r="H943" s="1">
        <v>17</v>
      </c>
      <c r="I943" s="1">
        <f t="shared" si="28"/>
        <v>12</v>
      </c>
      <c r="J943" s="2">
        <f t="shared" si="29"/>
        <v>0.41379310344827586</v>
      </c>
      <c r="K943" s="3">
        <v>1.8055555555555554E-2</v>
      </c>
      <c r="L943" t="s">
        <v>1133</v>
      </c>
    </row>
    <row r="944" spans="1:12" x14ac:dyDescent="0.25">
      <c r="A944">
        <v>367</v>
      </c>
      <c r="B944">
        <v>12</v>
      </c>
      <c r="C944" t="s">
        <v>241</v>
      </c>
      <c r="D944" s="1">
        <v>12</v>
      </c>
      <c r="E944" s="1">
        <v>20</v>
      </c>
      <c r="F944">
        <v>1</v>
      </c>
      <c r="G944" s="1">
        <v>20</v>
      </c>
      <c r="H944" s="1">
        <v>12</v>
      </c>
      <c r="I944" s="1">
        <f t="shared" si="28"/>
        <v>8</v>
      </c>
      <c r="J944" s="2">
        <f t="shared" si="29"/>
        <v>0.4</v>
      </c>
      <c r="K944" s="3">
        <v>9.0277777777777769E-3</v>
      </c>
      <c r="L944" t="s">
        <v>1133</v>
      </c>
    </row>
    <row r="945" spans="1:12" x14ac:dyDescent="0.25">
      <c r="A945">
        <v>368</v>
      </c>
      <c r="B945">
        <v>13</v>
      </c>
      <c r="C945" t="s">
        <v>439</v>
      </c>
      <c r="D945" s="1">
        <v>20</v>
      </c>
      <c r="E945" s="1">
        <v>33</v>
      </c>
      <c r="F945">
        <v>3</v>
      </c>
      <c r="G945" s="1">
        <v>99</v>
      </c>
      <c r="H945" s="1">
        <v>60</v>
      </c>
      <c r="I945" s="1">
        <f t="shared" si="28"/>
        <v>39</v>
      </c>
      <c r="J945" s="2">
        <f t="shared" si="29"/>
        <v>0.39393939393939392</v>
      </c>
      <c r="K945" s="3">
        <v>3.125E-2</v>
      </c>
      <c r="L945" t="s">
        <v>1132</v>
      </c>
    </row>
    <row r="946" spans="1:12" x14ac:dyDescent="0.25">
      <c r="A946">
        <v>368</v>
      </c>
      <c r="B946">
        <v>13</v>
      </c>
      <c r="C946" t="s">
        <v>259</v>
      </c>
      <c r="D946" s="1">
        <v>14</v>
      </c>
      <c r="E946" s="1">
        <v>24</v>
      </c>
      <c r="F946">
        <v>1</v>
      </c>
      <c r="G946" s="1">
        <v>24</v>
      </c>
      <c r="H946" s="1">
        <v>14</v>
      </c>
      <c r="I946" s="1">
        <f t="shared" si="28"/>
        <v>10</v>
      </c>
      <c r="J946" s="2">
        <f t="shared" si="29"/>
        <v>0.41666666666666669</v>
      </c>
      <c r="K946" s="3">
        <v>2.7777777777777776E-2</v>
      </c>
      <c r="L946" t="s">
        <v>1133</v>
      </c>
    </row>
    <row r="947" spans="1:12" x14ac:dyDescent="0.25">
      <c r="A947">
        <v>369</v>
      </c>
      <c r="B947">
        <v>20</v>
      </c>
      <c r="C947" t="s">
        <v>186</v>
      </c>
      <c r="D947" s="1">
        <v>19</v>
      </c>
      <c r="E947" s="1">
        <v>31</v>
      </c>
      <c r="F947">
        <v>2</v>
      </c>
      <c r="G947" s="1">
        <v>62</v>
      </c>
      <c r="H947" s="1">
        <v>38</v>
      </c>
      <c r="I947" s="1">
        <f t="shared" si="28"/>
        <v>24</v>
      </c>
      <c r="J947" s="2">
        <f t="shared" si="29"/>
        <v>0.38709677419354838</v>
      </c>
      <c r="K947" s="3">
        <v>4.8611111111111112E-3</v>
      </c>
      <c r="L947" t="s">
        <v>1133</v>
      </c>
    </row>
    <row r="948" spans="1:12" x14ac:dyDescent="0.25">
      <c r="A948">
        <v>369</v>
      </c>
      <c r="B948">
        <v>20</v>
      </c>
      <c r="C948" t="s">
        <v>331</v>
      </c>
      <c r="D948" s="1">
        <v>14</v>
      </c>
      <c r="E948" s="1">
        <v>23</v>
      </c>
      <c r="F948">
        <v>2</v>
      </c>
      <c r="G948" s="1">
        <v>46</v>
      </c>
      <c r="H948" s="1">
        <v>28</v>
      </c>
      <c r="I948" s="1">
        <f t="shared" si="28"/>
        <v>18</v>
      </c>
      <c r="J948" s="2">
        <f t="shared" si="29"/>
        <v>0.39130434782608697</v>
      </c>
      <c r="K948" s="3">
        <v>4.8611111111111112E-3</v>
      </c>
      <c r="L948" t="s">
        <v>1133</v>
      </c>
    </row>
    <row r="949" spans="1:12" x14ac:dyDescent="0.25">
      <c r="A949">
        <v>369</v>
      </c>
      <c r="B949">
        <v>20</v>
      </c>
      <c r="C949" t="s">
        <v>57</v>
      </c>
      <c r="D949" s="1">
        <v>16</v>
      </c>
      <c r="E949" s="1">
        <v>28</v>
      </c>
      <c r="F949">
        <v>2</v>
      </c>
      <c r="G949" s="1">
        <v>56</v>
      </c>
      <c r="H949" s="1">
        <v>32</v>
      </c>
      <c r="I949" s="1">
        <f t="shared" si="28"/>
        <v>24</v>
      </c>
      <c r="J949" s="2">
        <f t="shared" si="29"/>
        <v>0.42857142857142855</v>
      </c>
      <c r="K949" s="3">
        <v>5.5555555555555558E-3</v>
      </c>
      <c r="L949" t="s">
        <v>1133</v>
      </c>
    </row>
    <row r="950" spans="1:12" x14ac:dyDescent="0.25">
      <c r="A950">
        <v>369</v>
      </c>
      <c r="B950">
        <v>20</v>
      </c>
      <c r="C950" t="s">
        <v>256</v>
      </c>
      <c r="D950" s="1">
        <v>15</v>
      </c>
      <c r="E950" s="1">
        <v>26</v>
      </c>
      <c r="F950">
        <v>3</v>
      </c>
      <c r="G950" s="1">
        <v>78</v>
      </c>
      <c r="H950" s="1">
        <v>45</v>
      </c>
      <c r="I950" s="1">
        <f t="shared" si="28"/>
        <v>33</v>
      </c>
      <c r="J950" s="2">
        <f t="shared" si="29"/>
        <v>0.42307692307692307</v>
      </c>
      <c r="K950" s="3">
        <v>1.3888888888888888E-2</v>
      </c>
      <c r="L950" t="s">
        <v>1133</v>
      </c>
    </row>
    <row r="951" spans="1:12" x14ac:dyDescent="0.25">
      <c r="A951">
        <v>370</v>
      </c>
      <c r="B951">
        <v>13</v>
      </c>
      <c r="C951" t="s">
        <v>106</v>
      </c>
      <c r="D951" s="1">
        <v>22</v>
      </c>
      <c r="E951" s="1">
        <v>36</v>
      </c>
      <c r="F951">
        <v>2</v>
      </c>
      <c r="G951" s="1">
        <v>72</v>
      </c>
      <c r="H951" s="1">
        <v>44</v>
      </c>
      <c r="I951" s="1">
        <f t="shared" si="28"/>
        <v>28</v>
      </c>
      <c r="J951" s="2">
        <f t="shared" si="29"/>
        <v>0.3888888888888889</v>
      </c>
      <c r="K951" s="3">
        <v>2.2916666666666665E-2</v>
      </c>
      <c r="L951" t="s">
        <v>1133</v>
      </c>
    </row>
    <row r="952" spans="1:12" x14ac:dyDescent="0.25">
      <c r="A952">
        <v>371</v>
      </c>
      <c r="B952">
        <v>4</v>
      </c>
      <c r="C952" t="s">
        <v>186</v>
      </c>
      <c r="D952" s="1">
        <v>19</v>
      </c>
      <c r="E952" s="1">
        <v>31</v>
      </c>
      <c r="F952">
        <v>2</v>
      </c>
      <c r="G952" s="1">
        <v>62</v>
      </c>
      <c r="H952" s="1">
        <v>38</v>
      </c>
      <c r="I952" s="1">
        <f t="shared" si="28"/>
        <v>24</v>
      </c>
      <c r="J952" s="2">
        <f t="shared" si="29"/>
        <v>0.38709677419354838</v>
      </c>
      <c r="K952" s="3">
        <v>7.6388888888888886E-3</v>
      </c>
      <c r="L952" t="s">
        <v>1133</v>
      </c>
    </row>
    <row r="953" spans="1:12" x14ac:dyDescent="0.25">
      <c r="A953">
        <v>371</v>
      </c>
      <c r="B953">
        <v>4</v>
      </c>
      <c r="C953" t="s">
        <v>106</v>
      </c>
      <c r="D953" s="1">
        <v>22</v>
      </c>
      <c r="E953" s="1">
        <v>36</v>
      </c>
      <c r="F953">
        <v>1</v>
      </c>
      <c r="G953" s="1">
        <v>36</v>
      </c>
      <c r="H953" s="1">
        <v>22</v>
      </c>
      <c r="I953" s="1">
        <f t="shared" si="28"/>
        <v>14</v>
      </c>
      <c r="J953" s="2">
        <f t="shared" si="29"/>
        <v>0.3888888888888889</v>
      </c>
      <c r="K953" s="3">
        <v>9.0277777777777769E-3</v>
      </c>
      <c r="L953" t="s">
        <v>1132</v>
      </c>
    </row>
    <row r="954" spans="1:12" x14ac:dyDescent="0.25">
      <c r="A954">
        <v>371</v>
      </c>
      <c r="B954">
        <v>4</v>
      </c>
      <c r="C954" t="s">
        <v>57</v>
      </c>
      <c r="D954" s="1">
        <v>16</v>
      </c>
      <c r="E954" s="1">
        <v>28</v>
      </c>
      <c r="F954">
        <v>2</v>
      </c>
      <c r="G954" s="1">
        <v>56</v>
      </c>
      <c r="H954" s="1">
        <v>32</v>
      </c>
      <c r="I954" s="1">
        <f t="shared" si="28"/>
        <v>24</v>
      </c>
      <c r="J954" s="2">
        <f t="shared" si="29"/>
        <v>0.42857142857142855</v>
      </c>
      <c r="K954" s="3">
        <v>7.6388888888888886E-3</v>
      </c>
      <c r="L954" t="s">
        <v>1132</v>
      </c>
    </row>
    <row r="955" spans="1:12" x14ac:dyDescent="0.25">
      <c r="A955">
        <v>371</v>
      </c>
      <c r="B955">
        <v>4</v>
      </c>
      <c r="C955" t="s">
        <v>331</v>
      </c>
      <c r="D955" s="1">
        <v>14</v>
      </c>
      <c r="E955" s="1">
        <v>23</v>
      </c>
      <c r="F955">
        <v>2</v>
      </c>
      <c r="G955" s="1">
        <v>46</v>
      </c>
      <c r="H955" s="1">
        <v>28</v>
      </c>
      <c r="I955" s="1">
        <f t="shared" si="28"/>
        <v>18</v>
      </c>
      <c r="J955" s="2">
        <f t="shared" si="29"/>
        <v>0.39130434782608697</v>
      </c>
      <c r="K955" s="3">
        <v>9.7222222222222224E-3</v>
      </c>
      <c r="L955" t="s">
        <v>1133</v>
      </c>
    </row>
    <row r="956" spans="1:12" x14ac:dyDescent="0.25">
      <c r="A956">
        <v>372</v>
      </c>
      <c r="B956">
        <v>14</v>
      </c>
      <c r="C956" t="s">
        <v>117</v>
      </c>
      <c r="D956" s="1">
        <v>10</v>
      </c>
      <c r="E956" s="1">
        <v>18</v>
      </c>
      <c r="F956">
        <v>2</v>
      </c>
      <c r="G956" s="1">
        <v>36</v>
      </c>
      <c r="H956" s="1">
        <v>20</v>
      </c>
      <c r="I956" s="1">
        <f t="shared" si="28"/>
        <v>16</v>
      </c>
      <c r="J956" s="2">
        <f t="shared" si="29"/>
        <v>0.44444444444444442</v>
      </c>
      <c r="K956" s="3">
        <v>1.5277777777777777E-2</v>
      </c>
      <c r="L956" t="s">
        <v>1132</v>
      </c>
    </row>
    <row r="957" spans="1:12" x14ac:dyDescent="0.25">
      <c r="A957">
        <v>373</v>
      </c>
      <c r="B957">
        <v>19</v>
      </c>
      <c r="C957" t="s">
        <v>102</v>
      </c>
      <c r="D957" s="1">
        <v>13</v>
      </c>
      <c r="E957" s="1">
        <v>21</v>
      </c>
      <c r="F957">
        <v>1</v>
      </c>
      <c r="G957" s="1">
        <v>21</v>
      </c>
      <c r="H957" s="1">
        <v>13</v>
      </c>
      <c r="I957" s="1">
        <f t="shared" si="28"/>
        <v>8</v>
      </c>
      <c r="J957" s="2">
        <f t="shared" si="29"/>
        <v>0.38095238095238093</v>
      </c>
      <c r="K957" s="3">
        <v>2.8472222222222222E-2</v>
      </c>
      <c r="L957" t="s">
        <v>1133</v>
      </c>
    </row>
    <row r="958" spans="1:12" x14ac:dyDescent="0.25">
      <c r="A958">
        <v>373</v>
      </c>
      <c r="B958">
        <v>19</v>
      </c>
      <c r="C958" t="s">
        <v>33</v>
      </c>
      <c r="D958" s="1">
        <v>21</v>
      </c>
      <c r="E958" s="1">
        <v>35</v>
      </c>
      <c r="F958">
        <v>1</v>
      </c>
      <c r="G958" s="1">
        <v>35</v>
      </c>
      <c r="H958" s="1">
        <v>21</v>
      </c>
      <c r="I958" s="1">
        <f t="shared" si="28"/>
        <v>14</v>
      </c>
      <c r="J958" s="2">
        <f t="shared" si="29"/>
        <v>0.4</v>
      </c>
      <c r="K958" s="3">
        <v>3.4027777777777775E-2</v>
      </c>
      <c r="L958" t="s">
        <v>1132</v>
      </c>
    </row>
    <row r="959" spans="1:12" x14ac:dyDescent="0.25">
      <c r="A959">
        <v>373</v>
      </c>
      <c r="B959">
        <v>19</v>
      </c>
      <c r="C959" t="s">
        <v>335</v>
      </c>
      <c r="D959" s="1">
        <v>13</v>
      </c>
      <c r="E959" s="1">
        <v>22</v>
      </c>
      <c r="F959">
        <v>2</v>
      </c>
      <c r="G959" s="1">
        <v>44</v>
      </c>
      <c r="H959" s="1">
        <v>26</v>
      </c>
      <c r="I959" s="1">
        <f t="shared" si="28"/>
        <v>18</v>
      </c>
      <c r="J959" s="2">
        <f t="shared" si="29"/>
        <v>0.40909090909090912</v>
      </c>
      <c r="K959" s="3">
        <v>1.1805555555555555E-2</v>
      </c>
      <c r="L959" t="s">
        <v>1133</v>
      </c>
    </row>
    <row r="960" spans="1:12" x14ac:dyDescent="0.25">
      <c r="A960">
        <v>373</v>
      </c>
      <c r="B960">
        <v>19</v>
      </c>
      <c r="C960" t="s">
        <v>241</v>
      </c>
      <c r="D960" s="1">
        <v>12</v>
      </c>
      <c r="E960" s="1">
        <v>20</v>
      </c>
      <c r="F960">
        <v>3</v>
      </c>
      <c r="G960" s="1">
        <v>60</v>
      </c>
      <c r="H960" s="1">
        <v>36</v>
      </c>
      <c r="I960" s="1">
        <f t="shared" si="28"/>
        <v>24</v>
      </c>
      <c r="J960" s="2">
        <f t="shared" si="29"/>
        <v>0.4</v>
      </c>
      <c r="K960" s="3">
        <v>6.2500000000000003E-3</v>
      </c>
      <c r="L960" t="s">
        <v>1133</v>
      </c>
    </row>
    <row r="961" spans="1:12" x14ac:dyDescent="0.25">
      <c r="A961">
        <v>374</v>
      </c>
      <c r="B961">
        <v>18</v>
      </c>
      <c r="C961" t="s">
        <v>33</v>
      </c>
      <c r="D961" s="1">
        <v>21</v>
      </c>
      <c r="E961" s="1">
        <v>35</v>
      </c>
      <c r="F961">
        <v>1</v>
      </c>
      <c r="G961" s="1">
        <v>35</v>
      </c>
      <c r="H961" s="1">
        <v>21</v>
      </c>
      <c r="I961" s="1">
        <f t="shared" si="28"/>
        <v>14</v>
      </c>
      <c r="J961" s="2">
        <f t="shared" si="29"/>
        <v>0.4</v>
      </c>
      <c r="K961" s="3">
        <v>6.2500000000000003E-3</v>
      </c>
      <c r="L961" t="s">
        <v>1133</v>
      </c>
    </row>
    <row r="962" spans="1:12" x14ac:dyDescent="0.25">
      <c r="A962">
        <v>375</v>
      </c>
      <c r="B962">
        <v>18</v>
      </c>
      <c r="C962" t="s">
        <v>186</v>
      </c>
      <c r="D962" s="1">
        <v>19</v>
      </c>
      <c r="E962" s="1">
        <v>31</v>
      </c>
      <c r="F962">
        <v>3</v>
      </c>
      <c r="G962" s="1">
        <v>93</v>
      </c>
      <c r="H962" s="1">
        <v>57</v>
      </c>
      <c r="I962" s="1">
        <f t="shared" si="28"/>
        <v>36</v>
      </c>
      <c r="J962" s="2">
        <f t="shared" si="29"/>
        <v>0.38709677419354838</v>
      </c>
      <c r="K962" s="3">
        <v>1.8749999999999999E-2</v>
      </c>
      <c r="L962" t="s">
        <v>1132</v>
      </c>
    </row>
    <row r="963" spans="1:12" x14ac:dyDescent="0.25">
      <c r="A963">
        <v>376</v>
      </c>
      <c r="B963">
        <v>16</v>
      </c>
      <c r="C963" t="s">
        <v>331</v>
      </c>
      <c r="D963" s="1">
        <v>14</v>
      </c>
      <c r="E963" s="1">
        <v>23</v>
      </c>
      <c r="F963">
        <v>2</v>
      </c>
      <c r="G963" s="1">
        <v>46</v>
      </c>
      <c r="H963" s="1">
        <v>28</v>
      </c>
      <c r="I963" s="1">
        <f t="shared" ref="I963:I1026" si="30">G963-H963</f>
        <v>18</v>
      </c>
      <c r="J963" s="2">
        <f t="shared" ref="J963:J1026" si="31">I963/G963</f>
        <v>0.39130434782608697</v>
      </c>
      <c r="K963" s="3">
        <v>3.472222222222222E-3</v>
      </c>
      <c r="L963" t="s">
        <v>1133</v>
      </c>
    </row>
    <row r="964" spans="1:12" x14ac:dyDescent="0.25">
      <c r="A964">
        <v>377</v>
      </c>
      <c r="B964">
        <v>5</v>
      </c>
      <c r="C964" t="s">
        <v>77</v>
      </c>
      <c r="D964" s="1">
        <v>20</v>
      </c>
      <c r="E964" s="1">
        <v>34</v>
      </c>
      <c r="F964">
        <v>2</v>
      </c>
      <c r="G964" s="1">
        <v>68</v>
      </c>
      <c r="H964" s="1">
        <v>40</v>
      </c>
      <c r="I964" s="1">
        <f t="shared" si="30"/>
        <v>28</v>
      </c>
      <c r="J964" s="2">
        <f t="shared" si="31"/>
        <v>0.41176470588235292</v>
      </c>
      <c r="K964" s="3">
        <v>9.0277777777777769E-3</v>
      </c>
      <c r="L964" t="s">
        <v>1132</v>
      </c>
    </row>
    <row r="965" spans="1:12" x14ac:dyDescent="0.25">
      <c r="A965">
        <v>377</v>
      </c>
      <c r="B965">
        <v>5</v>
      </c>
      <c r="C965" t="s">
        <v>414</v>
      </c>
      <c r="D965" s="1">
        <v>19</v>
      </c>
      <c r="E965" s="1">
        <v>32</v>
      </c>
      <c r="F965">
        <v>1</v>
      </c>
      <c r="G965" s="1">
        <v>32</v>
      </c>
      <c r="H965" s="1">
        <v>19</v>
      </c>
      <c r="I965" s="1">
        <f t="shared" si="30"/>
        <v>13</v>
      </c>
      <c r="J965" s="2">
        <f t="shared" si="31"/>
        <v>0.40625</v>
      </c>
      <c r="K965" s="3">
        <v>2.2916666666666665E-2</v>
      </c>
      <c r="L965" t="s">
        <v>1132</v>
      </c>
    </row>
    <row r="966" spans="1:12" x14ac:dyDescent="0.25">
      <c r="A966">
        <v>378</v>
      </c>
      <c r="B966">
        <v>3</v>
      </c>
      <c r="C966" t="s">
        <v>100</v>
      </c>
      <c r="D966" s="1">
        <v>18</v>
      </c>
      <c r="E966" s="1">
        <v>30</v>
      </c>
      <c r="F966">
        <v>1</v>
      </c>
      <c r="G966" s="1">
        <v>30</v>
      </c>
      <c r="H966" s="1">
        <v>18</v>
      </c>
      <c r="I966" s="1">
        <f t="shared" si="30"/>
        <v>12</v>
      </c>
      <c r="J966" s="2">
        <f t="shared" si="31"/>
        <v>0.4</v>
      </c>
      <c r="K966" s="3">
        <v>9.7222222222222224E-3</v>
      </c>
      <c r="L966" t="s">
        <v>1133</v>
      </c>
    </row>
    <row r="967" spans="1:12" x14ac:dyDescent="0.25">
      <c r="A967">
        <v>378</v>
      </c>
      <c r="B967">
        <v>3</v>
      </c>
      <c r="C967" t="s">
        <v>180</v>
      </c>
      <c r="D967" s="1">
        <v>11</v>
      </c>
      <c r="E967" s="1">
        <v>19</v>
      </c>
      <c r="F967">
        <v>1</v>
      </c>
      <c r="G967" s="1">
        <v>19</v>
      </c>
      <c r="H967" s="1">
        <v>11</v>
      </c>
      <c r="I967" s="1">
        <f t="shared" si="30"/>
        <v>8</v>
      </c>
      <c r="J967" s="2">
        <f t="shared" si="31"/>
        <v>0.42105263157894735</v>
      </c>
      <c r="K967" s="3">
        <v>4.8611111111111112E-3</v>
      </c>
      <c r="L967" t="s">
        <v>1133</v>
      </c>
    </row>
    <row r="968" spans="1:12" x14ac:dyDescent="0.25">
      <c r="A968">
        <v>379</v>
      </c>
      <c r="B968">
        <v>4</v>
      </c>
      <c r="C968" t="s">
        <v>33</v>
      </c>
      <c r="D968" s="1">
        <v>21</v>
      </c>
      <c r="E968" s="1">
        <v>35</v>
      </c>
      <c r="F968">
        <v>2</v>
      </c>
      <c r="G968" s="1">
        <v>70</v>
      </c>
      <c r="H968" s="1">
        <v>42</v>
      </c>
      <c r="I968" s="1">
        <f t="shared" si="30"/>
        <v>28</v>
      </c>
      <c r="J968" s="2">
        <f t="shared" si="31"/>
        <v>0.4</v>
      </c>
      <c r="K968" s="3">
        <v>4.1666666666666666E-3</v>
      </c>
      <c r="L968" t="s">
        <v>1132</v>
      </c>
    </row>
    <row r="969" spans="1:12" x14ac:dyDescent="0.25">
      <c r="A969">
        <v>380</v>
      </c>
      <c r="B969">
        <v>5</v>
      </c>
      <c r="C969" t="s">
        <v>439</v>
      </c>
      <c r="D969" s="1">
        <v>20</v>
      </c>
      <c r="E969" s="1">
        <v>33</v>
      </c>
      <c r="F969">
        <v>3</v>
      </c>
      <c r="G969" s="1">
        <v>99</v>
      </c>
      <c r="H969" s="1">
        <v>60</v>
      </c>
      <c r="I969" s="1">
        <f t="shared" si="30"/>
        <v>39</v>
      </c>
      <c r="J969" s="2">
        <f t="shared" si="31"/>
        <v>0.39393939393939392</v>
      </c>
      <c r="K969" s="3">
        <v>4.027777777777778E-2</v>
      </c>
      <c r="L969" t="s">
        <v>1132</v>
      </c>
    </row>
    <row r="970" spans="1:12" x14ac:dyDescent="0.25">
      <c r="A970">
        <v>380</v>
      </c>
      <c r="B970">
        <v>5</v>
      </c>
      <c r="C970" t="s">
        <v>180</v>
      </c>
      <c r="D970" s="1">
        <v>11</v>
      </c>
      <c r="E970" s="1">
        <v>19</v>
      </c>
      <c r="F970">
        <v>2</v>
      </c>
      <c r="G970" s="1">
        <v>38</v>
      </c>
      <c r="H970" s="1">
        <v>22</v>
      </c>
      <c r="I970" s="1">
        <f t="shared" si="30"/>
        <v>16</v>
      </c>
      <c r="J970" s="2">
        <f t="shared" si="31"/>
        <v>0.42105263157894735</v>
      </c>
      <c r="K970" s="3">
        <v>2.4305555555555556E-2</v>
      </c>
      <c r="L970" t="s">
        <v>1132</v>
      </c>
    </row>
    <row r="971" spans="1:12" x14ac:dyDescent="0.25">
      <c r="A971">
        <v>381</v>
      </c>
      <c r="B971">
        <v>4</v>
      </c>
      <c r="C971" t="s">
        <v>256</v>
      </c>
      <c r="D971" s="1">
        <v>15</v>
      </c>
      <c r="E971" s="1">
        <v>26</v>
      </c>
      <c r="F971">
        <v>3</v>
      </c>
      <c r="G971" s="1">
        <v>78</v>
      </c>
      <c r="H971" s="1">
        <v>45</v>
      </c>
      <c r="I971" s="1">
        <f t="shared" si="30"/>
        <v>33</v>
      </c>
      <c r="J971" s="2">
        <f t="shared" si="31"/>
        <v>0.42307692307692307</v>
      </c>
      <c r="K971" s="3">
        <v>2.4305555555555556E-2</v>
      </c>
      <c r="L971" t="s">
        <v>1132</v>
      </c>
    </row>
    <row r="972" spans="1:12" x14ac:dyDescent="0.25">
      <c r="A972">
        <v>381</v>
      </c>
      <c r="B972">
        <v>4</v>
      </c>
      <c r="C972" t="s">
        <v>439</v>
      </c>
      <c r="D972" s="1">
        <v>20</v>
      </c>
      <c r="E972" s="1">
        <v>33</v>
      </c>
      <c r="F972">
        <v>2</v>
      </c>
      <c r="G972" s="1">
        <v>66</v>
      </c>
      <c r="H972" s="1">
        <v>40</v>
      </c>
      <c r="I972" s="1">
        <f t="shared" si="30"/>
        <v>26</v>
      </c>
      <c r="J972" s="2">
        <f t="shared" si="31"/>
        <v>0.39393939393939392</v>
      </c>
      <c r="K972" s="3">
        <v>8.3333333333333332E-3</v>
      </c>
      <c r="L972" t="s">
        <v>1132</v>
      </c>
    </row>
    <row r="973" spans="1:12" x14ac:dyDescent="0.25">
      <c r="A973">
        <v>382</v>
      </c>
      <c r="B973">
        <v>20</v>
      </c>
      <c r="C973" t="s">
        <v>51</v>
      </c>
      <c r="D973" s="1">
        <v>17</v>
      </c>
      <c r="E973" s="1">
        <v>29</v>
      </c>
      <c r="F973">
        <v>3</v>
      </c>
      <c r="G973" s="1">
        <v>87</v>
      </c>
      <c r="H973" s="1">
        <v>51</v>
      </c>
      <c r="I973" s="1">
        <f t="shared" si="30"/>
        <v>36</v>
      </c>
      <c r="J973" s="2">
        <f t="shared" si="31"/>
        <v>0.41379310344827586</v>
      </c>
      <c r="K973" s="3">
        <v>3.7499999999999999E-2</v>
      </c>
      <c r="L973" t="s">
        <v>1133</v>
      </c>
    </row>
    <row r="974" spans="1:12" x14ac:dyDescent="0.25">
      <c r="A974">
        <v>383</v>
      </c>
      <c r="B974">
        <v>6</v>
      </c>
      <c r="C974" t="s">
        <v>106</v>
      </c>
      <c r="D974" s="1">
        <v>22</v>
      </c>
      <c r="E974" s="1">
        <v>36</v>
      </c>
      <c r="F974">
        <v>3</v>
      </c>
      <c r="G974" s="1">
        <v>108</v>
      </c>
      <c r="H974" s="1">
        <v>66</v>
      </c>
      <c r="I974" s="1">
        <f t="shared" si="30"/>
        <v>42</v>
      </c>
      <c r="J974" s="2">
        <f t="shared" si="31"/>
        <v>0.3888888888888889</v>
      </c>
      <c r="K974" s="3">
        <v>6.2500000000000003E-3</v>
      </c>
      <c r="L974" t="s">
        <v>1133</v>
      </c>
    </row>
    <row r="975" spans="1:12" x14ac:dyDescent="0.25">
      <c r="A975">
        <v>384</v>
      </c>
      <c r="B975">
        <v>1</v>
      </c>
      <c r="C975" t="s">
        <v>117</v>
      </c>
      <c r="D975" s="1">
        <v>10</v>
      </c>
      <c r="E975" s="1">
        <v>18</v>
      </c>
      <c r="F975">
        <v>2</v>
      </c>
      <c r="G975" s="1">
        <v>36</v>
      </c>
      <c r="H975" s="1">
        <v>20</v>
      </c>
      <c r="I975" s="1">
        <f t="shared" si="30"/>
        <v>16</v>
      </c>
      <c r="J975" s="2">
        <f t="shared" si="31"/>
        <v>0.44444444444444442</v>
      </c>
      <c r="K975" s="3">
        <v>1.8055555555555554E-2</v>
      </c>
      <c r="L975" t="s">
        <v>1132</v>
      </c>
    </row>
    <row r="976" spans="1:12" x14ac:dyDescent="0.25">
      <c r="A976">
        <v>384</v>
      </c>
      <c r="B976">
        <v>1</v>
      </c>
      <c r="C976" t="s">
        <v>180</v>
      </c>
      <c r="D976" s="1">
        <v>11</v>
      </c>
      <c r="E976" s="1">
        <v>19</v>
      </c>
      <c r="F976">
        <v>3</v>
      </c>
      <c r="G976" s="1">
        <v>57</v>
      </c>
      <c r="H976" s="1">
        <v>33</v>
      </c>
      <c r="I976" s="1">
        <f t="shared" si="30"/>
        <v>24</v>
      </c>
      <c r="J976" s="2">
        <f t="shared" si="31"/>
        <v>0.42105263157894735</v>
      </c>
      <c r="K976" s="3">
        <v>2.4305555555555556E-2</v>
      </c>
      <c r="L976" t="s">
        <v>1133</v>
      </c>
    </row>
    <row r="977" spans="1:12" x14ac:dyDescent="0.25">
      <c r="A977">
        <v>384</v>
      </c>
      <c r="B977">
        <v>1</v>
      </c>
      <c r="C977" t="s">
        <v>170</v>
      </c>
      <c r="D977" s="1">
        <v>16</v>
      </c>
      <c r="E977" s="1">
        <v>27</v>
      </c>
      <c r="F977">
        <v>1</v>
      </c>
      <c r="G977" s="1">
        <v>27</v>
      </c>
      <c r="H977" s="1">
        <v>16</v>
      </c>
      <c r="I977" s="1">
        <f t="shared" si="30"/>
        <v>11</v>
      </c>
      <c r="J977" s="2">
        <f t="shared" si="31"/>
        <v>0.40740740740740738</v>
      </c>
      <c r="K977" s="3">
        <v>3.4027777777777775E-2</v>
      </c>
      <c r="L977" t="s">
        <v>1133</v>
      </c>
    </row>
    <row r="978" spans="1:12" x14ac:dyDescent="0.25">
      <c r="A978">
        <v>385</v>
      </c>
      <c r="B978">
        <v>6</v>
      </c>
      <c r="C978" t="s">
        <v>100</v>
      </c>
      <c r="D978" s="1">
        <v>18</v>
      </c>
      <c r="E978" s="1">
        <v>30</v>
      </c>
      <c r="F978">
        <v>2</v>
      </c>
      <c r="G978" s="1">
        <v>60</v>
      </c>
      <c r="H978" s="1">
        <v>36</v>
      </c>
      <c r="I978" s="1">
        <f t="shared" si="30"/>
        <v>24</v>
      </c>
      <c r="J978" s="2">
        <f t="shared" si="31"/>
        <v>0.4</v>
      </c>
      <c r="K978" s="3">
        <v>1.5277777777777777E-2</v>
      </c>
      <c r="L978" t="s">
        <v>1132</v>
      </c>
    </row>
    <row r="979" spans="1:12" x14ac:dyDescent="0.25">
      <c r="A979">
        <v>386</v>
      </c>
      <c r="B979">
        <v>5</v>
      </c>
      <c r="C979" t="s">
        <v>439</v>
      </c>
      <c r="D979" s="1">
        <v>20</v>
      </c>
      <c r="E979" s="1">
        <v>33</v>
      </c>
      <c r="F979">
        <v>3</v>
      </c>
      <c r="G979" s="1">
        <v>99</v>
      </c>
      <c r="H979" s="1">
        <v>60</v>
      </c>
      <c r="I979" s="1">
        <f t="shared" si="30"/>
        <v>39</v>
      </c>
      <c r="J979" s="2">
        <f t="shared" si="31"/>
        <v>0.39393939393939392</v>
      </c>
      <c r="K979" s="3">
        <v>2.7777777777777776E-2</v>
      </c>
      <c r="L979" t="s">
        <v>1133</v>
      </c>
    </row>
    <row r="980" spans="1:12" x14ac:dyDescent="0.25">
      <c r="A980">
        <v>387</v>
      </c>
      <c r="B980">
        <v>6</v>
      </c>
      <c r="C980" t="s">
        <v>186</v>
      </c>
      <c r="D980" s="1">
        <v>19</v>
      </c>
      <c r="E980" s="1">
        <v>31</v>
      </c>
      <c r="F980">
        <v>3</v>
      </c>
      <c r="G980" s="1">
        <v>93</v>
      </c>
      <c r="H980" s="1">
        <v>57</v>
      </c>
      <c r="I980" s="1">
        <f t="shared" si="30"/>
        <v>36</v>
      </c>
      <c r="J980" s="2">
        <f t="shared" si="31"/>
        <v>0.38709677419354838</v>
      </c>
      <c r="K980" s="3">
        <v>1.2500000000000001E-2</v>
      </c>
      <c r="L980" t="s">
        <v>1133</v>
      </c>
    </row>
    <row r="981" spans="1:12" x14ac:dyDescent="0.25">
      <c r="A981">
        <v>388</v>
      </c>
      <c r="B981">
        <v>18</v>
      </c>
      <c r="C981" t="s">
        <v>186</v>
      </c>
      <c r="D981" s="1">
        <v>19</v>
      </c>
      <c r="E981" s="1">
        <v>31</v>
      </c>
      <c r="F981">
        <v>2</v>
      </c>
      <c r="G981" s="1">
        <v>62</v>
      </c>
      <c r="H981" s="1">
        <v>38</v>
      </c>
      <c r="I981" s="1">
        <f t="shared" si="30"/>
        <v>24</v>
      </c>
      <c r="J981" s="2">
        <f t="shared" si="31"/>
        <v>0.38709677419354838</v>
      </c>
      <c r="K981" s="3">
        <v>3.6111111111111108E-2</v>
      </c>
      <c r="L981" t="s">
        <v>1133</v>
      </c>
    </row>
    <row r="982" spans="1:12" x14ac:dyDescent="0.25">
      <c r="A982">
        <v>388</v>
      </c>
      <c r="B982">
        <v>18</v>
      </c>
      <c r="C982" t="s">
        <v>106</v>
      </c>
      <c r="D982" s="1">
        <v>22</v>
      </c>
      <c r="E982" s="1">
        <v>36</v>
      </c>
      <c r="F982">
        <v>2</v>
      </c>
      <c r="G982" s="1">
        <v>72</v>
      </c>
      <c r="H982" s="1">
        <v>44</v>
      </c>
      <c r="I982" s="1">
        <f t="shared" si="30"/>
        <v>28</v>
      </c>
      <c r="J982" s="2">
        <f t="shared" si="31"/>
        <v>0.3888888888888889</v>
      </c>
      <c r="K982" s="3">
        <v>2.5694444444444443E-2</v>
      </c>
      <c r="L982" t="s">
        <v>1132</v>
      </c>
    </row>
    <row r="983" spans="1:12" x14ac:dyDescent="0.25">
      <c r="A983">
        <v>388</v>
      </c>
      <c r="B983">
        <v>18</v>
      </c>
      <c r="C983" t="s">
        <v>51</v>
      </c>
      <c r="D983" s="1">
        <v>17</v>
      </c>
      <c r="E983" s="1">
        <v>29</v>
      </c>
      <c r="F983">
        <v>2</v>
      </c>
      <c r="G983" s="1">
        <v>58</v>
      </c>
      <c r="H983" s="1">
        <v>34</v>
      </c>
      <c r="I983" s="1">
        <f t="shared" si="30"/>
        <v>24</v>
      </c>
      <c r="J983" s="2">
        <f t="shared" si="31"/>
        <v>0.41379310344827586</v>
      </c>
      <c r="K983" s="3">
        <v>2.1527777777777778E-2</v>
      </c>
      <c r="L983" t="s">
        <v>1133</v>
      </c>
    </row>
    <row r="984" spans="1:12" x14ac:dyDescent="0.25">
      <c r="A984">
        <v>388</v>
      </c>
      <c r="B984">
        <v>18</v>
      </c>
      <c r="C984" t="s">
        <v>439</v>
      </c>
      <c r="D984" s="1">
        <v>20</v>
      </c>
      <c r="E984" s="1">
        <v>33</v>
      </c>
      <c r="F984">
        <v>3</v>
      </c>
      <c r="G984" s="1">
        <v>99</v>
      </c>
      <c r="H984" s="1">
        <v>60</v>
      </c>
      <c r="I984" s="1">
        <f t="shared" si="30"/>
        <v>39</v>
      </c>
      <c r="J984" s="2">
        <f t="shared" si="31"/>
        <v>0.39393939393939392</v>
      </c>
      <c r="K984" s="3">
        <v>3.5416666666666666E-2</v>
      </c>
      <c r="L984" t="s">
        <v>1133</v>
      </c>
    </row>
    <row r="985" spans="1:12" x14ac:dyDescent="0.25">
      <c r="A985">
        <v>389</v>
      </c>
      <c r="B985">
        <v>19</v>
      </c>
      <c r="C985" t="s">
        <v>439</v>
      </c>
      <c r="D985" s="1">
        <v>20</v>
      </c>
      <c r="E985" s="1">
        <v>33</v>
      </c>
      <c r="F985">
        <v>1</v>
      </c>
      <c r="G985" s="1">
        <v>33</v>
      </c>
      <c r="H985" s="1">
        <v>20</v>
      </c>
      <c r="I985" s="1">
        <f t="shared" si="30"/>
        <v>13</v>
      </c>
      <c r="J985" s="2">
        <f t="shared" si="31"/>
        <v>0.39393939393939392</v>
      </c>
      <c r="K985" s="3">
        <v>1.6666666666666666E-2</v>
      </c>
      <c r="L985" t="s">
        <v>1132</v>
      </c>
    </row>
    <row r="986" spans="1:12" x14ac:dyDescent="0.25">
      <c r="A986">
        <v>390</v>
      </c>
      <c r="B986">
        <v>9</v>
      </c>
      <c r="C986" t="s">
        <v>335</v>
      </c>
      <c r="D986" s="1">
        <v>13</v>
      </c>
      <c r="E986" s="1">
        <v>22</v>
      </c>
      <c r="F986">
        <v>2</v>
      </c>
      <c r="G986" s="1">
        <v>44</v>
      </c>
      <c r="H986" s="1">
        <v>26</v>
      </c>
      <c r="I986" s="1">
        <f t="shared" si="30"/>
        <v>18</v>
      </c>
      <c r="J986" s="2">
        <f t="shared" si="31"/>
        <v>0.40909090909090912</v>
      </c>
      <c r="K986" s="3">
        <v>3.6111111111111108E-2</v>
      </c>
      <c r="L986" t="s">
        <v>1133</v>
      </c>
    </row>
    <row r="987" spans="1:12" x14ac:dyDescent="0.25">
      <c r="A987">
        <v>390</v>
      </c>
      <c r="B987">
        <v>9</v>
      </c>
      <c r="C987" t="s">
        <v>256</v>
      </c>
      <c r="D987" s="1">
        <v>15</v>
      </c>
      <c r="E987" s="1">
        <v>26</v>
      </c>
      <c r="F987">
        <v>3</v>
      </c>
      <c r="G987" s="1">
        <v>78</v>
      </c>
      <c r="H987" s="1">
        <v>45</v>
      </c>
      <c r="I987" s="1">
        <f t="shared" si="30"/>
        <v>33</v>
      </c>
      <c r="J987" s="2">
        <f t="shared" si="31"/>
        <v>0.42307692307692307</v>
      </c>
      <c r="K987" s="3">
        <v>9.0277777777777769E-3</v>
      </c>
      <c r="L987" t="s">
        <v>1133</v>
      </c>
    </row>
    <row r="988" spans="1:12" x14ac:dyDescent="0.25">
      <c r="A988">
        <v>390</v>
      </c>
      <c r="B988">
        <v>9</v>
      </c>
      <c r="C988" t="s">
        <v>102</v>
      </c>
      <c r="D988" s="1">
        <v>13</v>
      </c>
      <c r="E988" s="1">
        <v>21</v>
      </c>
      <c r="F988">
        <v>1</v>
      </c>
      <c r="G988" s="1">
        <v>21</v>
      </c>
      <c r="H988" s="1">
        <v>13</v>
      </c>
      <c r="I988" s="1">
        <f t="shared" si="30"/>
        <v>8</v>
      </c>
      <c r="J988" s="2">
        <f t="shared" si="31"/>
        <v>0.38095238095238093</v>
      </c>
      <c r="K988" s="3">
        <v>1.9444444444444445E-2</v>
      </c>
      <c r="L988" t="s">
        <v>1133</v>
      </c>
    </row>
    <row r="989" spans="1:12" x14ac:dyDescent="0.25">
      <c r="A989">
        <v>391</v>
      </c>
      <c r="B989">
        <v>15</v>
      </c>
      <c r="C989" t="s">
        <v>335</v>
      </c>
      <c r="D989" s="1">
        <v>13</v>
      </c>
      <c r="E989" s="1">
        <v>22</v>
      </c>
      <c r="F989">
        <v>1</v>
      </c>
      <c r="G989" s="1">
        <v>22</v>
      </c>
      <c r="H989" s="1">
        <v>13</v>
      </c>
      <c r="I989" s="1">
        <f t="shared" si="30"/>
        <v>9</v>
      </c>
      <c r="J989" s="2">
        <f t="shared" si="31"/>
        <v>0.40909090909090912</v>
      </c>
      <c r="K989" s="3">
        <v>2.4305555555555556E-2</v>
      </c>
      <c r="L989" t="s">
        <v>1132</v>
      </c>
    </row>
    <row r="990" spans="1:12" x14ac:dyDescent="0.25">
      <c r="A990">
        <v>392</v>
      </c>
      <c r="B990">
        <v>14</v>
      </c>
      <c r="C990" t="s">
        <v>414</v>
      </c>
      <c r="D990" s="1">
        <v>19</v>
      </c>
      <c r="E990" s="1">
        <v>32</v>
      </c>
      <c r="F990">
        <v>3</v>
      </c>
      <c r="G990" s="1">
        <v>96</v>
      </c>
      <c r="H990" s="1">
        <v>57</v>
      </c>
      <c r="I990" s="1">
        <f t="shared" si="30"/>
        <v>39</v>
      </c>
      <c r="J990" s="2">
        <f t="shared" si="31"/>
        <v>0.40625</v>
      </c>
      <c r="K990" s="3">
        <v>1.1805555555555555E-2</v>
      </c>
      <c r="L990" t="s">
        <v>1132</v>
      </c>
    </row>
    <row r="991" spans="1:12" x14ac:dyDescent="0.25">
      <c r="A991">
        <v>392</v>
      </c>
      <c r="B991">
        <v>14</v>
      </c>
      <c r="C991" t="s">
        <v>259</v>
      </c>
      <c r="D991" s="1">
        <v>14</v>
      </c>
      <c r="E991" s="1">
        <v>24</v>
      </c>
      <c r="F991">
        <v>1</v>
      </c>
      <c r="G991" s="1">
        <v>24</v>
      </c>
      <c r="H991" s="1">
        <v>14</v>
      </c>
      <c r="I991" s="1">
        <f t="shared" si="30"/>
        <v>10</v>
      </c>
      <c r="J991" s="2">
        <f t="shared" si="31"/>
        <v>0.41666666666666669</v>
      </c>
      <c r="K991" s="3">
        <v>2.5694444444444443E-2</v>
      </c>
      <c r="L991" t="s">
        <v>1133</v>
      </c>
    </row>
    <row r="992" spans="1:12" x14ac:dyDescent="0.25">
      <c r="A992">
        <v>393</v>
      </c>
      <c r="B992">
        <v>13</v>
      </c>
      <c r="C992" t="s">
        <v>180</v>
      </c>
      <c r="D992" s="1">
        <v>11</v>
      </c>
      <c r="E992" s="1">
        <v>19</v>
      </c>
      <c r="F992">
        <v>2</v>
      </c>
      <c r="G992" s="1">
        <v>38</v>
      </c>
      <c r="H992" s="1">
        <v>22</v>
      </c>
      <c r="I992" s="1">
        <f t="shared" si="30"/>
        <v>16</v>
      </c>
      <c r="J992" s="2">
        <f t="shared" si="31"/>
        <v>0.42105263157894735</v>
      </c>
      <c r="K992" s="3">
        <v>2.7777777777777776E-2</v>
      </c>
      <c r="L992" t="s">
        <v>1132</v>
      </c>
    </row>
    <row r="993" spans="1:12" x14ac:dyDescent="0.25">
      <c r="A993">
        <v>393</v>
      </c>
      <c r="B993">
        <v>13</v>
      </c>
      <c r="C993" t="s">
        <v>33</v>
      </c>
      <c r="D993" s="1">
        <v>21</v>
      </c>
      <c r="E993" s="1">
        <v>35</v>
      </c>
      <c r="F993">
        <v>3</v>
      </c>
      <c r="G993" s="1">
        <v>105</v>
      </c>
      <c r="H993" s="1">
        <v>63</v>
      </c>
      <c r="I993" s="1">
        <f t="shared" si="30"/>
        <v>42</v>
      </c>
      <c r="J993" s="2">
        <f t="shared" si="31"/>
        <v>0.4</v>
      </c>
      <c r="K993" s="3">
        <v>1.5972222222222221E-2</v>
      </c>
      <c r="L993" t="s">
        <v>1132</v>
      </c>
    </row>
    <row r="994" spans="1:12" x14ac:dyDescent="0.25">
      <c r="A994">
        <v>393</v>
      </c>
      <c r="B994">
        <v>13</v>
      </c>
      <c r="C994" t="s">
        <v>102</v>
      </c>
      <c r="D994" s="1">
        <v>13</v>
      </c>
      <c r="E994" s="1">
        <v>21</v>
      </c>
      <c r="F994">
        <v>1</v>
      </c>
      <c r="G994" s="1">
        <v>21</v>
      </c>
      <c r="H994" s="1">
        <v>13</v>
      </c>
      <c r="I994" s="1">
        <f t="shared" si="30"/>
        <v>8</v>
      </c>
      <c r="J994" s="2">
        <f t="shared" si="31"/>
        <v>0.38095238095238093</v>
      </c>
      <c r="K994" s="3">
        <v>1.3888888888888888E-2</v>
      </c>
      <c r="L994" t="s">
        <v>1133</v>
      </c>
    </row>
    <row r="995" spans="1:12" x14ac:dyDescent="0.25">
      <c r="A995">
        <v>393</v>
      </c>
      <c r="B995">
        <v>13</v>
      </c>
      <c r="C995" t="s">
        <v>335</v>
      </c>
      <c r="D995" s="1">
        <v>13</v>
      </c>
      <c r="E995" s="1">
        <v>22</v>
      </c>
      <c r="F995">
        <v>2</v>
      </c>
      <c r="G995" s="1">
        <v>44</v>
      </c>
      <c r="H995" s="1">
        <v>26</v>
      </c>
      <c r="I995" s="1">
        <f t="shared" si="30"/>
        <v>18</v>
      </c>
      <c r="J995" s="2">
        <f t="shared" si="31"/>
        <v>0.40909090909090912</v>
      </c>
      <c r="K995" s="3">
        <v>1.8055555555555554E-2</v>
      </c>
      <c r="L995" t="s">
        <v>1133</v>
      </c>
    </row>
    <row r="996" spans="1:12" x14ac:dyDescent="0.25">
      <c r="A996">
        <v>394</v>
      </c>
      <c r="B996">
        <v>17</v>
      </c>
      <c r="C996" t="s">
        <v>259</v>
      </c>
      <c r="D996" s="1">
        <v>14</v>
      </c>
      <c r="E996" s="1">
        <v>24</v>
      </c>
      <c r="F996">
        <v>2</v>
      </c>
      <c r="G996" s="1">
        <v>48</v>
      </c>
      <c r="H996" s="1">
        <v>28</v>
      </c>
      <c r="I996" s="1">
        <f t="shared" si="30"/>
        <v>20</v>
      </c>
      <c r="J996" s="2">
        <f t="shared" si="31"/>
        <v>0.41666666666666669</v>
      </c>
      <c r="K996" s="3">
        <v>3.472222222222222E-3</v>
      </c>
      <c r="L996" t="s">
        <v>1132</v>
      </c>
    </row>
    <row r="997" spans="1:12" x14ac:dyDescent="0.25">
      <c r="A997">
        <v>394</v>
      </c>
      <c r="B997">
        <v>17</v>
      </c>
      <c r="C997" t="s">
        <v>51</v>
      </c>
      <c r="D997" s="1">
        <v>17</v>
      </c>
      <c r="E997" s="1">
        <v>29</v>
      </c>
      <c r="F997">
        <v>1</v>
      </c>
      <c r="G997" s="1">
        <v>29</v>
      </c>
      <c r="H997" s="1">
        <v>17</v>
      </c>
      <c r="I997" s="1">
        <f t="shared" si="30"/>
        <v>12</v>
      </c>
      <c r="J997" s="2">
        <f t="shared" si="31"/>
        <v>0.41379310344827586</v>
      </c>
      <c r="K997" s="3">
        <v>2.9166666666666667E-2</v>
      </c>
      <c r="L997" t="s">
        <v>1133</v>
      </c>
    </row>
    <row r="998" spans="1:12" x14ac:dyDescent="0.25">
      <c r="A998">
        <v>395</v>
      </c>
      <c r="B998">
        <v>2</v>
      </c>
      <c r="C998" t="s">
        <v>180</v>
      </c>
      <c r="D998" s="1">
        <v>11</v>
      </c>
      <c r="E998" s="1">
        <v>19</v>
      </c>
      <c r="F998">
        <v>2</v>
      </c>
      <c r="G998" s="1">
        <v>38</v>
      </c>
      <c r="H998" s="1">
        <v>22</v>
      </c>
      <c r="I998" s="1">
        <f t="shared" si="30"/>
        <v>16</v>
      </c>
      <c r="J998" s="2">
        <f t="shared" si="31"/>
        <v>0.42105263157894735</v>
      </c>
      <c r="K998" s="3">
        <v>5.5555555555555558E-3</v>
      </c>
      <c r="L998" t="s">
        <v>1132</v>
      </c>
    </row>
    <row r="999" spans="1:12" x14ac:dyDescent="0.25">
      <c r="A999">
        <v>396</v>
      </c>
      <c r="B999">
        <v>11</v>
      </c>
      <c r="C999" t="s">
        <v>241</v>
      </c>
      <c r="D999" s="1">
        <v>12</v>
      </c>
      <c r="E999" s="1">
        <v>20</v>
      </c>
      <c r="F999">
        <v>1</v>
      </c>
      <c r="G999" s="1">
        <v>20</v>
      </c>
      <c r="H999" s="1">
        <v>12</v>
      </c>
      <c r="I999" s="1">
        <f t="shared" si="30"/>
        <v>8</v>
      </c>
      <c r="J999" s="2">
        <f t="shared" si="31"/>
        <v>0.4</v>
      </c>
      <c r="K999" s="3">
        <v>2.1527777777777778E-2</v>
      </c>
      <c r="L999" t="s">
        <v>1133</v>
      </c>
    </row>
    <row r="1000" spans="1:12" x14ac:dyDescent="0.25">
      <c r="A1000">
        <v>396</v>
      </c>
      <c r="B1000">
        <v>11</v>
      </c>
      <c r="C1000" t="s">
        <v>102</v>
      </c>
      <c r="D1000" s="1">
        <v>13</v>
      </c>
      <c r="E1000" s="1">
        <v>21</v>
      </c>
      <c r="F1000">
        <v>3</v>
      </c>
      <c r="G1000" s="1">
        <v>63</v>
      </c>
      <c r="H1000" s="1">
        <v>39</v>
      </c>
      <c r="I1000" s="1">
        <f t="shared" si="30"/>
        <v>24</v>
      </c>
      <c r="J1000" s="2">
        <f t="shared" si="31"/>
        <v>0.38095238095238093</v>
      </c>
      <c r="K1000" s="3">
        <v>1.8055555555555554E-2</v>
      </c>
      <c r="L1000" t="s">
        <v>1133</v>
      </c>
    </row>
    <row r="1001" spans="1:12" x14ac:dyDescent="0.25">
      <c r="A1001">
        <v>397</v>
      </c>
      <c r="B1001">
        <v>4</v>
      </c>
      <c r="C1001" t="s">
        <v>170</v>
      </c>
      <c r="D1001" s="1">
        <v>16</v>
      </c>
      <c r="E1001" s="1">
        <v>27</v>
      </c>
      <c r="F1001">
        <v>2</v>
      </c>
      <c r="G1001" s="1">
        <v>54</v>
      </c>
      <c r="H1001" s="1">
        <v>32</v>
      </c>
      <c r="I1001" s="1">
        <f t="shared" si="30"/>
        <v>22</v>
      </c>
      <c r="J1001" s="2">
        <f t="shared" si="31"/>
        <v>0.40740740740740738</v>
      </c>
      <c r="K1001" s="3">
        <v>6.9444444444444441E-3</v>
      </c>
      <c r="L1001" t="s">
        <v>1133</v>
      </c>
    </row>
    <row r="1002" spans="1:12" x14ac:dyDescent="0.25">
      <c r="A1002">
        <v>397</v>
      </c>
      <c r="B1002">
        <v>4</v>
      </c>
      <c r="C1002" t="s">
        <v>186</v>
      </c>
      <c r="D1002" s="1">
        <v>19</v>
      </c>
      <c r="E1002" s="1">
        <v>31</v>
      </c>
      <c r="F1002">
        <v>3</v>
      </c>
      <c r="G1002" s="1">
        <v>93</v>
      </c>
      <c r="H1002" s="1">
        <v>57</v>
      </c>
      <c r="I1002" s="1">
        <f t="shared" si="30"/>
        <v>36</v>
      </c>
      <c r="J1002" s="2">
        <f t="shared" si="31"/>
        <v>0.38709677419354838</v>
      </c>
      <c r="K1002" s="3">
        <v>4.0972222222222222E-2</v>
      </c>
      <c r="L1002" t="s">
        <v>1133</v>
      </c>
    </row>
    <row r="1003" spans="1:12" x14ac:dyDescent="0.25">
      <c r="A1003">
        <v>398</v>
      </c>
      <c r="B1003">
        <v>9</v>
      </c>
      <c r="C1003" t="s">
        <v>57</v>
      </c>
      <c r="D1003" s="1">
        <v>16</v>
      </c>
      <c r="E1003" s="1">
        <v>28</v>
      </c>
      <c r="F1003">
        <v>2</v>
      </c>
      <c r="G1003" s="1">
        <v>56</v>
      </c>
      <c r="H1003" s="1">
        <v>32</v>
      </c>
      <c r="I1003" s="1">
        <f t="shared" si="30"/>
        <v>24</v>
      </c>
      <c r="J1003" s="2">
        <f t="shared" si="31"/>
        <v>0.42857142857142855</v>
      </c>
      <c r="K1003" s="3">
        <v>3.4722222222222224E-2</v>
      </c>
      <c r="L1003" t="s">
        <v>1132</v>
      </c>
    </row>
    <row r="1004" spans="1:12" x14ac:dyDescent="0.25">
      <c r="A1004">
        <v>398</v>
      </c>
      <c r="B1004">
        <v>9</v>
      </c>
      <c r="C1004" t="s">
        <v>439</v>
      </c>
      <c r="D1004" s="1">
        <v>20</v>
      </c>
      <c r="E1004" s="1">
        <v>33</v>
      </c>
      <c r="F1004">
        <v>2</v>
      </c>
      <c r="G1004" s="1">
        <v>66</v>
      </c>
      <c r="H1004" s="1">
        <v>40</v>
      </c>
      <c r="I1004" s="1">
        <f t="shared" si="30"/>
        <v>26</v>
      </c>
      <c r="J1004" s="2">
        <f t="shared" si="31"/>
        <v>0.39393939393939392</v>
      </c>
      <c r="K1004" s="3">
        <v>1.4583333333333334E-2</v>
      </c>
      <c r="L1004" t="s">
        <v>1133</v>
      </c>
    </row>
    <row r="1005" spans="1:12" x14ac:dyDescent="0.25">
      <c r="A1005">
        <v>399</v>
      </c>
      <c r="B1005">
        <v>7</v>
      </c>
      <c r="C1005" t="s">
        <v>439</v>
      </c>
      <c r="D1005" s="1">
        <v>20</v>
      </c>
      <c r="E1005" s="1">
        <v>33</v>
      </c>
      <c r="F1005">
        <v>3</v>
      </c>
      <c r="G1005" s="1">
        <v>99</v>
      </c>
      <c r="H1005" s="1">
        <v>60</v>
      </c>
      <c r="I1005" s="1">
        <f t="shared" si="30"/>
        <v>39</v>
      </c>
      <c r="J1005" s="2">
        <f t="shared" si="31"/>
        <v>0.39393939393939392</v>
      </c>
      <c r="K1005" s="3">
        <v>3.125E-2</v>
      </c>
      <c r="L1005" t="s">
        <v>1132</v>
      </c>
    </row>
    <row r="1006" spans="1:12" x14ac:dyDescent="0.25">
      <c r="A1006">
        <v>399</v>
      </c>
      <c r="B1006">
        <v>7</v>
      </c>
      <c r="C1006" t="s">
        <v>106</v>
      </c>
      <c r="D1006" s="1">
        <v>22</v>
      </c>
      <c r="E1006" s="1">
        <v>36</v>
      </c>
      <c r="F1006">
        <v>3</v>
      </c>
      <c r="G1006" s="1">
        <v>108</v>
      </c>
      <c r="H1006" s="1">
        <v>66</v>
      </c>
      <c r="I1006" s="1">
        <f t="shared" si="30"/>
        <v>42</v>
      </c>
      <c r="J1006" s="2">
        <f t="shared" si="31"/>
        <v>0.3888888888888889</v>
      </c>
      <c r="K1006" s="3">
        <v>3.1944444444444442E-2</v>
      </c>
      <c r="L1006" t="s">
        <v>1133</v>
      </c>
    </row>
    <row r="1007" spans="1:12" x14ac:dyDescent="0.25">
      <c r="A1007">
        <v>400</v>
      </c>
      <c r="B1007">
        <v>9</v>
      </c>
      <c r="C1007" t="s">
        <v>65</v>
      </c>
      <c r="D1007" s="1">
        <v>25</v>
      </c>
      <c r="E1007" s="1">
        <v>40</v>
      </c>
      <c r="F1007">
        <v>2</v>
      </c>
      <c r="G1007" s="1">
        <v>80</v>
      </c>
      <c r="H1007" s="1">
        <v>50</v>
      </c>
      <c r="I1007" s="1">
        <f t="shared" si="30"/>
        <v>30</v>
      </c>
      <c r="J1007" s="2">
        <f t="shared" si="31"/>
        <v>0.375</v>
      </c>
      <c r="K1007" s="3">
        <v>1.9444444444444445E-2</v>
      </c>
      <c r="L1007" t="s">
        <v>1132</v>
      </c>
    </row>
    <row r="1008" spans="1:12" x14ac:dyDescent="0.25">
      <c r="A1008">
        <v>400</v>
      </c>
      <c r="B1008">
        <v>9</v>
      </c>
      <c r="C1008" t="s">
        <v>57</v>
      </c>
      <c r="D1008" s="1">
        <v>16</v>
      </c>
      <c r="E1008" s="1">
        <v>28</v>
      </c>
      <c r="F1008">
        <v>2</v>
      </c>
      <c r="G1008" s="1">
        <v>56</v>
      </c>
      <c r="H1008" s="1">
        <v>32</v>
      </c>
      <c r="I1008" s="1">
        <f t="shared" si="30"/>
        <v>24</v>
      </c>
      <c r="J1008" s="2">
        <f t="shared" si="31"/>
        <v>0.42857142857142855</v>
      </c>
      <c r="K1008" s="3">
        <v>9.0277777777777769E-3</v>
      </c>
      <c r="L1008" t="s">
        <v>1132</v>
      </c>
    </row>
    <row r="1009" spans="1:12" x14ac:dyDescent="0.25">
      <c r="A1009">
        <v>400</v>
      </c>
      <c r="B1009">
        <v>9</v>
      </c>
      <c r="C1009" t="s">
        <v>186</v>
      </c>
      <c r="D1009" s="1">
        <v>19</v>
      </c>
      <c r="E1009" s="1">
        <v>31</v>
      </c>
      <c r="F1009">
        <v>2</v>
      </c>
      <c r="G1009" s="1">
        <v>62</v>
      </c>
      <c r="H1009" s="1">
        <v>38</v>
      </c>
      <c r="I1009" s="1">
        <f t="shared" si="30"/>
        <v>24</v>
      </c>
      <c r="J1009" s="2">
        <f t="shared" si="31"/>
        <v>0.38709677419354838</v>
      </c>
      <c r="K1009" s="3">
        <v>2.6388888888888889E-2</v>
      </c>
      <c r="L1009" t="s">
        <v>1133</v>
      </c>
    </row>
    <row r="1010" spans="1:12" x14ac:dyDescent="0.25">
      <c r="A1010">
        <v>401</v>
      </c>
      <c r="B1010">
        <v>16</v>
      </c>
      <c r="C1010" t="s">
        <v>102</v>
      </c>
      <c r="D1010" s="1">
        <v>13</v>
      </c>
      <c r="E1010" s="1">
        <v>21</v>
      </c>
      <c r="F1010">
        <v>2</v>
      </c>
      <c r="G1010" s="1">
        <v>42</v>
      </c>
      <c r="H1010" s="1">
        <v>26</v>
      </c>
      <c r="I1010" s="1">
        <f t="shared" si="30"/>
        <v>16</v>
      </c>
      <c r="J1010" s="2">
        <f t="shared" si="31"/>
        <v>0.38095238095238093</v>
      </c>
      <c r="K1010" s="3">
        <v>1.3888888888888888E-2</v>
      </c>
      <c r="L1010" t="s">
        <v>1132</v>
      </c>
    </row>
    <row r="1011" spans="1:12" x14ac:dyDescent="0.25">
      <c r="A1011">
        <v>402</v>
      </c>
      <c r="B1011">
        <v>18</v>
      </c>
      <c r="C1011" t="s">
        <v>195</v>
      </c>
      <c r="D1011" s="1">
        <v>15</v>
      </c>
      <c r="E1011" s="1">
        <v>25</v>
      </c>
      <c r="F1011">
        <v>2</v>
      </c>
      <c r="G1011" s="1">
        <v>50</v>
      </c>
      <c r="H1011" s="1">
        <v>30</v>
      </c>
      <c r="I1011" s="1">
        <f t="shared" si="30"/>
        <v>20</v>
      </c>
      <c r="J1011" s="2">
        <f t="shared" si="31"/>
        <v>0.4</v>
      </c>
      <c r="K1011" s="3">
        <v>1.1111111111111112E-2</v>
      </c>
      <c r="L1011" t="s">
        <v>1133</v>
      </c>
    </row>
    <row r="1012" spans="1:12" x14ac:dyDescent="0.25">
      <c r="A1012">
        <v>402</v>
      </c>
      <c r="B1012">
        <v>18</v>
      </c>
      <c r="C1012" t="s">
        <v>180</v>
      </c>
      <c r="D1012" s="1">
        <v>11</v>
      </c>
      <c r="E1012" s="1">
        <v>19</v>
      </c>
      <c r="F1012">
        <v>3</v>
      </c>
      <c r="G1012" s="1">
        <v>57</v>
      </c>
      <c r="H1012" s="1">
        <v>33</v>
      </c>
      <c r="I1012" s="1">
        <f t="shared" si="30"/>
        <v>24</v>
      </c>
      <c r="J1012" s="2">
        <f t="shared" si="31"/>
        <v>0.42105263157894735</v>
      </c>
      <c r="K1012" s="3">
        <v>2.013888888888889E-2</v>
      </c>
      <c r="L1012" t="s">
        <v>1133</v>
      </c>
    </row>
    <row r="1013" spans="1:12" x14ac:dyDescent="0.25">
      <c r="A1013">
        <v>402</v>
      </c>
      <c r="B1013">
        <v>18</v>
      </c>
      <c r="C1013" t="s">
        <v>335</v>
      </c>
      <c r="D1013" s="1">
        <v>13</v>
      </c>
      <c r="E1013" s="1">
        <v>22</v>
      </c>
      <c r="F1013">
        <v>2</v>
      </c>
      <c r="G1013" s="1">
        <v>44</v>
      </c>
      <c r="H1013" s="1">
        <v>26</v>
      </c>
      <c r="I1013" s="1">
        <f t="shared" si="30"/>
        <v>18</v>
      </c>
      <c r="J1013" s="2">
        <f t="shared" si="31"/>
        <v>0.40909090909090912</v>
      </c>
      <c r="K1013" s="3">
        <v>1.4583333333333334E-2</v>
      </c>
      <c r="L1013" t="s">
        <v>1132</v>
      </c>
    </row>
    <row r="1014" spans="1:12" x14ac:dyDescent="0.25">
      <c r="A1014">
        <v>403</v>
      </c>
      <c r="B1014">
        <v>14</v>
      </c>
      <c r="C1014" t="s">
        <v>335</v>
      </c>
      <c r="D1014" s="1">
        <v>13</v>
      </c>
      <c r="E1014" s="1">
        <v>22</v>
      </c>
      <c r="F1014">
        <v>3</v>
      </c>
      <c r="G1014" s="1">
        <v>66</v>
      </c>
      <c r="H1014" s="1">
        <v>39</v>
      </c>
      <c r="I1014" s="1">
        <f t="shared" si="30"/>
        <v>27</v>
      </c>
      <c r="J1014" s="2">
        <f t="shared" si="31"/>
        <v>0.40909090909090912</v>
      </c>
      <c r="K1014" s="3">
        <v>1.1805555555555555E-2</v>
      </c>
      <c r="L1014" t="s">
        <v>1132</v>
      </c>
    </row>
    <row r="1015" spans="1:12" x14ac:dyDescent="0.25">
      <c r="A1015">
        <v>403</v>
      </c>
      <c r="B1015">
        <v>14</v>
      </c>
      <c r="C1015" t="s">
        <v>117</v>
      </c>
      <c r="D1015" s="1">
        <v>10</v>
      </c>
      <c r="E1015" s="1">
        <v>18</v>
      </c>
      <c r="F1015">
        <v>2</v>
      </c>
      <c r="G1015" s="1">
        <v>36</v>
      </c>
      <c r="H1015" s="1">
        <v>20</v>
      </c>
      <c r="I1015" s="1">
        <f t="shared" si="30"/>
        <v>16</v>
      </c>
      <c r="J1015" s="2">
        <f t="shared" si="31"/>
        <v>0.44444444444444442</v>
      </c>
      <c r="K1015" s="3">
        <v>3.472222222222222E-3</v>
      </c>
      <c r="L1015" t="s">
        <v>1133</v>
      </c>
    </row>
    <row r="1016" spans="1:12" x14ac:dyDescent="0.25">
      <c r="A1016">
        <v>403</v>
      </c>
      <c r="B1016">
        <v>14</v>
      </c>
      <c r="C1016" t="s">
        <v>414</v>
      </c>
      <c r="D1016" s="1">
        <v>19</v>
      </c>
      <c r="E1016" s="1">
        <v>32</v>
      </c>
      <c r="F1016">
        <v>2</v>
      </c>
      <c r="G1016" s="1">
        <v>64</v>
      </c>
      <c r="H1016" s="1">
        <v>38</v>
      </c>
      <c r="I1016" s="1">
        <f t="shared" si="30"/>
        <v>26</v>
      </c>
      <c r="J1016" s="2">
        <f t="shared" si="31"/>
        <v>0.40625</v>
      </c>
      <c r="K1016" s="3">
        <v>5.5555555555555558E-3</v>
      </c>
      <c r="L1016" t="s">
        <v>1133</v>
      </c>
    </row>
    <row r="1017" spans="1:12" x14ac:dyDescent="0.25">
      <c r="A1017">
        <v>403</v>
      </c>
      <c r="B1017">
        <v>14</v>
      </c>
      <c r="C1017" t="s">
        <v>259</v>
      </c>
      <c r="D1017" s="1">
        <v>14</v>
      </c>
      <c r="E1017" s="1">
        <v>24</v>
      </c>
      <c r="F1017">
        <v>1</v>
      </c>
      <c r="G1017" s="1">
        <v>24</v>
      </c>
      <c r="H1017" s="1">
        <v>14</v>
      </c>
      <c r="I1017" s="1">
        <f t="shared" si="30"/>
        <v>10</v>
      </c>
      <c r="J1017" s="2">
        <f t="shared" si="31"/>
        <v>0.41666666666666669</v>
      </c>
      <c r="K1017" s="3">
        <v>3.8194444444444448E-2</v>
      </c>
      <c r="L1017" t="s">
        <v>1133</v>
      </c>
    </row>
    <row r="1018" spans="1:12" x14ac:dyDescent="0.25">
      <c r="A1018">
        <v>404</v>
      </c>
      <c r="B1018">
        <v>17</v>
      </c>
      <c r="C1018" t="s">
        <v>102</v>
      </c>
      <c r="D1018" s="1">
        <v>13</v>
      </c>
      <c r="E1018" s="1">
        <v>21</v>
      </c>
      <c r="F1018">
        <v>2</v>
      </c>
      <c r="G1018" s="1">
        <v>42</v>
      </c>
      <c r="H1018" s="1">
        <v>26</v>
      </c>
      <c r="I1018" s="1">
        <f t="shared" si="30"/>
        <v>16</v>
      </c>
      <c r="J1018" s="2">
        <f t="shared" si="31"/>
        <v>0.38095238095238093</v>
      </c>
      <c r="K1018" s="3">
        <v>1.3888888888888888E-2</v>
      </c>
      <c r="L1018" t="s">
        <v>1132</v>
      </c>
    </row>
    <row r="1019" spans="1:12" x14ac:dyDescent="0.25">
      <c r="A1019">
        <v>404</v>
      </c>
      <c r="B1019">
        <v>17</v>
      </c>
      <c r="C1019" t="s">
        <v>241</v>
      </c>
      <c r="D1019" s="1">
        <v>12</v>
      </c>
      <c r="E1019" s="1">
        <v>20</v>
      </c>
      <c r="F1019">
        <v>1</v>
      </c>
      <c r="G1019" s="1">
        <v>20</v>
      </c>
      <c r="H1019" s="1">
        <v>12</v>
      </c>
      <c r="I1019" s="1">
        <f t="shared" si="30"/>
        <v>8</v>
      </c>
      <c r="J1019" s="2">
        <f t="shared" si="31"/>
        <v>0.4</v>
      </c>
      <c r="K1019" s="3">
        <v>3.6805555555555557E-2</v>
      </c>
      <c r="L1019" t="s">
        <v>1133</v>
      </c>
    </row>
    <row r="1020" spans="1:12" x14ac:dyDescent="0.25">
      <c r="A1020">
        <v>404</v>
      </c>
      <c r="B1020">
        <v>17</v>
      </c>
      <c r="C1020" t="s">
        <v>65</v>
      </c>
      <c r="D1020" s="1">
        <v>25</v>
      </c>
      <c r="E1020" s="1">
        <v>40</v>
      </c>
      <c r="F1020">
        <v>3</v>
      </c>
      <c r="G1020" s="1">
        <v>120</v>
      </c>
      <c r="H1020" s="1">
        <v>75</v>
      </c>
      <c r="I1020" s="1">
        <f t="shared" si="30"/>
        <v>45</v>
      </c>
      <c r="J1020" s="2">
        <f t="shared" si="31"/>
        <v>0.375</v>
      </c>
      <c r="K1020" s="3">
        <v>2.013888888888889E-2</v>
      </c>
      <c r="L1020" t="s">
        <v>1133</v>
      </c>
    </row>
    <row r="1021" spans="1:12" x14ac:dyDescent="0.25">
      <c r="A1021">
        <v>405</v>
      </c>
      <c r="B1021">
        <v>5</v>
      </c>
      <c r="C1021" t="s">
        <v>256</v>
      </c>
      <c r="D1021" s="1">
        <v>15</v>
      </c>
      <c r="E1021" s="1">
        <v>26</v>
      </c>
      <c r="F1021">
        <v>1</v>
      </c>
      <c r="G1021" s="1">
        <v>26</v>
      </c>
      <c r="H1021" s="1">
        <v>15</v>
      </c>
      <c r="I1021" s="1">
        <f t="shared" si="30"/>
        <v>11</v>
      </c>
      <c r="J1021" s="2">
        <f t="shared" si="31"/>
        <v>0.42307692307692307</v>
      </c>
      <c r="K1021" s="3">
        <v>2.8472222222222222E-2</v>
      </c>
      <c r="L1021" t="s">
        <v>1133</v>
      </c>
    </row>
    <row r="1022" spans="1:12" x14ac:dyDescent="0.25">
      <c r="A1022">
        <v>405</v>
      </c>
      <c r="B1022">
        <v>5</v>
      </c>
      <c r="C1022" t="s">
        <v>65</v>
      </c>
      <c r="D1022" s="1">
        <v>25</v>
      </c>
      <c r="E1022" s="1">
        <v>40</v>
      </c>
      <c r="F1022">
        <v>1</v>
      </c>
      <c r="G1022" s="1">
        <v>40</v>
      </c>
      <c r="H1022" s="1">
        <v>25</v>
      </c>
      <c r="I1022" s="1">
        <f t="shared" si="30"/>
        <v>15</v>
      </c>
      <c r="J1022" s="2">
        <f t="shared" si="31"/>
        <v>0.375</v>
      </c>
      <c r="K1022" s="3">
        <v>3.0555555555555555E-2</v>
      </c>
      <c r="L1022" t="s">
        <v>1132</v>
      </c>
    </row>
    <row r="1023" spans="1:12" x14ac:dyDescent="0.25">
      <c r="A1023">
        <v>405</v>
      </c>
      <c r="B1023">
        <v>5</v>
      </c>
      <c r="C1023" t="s">
        <v>241</v>
      </c>
      <c r="D1023" s="1">
        <v>12</v>
      </c>
      <c r="E1023" s="1">
        <v>20</v>
      </c>
      <c r="F1023">
        <v>2</v>
      </c>
      <c r="G1023" s="1">
        <v>40</v>
      </c>
      <c r="H1023" s="1">
        <v>24</v>
      </c>
      <c r="I1023" s="1">
        <f t="shared" si="30"/>
        <v>16</v>
      </c>
      <c r="J1023" s="2">
        <f t="shared" si="31"/>
        <v>0.4</v>
      </c>
      <c r="K1023" s="3">
        <v>9.0277777777777769E-3</v>
      </c>
      <c r="L1023" t="s">
        <v>1133</v>
      </c>
    </row>
    <row r="1024" spans="1:12" x14ac:dyDescent="0.25">
      <c r="A1024">
        <v>406</v>
      </c>
      <c r="B1024">
        <v>14</v>
      </c>
      <c r="C1024" t="s">
        <v>241</v>
      </c>
      <c r="D1024" s="1">
        <v>12</v>
      </c>
      <c r="E1024" s="1">
        <v>20</v>
      </c>
      <c r="F1024">
        <v>3</v>
      </c>
      <c r="G1024" s="1">
        <v>60</v>
      </c>
      <c r="H1024" s="1">
        <v>36</v>
      </c>
      <c r="I1024" s="1">
        <f t="shared" si="30"/>
        <v>24</v>
      </c>
      <c r="J1024" s="2">
        <f t="shared" si="31"/>
        <v>0.4</v>
      </c>
      <c r="K1024" s="3">
        <v>4.1666666666666666E-3</v>
      </c>
      <c r="L1024" t="s">
        <v>1132</v>
      </c>
    </row>
    <row r="1025" spans="1:12" x14ac:dyDescent="0.25">
      <c r="A1025">
        <v>406</v>
      </c>
      <c r="B1025">
        <v>14</v>
      </c>
      <c r="C1025" t="s">
        <v>33</v>
      </c>
      <c r="D1025" s="1">
        <v>21</v>
      </c>
      <c r="E1025" s="1">
        <v>35</v>
      </c>
      <c r="F1025">
        <v>2</v>
      </c>
      <c r="G1025" s="1">
        <v>70</v>
      </c>
      <c r="H1025" s="1">
        <v>42</v>
      </c>
      <c r="I1025" s="1">
        <f t="shared" si="30"/>
        <v>28</v>
      </c>
      <c r="J1025" s="2">
        <f t="shared" si="31"/>
        <v>0.4</v>
      </c>
      <c r="K1025" s="3">
        <v>3.888888888888889E-2</v>
      </c>
      <c r="L1025" t="s">
        <v>1132</v>
      </c>
    </row>
    <row r="1026" spans="1:12" x14ac:dyDescent="0.25">
      <c r="A1026">
        <v>406</v>
      </c>
      <c r="B1026">
        <v>14</v>
      </c>
      <c r="C1026" t="s">
        <v>195</v>
      </c>
      <c r="D1026" s="1">
        <v>15</v>
      </c>
      <c r="E1026" s="1">
        <v>25</v>
      </c>
      <c r="F1026">
        <v>1</v>
      </c>
      <c r="G1026" s="1">
        <v>25</v>
      </c>
      <c r="H1026" s="1">
        <v>15</v>
      </c>
      <c r="I1026" s="1">
        <f t="shared" si="30"/>
        <v>10</v>
      </c>
      <c r="J1026" s="2">
        <f t="shared" si="31"/>
        <v>0.4</v>
      </c>
      <c r="K1026" s="3">
        <v>3.8194444444444448E-2</v>
      </c>
      <c r="L1026" t="s">
        <v>1133</v>
      </c>
    </row>
    <row r="1027" spans="1:12" x14ac:dyDescent="0.25">
      <c r="A1027">
        <v>407</v>
      </c>
      <c r="B1027">
        <v>4</v>
      </c>
      <c r="C1027" t="s">
        <v>241</v>
      </c>
      <c r="D1027" s="1">
        <v>12</v>
      </c>
      <c r="E1027" s="1">
        <v>20</v>
      </c>
      <c r="F1027">
        <v>3</v>
      </c>
      <c r="G1027" s="1">
        <v>60</v>
      </c>
      <c r="H1027" s="1">
        <v>36</v>
      </c>
      <c r="I1027" s="1">
        <f t="shared" ref="I1027:I1090" si="32">G1027-H1027</f>
        <v>24</v>
      </c>
      <c r="J1027" s="2">
        <f t="shared" ref="J1027:J1090" si="33">I1027/G1027</f>
        <v>0.4</v>
      </c>
      <c r="K1027" s="3">
        <v>2.2222222222222223E-2</v>
      </c>
      <c r="L1027" t="s">
        <v>1132</v>
      </c>
    </row>
    <row r="1028" spans="1:12" x14ac:dyDescent="0.25">
      <c r="A1028">
        <v>407</v>
      </c>
      <c r="B1028">
        <v>4</v>
      </c>
      <c r="C1028" t="s">
        <v>33</v>
      </c>
      <c r="D1028" s="1">
        <v>21</v>
      </c>
      <c r="E1028" s="1">
        <v>35</v>
      </c>
      <c r="F1028">
        <v>1</v>
      </c>
      <c r="G1028" s="1">
        <v>35</v>
      </c>
      <c r="H1028" s="1">
        <v>21</v>
      </c>
      <c r="I1028" s="1">
        <f t="shared" si="32"/>
        <v>14</v>
      </c>
      <c r="J1028" s="2">
        <f t="shared" si="33"/>
        <v>0.4</v>
      </c>
      <c r="K1028" s="3">
        <v>1.2500000000000001E-2</v>
      </c>
      <c r="L1028" t="s">
        <v>1133</v>
      </c>
    </row>
    <row r="1029" spans="1:12" x14ac:dyDescent="0.25">
      <c r="A1029">
        <v>408</v>
      </c>
      <c r="B1029">
        <v>17</v>
      </c>
      <c r="C1029" t="s">
        <v>195</v>
      </c>
      <c r="D1029" s="1">
        <v>15</v>
      </c>
      <c r="E1029" s="1">
        <v>25</v>
      </c>
      <c r="F1029">
        <v>1</v>
      </c>
      <c r="G1029" s="1">
        <v>25</v>
      </c>
      <c r="H1029" s="1">
        <v>15</v>
      </c>
      <c r="I1029" s="1">
        <f t="shared" si="32"/>
        <v>10</v>
      </c>
      <c r="J1029" s="2">
        <f t="shared" si="33"/>
        <v>0.4</v>
      </c>
      <c r="K1029" s="3">
        <v>4.027777777777778E-2</v>
      </c>
      <c r="L1029" t="s">
        <v>1133</v>
      </c>
    </row>
    <row r="1030" spans="1:12" x14ac:dyDescent="0.25">
      <c r="A1030">
        <v>408</v>
      </c>
      <c r="B1030">
        <v>17</v>
      </c>
      <c r="C1030" t="s">
        <v>259</v>
      </c>
      <c r="D1030" s="1">
        <v>14</v>
      </c>
      <c r="E1030" s="1">
        <v>24</v>
      </c>
      <c r="F1030">
        <v>3</v>
      </c>
      <c r="G1030" s="1">
        <v>72</v>
      </c>
      <c r="H1030" s="1">
        <v>42</v>
      </c>
      <c r="I1030" s="1">
        <f t="shared" si="32"/>
        <v>30</v>
      </c>
      <c r="J1030" s="2">
        <f t="shared" si="33"/>
        <v>0.41666666666666669</v>
      </c>
      <c r="K1030" s="3">
        <v>7.6388888888888886E-3</v>
      </c>
      <c r="L1030" t="s">
        <v>1132</v>
      </c>
    </row>
    <row r="1031" spans="1:12" x14ac:dyDescent="0.25">
      <c r="A1031">
        <v>408</v>
      </c>
      <c r="B1031">
        <v>17</v>
      </c>
      <c r="C1031" t="s">
        <v>77</v>
      </c>
      <c r="D1031" s="1">
        <v>20</v>
      </c>
      <c r="E1031" s="1">
        <v>34</v>
      </c>
      <c r="F1031">
        <v>1</v>
      </c>
      <c r="G1031" s="1">
        <v>34</v>
      </c>
      <c r="H1031" s="1">
        <v>20</v>
      </c>
      <c r="I1031" s="1">
        <f t="shared" si="32"/>
        <v>14</v>
      </c>
      <c r="J1031" s="2">
        <f t="shared" si="33"/>
        <v>0.41176470588235292</v>
      </c>
      <c r="K1031" s="3">
        <v>2.5694444444444443E-2</v>
      </c>
      <c r="L1031" t="s">
        <v>1133</v>
      </c>
    </row>
    <row r="1032" spans="1:12" x14ac:dyDescent="0.25">
      <c r="A1032">
        <v>409</v>
      </c>
      <c r="B1032">
        <v>15</v>
      </c>
      <c r="C1032" t="s">
        <v>102</v>
      </c>
      <c r="D1032" s="1">
        <v>13</v>
      </c>
      <c r="E1032" s="1">
        <v>21</v>
      </c>
      <c r="F1032">
        <v>3</v>
      </c>
      <c r="G1032" s="1">
        <v>63</v>
      </c>
      <c r="H1032" s="1">
        <v>39</v>
      </c>
      <c r="I1032" s="1">
        <f t="shared" si="32"/>
        <v>24</v>
      </c>
      <c r="J1032" s="2">
        <f t="shared" si="33"/>
        <v>0.38095238095238093</v>
      </c>
      <c r="K1032" s="3">
        <v>3.0555555555555555E-2</v>
      </c>
      <c r="L1032" t="s">
        <v>1133</v>
      </c>
    </row>
    <row r="1033" spans="1:12" x14ac:dyDescent="0.25">
      <c r="A1033">
        <v>409</v>
      </c>
      <c r="B1033">
        <v>15</v>
      </c>
      <c r="C1033" t="s">
        <v>65</v>
      </c>
      <c r="D1033" s="1">
        <v>25</v>
      </c>
      <c r="E1033" s="1">
        <v>40</v>
      </c>
      <c r="F1033">
        <v>1</v>
      </c>
      <c r="G1033" s="1">
        <v>40</v>
      </c>
      <c r="H1033" s="1">
        <v>25</v>
      </c>
      <c r="I1033" s="1">
        <f t="shared" si="32"/>
        <v>15</v>
      </c>
      <c r="J1033" s="2">
        <f t="shared" si="33"/>
        <v>0.375</v>
      </c>
      <c r="K1033" s="3">
        <v>2.9861111111111113E-2</v>
      </c>
      <c r="L1033" t="s">
        <v>1132</v>
      </c>
    </row>
    <row r="1034" spans="1:12" x14ac:dyDescent="0.25">
      <c r="A1034">
        <v>409</v>
      </c>
      <c r="B1034">
        <v>15</v>
      </c>
      <c r="C1034" t="s">
        <v>57</v>
      </c>
      <c r="D1034" s="1">
        <v>16</v>
      </c>
      <c r="E1034" s="1">
        <v>28</v>
      </c>
      <c r="F1034">
        <v>1</v>
      </c>
      <c r="G1034" s="1">
        <v>28</v>
      </c>
      <c r="H1034" s="1">
        <v>16</v>
      </c>
      <c r="I1034" s="1">
        <f t="shared" si="32"/>
        <v>12</v>
      </c>
      <c r="J1034" s="2">
        <f t="shared" si="33"/>
        <v>0.42857142857142855</v>
      </c>
      <c r="K1034" s="3">
        <v>3.2638888888888891E-2</v>
      </c>
      <c r="L1034" t="s">
        <v>1132</v>
      </c>
    </row>
    <row r="1035" spans="1:12" x14ac:dyDescent="0.25">
      <c r="A1035">
        <v>409</v>
      </c>
      <c r="B1035">
        <v>15</v>
      </c>
      <c r="C1035" t="s">
        <v>259</v>
      </c>
      <c r="D1035" s="1">
        <v>14</v>
      </c>
      <c r="E1035" s="1">
        <v>24</v>
      </c>
      <c r="F1035">
        <v>3</v>
      </c>
      <c r="G1035" s="1">
        <v>72</v>
      </c>
      <c r="H1035" s="1">
        <v>42</v>
      </c>
      <c r="I1035" s="1">
        <f t="shared" si="32"/>
        <v>30</v>
      </c>
      <c r="J1035" s="2">
        <f t="shared" si="33"/>
        <v>0.41666666666666669</v>
      </c>
      <c r="K1035" s="3">
        <v>2.013888888888889E-2</v>
      </c>
      <c r="L1035" t="s">
        <v>1132</v>
      </c>
    </row>
    <row r="1036" spans="1:12" x14ac:dyDescent="0.25">
      <c r="A1036">
        <v>410</v>
      </c>
      <c r="B1036">
        <v>1</v>
      </c>
      <c r="C1036" t="s">
        <v>241</v>
      </c>
      <c r="D1036" s="1">
        <v>12</v>
      </c>
      <c r="E1036" s="1">
        <v>20</v>
      </c>
      <c r="F1036">
        <v>1</v>
      </c>
      <c r="G1036" s="1">
        <v>20</v>
      </c>
      <c r="H1036" s="1">
        <v>12</v>
      </c>
      <c r="I1036" s="1">
        <f t="shared" si="32"/>
        <v>8</v>
      </c>
      <c r="J1036" s="2">
        <f t="shared" si="33"/>
        <v>0.4</v>
      </c>
      <c r="K1036" s="3">
        <v>3.4722222222222224E-2</v>
      </c>
      <c r="L1036" t="s">
        <v>1133</v>
      </c>
    </row>
    <row r="1037" spans="1:12" x14ac:dyDescent="0.25">
      <c r="A1037">
        <v>410</v>
      </c>
      <c r="B1037">
        <v>1</v>
      </c>
      <c r="C1037" t="s">
        <v>106</v>
      </c>
      <c r="D1037" s="1">
        <v>22</v>
      </c>
      <c r="E1037" s="1">
        <v>36</v>
      </c>
      <c r="F1037">
        <v>1</v>
      </c>
      <c r="G1037" s="1">
        <v>36</v>
      </c>
      <c r="H1037" s="1">
        <v>22</v>
      </c>
      <c r="I1037" s="1">
        <f t="shared" si="32"/>
        <v>14</v>
      </c>
      <c r="J1037" s="2">
        <f t="shared" si="33"/>
        <v>0.3888888888888889</v>
      </c>
      <c r="K1037" s="3">
        <v>2.8472222222222222E-2</v>
      </c>
      <c r="L1037" t="s">
        <v>1132</v>
      </c>
    </row>
    <row r="1038" spans="1:12" x14ac:dyDescent="0.25">
      <c r="A1038">
        <v>411</v>
      </c>
      <c r="B1038">
        <v>3</v>
      </c>
      <c r="C1038" t="s">
        <v>65</v>
      </c>
      <c r="D1038" s="1">
        <v>25</v>
      </c>
      <c r="E1038" s="1">
        <v>40</v>
      </c>
      <c r="F1038">
        <v>3</v>
      </c>
      <c r="G1038" s="1">
        <v>120</v>
      </c>
      <c r="H1038" s="1">
        <v>75</v>
      </c>
      <c r="I1038" s="1">
        <f t="shared" si="32"/>
        <v>45</v>
      </c>
      <c r="J1038" s="2">
        <f t="shared" si="33"/>
        <v>0.375</v>
      </c>
      <c r="K1038" s="3">
        <v>2.5000000000000001E-2</v>
      </c>
      <c r="L1038" t="s">
        <v>1133</v>
      </c>
    </row>
    <row r="1039" spans="1:12" x14ac:dyDescent="0.25">
      <c r="A1039">
        <v>411</v>
      </c>
      <c r="B1039">
        <v>3</v>
      </c>
      <c r="C1039" t="s">
        <v>117</v>
      </c>
      <c r="D1039" s="1">
        <v>10</v>
      </c>
      <c r="E1039" s="1">
        <v>18</v>
      </c>
      <c r="F1039">
        <v>1</v>
      </c>
      <c r="G1039" s="1">
        <v>18</v>
      </c>
      <c r="H1039" s="1">
        <v>10</v>
      </c>
      <c r="I1039" s="1">
        <f t="shared" si="32"/>
        <v>8</v>
      </c>
      <c r="J1039" s="2">
        <f t="shared" si="33"/>
        <v>0.44444444444444442</v>
      </c>
      <c r="K1039" s="3">
        <v>2.2916666666666665E-2</v>
      </c>
      <c r="L1039" t="s">
        <v>1132</v>
      </c>
    </row>
    <row r="1040" spans="1:12" x14ac:dyDescent="0.25">
      <c r="A1040">
        <v>411</v>
      </c>
      <c r="B1040">
        <v>3</v>
      </c>
      <c r="C1040" t="s">
        <v>170</v>
      </c>
      <c r="D1040" s="1">
        <v>16</v>
      </c>
      <c r="E1040" s="1">
        <v>27</v>
      </c>
      <c r="F1040">
        <v>3</v>
      </c>
      <c r="G1040" s="1">
        <v>81</v>
      </c>
      <c r="H1040" s="1">
        <v>48</v>
      </c>
      <c r="I1040" s="1">
        <f t="shared" si="32"/>
        <v>33</v>
      </c>
      <c r="J1040" s="2">
        <f t="shared" si="33"/>
        <v>0.40740740740740738</v>
      </c>
      <c r="K1040" s="3">
        <v>6.2500000000000003E-3</v>
      </c>
      <c r="L1040" t="s">
        <v>1132</v>
      </c>
    </row>
    <row r="1041" spans="1:12" x14ac:dyDescent="0.25">
      <c r="A1041">
        <v>412</v>
      </c>
      <c r="B1041">
        <v>11</v>
      </c>
      <c r="C1041" t="s">
        <v>186</v>
      </c>
      <c r="D1041" s="1">
        <v>19</v>
      </c>
      <c r="E1041" s="1">
        <v>31</v>
      </c>
      <c r="F1041">
        <v>3</v>
      </c>
      <c r="G1041" s="1">
        <v>93</v>
      </c>
      <c r="H1041" s="1">
        <v>57</v>
      </c>
      <c r="I1041" s="1">
        <f t="shared" si="32"/>
        <v>36</v>
      </c>
      <c r="J1041" s="2">
        <f t="shared" si="33"/>
        <v>0.38709677419354838</v>
      </c>
      <c r="K1041" s="3">
        <v>3.9583333333333331E-2</v>
      </c>
      <c r="L1041" t="s">
        <v>1133</v>
      </c>
    </row>
    <row r="1042" spans="1:12" x14ac:dyDescent="0.25">
      <c r="A1042">
        <v>413</v>
      </c>
      <c r="B1042">
        <v>13</v>
      </c>
      <c r="C1042" t="s">
        <v>33</v>
      </c>
      <c r="D1042" s="1">
        <v>21</v>
      </c>
      <c r="E1042" s="1">
        <v>35</v>
      </c>
      <c r="F1042">
        <v>1</v>
      </c>
      <c r="G1042" s="1">
        <v>35</v>
      </c>
      <c r="H1042" s="1">
        <v>21</v>
      </c>
      <c r="I1042" s="1">
        <f t="shared" si="32"/>
        <v>14</v>
      </c>
      <c r="J1042" s="2">
        <f t="shared" si="33"/>
        <v>0.4</v>
      </c>
      <c r="K1042" s="3">
        <v>8.3333333333333332E-3</v>
      </c>
      <c r="L1042" t="s">
        <v>1133</v>
      </c>
    </row>
    <row r="1043" spans="1:12" x14ac:dyDescent="0.25">
      <c r="A1043">
        <v>414</v>
      </c>
      <c r="B1043">
        <v>14</v>
      </c>
      <c r="C1043" t="s">
        <v>439</v>
      </c>
      <c r="D1043" s="1">
        <v>20</v>
      </c>
      <c r="E1043" s="1">
        <v>33</v>
      </c>
      <c r="F1043">
        <v>1</v>
      </c>
      <c r="G1043" s="1">
        <v>33</v>
      </c>
      <c r="H1043" s="1">
        <v>20</v>
      </c>
      <c r="I1043" s="1">
        <f t="shared" si="32"/>
        <v>13</v>
      </c>
      <c r="J1043" s="2">
        <f t="shared" si="33"/>
        <v>0.39393939393939392</v>
      </c>
      <c r="K1043" s="3">
        <v>2.6388888888888889E-2</v>
      </c>
      <c r="L1043" t="s">
        <v>1132</v>
      </c>
    </row>
    <row r="1044" spans="1:12" x14ac:dyDescent="0.25">
      <c r="A1044">
        <v>415</v>
      </c>
      <c r="B1044">
        <v>14</v>
      </c>
      <c r="C1044" t="s">
        <v>170</v>
      </c>
      <c r="D1044" s="1">
        <v>16</v>
      </c>
      <c r="E1044" s="1">
        <v>27</v>
      </c>
      <c r="F1044">
        <v>2</v>
      </c>
      <c r="G1044" s="1">
        <v>54</v>
      </c>
      <c r="H1044" s="1">
        <v>32</v>
      </c>
      <c r="I1044" s="1">
        <f t="shared" si="32"/>
        <v>22</v>
      </c>
      <c r="J1044" s="2">
        <f t="shared" si="33"/>
        <v>0.40740740740740738</v>
      </c>
      <c r="K1044" s="3">
        <v>2.2222222222222223E-2</v>
      </c>
      <c r="L1044" t="s">
        <v>1132</v>
      </c>
    </row>
    <row r="1045" spans="1:12" x14ac:dyDescent="0.25">
      <c r="A1045">
        <v>415</v>
      </c>
      <c r="B1045">
        <v>14</v>
      </c>
      <c r="C1045" t="s">
        <v>77</v>
      </c>
      <c r="D1045" s="1">
        <v>20</v>
      </c>
      <c r="E1045" s="1">
        <v>34</v>
      </c>
      <c r="F1045">
        <v>2</v>
      </c>
      <c r="G1045" s="1">
        <v>68</v>
      </c>
      <c r="H1045" s="1">
        <v>40</v>
      </c>
      <c r="I1045" s="1">
        <f t="shared" si="32"/>
        <v>28</v>
      </c>
      <c r="J1045" s="2">
        <f t="shared" si="33"/>
        <v>0.41176470588235292</v>
      </c>
      <c r="K1045" s="3">
        <v>1.1111111111111112E-2</v>
      </c>
      <c r="L1045" t="s">
        <v>1133</v>
      </c>
    </row>
    <row r="1046" spans="1:12" x14ac:dyDescent="0.25">
      <c r="A1046">
        <v>415</v>
      </c>
      <c r="B1046">
        <v>14</v>
      </c>
      <c r="C1046" t="s">
        <v>106</v>
      </c>
      <c r="D1046" s="1">
        <v>22</v>
      </c>
      <c r="E1046" s="1">
        <v>36</v>
      </c>
      <c r="F1046">
        <v>1</v>
      </c>
      <c r="G1046" s="1">
        <v>36</v>
      </c>
      <c r="H1046" s="1">
        <v>22</v>
      </c>
      <c r="I1046" s="1">
        <f t="shared" si="32"/>
        <v>14</v>
      </c>
      <c r="J1046" s="2">
        <f t="shared" si="33"/>
        <v>0.3888888888888889</v>
      </c>
      <c r="K1046" s="3">
        <v>2.7083333333333334E-2</v>
      </c>
      <c r="L1046" t="s">
        <v>1132</v>
      </c>
    </row>
    <row r="1047" spans="1:12" x14ac:dyDescent="0.25">
      <c r="A1047">
        <v>416</v>
      </c>
      <c r="B1047">
        <v>20</v>
      </c>
      <c r="C1047" t="s">
        <v>195</v>
      </c>
      <c r="D1047" s="1">
        <v>15</v>
      </c>
      <c r="E1047" s="1">
        <v>25</v>
      </c>
      <c r="F1047">
        <v>1</v>
      </c>
      <c r="G1047" s="1">
        <v>25</v>
      </c>
      <c r="H1047" s="1">
        <v>15</v>
      </c>
      <c r="I1047" s="1">
        <f t="shared" si="32"/>
        <v>10</v>
      </c>
      <c r="J1047" s="2">
        <f t="shared" si="33"/>
        <v>0.4</v>
      </c>
      <c r="K1047" s="3">
        <v>6.2500000000000003E-3</v>
      </c>
      <c r="L1047" t="s">
        <v>1133</v>
      </c>
    </row>
    <row r="1048" spans="1:12" x14ac:dyDescent="0.25">
      <c r="A1048">
        <v>417</v>
      </c>
      <c r="B1048">
        <v>7</v>
      </c>
      <c r="C1048" t="s">
        <v>51</v>
      </c>
      <c r="D1048" s="1">
        <v>17</v>
      </c>
      <c r="E1048" s="1">
        <v>29</v>
      </c>
      <c r="F1048">
        <v>1</v>
      </c>
      <c r="G1048" s="1">
        <v>29</v>
      </c>
      <c r="H1048" s="1">
        <v>17</v>
      </c>
      <c r="I1048" s="1">
        <f t="shared" si="32"/>
        <v>12</v>
      </c>
      <c r="J1048" s="2">
        <f t="shared" si="33"/>
        <v>0.41379310344827586</v>
      </c>
      <c r="K1048" s="3">
        <v>1.5972222222222221E-2</v>
      </c>
      <c r="L1048" t="s">
        <v>1132</v>
      </c>
    </row>
    <row r="1049" spans="1:12" x14ac:dyDescent="0.25">
      <c r="A1049">
        <v>417</v>
      </c>
      <c r="B1049">
        <v>7</v>
      </c>
      <c r="C1049" t="s">
        <v>65</v>
      </c>
      <c r="D1049" s="1">
        <v>25</v>
      </c>
      <c r="E1049" s="1">
        <v>40</v>
      </c>
      <c r="F1049">
        <v>1</v>
      </c>
      <c r="G1049" s="1">
        <v>40</v>
      </c>
      <c r="H1049" s="1">
        <v>25</v>
      </c>
      <c r="I1049" s="1">
        <f t="shared" si="32"/>
        <v>15</v>
      </c>
      <c r="J1049" s="2">
        <f t="shared" si="33"/>
        <v>0.375</v>
      </c>
      <c r="K1049" s="3">
        <v>1.1805555555555555E-2</v>
      </c>
      <c r="L1049" t="s">
        <v>1132</v>
      </c>
    </row>
    <row r="1050" spans="1:12" x14ac:dyDescent="0.25">
      <c r="A1050">
        <v>417</v>
      </c>
      <c r="B1050">
        <v>7</v>
      </c>
      <c r="C1050" t="s">
        <v>180</v>
      </c>
      <c r="D1050" s="1">
        <v>11</v>
      </c>
      <c r="E1050" s="1">
        <v>19</v>
      </c>
      <c r="F1050">
        <v>1</v>
      </c>
      <c r="G1050" s="1">
        <v>19</v>
      </c>
      <c r="H1050" s="1">
        <v>11</v>
      </c>
      <c r="I1050" s="1">
        <f t="shared" si="32"/>
        <v>8</v>
      </c>
      <c r="J1050" s="2">
        <f t="shared" si="33"/>
        <v>0.42105263157894735</v>
      </c>
      <c r="K1050" s="3">
        <v>1.1111111111111112E-2</v>
      </c>
      <c r="L1050" t="s">
        <v>1133</v>
      </c>
    </row>
    <row r="1051" spans="1:12" x14ac:dyDescent="0.25">
      <c r="A1051">
        <v>417</v>
      </c>
      <c r="B1051">
        <v>7</v>
      </c>
      <c r="C1051" t="s">
        <v>170</v>
      </c>
      <c r="D1051" s="1">
        <v>16</v>
      </c>
      <c r="E1051" s="1">
        <v>27</v>
      </c>
      <c r="F1051">
        <v>2</v>
      </c>
      <c r="G1051" s="1">
        <v>54</v>
      </c>
      <c r="H1051" s="1">
        <v>32</v>
      </c>
      <c r="I1051" s="1">
        <f t="shared" si="32"/>
        <v>22</v>
      </c>
      <c r="J1051" s="2">
        <f t="shared" si="33"/>
        <v>0.40740740740740738</v>
      </c>
      <c r="K1051" s="3">
        <v>2.361111111111111E-2</v>
      </c>
      <c r="L1051" t="s">
        <v>1133</v>
      </c>
    </row>
    <row r="1052" spans="1:12" x14ac:dyDescent="0.25">
      <c r="A1052">
        <v>418</v>
      </c>
      <c r="B1052">
        <v>17</v>
      </c>
      <c r="C1052" t="s">
        <v>195</v>
      </c>
      <c r="D1052" s="1">
        <v>15</v>
      </c>
      <c r="E1052" s="1">
        <v>25</v>
      </c>
      <c r="F1052">
        <v>1</v>
      </c>
      <c r="G1052" s="1">
        <v>25</v>
      </c>
      <c r="H1052" s="1">
        <v>15</v>
      </c>
      <c r="I1052" s="1">
        <f t="shared" si="32"/>
        <v>10</v>
      </c>
      <c r="J1052" s="2">
        <f t="shared" si="33"/>
        <v>0.4</v>
      </c>
      <c r="K1052" s="3">
        <v>3.125E-2</v>
      </c>
      <c r="L1052" t="s">
        <v>1132</v>
      </c>
    </row>
    <row r="1053" spans="1:12" x14ac:dyDescent="0.25">
      <c r="A1053">
        <v>418</v>
      </c>
      <c r="B1053">
        <v>17</v>
      </c>
      <c r="C1053" t="s">
        <v>186</v>
      </c>
      <c r="D1053" s="1">
        <v>19</v>
      </c>
      <c r="E1053" s="1">
        <v>31</v>
      </c>
      <c r="F1053">
        <v>3</v>
      </c>
      <c r="G1053" s="1">
        <v>93</v>
      </c>
      <c r="H1053" s="1">
        <v>57</v>
      </c>
      <c r="I1053" s="1">
        <f t="shared" si="32"/>
        <v>36</v>
      </c>
      <c r="J1053" s="2">
        <f t="shared" si="33"/>
        <v>0.38709677419354838</v>
      </c>
      <c r="K1053" s="3">
        <v>3.8194444444444448E-2</v>
      </c>
      <c r="L1053" t="s">
        <v>1133</v>
      </c>
    </row>
    <row r="1054" spans="1:12" x14ac:dyDescent="0.25">
      <c r="A1054">
        <v>419</v>
      </c>
      <c r="B1054">
        <v>11</v>
      </c>
      <c r="C1054" t="s">
        <v>77</v>
      </c>
      <c r="D1054" s="1">
        <v>20</v>
      </c>
      <c r="E1054" s="1">
        <v>34</v>
      </c>
      <c r="F1054">
        <v>1</v>
      </c>
      <c r="G1054" s="1">
        <v>34</v>
      </c>
      <c r="H1054" s="1">
        <v>20</v>
      </c>
      <c r="I1054" s="1">
        <f t="shared" si="32"/>
        <v>14</v>
      </c>
      <c r="J1054" s="2">
        <f t="shared" si="33"/>
        <v>0.41176470588235292</v>
      </c>
      <c r="K1054" s="3">
        <v>4.8611111111111112E-3</v>
      </c>
      <c r="L1054" t="s">
        <v>1133</v>
      </c>
    </row>
    <row r="1055" spans="1:12" x14ac:dyDescent="0.25">
      <c r="A1055">
        <v>419</v>
      </c>
      <c r="B1055">
        <v>11</v>
      </c>
      <c r="C1055" t="s">
        <v>439</v>
      </c>
      <c r="D1055" s="1">
        <v>20</v>
      </c>
      <c r="E1055" s="1">
        <v>33</v>
      </c>
      <c r="F1055">
        <v>1</v>
      </c>
      <c r="G1055" s="1">
        <v>33</v>
      </c>
      <c r="H1055" s="1">
        <v>20</v>
      </c>
      <c r="I1055" s="1">
        <f t="shared" si="32"/>
        <v>13</v>
      </c>
      <c r="J1055" s="2">
        <f t="shared" si="33"/>
        <v>0.39393939393939392</v>
      </c>
      <c r="K1055" s="3">
        <v>3.9583333333333331E-2</v>
      </c>
      <c r="L1055" t="s">
        <v>1132</v>
      </c>
    </row>
    <row r="1056" spans="1:12" x14ac:dyDescent="0.25">
      <c r="A1056">
        <v>420</v>
      </c>
      <c r="B1056">
        <v>18</v>
      </c>
      <c r="C1056" t="s">
        <v>77</v>
      </c>
      <c r="D1056" s="1">
        <v>20</v>
      </c>
      <c r="E1056" s="1">
        <v>34</v>
      </c>
      <c r="F1056">
        <v>2</v>
      </c>
      <c r="G1056" s="1">
        <v>68</v>
      </c>
      <c r="H1056" s="1">
        <v>40</v>
      </c>
      <c r="I1056" s="1">
        <f t="shared" si="32"/>
        <v>28</v>
      </c>
      <c r="J1056" s="2">
        <f t="shared" si="33"/>
        <v>0.41176470588235292</v>
      </c>
      <c r="K1056" s="3">
        <v>2.2916666666666665E-2</v>
      </c>
      <c r="L1056" t="s">
        <v>1132</v>
      </c>
    </row>
    <row r="1057" spans="1:12" x14ac:dyDescent="0.25">
      <c r="A1057">
        <v>420</v>
      </c>
      <c r="B1057">
        <v>18</v>
      </c>
      <c r="C1057" t="s">
        <v>241</v>
      </c>
      <c r="D1057" s="1">
        <v>12</v>
      </c>
      <c r="E1057" s="1">
        <v>20</v>
      </c>
      <c r="F1057">
        <v>3</v>
      </c>
      <c r="G1057" s="1">
        <v>60</v>
      </c>
      <c r="H1057" s="1">
        <v>36</v>
      </c>
      <c r="I1057" s="1">
        <f t="shared" si="32"/>
        <v>24</v>
      </c>
      <c r="J1057" s="2">
        <f t="shared" si="33"/>
        <v>0.4</v>
      </c>
      <c r="K1057" s="3">
        <v>6.9444444444444441E-3</v>
      </c>
      <c r="L1057" t="s">
        <v>1132</v>
      </c>
    </row>
    <row r="1058" spans="1:12" x14ac:dyDescent="0.25">
      <c r="A1058">
        <v>420</v>
      </c>
      <c r="B1058">
        <v>18</v>
      </c>
      <c r="C1058" t="s">
        <v>195</v>
      </c>
      <c r="D1058" s="1">
        <v>15</v>
      </c>
      <c r="E1058" s="1">
        <v>25</v>
      </c>
      <c r="F1058">
        <v>2</v>
      </c>
      <c r="G1058" s="1">
        <v>50</v>
      </c>
      <c r="H1058" s="1">
        <v>30</v>
      </c>
      <c r="I1058" s="1">
        <f t="shared" si="32"/>
        <v>20</v>
      </c>
      <c r="J1058" s="2">
        <f t="shared" si="33"/>
        <v>0.4</v>
      </c>
      <c r="K1058" s="3">
        <v>1.9444444444444445E-2</v>
      </c>
      <c r="L1058" t="s">
        <v>1132</v>
      </c>
    </row>
    <row r="1059" spans="1:12" x14ac:dyDescent="0.25">
      <c r="A1059">
        <v>420</v>
      </c>
      <c r="B1059">
        <v>18</v>
      </c>
      <c r="C1059" t="s">
        <v>414</v>
      </c>
      <c r="D1059" s="1">
        <v>19</v>
      </c>
      <c r="E1059" s="1">
        <v>32</v>
      </c>
      <c r="F1059">
        <v>2</v>
      </c>
      <c r="G1059" s="1">
        <v>64</v>
      </c>
      <c r="H1059" s="1">
        <v>38</v>
      </c>
      <c r="I1059" s="1">
        <f t="shared" si="32"/>
        <v>26</v>
      </c>
      <c r="J1059" s="2">
        <f t="shared" si="33"/>
        <v>0.40625</v>
      </c>
      <c r="K1059" s="3">
        <v>2.361111111111111E-2</v>
      </c>
      <c r="L1059" t="s">
        <v>1132</v>
      </c>
    </row>
    <row r="1060" spans="1:12" x14ac:dyDescent="0.25">
      <c r="A1060">
        <v>421</v>
      </c>
      <c r="B1060">
        <v>10</v>
      </c>
      <c r="C1060" t="s">
        <v>186</v>
      </c>
      <c r="D1060" s="1">
        <v>19</v>
      </c>
      <c r="E1060" s="1">
        <v>31</v>
      </c>
      <c r="F1060">
        <v>1</v>
      </c>
      <c r="G1060" s="1">
        <v>31</v>
      </c>
      <c r="H1060" s="1">
        <v>19</v>
      </c>
      <c r="I1060" s="1">
        <f t="shared" si="32"/>
        <v>12</v>
      </c>
      <c r="J1060" s="2">
        <f t="shared" si="33"/>
        <v>0.38709677419354838</v>
      </c>
      <c r="K1060" s="3">
        <v>1.2500000000000001E-2</v>
      </c>
      <c r="L1060" t="s">
        <v>1133</v>
      </c>
    </row>
    <row r="1061" spans="1:12" x14ac:dyDescent="0.25">
      <c r="A1061">
        <v>421</v>
      </c>
      <c r="B1061">
        <v>10</v>
      </c>
      <c r="C1061" t="s">
        <v>117</v>
      </c>
      <c r="D1061" s="1">
        <v>10</v>
      </c>
      <c r="E1061" s="1">
        <v>18</v>
      </c>
      <c r="F1061">
        <v>3</v>
      </c>
      <c r="G1061" s="1">
        <v>54</v>
      </c>
      <c r="H1061" s="1">
        <v>30</v>
      </c>
      <c r="I1061" s="1">
        <f t="shared" si="32"/>
        <v>24</v>
      </c>
      <c r="J1061" s="2">
        <f t="shared" si="33"/>
        <v>0.44444444444444442</v>
      </c>
      <c r="K1061" s="3">
        <v>3.6805555555555557E-2</v>
      </c>
      <c r="L1061" t="s">
        <v>1133</v>
      </c>
    </row>
    <row r="1062" spans="1:12" x14ac:dyDescent="0.25">
      <c r="A1062">
        <v>422</v>
      </c>
      <c r="B1062">
        <v>12</v>
      </c>
      <c r="C1062" t="s">
        <v>256</v>
      </c>
      <c r="D1062" s="1">
        <v>15</v>
      </c>
      <c r="E1062" s="1">
        <v>26</v>
      </c>
      <c r="F1062">
        <v>2</v>
      </c>
      <c r="G1062" s="1">
        <v>52</v>
      </c>
      <c r="H1062" s="1">
        <v>30</v>
      </c>
      <c r="I1062" s="1">
        <f t="shared" si="32"/>
        <v>22</v>
      </c>
      <c r="J1062" s="2">
        <f t="shared" si="33"/>
        <v>0.42307692307692307</v>
      </c>
      <c r="K1062" s="3">
        <v>4.8611111111111112E-3</v>
      </c>
      <c r="L1062" t="s">
        <v>1133</v>
      </c>
    </row>
    <row r="1063" spans="1:12" x14ac:dyDescent="0.25">
      <c r="A1063">
        <v>422</v>
      </c>
      <c r="B1063">
        <v>12</v>
      </c>
      <c r="C1063" t="s">
        <v>106</v>
      </c>
      <c r="D1063" s="1">
        <v>22</v>
      </c>
      <c r="E1063" s="1">
        <v>36</v>
      </c>
      <c r="F1063">
        <v>1</v>
      </c>
      <c r="G1063" s="1">
        <v>36</v>
      </c>
      <c r="H1063" s="1">
        <v>22</v>
      </c>
      <c r="I1063" s="1">
        <f t="shared" si="32"/>
        <v>14</v>
      </c>
      <c r="J1063" s="2">
        <f t="shared" si="33"/>
        <v>0.3888888888888889</v>
      </c>
      <c r="K1063" s="3">
        <v>1.8749999999999999E-2</v>
      </c>
      <c r="L1063" t="s">
        <v>1132</v>
      </c>
    </row>
    <row r="1064" spans="1:12" x14ac:dyDescent="0.25">
      <c r="A1064">
        <v>423</v>
      </c>
      <c r="B1064">
        <v>4</v>
      </c>
      <c r="C1064" t="s">
        <v>57</v>
      </c>
      <c r="D1064" s="1">
        <v>16</v>
      </c>
      <c r="E1064" s="1">
        <v>28</v>
      </c>
      <c r="F1064">
        <v>2</v>
      </c>
      <c r="G1064" s="1">
        <v>56</v>
      </c>
      <c r="H1064" s="1">
        <v>32</v>
      </c>
      <c r="I1064" s="1">
        <f t="shared" si="32"/>
        <v>24</v>
      </c>
      <c r="J1064" s="2">
        <f t="shared" si="33"/>
        <v>0.42857142857142855</v>
      </c>
      <c r="K1064" s="3">
        <v>1.6666666666666666E-2</v>
      </c>
      <c r="L1064" t="s">
        <v>1132</v>
      </c>
    </row>
    <row r="1065" spans="1:12" x14ac:dyDescent="0.25">
      <c r="A1065">
        <v>423</v>
      </c>
      <c r="B1065">
        <v>4</v>
      </c>
      <c r="C1065" t="s">
        <v>414</v>
      </c>
      <c r="D1065" s="1">
        <v>19</v>
      </c>
      <c r="E1065" s="1">
        <v>32</v>
      </c>
      <c r="F1065">
        <v>3</v>
      </c>
      <c r="G1065" s="1">
        <v>96</v>
      </c>
      <c r="H1065" s="1">
        <v>57</v>
      </c>
      <c r="I1065" s="1">
        <f t="shared" si="32"/>
        <v>39</v>
      </c>
      <c r="J1065" s="2">
        <f t="shared" si="33"/>
        <v>0.40625</v>
      </c>
      <c r="K1065" s="3">
        <v>4.8611111111111112E-3</v>
      </c>
      <c r="L1065" t="s">
        <v>1133</v>
      </c>
    </row>
    <row r="1066" spans="1:12" x14ac:dyDescent="0.25">
      <c r="A1066">
        <v>424</v>
      </c>
      <c r="B1066">
        <v>13</v>
      </c>
      <c r="C1066" t="s">
        <v>335</v>
      </c>
      <c r="D1066" s="1">
        <v>13</v>
      </c>
      <c r="E1066" s="1">
        <v>22</v>
      </c>
      <c r="F1066">
        <v>3</v>
      </c>
      <c r="G1066" s="1">
        <v>66</v>
      </c>
      <c r="H1066" s="1">
        <v>39</v>
      </c>
      <c r="I1066" s="1">
        <f t="shared" si="32"/>
        <v>27</v>
      </c>
      <c r="J1066" s="2">
        <f t="shared" si="33"/>
        <v>0.40909090909090912</v>
      </c>
      <c r="K1066" s="3">
        <v>2.9861111111111113E-2</v>
      </c>
      <c r="L1066" t="s">
        <v>1132</v>
      </c>
    </row>
    <row r="1067" spans="1:12" x14ac:dyDescent="0.25">
      <c r="A1067">
        <v>424</v>
      </c>
      <c r="B1067">
        <v>13</v>
      </c>
      <c r="C1067" t="s">
        <v>170</v>
      </c>
      <c r="D1067" s="1">
        <v>16</v>
      </c>
      <c r="E1067" s="1">
        <v>27</v>
      </c>
      <c r="F1067">
        <v>3</v>
      </c>
      <c r="G1067" s="1">
        <v>81</v>
      </c>
      <c r="H1067" s="1">
        <v>48</v>
      </c>
      <c r="I1067" s="1">
        <f t="shared" si="32"/>
        <v>33</v>
      </c>
      <c r="J1067" s="2">
        <f t="shared" si="33"/>
        <v>0.40740740740740738</v>
      </c>
      <c r="K1067" s="3">
        <v>3.125E-2</v>
      </c>
      <c r="L1067" t="s">
        <v>1133</v>
      </c>
    </row>
    <row r="1068" spans="1:12" x14ac:dyDescent="0.25">
      <c r="A1068">
        <v>425</v>
      </c>
      <c r="B1068">
        <v>18</v>
      </c>
      <c r="C1068" t="s">
        <v>180</v>
      </c>
      <c r="D1068" s="1">
        <v>11</v>
      </c>
      <c r="E1068" s="1">
        <v>19</v>
      </c>
      <c r="F1068">
        <v>1</v>
      </c>
      <c r="G1068" s="1">
        <v>19</v>
      </c>
      <c r="H1068" s="1">
        <v>11</v>
      </c>
      <c r="I1068" s="1">
        <f t="shared" si="32"/>
        <v>8</v>
      </c>
      <c r="J1068" s="2">
        <f t="shared" si="33"/>
        <v>0.42105263157894735</v>
      </c>
      <c r="K1068" s="3">
        <v>1.9444444444444445E-2</v>
      </c>
      <c r="L1068" t="s">
        <v>1133</v>
      </c>
    </row>
    <row r="1069" spans="1:12" x14ac:dyDescent="0.25">
      <c r="A1069">
        <v>426</v>
      </c>
      <c r="B1069">
        <v>5</v>
      </c>
      <c r="C1069" t="s">
        <v>439</v>
      </c>
      <c r="D1069" s="1">
        <v>20</v>
      </c>
      <c r="E1069" s="1">
        <v>33</v>
      </c>
      <c r="F1069">
        <v>1</v>
      </c>
      <c r="G1069" s="1">
        <v>33</v>
      </c>
      <c r="H1069" s="1">
        <v>20</v>
      </c>
      <c r="I1069" s="1">
        <f t="shared" si="32"/>
        <v>13</v>
      </c>
      <c r="J1069" s="2">
        <f t="shared" si="33"/>
        <v>0.39393939393939392</v>
      </c>
      <c r="K1069" s="3">
        <v>5.5555555555555558E-3</v>
      </c>
      <c r="L1069" t="s">
        <v>1133</v>
      </c>
    </row>
    <row r="1070" spans="1:12" x14ac:dyDescent="0.25">
      <c r="A1070">
        <v>426</v>
      </c>
      <c r="B1070">
        <v>5</v>
      </c>
      <c r="C1070" t="s">
        <v>57</v>
      </c>
      <c r="D1070" s="1">
        <v>16</v>
      </c>
      <c r="E1070" s="1">
        <v>28</v>
      </c>
      <c r="F1070">
        <v>2</v>
      </c>
      <c r="G1070" s="1">
        <v>56</v>
      </c>
      <c r="H1070" s="1">
        <v>32</v>
      </c>
      <c r="I1070" s="1">
        <f t="shared" si="32"/>
        <v>24</v>
      </c>
      <c r="J1070" s="2">
        <f t="shared" si="33"/>
        <v>0.42857142857142855</v>
      </c>
      <c r="K1070" s="3">
        <v>2.6388888888888889E-2</v>
      </c>
      <c r="L1070" t="s">
        <v>1133</v>
      </c>
    </row>
    <row r="1071" spans="1:12" x14ac:dyDescent="0.25">
      <c r="A1071">
        <v>426</v>
      </c>
      <c r="B1071">
        <v>5</v>
      </c>
      <c r="C1071" t="s">
        <v>195</v>
      </c>
      <c r="D1071" s="1">
        <v>15</v>
      </c>
      <c r="E1071" s="1">
        <v>25</v>
      </c>
      <c r="F1071">
        <v>2</v>
      </c>
      <c r="G1071" s="1">
        <v>50</v>
      </c>
      <c r="H1071" s="1">
        <v>30</v>
      </c>
      <c r="I1071" s="1">
        <f t="shared" si="32"/>
        <v>20</v>
      </c>
      <c r="J1071" s="2">
        <f t="shared" si="33"/>
        <v>0.4</v>
      </c>
      <c r="K1071" s="3">
        <v>1.5972222222222221E-2</v>
      </c>
      <c r="L1071" t="s">
        <v>1132</v>
      </c>
    </row>
    <row r="1072" spans="1:12" x14ac:dyDescent="0.25">
      <c r="A1072">
        <v>426</v>
      </c>
      <c r="B1072">
        <v>5</v>
      </c>
      <c r="C1072" t="s">
        <v>106</v>
      </c>
      <c r="D1072" s="1">
        <v>22</v>
      </c>
      <c r="E1072" s="1">
        <v>36</v>
      </c>
      <c r="F1072">
        <v>3</v>
      </c>
      <c r="G1072" s="1">
        <v>108</v>
      </c>
      <c r="H1072" s="1">
        <v>66</v>
      </c>
      <c r="I1072" s="1">
        <f t="shared" si="32"/>
        <v>42</v>
      </c>
      <c r="J1072" s="2">
        <f t="shared" si="33"/>
        <v>0.3888888888888889</v>
      </c>
      <c r="K1072" s="3">
        <v>3.2638888888888891E-2</v>
      </c>
      <c r="L1072" t="s">
        <v>1133</v>
      </c>
    </row>
    <row r="1073" spans="1:12" x14ac:dyDescent="0.25">
      <c r="A1073">
        <v>427</v>
      </c>
      <c r="B1073">
        <v>2</v>
      </c>
      <c r="C1073" t="s">
        <v>195</v>
      </c>
      <c r="D1073" s="1">
        <v>15</v>
      </c>
      <c r="E1073" s="1">
        <v>25</v>
      </c>
      <c r="F1073">
        <v>3</v>
      </c>
      <c r="G1073" s="1">
        <v>75</v>
      </c>
      <c r="H1073" s="1">
        <v>45</v>
      </c>
      <c r="I1073" s="1">
        <f t="shared" si="32"/>
        <v>30</v>
      </c>
      <c r="J1073" s="2">
        <f t="shared" si="33"/>
        <v>0.4</v>
      </c>
      <c r="K1073" s="3">
        <v>2.361111111111111E-2</v>
      </c>
      <c r="L1073" t="s">
        <v>1133</v>
      </c>
    </row>
    <row r="1074" spans="1:12" x14ac:dyDescent="0.25">
      <c r="A1074">
        <v>427</v>
      </c>
      <c r="B1074">
        <v>2</v>
      </c>
      <c r="C1074" t="s">
        <v>33</v>
      </c>
      <c r="D1074" s="1">
        <v>21</v>
      </c>
      <c r="E1074" s="1">
        <v>35</v>
      </c>
      <c r="F1074">
        <v>2</v>
      </c>
      <c r="G1074" s="1">
        <v>70</v>
      </c>
      <c r="H1074" s="1">
        <v>42</v>
      </c>
      <c r="I1074" s="1">
        <f t="shared" si="32"/>
        <v>28</v>
      </c>
      <c r="J1074" s="2">
        <f t="shared" si="33"/>
        <v>0.4</v>
      </c>
      <c r="K1074" s="3">
        <v>3.6111111111111108E-2</v>
      </c>
      <c r="L1074" t="s">
        <v>1132</v>
      </c>
    </row>
    <row r="1075" spans="1:12" x14ac:dyDescent="0.25">
      <c r="A1075">
        <v>427</v>
      </c>
      <c r="B1075">
        <v>2</v>
      </c>
      <c r="C1075" t="s">
        <v>331</v>
      </c>
      <c r="D1075" s="1">
        <v>14</v>
      </c>
      <c r="E1075" s="1">
        <v>23</v>
      </c>
      <c r="F1075">
        <v>1</v>
      </c>
      <c r="G1075" s="1">
        <v>23</v>
      </c>
      <c r="H1075" s="1">
        <v>14</v>
      </c>
      <c r="I1075" s="1">
        <f t="shared" si="32"/>
        <v>9</v>
      </c>
      <c r="J1075" s="2">
        <f t="shared" si="33"/>
        <v>0.39130434782608697</v>
      </c>
      <c r="K1075" s="3">
        <v>1.6666666666666666E-2</v>
      </c>
      <c r="L1075" t="s">
        <v>1133</v>
      </c>
    </row>
    <row r="1076" spans="1:12" x14ac:dyDescent="0.25">
      <c r="A1076">
        <v>427</v>
      </c>
      <c r="B1076">
        <v>2</v>
      </c>
      <c r="C1076" t="s">
        <v>180</v>
      </c>
      <c r="D1076" s="1">
        <v>11</v>
      </c>
      <c r="E1076" s="1">
        <v>19</v>
      </c>
      <c r="F1076">
        <v>2</v>
      </c>
      <c r="G1076" s="1">
        <v>38</v>
      </c>
      <c r="H1076" s="1">
        <v>22</v>
      </c>
      <c r="I1076" s="1">
        <f t="shared" si="32"/>
        <v>16</v>
      </c>
      <c r="J1076" s="2">
        <f t="shared" si="33"/>
        <v>0.42105263157894735</v>
      </c>
      <c r="K1076" s="3">
        <v>3.888888888888889E-2</v>
      </c>
      <c r="L1076" t="s">
        <v>1132</v>
      </c>
    </row>
    <row r="1077" spans="1:12" x14ac:dyDescent="0.25">
      <c r="A1077">
        <v>428</v>
      </c>
      <c r="B1077">
        <v>7</v>
      </c>
      <c r="C1077" t="s">
        <v>65</v>
      </c>
      <c r="D1077" s="1">
        <v>25</v>
      </c>
      <c r="E1077" s="1">
        <v>40</v>
      </c>
      <c r="F1077">
        <v>1</v>
      </c>
      <c r="G1077" s="1">
        <v>40</v>
      </c>
      <c r="H1077" s="1">
        <v>25</v>
      </c>
      <c r="I1077" s="1">
        <f t="shared" si="32"/>
        <v>15</v>
      </c>
      <c r="J1077" s="2">
        <f t="shared" si="33"/>
        <v>0.375</v>
      </c>
      <c r="K1077" s="3">
        <v>2.6388888888888889E-2</v>
      </c>
      <c r="L1077" t="s">
        <v>1132</v>
      </c>
    </row>
    <row r="1078" spans="1:12" x14ac:dyDescent="0.25">
      <c r="A1078">
        <v>428</v>
      </c>
      <c r="B1078">
        <v>7</v>
      </c>
      <c r="C1078" t="s">
        <v>331</v>
      </c>
      <c r="D1078" s="1">
        <v>14</v>
      </c>
      <c r="E1078" s="1">
        <v>23</v>
      </c>
      <c r="F1078">
        <v>1</v>
      </c>
      <c r="G1078" s="1">
        <v>23</v>
      </c>
      <c r="H1078" s="1">
        <v>14</v>
      </c>
      <c r="I1078" s="1">
        <f t="shared" si="32"/>
        <v>9</v>
      </c>
      <c r="J1078" s="2">
        <f t="shared" si="33"/>
        <v>0.39130434782608697</v>
      </c>
      <c r="K1078" s="3">
        <v>3.1944444444444442E-2</v>
      </c>
      <c r="L1078" t="s">
        <v>1132</v>
      </c>
    </row>
    <row r="1079" spans="1:12" x14ac:dyDescent="0.25">
      <c r="A1079">
        <v>428</v>
      </c>
      <c r="B1079">
        <v>7</v>
      </c>
      <c r="C1079" t="s">
        <v>195</v>
      </c>
      <c r="D1079" s="1">
        <v>15</v>
      </c>
      <c r="E1079" s="1">
        <v>25</v>
      </c>
      <c r="F1079">
        <v>2</v>
      </c>
      <c r="G1079" s="1">
        <v>50</v>
      </c>
      <c r="H1079" s="1">
        <v>30</v>
      </c>
      <c r="I1079" s="1">
        <f t="shared" si="32"/>
        <v>20</v>
      </c>
      <c r="J1079" s="2">
        <f t="shared" si="33"/>
        <v>0.4</v>
      </c>
      <c r="K1079" s="3">
        <v>3.3333333333333333E-2</v>
      </c>
      <c r="L1079" t="s">
        <v>1132</v>
      </c>
    </row>
    <row r="1080" spans="1:12" x14ac:dyDescent="0.25">
      <c r="A1080">
        <v>428</v>
      </c>
      <c r="B1080">
        <v>7</v>
      </c>
      <c r="C1080" t="s">
        <v>186</v>
      </c>
      <c r="D1080" s="1">
        <v>19</v>
      </c>
      <c r="E1080" s="1">
        <v>31</v>
      </c>
      <c r="F1080">
        <v>2</v>
      </c>
      <c r="G1080" s="1">
        <v>62</v>
      </c>
      <c r="H1080" s="1">
        <v>38</v>
      </c>
      <c r="I1080" s="1">
        <f t="shared" si="32"/>
        <v>24</v>
      </c>
      <c r="J1080" s="2">
        <f t="shared" si="33"/>
        <v>0.38709677419354838</v>
      </c>
      <c r="K1080" s="3">
        <v>3.2638888888888891E-2</v>
      </c>
      <c r="L1080" t="s">
        <v>1132</v>
      </c>
    </row>
    <row r="1081" spans="1:12" x14ac:dyDescent="0.25">
      <c r="A1081">
        <v>429</v>
      </c>
      <c r="B1081">
        <v>8</v>
      </c>
      <c r="C1081" t="s">
        <v>256</v>
      </c>
      <c r="D1081" s="1">
        <v>15</v>
      </c>
      <c r="E1081" s="1">
        <v>26</v>
      </c>
      <c r="F1081">
        <v>3</v>
      </c>
      <c r="G1081" s="1">
        <v>78</v>
      </c>
      <c r="H1081" s="1">
        <v>45</v>
      </c>
      <c r="I1081" s="1">
        <f t="shared" si="32"/>
        <v>33</v>
      </c>
      <c r="J1081" s="2">
        <f t="shared" si="33"/>
        <v>0.42307692307692307</v>
      </c>
      <c r="K1081" s="3">
        <v>1.8749999999999999E-2</v>
      </c>
      <c r="L1081" t="s">
        <v>1132</v>
      </c>
    </row>
    <row r="1082" spans="1:12" x14ac:dyDescent="0.25">
      <c r="A1082">
        <v>430</v>
      </c>
      <c r="B1082">
        <v>7</v>
      </c>
      <c r="C1082" t="s">
        <v>195</v>
      </c>
      <c r="D1082" s="1">
        <v>15</v>
      </c>
      <c r="E1082" s="1">
        <v>25</v>
      </c>
      <c r="F1082">
        <v>1</v>
      </c>
      <c r="G1082" s="1">
        <v>25</v>
      </c>
      <c r="H1082" s="1">
        <v>15</v>
      </c>
      <c r="I1082" s="1">
        <f t="shared" si="32"/>
        <v>10</v>
      </c>
      <c r="J1082" s="2">
        <f t="shared" si="33"/>
        <v>0.4</v>
      </c>
      <c r="K1082" s="3">
        <v>3.4027777777777775E-2</v>
      </c>
      <c r="L1082" t="s">
        <v>1132</v>
      </c>
    </row>
    <row r="1083" spans="1:12" x14ac:dyDescent="0.25">
      <c r="A1083">
        <v>431</v>
      </c>
      <c r="B1083">
        <v>15</v>
      </c>
      <c r="C1083" t="s">
        <v>100</v>
      </c>
      <c r="D1083" s="1">
        <v>18</v>
      </c>
      <c r="E1083" s="1">
        <v>30</v>
      </c>
      <c r="F1083">
        <v>2</v>
      </c>
      <c r="G1083" s="1">
        <v>60</v>
      </c>
      <c r="H1083" s="1">
        <v>36</v>
      </c>
      <c r="I1083" s="1">
        <f t="shared" si="32"/>
        <v>24</v>
      </c>
      <c r="J1083" s="2">
        <f t="shared" si="33"/>
        <v>0.4</v>
      </c>
      <c r="K1083" s="3">
        <v>1.3888888888888888E-2</v>
      </c>
      <c r="L1083" t="s">
        <v>1132</v>
      </c>
    </row>
    <row r="1084" spans="1:12" x14ac:dyDescent="0.25">
      <c r="A1084">
        <v>432</v>
      </c>
      <c r="B1084">
        <v>10</v>
      </c>
      <c r="C1084" t="s">
        <v>241</v>
      </c>
      <c r="D1084" s="1">
        <v>12</v>
      </c>
      <c r="E1084" s="1">
        <v>20</v>
      </c>
      <c r="F1084">
        <v>3</v>
      </c>
      <c r="G1084" s="1">
        <v>60</v>
      </c>
      <c r="H1084" s="1">
        <v>36</v>
      </c>
      <c r="I1084" s="1">
        <f t="shared" si="32"/>
        <v>24</v>
      </c>
      <c r="J1084" s="2">
        <f t="shared" si="33"/>
        <v>0.4</v>
      </c>
      <c r="K1084" s="3">
        <v>1.1111111111111112E-2</v>
      </c>
      <c r="L1084" t="s">
        <v>1133</v>
      </c>
    </row>
    <row r="1085" spans="1:12" x14ac:dyDescent="0.25">
      <c r="A1085">
        <v>432</v>
      </c>
      <c r="B1085">
        <v>10</v>
      </c>
      <c r="C1085" t="s">
        <v>102</v>
      </c>
      <c r="D1085" s="1">
        <v>13</v>
      </c>
      <c r="E1085" s="1">
        <v>21</v>
      </c>
      <c r="F1085">
        <v>1</v>
      </c>
      <c r="G1085" s="1">
        <v>21</v>
      </c>
      <c r="H1085" s="1">
        <v>13</v>
      </c>
      <c r="I1085" s="1">
        <f t="shared" si="32"/>
        <v>8</v>
      </c>
      <c r="J1085" s="2">
        <f t="shared" si="33"/>
        <v>0.38095238095238093</v>
      </c>
      <c r="K1085" s="3">
        <v>1.8749999999999999E-2</v>
      </c>
      <c r="L1085" t="s">
        <v>1132</v>
      </c>
    </row>
    <row r="1086" spans="1:12" x14ac:dyDescent="0.25">
      <c r="A1086">
        <v>432</v>
      </c>
      <c r="B1086">
        <v>10</v>
      </c>
      <c r="C1086" t="s">
        <v>57</v>
      </c>
      <c r="D1086" s="1">
        <v>16</v>
      </c>
      <c r="E1086" s="1">
        <v>28</v>
      </c>
      <c r="F1086">
        <v>1</v>
      </c>
      <c r="G1086" s="1">
        <v>28</v>
      </c>
      <c r="H1086" s="1">
        <v>16</v>
      </c>
      <c r="I1086" s="1">
        <f t="shared" si="32"/>
        <v>12</v>
      </c>
      <c r="J1086" s="2">
        <f t="shared" si="33"/>
        <v>0.42857142857142855</v>
      </c>
      <c r="K1086" s="3">
        <v>2.1527777777777778E-2</v>
      </c>
      <c r="L1086" t="s">
        <v>1132</v>
      </c>
    </row>
    <row r="1087" spans="1:12" x14ac:dyDescent="0.25">
      <c r="A1087">
        <v>433</v>
      </c>
      <c r="B1087">
        <v>10</v>
      </c>
      <c r="C1087" t="s">
        <v>100</v>
      </c>
      <c r="D1087" s="1">
        <v>18</v>
      </c>
      <c r="E1087" s="1">
        <v>30</v>
      </c>
      <c r="F1087">
        <v>1</v>
      </c>
      <c r="G1087" s="1">
        <v>30</v>
      </c>
      <c r="H1087" s="1">
        <v>18</v>
      </c>
      <c r="I1087" s="1">
        <f t="shared" si="32"/>
        <v>12</v>
      </c>
      <c r="J1087" s="2">
        <f t="shared" si="33"/>
        <v>0.4</v>
      </c>
      <c r="K1087" s="3">
        <v>3.888888888888889E-2</v>
      </c>
      <c r="L1087" t="s">
        <v>1133</v>
      </c>
    </row>
    <row r="1088" spans="1:12" x14ac:dyDescent="0.25">
      <c r="A1088">
        <v>433</v>
      </c>
      <c r="B1088">
        <v>10</v>
      </c>
      <c r="C1088" t="s">
        <v>259</v>
      </c>
      <c r="D1088" s="1">
        <v>14</v>
      </c>
      <c r="E1088" s="1">
        <v>24</v>
      </c>
      <c r="F1088">
        <v>3</v>
      </c>
      <c r="G1088" s="1">
        <v>72</v>
      </c>
      <c r="H1088" s="1">
        <v>42</v>
      </c>
      <c r="I1088" s="1">
        <f t="shared" si="32"/>
        <v>30</v>
      </c>
      <c r="J1088" s="2">
        <f t="shared" si="33"/>
        <v>0.41666666666666669</v>
      </c>
      <c r="K1088" s="3">
        <v>1.2500000000000001E-2</v>
      </c>
      <c r="L1088" t="s">
        <v>1132</v>
      </c>
    </row>
    <row r="1089" spans="1:12" x14ac:dyDescent="0.25">
      <c r="A1089">
        <v>434</v>
      </c>
      <c r="B1089">
        <v>15</v>
      </c>
      <c r="C1089" t="s">
        <v>256</v>
      </c>
      <c r="D1089" s="1">
        <v>15</v>
      </c>
      <c r="E1089" s="1">
        <v>26</v>
      </c>
      <c r="F1089">
        <v>2</v>
      </c>
      <c r="G1089" s="1">
        <v>52</v>
      </c>
      <c r="H1089" s="1">
        <v>30</v>
      </c>
      <c r="I1089" s="1">
        <f t="shared" si="32"/>
        <v>22</v>
      </c>
      <c r="J1089" s="2">
        <f t="shared" si="33"/>
        <v>0.42307692307692307</v>
      </c>
      <c r="K1089" s="3">
        <v>1.8055555555555554E-2</v>
      </c>
      <c r="L1089" t="s">
        <v>1132</v>
      </c>
    </row>
    <row r="1090" spans="1:12" x14ac:dyDescent="0.25">
      <c r="A1090">
        <v>434</v>
      </c>
      <c r="B1090">
        <v>15</v>
      </c>
      <c r="C1090" t="s">
        <v>335</v>
      </c>
      <c r="D1090" s="1">
        <v>13</v>
      </c>
      <c r="E1090" s="1">
        <v>22</v>
      </c>
      <c r="F1090">
        <v>2</v>
      </c>
      <c r="G1090" s="1">
        <v>44</v>
      </c>
      <c r="H1090" s="1">
        <v>26</v>
      </c>
      <c r="I1090" s="1">
        <f t="shared" si="32"/>
        <v>18</v>
      </c>
      <c r="J1090" s="2">
        <f t="shared" si="33"/>
        <v>0.40909090909090912</v>
      </c>
      <c r="K1090" s="3">
        <v>2.2222222222222223E-2</v>
      </c>
      <c r="L1090" t="s">
        <v>1133</v>
      </c>
    </row>
    <row r="1091" spans="1:12" x14ac:dyDescent="0.25">
      <c r="A1091">
        <v>435</v>
      </c>
      <c r="B1091">
        <v>17</v>
      </c>
      <c r="C1091" t="s">
        <v>256</v>
      </c>
      <c r="D1091" s="1">
        <v>15</v>
      </c>
      <c r="E1091" s="1">
        <v>26</v>
      </c>
      <c r="F1091">
        <v>2</v>
      </c>
      <c r="G1091" s="1">
        <v>52</v>
      </c>
      <c r="H1091" s="1">
        <v>30</v>
      </c>
      <c r="I1091" s="1">
        <f t="shared" ref="I1091:I1154" si="34">G1091-H1091</f>
        <v>22</v>
      </c>
      <c r="J1091" s="2">
        <f t="shared" ref="J1091:J1154" si="35">I1091/G1091</f>
        <v>0.42307692307692307</v>
      </c>
      <c r="K1091" s="3">
        <v>9.7222222222222224E-3</v>
      </c>
      <c r="L1091" t="s">
        <v>1132</v>
      </c>
    </row>
    <row r="1092" spans="1:12" x14ac:dyDescent="0.25">
      <c r="A1092">
        <v>435</v>
      </c>
      <c r="B1092">
        <v>17</v>
      </c>
      <c r="C1092" t="s">
        <v>102</v>
      </c>
      <c r="D1092" s="1">
        <v>13</v>
      </c>
      <c r="E1092" s="1">
        <v>21</v>
      </c>
      <c r="F1092">
        <v>2</v>
      </c>
      <c r="G1092" s="1">
        <v>42</v>
      </c>
      <c r="H1092" s="1">
        <v>26</v>
      </c>
      <c r="I1092" s="1">
        <f t="shared" si="34"/>
        <v>16</v>
      </c>
      <c r="J1092" s="2">
        <f t="shared" si="35"/>
        <v>0.38095238095238093</v>
      </c>
      <c r="K1092" s="3">
        <v>2.9166666666666667E-2</v>
      </c>
      <c r="L1092" t="s">
        <v>1132</v>
      </c>
    </row>
    <row r="1093" spans="1:12" x14ac:dyDescent="0.25">
      <c r="A1093">
        <v>435</v>
      </c>
      <c r="B1093">
        <v>17</v>
      </c>
      <c r="C1093" t="s">
        <v>100</v>
      </c>
      <c r="D1093" s="1">
        <v>18</v>
      </c>
      <c r="E1093" s="1">
        <v>30</v>
      </c>
      <c r="F1093">
        <v>2</v>
      </c>
      <c r="G1093" s="1">
        <v>60</v>
      </c>
      <c r="H1093" s="1">
        <v>36</v>
      </c>
      <c r="I1093" s="1">
        <f t="shared" si="34"/>
        <v>24</v>
      </c>
      <c r="J1093" s="2">
        <f t="shared" si="35"/>
        <v>0.4</v>
      </c>
      <c r="K1093" s="3">
        <v>3.8194444444444448E-2</v>
      </c>
      <c r="L1093" t="s">
        <v>1133</v>
      </c>
    </row>
    <row r="1094" spans="1:12" x14ac:dyDescent="0.25">
      <c r="A1094">
        <v>436</v>
      </c>
      <c r="B1094">
        <v>10</v>
      </c>
      <c r="C1094" t="s">
        <v>57</v>
      </c>
      <c r="D1094" s="1">
        <v>16</v>
      </c>
      <c r="E1094" s="1">
        <v>28</v>
      </c>
      <c r="F1094">
        <v>2</v>
      </c>
      <c r="G1094" s="1">
        <v>56</v>
      </c>
      <c r="H1094" s="1">
        <v>32</v>
      </c>
      <c r="I1094" s="1">
        <f t="shared" si="34"/>
        <v>24</v>
      </c>
      <c r="J1094" s="2">
        <f t="shared" si="35"/>
        <v>0.42857142857142855</v>
      </c>
      <c r="K1094" s="3">
        <v>3.125E-2</v>
      </c>
      <c r="L1094" t="s">
        <v>1133</v>
      </c>
    </row>
    <row r="1095" spans="1:12" x14ac:dyDescent="0.25">
      <c r="A1095">
        <v>437</v>
      </c>
      <c r="B1095">
        <v>16</v>
      </c>
      <c r="C1095" t="s">
        <v>33</v>
      </c>
      <c r="D1095" s="1">
        <v>21</v>
      </c>
      <c r="E1095" s="1">
        <v>35</v>
      </c>
      <c r="F1095">
        <v>2</v>
      </c>
      <c r="G1095" s="1">
        <v>70</v>
      </c>
      <c r="H1095" s="1">
        <v>42</v>
      </c>
      <c r="I1095" s="1">
        <f t="shared" si="34"/>
        <v>28</v>
      </c>
      <c r="J1095" s="2">
        <f t="shared" si="35"/>
        <v>0.4</v>
      </c>
      <c r="K1095" s="3">
        <v>3.5416666666666666E-2</v>
      </c>
      <c r="L1095" t="s">
        <v>1133</v>
      </c>
    </row>
    <row r="1096" spans="1:12" x14ac:dyDescent="0.25">
      <c r="A1096">
        <v>438</v>
      </c>
      <c r="B1096">
        <v>2</v>
      </c>
      <c r="C1096" t="s">
        <v>439</v>
      </c>
      <c r="D1096" s="1">
        <v>20</v>
      </c>
      <c r="E1096" s="1">
        <v>33</v>
      </c>
      <c r="F1096">
        <v>1</v>
      </c>
      <c r="G1096" s="1">
        <v>33</v>
      </c>
      <c r="H1096" s="1">
        <v>20</v>
      </c>
      <c r="I1096" s="1">
        <f t="shared" si="34"/>
        <v>13</v>
      </c>
      <c r="J1096" s="2">
        <f t="shared" si="35"/>
        <v>0.39393939393939392</v>
      </c>
      <c r="K1096" s="3">
        <v>3.5416666666666666E-2</v>
      </c>
      <c r="L1096" t="s">
        <v>1133</v>
      </c>
    </row>
    <row r="1097" spans="1:12" x14ac:dyDescent="0.25">
      <c r="A1097">
        <v>439</v>
      </c>
      <c r="B1097">
        <v>15</v>
      </c>
      <c r="C1097" t="s">
        <v>439</v>
      </c>
      <c r="D1097" s="1">
        <v>20</v>
      </c>
      <c r="E1097" s="1">
        <v>33</v>
      </c>
      <c r="F1097">
        <v>3</v>
      </c>
      <c r="G1097" s="1">
        <v>99</v>
      </c>
      <c r="H1097" s="1">
        <v>60</v>
      </c>
      <c r="I1097" s="1">
        <f t="shared" si="34"/>
        <v>39</v>
      </c>
      <c r="J1097" s="2">
        <f t="shared" si="35"/>
        <v>0.39393939393939392</v>
      </c>
      <c r="K1097" s="3">
        <v>2.4305555555555556E-2</v>
      </c>
      <c r="L1097" t="s">
        <v>1132</v>
      </c>
    </row>
    <row r="1098" spans="1:12" x14ac:dyDescent="0.25">
      <c r="A1098">
        <v>439</v>
      </c>
      <c r="B1098">
        <v>15</v>
      </c>
      <c r="C1098" t="s">
        <v>256</v>
      </c>
      <c r="D1098" s="1">
        <v>15</v>
      </c>
      <c r="E1098" s="1">
        <v>26</v>
      </c>
      <c r="F1098">
        <v>3</v>
      </c>
      <c r="G1098" s="1">
        <v>78</v>
      </c>
      <c r="H1098" s="1">
        <v>45</v>
      </c>
      <c r="I1098" s="1">
        <f t="shared" si="34"/>
        <v>33</v>
      </c>
      <c r="J1098" s="2">
        <f t="shared" si="35"/>
        <v>0.42307692307692307</v>
      </c>
      <c r="K1098" s="3">
        <v>2.013888888888889E-2</v>
      </c>
      <c r="L1098" t="s">
        <v>1133</v>
      </c>
    </row>
    <row r="1099" spans="1:12" x14ac:dyDescent="0.25">
      <c r="A1099">
        <v>440</v>
      </c>
      <c r="B1099">
        <v>13</v>
      </c>
      <c r="C1099" t="s">
        <v>331</v>
      </c>
      <c r="D1099" s="1">
        <v>14</v>
      </c>
      <c r="E1099" s="1">
        <v>23</v>
      </c>
      <c r="F1099">
        <v>2</v>
      </c>
      <c r="G1099" s="1">
        <v>46</v>
      </c>
      <c r="H1099" s="1">
        <v>28</v>
      </c>
      <c r="I1099" s="1">
        <f t="shared" si="34"/>
        <v>18</v>
      </c>
      <c r="J1099" s="2">
        <f t="shared" si="35"/>
        <v>0.39130434782608697</v>
      </c>
      <c r="K1099" s="3">
        <v>2.5000000000000001E-2</v>
      </c>
      <c r="L1099" t="s">
        <v>1132</v>
      </c>
    </row>
    <row r="1100" spans="1:12" x14ac:dyDescent="0.25">
      <c r="A1100">
        <v>440</v>
      </c>
      <c r="B1100">
        <v>13</v>
      </c>
      <c r="C1100" t="s">
        <v>180</v>
      </c>
      <c r="D1100" s="1">
        <v>11</v>
      </c>
      <c r="E1100" s="1">
        <v>19</v>
      </c>
      <c r="F1100">
        <v>2</v>
      </c>
      <c r="G1100" s="1">
        <v>38</v>
      </c>
      <c r="H1100" s="1">
        <v>22</v>
      </c>
      <c r="I1100" s="1">
        <f t="shared" si="34"/>
        <v>16</v>
      </c>
      <c r="J1100" s="2">
        <f t="shared" si="35"/>
        <v>0.42105263157894735</v>
      </c>
      <c r="K1100" s="3">
        <v>6.2500000000000003E-3</v>
      </c>
      <c r="L1100" t="s">
        <v>1132</v>
      </c>
    </row>
    <row r="1101" spans="1:12" x14ac:dyDescent="0.25">
      <c r="A1101">
        <v>441</v>
      </c>
      <c r="B1101">
        <v>13</v>
      </c>
      <c r="C1101" t="s">
        <v>33</v>
      </c>
      <c r="D1101" s="1">
        <v>21</v>
      </c>
      <c r="E1101" s="1">
        <v>35</v>
      </c>
      <c r="F1101">
        <v>3</v>
      </c>
      <c r="G1101" s="1">
        <v>105</v>
      </c>
      <c r="H1101" s="1">
        <v>63</v>
      </c>
      <c r="I1101" s="1">
        <f t="shared" si="34"/>
        <v>42</v>
      </c>
      <c r="J1101" s="2">
        <f t="shared" si="35"/>
        <v>0.4</v>
      </c>
      <c r="K1101" s="3">
        <v>3.7499999999999999E-2</v>
      </c>
      <c r="L1101" t="s">
        <v>1132</v>
      </c>
    </row>
    <row r="1102" spans="1:12" x14ac:dyDescent="0.25">
      <c r="A1102">
        <v>441</v>
      </c>
      <c r="B1102">
        <v>13</v>
      </c>
      <c r="C1102" t="s">
        <v>256</v>
      </c>
      <c r="D1102" s="1">
        <v>15</v>
      </c>
      <c r="E1102" s="1">
        <v>26</v>
      </c>
      <c r="F1102">
        <v>3</v>
      </c>
      <c r="G1102" s="1">
        <v>78</v>
      </c>
      <c r="H1102" s="1">
        <v>45</v>
      </c>
      <c r="I1102" s="1">
        <f t="shared" si="34"/>
        <v>33</v>
      </c>
      <c r="J1102" s="2">
        <f t="shared" si="35"/>
        <v>0.42307692307692307</v>
      </c>
      <c r="K1102" s="3">
        <v>2.5000000000000001E-2</v>
      </c>
      <c r="L1102" t="s">
        <v>1133</v>
      </c>
    </row>
    <row r="1103" spans="1:12" x14ac:dyDescent="0.25">
      <c r="A1103">
        <v>442</v>
      </c>
      <c r="B1103">
        <v>15</v>
      </c>
      <c r="C1103" t="s">
        <v>77</v>
      </c>
      <c r="D1103" s="1">
        <v>20</v>
      </c>
      <c r="E1103" s="1">
        <v>34</v>
      </c>
      <c r="F1103">
        <v>3</v>
      </c>
      <c r="G1103" s="1">
        <v>102</v>
      </c>
      <c r="H1103" s="1">
        <v>60</v>
      </c>
      <c r="I1103" s="1">
        <f t="shared" si="34"/>
        <v>42</v>
      </c>
      <c r="J1103" s="2">
        <f t="shared" si="35"/>
        <v>0.41176470588235292</v>
      </c>
      <c r="K1103" s="3">
        <v>2.013888888888889E-2</v>
      </c>
      <c r="L1103" t="s">
        <v>1133</v>
      </c>
    </row>
    <row r="1104" spans="1:12" x14ac:dyDescent="0.25">
      <c r="A1104">
        <v>442</v>
      </c>
      <c r="B1104">
        <v>15</v>
      </c>
      <c r="C1104" t="s">
        <v>195</v>
      </c>
      <c r="D1104" s="1">
        <v>15</v>
      </c>
      <c r="E1104" s="1">
        <v>25</v>
      </c>
      <c r="F1104">
        <v>1</v>
      </c>
      <c r="G1104" s="1">
        <v>25</v>
      </c>
      <c r="H1104" s="1">
        <v>15</v>
      </c>
      <c r="I1104" s="1">
        <f t="shared" si="34"/>
        <v>10</v>
      </c>
      <c r="J1104" s="2">
        <f t="shared" si="35"/>
        <v>0.4</v>
      </c>
      <c r="K1104" s="3">
        <v>3.9583333333333331E-2</v>
      </c>
      <c r="L1104" t="s">
        <v>1132</v>
      </c>
    </row>
    <row r="1105" spans="1:12" x14ac:dyDescent="0.25">
      <c r="A1105">
        <v>442</v>
      </c>
      <c r="B1105">
        <v>15</v>
      </c>
      <c r="C1105" t="s">
        <v>106</v>
      </c>
      <c r="D1105" s="1">
        <v>22</v>
      </c>
      <c r="E1105" s="1">
        <v>36</v>
      </c>
      <c r="F1105">
        <v>3</v>
      </c>
      <c r="G1105" s="1">
        <v>108</v>
      </c>
      <c r="H1105" s="1">
        <v>66</v>
      </c>
      <c r="I1105" s="1">
        <f t="shared" si="34"/>
        <v>42</v>
      </c>
      <c r="J1105" s="2">
        <f t="shared" si="35"/>
        <v>0.3888888888888889</v>
      </c>
      <c r="K1105" s="3">
        <v>3.125E-2</v>
      </c>
      <c r="L1105" t="s">
        <v>1132</v>
      </c>
    </row>
    <row r="1106" spans="1:12" x14ac:dyDescent="0.25">
      <c r="A1106">
        <v>443</v>
      </c>
      <c r="B1106">
        <v>4</v>
      </c>
      <c r="C1106" t="s">
        <v>331</v>
      </c>
      <c r="D1106" s="1">
        <v>14</v>
      </c>
      <c r="E1106" s="1">
        <v>23</v>
      </c>
      <c r="F1106">
        <v>1</v>
      </c>
      <c r="G1106" s="1">
        <v>23</v>
      </c>
      <c r="H1106" s="1">
        <v>14</v>
      </c>
      <c r="I1106" s="1">
        <f t="shared" si="34"/>
        <v>9</v>
      </c>
      <c r="J1106" s="2">
        <f t="shared" si="35"/>
        <v>0.39130434782608697</v>
      </c>
      <c r="K1106" s="3">
        <v>2.0833333333333332E-2</v>
      </c>
      <c r="L1106" t="s">
        <v>1132</v>
      </c>
    </row>
    <row r="1107" spans="1:12" x14ac:dyDescent="0.25">
      <c r="A1107">
        <v>443</v>
      </c>
      <c r="B1107">
        <v>4</v>
      </c>
      <c r="C1107" t="s">
        <v>414</v>
      </c>
      <c r="D1107" s="1">
        <v>19</v>
      </c>
      <c r="E1107" s="1">
        <v>32</v>
      </c>
      <c r="F1107">
        <v>1</v>
      </c>
      <c r="G1107" s="1">
        <v>32</v>
      </c>
      <c r="H1107" s="1">
        <v>19</v>
      </c>
      <c r="I1107" s="1">
        <f t="shared" si="34"/>
        <v>13</v>
      </c>
      <c r="J1107" s="2">
        <f t="shared" si="35"/>
        <v>0.40625</v>
      </c>
      <c r="K1107" s="3">
        <v>3.6111111111111108E-2</v>
      </c>
      <c r="L1107" t="s">
        <v>1132</v>
      </c>
    </row>
    <row r="1108" spans="1:12" x14ac:dyDescent="0.25">
      <c r="A1108">
        <v>443</v>
      </c>
      <c r="B1108">
        <v>4</v>
      </c>
      <c r="C1108" t="s">
        <v>256</v>
      </c>
      <c r="D1108" s="1">
        <v>15</v>
      </c>
      <c r="E1108" s="1">
        <v>26</v>
      </c>
      <c r="F1108">
        <v>3</v>
      </c>
      <c r="G1108" s="1">
        <v>78</v>
      </c>
      <c r="H1108" s="1">
        <v>45</v>
      </c>
      <c r="I1108" s="1">
        <f t="shared" si="34"/>
        <v>33</v>
      </c>
      <c r="J1108" s="2">
        <f t="shared" si="35"/>
        <v>0.42307692307692307</v>
      </c>
      <c r="K1108" s="3">
        <v>3.8194444444444448E-2</v>
      </c>
      <c r="L1108" t="s">
        <v>1132</v>
      </c>
    </row>
    <row r="1109" spans="1:12" x14ac:dyDescent="0.25">
      <c r="A1109">
        <v>443</v>
      </c>
      <c r="B1109">
        <v>4</v>
      </c>
      <c r="C1109" t="s">
        <v>57</v>
      </c>
      <c r="D1109" s="1">
        <v>16</v>
      </c>
      <c r="E1109" s="1">
        <v>28</v>
      </c>
      <c r="F1109">
        <v>3</v>
      </c>
      <c r="G1109" s="1">
        <v>84</v>
      </c>
      <c r="H1109" s="1">
        <v>48</v>
      </c>
      <c r="I1109" s="1">
        <f t="shared" si="34"/>
        <v>36</v>
      </c>
      <c r="J1109" s="2">
        <f t="shared" si="35"/>
        <v>0.42857142857142855</v>
      </c>
      <c r="K1109" s="3">
        <v>1.2500000000000001E-2</v>
      </c>
      <c r="L1109" t="s">
        <v>1132</v>
      </c>
    </row>
    <row r="1110" spans="1:12" x14ac:dyDescent="0.25">
      <c r="A1110">
        <v>444</v>
      </c>
      <c r="B1110">
        <v>8</v>
      </c>
      <c r="C1110" t="s">
        <v>331</v>
      </c>
      <c r="D1110" s="1">
        <v>14</v>
      </c>
      <c r="E1110" s="1">
        <v>23</v>
      </c>
      <c r="F1110">
        <v>1</v>
      </c>
      <c r="G1110" s="1">
        <v>23</v>
      </c>
      <c r="H1110" s="1">
        <v>14</v>
      </c>
      <c r="I1110" s="1">
        <f t="shared" si="34"/>
        <v>9</v>
      </c>
      <c r="J1110" s="2">
        <f t="shared" si="35"/>
        <v>0.39130434782608697</v>
      </c>
      <c r="K1110" s="3">
        <v>2.2222222222222223E-2</v>
      </c>
      <c r="L1110" t="s">
        <v>1133</v>
      </c>
    </row>
    <row r="1111" spans="1:12" x14ac:dyDescent="0.25">
      <c r="A1111">
        <v>444</v>
      </c>
      <c r="B1111">
        <v>8</v>
      </c>
      <c r="C1111" t="s">
        <v>259</v>
      </c>
      <c r="D1111" s="1">
        <v>14</v>
      </c>
      <c r="E1111" s="1">
        <v>24</v>
      </c>
      <c r="F1111">
        <v>3</v>
      </c>
      <c r="G1111" s="1">
        <v>72</v>
      </c>
      <c r="H1111" s="1">
        <v>42</v>
      </c>
      <c r="I1111" s="1">
        <f t="shared" si="34"/>
        <v>30</v>
      </c>
      <c r="J1111" s="2">
        <f t="shared" si="35"/>
        <v>0.41666666666666669</v>
      </c>
      <c r="K1111" s="3">
        <v>3.4027777777777775E-2</v>
      </c>
      <c r="L1111" t="s">
        <v>1133</v>
      </c>
    </row>
    <row r="1112" spans="1:12" x14ac:dyDescent="0.25">
      <c r="A1112">
        <v>445</v>
      </c>
      <c r="B1112">
        <v>6</v>
      </c>
      <c r="C1112" t="s">
        <v>170</v>
      </c>
      <c r="D1112" s="1">
        <v>16</v>
      </c>
      <c r="E1112" s="1">
        <v>27</v>
      </c>
      <c r="F1112">
        <v>3</v>
      </c>
      <c r="G1112" s="1">
        <v>81</v>
      </c>
      <c r="H1112" s="1">
        <v>48</v>
      </c>
      <c r="I1112" s="1">
        <f t="shared" si="34"/>
        <v>33</v>
      </c>
      <c r="J1112" s="2">
        <f t="shared" si="35"/>
        <v>0.40740740740740738</v>
      </c>
      <c r="K1112" s="3">
        <v>1.8055555555555554E-2</v>
      </c>
      <c r="L1112" t="s">
        <v>1132</v>
      </c>
    </row>
    <row r="1113" spans="1:12" x14ac:dyDescent="0.25">
      <c r="A1113">
        <v>446</v>
      </c>
      <c r="B1113">
        <v>12</v>
      </c>
      <c r="C1113" t="s">
        <v>102</v>
      </c>
      <c r="D1113" s="1">
        <v>13</v>
      </c>
      <c r="E1113" s="1">
        <v>21</v>
      </c>
      <c r="F1113">
        <v>1</v>
      </c>
      <c r="G1113" s="1">
        <v>21</v>
      </c>
      <c r="H1113" s="1">
        <v>13</v>
      </c>
      <c r="I1113" s="1">
        <f t="shared" si="34"/>
        <v>8</v>
      </c>
      <c r="J1113" s="2">
        <f t="shared" si="35"/>
        <v>0.38095238095238093</v>
      </c>
      <c r="K1113" s="3">
        <v>5.5555555555555558E-3</v>
      </c>
      <c r="L1113" t="s">
        <v>1133</v>
      </c>
    </row>
    <row r="1114" spans="1:12" x14ac:dyDescent="0.25">
      <c r="A1114">
        <v>447</v>
      </c>
      <c r="B1114">
        <v>8</v>
      </c>
      <c r="C1114" t="s">
        <v>241</v>
      </c>
      <c r="D1114" s="1">
        <v>12</v>
      </c>
      <c r="E1114" s="1">
        <v>20</v>
      </c>
      <c r="F1114">
        <v>2</v>
      </c>
      <c r="G1114" s="1">
        <v>40</v>
      </c>
      <c r="H1114" s="1">
        <v>24</v>
      </c>
      <c r="I1114" s="1">
        <f t="shared" si="34"/>
        <v>16</v>
      </c>
      <c r="J1114" s="2">
        <f t="shared" si="35"/>
        <v>0.4</v>
      </c>
      <c r="K1114" s="3">
        <v>2.013888888888889E-2</v>
      </c>
      <c r="L1114" t="s">
        <v>1133</v>
      </c>
    </row>
    <row r="1115" spans="1:12" x14ac:dyDescent="0.25">
      <c r="A1115">
        <v>447</v>
      </c>
      <c r="B1115">
        <v>8</v>
      </c>
      <c r="C1115" t="s">
        <v>180</v>
      </c>
      <c r="D1115" s="1">
        <v>11</v>
      </c>
      <c r="E1115" s="1">
        <v>19</v>
      </c>
      <c r="F1115">
        <v>3</v>
      </c>
      <c r="G1115" s="1">
        <v>57</v>
      </c>
      <c r="H1115" s="1">
        <v>33</v>
      </c>
      <c r="I1115" s="1">
        <f t="shared" si="34"/>
        <v>24</v>
      </c>
      <c r="J1115" s="2">
        <f t="shared" si="35"/>
        <v>0.42105263157894735</v>
      </c>
      <c r="K1115" s="3">
        <v>3.4722222222222224E-2</v>
      </c>
      <c r="L1115" t="s">
        <v>1133</v>
      </c>
    </row>
    <row r="1116" spans="1:12" x14ac:dyDescent="0.25">
      <c r="A1116">
        <v>447</v>
      </c>
      <c r="B1116">
        <v>8</v>
      </c>
      <c r="C1116" t="s">
        <v>57</v>
      </c>
      <c r="D1116" s="1">
        <v>16</v>
      </c>
      <c r="E1116" s="1">
        <v>28</v>
      </c>
      <c r="F1116">
        <v>3</v>
      </c>
      <c r="G1116" s="1">
        <v>84</v>
      </c>
      <c r="H1116" s="1">
        <v>48</v>
      </c>
      <c r="I1116" s="1">
        <f t="shared" si="34"/>
        <v>36</v>
      </c>
      <c r="J1116" s="2">
        <f t="shared" si="35"/>
        <v>0.42857142857142855</v>
      </c>
      <c r="K1116" s="3">
        <v>4.8611111111111112E-3</v>
      </c>
      <c r="L1116" t="s">
        <v>1132</v>
      </c>
    </row>
    <row r="1117" spans="1:12" x14ac:dyDescent="0.25">
      <c r="A1117">
        <v>448</v>
      </c>
      <c r="B1117">
        <v>4</v>
      </c>
      <c r="C1117" t="s">
        <v>180</v>
      </c>
      <c r="D1117" s="1">
        <v>11</v>
      </c>
      <c r="E1117" s="1">
        <v>19</v>
      </c>
      <c r="F1117">
        <v>2</v>
      </c>
      <c r="G1117" s="1">
        <v>38</v>
      </c>
      <c r="H1117" s="1">
        <v>22</v>
      </c>
      <c r="I1117" s="1">
        <f t="shared" si="34"/>
        <v>16</v>
      </c>
      <c r="J1117" s="2">
        <f t="shared" si="35"/>
        <v>0.42105263157894735</v>
      </c>
      <c r="K1117" s="3">
        <v>1.8055555555555554E-2</v>
      </c>
      <c r="L1117" t="s">
        <v>1133</v>
      </c>
    </row>
    <row r="1118" spans="1:12" x14ac:dyDescent="0.25">
      <c r="A1118">
        <v>448</v>
      </c>
      <c r="B1118">
        <v>4</v>
      </c>
      <c r="C1118" t="s">
        <v>439</v>
      </c>
      <c r="D1118" s="1">
        <v>20</v>
      </c>
      <c r="E1118" s="1">
        <v>33</v>
      </c>
      <c r="F1118">
        <v>3</v>
      </c>
      <c r="G1118" s="1">
        <v>99</v>
      </c>
      <c r="H1118" s="1">
        <v>60</v>
      </c>
      <c r="I1118" s="1">
        <f t="shared" si="34"/>
        <v>39</v>
      </c>
      <c r="J1118" s="2">
        <f t="shared" si="35"/>
        <v>0.39393939393939392</v>
      </c>
      <c r="K1118" s="3">
        <v>2.7777777777777776E-2</v>
      </c>
      <c r="L1118" t="s">
        <v>1133</v>
      </c>
    </row>
    <row r="1119" spans="1:12" x14ac:dyDescent="0.25">
      <c r="A1119">
        <v>449</v>
      </c>
      <c r="B1119">
        <v>3</v>
      </c>
      <c r="C1119" t="s">
        <v>414</v>
      </c>
      <c r="D1119" s="1">
        <v>19</v>
      </c>
      <c r="E1119" s="1">
        <v>32</v>
      </c>
      <c r="F1119">
        <v>2</v>
      </c>
      <c r="G1119" s="1">
        <v>64</v>
      </c>
      <c r="H1119" s="1">
        <v>38</v>
      </c>
      <c r="I1119" s="1">
        <f t="shared" si="34"/>
        <v>26</v>
      </c>
      <c r="J1119" s="2">
        <f t="shared" si="35"/>
        <v>0.40625</v>
      </c>
      <c r="K1119" s="3">
        <v>2.2916666666666665E-2</v>
      </c>
      <c r="L1119" t="s">
        <v>1133</v>
      </c>
    </row>
    <row r="1120" spans="1:12" x14ac:dyDescent="0.25">
      <c r="A1120">
        <v>450</v>
      </c>
      <c r="B1120">
        <v>9</v>
      </c>
      <c r="C1120" t="s">
        <v>117</v>
      </c>
      <c r="D1120" s="1">
        <v>10</v>
      </c>
      <c r="E1120" s="1">
        <v>18</v>
      </c>
      <c r="F1120">
        <v>2</v>
      </c>
      <c r="G1120" s="1">
        <v>36</v>
      </c>
      <c r="H1120" s="1">
        <v>20</v>
      </c>
      <c r="I1120" s="1">
        <f t="shared" si="34"/>
        <v>16</v>
      </c>
      <c r="J1120" s="2">
        <f t="shared" si="35"/>
        <v>0.44444444444444442</v>
      </c>
      <c r="K1120" s="3">
        <v>9.0277777777777769E-3</v>
      </c>
      <c r="L1120" t="s">
        <v>1133</v>
      </c>
    </row>
    <row r="1121" spans="1:12" x14ac:dyDescent="0.25">
      <c r="A1121">
        <v>450</v>
      </c>
      <c r="B1121">
        <v>9</v>
      </c>
      <c r="C1121" t="s">
        <v>106</v>
      </c>
      <c r="D1121" s="1">
        <v>22</v>
      </c>
      <c r="E1121" s="1">
        <v>36</v>
      </c>
      <c r="F1121">
        <v>1</v>
      </c>
      <c r="G1121" s="1">
        <v>36</v>
      </c>
      <c r="H1121" s="1">
        <v>22</v>
      </c>
      <c r="I1121" s="1">
        <f t="shared" si="34"/>
        <v>14</v>
      </c>
      <c r="J1121" s="2">
        <f t="shared" si="35"/>
        <v>0.3888888888888889</v>
      </c>
      <c r="K1121" s="3">
        <v>1.4583333333333334E-2</v>
      </c>
      <c r="L1121" t="s">
        <v>1132</v>
      </c>
    </row>
    <row r="1122" spans="1:12" x14ac:dyDescent="0.25">
      <c r="A1122">
        <v>451</v>
      </c>
      <c r="B1122">
        <v>3</v>
      </c>
      <c r="C1122" t="s">
        <v>33</v>
      </c>
      <c r="D1122" s="1">
        <v>21</v>
      </c>
      <c r="E1122" s="1">
        <v>35</v>
      </c>
      <c r="F1122">
        <v>1</v>
      </c>
      <c r="G1122" s="1">
        <v>35</v>
      </c>
      <c r="H1122" s="1">
        <v>21</v>
      </c>
      <c r="I1122" s="1">
        <f t="shared" si="34"/>
        <v>14</v>
      </c>
      <c r="J1122" s="2">
        <f t="shared" si="35"/>
        <v>0.4</v>
      </c>
      <c r="K1122" s="3">
        <v>1.5972222222222221E-2</v>
      </c>
      <c r="L1122" t="s">
        <v>1133</v>
      </c>
    </row>
    <row r="1123" spans="1:12" x14ac:dyDescent="0.25">
      <c r="A1123">
        <v>451</v>
      </c>
      <c r="B1123">
        <v>3</v>
      </c>
      <c r="C1123" t="s">
        <v>331</v>
      </c>
      <c r="D1123" s="1">
        <v>14</v>
      </c>
      <c r="E1123" s="1">
        <v>23</v>
      </c>
      <c r="F1123">
        <v>1</v>
      </c>
      <c r="G1123" s="1">
        <v>23</v>
      </c>
      <c r="H1123" s="1">
        <v>14</v>
      </c>
      <c r="I1123" s="1">
        <f t="shared" si="34"/>
        <v>9</v>
      </c>
      <c r="J1123" s="2">
        <f t="shared" si="35"/>
        <v>0.39130434782608697</v>
      </c>
      <c r="K1123" s="3">
        <v>2.8472222222222222E-2</v>
      </c>
      <c r="L1123" t="s">
        <v>1133</v>
      </c>
    </row>
    <row r="1124" spans="1:12" x14ac:dyDescent="0.25">
      <c r="A1124">
        <v>451</v>
      </c>
      <c r="B1124">
        <v>3</v>
      </c>
      <c r="C1124" t="s">
        <v>77</v>
      </c>
      <c r="D1124" s="1">
        <v>20</v>
      </c>
      <c r="E1124" s="1">
        <v>34</v>
      </c>
      <c r="F1124">
        <v>1</v>
      </c>
      <c r="G1124" s="1">
        <v>34</v>
      </c>
      <c r="H1124" s="1">
        <v>20</v>
      </c>
      <c r="I1124" s="1">
        <f t="shared" si="34"/>
        <v>14</v>
      </c>
      <c r="J1124" s="2">
        <f t="shared" si="35"/>
        <v>0.41176470588235292</v>
      </c>
      <c r="K1124" s="3">
        <v>2.7083333333333334E-2</v>
      </c>
      <c r="L1124" t="s">
        <v>1132</v>
      </c>
    </row>
    <row r="1125" spans="1:12" x14ac:dyDescent="0.25">
      <c r="A1125">
        <v>452</v>
      </c>
      <c r="B1125">
        <v>9</v>
      </c>
      <c r="C1125" t="s">
        <v>186</v>
      </c>
      <c r="D1125" s="1">
        <v>19</v>
      </c>
      <c r="E1125" s="1">
        <v>31</v>
      </c>
      <c r="F1125">
        <v>3</v>
      </c>
      <c r="G1125" s="1">
        <v>93</v>
      </c>
      <c r="H1125" s="1">
        <v>57</v>
      </c>
      <c r="I1125" s="1">
        <f t="shared" si="34"/>
        <v>36</v>
      </c>
      <c r="J1125" s="2">
        <f t="shared" si="35"/>
        <v>0.38709677419354838</v>
      </c>
      <c r="K1125" s="3">
        <v>3.6805555555555557E-2</v>
      </c>
      <c r="L1125" t="s">
        <v>1132</v>
      </c>
    </row>
    <row r="1126" spans="1:12" x14ac:dyDescent="0.25">
      <c r="A1126">
        <v>452</v>
      </c>
      <c r="B1126">
        <v>9</v>
      </c>
      <c r="C1126" t="s">
        <v>335</v>
      </c>
      <c r="D1126" s="1">
        <v>13</v>
      </c>
      <c r="E1126" s="1">
        <v>22</v>
      </c>
      <c r="F1126">
        <v>2</v>
      </c>
      <c r="G1126" s="1">
        <v>44</v>
      </c>
      <c r="H1126" s="1">
        <v>26</v>
      </c>
      <c r="I1126" s="1">
        <f t="shared" si="34"/>
        <v>18</v>
      </c>
      <c r="J1126" s="2">
        <f t="shared" si="35"/>
        <v>0.40909090909090912</v>
      </c>
      <c r="K1126" s="3">
        <v>1.9444444444444445E-2</v>
      </c>
      <c r="L1126" t="s">
        <v>1132</v>
      </c>
    </row>
    <row r="1127" spans="1:12" x14ac:dyDescent="0.25">
      <c r="A1127">
        <v>452</v>
      </c>
      <c r="B1127">
        <v>9</v>
      </c>
      <c r="C1127" t="s">
        <v>102</v>
      </c>
      <c r="D1127" s="1">
        <v>13</v>
      </c>
      <c r="E1127" s="1">
        <v>21</v>
      </c>
      <c r="F1127">
        <v>1</v>
      </c>
      <c r="G1127" s="1">
        <v>21</v>
      </c>
      <c r="H1127" s="1">
        <v>13</v>
      </c>
      <c r="I1127" s="1">
        <f t="shared" si="34"/>
        <v>8</v>
      </c>
      <c r="J1127" s="2">
        <f t="shared" si="35"/>
        <v>0.38095238095238093</v>
      </c>
      <c r="K1127" s="3">
        <v>2.9166666666666667E-2</v>
      </c>
      <c r="L1127" t="s">
        <v>1133</v>
      </c>
    </row>
    <row r="1128" spans="1:12" x14ac:dyDescent="0.25">
      <c r="A1128">
        <v>453</v>
      </c>
      <c r="B1128">
        <v>6</v>
      </c>
      <c r="C1128" t="s">
        <v>77</v>
      </c>
      <c r="D1128" s="1">
        <v>20</v>
      </c>
      <c r="E1128" s="1">
        <v>34</v>
      </c>
      <c r="F1128">
        <v>1</v>
      </c>
      <c r="G1128" s="1">
        <v>34</v>
      </c>
      <c r="H1128" s="1">
        <v>20</v>
      </c>
      <c r="I1128" s="1">
        <f t="shared" si="34"/>
        <v>14</v>
      </c>
      <c r="J1128" s="2">
        <f t="shared" si="35"/>
        <v>0.41176470588235292</v>
      </c>
      <c r="K1128" s="3">
        <v>2.9166666666666667E-2</v>
      </c>
      <c r="L1128" t="s">
        <v>1132</v>
      </c>
    </row>
    <row r="1129" spans="1:12" x14ac:dyDescent="0.25">
      <c r="A1129">
        <v>453</v>
      </c>
      <c r="B1129">
        <v>6</v>
      </c>
      <c r="C1129" t="s">
        <v>414</v>
      </c>
      <c r="D1129" s="1">
        <v>19</v>
      </c>
      <c r="E1129" s="1">
        <v>32</v>
      </c>
      <c r="F1129">
        <v>3</v>
      </c>
      <c r="G1129" s="1">
        <v>96</v>
      </c>
      <c r="H1129" s="1">
        <v>57</v>
      </c>
      <c r="I1129" s="1">
        <f t="shared" si="34"/>
        <v>39</v>
      </c>
      <c r="J1129" s="2">
        <f t="shared" si="35"/>
        <v>0.40625</v>
      </c>
      <c r="K1129" s="3">
        <v>4.027777777777778E-2</v>
      </c>
      <c r="L1129" t="s">
        <v>1132</v>
      </c>
    </row>
    <row r="1130" spans="1:12" x14ac:dyDescent="0.25">
      <c r="A1130">
        <v>454</v>
      </c>
      <c r="B1130">
        <v>1</v>
      </c>
      <c r="C1130" t="s">
        <v>170</v>
      </c>
      <c r="D1130" s="1">
        <v>16</v>
      </c>
      <c r="E1130" s="1">
        <v>27</v>
      </c>
      <c r="F1130">
        <v>2</v>
      </c>
      <c r="G1130" s="1">
        <v>54</v>
      </c>
      <c r="H1130" s="1">
        <v>32</v>
      </c>
      <c r="I1130" s="1">
        <f t="shared" si="34"/>
        <v>22</v>
      </c>
      <c r="J1130" s="2">
        <f t="shared" si="35"/>
        <v>0.40740740740740738</v>
      </c>
      <c r="K1130" s="3">
        <v>3.4027777777777775E-2</v>
      </c>
      <c r="L1130" t="s">
        <v>1132</v>
      </c>
    </row>
    <row r="1131" spans="1:12" x14ac:dyDescent="0.25">
      <c r="A1131">
        <v>454</v>
      </c>
      <c r="B1131">
        <v>1</v>
      </c>
      <c r="C1131" t="s">
        <v>180</v>
      </c>
      <c r="D1131" s="1">
        <v>11</v>
      </c>
      <c r="E1131" s="1">
        <v>19</v>
      </c>
      <c r="F1131">
        <v>3</v>
      </c>
      <c r="G1131" s="1">
        <v>57</v>
      </c>
      <c r="H1131" s="1">
        <v>33</v>
      </c>
      <c r="I1131" s="1">
        <f t="shared" si="34"/>
        <v>24</v>
      </c>
      <c r="J1131" s="2">
        <f t="shared" si="35"/>
        <v>0.42105263157894735</v>
      </c>
      <c r="K1131" s="3">
        <v>1.2500000000000001E-2</v>
      </c>
      <c r="L1131" t="s">
        <v>1133</v>
      </c>
    </row>
    <row r="1132" spans="1:12" x14ac:dyDescent="0.25">
      <c r="A1132">
        <v>454</v>
      </c>
      <c r="B1132">
        <v>1</v>
      </c>
      <c r="C1132" t="s">
        <v>106</v>
      </c>
      <c r="D1132" s="1">
        <v>22</v>
      </c>
      <c r="E1132" s="1">
        <v>36</v>
      </c>
      <c r="F1132">
        <v>2</v>
      </c>
      <c r="G1132" s="1">
        <v>72</v>
      </c>
      <c r="H1132" s="1">
        <v>44</v>
      </c>
      <c r="I1132" s="1">
        <f t="shared" si="34"/>
        <v>28</v>
      </c>
      <c r="J1132" s="2">
        <f t="shared" si="35"/>
        <v>0.3888888888888889</v>
      </c>
      <c r="K1132" s="3">
        <v>2.9166666666666667E-2</v>
      </c>
      <c r="L1132" t="s">
        <v>1133</v>
      </c>
    </row>
    <row r="1133" spans="1:12" x14ac:dyDescent="0.25">
      <c r="A1133">
        <v>454</v>
      </c>
      <c r="B1133">
        <v>1</v>
      </c>
      <c r="C1133" t="s">
        <v>195</v>
      </c>
      <c r="D1133" s="1">
        <v>15</v>
      </c>
      <c r="E1133" s="1">
        <v>25</v>
      </c>
      <c r="F1133">
        <v>2</v>
      </c>
      <c r="G1133" s="1">
        <v>50</v>
      </c>
      <c r="H1133" s="1">
        <v>30</v>
      </c>
      <c r="I1133" s="1">
        <f t="shared" si="34"/>
        <v>20</v>
      </c>
      <c r="J1133" s="2">
        <f t="shared" si="35"/>
        <v>0.4</v>
      </c>
      <c r="K1133" s="3">
        <v>3.0555555555555555E-2</v>
      </c>
      <c r="L1133" t="s">
        <v>1132</v>
      </c>
    </row>
    <row r="1134" spans="1:12" x14ac:dyDescent="0.25">
      <c r="A1134">
        <v>455</v>
      </c>
      <c r="B1134">
        <v>12</v>
      </c>
      <c r="C1134" t="s">
        <v>259</v>
      </c>
      <c r="D1134" s="1">
        <v>14</v>
      </c>
      <c r="E1134" s="1">
        <v>24</v>
      </c>
      <c r="F1134">
        <v>2</v>
      </c>
      <c r="G1134" s="1">
        <v>48</v>
      </c>
      <c r="H1134" s="1">
        <v>28</v>
      </c>
      <c r="I1134" s="1">
        <f t="shared" si="34"/>
        <v>20</v>
      </c>
      <c r="J1134" s="2">
        <f t="shared" si="35"/>
        <v>0.41666666666666669</v>
      </c>
      <c r="K1134" s="3">
        <v>7.6388888888888886E-3</v>
      </c>
      <c r="L1134" t="s">
        <v>1132</v>
      </c>
    </row>
    <row r="1135" spans="1:12" x14ac:dyDescent="0.25">
      <c r="A1135">
        <v>456</v>
      </c>
      <c r="B1135">
        <v>13</v>
      </c>
      <c r="C1135" t="s">
        <v>65</v>
      </c>
      <c r="D1135" s="1">
        <v>25</v>
      </c>
      <c r="E1135" s="1">
        <v>40</v>
      </c>
      <c r="F1135">
        <v>2</v>
      </c>
      <c r="G1135" s="1">
        <v>80</v>
      </c>
      <c r="H1135" s="1">
        <v>50</v>
      </c>
      <c r="I1135" s="1">
        <f t="shared" si="34"/>
        <v>30</v>
      </c>
      <c r="J1135" s="2">
        <f t="shared" si="35"/>
        <v>0.375</v>
      </c>
      <c r="K1135" s="3">
        <v>3.2638888888888891E-2</v>
      </c>
      <c r="L1135" t="s">
        <v>1133</v>
      </c>
    </row>
    <row r="1136" spans="1:12" x14ac:dyDescent="0.25">
      <c r="A1136">
        <v>456</v>
      </c>
      <c r="B1136">
        <v>13</v>
      </c>
      <c r="C1136" t="s">
        <v>77</v>
      </c>
      <c r="D1136" s="1">
        <v>20</v>
      </c>
      <c r="E1136" s="1">
        <v>34</v>
      </c>
      <c r="F1136">
        <v>2</v>
      </c>
      <c r="G1136" s="1">
        <v>68</v>
      </c>
      <c r="H1136" s="1">
        <v>40</v>
      </c>
      <c r="I1136" s="1">
        <f t="shared" si="34"/>
        <v>28</v>
      </c>
      <c r="J1136" s="2">
        <f t="shared" si="35"/>
        <v>0.41176470588235292</v>
      </c>
      <c r="K1136" s="3">
        <v>1.6666666666666666E-2</v>
      </c>
      <c r="L1136" t="s">
        <v>1132</v>
      </c>
    </row>
    <row r="1137" spans="1:12" x14ac:dyDescent="0.25">
      <c r="A1137">
        <v>457</v>
      </c>
      <c r="B1137">
        <v>18</v>
      </c>
      <c r="C1137" t="s">
        <v>439</v>
      </c>
      <c r="D1137" s="1">
        <v>20</v>
      </c>
      <c r="E1137" s="1">
        <v>33</v>
      </c>
      <c r="F1137">
        <v>3</v>
      </c>
      <c r="G1137" s="1">
        <v>99</v>
      </c>
      <c r="H1137" s="1">
        <v>60</v>
      </c>
      <c r="I1137" s="1">
        <f t="shared" si="34"/>
        <v>39</v>
      </c>
      <c r="J1137" s="2">
        <f t="shared" si="35"/>
        <v>0.39393939393939392</v>
      </c>
      <c r="K1137" s="3">
        <v>2.9861111111111113E-2</v>
      </c>
      <c r="L1137" t="s">
        <v>1133</v>
      </c>
    </row>
    <row r="1138" spans="1:12" x14ac:dyDescent="0.25">
      <c r="A1138">
        <v>457</v>
      </c>
      <c r="B1138">
        <v>18</v>
      </c>
      <c r="C1138" t="s">
        <v>180</v>
      </c>
      <c r="D1138" s="1">
        <v>11</v>
      </c>
      <c r="E1138" s="1">
        <v>19</v>
      </c>
      <c r="F1138">
        <v>2</v>
      </c>
      <c r="G1138" s="1">
        <v>38</v>
      </c>
      <c r="H1138" s="1">
        <v>22</v>
      </c>
      <c r="I1138" s="1">
        <f t="shared" si="34"/>
        <v>16</v>
      </c>
      <c r="J1138" s="2">
        <f t="shared" si="35"/>
        <v>0.42105263157894735</v>
      </c>
      <c r="K1138" s="3">
        <v>1.0416666666666666E-2</v>
      </c>
      <c r="L1138" t="s">
        <v>1133</v>
      </c>
    </row>
    <row r="1139" spans="1:12" x14ac:dyDescent="0.25">
      <c r="A1139">
        <v>458</v>
      </c>
      <c r="B1139">
        <v>4</v>
      </c>
      <c r="C1139" t="s">
        <v>57</v>
      </c>
      <c r="D1139" s="1">
        <v>16</v>
      </c>
      <c r="E1139" s="1">
        <v>28</v>
      </c>
      <c r="F1139">
        <v>2</v>
      </c>
      <c r="G1139" s="1">
        <v>56</v>
      </c>
      <c r="H1139" s="1">
        <v>32</v>
      </c>
      <c r="I1139" s="1">
        <f t="shared" si="34"/>
        <v>24</v>
      </c>
      <c r="J1139" s="2">
        <f t="shared" si="35"/>
        <v>0.42857142857142855</v>
      </c>
      <c r="K1139" s="3">
        <v>7.6388888888888886E-3</v>
      </c>
      <c r="L1139" t="s">
        <v>1133</v>
      </c>
    </row>
    <row r="1140" spans="1:12" x14ac:dyDescent="0.25">
      <c r="A1140">
        <v>458</v>
      </c>
      <c r="B1140">
        <v>4</v>
      </c>
      <c r="C1140" t="s">
        <v>77</v>
      </c>
      <c r="D1140" s="1">
        <v>20</v>
      </c>
      <c r="E1140" s="1">
        <v>34</v>
      </c>
      <c r="F1140">
        <v>3</v>
      </c>
      <c r="G1140" s="1">
        <v>102</v>
      </c>
      <c r="H1140" s="1">
        <v>60</v>
      </c>
      <c r="I1140" s="1">
        <f t="shared" si="34"/>
        <v>42</v>
      </c>
      <c r="J1140" s="2">
        <f t="shared" si="35"/>
        <v>0.41176470588235292</v>
      </c>
      <c r="K1140" s="3">
        <v>1.9444444444444445E-2</v>
      </c>
      <c r="L1140" t="s">
        <v>1132</v>
      </c>
    </row>
    <row r="1141" spans="1:12" x14ac:dyDescent="0.25">
      <c r="A1141">
        <v>458</v>
      </c>
      <c r="B1141">
        <v>4</v>
      </c>
      <c r="C1141" t="s">
        <v>439</v>
      </c>
      <c r="D1141" s="1">
        <v>20</v>
      </c>
      <c r="E1141" s="1">
        <v>33</v>
      </c>
      <c r="F1141">
        <v>2</v>
      </c>
      <c r="G1141" s="1">
        <v>66</v>
      </c>
      <c r="H1141" s="1">
        <v>40</v>
      </c>
      <c r="I1141" s="1">
        <f t="shared" si="34"/>
        <v>26</v>
      </c>
      <c r="J1141" s="2">
        <f t="shared" si="35"/>
        <v>0.39393939393939392</v>
      </c>
      <c r="K1141" s="3">
        <v>4.1666666666666666E-3</v>
      </c>
      <c r="L1141" t="s">
        <v>1132</v>
      </c>
    </row>
    <row r="1142" spans="1:12" x14ac:dyDescent="0.25">
      <c r="A1142">
        <v>458</v>
      </c>
      <c r="B1142">
        <v>4</v>
      </c>
      <c r="C1142" t="s">
        <v>335</v>
      </c>
      <c r="D1142" s="1">
        <v>13</v>
      </c>
      <c r="E1142" s="1">
        <v>22</v>
      </c>
      <c r="F1142">
        <v>2</v>
      </c>
      <c r="G1142" s="1">
        <v>44</v>
      </c>
      <c r="H1142" s="1">
        <v>26</v>
      </c>
      <c r="I1142" s="1">
        <f t="shared" si="34"/>
        <v>18</v>
      </c>
      <c r="J1142" s="2">
        <f t="shared" si="35"/>
        <v>0.40909090909090912</v>
      </c>
      <c r="K1142" s="3">
        <v>3.0555555555555555E-2</v>
      </c>
      <c r="L1142" t="s">
        <v>1132</v>
      </c>
    </row>
    <row r="1143" spans="1:12" x14ac:dyDescent="0.25">
      <c r="A1143">
        <v>459</v>
      </c>
      <c r="B1143">
        <v>20</v>
      </c>
      <c r="C1143" t="s">
        <v>57</v>
      </c>
      <c r="D1143" s="1">
        <v>16</v>
      </c>
      <c r="E1143" s="1">
        <v>28</v>
      </c>
      <c r="F1143">
        <v>3</v>
      </c>
      <c r="G1143" s="1">
        <v>84</v>
      </c>
      <c r="H1143" s="1">
        <v>48</v>
      </c>
      <c r="I1143" s="1">
        <f t="shared" si="34"/>
        <v>36</v>
      </c>
      <c r="J1143" s="2">
        <f t="shared" si="35"/>
        <v>0.42857142857142855</v>
      </c>
      <c r="K1143" s="3">
        <v>2.0833333333333332E-2</v>
      </c>
      <c r="L1143" t="s">
        <v>1132</v>
      </c>
    </row>
    <row r="1144" spans="1:12" x14ac:dyDescent="0.25">
      <c r="A1144">
        <v>460</v>
      </c>
      <c r="B1144">
        <v>19</v>
      </c>
      <c r="C1144" t="s">
        <v>57</v>
      </c>
      <c r="D1144" s="1">
        <v>16</v>
      </c>
      <c r="E1144" s="1">
        <v>28</v>
      </c>
      <c r="F1144">
        <v>1</v>
      </c>
      <c r="G1144" s="1">
        <v>28</v>
      </c>
      <c r="H1144" s="1">
        <v>16</v>
      </c>
      <c r="I1144" s="1">
        <f t="shared" si="34"/>
        <v>12</v>
      </c>
      <c r="J1144" s="2">
        <f t="shared" si="35"/>
        <v>0.42857142857142855</v>
      </c>
      <c r="K1144" s="3">
        <v>2.7777777777777776E-2</v>
      </c>
      <c r="L1144" t="s">
        <v>1133</v>
      </c>
    </row>
    <row r="1145" spans="1:12" x14ac:dyDescent="0.25">
      <c r="A1145">
        <v>460</v>
      </c>
      <c r="B1145">
        <v>19</v>
      </c>
      <c r="C1145" t="s">
        <v>256</v>
      </c>
      <c r="D1145" s="1">
        <v>15</v>
      </c>
      <c r="E1145" s="1">
        <v>26</v>
      </c>
      <c r="F1145">
        <v>1</v>
      </c>
      <c r="G1145" s="1">
        <v>26</v>
      </c>
      <c r="H1145" s="1">
        <v>15</v>
      </c>
      <c r="I1145" s="1">
        <f t="shared" si="34"/>
        <v>11</v>
      </c>
      <c r="J1145" s="2">
        <f t="shared" si="35"/>
        <v>0.42307692307692307</v>
      </c>
      <c r="K1145" s="3">
        <v>5.5555555555555558E-3</v>
      </c>
      <c r="L1145" t="s">
        <v>1133</v>
      </c>
    </row>
    <row r="1146" spans="1:12" x14ac:dyDescent="0.25">
      <c r="A1146">
        <v>460</v>
      </c>
      <c r="B1146">
        <v>19</v>
      </c>
      <c r="C1146" t="s">
        <v>195</v>
      </c>
      <c r="D1146" s="1">
        <v>15</v>
      </c>
      <c r="E1146" s="1">
        <v>25</v>
      </c>
      <c r="F1146">
        <v>2</v>
      </c>
      <c r="G1146" s="1">
        <v>50</v>
      </c>
      <c r="H1146" s="1">
        <v>30</v>
      </c>
      <c r="I1146" s="1">
        <f t="shared" si="34"/>
        <v>20</v>
      </c>
      <c r="J1146" s="2">
        <f t="shared" si="35"/>
        <v>0.4</v>
      </c>
      <c r="K1146" s="3">
        <v>2.9861111111111113E-2</v>
      </c>
      <c r="L1146" t="s">
        <v>1132</v>
      </c>
    </row>
    <row r="1147" spans="1:12" x14ac:dyDescent="0.25">
      <c r="A1147">
        <v>460</v>
      </c>
      <c r="B1147">
        <v>19</v>
      </c>
      <c r="C1147" t="s">
        <v>259</v>
      </c>
      <c r="D1147" s="1">
        <v>14</v>
      </c>
      <c r="E1147" s="1">
        <v>24</v>
      </c>
      <c r="F1147">
        <v>3</v>
      </c>
      <c r="G1147" s="1">
        <v>72</v>
      </c>
      <c r="H1147" s="1">
        <v>42</v>
      </c>
      <c r="I1147" s="1">
        <f t="shared" si="34"/>
        <v>30</v>
      </c>
      <c r="J1147" s="2">
        <f t="shared" si="35"/>
        <v>0.41666666666666669</v>
      </c>
      <c r="K1147" s="3">
        <v>2.2916666666666665E-2</v>
      </c>
      <c r="L1147" t="s">
        <v>1132</v>
      </c>
    </row>
    <row r="1148" spans="1:12" x14ac:dyDescent="0.25">
      <c r="A1148">
        <v>461</v>
      </c>
      <c r="B1148">
        <v>4</v>
      </c>
      <c r="C1148" t="s">
        <v>33</v>
      </c>
      <c r="D1148" s="1">
        <v>21</v>
      </c>
      <c r="E1148" s="1">
        <v>35</v>
      </c>
      <c r="F1148">
        <v>2</v>
      </c>
      <c r="G1148" s="1">
        <v>70</v>
      </c>
      <c r="H1148" s="1">
        <v>42</v>
      </c>
      <c r="I1148" s="1">
        <f t="shared" si="34"/>
        <v>28</v>
      </c>
      <c r="J1148" s="2">
        <f t="shared" si="35"/>
        <v>0.4</v>
      </c>
      <c r="K1148" s="3">
        <v>2.6388888888888889E-2</v>
      </c>
      <c r="L1148" t="s">
        <v>1133</v>
      </c>
    </row>
    <row r="1149" spans="1:12" x14ac:dyDescent="0.25">
      <c r="A1149">
        <v>461</v>
      </c>
      <c r="B1149">
        <v>4</v>
      </c>
      <c r="C1149" t="s">
        <v>51</v>
      </c>
      <c r="D1149" s="1">
        <v>17</v>
      </c>
      <c r="E1149" s="1">
        <v>29</v>
      </c>
      <c r="F1149">
        <v>1</v>
      </c>
      <c r="G1149" s="1">
        <v>29</v>
      </c>
      <c r="H1149" s="1">
        <v>17</v>
      </c>
      <c r="I1149" s="1">
        <f t="shared" si="34"/>
        <v>12</v>
      </c>
      <c r="J1149" s="2">
        <f t="shared" si="35"/>
        <v>0.41379310344827586</v>
      </c>
      <c r="K1149" s="3">
        <v>1.9444444444444445E-2</v>
      </c>
      <c r="L1149" t="s">
        <v>1132</v>
      </c>
    </row>
    <row r="1150" spans="1:12" x14ac:dyDescent="0.25">
      <c r="A1150">
        <v>462</v>
      </c>
      <c r="B1150">
        <v>9</v>
      </c>
      <c r="C1150" t="s">
        <v>439</v>
      </c>
      <c r="D1150" s="1">
        <v>20</v>
      </c>
      <c r="E1150" s="1">
        <v>33</v>
      </c>
      <c r="F1150">
        <v>3</v>
      </c>
      <c r="G1150" s="1">
        <v>99</v>
      </c>
      <c r="H1150" s="1">
        <v>60</v>
      </c>
      <c r="I1150" s="1">
        <f t="shared" si="34"/>
        <v>39</v>
      </c>
      <c r="J1150" s="2">
        <f t="shared" si="35"/>
        <v>0.39393939393939392</v>
      </c>
      <c r="K1150" s="3">
        <v>7.6388888888888886E-3</v>
      </c>
      <c r="L1150" t="s">
        <v>1132</v>
      </c>
    </row>
    <row r="1151" spans="1:12" x14ac:dyDescent="0.25">
      <c r="A1151">
        <v>463</v>
      </c>
      <c r="B1151">
        <v>7</v>
      </c>
      <c r="C1151" t="s">
        <v>186</v>
      </c>
      <c r="D1151" s="1">
        <v>19</v>
      </c>
      <c r="E1151" s="1">
        <v>31</v>
      </c>
      <c r="F1151">
        <v>3</v>
      </c>
      <c r="G1151" s="1">
        <v>93</v>
      </c>
      <c r="H1151" s="1">
        <v>57</v>
      </c>
      <c r="I1151" s="1">
        <f t="shared" si="34"/>
        <v>36</v>
      </c>
      <c r="J1151" s="2">
        <f t="shared" si="35"/>
        <v>0.38709677419354838</v>
      </c>
      <c r="K1151" s="3">
        <v>9.7222222222222224E-3</v>
      </c>
      <c r="L1151" t="s">
        <v>1133</v>
      </c>
    </row>
    <row r="1152" spans="1:12" x14ac:dyDescent="0.25">
      <c r="A1152">
        <v>464</v>
      </c>
      <c r="B1152">
        <v>16</v>
      </c>
      <c r="C1152" t="s">
        <v>256</v>
      </c>
      <c r="D1152" s="1">
        <v>15</v>
      </c>
      <c r="E1152" s="1">
        <v>26</v>
      </c>
      <c r="F1152">
        <v>3</v>
      </c>
      <c r="G1152" s="1">
        <v>78</v>
      </c>
      <c r="H1152" s="1">
        <v>45</v>
      </c>
      <c r="I1152" s="1">
        <f t="shared" si="34"/>
        <v>33</v>
      </c>
      <c r="J1152" s="2">
        <f t="shared" si="35"/>
        <v>0.42307692307692307</v>
      </c>
      <c r="K1152" s="3">
        <v>3.4722222222222224E-2</v>
      </c>
      <c r="L1152" t="s">
        <v>1133</v>
      </c>
    </row>
    <row r="1153" spans="1:12" x14ac:dyDescent="0.25">
      <c r="A1153">
        <v>464</v>
      </c>
      <c r="B1153">
        <v>16</v>
      </c>
      <c r="C1153" t="s">
        <v>170</v>
      </c>
      <c r="D1153" s="1">
        <v>16</v>
      </c>
      <c r="E1153" s="1">
        <v>27</v>
      </c>
      <c r="F1153">
        <v>2</v>
      </c>
      <c r="G1153" s="1">
        <v>54</v>
      </c>
      <c r="H1153" s="1">
        <v>32</v>
      </c>
      <c r="I1153" s="1">
        <f t="shared" si="34"/>
        <v>22</v>
      </c>
      <c r="J1153" s="2">
        <f t="shared" si="35"/>
        <v>0.40740740740740738</v>
      </c>
      <c r="K1153" s="3">
        <v>1.6666666666666666E-2</v>
      </c>
      <c r="L1153" t="s">
        <v>1132</v>
      </c>
    </row>
    <row r="1154" spans="1:12" x14ac:dyDescent="0.25">
      <c r="A1154">
        <v>464</v>
      </c>
      <c r="B1154">
        <v>16</v>
      </c>
      <c r="C1154" t="s">
        <v>335</v>
      </c>
      <c r="D1154" s="1">
        <v>13</v>
      </c>
      <c r="E1154" s="1">
        <v>22</v>
      </c>
      <c r="F1154">
        <v>1</v>
      </c>
      <c r="G1154" s="1">
        <v>22</v>
      </c>
      <c r="H1154" s="1">
        <v>13</v>
      </c>
      <c r="I1154" s="1">
        <f t="shared" si="34"/>
        <v>9</v>
      </c>
      <c r="J1154" s="2">
        <f t="shared" si="35"/>
        <v>0.40909090909090912</v>
      </c>
      <c r="K1154" s="3">
        <v>6.9444444444444441E-3</v>
      </c>
      <c r="L1154" t="s">
        <v>1132</v>
      </c>
    </row>
    <row r="1155" spans="1:12" x14ac:dyDescent="0.25">
      <c r="A1155">
        <v>465</v>
      </c>
      <c r="B1155">
        <v>4</v>
      </c>
      <c r="C1155" t="s">
        <v>195</v>
      </c>
      <c r="D1155" s="1">
        <v>15</v>
      </c>
      <c r="E1155" s="1">
        <v>25</v>
      </c>
      <c r="F1155">
        <v>3</v>
      </c>
      <c r="G1155" s="1">
        <v>75</v>
      </c>
      <c r="H1155" s="1">
        <v>45</v>
      </c>
      <c r="I1155" s="1">
        <f t="shared" ref="I1155:I1218" si="36">G1155-H1155</f>
        <v>30</v>
      </c>
      <c r="J1155" s="2">
        <f t="shared" ref="J1155:J1218" si="37">I1155/G1155</f>
        <v>0.4</v>
      </c>
      <c r="K1155" s="3">
        <v>2.5694444444444443E-2</v>
      </c>
      <c r="L1155" t="s">
        <v>1132</v>
      </c>
    </row>
    <row r="1156" spans="1:12" x14ac:dyDescent="0.25">
      <c r="A1156">
        <v>465</v>
      </c>
      <c r="B1156">
        <v>4</v>
      </c>
      <c r="C1156" t="s">
        <v>331</v>
      </c>
      <c r="D1156" s="1">
        <v>14</v>
      </c>
      <c r="E1156" s="1">
        <v>23</v>
      </c>
      <c r="F1156">
        <v>2</v>
      </c>
      <c r="G1156" s="1">
        <v>46</v>
      </c>
      <c r="H1156" s="1">
        <v>28</v>
      </c>
      <c r="I1156" s="1">
        <f t="shared" si="36"/>
        <v>18</v>
      </c>
      <c r="J1156" s="2">
        <f t="shared" si="37"/>
        <v>0.39130434782608697</v>
      </c>
      <c r="K1156" s="3">
        <v>1.5972222222222221E-2</v>
      </c>
      <c r="L1156" t="s">
        <v>1133</v>
      </c>
    </row>
    <row r="1157" spans="1:12" x14ac:dyDescent="0.25">
      <c r="A1157">
        <v>466</v>
      </c>
      <c r="B1157">
        <v>4</v>
      </c>
      <c r="C1157" t="s">
        <v>335</v>
      </c>
      <c r="D1157" s="1">
        <v>13</v>
      </c>
      <c r="E1157" s="1">
        <v>22</v>
      </c>
      <c r="F1157">
        <v>1</v>
      </c>
      <c r="G1157" s="1">
        <v>22</v>
      </c>
      <c r="H1157" s="1">
        <v>13</v>
      </c>
      <c r="I1157" s="1">
        <f t="shared" si="36"/>
        <v>9</v>
      </c>
      <c r="J1157" s="2">
        <f t="shared" si="37"/>
        <v>0.40909090909090912</v>
      </c>
      <c r="K1157" s="3">
        <v>3.4722222222222224E-2</v>
      </c>
      <c r="L1157" t="s">
        <v>1133</v>
      </c>
    </row>
    <row r="1158" spans="1:12" x14ac:dyDescent="0.25">
      <c r="A1158">
        <v>466</v>
      </c>
      <c r="B1158">
        <v>4</v>
      </c>
      <c r="C1158" t="s">
        <v>100</v>
      </c>
      <c r="D1158" s="1">
        <v>18</v>
      </c>
      <c r="E1158" s="1">
        <v>30</v>
      </c>
      <c r="F1158">
        <v>3</v>
      </c>
      <c r="G1158" s="1">
        <v>90</v>
      </c>
      <c r="H1158" s="1">
        <v>54</v>
      </c>
      <c r="I1158" s="1">
        <f t="shared" si="36"/>
        <v>36</v>
      </c>
      <c r="J1158" s="2">
        <f t="shared" si="37"/>
        <v>0.4</v>
      </c>
      <c r="K1158" s="3">
        <v>3.6111111111111108E-2</v>
      </c>
      <c r="L1158" t="s">
        <v>1132</v>
      </c>
    </row>
    <row r="1159" spans="1:12" x14ac:dyDescent="0.25">
      <c r="A1159">
        <v>466</v>
      </c>
      <c r="B1159">
        <v>4</v>
      </c>
      <c r="C1159" t="s">
        <v>57</v>
      </c>
      <c r="D1159" s="1">
        <v>16</v>
      </c>
      <c r="E1159" s="1">
        <v>28</v>
      </c>
      <c r="F1159">
        <v>1</v>
      </c>
      <c r="G1159" s="1">
        <v>28</v>
      </c>
      <c r="H1159" s="1">
        <v>16</v>
      </c>
      <c r="I1159" s="1">
        <f t="shared" si="36"/>
        <v>12</v>
      </c>
      <c r="J1159" s="2">
        <f t="shared" si="37"/>
        <v>0.42857142857142855</v>
      </c>
      <c r="K1159" s="3">
        <v>2.9861111111111113E-2</v>
      </c>
      <c r="L1159" t="s">
        <v>1132</v>
      </c>
    </row>
    <row r="1160" spans="1:12" x14ac:dyDescent="0.25">
      <c r="A1160">
        <v>467</v>
      </c>
      <c r="B1160">
        <v>15</v>
      </c>
      <c r="C1160" t="s">
        <v>439</v>
      </c>
      <c r="D1160" s="1">
        <v>20</v>
      </c>
      <c r="E1160" s="1">
        <v>33</v>
      </c>
      <c r="F1160">
        <v>3</v>
      </c>
      <c r="G1160" s="1">
        <v>99</v>
      </c>
      <c r="H1160" s="1">
        <v>60</v>
      </c>
      <c r="I1160" s="1">
        <f t="shared" si="36"/>
        <v>39</v>
      </c>
      <c r="J1160" s="2">
        <f t="shared" si="37"/>
        <v>0.39393939393939392</v>
      </c>
      <c r="K1160" s="3">
        <v>9.0277777777777769E-3</v>
      </c>
      <c r="L1160" t="s">
        <v>1132</v>
      </c>
    </row>
    <row r="1161" spans="1:12" x14ac:dyDescent="0.25">
      <c r="A1161">
        <v>467</v>
      </c>
      <c r="B1161">
        <v>15</v>
      </c>
      <c r="C1161" t="s">
        <v>335</v>
      </c>
      <c r="D1161" s="1">
        <v>13</v>
      </c>
      <c r="E1161" s="1">
        <v>22</v>
      </c>
      <c r="F1161">
        <v>2</v>
      </c>
      <c r="G1161" s="1">
        <v>44</v>
      </c>
      <c r="H1161" s="1">
        <v>26</v>
      </c>
      <c r="I1161" s="1">
        <f t="shared" si="36"/>
        <v>18</v>
      </c>
      <c r="J1161" s="2">
        <f t="shared" si="37"/>
        <v>0.40909090909090912</v>
      </c>
      <c r="K1161" s="3">
        <v>4.0972222222222222E-2</v>
      </c>
      <c r="L1161" t="s">
        <v>1132</v>
      </c>
    </row>
    <row r="1162" spans="1:12" x14ac:dyDescent="0.25">
      <c r="A1162">
        <v>468</v>
      </c>
      <c r="B1162">
        <v>14</v>
      </c>
      <c r="C1162" t="s">
        <v>180</v>
      </c>
      <c r="D1162" s="1">
        <v>11</v>
      </c>
      <c r="E1162" s="1">
        <v>19</v>
      </c>
      <c r="F1162">
        <v>2</v>
      </c>
      <c r="G1162" s="1">
        <v>38</v>
      </c>
      <c r="H1162" s="1">
        <v>22</v>
      </c>
      <c r="I1162" s="1">
        <f t="shared" si="36"/>
        <v>16</v>
      </c>
      <c r="J1162" s="2">
        <f t="shared" si="37"/>
        <v>0.42105263157894735</v>
      </c>
      <c r="K1162" s="3">
        <v>2.6388888888888889E-2</v>
      </c>
      <c r="L1162" t="s">
        <v>1133</v>
      </c>
    </row>
    <row r="1163" spans="1:12" x14ac:dyDescent="0.25">
      <c r="A1163">
        <v>468</v>
      </c>
      <c r="B1163">
        <v>14</v>
      </c>
      <c r="C1163" t="s">
        <v>241</v>
      </c>
      <c r="D1163" s="1">
        <v>12</v>
      </c>
      <c r="E1163" s="1">
        <v>20</v>
      </c>
      <c r="F1163">
        <v>2</v>
      </c>
      <c r="G1163" s="1">
        <v>40</v>
      </c>
      <c r="H1163" s="1">
        <v>24</v>
      </c>
      <c r="I1163" s="1">
        <f t="shared" si="36"/>
        <v>16</v>
      </c>
      <c r="J1163" s="2">
        <f t="shared" si="37"/>
        <v>0.4</v>
      </c>
      <c r="K1163" s="3">
        <v>1.1111111111111112E-2</v>
      </c>
      <c r="L1163" t="s">
        <v>1133</v>
      </c>
    </row>
    <row r="1164" spans="1:12" x14ac:dyDescent="0.25">
      <c r="A1164">
        <v>468</v>
      </c>
      <c r="B1164">
        <v>14</v>
      </c>
      <c r="C1164" t="s">
        <v>57</v>
      </c>
      <c r="D1164" s="1">
        <v>16</v>
      </c>
      <c r="E1164" s="1">
        <v>28</v>
      </c>
      <c r="F1164">
        <v>1</v>
      </c>
      <c r="G1164" s="1">
        <v>28</v>
      </c>
      <c r="H1164" s="1">
        <v>16</v>
      </c>
      <c r="I1164" s="1">
        <f t="shared" si="36"/>
        <v>12</v>
      </c>
      <c r="J1164" s="2">
        <f t="shared" si="37"/>
        <v>0.42857142857142855</v>
      </c>
      <c r="K1164" s="3">
        <v>6.2500000000000003E-3</v>
      </c>
      <c r="L1164" t="s">
        <v>1133</v>
      </c>
    </row>
    <row r="1165" spans="1:12" x14ac:dyDescent="0.25">
      <c r="A1165">
        <v>469</v>
      </c>
      <c r="B1165">
        <v>1</v>
      </c>
      <c r="C1165" t="s">
        <v>33</v>
      </c>
      <c r="D1165" s="1">
        <v>21</v>
      </c>
      <c r="E1165" s="1">
        <v>35</v>
      </c>
      <c r="F1165">
        <v>3</v>
      </c>
      <c r="G1165" s="1">
        <v>105</v>
      </c>
      <c r="H1165" s="1">
        <v>63</v>
      </c>
      <c r="I1165" s="1">
        <f t="shared" si="36"/>
        <v>42</v>
      </c>
      <c r="J1165" s="2">
        <f t="shared" si="37"/>
        <v>0.4</v>
      </c>
      <c r="K1165" s="3">
        <v>1.5277777777777777E-2</v>
      </c>
      <c r="L1165" t="s">
        <v>1133</v>
      </c>
    </row>
    <row r="1166" spans="1:12" x14ac:dyDescent="0.25">
      <c r="A1166">
        <v>469</v>
      </c>
      <c r="B1166">
        <v>1</v>
      </c>
      <c r="C1166" t="s">
        <v>414</v>
      </c>
      <c r="D1166" s="1">
        <v>19</v>
      </c>
      <c r="E1166" s="1">
        <v>32</v>
      </c>
      <c r="F1166">
        <v>1</v>
      </c>
      <c r="G1166" s="1">
        <v>32</v>
      </c>
      <c r="H1166" s="1">
        <v>19</v>
      </c>
      <c r="I1166" s="1">
        <f t="shared" si="36"/>
        <v>13</v>
      </c>
      <c r="J1166" s="2">
        <f t="shared" si="37"/>
        <v>0.40625</v>
      </c>
      <c r="K1166" s="3">
        <v>3.0555555555555555E-2</v>
      </c>
      <c r="L1166" t="s">
        <v>1132</v>
      </c>
    </row>
    <row r="1167" spans="1:12" x14ac:dyDescent="0.25">
      <c r="A1167">
        <v>470</v>
      </c>
      <c r="B1167">
        <v>17</v>
      </c>
      <c r="C1167" t="s">
        <v>259</v>
      </c>
      <c r="D1167" s="1">
        <v>14</v>
      </c>
      <c r="E1167" s="1">
        <v>24</v>
      </c>
      <c r="F1167">
        <v>1</v>
      </c>
      <c r="G1167" s="1">
        <v>24</v>
      </c>
      <c r="H1167" s="1">
        <v>14</v>
      </c>
      <c r="I1167" s="1">
        <f t="shared" si="36"/>
        <v>10</v>
      </c>
      <c r="J1167" s="2">
        <f t="shared" si="37"/>
        <v>0.41666666666666669</v>
      </c>
      <c r="K1167" s="3">
        <v>3.0555555555555555E-2</v>
      </c>
      <c r="L1167" t="s">
        <v>1132</v>
      </c>
    </row>
    <row r="1168" spans="1:12" x14ac:dyDescent="0.25">
      <c r="A1168">
        <v>470</v>
      </c>
      <c r="B1168">
        <v>17</v>
      </c>
      <c r="C1168" t="s">
        <v>117</v>
      </c>
      <c r="D1168" s="1">
        <v>10</v>
      </c>
      <c r="E1168" s="1">
        <v>18</v>
      </c>
      <c r="F1168">
        <v>3</v>
      </c>
      <c r="G1168" s="1">
        <v>54</v>
      </c>
      <c r="H1168" s="1">
        <v>30</v>
      </c>
      <c r="I1168" s="1">
        <f t="shared" si="36"/>
        <v>24</v>
      </c>
      <c r="J1168" s="2">
        <f t="shared" si="37"/>
        <v>0.44444444444444442</v>
      </c>
      <c r="K1168" s="3">
        <v>1.9444444444444445E-2</v>
      </c>
      <c r="L1168" t="s">
        <v>1132</v>
      </c>
    </row>
    <row r="1169" spans="1:12" x14ac:dyDescent="0.25">
      <c r="A1169">
        <v>471</v>
      </c>
      <c r="B1169">
        <v>7</v>
      </c>
      <c r="C1169" t="s">
        <v>33</v>
      </c>
      <c r="D1169" s="1">
        <v>21</v>
      </c>
      <c r="E1169" s="1">
        <v>35</v>
      </c>
      <c r="F1169">
        <v>3</v>
      </c>
      <c r="G1169" s="1">
        <v>105</v>
      </c>
      <c r="H1169" s="1">
        <v>63</v>
      </c>
      <c r="I1169" s="1">
        <f t="shared" si="36"/>
        <v>42</v>
      </c>
      <c r="J1169" s="2">
        <f t="shared" si="37"/>
        <v>0.4</v>
      </c>
      <c r="K1169" s="3">
        <v>3.9583333333333331E-2</v>
      </c>
      <c r="L1169" t="s">
        <v>1132</v>
      </c>
    </row>
    <row r="1170" spans="1:12" x14ac:dyDescent="0.25">
      <c r="A1170">
        <v>472</v>
      </c>
      <c r="B1170">
        <v>20</v>
      </c>
      <c r="C1170" t="s">
        <v>33</v>
      </c>
      <c r="D1170" s="1">
        <v>21</v>
      </c>
      <c r="E1170" s="1">
        <v>35</v>
      </c>
      <c r="F1170">
        <v>2</v>
      </c>
      <c r="G1170" s="1">
        <v>70</v>
      </c>
      <c r="H1170" s="1">
        <v>42</v>
      </c>
      <c r="I1170" s="1">
        <f t="shared" si="36"/>
        <v>28</v>
      </c>
      <c r="J1170" s="2">
        <f t="shared" si="37"/>
        <v>0.4</v>
      </c>
      <c r="K1170" s="3">
        <v>2.9166666666666667E-2</v>
      </c>
      <c r="L1170" t="s">
        <v>1132</v>
      </c>
    </row>
    <row r="1171" spans="1:12" x14ac:dyDescent="0.25">
      <c r="A1171">
        <v>472</v>
      </c>
      <c r="B1171">
        <v>20</v>
      </c>
      <c r="C1171" t="s">
        <v>335</v>
      </c>
      <c r="D1171" s="1">
        <v>13</v>
      </c>
      <c r="E1171" s="1">
        <v>22</v>
      </c>
      <c r="F1171">
        <v>2</v>
      </c>
      <c r="G1171" s="1">
        <v>44</v>
      </c>
      <c r="H1171" s="1">
        <v>26</v>
      </c>
      <c r="I1171" s="1">
        <f t="shared" si="36"/>
        <v>18</v>
      </c>
      <c r="J1171" s="2">
        <f t="shared" si="37"/>
        <v>0.40909090909090912</v>
      </c>
      <c r="K1171" s="3">
        <v>2.1527777777777778E-2</v>
      </c>
      <c r="L1171" t="s">
        <v>1133</v>
      </c>
    </row>
    <row r="1172" spans="1:12" x14ac:dyDescent="0.25">
      <c r="A1172">
        <v>473</v>
      </c>
      <c r="B1172">
        <v>13</v>
      </c>
      <c r="C1172" t="s">
        <v>335</v>
      </c>
      <c r="D1172" s="1">
        <v>13</v>
      </c>
      <c r="E1172" s="1">
        <v>22</v>
      </c>
      <c r="F1172">
        <v>2</v>
      </c>
      <c r="G1172" s="1">
        <v>44</v>
      </c>
      <c r="H1172" s="1">
        <v>26</v>
      </c>
      <c r="I1172" s="1">
        <f t="shared" si="36"/>
        <v>18</v>
      </c>
      <c r="J1172" s="2">
        <f t="shared" si="37"/>
        <v>0.40909090909090912</v>
      </c>
      <c r="K1172" s="3">
        <v>3.5416666666666666E-2</v>
      </c>
      <c r="L1172" t="s">
        <v>1133</v>
      </c>
    </row>
    <row r="1173" spans="1:12" x14ac:dyDescent="0.25">
      <c r="A1173">
        <v>473</v>
      </c>
      <c r="B1173">
        <v>13</v>
      </c>
      <c r="C1173" t="s">
        <v>33</v>
      </c>
      <c r="D1173" s="1">
        <v>21</v>
      </c>
      <c r="E1173" s="1">
        <v>35</v>
      </c>
      <c r="F1173">
        <v>1</v>
      </c>
      <c r="G1173" s="1">
        <v>35</v>
      </c>
      <c r="H1173" s="1">
        <v>21</v>
      </c>
      <c r="I1173" s="1">
        <f t="shared" si="36"/>
        <v>14</v>
      </c>
      <c r="J1173" s="2">
        <f t="shared" si="37"/>
        <v>0.4</v>
      </c>
      <c r="K1173" s="3">
        <v>6.9444444444444441E-3</v>
      </c>
      <c r="L1173" t="s">
        <v>1132</v>
      </c>
    </row>
    <row r="1174" spans="1:12" x14ac:dyDescent="0.25">
      <c r="A1174">
        <v>474</v>
      </c>
      <c r="B1174">
        <v>2</v>
      </c>
      <c r="C1174" t="s">
        <v>77</v>
      </c>
      <c r="D1174" s="1">
        <v>20</v>
      </c>
      <c r="E1174" s="1">
        <v>34</v>
      </c>
      <c r="F1174">
        <v>1</v>
      </c>
      <c r="G1174" s="1">
        <v>34</v>
      </c>
      <c r="H1174" s="1">
        <v>20</v>
      </c>
      <c r="I1174" s="1">
        <f t="shared" si="36"/>
        <v>14</v>
      </c>
      <c r="J1174" s="2">
        <f t="shared" si="37"/>
        <v>0.41176470588235292</v>
      </c>
      <c r="K1174" s="3">
        <v>3.8194444444444448E-2</v>
      </c>
      <c r="L1174" t="s">
        <v>1133</v>
      </c>
    </row>
    <row r="1175" spans="1:12" x14ac:dyDescent="0.25">
      <c r="A1175">
        <v>474</v>
      </c>
      <c r="B1175">
        <v>2</v>
      </c>
      <c r="C1175" t="s">
        <v>51</v>
      </c>
      <c r="D1175" s="1">
        <v>17</v>
      </c>
      <c r="E1175" s="1">
        <v>29</v>
      </c>
      <c r="F1175">
        <v>1</v>
      </c>
      <c r="G1175" s="1">
        <v>29</v>
      </c>
      <c r="H1175" s="1">
        <v>17</v>
      </c>
      <c r="I1175" s="1">
        <f t="shared" si="36"/>
        <v>12</v>
      </c>
      <c r="J1175" s="2">
        <f t="shared" si="37"/>
        <v>0.41379310344827586</v>
      </c>
      <c r="K1175" s="3">
        <v>2.5694444444444443E-2</v>
      </c>
      <c r="L1175" t="s">
        <v>1132</v>
      </c>
    </row>
    <row r="1176" spans="1:12" x14ac:dyDescent="0.25">
      <c r="A1176">
        <v>474</v>
      </c>
      <c r="B1176">
        <v>2</v>
      </c>
      <c r="C1176" t="s">
        <v>186</v>
      </c>
      <c r="D1176" s="1">
        <v>19</v>
      </c>
      <c r="E1176" s="1">
        <v>31</v>
      </c>
      <c r="F1176">
        <v>1</v>
      </c>
      <c r="G1176" s="1">
        <v>31</v>
      </c>
      <c r="H1176" s="1">
        <v>19</v>
      </c>
      <c r="I1176" s="1">
        <f t="shared" si="36"/>
        <v>12</v>
      </c>
      <c r="J1176" s="2">
        <f t="shared" si="37"/>
        <v>0.38709677419354838</v>
      </c>
      <c r="K1176" s="3">
        <v>2.361111111111111E-2</v>
      </c>
      <c r="L1176" t="s">
        <v>1133</v>
      </c>
    </row>
    <row r="1177" spans="1:12" x14ac:dyDescent="0.25">
      <c r="A1177">
        <v>474</v>
      </c>
      <c r="B1177">
        <v>2</v>
      </c>
      <c r="C1177" t="s">
        <v>57</v>
      </c>
      <c r="D1177" s="1">
        <v>16</v>
      </c>
      <c r="E1177" s="1">
        <v>28</v>
      </c>
      <c r="F1177">
        <v>3</v>
      </c>
      <c r="G1177" s="1">
        <v>84</v>
      </c>
      <c r="H1177" s="1">
        <v>48</v>
      </c>
      <c r="I1177" s="1">
        <f t="shared" si="36"/>
        <v>36</v>
      </c>
      <c r="J1177" s="2">
        <f t="shared" si="37"/>
        <v>0.42857142857142855</v>
      </c>
      <c r="K1177" s="3">
        <v>2.4305555555555556E-2</v>
      </c>
      <c r="L1177" t="s">
        <v>1132</v>
      </c>
    </row>
    <row r="1178" spans="1:12" x14ac:dyDescent="0.25">
      <c r="A1178">
        <v>475</v>
      </c>
      <c r="B1178">
        <v>18</v>
      </c>
      <c r="C1178" t="s">
        <v>259</v>
      </c>
      <c r="D1178" s="1">
        <v>14</v>
      </c>
      <c r="E1178" s="1">
        <v>24</v>
      </c>
      <c r="F1178">
        <v>3</v>
      </c>
      <c r="G1178" s="1">
        <v>72</v>
      </c>
      <c r="H1178" s="1">
        <v>42</v>
      </c>
      <c r="I1178" s="1">
        <f t="shared" si="36"/>
        <v>30</v>
      </c>
      <c r="J1178" s="2">
        <f t="shared" si="37"/>
        <v>0.41666666666666669</v>
      </c>
      <c r="K1178" s="3">
        <v>1.4583333333333334E-2</v>
      </c>
      <c r="L1178" t="s">
        <v>1133</v>
      </c>
    </row>
    <row r="1179" spans="1:12" x14ac:dyDescent="0.25">
      <c r="A1179">
        <v>475</v>
      </c>
      <c r="B1179">
        <v>18</v>
      </c>
      <c r="C1179" t="s">
        <v>77</v>
      </c>
      <c r="D1179" s="1">
        <v>20</v>
      </c>
      <c r="E1179" s="1">
        <v>34</v>
      </c>
      <c r="F1179">
        <v>3</v>
      </c>
      <c r="G1179" s="1">
        <v>102</v>
      </c>
      <c r="H1179" s="1">
        <v>60</v>
      </c>
      <c r="I1179" s="1">
        <f t="shared" si="36"/>
        <v>42</v>
      </c>
      <c r="J1179" s="2">
        <f t="shared" si="37"/>
        <v>0.41176470588235292</v>
      </c>
      <c r="K1179" s="3">
        <v>9.7222222222222224E-3</v>
      </c>
      <c r="L1179" t="s">
        <v>1133</v>
      </c>
    </row>
    <row r="1180" spans="1:12" x14ac:dyDescent="0.25">
      <c r="A1180">
        <v>476</v>
      </c>
      <c r="B1180">
        <v>13</v>
      </c>
      <c r="C1180" t="s">
        <v>259</v>
      </c>
      <c r="D1180" s="1">
        <v>14</v>
      </c>
      <c r="E1180" s="1">
        <v>24</v>
      </c>
      <c r="F1180">
        <v>2</v>
      </c>
      <c r="G1180" s="1">
        <v>48</v>
      </c>
      <c r="H1180" s="1">
        <v>28</v>
      </c>
      <c r="I1180" s="1">
        <f t="shared" si="36"/>
        <v>20</v>
      </c>
      <c r="J1180" s="2">
        <f t="shared" si="37"/>
        <v>0.41666666666666669</v>
      </c>
      <c r="K1180" s="3">
        <v>3.8194444444444448E-2</v>
      </c>
      <c r="L1180" t="s">
        <v>1133</v>
      </c>
    </row>
    <row r="1181" spans="1:12" x14ac:dyDescent="0.25">
      <c r="A1181">
        <v>476</v>
      </c>
      <c r="B1181">
        <v>13</v>
      </c>
      <c r="C1181" t="s">
        <v>77</v>
      </c>
      <c r="D1181" s="1">
        <v>20</v>
      </c>
      <c r="E1181" s="1">
        <v>34</v>
      </c>
      <c r="F1181">
        <v>1</v>
      </c>
      <c r="G1181" s="1">
        <v>34</v>
      </c>
      <c r="H1181" s="1">
        <v>20</v>
      </c>
      <c r="I1181" s="1">
        <f t="shared" si="36"/>
        <v>14</v>
      </c>
      <c r="J1181" s="2">
        <f t="shared" si="37"/>
        <v>0.41176470588235292</v>
      </c>
      <c r="K1181" s="3">
        <v>2.361111111111111E-2</v>
      </c>
      <c r="L1181" t="s">
        <v>1132</v>
      </c>
    </row>
    <row r="1182" spans="1:12" x14ac:dyDescent="0.25">
      <c r="A1182">
        <v>476</v>
      </c>
      <c r="B1182">
        <v>13</v>
      </c>
      <c r="C1182" t="s">
        <v>414</v>
      </c>
      <c r="D1182" s="1">
        <v>19</v>
      </c>
      <c r="E1182" s="1">
        <v>32</v>
      </c>
      <c r="F1182">
        <v>3</v>
      </c>
      <c r="G1182" s="1">
        <v>96</v>
      </c>
      <c r="H1182" s="1">
        <v>57</v>
      </c>
      <c r="I1182" s="1">
        <f t="shared" si="36"/>
        <v>39</v>
      </c>
      <c r="J1182" s="2">
        <f t="shared" si="37"/>
        <v>0.40625</v>
      </c>
      <c r="K1182" s="3">
        <v>3.472222222222222E-3</v>
      </c>
      <c r="L1182" t="s">
        <v>1133</v>
      </c>
    </row>
    <row r="1183" spans="1:12" x14ac:dyDescent="0.25">
      <c r="A1183">
        <v>476</v>
      </c>
      <c r="B1183">
        <v>13</v>
      </c>
      <c r="C1183" t="s">
        <v>65</v>
      </c>
      <c r="D1183" s="1">
        <v>25</v>
      </c>
      <c r="E1183" s="1">
        <v>40</v>
      </c>
      <c r="F1183">
        <v>1</v>
      </c>
      <c r="G1183" s="1">
        <v>40</v>
      </c>
      <c r="H1183" s="1">
        <v>25</v>
      </c>
      <c r="I1183" s="1">
        <f t="shared" si="36"/>
        <v>15</v>
      </c>
      <c r="J1183" s="2">
        <f t="shared" si="37"/>
        <v>0.375</v>
      </c>
      <c r="K1183" s="3">
        <v>1.4583333333333334E-2</v>
      </c>
      <c r="L1183" t="s">
        <v>1132</v>
      </c>
    </row>
    <row r="1184" spans="1:12" x14ac:dyDescent="0.25">
      <c r="A1184">
        <v>477</v>
      </c>
      <c r="B1184">
        <v>8</v>
      </c>
      <c r="C1184" t="s">
        <v>77</v>
      </c>
      <c r="D1184" s="1">
        <v>20</v>
      </c>
      <c r="E1184" s="1">
        <v>34</v>
      </c>
      <c r="F1184">
        <v>2</v>
      </c>
      <c r="G1184" s="1">
        <v>68</v>
      </c>
      <c r="H1184" s="1">
        <v>40</v>
      </c>
      <c r="I1184" s="1">
        <f t="shared" si="36"/>
        <v>28</v>
      </c>
      <c r="J1184" s="2">
        <f t="shared" si="37"/>
        <v>0.41176470588235292</v>
      </c>
      <c r="K1184" s="3">
        <v>2.361111111111111E-2</v>
      </c>
      <c r="L1184" t="s">
        <v>1133</v>
      </c>
    </row>
    <row r="1185" spans="1:12" x14ac:dyDescent="0.25">
      <c r="A1185">
        <v>477</v>
      </c>
      <c r="B1185">
        <v>8</v>
      </c>
      <c r="C1185" t="s">
        <v>331</v>
      </c>
      <c r="D1185" s="1">
        <v>14</v>
      </c>
      <c r="E1185" s="1">
        <v>23</v>
      </c>
      <c r="F1185">
        <v>2</v>
      </c>
      <c r="G1185" s="1">
        <v>46</v>
      </c>
      <c r="H1185" s="1">
        <v>28</v>
      </c>
      <c r="I1185" s="1">
        <f t="shared" si="36"/>
        <v>18</v>
      </c>
      <c r="J1185" s="2">
        <f t="shared" si="37"/>
        <v>0.39130434782608697</v>
      </c>
      <c r="K1185" s="3">
        <v>9.0277777777777769E-3</v>
      </c>
      <c r="L1185" t="s">
        <v>1133</v>
      </c>
    </row>
    <row r="1186" spans="1:12" x14ac:dyDescent="0.25">
      <c r="A1186">
        <v>477</v>
      </c>
      <c r="B1186">
        <v>8</v>
      </c>
      <c r="C1186" t="s">
        <v>259</v>
      </c>
      <c r="D1186" s="1">
        <v>14</v>
      </c>
      <c r="E1186" s="1">
        <v>24</v>
      </c>
      <c r="F1186">
        <v>2</v>
      </c>
      <c r="G1186" s="1">
        <v>48</v>
      </c>
      <c r="H1186" s="1">
        <v>28</v>
      </c>
      <c r="I1186" s="1">
        <f t="shared" si="36"/>
        <v>20</v>
      </c>
      <c r="J1186" s="2">
        <f t="shared" si="37"/>
        <v>0.41666666666666669</v>
      </c>
      <c r="K1186" s="3">
        <v>3.2638888888888891E-2</v>
      </c>
      <c r="L1186" t="s">
        <v>1133</v>
      </c>
    </row>
    <row r="1187" spans="1:12" x14ac:dyDescent="0.25">
      <c r="A1187">
        <v>477</v>
      </c>
      <c r="B1187">
        <v>8</v>
      </c>
      <c r="C1187" t="s">
        <v>102</v>
      </c>
      <c r="D1187" s="1">
        <v>13</v>
      </c>
      <c r="E1187" s="1">
        <v>21</v>
      </c>
      <c r="F1187">
        <v>2</v>
      </c>
      <c r="G1187" s="1">
        <v>42</v>
      </c>
      <c r="H1187" s="1">
        <v>26</v>
      </c>
      <c r="I1187" s="1">
        <f t="shared" si="36"/>
        <v>16</v>
      </c>
      <c r="J1187" s="2">
        <f t="shared" si="37"/>
        <v>0.38095238095238093</v>
      </c>
      <c r="K1187" s="3">
        <v>1.4583333333333334E-2</v>
      </c>
      <c r="L1187" t="s">
        <v>1132</v>
      </c>
    </row>
    <row r="1188" spans="1:12" x14ac:dyDescent="0.25">
      <c r="A1188">
        <v>478</v>
      </c>
      <c r="B1188">
        <v>7</v>
      </c>
      <c r="C1188" t="s">
        <v>100</v>
      </c>
      <c r="D1188" s="1">
        <v>18</v>
      </c>
      <c r="E1188" s="1">
        <v>30</v>
      </c>
      <c r="F1188">
        <v>2</v>
      </c>
      <c r="G1188" s="1">
        <v>60</v>
      </c>
      <c r="H1188" s="1">
        <v>36</v>
      </c>
      <c r="I1188" s="1">
        <f t="shared" si="36"/>
        <v>24</v>
      </c>
      <c r="J1188" s="2">
        <f t="shared" si="37"/>
        <v>0.4</v>
      </c>
      <c r="K1188" s="3">
        <v>3.7499999999999999E-2</v>
      </c>
      <c r="L1188" t="s">
        <v>1133</v>
      </c>
    </row>
    <row r="1189" spans="1:12" x14ac:dyDescent="0.25">
      <c r="A1189">
        <v>478</v>
      </c>
      <c r="B1189">
        <v>7</v>
      </c>
      <c r="C1189" t="s">
        <v>51</v>
      </c>
      <c r="D1189" s="1">
        <v>17</v>
      </c>
      <c r="E1189" s="1">
        <v>29</v>
      </c>
      <c r="F1189">
        <v>2</v>
      </c>
      <c r="G1189" s="1">
        <v>58</v>
      </c>
      <c r="H1189" s="1">
        <v>34</v>
      </c>
      <c r="I1189" s="1">
        <f t="shared" si="36"/>
        <v>24</v>
      </c>
      <c r="J1189" s="2">
        <f t="shared" si="37"/>
        <v>0.41379310344827586</v>
      </c>
      <c r="K1189" s="3">
        <v>2.5000000000000001E-2</v>
      </c>
      <c r="L1189" t="s">
        <v>1133</v>
      </c>
    </row>
    <row r="1190" spans="1:12" x14ac:dyDescent="0.25">
      <c r="A1190">
        <v>479</v>
      </c>
      <c r="B1190">
        <v>1</v>
      </c>
      <c r="C1190" t="s">
        <v>117</v>
      </c>
      <c r="D1190" s="1">
        <v>10</v>
      </c>
      <c r="E1190" s="1">
        <v>18</v>
      </c>
      <c r="F1190">
        <v>1</v>
      </c>
      <c r="G1190" s="1">
        <v>18</v>
      </c>
      <c r="H1190" s="1">
        <v>10</v>
      </c>
      <c r="I1190" s="1">
        <f t="shared" si="36"/>
        <v>8</v>
      </c>
      <c r="J1190" s="2">
        <f t="shared" si="37"/>
        <v>0.44444444444444442</v>
      </c>
      <c r="K1190" s="3">
        <v>3.125E-2</v>
      </c>
      <c r="L1190" t="s">
        <v>1132</v>
      </c>
    </row>
    <row r="1191" spans="1:12" x14ac:dyDescent="0.25">
      <c r="A1191">
        <v>479</v>
      </c>
      <c r="B1191">
        <v>1</v>
      </c>
      <c r="C1191" t="s">
        <v>77</v>
      </c>
      <c r="D1191" s="1">
        <v>20</v>
      </c>
      <c r="E1191" s="1">
        <v>34</v>
      </c>
      <c r="F1191">
        <v>1</v>
      </c>
      <c r="G1191" s="1">
        <v>34</v>
      </c>
      <c r="H1191" s="1">
        <v>20</v>
      </c>
      <c r="I1191" s="1">
        <f t="shared" si="36"/>
        <v>14</v>
      </c>
      <c r="J1191" s="2">
        <f t="shared" si="37"/>
        <v>0.41176470588235292</v>
      </c>
      <c r="K1191" s="3">
        <v>2.6388888888888889E-2</v>
      </c>
      <c r="L1191" t="s">
        <v>1133</v>
      </c>
    </row>
    <row r="1192" spans="1:12" x14ac:dyDescent="0.25">
      <c r="A1192">
        <v>480</v>
      </c>
      <c r="B1192">
        <v>1</v>
      </c>
      <c r="C1192" t="s">
        <v>33</v>
      </c>
      <c r="D1192" s="1">
        <v>21</v>
      </c>
      <c r="E1192" s="1">
        <v>35</v>
      </c>
      <c r="F1192">
        <v>3</v>
      </c>
      <c r="G1192" s="1">
        <v>105</v>
      </c>
      <c r="H1192" s="1">
        <v>63</v>
      </c>
      <c r="I1192" s="1">
        <f t="shared" si="36"/>
        <v>42</v>
      </c>
      <c r="J1192" s="2">
        <f t="shared" si="37"/>
        <v>0.4</v>
      </c>
      <c r="K1192" s="3">
        <v>3.9583333333333331E-2</v>
      </c>
      <c r="L1192" t="s">
        <v>1133</v>
      </c>
    </row>
    <row r="1193" spans="1:12" x14ac:dyDescent="0.25">
      <c r="A1193">
        <v>480</v>
      </c>
      <c r="B1193">
        <v>1</v>
      </c>
      <c r="C1193" t="s">
        <v>170</v>
      </c>
      <c r="D1193" s="1">
        <v>16</v>
      </c>
      <c r="E1193" s="1">
        <v>27</v>
      </c>
      <c r="F1193">
        <v>2</v>
      </c>
      <c r="G1193" s="1">
        <v>54</v>
      </c>
      <c r="H1193" s="1">
        <v>32</v>
      </c>
      <c r="I1193" s="1">
        <f t="shared" si="36"/>
        <v>22</v>
      </c>
      <c r="J1193" s="2">
        <f t="shared" si="37"/>
        <v>0.40740740740740738</v>
      </c>
      <c r="K1193" s="3">
        <v>5.5555555555555558E-3</v>
      </c>
      <c r="L1193" t="s">
        <v>1132</v>
      </c>
    </row>
    <row r="1194" spans="1:12" x14ac:dyDescent="0.25">
      <c r="A1194">
        <v>481</v>
      </c>
      <c r="B1194">
        <v>9</v>
      </c>
      <c r="C1194" t="s">
        <v>256</v>
      </c>
      <c r="D1194" s="1">
        <v>15</v>
      </c>
      <c r="E1194" s="1">
        <v>26</v>
      </c>
      <c r="F1194">
        <v>2</v>
      </c>
      <c r="G1194" s="1">
        <v>52</v>
      </c>
      <c r="H1194" s="1">
        <v>30</v>
      </c>
      <c r="I1194" s="1">
        <f t="shared" si="36"/>
        <v>22</v>
      </c>
      <c r="J1194" s="2">
        <f t="shared" si="37"/>
        <v>0.42307692307692307</v>
      </c>
      <c r="K1194" s="3">
        <v>4.027777777777778E-2</v>
      </c>
      <c r="L1194" t="s">
        <v>1133</v>
      </c>
    </row>
    <row r="1195" spans="1:12" x14ac:dyDescent="0.25">
      <c r="A1195">
        <v>482</v>
      </c>
      <c r="B1195">
        <v>9</v>
      </c>
      <c r="C1195" t="s">
        <v>102</v>
      </c>
      <c r="D1195" s="1">
        <v>13</v>
      </c>
      <c r="E1195" s="1">
        <v>21</v>
      </c>
      <c r="F1195">
        <v>3</v>
      </c>
      <c r="G1195" s="1">
        <v>63</v>
      </c>
      <c r="H1195" s="1">
        <v>39</v>
      </c>
      <c r="I1195" s="1">
        <f t="shared" si="36"/>
        <v>24</v>
      </c>
      <c r="J1195" s="2">
        <f t="shared" si="37"/>
        <v>0.38095238095238093</v>
      </c>
      <c r="K1195" s="3">
        <v>1.4583333333333334E-2</v>
      </c>
      <c r="L1195" t="s">
        <v>1133</v>
      </c>
    </row>
    <row r="1196" spans="1:12" x14ac:dyDescent="0.25">
      <c r="A1196">
        <v>483</v>
      </c>
      <c r="B1196">
        <v>2</v>
      </c>
      <c r="C1196" t="s">
        <v>170</v>
      </c>
      <c r="D1196" s="1">
        <v>16</v>
      </c>
      <c r="E1196" s="1">
        <v>27</v>
      </c>
      <c r="F1196">
        <v>3</v>
      </c>
      <c r="G1196" s="1">
        <v>81</v>
      </c>
      <c r="H1196" s="1">
        <v>48</v>
      </c>
      <c r="I1196" s="1">
        <f t="shared" si="36"/>
        <v>33</v>
      </c>
      <c r="J1196" s="2">
        <f t="shared" si="37"/>
        <v>0.40740740740740738</v>
      </c>
      <c r="K1196" s="3">
        <v>3.6805555555555557E-2</v>
      </c>
      <c r="L1196" t="s">
        <v>1132</v>
      </c>
    </row>
    <row r="1197" spans="1:12" x14ac:dyDescent="0.25">
      <c r="A1197">
        <v>484</v>
      </c>
      <c r="B1197">
        <v>18</v>
      </c>
      <c r="C1197" t="s">
        <v>195</v>
      </c>
      <c r="D1197" s="1">
        <v>15</v>
      </c>
      <c r="E1197" s="1">
        <v>25</v>
      </c>
      <c r="F1197">
        <v>3</v>
      </c>
      <c r="G1197" s="1">
        <v>75</v>
      </c>
      <c r="H1197" s="1">
        <v>45</v>
      </c>
      <c r="I1197" s="1">
        <f t="shared" si="36"/>
        <v>30</v>
      </c>
      <c r="J1197" s="2">
        <f t="shared" si="37"/>
        <v>0.4</v>
      </c>
      <c r="K1197" s="3">
        <v>2.361111111111111E-2</v>
      </c>
      <c r="L1197" t="s">
        <v>1133</v>
      </c>
    </row>
    <row r="1198" spans="1:12" x14ac:dyDescent="0.25">
      <c r="A1198">
        <v>485</v>
      </c>
      <c r="B1198">
        <v>6</v>
      </c>
      <c r="C1198" t="s">
        <v>259</v>
      </c>
      <c r="D1198" s="1">
        <v>14</v>
      </c>
      <c r="E1198" s="1">
        <v>24</v>
      </c>
      <c r="F1198">
        <v>3</v>
      </c>
      <c r="G1198" s="1">
        <v>72</v>
      </c>
      <c r="H1198" s="1">
        <v>42</v>
      </c>
      <c r="I1198" s="1">
        <f t="shared" si="36"/>
        <v>30</v>
      </c>
      <c r="J1198" s="2">
        <f t="shared" si="37"/>
        <v>0.41666666666666669</v>
      </c>
      <c r="K1198" s="3">
        <v>1.5972222222222221E-2</v>
      </c>
      <c r="L1198" t="s">
        <v>1132</v>
      </c>
    </row>
    <row r="1199" spans="1:12" x14ac:dyDescent="0.25">
      <c r="A1199">
        <v>485</v>
      </c>
      <c r="B1199">
        <v>6</v>
      </c>
      <c r="C1199" t="s">
        <v>106</v>
      </c>
      <c r="D1199" s="1">
        <v>22</v>
      </c>
      <c r="E1199" s="1">
        <v>36</v>
      </c>
      <c r="F1199">
        <v>2</v>
      </c>
      <c r="G1199" s="1">
        <v>72</v>
      </c>
      <c r="H1199" s="1">
        <v>44</v>
      </c>
      <c r="I1199" s="1">
        <f t="shared" si="36"/>
        <v>28</v>
      </c>
      <c r="J1199" s="2">
        <f t="shared" si="37"/>
        <v>0.3888888888888889</v>
      </c>
      <c r="K1199" s="3">
        <v>3.888888888888889E-2</v>
      </c>
      <c r="L1199" t="s">
        <v>1132</v>
      </c>
    </row>
    <row r="1200" spans="1:12" x14ac:dyDescent="0.25">
      <c r="A1200">
        <v>486</v>
      </c>
      <c r="B1200">
        <v>15</v>
      </c>
      <c r="C1200" t="s">
        <v>106</v>
      </c>
      <c r="D1200" s="1">
        <v>22</v>
      </c>
      <c r="E1200" s="1">
        <v>36</v>
      </c>
      <c r="F1200">
        <v>2</v>
      </c>
      <c r="G1200" s="1">
        <v>72</v>
      </c>
      <c r="H1200" s="1">
        <v>44</v>
      </c>
      <c r="I1200" s="1">
        <f t="shared" si="36"/>
        <v>28</v>
      </c>
      <c r="J1200" s="2">
        <f t="shared" si="37"/>
        <v>0.3888888888888889</v>
      </c>
      <c r="K1200" s="3">
        <v>4.8611111111111112E-3</v>
      </c>
      <c r="L1200" t="s">
        <v>1132</v>
      </c>
    </row>
    <row r="1201" spans="1:12" x14ac:dyDescent="0.25">
      <c r="A1201">
        <v>486</v>
      </c>
      <c r="B1201">
        <v>15</v>
      </c>
      <c r="C1201" t="s">
        <v>241</v>
      </c>
      <c r="D1201" s="1">
        <v>12</v>
      </c>
      <c r="E1201" s="1">
        <v>20</v>
      </c>
      <c r="F1201">
        <v>1</v>
      </c>
      <c r="G1201" s="1">
        <v>20</v>
      </c>
      <c r="H1201" s="1">
        <v>12</v>
      </c>
      <c r="I1201" s="1">
        <f t="shared" si="36"/>
        <v>8</v>
      </c>
      <c r="J1201" s="2">
        <f t="shared" si="37"/>
        <v>0.4</v>
      </c>
      <c r="K1201" s="3">
        <v>1.3194444444444444E-2</v>
      </c>
      <c r="L1201" t="s">
        <v>1132</v>
      </c>
    </row>
    <row r="1202" spans="1:12" x14ac:dyDescent="0.25">
      <c r="A1202">
        <v>486</v>
      </c>
      <c r="B1202">
        <v>15</v>
      </c>
      <c r="C1202" t="s">
        <v>77</v>
      </c>
      <c r="D1202" s="1">
        <v>20</v>
      </c>
      <c r="E1202" s="1">
        <v>34</v>
      </c>
      <c r="F1202">
        <v>1</v>
      </c>
      <c r="G1202" s="1">
        <v>34</v>
      </c>
      <c r="H1202" s="1">
        <v>20</v>
      </c>
      <c r="I1202" s="1">
        <f t="shared" si="36"/>
        <v>14</v>
      </c>
      <c r="J1202" s="2">
        <f t="shared" si="37"/>
        <v>0.41176470588235292</v>
      </c>
      <c r="K1202" s="3">
        <v>6.2500000000000003E-3</v>
      </c>
      <c r="L1202" t="s">
        <v>1132</v>
      </c>
    </row>
    <row r="1203" spans="1:12" x14ac:dyDescent="0.25">
      <c r="A1203">
        <v>486</v>
      </c>
      <c r="B1203">
        <v>15</v>
      </c>
      <c r="C1203" t="s">
        <v>259</v>
      </c>
      <c r="D1203" s="1">
        <v>14</v>
      </c>
      <c r="E1203" s="1">
        <v>24</v>
      </c>
      <c r="F1203">
        <v>1</v>
      </c>
      <c r="G1203" s="1">
        <v>24</v>
      </c>
      <c r="H1203" s="1">
        <v>14</v>
      </c>
      <c r="I1203" s="1">
        <f t="shared" si="36"/>
        <v>10</v>
      </c>
      <c r="J1203" s="2">
        <f t="shared" si="37"/>
        <v>0.41666666666666669</v>
      </c>
      <c r="K1203" s="3">
        <v>1.6666666666666666E-2</v>
      </c>
      <c r="L1203" t="s">
        <v>1132</v>
      </c>
    </row>
    <row r="1204" spans="1:12" x14ac:dyDescent="0.25">
      <c r="A1204">
        <v>487</v>
      </c>
      <c r="B1204">
        <v>17</v>
      </c>
      <c r="C1204" t="s">
        <v>77</v>
      </c>
      <c r="D1204" s="1">
        <v>20</v>
      </c>
      <c r="E1204" s="1">
        <v>34</v>
      </c>
      <c r="F1204">
        <v>2</v>
      </c>
      <c r="G1204" s="1">
        <v>68</v>
      </c>
      <c r="H1204" s="1">
        <v>40</v>
      </c>
      <c r="I1204" s="1">
        <f t="shared" si="36"/>
        <v>28</v>
      </c>
      <c r="J1204" s="2">
        <f t="shared" si="37"/>
        <v>0.41176470588235292</v>
      </c>
      <c r="K1204" s="3">
        <v>4.027777777777778E-2</v>
      </c>
      <c r="L1204" t="s">
        <v>1133</v>
      </c>
    </row>
    <row r="1205" spans="1:12" x14ac:dyDescent="0.25">
      <c r="A1205">
        <v>487</v>
      </c>
      <c r="B1205">
        <v>17</v>
      </c>
      <c r="C1205" t="s">
        <v>186</v>
      </c>
      <c r="D1205" s="1">
        <v>19</v>
      </c>
      <c r="E1205" s="1">
        <v>31</v>
      </c>
      <c r="F1205">
        <v>2</v>
      </c>
      <c r="G1205" s="1">
        <v>62</v>
      </c>
      <c r="H1205" s="1">
        <v>38</v>
      </c>
      <c r="I1205" s="1">
        <f t="shared" si="36"/>
        <v>24</v>
      </c>
      <c r="J1205" s="2">
        <f t="shared" si="37"/>
        <v>0.38709677419354838</v>
      </c>
      <c r="K1205" s="3">
        <v>2.013888888888889E-2</v>
      </c>
      <c r="L1205" t="s">
        <v>1133</v>
      </c>
    </row>
    <row r="1206" spans="1:12" x14ac:dyDescent="0.25">
      <c r="A1206">
        <v>487</v>
      </c>
      <c r="B1206">
        <v>17</v>
      </c>
      <c r="C1206" t="s">
        <v>335</v>
      </c>
      <c r="D1206" s="1">
        <v>13</v>
      </c>
      <c r="E1206" s="1">
        <v>22</v>
      </c>
      <c r="F1206">
        <v>1</v>
      </c>
      <c r="G1206" s="1">
        <v>22</v>
      </c>
      <c r="H1206" s="1">
        <v>13</v>
      </c>
      <c r="I1206" s="1">
        <f t="shared" si="36"/>
        <v>9</v>
      </c>
      <c r="J1206" s="2">
        <f t="shared" si="37"/>
        <v>0.40909090909090912</v>
      </c>
      <c r="K1206" s="3">
        <v>3.472222222222222E-3</v>
      </c>
      <c r="L1206" t="s">
        <v>1133</v>
      </c>
    </row>
    <row r="1207" spans="1:12" x14ac:dyDescent="0.25">
      <c r="A1207">
        <v>488</v>
      </c>
      <c r="B1207">
        <v>10</v>
      </c>
      <c r="C1207" t="s">
        <v>117</v>
      </c>
      <c r="D1207" s="1">
        <v>10</v>
      </c>
      <c r="E1207" s="1">
        <v>18</v>
      </c>
      <c r="F1207">
        <v>3</v>
      </c>
      <c r="G1207" s="1">
        <v>54</v>
      </c>
      <c r="H1207" s="1">
        <v>30</v>
      </c>
      <c r="I1207" s="1">
        <f t="shared" si="36"/>
        <v>24</v>
      </c>
      <c r="J1207" s="2">
        <f t="shared" si="37"/>
        <v>0.44444444444444442</v>
      </c>
      <c r="K1207" s="3">
        <v>3.7499999999999999E-2</v>
      </c>
      <c r="L1207" t="s">
        <v>1132</v>
      </c>
    </row>
    <row r="1208" spans="1:12" x14ac:dyDescent="0.25">
      <c r="A1208">
        <v>488</v>
      </c>
      <c r="B1208">
        <v>10</v>
      </c>
      <c r="C1208" t="s">
        <v>331</v>
      </c>
      <c r="D1208" s="1">
        <v>14</v>
      </c>
      <c r="E1208" s="1">
        <v>23</v>
      </c>
      <c r="F1208">
        <v>3</v>
      </c>
      <c r="G1208" s="1">
        <v>69</v>
      </c>
      <c r="H1208" s="1">
        <v>42</v>
      </c>
      <c r="I1208" s="1">
        <f t="shared" si="36"/>
        <v>27</v>
      </c>
      <c r="J1208" s="2">
        <f t="shared" si="37"/>
        <v>0.39130434782608697</v>
      </c>
      <c r="K1208" s="3">
        <v>3.6111111111111108E-2</v>
      </c>
      <c r="L1208" t="s">
        <v>1132</v>
      </c>
    </row>
    <row r="1209" spans="1:12" x14ac:dyDescent="0.25">
      <c r="A1209">
        <v>488</v>
      </c>
      <c r="B1209">
        <v>10</v>
      </c>
      <c r="C1209" t="s">
        <v>186</v>
      </c>
      <c r="D1209" s="1">
        <v>19</v>
      </c>
      <c r="E1209" s="1">
        <v>31</v>
      </c>
      <c r="F1209">
        <v>2</v>
      </c>
      <c r="G1209" s="1">
        <v>62</v>
      </c>
      <c r="H1209" s="1">
        <v>38</v>
      </c>
      <c r="I1209" s="1">
        <f t="shared" si="36"/>
        <v>24</v>
      </c>
      <c r="J1209" s="2">
        <f t="shared" si="37"/>
        <v>0.38709677419354838</v>
      </c>
      <c r="K1209" s="3">
        <v>1.2500000000000001E-2</v>
      </c>
      <c r="L1209" t="s">
        <v>1133</v>
      </c>
    </row>
    <row r="1210" spans="1:12" x14ac:dyDescent="0.25">
      <c r="A1210">
        <v>489</v>
      </c>
      <c r="B1210">
        <v>3</v>
      </c>
      <c r="C1210" t="s">
        <v>65</v>
      </c>
      <c r="D1210" s="1">
        <v>25</v>
      </c>
      <c r="E1210" s="1">
        <v>40</v>
      </c>
      <c r="F1210">
        <v>2</v>
      </c>
      <c r="G1210" s="1">
        <v>80</v>
      </c>
      <c r="H1210" s="1">
        <v>50</v>
      </c>
      <c r="I1210" s="1">
        <f t="shared" si="36"/>
        <v>30</v>
      </c>
      <c r="J1210" s="2">
        <f t="shared" si="37"/>
        <v>0.375</v>
      </c>
      <c r="K1210" s="3">
        <v>1.9444444444444445E-2</v>
      </c>
      <c r="L1210" t="s">
        <v>1133</v>
      </c>
    </row>
    <row r="1211" spans="1:12" x14ac:dyDescent="0.25">
      <c r="A1211">
        <v>489</v>
      </c>
      <c r="B1211">
        <v>3</v>
      </c>
      <c r="C1211" t="s">
        <v>331</v>
      </c>
      <c r="D1211" s="1">
        <v>14</v>
      </c>
      <c r="E1211" s="1">
        <v>23</v>
      </c>
      <c r="F1211">
        <v>3</v>
      </c>
      <c r="G1211" s="1">
        <v>69</v>
      </c>
      <c r="H1211" s="1">
        <v>42</v>
      </c>
      <c r="I1211" s="1">
        <f t="shared" si="36"/>
        <v>27</v>
      </c>
      <c r="J1211" s="2">
        <f t="shared" si="37"/>
        <v>0.39130434782608697</v>
      </c>
      <c r="K1211" s="3">
        <v>4.1666666666666666E-3</v>
      </c>
      <c r="L1211" t="s">
        <v>1133</v>
      </c>
    </row>
    <row r="1212" spans="1:12" x14ac:dyDescent="0.25">
      <c r="A1212">
        <v>490</v>
      </c>
      <c r="B1212">
        <v>1</v>
      </c>
      <c r="C1212" t="s">
        <v>256</v>
      </c>
      <c r="D1212" s="1">
        <v>15</v>
      </c>
      <c r="E1212" s="1">
        <v>26</v>
      </c>
      <c r="F1212">
        <v>3</v>
      </c>
      <c r="G1212" s="1">
        <v>78</v>
      </c>
      <c r="H1212" s="1">
        <v>45</v>
      </c>
      <c r="I1212" s="1">
        <f t="shared" si="36"/>
        <v>33</v>
      </c>
      <c r="J1212" s="2">
        <f t="shared" si="37"/>
        <v>0.42307692307692307</v>
      </c>
      <c r="K1212" s="3">
        <v>2.361111111111111E-2</v>
      </c>
      <c r="L1212" t="s">
        <v>1132</v>
      </c>
    </row>
    <row r="1213" spans="1:12" x14ac:dyDescent="0.25">
      <c r="A1213">
        <v>490</v>
      </c>
      <c r="B1213">
        <v>1</v>
      </c>
      <c r="C1213" t="s">
        <v>414</v>
      </c>
      <c r="D1213" s="1">
        <v>19</v>
      </c>
      <c r="E1213" s="1">
        <v>32</v>
      </c>
      <c r="F1213">
        <v>1</v>
      </c>
      <c r="G1213" s="1">
        <v>32</v>
      </c>
      <c r="H1213" s="1">
        <v>19</v>
      </c>
      <c r="I1213" s="1">
        <f t="shared" si="36"/>
        <v>13</v>
      </c>
      <c r="J1213" s="2">
        <f t="shared" si="37"/>
        <v>0.40625</v>
      </c>
      <c r="K1213" s="3">
        <v>3.8194444444444448E-2</v>
      </c>
      <c r="L1213" t="s">
        <v>1132</v>
      </c>
    </row>
    <row r="1214" spans="1:12" x14ac:dyDescent="0.25">
      <c r="A1214">
        <v>490</v>
      </c>
      <c r="B1214">
        <v>1</v>
      </c>
      <c r="C1214" t="s">
        <v>77</v>
      </c>
      <c r="D1214" s="1">
        <v>20</v>
      </c>
      <c r="E1214" s="1">
        <v>34</v>
      </c>
      <c r="F1214">
        <v>3</v>
      </c>
      <c r="G1214" s="1">
        <v>102</v>
      </c>
      <c r="H1214" s="1">
        <v>60</v>
      </c>
      <c r="I1214" s="1">
        <f t="shared" si="36"/>
        <v>42</v>
      </c>
      <c r="J1214" s="2">
        <f t="shared" si="37"/>
        <v>0.41176470588235292</v>
      </c>
      <c r="K1214" s="3">
        <v>2.9166666666666667E-2</v>
      </c>
      <c r="L1214" t="s">
        <v>1132</v>
      </c>
    </row>
    <row r="1215" spans="1:12" x14ac:dyDescent="0.25">
      <c r="A1215">
        <v>491</v>
      </c>
      <c r="B1215">
        <v>7</v>
      </c>
      <c r="C1215" t="s">
        <v>51</v>
      </c>
      <c r="D1215" s="1">
        <v>17</v>
      </c>
      <c r="E1215" s="1">
        <v>29</v>
      </c>
      <c r="F1215">
        <v>2</v>
      </c>
      <c r="G1215" s="1">
        <v>58</v>
      </c>
      <c r="H1215" s="1">
        <v>34</v>
      </c>
      <c r="I1215" s="1">
        <f t="shared" si="36"/>
        <v>24</v>
      </c>
      <c r="J1215" s="2">
        <f t="shared" si="37"/>
        <v>0.41379310344827586</v>
      </c>
      <c r="K1215" s="3">
        <v>2.0833333333333332E-2</v>
      </c>
      <c r="L1215" t="s">
        <v>1132</v>
      </c>
    </row>
    <row r="1216" spans="1:12" x14ac:dyDescent="0.25">
      <c r="A1216">
        <v>491</v>
      </c>
      <c r="B1216">
        <v>7</v>
      </c>
      <c r="C1216" t="s">
        <v>100</v>
      </c>
      <c r="D1216" s="1">
        <v>18</v>
      </c>
      <c r="E1216" s="1">
        <v>30</v>
      </c>
      <c r="F1216">
        <v>2</v>
      </c>
      <c r="G1216" s="1">
        <v>60</v>
      </c>
      <c r="H1216" s="1">
        <v>36</v>
      </c>
      <c r="I1216" s="1">
        <f t="shared" si="36"/>
        <v>24</v>
      </c>
      <c r="J1216" s="2">
        <f t="shared" si="37"/>
        <v>0.4</v>
      </c>
      <c r="K1216" s="3">
        <v>7.6388888888888886E-3</v>
      </c>
      <c r="L1216" t="s">
        <v>1132</v>
      </c>
    </row>
    <row r="1217" spans="1:12" x14ac:dyDescent="0.25">
      <c r="A1217">
        <v>492</v>
      </c>
      <c r="B1217">
        <v>4</v>
      </c>
      <c r="C1217" t="s">
        <v>439</v>
      </c>
      <c r="D1217" s="1">
        <v>20</v>
      </c>
      <c r="E1217" s="1">
        <v>33</v>
      </c>
      <c r="F1217">
        <v>3</v>
      </c>
      <c r="G1217" s="1">
        <v>99</v>
      </c>
      <c r="H1217" s="1">
        <v>60</v>
      </c>
      <c r="I1217" s="1">
        <f t="shared" si="36"/>
        <v>39</v>
      </c>
      <c r="J1217" s="2">
        <f t="shared" si="37"/>
        <v>0.39393939393939392</v>
      </c>
      <c r="K1217" s="3">
        <v>1.0416666666666666E-2</v>
      </c>
      <c r="L1217" t="s">
        <v>1132</v>
      </c>
    </row>
    <row r="1218" spans="1:12" x14ac:dyDescent="0.25">
      <c r="A1218">
        <v>492</v>
      </c>
      <c r="B1218">
        <v>4</v>
      </c>
      <c r="C1218" t="s">
        <v>102</v>
      </c>
      <c r="D1218" s="1">
        <v>13</v>
      </c>
      <c r="E1218" s="1">
        <v>21</v>
      </c>
      <c r="F1218">
        <v>3</v>
      </c>
      <c r="G1218" s="1">
        <v>63</v>
      </c>
      <c r="H1218" s="1">
        <v>39</v>
      </c>
      <c r="I1218" s="1">
        <f t="shared" si="36"/>
        <v>24</v>
      </c>
      <c r="J1218" s="2">
        <f t="shared" si="37"/>
        <v>0.38095238095238093</v>
      </c>
      <c r="K1218" s="3">
        <v>5.5555555555555558E-3</v>
      </c>
      <c r="L1218" t="s">
        <v>1132</v>
      </c>
    </row>
    <row r="1219" spans="1:12" x14ac:dyDescent="0.25">
      <c r="A1219">
        <v>492</v>
      </c>
      <c r="B1219">
        <v>4</v>
      </c>
      <c r="C1219" t="s">
        <v>259</v>
      </c>
      <c r="D1219" s="1">
        <v>14</v>
      </c>
      <c r="E1219" s="1">
        <v>24</v>
      </c>
      <c r="F1219">
        <v>2</v>
      </c>
      <c r="G1219" s="1">
        <v>48</v>
      </c>
      <c r="H1219" s="1">
        <v>28</v>
      </c>
      <c r="I1219" s="1">
        <f t="shared" ref="I1219:I1282" si="38">G1219-H1219</f>
        <v>20</v>
      </c>
      <c r="J1219" s="2">
        <f t="shared" ref="J1219:J1282" si="39">I1219/G1219</f>
        <v>0.41666666666666669</v>
      </c>
      <c r="K1219" s="3">
        <v>1.8055555555555554E-2</v>
      </c>
      <c r="L1219" t="s">
        <v>1132</v>
      </c>
    </row>
    <row r="1220" spans="1:12" x14ac:dyDescent="0.25">
      <c r="A1220">
        <v>493</v>
      </c>
      <c r="B1220">
        <v>2</v>
      </c>
      <c r="C1220" t="s">
        <v>117</v>
      </c>
      <c r="D1220" s="1">
        <v>10</v>
      </c>
      <c r="E1220" s="1">
        <v>18</v>
      </c>
      <c r="F1220">
        <v>3</v>
      </c>
      <c r="G1220" s="1">
        <v>54</v>
      </c>
      <c r="H1220" s="1">
        <v>30</v>
      </c>
      <c r="I1220" s="1">
        <f t="shared" si="38"/>
        <v>24</v>
      </c>
      <c r="J1220" s="2">
        <f t="shared" si="39"/>
        <v>0.44444444444444442</v>
      </c>
      <c r="K1220" s="3">
        <v>5.5555555555555558E-3</v>
      </c>
      <c r="L1220" t="s">
        <v>1133</v>
      </c>
    </row>
    <row r="1221" spans="1:12" x14ac:dyDescent="0.25">
      <c r="A1221">
        <v>494</v>
      </c>
      <c r="B1221">
        <v>20</v>
      </c>
      <c r="C1221" t="s">
        <v>414</v>
      </c>
      <c r="D1221" s="1">
        <v>19</v>
      </c>
      <c r="E1221" s="1">
        <v>32</v>
      </c>
      <c r="F1221">
        <v>2</v>
      </c>
      <c r="G1221" s="1">
        <v>64</v>
      </c>
      <c r="H1221" s="1">
        <v>38</v>
      </c>
      <c r="I1221" s="1">
        <f t="shared" si="38"/>
        <v>26</v>
      </c>
      <c r="J1221" s="2">
        <f t="shared" si="39"/>
        <v>0.40625</v>
      </c>
      <c r="K1221" s="3">
        <v>6.2500000000000003E-3</v>
      </c>
      <c r="L1221" t="s">
        <v>1132</v>
      </c>
    </row>
    <row r="1222" spans="1:12" x14ac:dyDescent="0.25">
      <c r="A1222">
        <v>494</v>
      </c>
      <c r="B1222">
        <v>20</v>
      </c>
      <c r="C1222" t="s">
        <v>106</v>
      </c>
      <c r="D1222" s="1">
        <v>22</v>
      </c>
      <c r="E1222" s="1">
        <v>36</v>
      </c>
      <c r="F1222">
        <v>3</v>
      </c>
      <c r="G1222" s="1">
        <v>108</v>
      </c>
      <c r="H1222" s="1">
        <v>66</v>
      </c>
      <c r="I1222" s="1">
        <f t="shared" si="38"/>
        <v>42</v>
      </c>
      <c r="J1222" s="2">
        <f t="shared" si="39"/>
        <v>0.3888888888888889</v>
      </c>
      <c r="K1222" s="3">
        <v>1.5277777777777777E-2</v>
      </c>
      <c r="L1222" t="s">
        <v>1132</v>
      </c>
    </row>
    <row r="1223" spans="1:12" x14ac:dyDescent="0.25">
      <c r="A1223">
        <v>495</v>
      </c>
      <c r="B1223">
        <v>11</v>
      </c>
      <c r="C1223" t="s">
        <v>65</v>
      </c>
      <c r="D1223" s="1">
        <v>25</v>
      </c>
      <c r="E1223" s="1">
        <v>40</v>
      </c>
      <c r="F1223">
        <v>3</v>
      </c>
      <c r="G1223" s="1">
        <v>120</v>
      </c>
      <c r="H1223" s="1">
        <v>75</v>
      </c>
      <c r="I1223" s="1">
        <f t="shared" si="38"/>
        <v>45</v>
      </c>
      <c r="J1223" s="2">
        <f t="shared" si="39"/>
        <v>0.375</v>
      </c>
      <c r="K1223" s="3">
        <v>9.0277777777777769E-3</v>
      </c>
      <c r="L1223" t="s">
        <v>1133</v>
      </c>
    </row>
    <row r="1224" spans="1:12" x14ac:dyDescent="0.25">
      <c r="A1224">
        <v>495</v>
      </c>
      <c r="B1224">
        <v>11</v>
      </c>
      <c r="C1224" t="s">
        <v>170</v>
      </c>
      <c r="D1224" s="1">
        <v>16</v>
      </c>
      <c r="E1224" s="1">
        <v>27</v>
      </c>
      <c r="F1224">
        <v>2</v>
      </c>
      <c r="G1224" s="1">
        <v>54</v>
      </c>
      <c r="H1224" s="1">
        <v>32</v>
      </c>
      <c r="I1224" s="1">
        <f t="shared" si="38"/>
        <v>22</v>
      </c>
      <c r="J1224" s="2">
        <f t="shared" si="39"/>
        <v>0.40740740740740738</v>
      </c>
      <c r="K1224" s="3">
        <v>6.2500000000000003E-3</v>
      </c>
      <c r="L1224" t="s">
        <v>1133</v>
      </c>
    </row>
    <row r="1225" spans="1:12" x14ac:dyDescent="0.25">
      <c r="A1225">
        <v>495</v>
      </c>
      <c r="B1225">
        <v>11</v>
      </c>
      <c r="C1225" t="s">
        <v>57</v>
      </c>
      <c r="D1225" s="1">
        <v>16</v>
      </c>
      <c r="E1225" s="1">
        <v>28</v>
      </c>
      <c r="F1225">
        <v>2</v>
      </c>
      <c r="G1225" s="1">
        <v>56</v>
      </c>
      <c r="H1225" s="1">
        <v>32</v>
      </c>
      <c r="I1225" s="1">
        <f t="shared" si="38"/>
        <v>24</v>
      </c>
      <c r="J1225" s="2">
        <f t="shared" si="39"/>
        <v>0.42857142857142855</v>
      </c>
      <c r="K1225" s="3">
        <v>3.0555555555555555E-2</v>
      </c>
      <c r="L1225" t="s">
        <v>1132</v>
      </c>
    </row>
    <row r="1226" spans="1:12" x14ac:dyDescent="0.25">
      <c r="A1226">
        <v>495</v>
      </c>
      <c r="B1226">
        <v>11</v>
      </c>
      <c r="C1226" t="s">
        <v>439</v>
      </c>
      <c r="D1226" s="1">
        <v>20</v>
      </c>
      <c r="E1226" s="1">
        <v>33</v>
      </c>
      <c r="F1226">
        <v>1</v>
      </c>
      <c r="G1226" s="1">
        <v>33</v>
      </c>
      <c r="H1226" s="1">
        <v>20</v>
      </c>
      <c r="I1226" s="1">
        <f t="shared" si="38"/>
        <v>13</v>
      </c>
      <c r="J1226" s="2">
        <f t="shared" si="39"/>
        <v>0.39393939393939392</v>
      </c>
      <c r="K1226" s="3">
        <v>2.5000000000000001E-2</v>
      </c>
      <c r="L1226" t="s">
        <v>1133</v>
      </c>
    </row>
    <row r="1227" spans="1:12" x14ac:dyDescent="0.25">
      <c r="A1227">
        <v>496</v>
      </c>
      <c r="B1227">
        <v>1</v>
      </c>
      <c r="C1227" t="s">
        <v>439</v>
      </c>
      <c r="D1227" s="1">
        <v>20</v>
      </c>
      <c r="E1227" s="1">
        <v>33</v>
      </c>
      <c r="F1227">
        <v>1</v>
      </c>
      <c r="G1227" s="1">
        <v>33</v>
      </c>
      <c r="H1227" s="1">
        <v>20</v>
      </c>
      <c r="I1227" s="1">
        <f t="shared" si="38"/>
        <v>13</v>
      </c>
      <c r="J1227" s="2">
        <f t="shared" si="39"/>
        <v>0.39393939393939392</v>
      </c>
      <c r="K1227" s="3">
        <v>1.9444444444444445E-2</v>
      </c>
      <c r="L1227" t="s">
        <v>1132</v>
      </c>
    </row>
    <row r="1228" spans="1:12" x14ac:dyDescent="0.25">
      <c r="A1228">
        <v>496</v>
      </c>
      <c r="B1228">
        <v>1</v>
      </c>
      <c r="C1228" t="s">
        <v>77</v>
      </c>
      <c r="D1228" s="1">
        <v>20</v>
      </c>
      <c r="E1228" s="1">
        <v>34</v>
      </c>
      <c r="F1228">
        <v>3</v>
      </c>
      <c r="G1228" s="1">
        <v>102</v>
      </c>
      <c r="H1228" s="1">
        <v>60</v>
      </c>
      <c r="I1228" s="1">
        <f t="shared" si="38"/>
        <v>42</v>
      </c>
      <c r="J1228" s="2">
        <f t="shared" si="39"/>
        <v>0.41176470588235292</v>
      </c>
      <c r="K1228" s="3">
        <v>1.5972222222222221E-2</v>
      </c>
      <c r="L1228" t="s">
        <v>1132</v>
      </c>
    </row>
    <row r="1229" spans="1:12" x14ac:dyDescent="0.25">
      <c r="A1229">
        <v>496</v>
      </c>
      <c r="B1229">
        <v>1</v>
      </c>
      <c r="C1229" t="s">
        <v>180</v>
      </c>
      <c r="D1229" s="1">
        <v>11</v>
      </c>
      <c r="E1229" s="1">
        <v>19</v>
      </c>
      <c r="F1229">
        <v>3</v>
      </c>
      <c r="G1229" s="1">
        <v>57</v>
      </c>
      <c r="H1229" s="1">
        <v>33</v>
      </c>
      <c r="I1229" s="1">
        <f t="shared" si="38"/>
        <v>24</v>
      </c>
      <c r="J1229" s="2">
        <f t="shared" si="39"/>
        <v>0.42105263157894735</v>
      </c>
      <c r="K1229" s="3">
        <v>2.8472222222222222E-2</v>
      </c>
      <c r="L1229" t="s">
        <v>1133</v>
      </c>
    </row>
    <row r="1230" spans="1:12" x14ac:dyDescent="0.25">
      <c r="A1230">
        <v>496</v>
      </c>
      <c r="B1230">
        <v>1</v>
      </c>
      <c r="C1230" t="s">
        <v>186</v>
      </c>
      <c r="D1230" s="1">
        <v>19</v>
      </c>
      <c r="E1230" s="1">
        <v>31</v>
      </c>
      <c r="F1230">
        <v>1</v>
      </c>
      <c r="G1230" s="1">
        <v>31</v>
      </c>
      <c r="H1230" s="1">
        <v>19</v>
      </c>
      <c r="I1230" s="1">
        <f t="shared" si="38"/>
        <v>12</v>
      </c>
      <c r="J1230" s="2">
        <f t="shared" si="39"/>
        <v>0.38709677419354838</v>
      </c>
      <c r="K1230" s="3">
        <v>2.8472222222222222E-2</v>
      </c>
      <c r="L1230" t="s">
        <v>1133</v>
      </c>
    </row>
    <row r="1231" spans="1:12" x14ac:dyDescent="0.25">
      <c r="A1231">
        <v>497</v>
      </c>
      <c r="B1231">
        <v>13</v>
      </c>
      <c r="C1231" t="s">
        <v>100</v>
      </c>
      <c r="D1231" s="1">
        <v>18</v>
      </c>
      <c r="E1231" s="1">
        <v>30</v>
      </c>
      <c r="F1231">
        <v>1</v>
      </c>
      <c r="G1231" s="1">
        <v>30</v>
      </c>
      <c r="H1231" s="1">
        <v>18</v>
      </c>
      <c r="I1231" s="1">
        <f t="shared" si="38"/>
        <v>12</v>
      </c>
      <c r="J1231" s="2">
        <f t="shared" si="39"/>
        <v>0.4</v>
      </c>
      <c r="K1231" s="3">
        <v>4.1666666666666666E-3</v>
      </c>
      <c r="L1231" t="s">
        <v>1133</v>
      </c>
    </row>
    <row r="1232" spans="1:12" x14ac:dyDescent="0.25">
      <c r="A1232">
        <v>497</v>
      </c>
      <c r="B1232">
        <v>13</v>
      </c>
      <c r="C1232" t="s">
        <v>65</v>
      </c>
      <c r="D1232" s="1">
        <v>25</v>
      </c>
      <c r="E1232" s="1">
        <v>40</v>
      </c>
      <c r="F1232">
        <v>3</v>
      </c>
      <c r="G1232" s="1">
        <v>120</v>
      </c>
      <c r="H1232" s="1">
        <v>75</v>
      </c>
      <c r="I1232" s="1">
        <f t="shared" si="38"/>
        <v>45</v>
      </c>
      <c r="J1232" s="2">
        <f t="shared" si="39"/>
        <v>0.375</v>
      </c>
      <c r="K1232" s="3">
        <v>2.2222222222222223E-2</v>
      </c>
      <c r="L1232" t="s">
        <v>1133</v>
      </c>
    </row>
    <row r="1233" spans="1:12" x14ac:dyDescent="0.25">
      <c r="A1233">
        <v>498</v>
      </c>
      <c r="B1233">
        <v>20</v>
      </c>
      <c r="C1233" t="s">
        <v>180</v>
      </c>
      <c r="D1233" s="1">
        <v>11</v>
      </c>
      <c r="E1233" s="1">
        <v>19</v>
      </c>
      <c r="F1233">
        <v>1</v>
      </c>
      <c r="G1233" s="1">
        <v>19</v>
      </c>
      <c r="H1233" s="1">
        <v>11</v>
      </c>
      <c r="I1233" s="1">
        <f t="shared" si="38"/>
        <v>8</v>
      </c>
      <c r="J1233" s="2">
        <f t="shared" si="39"/>
        <v>0.42105263157894735</v>
      </c>
      <c r="K1233" s="3">
        <v>2.2222222222222223E-2</v>
      </c>
      <c r="L1233" t="s">
        <v>1132</v>
      </c>
    </row>
    <row r="1234" spans="1:12" x14ac:dyDescent="0.25">
      <c r="A1234">
        <v>499</v>
      </c>
      <c r="B1234">
        <v>5</v>
      </c>
      <c r="C1234" t="s">
        <v>256</v>
      </c>
      <c r="D1234" s="1">
        <v>15</v>
      </c>
      <c r="E1234" s="1">
        <v>26</v>
      </c>
      <c r="F1234">
        <v>3</v>
      </c>
      <c r="G1234" s="1">
        <v>78</v>
      </c>
      <c r="H1234" s="1">
        <v>45</v>
      </c>
      <c r="I1234" s="1">
        <f t="shared" si="38"/>
        <v>33</v>
      </c>
      <c r="J1234" s="2">
        <f t="shared" si="39"/>
        <v>0.42307692307692307</v>
      </c>
      <c r="K1234" s="3">
        <v>3.6111111111111108E-2</v>
      </c>
      <c r="L1234" t="s">
        <v>1132</v>
      </c>
    </row>
    <row r="1235" spans="1:12" x14ac:dyDescent="0.25">
      <c r="A1235">
        <v>499</v>
      </c>
      <c r="B1235">
        <v>5</v>
      </c>
      <c r="C1235" t="s">
        <v>100</v>
      </c>
      <c r="D1235" s="1">
        <v>18</v>
      </c>
      <c r="E1235" s="1">
        <v>30</v>
      </c>
      <c r="F1235">
        <v>1</v>
      </c>
      <c r="G1235" s="1">
        <v>30</v>
      </c>
      <c r="H1235" s="1">
        <v>18</v>
      </c>
      <c r="I1235" s="1">
        <f t="shared" si="38"/>
        <v>12</v>
      </c>
      <c r="J1235" s="2">
        <f t="shared" si="39"/>
        <v>0.4</v>
      </c>
      <c r="K1235" s="3">
        <v>2.5000000000000001E-2</v>
      </c>
      <c r="L1235" t="s">
        <v>1133</v>
      </c>
    </row>
    <row r="1236" spans="1:12" x14ac:dyDescent="0.25">
      <c r="A1236">
        <v>499</v>
      </c>
      <c r="B1236">
        <v>5</v>
      </c>
      <c r="C1236" t="s">
        <v>195</v>
      </c>
      <c r="D1236" s="1">
        <v>15</v>
      </c>
      <c r="E1236" s="1">
        <v>25</v>
      </c>
      <c r="F1236">
        <v>2</v>
      </c>
      <c r="G1236" s="1">
        <v>50</v>
      </c>
      <c r="H1236" s="1">
        <v>30</v>
      </c>
      <c r="I1236" s="1">
        <f t="shared" si="38"/>
        <v>20</v>
      </c>
      <c r="J1236" s="2">
        <f t="shared" si="39"/>
        <v>0.4</v>
      </c>
      <c r="K1236" s="3">
        <v>2.9166666666666667E-2</v>
      </c>
      <c r="L1236" t="s">
        <v>1133</v>
      </c>
    </row>
    <row r="1237" spans="1:12" x14ac:dyDescent="0.25">
      <c r="A1237">
        <v>500</v>
      </c>
      <c r="B1237">
        <v>4</v>
      </c>
      <c r="C1237" t="s">
        <v>170</v>
      </c>
      <c r="D1237" s="1">
        <v>16</v>
      </c>
      <c r="E1237" s="1">
        <v>27</v>
      </c>
      <c r="F1237">
        <v>1</v>
      </c>
      <c r="G1237" s="1">
        <v>27</v>
      </c>
      <c r="H1237" s="1">
        <v>16</v>
      </c>
      <c r="I1237" s="1">
        <f t="shared" si="38"/>
        <v>11</v>
      </c>
      <c r="J1237" s="2">
        <f t="shared" si="39"/>
        <v>0.40740740740740738</v>
      </c>
      <c r="K1237" s="3">
        <v>1.5277777777777777E-2</v>
      </c>
      <c r="L1237" t="s">
        <v>1133</v>
      </c>
    </row>
    <row r="1238" spans="1:12" x14ac:dyDescent="0.25">
      <c r="A1238">
        <v>500</v>
      </c>
      <c r="B1238">
        <v>4</v>
      </c>
      <c r="C1238" t="s">
        <v>335</v>
      </c>
      <c r="D1238" s="1">
        <v>13</v>
      </c>
      <c r="E1238" s="1">
        <v>22</v>
      </c>
      <c r="F1238">
        <v>3</v>
      </c>
      <c r="G1238" s="1">
        <v>66</v>
      </c>
      <c r="H1238" s="1">
        <v>39</v>
      </c>
      <c r="I1238" s="1">
        <f t="shared" si="38"/>
        <v>27</v>
      </c>
      <c r="J1238" s="2">
        <f t="shared" si="39"/>
        <v>0.40909090909090912</v>
      </c>
      <c r="K1238" s="3">
        <v>1.3888888888888888E-2</v>
      </c>
      <c r="L1238" t="s">
        <v>1132</v>
      </c>
    </row>
    <row r="1239" spans="1:12" x14ac:dyDescent="0.25">
      <c r="A1239">
        <v>501</v>
      </c>
      <c r="B1239">
        <v>7</v>
      </c>
      <c r="C1239" t="s">
        <v>65</v>
      </c>
      <c r="D1239" s="1">
        <v>25</v>
      </c>
      <c r="E1239" s="1">
        <v>40</v>
      </c>
      <c r="F1239">
        <v>1</v>
      </c>
      <c r="G1239" s="1">
        <v>40</v>
      </c>
      <c r="H1239" s="1">
        <v>25</v>
      </c>
      <c r="I1239" s="1">
        <f t="shared" si="38"/>
        <v>15</v>
      </c>
      <c r="J1239" s="2">
        <f t="shared" si="39"/>
        <v>0.375</v>
      </c>
      <c r="K1239" s="3">
        <v>1.2500000000000001E-2</v>
      </c>
      <c r="L1239" t="s">
        <v>1133</v>
      </c>
    </row>
    <row r="1240" spans="1:12" x14ac:dyDescent="0.25">
      <c r="A1240">
        <v>501</v>
      </c>
      <c r="B1240">
        <v>7</v>
      </c>
      <c r="C1240" t="s">
        <v>102</v>
      </c>
      <c r="D1240" s="1">
        <v>13</v>
      </c>
      <c r="E1240" s="1">
        <v>21</v>
      </c>
      <c r="F1240">
        <v>2</v>
      </c>
      <c r="G1240" s="1">
        <v>42</v>
      </c>
      <c r="H1240" s="1">
        <v>26</v>
      </c>
      <c r="I1240" s="1">
        <f t="shared" si="38"/>
        <v>16</v>
      </c>
      <c r="J1240" s="2">
        <f t="shared" si="39"/>
        <v>0.38095238095238093</v>
      </c>
      <c r="K1240" s="3">
        <v>1.0416666666666666E-2</v>
      </c>
      <c r="L1240" t="s">
        <v>1133</v>
      </c>
    </row>
    <row r="1241" spans="1:12" x14ac:dyDescent="0.25">
      <c r="A1241">
        <v>501</v>
      </c>
      <c r="B1241">
        <v>7</v>
      </c>
      <c r="C1241" t="s">
        <v>57</v>
      </c>
      <c r="D1241" s="1">
        <v>16</v>
      </c>
      <c r="E1241" s="1">
        <v>28</v>
      </c>
      <c r="F1241">
        <v>2</v>
      </c>
      <c r="G1241" s="1">
        <v>56</v>
      </c>
      <c r="H1241" s="1">
        <v>32</v>
      </c>
      <c r="I1241" s="1">
        <f t="shared" si="38"/>
        <v>24</v>
      </c>
      <c r="J1241" s="2">
        <f t="shared" si="39"/>
        <v>0.42857142857142855</v>
      </c>
      <c r="K1241" s="3">
        <v>4.1666666666666666E-3</v>
      </c>
      <c r="L1241" t="s">
        <v>1132</v>
      </c>
    </row>
    <row r="1242" spans="1:12" x14ac:dyDescent="0.25">
      <c r="A1242">
        <v>502</v>
      </c>
      <c r="B1242">
        <v>5</v>
      </c>
      <c r="C1242" t="s">
        <v>335</v>
      </c>
      <c r="D1242" s="1">
        <v>13</v>
      </c>
      <c r="E1242" s="1">
        <v>22</v>
      </c>
      <c r="F1242">
        <v>1</v>
      </c>
      <c r="G1242" s="1">
        <v>22</v>
      </c>
      <c r="H1242" s="1">
        <v>13</v>
      </c>
      <c r="I1242" s="1">
        <f t="shared" si="38"/>
        <v>9</v>
      </c>
      <c r="J1242" s="2">
        <f t="shared" si="39"/>
        <v>0.40909090909090912</v>
      </c>
      <c r="K1242" s="3">
        <v>2.2916666666666665E-2</v>
      </c>
      <c r="L1242" t="s">
        <v>1132</v>
      </c>
    </row>
    <row r="1243" spans="1:12" x14ac:dyDescent="0.25">
      <c r="A1243">
        <v>502</v>
      </c>
      <c r="B1243">
        <v>5</v>
      </c>
      <c r="C1243" t="s">
        <v>117</v>
      </c>
      <c r="D1243" s="1">
        <v>10</v>
      </c>
      <c r="E1243" s="1">
        <v>18</v>
      </c>
      <c r="F1243">
        <v>1</v>
      </c>
      <c r="G1243" s="1">
        <v>18</v>
      </c>
      <c r="H1243" s="1">
        <v>10</v>
      </c>
      <c r="I1243" s="1">
        <f t="shared" si="38"/>
        <v>8</v>
      </c>
      <c r="J1243" s="2">
        <f t="shared" si="39"/>
        <v>0.44444444444444442</v>
      </c>
      <c r="K1243" s="3">
        <v>3.472222222222222E-3</v>
      </c>
      <c r="L1243" t="s">
        <v>1132</v>
      </c>
    </row>
    <row r="1244" spans="1:12" x14ac:dyDescent="0.25">
      <c r="A1244">
        <v>502</v>
      </c>
      <c r="B1244">
        <v>5</v>
      </c>
      <c r="C1244" t="s">
        <v>439</v>
      </c>
      <c r="D1244" s="1">
        <v>20</v>
      </c>
      <c r="E1244" s="1">
        <v>33</v>
      </c>
      <c r="F1244">
        <v>3</v>
      </c>
      <c r="G1244" s="1">
        <v>99</v>
      </c>
      <c r="H1244" s="1">
        <v>60</v>
      </c>
      <c r="I1244" s="1">
        <f t="shared" si="38"/>
        <v>39</v>
      </c>
      <c r="J1244" s="2">
        <f t="shared" si="39"/>
        <v>0.39393939393939392</v>
      </c>
      <c r="K1244" s="3">
        <v>2.4305555555555556E-2</v>
      </c>
      <c r="L1244" t="s">
        <v>1133</v>
      </c>
    </row>
    <row r="1245" spans="1:12" x14ac:dyDescent="0.25">
      <c r="A1245">
        <v>503</v>
      </c>
      <c r="B1245">
        <v>3</v>
      </c>
      <c r="C1245" t="s">
        <v>65</v>
      </c>
      <c r="D1245" s="1">
        <v>25</v>
      </c>
      <c r="E1245" s="1">
        <v>40</v>
      </c>
      <c r="F1245">
        <v>2</v>
      </c>
      <c r="G1245" s="1">
        <v>80</v>
      </c>
      <c r="H1245" s="1">
        <v>50</v>
      </c>
      <c r="I1245" s="1">
        <f t="shared" si="38"/>
        <v>30</v>
      </c>
      <c r="J1245" s="2">
        <f t="shared" si="39"/>
        <v>0.375</v>
      </c>
      <c r="K1245" s="3">
        <v>3.6111111111111108E-2</v>
      </c>
      <c r="L1245" t="s">
        <v>1132</v>
      </c>
    </row>
    <row r="1246" spans="1:12" x14ac:dyDescent="0.25">
      <c r="A1246">
        <v>503</v>
      </c>
      <c r="B1246">
        <v>3</v>
      </c>
      <c r="C1246" t="s">
        <v>180</v>
      </c>
      <c r="D1246" s="1">
        <v>11</v>
      </c>
      <c r="E1246" s="1">
        <v>19</v>
      </c>
      <c r="F1246">
        <v>3</v>
      </c>
      <c r="G1246" s="1">
        <v>57</v>
      </c>
      <c r="H1246" s="1">
        <v>33</v>
      </c>
      <c r="I1246" s="1">
        <f t="shared" si="38"/>
        <v>24</v>
      </c>
      <c r="J1246" s="2">
        <f t="shared" si="39"/>
        <v>0.42105263157894735</v>
      </c>
      <c r="K1246" s="3">
        <v>2.2916666666666665E-2</v>
      </c>
      <c r="L1246" t="s">
        <v>1133</v>
      </c>
    </row>
    <row r="1247" spans="1:12" x14ac:dyDescent="0.25">
      <c r="A1247">
        <v>504</v>
      </c>
      <c r="B1247">
        <v>2</v>
      </c>
      <c r="C1247" t="s">
        <v>170</v>
      </c>
      <c r="D1247" s="1">
        <v>16</v>
      </c>
      <c r="E1247" s="1">
        <v>27</v>
      </c>
      <c r="F1247">
        <v>2</v>
      </c>
      <c r="G1247" s="1">
        <v>54</v>
      </c>
      <c r="H1247" s="1">
        <v>32</v>
      </c>
      <c r="I1247" s="1">
        <f t="shared" si="38"/>
        <v>22</v>
      </c>
      <c r="J1247" s="2">
        <f t="shared" si="39"/>
        <v>0.40740740740740738</v>
      </c>
      <c r="K1247" s="3">
        <v>1.3194444444444444E-2</v>
      </c>
      <c r="L1247" t="s">
        <v>1132</v>
      </c>
    </row>
    <row r="1248" spans="1:12" x14ac:dyDescent="0.25">
      <c r="A1248">
        <v>505</v>
      </c>
      <c r="B1248">
        <v>5</v>
      </c>
      <c r="C1248" t="s">
        <v>65</v>
      </c>
      <c r="D1248" s="1">
        <v>25</v>
      </c>
      <c r="E1248" s="1">
        <v>40</v>
      </c>
      <c r="F1248">
        <v>2</v>
      </c>
      <c r="G1248" s="1">
        <v>80</v>
      </c>
      <c r="H1248" s="1">
        <v>50</v>
      </c>
      <c r="I1248" s="1">
        <f t="shared" si="38"/>
        <v>30</v>
      </c>
      <c r="J1248" s="2">
        <f t="shared" si="39"/>
        <v>0.375</v>
      </c>
      <c r="K1248" s="3">
        <v>3.888888888888889E-2</v>
      </c>
      <c r="L1248" t="s">
        <v>1132</v>
      </c>
    </row>
    <row r="1249" spans="1:12" x14ac:dyDescent="0.25">
      <c r="A1249">
        <v>505</v>
      </c>
      <c r="B1249">
        <v>5</v>
      </c>
      <c r="C1249" t="s">
        <v>195</v>
      </c>
      <c r="D1249" s="1">
        <v>15</v>
      </c>
      <c r="E1249" s="1">
        <v>25</v>
      </c>
      <c r="F1249">
        <v>3</v>
      </c>
      <c r="G1249" s="1">
        <v>75</v>
      </c>
      <c r="H1249" s="1">
        <v>45</v>
      </c>
      <c r="I1249" s="1">
        <f t="shared" si="38"/>
        <v>30</v>
      </c>
      <c r="J1249" s="2">
        <f t="shared" si="39"/>
        <v>0.4</v>
      </c>
      <c r="K1249" s="3">
        <v>4.0972222222222222E-2</v>
      </c>
      <c r="L1249" t="s">
        <v>1132</v>
      </c>
    </row>
    <row r="1250" spans="1:12" x14ac:dyDescent="0.25">
      <c r="A1250">
        <v>506</v>
      </c>
      <c r="B1250">
        <v>18</v>
      </c>
      <c r="C1250" t="s">
        <v>33</v>
      </c>
      <c r="D1250" s="1">
        <v>21</v>
      </c>
      <c r="E1250" s="1">
        <v>35</v>
      </c>
      <c r="F1250">
        <v>2</v>
      </c>
      <c r="G1250" s="1">
        <v>70</v>
      </c>
      <c r="H1250" s="1">
        <v>42</v>
      </c>
      <c r="I1250" s="1">
        <f t="shared" si="38"/>
        <v>28</v>
      </c>
      <c r="J1250" s="2">
        <f t="shared" si="39"/>
        <v>0.4</v>
      </c>
      <c r="K1250" s="3">
        <v>3.472222222222222E-3</v>
      </c>
      <c r="L1250" t="s">
        <v>1133</v>
      </c>
    </row>
    <row r="1251" spans="1:12" x14ac:dyDescent="0.25">
      <c r="A1251">
        <v>507</v>
      </c>
      <c r="B1251">
        <v>18</v>
      </c>
      <c r="C1251" t="s">
        <v>77</v>
      </c>
      <c r="D1251" s="1">
        <v>20</v>
      </c>
      <c r="E1251" s="1">
        <v>34</v>
      </c>
      <c r="F1251">
        <v>3</v>
      </c>
      <c r="G1251" s="1">
        <v>102</v>
      </c>
      <c r="H1251" s="1">
        <v>60</v>
      </c>
      <c r="I1251" s="1">
        <f t="shared" si="38"/>
        <v>42</v>
      </c>
      <c r="J1251" s="2">
        <f t="shared" si="39"/>
        <v>0.41176470588235292</v>
      </c>
      <c r="K1251" s="3">
        <v>3.6805555555555557E-2</v>
      </c>
      <c r="L1251" t="s">
        <v>1132</v>
      </c>
    </row>
    <row r="1252" spans="1:12" x14ac:dyDescent="0.25">
      <c r="A1252">
        <v>507</v>
      </c>
      <c r="B1252">
        <v>18</v>
      </c>
      <c r="C1252" t="s">
        <v>106</v>
      </c>
      <c r="D1252" s="1">
        <v>22</v>
      </c>
      <c r="E1252" s="1">
        <v>36</v>
      </c>
      <c r="F1252">
        <v>3</v>
      </c>
      <c r="G1252" s="1">
        <v>108</v>
      </c>
      <c r="H1252" s="1">
        <v>66</v>
      </c>
      <c r="I1252" s="1">
        <f t="shared" si="38"/>
        <v>42</v>
      </c>
      <c r="J1252" s="2">
        <f t="shared" si="39"/>
        <v>0.3888888888888889</v>
      </c>
      <c r="K1252" s="3">
        <v>1.1111111111111112E-2</v>
      </c>
      <c r="L1252" t="s">
        <v>1133</v>
      </c>
    </row>
    <row r="1253" spans="1:12" x14ac:dyDescent="0.25">
      <c r="A1253">
        <v>508</v>
      </c>
      <c r="B1253">
        <v>6</v>
      </c>
      <c r="C1253" t="s">
        <v>414</v>
      </c>
      <c r="D1253" s="1">
        <v>19</v>
      </c>
      <c r="E1253" s="1">
        <v>32</v>
      </c>
      <c r="F1253">
        <v>1</v>
      </c>
      <c r="G1253" s="1">
        <v>32</v>
      </c>
      <c r="H1253" s="1">
        <v>19</v>
      </c>
      <c r="I1253" s="1">
        <f t="shared" si="38"/>
        <v>13</v>
      </c>
      <c r="J1253" s="2">
        <f t="shared" si="39"/>
        <v>0.40625</v>
      </c>
      <c r="K1253" s="3">
        <v>2.361111111111111E-2</v>
      </c>
      <c r="L1253" t="s">
        <v>1133</v>
      </c>
    </row>
    <row r="1254" spans="1:12" x14ac:dyDescent="0.25">
      <c r="A1254">
        <v>509</v>
      </c>
      <c r="B1254">
        <v>5</v>
      </c>
      <c r="C1254" t="s">
        <v>65</v>
      </c>
      <c r="D1254" s="1">
        <v>25</v>
      </c>
      <c r="E1254" s="1">
        <v>40</v>
      </c>
      <c r="F1254">
        <v>2</v>
      </c>
      <c r="G1254" s="1">
        <v>80</v>
      </c>
      <c r="H1254" s="1">
        <v>50</v>
      </c>
      <c r="I1254" s="1">
        <f t="shared" si="38"/>
        <v>30</v>
      </c>
      <c r="J1254" s="2">
        <f t="shared" si="39"/>
        <v>0.375</v>
      </c>
      <c r="K1254" s="3">
        <v>3.2638888888888891E-2</v>
      </c>
      <c r="L1254" t="s">
        <v>1132</v>
      </c>
    </row>
    <row r="1255" spans="1:12" x14ac:dyDescent="0.25">
      <c r="A1255">
        <v>510</v>
      </c>
      <c r="B1255">
        <v>6</v>
      </c>
      <c r="C1255" t="s">
        <v>106</v>
      </c>
      <c r="D1255" s="1">
        <v>22</v>
      </c>
      <c r="E1255" s="1">
        <v>36</v>
      </c>
      <c r="F1255">
        <v>1</v>
      </c>
      <c r="G1255" s="1">
        <v>36</v>
      </c>
      <c r="H1255" s="1">
        <v>22</v>
      </c>
      <c r="I1255" s="1">
        <f t="shared" si="38"/>
        <v>14</v>
      </c>
      <c r="J1255" s="2">
        <f t="shared" si="39"/>
        <v>0.3888888888888889</v>
      </c>
      <c r="K1255" s="3">
        <v>3.3333333333333333E-2</v>
      </c>
      <c r="L1255" t="s">
        <v>1132</v>
      </c>
    </row>
    <row r="1256" spans="1:12" x14ac:dyDescent="0.25">
      <c r="A1256">
        <v>511</v>
      </c>
      <c r="B1256">
        <v>2</v>
      </c>
      <c r="C1256" t="s">
        <v>331</v>
      </c>
      <c r="D1256" s="1">
        <v>14</v>
      </c>
      <c r="E1256" s="1">
        <v>23</v>
      </c>
      <c r="F1256">
        <v>3</v>
      </c>
      <c r="G1256" s="1">
        <v>69</v>
      </c>
      <c r="H1256" s="1">
        <v>42</v>
      </c>
      <c r="I1256" s="1">
        <f t="shared" si="38"/>
        <v>27</v>
      </c>
      <c r="J1256" s="2">
        <f t="shared" si="39"/>
        <v>0.39130434782608697</v>
      </c>
      <c r="K1256" s="3">
        <v>9.7222222222222224E-3</v>
      </c>
      <c r="L1256" t="s">
        <v>1132</v>
      </c>
    </row>
    <row r="1257" spans="1:12" x14ac:dyDescent="0.25">
      <c r="A1257">
        <v>511</v>
      </c>
      <c r="B1257">
        <v>2</v>
      </c>
      <c r="C1257" t="s">
        <v>77</v>
      </c>
      <c r="D1257" s="1">
        <v>20</v>
      </c>
      <c r="E1257" s="1">
        <v>34</v>
      </c>
      <c r="F1257">
        <v>2</v>
      </c>
      <c r="G1257" s="1">
        <v>68</v>
      </c>
      <c r="H1257" s="1">
        <v>40</v>
      </c>
      <c r="I1257" s="1">
        <f t="shared" si="38"/>
        <v>28</v>
      </c>
      <c r="J1257" s="2">
        <f t="shared" si="39"/>
        <v>0.41176470588235292</v>
      </c>
      <c r="K1257" s="3">
        <v>1.6666666666666666E-2</v>
      </c>
      <c r="L1257" t="s">
        <v>1132</v>
      </c>
    </row>
    <row r="1258" spans="1:12" x14ac:dyDescent="0.25">
      <c r="A1258">
        <v>512</v>
      </c>
      <c r="B1258">
        <v>2</v>
      </c>
      <c r="C1258" t="s">
        <v>241</v>
      </c>
      <c r="D1258" s="1">
        <v>12</v>
      </c>
      <c r="E1258" s="1">
        <v>20</v>
      </c>
      <c r="F1258">
        <v>1</v>
      </c>
      <c r="G1258" s="1">
        <v>20</v>
      </c>
      <c r="H1258" s="1">
        <v>12</v>
      </c>
      <c r="I1258" s="1">
        <f t="shared" si="38"/>
        <v>8</v>
      </c>
      <c r="J1258" s="2">
        <f t="shared" si="39"/>
        <v>0.4</v>
      </c>
      <c r="K1258" s="3">
        <v>4.1666666666666666E-3</v>
      </c>
      <c r="L1258" t="s">
        <v>1133</v>
      </c>
    </row>
    <row r="1259" spans="1:12" x14ac:dyDescent="0.25">
      <c r="A1259">
        <v>512</v>
      </c>
      <c r="B1259">
        <v>2</v>
      </c>
      <c r="C1259" t="s">
        <v>106</v>
      </c>
      <c r="D1259" s="1">
        <v>22</v>
      </c>
      <c r="E1259" s="1">
        <v>36</v>
      </c>
      <c r="F1259">
        <v>3</v>
      </c>
      <c r="G1259" s="1">
        <v>108</v>
      </c>
      <c r="H1259" s="1">
        <v>66</v>
      </c>
      <c r="I1259" s="1">
        <f t="shared" si="38"/>
        <v>42</v>
      </c>
      <c r="J1259" s="2">
        <f t="shared" si="39"/>
        <v>0.3888888888888889</v>
      </c>
      <c r="K1259" s="3">
        <v>3.6805555555555557E-2</v>
      </c>
      <c r="L1259" t="s">
        <v>1133</v>
      </c>
    </row>
    <row r="1260" spans="1:12" x14ac:dyDescent="0.25">
      <c r="A1260">
        <v>513</v>
      </c>
      <c r="B1260">
        <v>8</v>
      </c>
      <c r="C1260" t="s">
        <v>117</v>
      </c>
      <c r="D1260" s="1">
        <v>10</v>
      </c>
      <c r="E1260" s="1">
        <v>18</v>
      </c>
      <c r="F1260">
        <v>3</v>
      </c>
      <c r="G1260" s="1">
        <v>54</v>
      </c>
      <c r="H1260" s="1">
        <v>30</v>
      </c>
      <c r="I1260" s="1">
        <f t="shared" si="38"/>
        <v>24</v>
      </c>
      <c r="J1260" s="2">
        <f t="shared" si="39"/>
        <v>0.44444444444444442</v>
      </c>
      <c r="K1260" s="3">
        <v>3.888888888888889E-2</v>
      </c>
      <c r="L1260" t="s">
        <v>1133</v>
      </c>
    </row>
    <row r="1261" spans="1:12" x14ac:dyDescent="0.25">
      <c r="A1261">
        <v>514</v>
      </c>
      <c r="B1261">
        <v>18</v>
      </c>
      <c r="C1261" t="s">
        <v>256</v>
      </c>
      <c r="D1261" s="1">
        <v>15</v>
      </c>
      <c r="E1261" s="1">
        <v>26</v>
      </c>
      <c r="F1261">
        <v>2</v>
      </c>
      <c r="G1261" s="1">
        <v>52</v>
      </c>
      <c r="H1261" s="1">
        <v>30</v>
      </c>
      <c r="I1261" s="1">
        <f t="shared" si="38"/>
        <v>22</v>
      </c>
      <c r="J1261" s="2">
        <f t="shared" si="39"/>
        <v>0.42307692307692307</v>
      </c>
      <c r="K1261" s="3">
        <v>1.4583333333333334E-2</v>
      </c>
      <c r="L1261" t="s">
        <v>1132</v>
      </c>
    </row>
    <row r="1262" spans="1:12" x14ac:dyDescent="0.25">
      <c r="A1262">
        <v>514</v>
      </c>
      <c r="B1262">
        <v>18</v>
      </c>
      <c r="C1262" t="s">
        <v>180</v>
      </c>
      <c r="D1262" s="1">
        <v>11</v>
      </c>
      <c r="E1262" s="1">
        <v>19</v>
      </c>
      <c r="F1262">
        <v>2</v>
      </c>
      <c r="G1262" s="1">
        <v>38</v>
      </c>
      <c r="H1262" s="1">
        <v>22</v>
      </c>
      <c r="I1262" s="1">
        <f t="shared" si="38"/>
        <v>16</v>
      </c>
      <c r="J1262" s="2">
        <f t="shared" si="39"/>
        <v>0.42105263157894735</v>
      </c>
      <c r="K1262" s="3">
        <v>3.888888888888889E-2</v>
      </c>
      <c r="L1262" t="s">
        <v>1133</v>
      </c>
    </row>
    <row r="1263" spans="1:12" x14ac:dyDescent="0.25">
      <c r="A1263">
        <v>514</v>
      </c>
      <c r="B1263">
        <v>18</v>
      </c>
      <c r="C1263" t="s">
        <v>241</v>
      </c>
      <c r="D1263" s="1">
        <v>12</v>
      </c>
      <c r="E1263" s="1">
        <v>20</v>
      </c>
      <c r="F1263">
        <v>1</v>
      </c>
      <c r="G1263" s="1">
        <v>20</v>
      </c>
      <c r="H1263" s="1">
        <v>12</v>
      </c>
      <c r="I1263" s="1">
        <f t="shared" si="38"/>
        <v>8</v>
      </c>
      <c r="J1263" s="2">
        <f t="shared" si="39"/>
        <v>0.4</v>
      </c>
      <c r="K1263" s="3">
        <v>1.7361111111111112E-2</v>
      </c>
      <c r="L1263" t="s">
        <v>1133</v>
      </c>
    </row>
    <row r="1264" spans="1:12" x14ac:dyDescent="0.25">
      <c r="A1264">
        <v>514</v>
      </c>
      <c r="B1264">
        <v>18</v>
      </c>
      <c r="C1264" t="s">
        <v>414</v>
      </c>
      <c r="D1264" s="1">
        <v>19</v>
      </c>
      <c r="E1264" s="1">
        <v>32</v>
      </c>
      <c r="F1264">
        <v>2</v>
      </c>
      <c r="G1264" s="1">
        <v>64</v>
      </c>
      <c r="H1264" s="1">
        <v>38</v>
      </c>
      <c r="I1264" s="1">
        <f t="shared" si="38"/>
        <v>26</v>
      </c>
      <c r="J1264" s="2">
        <f t="shared" si="39"/>
        <v>0.40625</v>
      </c>
      <c r="K1264" s="3">
        <v>6.9444444444444441E-3</v>
      </c>
      <c r="L1264" t="s">
        <v>1132</v>
      </c>
    </row>
    <row r="1265" spans="1:12" x14ac:dyDescent="0.25">
      <c r="A1265">
        <v>515</v>
      </c>
      <c r="B1265">
        <v>19</v>
      </c>
      <c r="C1265" t="s">
        <v>117</v>
      </c>
      <c r="D1265" s="1">
        <v>10</v>
      </c>
      <c r="E1265" s="1">
        <v>18</v>
      </c>
      <c r="F1265">
        <v>1</v>
      </c>
      <c r="G1265" s="1">
        <v>18</v>
      </c>
      <c r="H1265" s="1">
        <v>10</v>
      </c>
      <c r="I1265" s="1">
        <f t="shared" si="38"/>
        <v>8</v>
      </c>
      <c r="J1265" s="2">
        <f t="shared" si="39"/>
        <v>0.44444444444444442</v>
      </c>
      <c r="K1265" s="3">
        <v>9.0277777777777769E-3</v>
      </c>
      <c r="L1265" t="s">
        <v>1133</v>
      </c>
    </row>
    <row r="1266" spans="1:12" x14ac:dyDescent="0.25">
      <c r="A1266">
        <v>516</v>
      </c>
      <c r="B1266">
        <v>7</v>
      </c>
      <c r="C1266" t="s">
        <v>180</v>
      </c>
      <c r="D1266" s="1">
        <v>11</v>
      </c>
      <c r="E1266" s="1">
        <v>19</v>
      </c>
      <c r="F1266">
        <v>3</v>
      </c>
      <c r="G1266" s="1">
        <v>57</v>
      </c>
      <c r="H1266" s="1">
        <v>33</v>
      </c>
      <c r="I1266" s="1">
        <f t="shared" si="38"/>
        <v>24</v>
      </c>
      <c r="J1266" s="2">
        <f t="shared" si="39"/>
        <v>0.42105263157894735</v>
      </c>
      <c r="K1266" s="3">
        <v>2.9861111111111113E-2</v>
      </c>
      <c r="L1266" t="s">
        <v>1132</v>
      </c>
    </row>
    <row r="1267" spans="1:12" x14ac:dyDescent="0.25">
      <c r="A1267">
        <v>516</v>
      </c>
      <c r="B1267">
        <v>7</v>
      </c>
      <c r="C1267" t="s">
        <v>331</v>
      </c>
      <c r="D1267" s="1">
        <v>14</v>
      </c>
      <c r="E1267" s="1">
        <v>23</v>
      </c>
      <c r="F1267">
        <v>3</v>
      </c>
      <c r="G1267" s="1">
        <v>69</v>
      </c>
      <c r="H1267" s="1">
        <v>42</v>
      </c>
      <c r="I1267" s="1">
        <f t="shared" si="38"/>
        <v>27</v>
      </c>
      <c r="J1267" s="2">
        <f t="shared" si="39"/>
        <v>0.39130434782608697</v>
      </c>
      <c r="K1267" s="3">
        <v>2.7777777777777776E-2</v>
      </c>
      <c r="L1267" t="s">
        <v>1132</v>
      </c>
    </row>
    <row r="1268" spans="1:12" x14ac:dyDescent="0.25">
      <c r="A1268">
        <v>516</v>
      </c>
      <c r="B1268">
        <v>7</v>
      </c>
      <c r="C1268" t="s">
        <v>241</v>
      </c>
      <c r="D1268" s="1">
        <v>12</v>
      </c>
      <c r="E1268" s="1">
        <v>20</v>
      </c>
      <c r="F1268">
        <v>1</v>
      </c>
      <c r="G1268" s="1">
        <v>20</v>
      </c>
      <c r="H1268" s="1">
        <v>12</v>
      </c>
      <c r="I1268" s="1">
        <f t="shared" si="38"/>
        <v>8</v>
      </c>
      <c r="J1268" s="2">
        <f t="shared" si="39"/>
        <v>0.4</v>
      </c>
      <c r="K1268" s="3">
        <v>9.7222222222222224E-3</v>
      </c>
      <c r="L1268" t="s">
        <v>1132</v>
      </c>
    </row>
    <row r="1269" spans="1:12" x14ac:dyDescent="0.25">
      <c r="A1269">
        <v>517</v>
      </c>
      <c r="B1269">
        <v>4</v>
      </c>
      <c r="C1269" t="s">
        <v>259</v>
      </c>
      <c r="D1269" s="1">
        <v>14</v>
      </c>
      <c r="E1269" s="1">
        <v>24</v>
      </c>
      <c r="F1269">
        <v>1</v>
      </c>
      <c r="G1269" s="1">
        <v>24</v>
      </c>
      <c r="H1269" s="1">
        <v>14</v>
      </c>
      <c r="I1269" s="1">
        <f t="shared" si="38"/>
        <v>10</v>
      </c>
      <c r="J1269" s="2">
        <f t="shared" si="39"/>
        <v>0.41666666666666669</v>
      </c>
      <c r="K1269" s="3">
        <v>4.1666666666666666E-3</v>
      </c>
      <c r="L1269" t="s">
        <v>1132</v>
      </c>
    </row>
    <row r="1270" spans="1:12" x14ac:dyDescent="0.25">
      <c r="A1270">
        <v>517</v>
      </c>
      <c r="B1270">
        <v>4</v>
      </c>
      <c r="C1270" t="s">
        <v>180</v>
      </c>
      <c r="D1270" s="1">
        <v>11</v>
      </c>
      <c r="E1270" s="1">
        <v>19</v>
      </c>
      <c r="F1270">
        <v>3</v>
      </c>
      <c r="G1270" s="1">
        <v>57</v>
      </c>
      <c r="H1270" s="1">
        <v>33</v>
      </c>
      <c r="I1270" s="1">
        <f t="shared" si="38"/>
        <v>24</v>
      </c>
      <c r="J1270" s="2">
        <f t="shared" si="39"/>
        <v>0.42105263157894735</v>
      </c>
      <c r="K1270" s="3">
        <v>3.0555555555555555E-2</v>
      </c>
      <c r="L1270" t="s">
        <v>1132</v>
      </c>
    </row>
    <row r="1271" spans="1:12" x14ac:dyDescent="0.25">
      <c r="A1271">
        <v>517</v>
      </c>
      <c r="B1271">
        <v>4</v>
      </c>
      <c r="C1271" t="s">
        <v>335</v>
      </c>
      <c r="D1271" s="1">
        <v>13</v>
      </c>
      <c r="E1271" s="1">
        <v>22</v>
      </c>
      <c r="F1271">
        <v>1</v>
      </c>
      <c r="G1271" s="1">
        <v>22</v>
      </c>
      <c r="H1271" s="1">
        <v>13</v>
      </c>
      <c r="I1271" s="1">
        <f t="shared" si="38"/>
        <v>9</v>
      </c>
      <c r="J1271" s="2">
        <f t="shared" si="39"/>
        <v>0.40909090909090912</v>
      </c>
      <c r="K1271" s="3">
        <v>1.0416666666666666E-2</v>
      </c>
      <c r="L1271" t="s">
        <v>1133</v>
      </c>
    </row>
    <row r="1272" spans="1:12" x14ac:dyDescent="0.25">
      <c r="A1272">
        <v>518</v>
      </c>
      <c r="B1272">
        <v>5</v>
      </c>
      <c r="C1272" t="s">
        <v>439</v>
      </c>
      <c r="D1272" s="1">
        <v>20</v>
      </c>
      <c r="E1272" s="1">
        <v>33</v>
      </c>
      <c r="F1272">
        <v>1</v>
      </c>
      <c r="G1272" s="1">
        <v>33</v>
      </c>
      <c r="H1272" s="1">
        <v>20</v>
      </c>
      <c r="I1272" s="1">
        <f t="shared" si="38"/>
        <v>13</v>
      </c>
      <c r="J1272" s="2">
        <f t="shared" si="39"/>
        <v>0.39393939393939392</v>
      </c>
      <c r="K1272" s="3">
        <v>3.3333333333333333E-2</v>
      </c>
      <c r="L1272" t="s">
        <v>1132</v>
      </c>
    </row>
    <row r="1273" spans="1:12" x14ac:dyDescent="0.25">
      <c r="A1273">
        <v>518</v>
      </c>
      <c r="B1273">
        <v>5</v>
      </c>
      <c r="C1273" t="s">
        <v>335</v>
      </c>
      <c r="D1273" s="1">
        <v>13</v>
      </c>
      <c r="E1273" s="1">
        <v>22</v>
      </c>
      <c r="F1273">
        <v>2</v>
      </c>
      <c r="G1273" s="1">
        <v>44</v>
      </c>
      <c r="H1273" s="1">
        <v>26</v>
      </c>
      <c r="I1273" s="1">
        <f t="shared" si="38"/>
        <v>18</v>
      </c>
      <c r="J1273" s="2">
        <f t="shared" si="39"/>
        <v>0.40909090909090912</v>
      </c>
      <c r="K1273" s="3">
        <v>3.472222222222222E-3</v>
      </c>
      <c r="L1273" t="s">
        <v>1133</v>
      </c>
    </row>
    <row r="1274" spans="1:12" x14ac:dyDescent="0.25">
      <c r="A1274">
        <v>519</v>
      </c>
      <c r="B1274">
        <v>6</v>
      </c>
      <c r="C1274" t="s">
        <v>170</v>
      </c>
      <c r="D1274" s="1">
        <v>16</v>
      </c>
      <c r="E1274" s="1">
        <v>27</v>
      </c>
      <c r="F1274">
        <v>3</v>
      </c>
      <c r="G1274" s="1">
        <v>81</v>
      </c>
      <c r="H1274" s="1">
        <v>48</v>
      </c>
      <c r="I1274" s="1">
        <f t="shared" si="38"/>
        <v>33</v>
      </c>
      <c r="J1274" s="2">
        <f t="shared" si="39"/>
        <v>0.40740740740740738</v>
      </c>
      <c r="K1274" s="3">
        <v>3.4027777777777775E-2</v>
      </c>
      <c r="L1274" t="s">
        <v>1132</v>
      </c>
    </row>
    <row r="1275" spans="1:12" x14ac:dyDescent="0.25">
      <c r="A1275">
        <v>519</v>
      </c>
      <c r="B1275">
        <v>6</v>
      </c>
      <c r="C1275" t="s">
        <v>65</v>
      </c>
      <c r="D1275" s="1">
        <v>25</v>
      </c>
      <c r="E1275" s="1">
        <v>40</v>
      </c>
      <c r="F1275">
        <v>3</v>
      </c>
      <c r="G1275" s="1">
        <v>120</v>
      </c>
      <c r="H1275" s="1">
        <v>75</v>
      </c>
      <c r="I1275" s="1">
        <f t="shared" si="38"/>
        <v>45</v>
      </c>
      <c r="J1275" s="2">
        <f t="shared" si="39"/>
        <v>0.375</v>
      </c>
      <c r="K1275" s="3">
        <v>3.5416666666666666E-2</v>
      </c>
      <c r="L1275" t="s">
        <v>1133</v>
      </c>
    </row>
    <row r="1276" spans="1:12" x14ac:dyDescent="0.25">
      <c r="A1276">
        <v>519</v>
      </c>
      <c r="B1276">
        <v>6</v>
      </c>
      <c r="C1276" t="s">
        <v>335</v>
      </c>
      <c r="D1276" s="1">
        <v>13</v>
      </c>
      <c r="E1276" s="1">
        <v>22</v>
      </c>
      <c r="F1276">
        <v>2</v>
      </c>
      <c r="G1276" s="1">
        <v>44</v>
      </c>
      <c r="H1276" s="1">
        <v>26</v>
      </c>
      <c r="I1276" s="1">
        <f t="shared" si="38"/>
        <v>18</v>
      </c>
      <c r="J1276" s="2">
        <f t="shared" si="39"/>
        <v>0.40909090909090912</v>
      </c>
      <c r="K1276" s="3">
        <v>3.888888888888889E-2</v>
      </c>
      <c r="L1276" t="s">
        <v>1132</v>
      </c>
    </row>
    <row r="1277" spans="1:12" x14ac:dyDescent="0.25">
      <c r="A1277">
        <v>520</v>
      </c>
      <c r="B1277">
        <v>4</v>
      </c>
      <c r="C1277" t="s">
        <v>51</v>
      </c>
      <c r="D1277" s="1">
        <v>17</v>
      </c>
      <c r="E1277" s="1">
        <v>29</v>
      </c>
      <c r="F1277">
        <v>1</v>
      </c>
      <c r="G1277" s="1">
        <v>29</v>
      </c>
      <c r="H1277" s="1">
        <v>17</v>
      </c>
      <c r="I1277" s="1">
        <f t="shared" si="38"/>
        <v>12</v>
      </c>
      <c r="J1277" s="2">
        <f t="shared" si="39"/>
        <v>0.41379310344827586</v>
      </c>
      <c r="K1277" s="3">
        <v>3.1944444444444442E-2</v>
      </c>
      <c r="L1277" t="s">
        <v>1132</v>
      </c>
    </row>
    <row r="1278" spans="1:12" x14ac:dyDescent="0.25">
      <c r="A1278">
        <v>520</v>
      </c>
      <c r="B1278">
        <v>4</v>
      </c>
      <c r="C1278" t="s">
        <v>77</v>
      </c>
      <c r="D1278" s="1">
        <v>20</v>
      </c>
      <c r="E1278" s="1">
        <v>34</v>
      </c>
      <c r="F1278">
        <v>2</v>
      </c>
      <c r="G1278" s="1">
        <v>68</v>
      </c>
      <c r="H1278" s="1">
        <v>40</v>
      </c>
      <c r="I1278" s="1">
        <f t="shared" si="38"/>
        <v>28</v>
      </c>
      <c r="J1278" s="2">
        <f t="shared" si="39"/>
        <v>0.41176470588235292</v>
      </c>
      <c r="K1278" s="3">
        <v>1.4583333333333334E-2</v>
      </c>
      <c r="L1278" t="s">
        <v>1132</v>
      </c>
    </row>
    <row r="1279" spans="1:12" x14ac:dyDescent="0.25">
      <c r="A1279">
        <v>520</v>
      </c>
      <c r="B1279">
        <v>4</v>
      </c>
      <c r="C1279" t="s">
        <v>186</v>
      </c>
      <c r="D1279" s="1">
        <v>19</v>
      </c>
      <c r="E1279" s="1">
        <v>31</v>
      </c>
      <c r="F1279">
        <v>3</v>
      </c>
      <c r="G1279" s="1">
        <v>93</v>
      </c>
      <c r="H1279" s="1">
        <v>57</v>
      </c>
      <c r="I1279" s="1">
        <f t="shared" si="38"/>
        <v>36</v>
      </c>
      <c r="J1279" s="2">
        <f t="shared" si="39"/>
        <v>0.38709677419354838</v>
      </c>
      <c r="K1279" s="3">
        <v>1.5277777777777777E-2</v>
      </c>
      <c r="L1279" t="s">
        <v>1133</v>
      </c>
    </row>
    <row r="1280" spans="1:12" x14ac:dyDescent="0.25">
      <c r="A1280">
        <v>520</v>
      </c>
      <c r="B1280">
        <v>4</v>
      </c>
      <c r="C1280" t="s">
        <v>100</v>
      </c>
      <c r="D1280" s="1">
        <v>18</v>
      </c>
      <c r="E1280" s="1">
        <v>30</v>
      </c>
      <c r="F1280">
        <v>3</v>
      </c>
      <c r="G1280" s="1">
        <v>90</v>
      </c>
      <c r="H1280" s="1">
        <v>54</v>
      </c>
      <c r="I1280" s="1">
        <f t="shared" si="38"/>
        <v>36</v>
      </c>
      <c r="J1280" s="2">
        <f t="shared" si="39"/>
        <v>0.4</v>
      </c>
      <c r="K1280" s="3">
        <v>2.2222222222222223E-2</v>
      </c>
      <c r="L1280" t="s">
        <v>1132</v>
      </c>
    </row>
    <row r="1281" spans="1:12" x14ac:dyDescent="0.25">
      <c r="A1281">
        <v>521</v>
      </c>
      <c r="B1281">
        <v>18</v>
      </c>
      <c r="C1281" t="s">
        <v>195</v>
      </c>
      <c r="D1281" s="1">
        <v>15</v>
      </c>
      <c r="E1281" s="1">
        <v>25</v>
      </c>
      <c r="F1281">
        <v>2</v>
      </c>
      <c r="G1281" s="1">
        <v>50</v>
      </c>
      <c r="H1281" s="1">
        <v>30</v>
      </c>
      <c r="I1281" s="1">
        <f t="shared" si="38"/>
        <v>20</v>
      </c>
      <c r="J1281" s="2">
        <f t="shared" si="39"/>
        <v>0.4</v>
      </c>
      <c r="K1281" s="3">
        <v>3.6111111111111108E-2</v>
      </c>
      <c r="L1281" t="s">
        <v>1133</v>
      </c>
    </row>
    <row r="1282" spans="1:12" x14ac:dyDescent="0.25">
      <c r="A1282">
        <v>521</v>
      </c>
      <c r="B1282">
        <v>18</v>
      </c>
      <c r="C1282" t="s">
        <v>51</v>
      </c>
      <c r="D1282" s="1">
        <v>17</v>
      </c>
      <c r="E1282" s="1">
        <v>29</v>
      </c>
      <c r="F1282">
        <v>2</v>
      </c>
      <c r="G1282" s="1">
        <v>58</v>
      </c>
      <c r="H1282" s="1">
        <v>34</v>
      </c>
      <c r="I1282" s="1">
        <f t="shared" si="38"/>
        <v>24</v>
      </c>
      <c r="J1282" s="2">
        <f t="shared" si="39"/>
        <v>0.41379310344827586</v>
      </c>
      <c r="K1282" s="3">
        <v>1.2500000000000001E-2</v>
      </c>
      <c r="L1282" t="s">
        <v>1132</v>
      </c>
    </row>
    <row r="1283" spans="1:12" x14ac:dyDescent="0.25">
      <c r="A1283">
        <v>521</v>
      </c>
      <c r="B1283">
        <v>18</v>
      </c>
      <c r="C1283" t="s">
        <v>77</v>
      </c>
      <c r="D1283" s="1">
        <v>20</v>
      </c>
      <c r="E1283" s="1">
        <v>34</v>
      </c>
      <c r="F1283">
        <v>3</v>
      </c>
      <c r="G1283" s="1">
        <v>102</v>
      </c>
      <c r="H1283" s="1">
        <v>60</v>
      </c>
      <c r="I1283" s="1">
        <f t="shared" ref="I1283:I1346" si="40">G1283-H1283</f>
        <v>42</v>
      </c>
      <c r="J1283" s="2">
        <f t="shared" ref="J1283:J1346" si="41">I1283/G1283</f>
        <v>0.41176470588235292</v>
      </c>
      <c r="K1283" s="3">
        <v>1.4583333333333334E-2</v>
      </c>
      <c r="L1283" t="s">
        <v>1133</v>
      </c>
    </row>
    <row r="1284" spans="1:12" x14ac:dyDescent="0.25">
      <c r="A1284">
        <v>522</v>
      </c>
      <c r="B1284">
        <v>2</v>
      </c>
      <c r="C1284" t="s">
        <v>57</v>
      </c>
      <c r="D1284" s="1">
        <v>16</v>
      </c>
      <c r="E1284" s="1">
        <v>28</v>
      </c>
      <c r="F1284">
        <v>3</v>
      </c>
      <c r="G1284" s="1">
        <v>84</v>
      </c>
      <c r="H1284" s="1">
        <v>48</v>
      </c>
      <c r="I1284" s="1">
        <f t="shared" si="40"/>
        <v>36</v>
      </c>
      <c r="J1284" s="2">
        <f t="shared" si="41"/>
        <v>0.42857142857142855</v>
      </c>
      <c r="K1284" s="3">
        <v>3.2638888888888891E-2</v>
      </c>
      <c r="L1284" t="s">
        <v>1133</v>
      </c>
    </row>
    <row r="1285" spans="1:12" x14ac:dyDescent="0.25">
      <c r="A1285">
        <v>523</v>
      </c>
      <c r="B1285">
        <v>4</v>
      </c>
      <c r="C1285" t="s">
        <v>170</v>
      </c>
      <c r="D1285" s="1">
        <v>16</v>
      </c>
      <c r="E1285" s="1">
        <v>27</v>
      </c>
      <c r="F1285">
        <v>3</v>
      </c>
      <c r="G1285" s="1">
        <v>81</v>
      </c>
      <c r="H1285" s="1">
        <v>48</v>
      </c>
      <c r="I1285" s="1">
        <f t="shared" si="40"/>
        <v>33</v>
      </c>
      <c r="J1285" s="2">
        <f t="shared" si="41"/>
        <v>0.40740740740740738</v>
      </c>
      <c r="K1285" s="3">
        <v>3.5416666666666666E-2</v>
      </c>
      <c r="L1285" t="s">
        <v>1132</v>
      </c>
    </row>
    <row r="1286" spans="1:12" x14ac:dyDescent="0.25">
      <c r="A1286">
        <v>524</v>
      </c>
      <c r="B1286">
        <v>16</v>
      </c>
      <c r="C1286" t="s">
        <v>335</v>
      </c>
      <c r="D1286" s="1">
        <v>13</v>
      </c>
      <c r="E1286" s="1">
        <v>22</v>
      </c>
      <c r="F1286">
        <v>1</v>
      </c>
      <c r="G1286" s="1">
        <v>22</v>
      </c>
      <c r="H1286" s="1">
        <v>13</v>
      </c>
      <c r="I1286" s="1">
        <f t="shared" si="40"/>
        <v>9</v>
      </c>
      <c r="J1286" s="2">
        <f t="shared" si="41"/>
        <v>0.40909090909090912</v>
      </c>
      <c r="K1286" s="3">
        <v>3.1944444444444442E-2</v>
      </c>
      <c r="L1286" t="s">
        <v>1133</v>
      </c>
    </row>
    <row r="1287" spans="1:12" x14ac:dyDescent="0.25">
      <c r="A1287">
        <v>524</v>
      </c>
      <c r="B1287">
        <v>16</v>
      </c>
      <c r="C1287" t="s">
        <v>170</v>
      </c>
      <c r="D1287" s="1">
        <v>16</v>
      </c>
      <c r="E1287" s="1">
        <v>27</v>
      </c>
      <c r="F1287">
        <v>2</v>
      </c>
      <c r="G1287" s="1">
        <v>54</v>
      </c>
      <c r="H1287" s="1">
        <v>32</v>
      </c>
      <c r="I1287" s="1">
        <f t="shared" si="40"/>
        <v>22</v>
      </c>
      <c r="J1287" s="2">
        <f t="shared" si="41"/>
        <v>0.40740740740740738</v>
      </c>
      <c r="K1287" s="3">
        <v>1.0416666666666666E-2</v>
      </c>
      <c r="L1287" t="s">
        <v>1132</v>
      </c>
    </row>
    <row r="1288" spans="1:12" x14ac:dyDescent="0.25">
      <c r="A1288">
        <v>525</v>
      </c>
      <c r="B1288">
        <v>16</v>
      </c>
      <c r="C1288" t="s">
        <v>331</v>
      </c>
      <c r="D1288" s="1">
        <v>14</v>
      </c>
      <c r="E1288" s="1">
        <v>23</v>
      </c>
      <c r="F1288">
        <v>3</v>
      </c>
      <c r="G1288" s="1">
        <v>69</v>
      </c>
      <c r="H1288" s="1">
        <v>42</v>
      </c>
      <c r="I1288" s="1">
        <f t="shared" si="40"/>
        <v>27</v>
      </c>
      <c r="J1288" s="2">
        <f t="shared" si="41"/>
        <v>0.39130434782608697</v>
      </c>
      <c r="K1288" s="3">
        <v>1.5972222222222221E-2</v>
      </c>
      <c r="L1288" t="s">
        <v>1133</v>
      </c>
    </row>
    <row r="1289" spans="1:12" x14ac:dyDescent="0.25">
      <c r="A1289">
        <v>525</v>
      </c>
      <c r="B1289">
        <v>16</v>
      </c>
      <c r="C1289" t="s">
        <v>33</v>
      </c>
      <c r="D1289" s="1">
        <v>21</v>
      </c>
      <c r="E1289" s="1">
        <v>35</v>
      </c>
      <c r="F1289">
        <v>1</v>
      </c>
      <c r="G1289" s="1">
        <v>35</v>
      </c>
      <c r="H1289" s="1">
        <v>21</v>
      </c>
      <c r="I1289" s="1">
        <f t="shared" si="40"/>
        <v>14</v>
      </c>
      <c r="J1289" s="2">
        <f t="shared" si="41"/>
        <v>0.4</v>
      </c>
      <c r="K1289" s="3">
        <v>9.7222222222222224E-3</v>
      </c>
      <c r="L1289" t="s">
        <v>1132</v>
      </c>
    </row>
    <row r="1290" spans="1:12" x14ac:dyDescent="0.25">
      <c r="A1290">
        <v>525</v>
      </c>
      <c r="B1290">
        <v>16</v>
      </c>
      <c r="C1290" t="s">
        <v>186</v>
      </c>
      <c r="D1290" s="1">
        <v>19</v>
      </c>
      <c r="E1290" s="1">
        <v>31</v>
      </c>
      <c r="F1290">
        <v>3</v>
      </c>
      <c r="G1290" s="1">
        <v>93</v>
      </c>
      <c r="H1290" s="1">
        <v>57</v>
      </c>
      <c r="I1290" s="1">
        <f t="shared" si="40"/>
        <v>36</v>
      </c>
      <c r="J1290" s="2">
        <f t="shared" si="41"/>
        <v>0.38709677419354838</v>
      </c>
      <c r="K1290" s="3">
        <v>2.7777777777777776E-2</v>
      </c>
      <c r="L1290" t="s">
        <v>1133</v>
      </c>
    </row>
    <row r="1291" spans="1:12" x14ac:dyDescent="0.25">
      <c r="A1291">
        <v>526</v>
      </c>
      <c r="B1291">
        <v>4</v>
      </c>
      <c r="C1291" t="s">
        <v>439</v>
      </c>
      <c r="D1291" s="1">
        <v>20</v>
      </c>
      <c r="E1291" s="1">
        <v>33</v>
      </c>
      <c r="F1291">
        <v>1</v>
      </c>
      <c r="G1291" s="1">
        <v>33</v>
      </c>
      <c r="H1291" s="1">
        <v>20</v>
      </c>
      <c r="I1291" s="1">
        <f t="shared" si="40"/>
        <v>13</v>
      </c>
      <c r="J1291" s="2">
        <f t="shared" si="41"/>
        <v>0.39393939393939392</v>
      </c>
      <c r="K1291" s="3">
        <v>1.5277777777777777E-2</v>
      </c>
      <c r="L1291" t="s">
        <v>1132</v>
      </c>
    </row>
    <row r="1292" spans="1:12" x14ac:dyDescent="0.25">
      <c r="A1292">
        <v>527</v>
      </c>
      <c r="B1292">
        <v>19</v>
      </c>
      <c r="C1292" t="s">
        <v>170</v>
      </c>
      <c r="D1292" s="1">
        <v>16</v>
      </c>
      <c r="E1292" s="1">
        <v>27</v>
      </c>
      <c r="F1292">
        <v>2</v>
      </c>
      <c r="G1292" s="1">
        <v>54</v>
      </c>
      <c r="H1292" s="1">
        <v>32</v>
      </c>
      <c r="I1292" s="1">
        <f t="shared" si="40"/>
        <v>22</v>
      </c>
      <c r="J1292" s="2">
        <f t="shared" si="41"/>
        <v>0.40740740740740738</v>
      </c>
      <c r="K1292" s="3">
        <v>2.1527777777777778E-2</v>
      </c>
      <c r="L1292" t="s">
        <v>1132</v>
      </c>
    </row>
    <row r="1293" spans="1:12" x14ac:dyDescent="0.25">
      <c r="A1293">
        <v>528</v>
      </c>
      <c r="B1293">
        <v>14</v>
      </c>
      <c r="C1293" t="s">
        <v>241</v>
      </c>
      <c r="D1293" s="1">
        <v>12</v>
      </c>
      <c r="E1293" s="1">
        <v>20</v>
      </c>
      <c r="F1293">
        <v>1</v>
      </c>
      <c r="G1293" s="1">
        <v>20</v>
      </c>
      <c r="H1293" s="1">
        <v>12</v>
      </c>
      <c r="I1293" s="1">
        <f t="shared" si="40"/>
        <v>8</v>
      </c>
      <c r="J1293" s="2">
        <f t="shared" si="41"/>
        <v>0.4</v>
      </c>
      <c r="K1293" s="3">
        <v>2.013888888888889E-2</v>
      </c>
      <c r="L1293" t="s">
        <v>1132</v>
      </c>
    </row>
    <row r="1294" spans="1:12" x14ac:dyDescent="0.25">
      <c r="A1294">
        <v>528</v>
      </c>
      <c r="B1294">
        <v>14</v>
      </c>
      <c r="C1294" t="s">
        <v>65</v>
      </c>
      <c r="D1294" s="1">
        <v>25</v>
      </c>
      <c r="E1294" s="1">
        <v>40</v>
      </c>
      <c r="F1294">
        <v>1</v>
      </c>
      <c r="G1294" s="1">
        <v>40</v>
      </c>
      <c r="H1294" s="1">
        <v>25</v>
      </c>
      <c r="I1294" s="1">
        <f t="shared" si="40"/>
        <v>15</v>
      </c>
      <c r="J1294" s="2">
        <f t="shared" si="41"/>
        <v>0.375</v>
      </c>
      <c r="K1294" s="3">
        <v>3.2638888888888891E-2</v>
      </c>
      <c r="L1294" t="s">
        <v>1132</v>
      </c>
    </row>
    <row r="1295" spans="1:12" x14ac:dyDescent="0.25">
      <c r="A1295">
        <v>528</v>
      </c>
      <c r="B1295">
        <v>14</v>
      </c>
      <c r="C1295" t="s">
        <v>117</v>
      </c>
      <c r="D1295" s="1">
        <v>10</v>
      </c>
      <c r="E1295" s="1">
        <v>18</v>
      </c>
      <c r="F1295">
        <v>1</v>
      </c>
      <c r="G1295" s="1">
        <v>18</v>
      </c>
      <c r="H1295" s="1">
        <v>10</v>
      </c>
      <c r="I1295" s="1">
        <f t="shared" si="40"/>
        <v>8</v>
      </c>
      <c r="J1295" s="2">
        <f t="shared" si="41"/>
        <v>0.44444444444444442</v>
      </c>
      <c r="K1295" s="3">
        <v>3.125E-2</v>
      </c>
      <c r="L1295" t="s">
        <v>1133</v>
      </c>
    </row>
    <row r="1296" spans="1:12" x14ac:dyDescent="0.25">
      <c r="A1296">
        <v>529</v>
      </c>
      <c r="B1296">
        <v>1</v>
      </c>
      <c r="C1296" t="s">
        <v>77</v>
      </c>
      <c r="D1296" s="1">
        <v>20</v>
      </c>
      <c r="E1296" s="1">
        <v>34</v>
      </c>
      <c r="F1296">
        <v>1</v>
      </c>
      <c r="G1296" s="1">
        <v>34</v>
      </c>
      <c r="H1296" s="1">
        <v>20</v>
      </c>
      <c r="I1296" s="1">
        <f t="shared" si="40"/>
        <v>14</v>
      </c>
      <c r="J1296" s="2">
        <f t="shared" si="41"/>
        <v>0.41176470588235292</v>
      </c>
      <c r="K1296" s="3">
        <v>1.6666666666666666E-2</v>
      </c>
      <c r="L1296" t="s">
        <v>1133</v>
      </c>
    </row>
    <row r="1297" spans="1:12" x14ac:dyDescent="0.25">
      <c r="A1297">
        <v>529</v>
      </c>
      <c r="B1297">
        <v>1</v>
      </c>
      <c r="C1297" t="s">
        <v>106</v>
      </c>
      <c r="D1297" s="1">
        <v>22</v>
      </c>
      <c r="E1297" s="1">
        <v>36</v>
      </c>
      <c r="F1297">
        <v>2</v>
      </c>
      <c r="G1297" s="1">
        <v>72</v>
      </c>
      <c r="H1297" s="1">
        <v>44</v>
      </c>
      <c r="I1297" s="1">
        <f t="shared" si="40"/>
        <v>28</v>
      </c>
      <c r="J1297" s="2">
        <f t="shared" si="41"/>
        <v>0.3888888888888889</v>
      </c>
      <c r="K1297" s="3">
        <v>3.5416666666666666E-2</v>
      </c>
      <c r="L1297" t="s">
        <v>1132</v>
      </c>
    </row>
    <row r="1298" spans="1:12" x14ac:dyDescent="0.25">
      <c r="A1298">
        <v>529</v>
      </c>
      <c r="B1298">
        <v>1</v>
      </c>
      <c r="C1298" t="s">
        <v>331</v>
      </c>
      <c r="D1298" s="1">
        <v>14</v>
      </c>
      <c r="E1298" s="1">
        <v>23</v>
      </c>
      <c r="F1298">
        <v>2</v>
      </c>
      <c r="G1298" s="1">
        <v>46</v>
      </c>
      <c r="H1298" s="1">
        <v>28</v>
      </c>
      <c r="I1298" s="1">
        <f t="shared" si="40"/>
        <v>18</v>
      </c>
      <c r="J1298" s="2">
        <f t="shared" si="41"/>
        <v>0.39130434782608697</v>
      </c>
      <c r="K1298" s="3">
        <v>1.8749999999999999E-2</v>
      </c>
      <c r="L1298" t="s">
        <v>1133</v>
      </c>
    </row>
    <row r="1299" spans="1:12" x14ac:dyDescent="0.25">
      <c r="A1299">
        <v>529</v>
      </c>
      <c r="B1299">
        <v>1</v>
      </c>
      <c r="C1299" t="s">
        <v>57</v>
      </c>
      <c r="D1299" s="1">
        <v>16</v>
      </c>
      <c r="E1299" s="1">
        <v>28</v>
      </c>
      <c r="F1299">
        <v>2</v>
      </c>
      <c r="G1299" s="1">
        <v>56</v>
      </c>
      <c r="H1299" s="1">
        <v>32</v>
      </c>
      <c r="I1299" s="1">
        <f t="shared" si="40"/>
        <v>24</v>
      </c>
      <c r="J1299" s="2">
        <f t="shared" si="41"/>
        <v>0.42857142857142855</v>
      </c>
      <c r="K1299" s="3">
        <v>3.8194444444444448E-2</v>
      </c>
      <c r="L1299" t="s">
        <v>1132</v>
      </c>
    </row>
    <row r="1300" spans="1:12" x14ac:dyDescent="0.25">
      <c r="A1300">
        <v>530</v>
      </c>
      <c r="B1300">
        <v>7</v>
      </c>
      <c r="C1300" t="s">
        <v>117</v>
      </c>
      <c r="D1300" s="1">
        <v>10</v>
      </c>
      <c r="E1300" s="1">
        <v>18</v>
      </c>
      <c r="F1300">
        <v>3</v>
      </c>
      <c r="G1300" s="1">
        <v>54</v>
      </c>
      <c r="H1300" s="1">
        <v>30</v>
      </c>
      <c r="I1300" s="1">
        <f t="shared" si="40"/>
        <v>24</v>
      </c>
      <c r="J1300" s="2">
        <f t="shared" si="41"/>
        <v>0.44444444444444442</v>
      </c>
      <c r="K1300" s="3">
        <v>2.5694444444444443E-2</v>
      </c>
      <c r="L1300" t="s">
        <v>1133</v>
      </c>
    </row>
    <row r="1301" spans="1:12" x14ac:dyDescent="0.25">
      <c r="A1301">
        <v>530</v>
      </c>
      <c r="B1301">
        <v>7</v>
      </c>
      <c r="C1301" t="s">
        <v>57</v>
      </c>
      <c r="D1301" s="1">
        <v>16</v>
      </c>
      <c r="E1301" s="1">
        <v>28</v>
      </c>
      <c r="F1301">
        <v>2</v>
      </c>
      <c r="G1301" s="1">
        <v>56</v>
      </c>
      <c r="H1301" s="1">
        <v>32</v>
      </c>
      <c r="I1301" s="1">
        <f t="shared" si="40"/>
        <v>24</v>
      </c>
      <c r="J1301" s="2">
        <f t="shared" si="41"/>
        <v>0.42857142857142855</v>
      </c>
      <c r="K1301" s="3">
        <v>3.4722222222222224E-2</v>
      </c>
      <c r="L1301" t="s">
        <v>1133</v>
      </c>
    </row>
    <row r="1302" spans="1:12" x14ac:dyDescent="0.25">
      <c r="A1302">
        <v>530</v>
      </c>
      <c r="B1302">
        <v>7</v>
      </c>
      <c r="C1302" t="s">
        <v>195</v>
      </c>
      <c r="D1302" s="1">
        <v>15</v>
      </c>
      <c r="E1302" s="1">
        <v>25</v>
      </c>
      <c r="F1302">
        <v>2</v>
      </c>
      <c r="G1302" s="1">
        <v>50</v>
      </c>
      <c r="H1302" s="1">
        <v>30</v>
      </c>
      <c r="I1302" s="1">
        <f t="shared" si="40"/>
        <v>20</v>
      </c>
      <c r="J1302" s="2">
        <f t="shared" si="41"/>
        <v>0.4</v>
      </c>
      <c r="K1302" s="3">
        <v>1.3194444444444444E-2</v>
      </c>
      <c r="L1302" t="s">
        <v>1132</v>
      </c>
    </row>
    <row r="1303" spans="1:12" x14ac:dyDescent="0.25">
      <c r="A1303">
        <v>531</v>
      </c>
      <c r="B1303">
        <v>9</v>
      </c>
      <c r="C1303" t="s">
        <v>102</v>
      </c>
      <c r="D1303" s="1">
        <v>13</v>
      </c>
      <c r="E1303" s="1">
        <v>21</v>
      </c>
      <c r="F1303">
        <v>3</v>
      </c>
      <c r="G1303" s="1">
        <v>63</v>
      </c>
      <c r="H1303" s="1">
        <v>39</v>
      </c>
      <c r="I1303" s="1">
        <f t="shared" si="40"/>
        <v>24</v>
      </c>
      <c r="J1303" s="2">
        <f t="shared" si="41"/>
        <v>0.38095238095238093</v>
      </c>
      <c r="K1303" s="3">
        <v>2.8472222222222222E-2</v>
      </c>
      <c r="L1303" t="s">
        <v>1132</v>
      </c>
    </row>
    <row r="1304" spans="1:12" x14ac:dyDescent="0.25">
      <c r="A1304">
        <v>531</v>
      </c>
      <c r="B1304">
        <v>9</v>
      </c>
      <c r="C1304" t="s">
        <v>65</v>
      </c>
      <c r="D1304" s="1">
        <v>25</v>
      </c>
      <c r="E1304" s="1">
        <v>40</v>
      </c>
      <c r="F1304">
        <v>1</v>
      </c>
      <c r="G1304" s="1">
        <v>40</v>
      </c>
      <c r="H1304" s="1">
        <v>25</v>
      </c>
      <c r="I1304" s="1">
        <f t="shared" si="40"/>
        <v>15</v>
      </c>
      <c r="J1304" s="2">
        <f t="shared" si="41"/>
        <v>0.375</v>
      </c>
      <c r="K1304" s="3">
        <v>2.9861111111111113E-2</v>
      </c>
      <c r="L1304" t="s">
        <v>1132</v>
      </c>
    </row>
    <row r="1305" spans="1:12" x14ac:dyDescent="0.25">
      <c r="A1305">
        <v>531</v>
      </c>
      <c r="B1305">
        <v>9</v>
      </c>
      <c r="C1305" t="s">
        <v>117</v>
      </c>
      <c r="D1305" s="1">
        <v>10</v>
      </c>
      <c r="E1305" s="1">
        <v>18</v>
      </c>
      <c r="F1305">
        <v>3</v>
      </c>
      <c r="G1305" s="1">
        <v>54</v>
      </c>
      <c r="H1305" s="1">
        <v>30</v>
      </c>
      <c r="I1305" s="1">
        <f t="shared" si="40"/>
        <v>24</v>
      </c>
      <c r="J1305" s="2">
        <f t="shared" si="41"/>
        <v>0.44444444444444442</v>
      </c>
      <c r="K1305" s="3">
        <v>3.888888888888889E-2</v>
      </c>
      <c r="L1305" t="s">
        <v>1133</v>
      </c>
    </row>
    <row r="1306" spans="1:12" x14ac:dyDescent="0.25">
      <c r="A1306">
        <v>531</v>
      </c>
      <c r="B1306">
        <v>9</v>
      </c>
      <c r="C1306" t="s">
        <v>51</v>
      </c>
      <c r="D1306" s="1">
        <v>17</v>
      </c>
      <c r="E1306" s="1">
        <v>29</v>
      </c>
      <c r="F1306">
        <v>3</v>
      </c>
      <c r="G1306" s="1">
        <v>87</v>
      </c>
      <c r="H1306" s="1">
        <v>51</v>
      </c>
      <c r="I1306" s="1">
        <f t="shared" si="40"/>
        <v>36</v>
      </c>
      <c r="J1306" s="2">
        <f t="shared" si="41"/>
        <v>0.41379310344827586</v>
      </c>
      <c r="K1306" s="3">
        <v>4.0972222222222222E-2</v>
      </c>
      <c r="L1306" t="s">
        <v>1133</v>
      </c>
    </row>
    <row r="1307" spans="1:12" x14ac:dyDescent="0.25">
      <c r="A1307">
        <v>532</v>
      </c>
      <c r="B1307">
        <v>13</v>
      </c>
      <c r="C1307" t="s">
        <v>102</v>
      </c>
      <c r="D1307" s="1">
        <v>13</v>
      </c>
      <c r="E1307" s="1">
        <v>21</v>
      </c>
      <c r="F1307">
        <v>1</v>
      </c>
      <c r="G1307" s="1">
        <v>21</v>
      </c>
      <c r="H1307" s="1">
        <v>13</v>
      </c>
      <c r="I1307" s="1">
        <f t="shared" si="40"/>
        <v>8</v>
      </c>
      <c r="J1307" s="2">
        <f t="shared" si="41"/>
        <v>0.38095238095238093</v>
      </c>
      <c r="K1307" s="3">
        <v>1.6666666666666666E-2</v>
      </c>
      <c r="L1307" t="s">
        <v>1133</v>
      </c>
    </row>
    <row r="1308" spans="1:12" x14ac:dyDescent="0.25">
      <c r="A1308">
        <v>532</v>
      </c>
      <c r="B1308">
        <v>13</v>
      </c>
      <c r="C1308" t="s">
        <v>256</v>
      </c>
      <c r="D1308" s="1">
        <v>15</v>
      </c>
      <c r="E1308" s="1">
        <v>26</v>
      </c>
      <c r="F1308">
        <v>2</v>
      </c>
      <c r="G1308" s="1">
        <v>52</v>
      </c>
      <c r="H1308" s="1">
        <v>30</v>
      </c>
      <c r="I1308" s="1">
        <f t="shared" si="40"/>
        <v>22</v>
      </c>
      <c r="J1308" s="2">
        <f t="shared" si="41"/>
        <v>0.42307692307692307</v>
      </c>
      <c r="K1308" s="3">
        <v>1.9444444444444445E-2</v>
      </c>
      <c r="L1308" t="s">
        <v>1132</v>
      </c>
    </row>
    <row r="1309" spans="1:12" x14ac:dyDescent="0.25">
      <c r="A1309">
        <v>532</v>
      </c>
      <c r="B1309">
        <v>13</v>
      </c>
      <c r="C1309" t="s">
        <v>414</v>
      </c>
      <c r="D1309" s="1">
        <v>19</v>
      </c>
      <c r="E1309" s="1">
        <v>32</v>
      </c>
      <c r="F1309">
        <v>2</v>
      </c>
      <c r="G1309" s="1">
        <v>64</v>
      </c>
      <c r="H1309" s="1">
        <v>38</v>
      </c>
      <c r="I1309" s="1">
        <f t="shared" si="40"/>
        <v>26</v>
      </c>
      <c r="J1309" s="2">
        <f t="shared" si="41"/>
        <v>0.40625</v>
      </c>
      <c r="K1309" s="3">
        <v>4.8611111111111112E-3</v>
      </c>
      <c r="L1309" t="s">
        <v>1133</v>
      </c>
    </row>
    <row r="1310" spans="1:12" x14ac:dyDescent="0.25">
      <c r="A1310">
        <v>533</v>
      </c>
      <c r="B1310">
        <v>1</v>
      </c>
      <c r="C1310" t="s">
        <v>241</v>
      </c>
      <c r="D1310" s="1">
        <v>12</v>
      </c>
      <c r="E1310" s="1">
        <v>20</v>
      </c>
      <c r="F1310">
        <v>1</v>
      </c>
      <c r="G1310" s="1">
        <v>20</v>
      </c>
      <c r="H1310" s="1">
        <v>12</v>
      </c>
      <c r="I1310" s="1">
        <f t="shared" si="40"/>
        <v>8</v>
      </c>
      <c r="J1310" s="2">
        <f t="shared" si="41"/>
        <v>0.4</v>
      </c>
      <c r="K1310" s="3">
        <v>2.361111111111111E-2</v>
      </c>
      <c r="L1310" t="s">
        <v>1132</v>
      </c>
    </row>
    <row r="1311" spans="1:12" x14ac:dyDescent="0.25">
      <c r="A1311">
        <v>533</v>
      </c>
      <c r="B1311">
        <v>1</v>
      </c>
      <c r="C1311" t="s">
        <v>102</v>
      </c>
      <c r="D1311" s="1">
        <v>13</v>
      </c>
      <c r="E1311" s="1">
        <v>21</v>
      </c>
      <c r="F1311">
        <v>1</v>
      </c>
      <c r="G1311" s="1">
        <v>21</v>
      </c>
      <c r="H1311" s="1">
        <v>13</v>
      </c>
      <c r="I1311" s="1">
        <f t="shared" si="40"/>
        <v>8</v>
      </c>
      <c r="J1311" s="2">
        <f t="shared" si="41"/>
        <v>0.38095238095238093</v>
      </c>
      <c r="K1311" s="3">
        <v>9.7222222222222224E-3</v>
      </c>
      <c r="L1311" t="s">
        <v>1133</v>
      </c>
    </row>
    <row r="1312" spans="1:12" x14ac:dyDescent="0.25">
      <c r="A1312">
        <v>534</v>
      </c>
      <c r="B1312">
        <v>1</v>
      </c>
      <c r="C1312" t="s">
        <v>259</v>
      </c>
      <c r="D1312" s="1">
        <v>14</v>
      </c>
      <c r="E1312" s="1">
        <v>24</v>
      </c>
      <c r="F1312">
        <v>2</v>
      </c>
      <c r="G1312" s="1">
        <v>48</v>
      </c>
      <c r="H1312" s="1">
        <v>28</v>
      </c>
      <c r="I1312" s="1">
        <f t="shared" si="40"/>
        <v>20</v>
      </c>
      <c r="J1312" s="2">
        <f t="shared" si="41"/>
        <v>0.41666666666666669</v>
      </c>
      <c r="K1312" s="3">
        <v>3.888888888888889E-2</v>
      </c>
      <c r="L1312" t="s">
        <v>1133</v>
      </c>
    </row>
    <row r="1313" spans="1:12" x14ac:dyDescent="0.25">
      <c r="A1313">
        <v>534</v>
      </c>
      <c r="B1313">
        <v>1</v>
      </c>
      <c r="C1313" t="s">
        <v>51</v>
      </c>
      <c r="D1313" s="1">
        <v>17</v>
      </c>
      <c r="E1313" s="1">
        <v>29</v>
      </c>
      <c r="F1313">
        <v>1</v>
      </c>
      <c r="G1313" s="1">
        <v>29</v>
      </c>
      <c r="H1313" s="1">
        <v>17</v>
      </c>
      <c r="I1313" s="1">
        <f t="shared" si="40"/>
        <v>12</v>
      </c>
      <c r="J1313" s="2">
        <f t="shared" si="41"/>
        <v>0.41379310344827586</v>
      </c>
      <c r="K1313" s="3">
        <v>6.9444444444444441E-3</v>
      </c>
      <c r="L1313" t="s">
        <v>1133</v>
      </c>
    </row>
    <row r="1314" spans="1:12" x14ac:dyDescent="0.25">
      <c r="A1314">
        <v>534</v>
      </c>
      <c r="B1314">
        <v>1</v>
      </c>
      <c r="C1314" t="s">
        <v>33</v>
      </c>
      <c r="D1314" s="1">
        <v>21</v>
      </c>
      <c r="E1314" s="1">
        <v>35</v>
      </c>
      <c r="F1314">
        <v>2</v>
      </c>
      <c r="G1314" s="1">
        <v>70</v>
      </c>
      <c r="H1314" s="1">
        <v>42</v>
      </c>
      <c r="I1314" s="1">
        <f t="shared" si="40"/>
        <v>28</v>
      </c>
      <c r="J1314" s="2">
        <f t="shared" si="41"/>
        <v>0.4</v>
      </c>
      <c r="K1314" s="3">
        <v>6.9444444444444441E-3</v>
      </c>
      <c r="L1314" t="s">
        <v>1132</v>
      </c>
    </row>
    <row r="1315" spans="1:12" x14ac:dyDescent="0.25">
      <c r="A1315">
        <v>535</v>
      </c>
      <c r="B1315">
        <v>15</v>
      </c>
      <c r="C1315" t="s">
        <v>65</v>
      </c>
      <c r="D1315" s="1">
        <v>25</v>
      </c>
      <c r="E1315" s="1">
        <v>40</v>
      </c>
      <c r="F1315">
        <v>3</v>
      </c>
      <c r="G1315" s="1">
        <v>120</v>
      </c>
      <c r="H1315" s="1">
        <v>75</v>
      </c>
      <c r="I1315" s="1">
        <f t="shared" si="40"/>
        <v>45</v>
      </c>
      <c r="J1315" s="2">
        <f t="shared" si="41"/>
        <v>0.375</v>
      </c>
      <c r="K1315" s="3">
        <v>3.3333333333333333E-2</v>
      </c>
      <c r="L1315" t="s">
        <v>1133</v>
      </c>
    </row>
    <row r="1316" spans="1:12" x14ac:dyDescent="0.25">
      <c r="A1316">
        <v>535</v>
      </c>
      <c r="B1316">
        <v>15</v>
      </c>
      <c r="C1316" t="s">
        <v>51</v>
      </c>
      <c r="D1316" s="1">
        <v>17</v>
      </c>
      <c r="E1316" s="1">
        <v>29</v>
      </c>
      <c r="F1316">
        <v>3</v>
      </c>
      <c r="G1316" s="1">
        <v>87</v>
      </c>
      <c r="H1316" s="1">
        <v>51</v>
      </c>
      <c r="I1316" s="1">
        <f t="shared" si="40"/>
        <v>36</v>
      </c>
      <c r="J1316" s="2">
        <f t="shared" si="41"/>
        <v>0.41379310344827586</v>
      </c>
      <c r="K1316" s="3">
        <v>6.2500000000000003E-3</v>
      </c>
      <c r="L1316" t="s">
        <v>1132</v>
      </c>
    </row>
    <row r="1317" spans="1:12" x14ac:dyDescent="0.25">
      <c r="A1317">
        <v>535</v>
      </c>
      <c r="B1317">
        <v>15</v>
      </c>
      <c r="C1317" t="s">
        <v>259</v>
      </c>
      <c r="D1317" s="1">
        <v>14</v>
      </c>
      <c r="E1317" s="1">
        <v>24</v>
      </c>
      <c r="F1317">
        <v>2</v>
      </c>
      <c r="G1317" s="1">
        <v>48</v>
      </c>
      <c r="H1317" s="1">
        <v>28</v>
      </c>
      <c r="I1317" s="1">
        <f t="shared" si="40"/>
        <v>20</v>
      </c>
      <c r="J1317" s="2">
        <f t="shared" si="41"/>
        <v>0.41666666666666669</v>
      </c>
      <c r="K1317" s="3">
        <v>2.9166666666666667E-2</v>
      </c>
      <c r="L1317" t="s">
        <v>1132</v>
      </c>
    </row>
    <row r="1318" spans="1:12" x14ac:dyDescent="0.25">
      <c r="A1318">
        <v>535</v>
      </c>
      <c r="B1318">
        <v>15</v>
      </c>
      <c r="C1318" t="s">
        <v>102</v>
      </c>
      <c r="D1318" s="1">
        <v>13</v>
      </c>
      <c r="E1318" s="1">
        <v>21</v>
      </c>
      <c r="F1318">
        <v>1</v>
      </c>
      <c r="G1318" s="1">
        <v>21</v>
      </c>
      <c r="H1318" s="1">
        <v>13</v>
      </c>
      <c r="I1318" s="1">
        <f t="shared" si="40"/>
        <v>8</v>
      </c>
      <c r="J1318" s="2">
        <f t="shared" si="41"/>
        <v>0.38095238095238093</v>
      </c>
      <c r="K1318" s="3">
        <v>9.7222222222222224E-3</v>
      </c>
      <c r="L1318" t="s">
        <v>1132</v>
      </c>
    </row>
    <row r="1319" spans="1:12" x14ac:dyDescent="0.25">
      <c r="A1319">
        <v>536</v>
      </c>
      <c r="B1319">
        <v>9</v>
      </c>
      <c r="C1319" t="s">
        <v>117</v>
      </c>
      <c r="D1319" s="1">
        <v>10</v>
      </c>
      <c r="E1319" s="1">
        <v>18</v>
      </c>
      <c r="F1319">
        <v>1</v>
      </c>
      <c r="G1319" s="1">
        <v>18</v>
      </c>
      <c r="H1319" s="1">
        <v>10</v>
      </c>
      <c r="I1319" s="1">
        <f t="shared" si="40"/>
        <v>8</v>
      </c>
      <c r="J1319" s="2">
        <f t="shared" si="41"/>
        <v>0.44444444444444442</v>
      </c>
      <c r="K1319" s="3">
        <v>2.013888888888889E-2</v>
      </c>
      <c r="L1319" t="s">
        <v>1133</v>
      </c>
    </row>
    <row r="1320" spans="1:12" x14ac:dyDescent="0.25">
      <c r="A1320">
        <v>536</v>
      </c>
      <c r="B1320">
        <v>9</v>
      </c>
      <c r="C1320" t="s">
        <v>51</v>
      </c>
      <c r="D1320" s="1">
        <v>17</v>
      </c>
      <c r="E1320" s="1">
        <v>29</v>
      </c>
      <c r="F1320">
        <v>2</v>
      </c>
      <c r="G1320" s="1">
        <v>58</v>
      </c>
      <c r="H1320" s="1">
        <v>34</v>
      </c>
      <c r="I1320" s="1">
        <f t="shared" si="40"/>
        <v>24</v>
      </c>
      <c r="J1320" s="2">
        <f t="shared" si="41"/>
        <v>0.41379310344827586</v>
      </c>
      <c r="K1320" s="3">
        <v>3.6111111111111108E-2</v>
      </c>
      <c r="L1320" t="s">
        <v>1132</v>
      </c>
    </row>
    <row r="1321" spans="1:12" x14ac:dyDescent="0.25">
      <c r="A1321">
        <v>536</v>
      </c>
      <c r="B1321">
        <v>9</v>
      </c>
      <c r="C1321" t="s">
        <v>331</v>
      </c>
      <c r="D1321" s="1">
        <v>14</v>
      </c>
      <c r="E1321" s="1">
        <v>23</v>
      </c>
      <c r="F1321">
        <v>2</v>
      </c>
      <c r="G1321" s="1">
        <v>46</v>
      </c>
      <c r="H1321" s="1">
        <v>28</v>
      </c>
      <c r="I1321" s="1">
        <f t="shared" si="40"/>
        <v>18</v>
      </c>
      <c r="J1321" s="2">
        <f t="shared" si="41"/>
        <v>0.39130434782608697</v>
      </c>
      <c r="K1321" s="3">
        <v>2.6388888888888889E-2</v>
      </c>
      <c r="L1321" t="s">
        <v>1132</v>
      </c>
    </row>
    <row r="1322" spans="1:12" x14ac:dyDescent="0.25">
      <c r="A1322">
        <v>536</v>
      </c>
      <c r="B1322">
        <v>9</v>
      </c>
      <c r="C1322" t="s">
        <v>100</v>
      </c>
      <c r="D1322" s="1">
        <v>18</v>
      </c>
      <c r="E1322" s="1">
        <v>30</v>
      </c>
      <c r="F1322">
        <v>3</v>
      </c>
      <c r="G1322" s="1">
        <v>90</v>
      </c>
      <c r="H1322" s="1">
        <v>54</v>
      </c>
      <c r="I1322" s="1">
        <f t="shared" si="40"/>
        <v>36</v>
      </c>
      <c r="J1322" s="2">
        <f t="shared" si="41"/>
        <v>0.4</v>
      </c>
      <c r="K1322" s="3">
        <v>2.2916666666666665E-2</v>
      </c>
      <c r="L1322" t="s">
        <v>1132</v>
      </c>
    </row>
    <row r="1323" spans="1:12" x14ac:dyDescent="0.25">
      <c r="A1323">
        <v>537</v>
      </c>
      <c r="B1323">
        <v>18</v>
      </c>
      <c r="C1323" t="s">
        <v>102</v>
      </c>
      <c r="D1323" s="1">
        <v>13</v>
      </c>
      <c r="E1323" s="1">
        <v>21</v>
      </c>
      <c r="F1323">
        <v>3</v>
      </c>
      <c r="G1323" s="1">
        <v>63</v>
      </c>
      <c r="H1323" s="1">
        <v>39</v>
      </c>
      <c r="I1323" s="1">
        <f t="shared" si="40"/>
        <v>24</v>
      </c>
      <c r="J1323" s="2">
        <f t="shared" si="41"/>
        <v>0.38095238095238093</v>
      </c>
      <c r="K1323" s="3">
        <v>1.4583333333333334E-2</v>
      </c>
      <c r="L1323" t="s">
        <v>1133</v>
      </c>
    </row>
    <row r="1324" spans="1:12" x14ac:dyDescent="0.25">
      <c r="A1324">
        <v>538</v>
      </c>
      <c r="B1324">
        <v>14</v>
      </c>
      <c r="C1324" t="s">
        <v>100</v>
      </c>
      <c r="D1324" s="1">
        <v>18</v>
      </c>
      <c r="E1324" s="1">
        <v>30</v>
      </c>
      <c r="F1324">
        <v>1</v>
      </c>
      <c r="G1324" s="1">
        <v>30</v>
      </c>
      <c r="H1324" s="1">
        <v>18</v>
      </c>
      <c r="I1324" s="1">
        <f t="shared" si="40"/>
        <v>12</v>
      </c>
      <c r="J1324" s="2">
        <f t="shared" si="41"/>
        <v>0.4</v>
      </c>
      <c r="K1324" s="3">
        <v>3.8194444444444448E-2</v>
      </c>
      <c r="L1324" t="s">
        <v>1133</v>
      </c>
    </row>
    <row r="1325" spans="1:12" x14ac:dyDescent="0.25">
      <c r="A1325">
        <v>538</v>
      </c>
      <c r="B1325">
        <v>14</v>
      </c>
      <c r="C1325" t="s">
        <v>331</v>
      </c>
      <c r="D1325" s="1">
        <v>14</v>
      </c>
      <c r="E1325" s="1">
        <v>23</v>
      </c>
      <c r="F1325">
        <v>1</v>
      </c>
      <c r="G1325" s="1">
        <v>23</v>
      </c>
      <c r="H1325" s="1">
        <v>14</v>
      </c>
      <c r="I1325" s="1">
        <f t="shared" si="40"/>
        <v>9</v>
      </c>
      <c r="J1325" s="2">
        <f t="shared" si="41"/>
        <v>0.39130434782608697</v>
      </c>
      <c r="K1325" s="3">
        <v>2.7083333333333334E-2</v>
      </c>
      <c r="L1325" t="s">
        <v>1132</v>
      </c>
    </row>
    <row r="1326" spans="1:12" x14ac:dyDescent="0.25">
      <c r="A1326">
        <v>538</v>
      </c>
      <c r="B1326">
        <v>14</v>
      </c>
      <c r="C1326" t="s">
        <v>439</v>
      </c>
      <c r="D1326" s="1">
        <v>20</v>
      </c>
      <c r="E1326" s="1">
        <v>33</v>
      </c>
      <c r="F1326">
        <v>1</v>
      </c>
      <c r="G1326" s="1">
        <v>33</v>
      </c>
      <c r="H1326" s="1">
        <v>20</v>
      </c>
      <c r="I1326" s="1">
        <f t="shared" si="40"/>
        <v>13</v>
      </c>
      <c r="J1326" s="2">
        <f t="shared" si="41"/>
        <v>0.39393939393939392</v>
      </c>
      <c r="K1326" s="3">
        <v>4.027777777777778E-2</v>
      </c>
      <c r="L1326" t="s">
        <v>1133</v>
      </c>
    </row>
    <row r="1327" spans="1:12" x14ac:dyDescent="0.25">
      <c r="A1327">
        <v>538</v>
      </c>
      <c r="B1327">
        <v>14</v>
      </c>
      <c r="C1327" t="s">
        <v>57</v>
      </c>
      <c r="D1327" s="1">
        <v>16</v>
      </c>
      <c r="E1327" s="1">
        <v>28</v>
      </c>
      <c r="F1327">
        <v>2</v>
      </c>
      <c r="G1327" s="1">
        <v>56</v>
      </c>
      <c r="H1327" s="1">
        <v>32</v>
      </c>
      <c r="I1327" s="1">
        <f t="shared" si="40"/>
        <v>24</v>
      </c>
      <c r="J1327" s="2">
        <f t="shared" si="41"/>
        <v>0.42857142857142855</v>
      </c>
      <c r="K1327" s="3">
        <v>3.1944444444444442E-2</v>
      </c>
      <c r="L1327" t="s">
        <v>1132</v>
      </c>
    </row>
    <row r="1328" spans="1:12" x14ac:dyDescent="0.25">
      <c r="A1328">
        <v>539</v>
      </c>
      <c r="B1328">
        <v>18</v>
      </c>
      <c r="C1328" t="s">
        <v>100</v>
      </c>
      <c r="D1328" s="1">
        <v>18</v>
      </c>
      <c r="E1328" s="1">
        <v>30</v>
      </c>
      <c r="F1328">
        <v>3</v>
      </c>
      <c r="G1328" s="1">
        <v>90</v>
      </c>
      <c r="H1328" s="1">
        <v>54</v>
      </c>
      <c r="I1328" s="1">
        <f t="shared" si="40"/>
        <v>36</v>
      </c>
      <c r="J1328" s="2">
        <f t="shared" si="41"/>
        <v>0.4</v>
      </c>
      <c r="K1328" s="3">
        <v>2.9861111111111113E-2</v>
      </c>
      <c r="L1328" t="s">
        <v>1133</v>
      </c>
    </row>
    <row r="1329" spans="1:12" x14ac:dyDescent="0.25">
      <c r="A1329">
        <v>539</v>
      </c>
      <c r="B1329">
        <v>18</v>
      </c>
      <c r="C1329" t="s">
        <v>170</v>
      </c>
      <c r="D1329" s="1">
        <v>16</v>
      </c>
      <c r="E1329" s="1">
        <v>27</v>
      </c>
      <c r="F1329">
        <v>1</v>
      </c>
      <c r="G1329" s="1">
        <v>27</v>
      </c>
      <c r="H1329" s="1">
        <v>16</v>
      </c>
      <c r="I1329" s="1">
        <f t="shared" si="40"/>
        <v>11</v>
      </c>
      <c r="J1329" s="2">
        <f t="shared" si="41"/>
        <v>0.40740740740740738</v>
      </c>
      <c r="K1329" s="3">
        <v>2.7777777777777776E-2</v>
      </c>
      <c r="L1329" t="s">
        <v>1133</v>
      </c>
    </row>
    <row r="1330" spans="1:12" x14ac:dyDescent="0.25">
      <c r="A1330">
        <v>539</v>
      </c>
      <c r="B1330">
        <v>18</v>
      </c>
      <c r="C1330" t="s">
        <v>51</v>
      </c>
      <c r="D1330" s="1">
        <v>17</v>
      </c>
      <c r="E1330" s="1">
        <v>29</v>
      </c>
      <c r="F1330">
        <v>3</v>
      </c>
      <c r="G1330" s="1">
        <v>87</v>
      </c>
      <c r="H1330" s="1">
        <v>51</v>
      </c>
      <c r="I1330" s="1">
        <f t="shared" si="40"/>
        <v>36</v>
      </c>
      <c r="J1330" s="2">
        <f t="shared" si="41"/>
        <v>0.41379310344827586</v>
      </c>
      <c r="K1330" s="3">
        <v>1.2500000000000001E-2</v>
      </c>
      <c r="L1330" t="s">
        <v>1132</v>
      </c>
    </row>
    <row r="1331" spans="1:12" x14ac:dyDescent="0.25">
      <c r="A1331">
        <v>539</v>
      </c>
      <c r="B1331">
        <v>18</v>
      </c>
      <c r="C1331" t="s">
        <v>117</v>
      </c>
      <c r="D1331" s="1">
        <v>10</v>
      </c>
      <c r="E1331" s="1">
        <v>18</v>
      </c>
      <c r="F1331">
        <v>2</v>
      </c>
      <c r="G1331" s="1">
        <v>36</v>
      </c>
      <c r="H1331" s="1">
        <v>20</v>
      </c>
      <c r="I1331" s="1">
        <f t="shared" si="40"/>
        <v>16</v>
      </c>
      <c r="J1331" s="2">
        <f t="shared" si="41"/>
        <v>0.44444444444444442</v>
      </c>
      <c r="K1331" s="3">
        <v>1.9444444444444445E-2</v>
      </c>
      <c r="L1331" t="s">
        <v>1132</v>
      </c>
    </row>
    <row r="1332" spans="1:12" x14ac:dyDescent="0.25">
      <c r="A1332">
        <v>540</v>
      </c>
      <c r="B1332">
        <v>6</v>
      </c>
      <c r="C1332" t="s">
        <v>117</v>
      </c>
      <c r="D1332" s="1">
        <v>10</v>
      </c>
      <c r="E1332" s="1">
        <v>18</v>
      </c>
      <c r="F1332">
        <v>3</v>
      </c>
      <c r="G1332" s="1">
        <v>54</v>
      </c>
      <c r="H1332" s="1">
        <v>30</v>
      </c>
      <c r="I1332" s="1">
        <f t="shared" si="40"/>
        <v>24</v>
      </c>
      <c r="J1332" s="2">
        <f t="shared" si="41"/>
        <v>0.44444444444444442</v>
      </c>
      <c r="K1332" s="3">
        <v>3.2638888888888891E-2</v>
      </c>
      <c r="L1332" t="s">
        <v>1132</v>
      </c>
    </row>
    <row r="1333" spans="1:12" x14ac:dyDescent="0.25">
      <c r="A1333">
        <v>540</v>
      </c>
      <c r="B1333">
        <v>6</v>
      </c>
      <c r="C1333" t="s">
        <v>33</v>
      </c>
      <c r="D1333" s="1">
        <v>21</v>
      </c>
      <c r="E1333" s="1">
        <v>35</v>
      </c>
      <c r="F1333">
        <v>2</v>
      </c>
      <c r="G1333" s="1">
        <v>70</v>
      </c>
      <c r="H1333" s="1">
        <v>42</v>
      </c>
      <c r="I1333" s="1">
        <f t="shared" si="40"/>
        <v>28</v>
      </c>
      <c r="J1333" s="2">
        <f t="shared" si="41"/>
        <v>0.4</v>
      </c>
      <c r="K1333" s="3">
        <v>2.4305555555555556E-2</v>
      </c>
      <c r="L1333" t="s">
        <v>1132</v>
      </c>
    </row>
    <row r="1334" spans="1:12" x14ac:dyDescent="0.25">
      <c r="A1334">
        <v>541</v>
      </c>
      <c r="B1334">
        <v>19</v>
      </c>
      <c r="C1334" t="s">
        <v>180</v>
      </c>
      <c r="D1334" s="1">
        <v>11</v>
      </c>
      <c r="E1334" s="1">
        <v>19</v>
      </c>
      <c r="F1334">
        <v>2</v>
      </c>
      <c r="G1334" s="1">
        <v>38</v>
      </c>
      <c r="H1334" s="1">
        <v>22</v>
      </c>
      <c r="I1334" s="1">
        <f t="shared" si="40"/>
        <v>16</v>
      </c>
      <c r="J1334" s="2">
        <f t="shared" si="41"/>
        <v>0.42105263157894735</v>
      </c>
      <c r="K1334" s="3">
        <v>2.1527777777777778E-2</v>
      </c>
      <c r="L1334" t="s">
        <v>1132</v>
      </c>
    </row>
    <row r="1335" spans="1:12" x14ac:dyDescent="0.25">
      <c r="A1335">
        <v>541</v>
      </c>
      <c r="B1335">
        <v>19</v>
      </c>
      <c r="C1335" t="s">
        <v>439</v>
      </c>
      <c r="D1335" s="1">
        <v>20</v>
      </c>
      <c r="E1335" s="1">
        <v>33</v>
      </c>
      <c r="F1335">
        <v>2</v>
      </c>
      <c r="G1335" s="1">
        <v>66</v>
      </c>
      <c r="H1335" s="1">
        <v>40</v>
      </c>
      <c r="I1335" s="1">
        <f t="shared" si="40"/>
        <v>26</v>
      </c>
      <c r="J1335" s="2">
        <f t="shared" si="41"/>
        <v>0.39393939393939392</v>
      </c>
      <c r="K1335" s="3">
        <v>1.4583333333333334E-2</v>
      </c>
      <c r="L1335" t="s">
        <v>1132</v>
      </c>
    </row>
    <row r="1336" spans="1:12" x14ac:dyDescent="0.25">
      <c r="A1336">
        <v>541</v>
      </c>
      <c r="B1336">
        <v>19</v>
      </c>
      <c r="C1336" t="s">
        <v>51</v>
      </c>
      <c r="D1336" s="1">
        <v>17</v>
      </c>
      <c r="E1336" s="1">
        <v>29</v>
      </c>
      <c r="F1336">
        <v>1</v>
      </c>
      <c r="G1336" s="1">
        <v>29</v>
      </c>
      <c r="H1336" s="1">
        <v>17</v>
      </c>
      <c r="I1336" s="1">
        <f t="shared" si="40"/>
        <v>12</v>
      </c>
      <c r="J1336" s="2">
        <f t="shared" si="41"/>
        <v>0.41379310344827586</v>
      </c>
      <c r="K1336" s="3">
        <v>2.4305555555555556E-2</v>
      </c>
      <c r="L1336" t="s">
        <v>1132</v>
      </c>
    </row>
    <row r="1337" spans="1:12" x14ac:dyDescent="0.25">
      <c r="A1337">
        <v>541</v>
      </c>
      <c r="B1337">
        <v>19</v>
      </c>
      <c r="C1337" t="s">
        <v>331</v>
      </c>
      <c r="D1337" s="1">
        <v>14</v>
      </c>
      <c r="E1337" s="1">
        <v>23</v>
      </c>
      <c r="F1337">
        <v>3</v>
      </c>
      <c r="G1337" s="1">
        <v>69</v>
      </c>
      <c r="H1337" s="1">
        <v>42</v>
      </c>
      <c r="I1337" s="1">
        <f t="shared" si="40"/>
        <v>27</v>
      </c>
      <c r="J1337" s="2">
        <f t="shared" si="41"/>
        <v>0.39130434782608697</v>
      </c>
      <c r="K1337" s="3">
        <v>2.5694444444444443E-2</v>
      </c>
      <c r="L1337" t="s">
        <v>1132</v>
      </c>
    </row>
    <row r="1338" spans="1:12" x14ac:dyDescent="0.25">
      <c r="A1338">
        <v>542</v>
      </c>
      <c r="B1338">
        <v>9</v>
      </c>
      <c r="C1338" t="s">
        <v>77</v>
      </c>
      <c r="D1338" s="1">
        <v>20</v>
      </c>
      <c r="E1338" s="1">
        <v>34</v>
      </c>
      <c r="F1338">
        <v>2</v>
      </c>
      <c r="G1338" s="1">
        <v>68</v>
      </c>
      <c r="H1338" s="1">
        <v>40</v>
      </c>
      <c r="I1338" s="1">
        <f t="shared" si="40"/>
        <v>28</v>
      </c>
      <c r="J1338" s="2">
        <f t="shared" si="41"/>
        <v>0.41176470588235292</v>
      </c>
      <c r="K1338" s="3">
        <v>1.1805555555555555E-2</v>
      </c>
      <c r="L1338" t="s">
        <v>1133</v>
      </c>
    </row>
    <row r="1339" spans="1:12" x14ac:dyDescent="0.25">
      <c r="A1339">
        <v>542</v>
      </c>
      <c r="B1339">
        <v>9</v>
      </c>
      <c r="C1339" t="s">
        <v>256</v>
      </c>
      <c r="D1339" s="1">
        <v>15</v>
      </c>
      <c r="E1339" s="1">
        <v>26</v>
      </c>
      <c r="F1339">
        <v>1</v>
      </c>
      <c r="G1339" s="1">
        <v>26</v>
      </c>
      <c r="H1339" s="1">
        <v>15</v>
      </c>
      <c r="I1339" s="1">
        <f t="shared" si="40"/>
        <v>11</v>
      </c>
      <c r="J1339" s="2">
        <f t="shared" si="41"/>
        <v>0.42307692307692307</v>
      </c>
      <c r="K1339" s="3">
        <v>3.1944444444444442E-2</v>
      </c>
      <c r="L1339" t="s">
        <v>1132</v>
      </c>
    </row>
    <row r="1340" spans="1:12" x14ac:dyDescent="0.25">
      <c r="A1340">
        <v>542</v>
      </c>
      <c r="B1340">
        <v>9</v>
      </c>
      <c r="C1340" t="s">
        <v>170</v>
      </c>
      <c r="D1340" s="1">
        <v>16</v>
      </c>
      <c r="E1340" s="1">
        <v>27</v>
      </c>
      <c r="F1340">
        <v>2</v>
      </c>
      <c r="G1340" s="1">
        <v>54</v>
      </c>
      <c r="H1340" s="1">
        <v>32</v>
      </c>
      <c r="I1340" s="1">
        <f t="shared" si="40"/>
        <v>22</v>
      </c>
      <c r="J1340" s="2">
        <f t="shared" si="41"/>
        <v>0.40740740740740738</v>
      </c>
      <c r="K1340" s="3">
        <v>3.6111111111111108E-2</v>
      </c>
      <c r="L1340" t="s">
        <v>1133</v>
      </c>
    </row>
    <row r="1341" spans="1:12" x14ac:dyDescent="0.25">
      <c r="A1341">
        <v>543</v>
      </c>
      <c r="B1341">
        <v>19</v>
      </c>
      <c r="C1341" t="s">
        <v>57</v>
      </c>
      <c r="D1341" s="1">
        <v>16</v>
      </c>
      <c r="E1341" s="1">
        <v>28</v>
      </c>
      <c r="F1341">
        <v>2</v>
      </c>
      <c r="G1341" s="1">
        <v>56</v>
      </c>
      <c r="H1341" s="1">
        <v>32</v>
      </c>
      <c r="I1341" s="1">
        <f t="shared" si="40"/>
        <v>24</v>
      </c>
      <c r="J1341" s="2">
        <f t="shared" si="41"/>
        <v>0.42857142857142855</v>
      </c>
      <c r="K1341" s="3">
        <v>1.8749999999999999E-2</v>
      </c>
      <c r="L1341" t="s">
        <v>1133</v>
      </c>
    </row>
    <row r="1342" spans="1:12" x14ac:dyDescent="0.25">
      <c r="A1342">
        <v>543</v>
      </c>
      <c r="B1342">
        <v>19</v>
      </c>
      <c r="C1342" t="s">
        <v>170</v>
      </c>
      <c r="D1342" s="1">
        <v>16</v>
      </c>
      <c r="E1342" s="1">
        <v>27</v>
      </c>
      <c r="F1342">
        <v>2</v>
      </c>
      <c r="G1342" s="1">
        <v>54</v>
      </c>
      <c r="H1342" s="1">
        <v>32</v>
      </c>
      <c r="I1342" s="1">
        <f t="shared" si="40"/>
        <v>22</v>
      </c>
      <c r="J1342" s="2">
        <f t="shared" si="41"/>
        <v>0.40740740740740738</v>
      </c>
      <c r="K1342" s="3">
        <v>3.472222222222222E-3</v>
      </c>
      <c r="L1342" t="s">
        <v>1132</v>
      </c>
    </row>
    <row r="1343" spans="1:12" x14ac:dyDescent="0.25">
      <c r="A1343">
        <v>543</v>
      </c>
      <c r="B1343">
        <v>19</v>
      </c>
      <c r="C1343" t="s">
        <v>414</v>
      </c>
      <c r="D1343" s="1">
        <v>19</v>
      </c>
      <c r="E1343" s="1">
        <v>32</v>
      </c>
      <c r="F1343">
        <v>3</v>
      </c>
      <c r="G1343" s="1">
        <v>96</v>
      </c>
      <c r="H1343" s="1">
        <v>57</v>
      </c>
      <c r="I1343" s="1">
        <f t="shared" si="40"/>
        <v>39</v>
      </c>
      <c r="J1343" s="2">
        <f t="shared" si="41"/>
        <v>0.40625</v>
      </c>
      <c r="K1343" s="3">
        <v>2.9166666666666667E-2</v>
      </c>
      <c r="L1343" t="s">
        <v>1133</v>
      </c>
    </row>
    <row r="1344" spans="1:12" x14ac:dyDescent="0.25">
      <c r="A1344">
        <v>544</v>
      </c>
      <c r="B1344">
        <v>7</v>
      </c>
      <c r="C1344" t="s">
        <v>33</v>
      </c>
      <c r="D1344" s="1">
        <v>21</v>
      </c>
      <c r="E1344" s="1">
        <v>35</v>
      </c>
      <c r="F1344">
        <v>2</v>
      </c>
      <c r="G1344" s="1">
        <v>70</v>
      </c>
      <c r="H1344" s="1">
        <v>42</v>
      </c>
      <c r="I1344" s="1">
        <f t="shared" si="40"/>
        <v>28</v>
      </c>
      <c r="J1344" s="2">
        <f t="shared" si="41"/>
        <v>0.4</v>
      </c>
      <c r="K1344" s="3">
        <v>3.3333333333333333E-2</v>
      </c>
      <c r="L1344" t="s">
        <v>1132</v>
      </c>
    </row>
    <row r="1345" spans="1:12" x14ac:dyDescent="0.25">
      <c r="A1345">
        <v>545</v>
      </c>
      <c r="B1345">
        <v>20</v>
      </c>
      <c r="C1345" t="s">
        <v>439</v>
      </c>
      <c r="D1345" s="1">
        <v>20</v>
      </c>
      <c r="E1345" s="1">
        <v>33</v>
      </c>
      <c r="F1345">
        <v>3</v>
      </c>
      <c r="G1345" s="1">
        <v>99</v>
      </c>
      <c r="H1345" s="1">
        <v>60</v>
      </c>
      <c r="I1345" s="1">
        <f t="shared" si="40"/>
        <v>39</v>
      </c>
      <c r="J1345" s="2">
        <f t="shared" si="41"/>
        <v>0.39393939393939392</v>
      </c>
      <c r="K1345" s="3">
        <v>3.9583333333333331E-2</v>
      </c>
      <c r="L1345" t="s">
        <v>1133</v>
      </c>
    </row>
    <row r="1346" spans="1:12" x14ac:dyDescent="0.25">
      <c r="A1346">
        <v>545</v>
      </c>
      <c r="B1346">
        <v>20</v>
      </c>
      <c r="C1346" t="s">
        <v>186</v>
      </c>
      <c r="D1346" s="1">
        <v>19</v>
      </c>
      <c r="E1346" s="1">
        <v>31</v>
      </c>
      <c r="F1346">
        <v>1</v>
      </c>
      <c r="G1346" s="1">
        <v>31</v>
      </c>
      <c r="H1346" s="1">
        <v>19</v>
      </c>
      <c r="I1346" s="1">
        <f t="shared" si="40"/>
        <v>12</v>
      </c>
      <c r="J1346" s="2">
        <f t="shared" si="41"/>
        <v>0.38709677419354838</v>
      </c>
      <c r="K1346" s="3">
        <v>2.9166666666666667E-2</v>
      </c>
      <c r="L1346" t="s">
        <v>1133</v>
      </c>
    </row>
    <row r="1347" spans="1:12" x14ac:dyDescent="0.25">
      <c r="A1347">
        <v>546</v>
      </c>
      <c r="B1347">
        <v>5</v>
      </c>
      <c r="C1347" t="s">
        <v>414</v>
      </c>
      <c r="D1347" s="1">
        <v>19</v>
      </c>
      <c r="E1347" s="1">
        <v>32</v>
      </c>
      <c r="F1347">
        <v>2</v>
      </c>
      <c r="G1347" s="1">
        <v>64</v>
      </c>
      <c r="H1347" s="1">
        <v>38</v>
      </c>
      <c r="I1347" s="1">
        <f t="shared" ref="I1347:I1410" si="42">G1347-H1347</f>
        <v>26</v>
      </c>
      <c r="J1347" s="2">
        <f t="shared" ref="J1347:J1410" si="43">I1347/G1347</f>
        <v>0.40625</v>
      </c>
      <c r="K1347" s="3">
        <v>2.2916666666666665E-2</v>
      </c>
      <c r="L1347" t="s">
        <v>1133</v>
      </c>
    </row>
    <row r="1348" spans="1:12" x14ac:dyDescent="0.25">
      <c r="A1348">
        <v>546</v>
      </c>
      <c r="B1348">
        <v>5</v>
      </c>
      <c r="C1348" t="s">
        <v>57</v>
      </c>
      <c r="D1348" s="1">
        <v>16</v>
      </c>
      <c r="E1348" s="1">
        <v>28</v>
      </c>
      <c r="F1348">
        <v>1</v>
      </c>
      <c r="G1348" s="1">
        <v>28</v>
      </c>
      <c r="H1348" s="1">
        <v>16</v>
      </c>
      <c r="I1348" s="1">
        <f t="shared" si="42"/>
        <v>12</v>
      </c>
      <c r="J1348" s="2">
        <f t="shared" si="43"/>
        <v>0.42857142857142855</v>
      </c>
      <c r="K1348" s="3">
        <v>4.027777777777778E-2</v>
      </c>
      <c r="L1348" t="s">
        <v>1133</v>
      </c>
    </row>
    <row r="1349" spans="1:12" x14ac:dyDescent="0.25">
      <c r="A1349">
        <v>547</v>
      </c>
      <c r="B1349">
        <v>9</v>
      </c>
      <c r="C1349" t="s">
        <v>186</v>
      </c>
      <c r="D1349" s="1">
        <v>19</v>
      </c>
      <c r="E1349" s="1">
        <v>31</v>
      </c>
      <c r="F1349">
        <v>3</v>
      </c>
      <c r="G1349" s="1">
        <v>93</v>
      </c>
      <c r="H1349" s="1">
        <v>57</v>
      </c>
      <c r="I1349" s="1">
        <f t="shared" si="42"/>
        <v>36</v>
      </c>
      <c r="J1349" s="2">
        <f t="shared" si="43"/>
        <v>0.38709677419354838</v>
      </c>
      <c r="K1349" s="3">
        <v>9.0277777777777769E-3</v>
      </c>
      <c r="L1349" t="s">
        <v>1132</v>
      </c>
    </row>
    <row r="1350" spans="1:12" x14ac:dyDescent="0.25">
      <c r="A1350">
        <v>547</v>
      </c>
      <c r="B1350">
        <v>9</v>
      </c>
      <c r="C1350" t="s">
        <v>439</v>
      </c>
      <c r="D1350" s="1">
        <v>20</v>
      </c>
      <c r="E1350" s="1">
        <v>33</v>
      </c>
      <c r="F1350">
        <v>3</v>
      </c>
      <c r="G1350" s="1">
        <v>99</v>
      </c>
      <c r="H1350" s="1">
        <v>60</v>
      </c>
      <c r="I1350" s="1">
        <f t="shared" si="42"/>
        <v>39</v>
      </c>
      <c r="J1350" s="2">
        <f t="shared" si="43"/>
        <v>0.39393939393939392</v>
      </c>
      <c r="K1350" s="3">
        <v>3.7499999999999999E-2</v>
      </c>
      <c r="L1350" t="s">
        <v>1133</v>
      </c>
    </row>
    <row r="1351" spans="1:12" x14ac:dyDescent="0.25">
      <c r="A1351">
        <v>547</v>
      </c>
      <c r="B1351">
        <v>9</v>
      </c>
      <c r="C1351" t="s">
        <v>33</v>
      </c>
      <c r="D1351" s="1">
        <v>21</v>
      </c>
      <c r="E1351" s="1">
        <v>35</v>
      </c>
      <c r="F1351">
        <v>1</v>
      </c>
      <c r="G1351" s="1">
        <v>35</v>
      </c>
      <c r="H1351" s="1">
        <v>21</v>
      </c>
      <c r="I1351" s="1">
        <f t="shared" si="42"/>
        <v>14</v>
      </c>
      <c r="J1351" s="2">
        <f t="shared" si="43"/>
        <v>0.4</v>
      </c>
      <c r="K1351" s="3">
        <v>2.0833333333333332E-2</v>
      </c>
      <c r="L1351" t="s">
        <v>1133</v>
      </c>
    </row>
    <row r="1352" spans="1:12" x14ac:dyDescent="0.25">
      <c r="A1352">
        <v>548</v>
      </c>
      <c r="B1352">
        <v>4</v>
      </c>
      <c r="C1352" t="s">
        <v>77</v>
      </c>
      <c r="D1352" s="1">
        <v>20</v>
      </c>
      <c r="E1352" s="1">
        <v>34</v>
      </c>
      <c r="F1352">
        <v>1</v>
      </c>
      <c r="G1352" s="1">
        <v>34</v>
      </c>
      <c r="H1352" s="1">
        <v>20</v>
      </c>
      <c r="I1352" s="1">
        <f t="shared" si="42"/>
        <v>14</v>
      </c>
      <c r="J1352" s="2">
        <f t="shared" si="43"/>
        <v>0.41176470588235292</v>
      </c>
      <c r="K1352" s="3">
        <v>4.027777777777778E-2</v>
      </c>
      <c r="L1352" t="s">
        <v>1133</v>
      </c>
    </row>
    <row r="1353" spans="1:12" x14ac:dyDescent="0.25">
      <c r="A1353">
        <v>548</v>
      </c>
      <c r="B1353">
        <v>4</v>
      </c>
      <c r="C1353" t="s">
        <v>186</v>
      </c>
      <c r="D1353" s="1">
        <v>19</v>
      </c>
      <c r="E1353" s="1">
        <v>31</v>
      </c>
      <c r="F1353">
        <v>2</v>
      </c>
      <c r="G1353" s="1">
        <v>62</v>
      </c>
      <c r="H1353" s="1">
        <v>38</v>
      </c>
      <c r="I1353" s="1">
        <f t="shared" si="42"/>
        <v>24</v>
      </c>
      <c r="J1353" s="2">
        <f t="shared" si="43"/>
        <v>0.38709677419354838</v>
      </c>
      <c r="K1353" s="3">
        <v>3.3333333333333333E-2</v>
      </c>
      <c r="L1353" t="s">
        <v>1133</v>
      </c>
    </row>
    <row r="1354" spans="1:12" x14ac:dyDescent="0.25">
      <c r="A1354">
        <v>549</v>
      </c>
      <c r="B1354">
        <v>12</v>
      </c>
      <c r="C1354" t="s">
        <v>195</v>
      </c>
      <c r="D1354" s="1">
        <v>15</v>
      </c>
      <c r="E1354" s="1">
        <v>25</v>
      </c>
      <c r="F1354">
        <v>1</v>
      </c>
      <c r="G1354" s="1">
        <v>25</v>
      </c>
      <c r="H1354" s="1">
        <v>15</v>
      </c>
      <c r="I1354" s="1">
        <f t="shared" si="42"/>
        <v>10</v>
      </c>
      <c r="J1354" s="2">
        <f t="shared" si="43"/>
        <v>0.4</v>
      </c>
      <c r="K1354" s="3">
        <v>1.3194444444444444E-2</v>
      </c>
      <c r="L1354" t="s">
        <v>1132</v>
      </c>
    </row>
    <row r="1355" spans="1:12" x14ac:dyDescent="0.25">
      <c r="A1355">
        <v>549</v>
      </c>
      <c r="B1355">
        <v>12</v>
      </c>
      <c r="C1355" t="s">
        <v>33</v>
      </c>
      <c r="D1355" s="1">
        <v>21</v>
      </c>
      <c r="E1355" s="1">
        <v>35</v>
      </c>
      <c r="F1355">
        <v>1</v>
      </c>
      <c r="G1355" s="1">
        <v>35</v>
      </c>
      <c r="H1355" s="1">
        <v>21</v>
      </c>
      <c r="I1355" s="1">
        <f t="shared" si="42"/>
        <v>14</v>
      </c>
      <c r="J1355" s="2">
        <f t="shared" si="43"/>
        <v>0.4</v>
      </c>
      <c r="K1355" s="3">
        <v>1.3888888888888888E-2</v>
      </c>
      <c r="L1355" t="s">
        <v>1133</v>
      </c>
    </row>
    <row r="1356" spans="1:12" x14ac:dyDescent="0.25">
      <c r="A1356">
        <v>549</v>
      </c>
      <c r="B1356">
        <v>12</v>
      </c>
      <c r="C1356" t="s">
        <v>77</v>
      </c>
      <c r="D1356" s="1">
        <v>20</v>
      </c>
      <c r="E1356" s="1">
        <v>34</v>
      </c>
      <c r="F1356">
        <v>3</v>
      </c>
      <c r="G1356" s="1">
        <v>102</v>
      </c>
      <c r="H1356" s="1">
        <v>60</v>
      </c>
      <c r="I1356" s="1">
        <f t="shared" si="42"/>
        <v>42</v>
      </c>
      <c r="J1356" s="2">
        <f t="shared" si="43"/>
        <v>0.41176470588235292</v>
      </c>
      <c r="K1356" s="3">
        <v>4.0972222222222222E-2</v>
      </c>
      <c r="L1356" t="s">
        <v>1132</v>
      </c>
    </row>
    <row r="1357" spans="1:12" x14ac:dyDescent="0.25">
      <c r="A1357">
        <v>550</v>
      </c>
      <c r="B1357">
        <v>1</v>
      </c>
      <c r="C1357" t="s">
        <v>100</v>
      </c>
      <c r="D1357" s="1">
        <v>18</v>
      </c>
      <c r="E1357" s="1">
        <v>30</v>
      </c>
      <c r="F1357">
        <v>2</v>
      </c>
      <c r="G1357" s="1">
        <v>60</v>
      </c>
      <c r="H1357" s="1">
        <v>36</v>
      </c>
      <c r="I1357" s="1">
        <f t="shared" si="42"/>
        <v>24</v>
      </c>
      <c r="J1357" s="2">
        <f t="shared" si="43"/>
        <v>0.4</v>
      </c>
      <c r="K1357" s="3">
        <v>1.9444444444444445E-2</v>
      </c>
      <c r="L1357" t="s">
        <v>1133</v>
      </c>
    </row>
    <row r="1358" spans="1:12" x14ac:dyDescent="0.25">
      <c r="A1358">
        <v>550</v>
      </c>
      <c r="B1358">
        <v>1</v>
      </c>
      <c r="C1358" t="s">
        <v>259</v>
      </c>
      <c r="D1358" s="1">
        <v>14</v>
      </c>
      <c r="E1358" s="1">
        <v>24</v>
      </c>
      <c r="F1358">
        <v>1</v>
      </c>
      <c r="G1358" s="1">
        <v>24</v>
      </c>
      <c r="H1358" s="1">
        <v>14</v>
      </c>
      <c r="I1358" s="1">
        <f t="shared" si="42"/>
        <v>10</v>
      </c>
      <c r="J1358" s="2">
        <f t="shared" si="43"/>
        <v>0.41666666666666669</v>
      </c>
      <c r="K1358" s="3">
        <v>3.472222222222222E-3</v>
      </c>
      <c r="L1358" t="s">
        <v>1132</v>
      </c>
    </row>
    <row r="1359" spans="1:12" x14ac:dyDescent="0.25">
      <c r="A1359">
        <v>550</v>
      </c>
      <c r="B1359">
        <v>1</v>
      </c>
      <c r="C1359" t="s">
        <v>241</v>
      </c>
      <c r="D1359" s="1">
        <v>12</v>
      </c>
      <c r="E1359" s="1">
        <v>20</v>
      </c>
      <c r="F1359">
        <v>2</v>
      </c>
      <c r="G1359" s="1">
        <v>40</v>
      </c>
      <c r="H1359" s="1">
        <v>24</v>
      </c>
      <c r="I1359" s="1">
        <f t="shared" si="42"/>
        <v>16</v>
      </c>
      <c r="J1359" s="2">
        <f t="shared" si="43"/>
        <v>0.4</v>
      </c>
      <c r="K1359" s="3">
        <v>1.6666666666666666E-2</v>
      </c>
      <c r="L1359" t="s">
        <v>1132</v>
      </c>
    </row>
    <row r="1360" spans="1:12" x14ac:dyDescent="0.25">
      <c r="A1360">
        <v>551</v>
      </c>
      <c r="B1360">
        <v>4</v>
      </c>
      <c r="C1360" t="s">
        <v>100</v>
      </c>
      <c r="D1360" s="1">
        <v>18</v>
      </c>
      <c r="E1360" s="1">
        <v>30</v>
      </c>
      <c r="F1360">
        <v>1</v>
      </c>
      <c r="G1360" s="1">
        <v>30</v>
      </c>
      <c r="H1360" s="1">
        <v>18</v>
      </c>
      <c r="I1360" s="1">
        <f t="shared" si="42"/>
        <v>12</v>
      </c>
      <c r="J1360" s="2">
        <f t="shared" si="43"/>
        <v>0.4</v>
      </c>
      <c r="K1360" s="3">
        <v>2.2222222222222223E-2</v>
      </c>
      <c r="L1360" t="s">
        <v>1133</v>
      </c>
    </row>
    <row r="1361" spans="1:12" x14ac:dyDescent="0.25">
      <c r="A1361">
        <v>551</v>
      </c>
      <c r="B1361">
        <v>4</v>
      </c>
      <c r="C1361" t="s">
        <v>241</v>
      </c>
      <c r="D1361" s="1">
        <v>12</v>
      </c>
      <c r="E1361" s="1">
        <v>20</v>
      </c>
      <c r="F1361">
        <v>3</v>
      </c>
      <c r="G1361" s="1">
        <v>60</v>
      </c>
      <c r="H1361" s="1">
        <v>36</v>
      </c>
      <c r="I1361" s="1">
        <f t="shared" si="42"/>
        <v>24</v>
      </c>
      <c r="J1361" s="2">
        <f t="shared" si="43"/>
        <v>0.4</v>
      </c>
      <c r="K1361" s="3">
        <v>7.6388888888888886E-3</v>
      </c>
      <c r="L1361" t="s">
        <v>1132</v>
      </c>
    </row>
    <row r="1362" spans="1:12" x14ac:dyDescent="0.25">
      <c r="A1362">
        <v>551</v>
      </c>
      <c r="B1362">
        <v>4</v>
      </c>
      <c r="C1362" t="s">
        <v>117</v>
      </c>
      <c r="D1362" s="1">
        <v>10</v>
      </c>
      <c r="E1362" s="1">
        <v>18</v>
      </c>
      <c r="F1362">
        <v>1</v>
      </c>
      <c r="G1362" s="1">
        <v>18</v>
      </c>
      <c r="H1362" s="1">
        <v>10</v>
      </c>
      <c r="I1362" s="1">
        <f t="shared" si="42"/>
        <v>8</v>
      </c>
      <c r="J1362" s="2">
        <f t="shared" si="43"/>
        <v>0.44444444444444442</v>
      </c>
      <c r="K1362" s="3">
        <v>2.013888888888889E-2</v>
      </c>
      <c r="L1362" t="s">
        <v>1132</v>
      </c>
    </row>
    <row r="1363" spans="1:12" x14ac:dyDescent="0.25">
      <c r="A1363">
        <v>551</v>
      </c>
      <c r="B1363">
        <v>4</v>
      </c>
      <c r="C1363" t="s">
        <v>102</v>
      </c>
      <c r="D1363" s="1">
        <v>13</v>
      </c>
      <c r="E1363" s="1">
        <v>21</v>
      </c>
      <c r="F1363">
        <v>3</v>
      </c>
      <c r="G1363" s="1">
        <v>63</v>
      </c>
      <c r="H1363" s="1">
        <v>39</v>
      </c>
      <c r="I1363" s="1">
        <f t="shared" si="42"/>
        <v>24</v>
      </c>
      <c r="J1363" s="2">
        <f t="shared" si="43"/>
        <v>0.38095238095238093</v>
      </c>
      <c r="K1363" s="3">
        <v>3.5416666666666666E-2</v>
      </c>
      <c r="L1363" t="s">
        <v>1133</v>
      </c>
    </row>
    <row r="1364" spans="1:12" x14ac:dyDescent="0.25">
      <c r="A1364">
        <v>552</v>
      </c>
      <c r="B1364">
        <v>11</v>
      </c>
      <c r="C1364" t="s">
        <v>65</v>
      </c>
      <c r="D1364" s="1">
        <v>25</v>
      </c>
      <c r="E1364" s="1">
        <v>40</v>
      </c>
      <c r="F1364">
        <v>3</v>
      </c>
      <c r="G1364" s="1">
        <v>120</v>
      </c>
      <c r="H1364" s="1">
        <v>75</v>
      </c>
      <c r="I1364" s="1">
        <f t="shared" si="42"/>
        <v>45</v>
      </c>
      <c r="J1364" s="2">
        <f t="shared" si="43"/>
        <v>0.375</v>
      </c>
      <c r="K1364" s="3">
        <v>1.8055555555555554E-2</v>
      </c>
      <c r="L1364" t="s">
        <v>1133</v>
      </c>
    </row>
    <row r="1365" spans="1:12" x14ac:dyDescent="0.25">
      <c r="A1365">
        <v>552</v>
      </c>
      <c r="B1365">
        <v>11</v>
      </c>
      <c r="C1365" t="s">
        <v>102</v>
      </c>
      <c r="D1365" s="1">
        <v>13</v>
      </c>
      <c r="E1365" s="1">
        <v>21</v>
      </c>
      <c r="F1365">
        <v>3</v>
      </c>
      <c r="G1365" s="1">
        <v>63</v>
      </c>
      <c r="H1365" s="1">
        <v>39</v>
      </c>
      <c r="I1365" s="1">
        <f t="shared" si="42"/>
        <v>24</v>
      </c>
      <c r="J1365" s="2">
        <f t="shared" si="43"/>
        <v>0.38095238095238093</v>
      </c>
      <c r="K1365" s="3">
        <v>3.9583333333333331E-2</v>
      </c>
      <c r="L1365" t="s">
        <v>1133</v>
      </c>
    </row>
    <row r="1366" spans="1:12" x14ac:dyDescent="0.25">
      <c r="A1366">
        <v>552</v>
      </c>
      <c r="B1366">
        <v>11</v>
      </c>
      <c r="C1366" t="s">
        <v>241</v>
      </c>
      <c r="D1366" s="1">
        <v>12</v>
      </c>
      <c r="E1366" s="1">
        <v>20</v>
      </c>
      <c r="F1366">
        <v>3</v>
      </c>
      <c r="G1366" s="1">
        <v>60</v>
      </c>
      <c r="H1366" s="1">
        <v>36</v>
      </c>
      <c r="I1366" s="1">
        <f t="shared" si="42"/>
        <v>24</v>
      </c>
      <c r="J1366" s="2">
        <f t="shared" si="43"/>
        <v>0.4</v>
      </c>
      <c r="K1366" s="3">
        <v>2.2222222222222223E-2</v>
      </c>
      <c r="L1366" t="s">
        <v>1133</v>
      </c>
    </row>
    <row r="1367" spans="1:12" x14ac:dyDescent="0.25">
      <c r="A1367">
        <v>553</v>
      </c>
      <c r="B1367">
        <v>14</v>
      </c>
      <c r="C1367" t="s">
        <v>100</v>
      </c>
      <c r="D1367" s="1">
        <v>18</v>
      </c>
      <c r="E1367" s="1">
        <v>30</v>
      </c>
      <c r="F1367">
        <v>3</v>
      </c>
      <c r="G1367" s="1">
        <v>90</v>
      </c>
      <c r="H1367" s="1">
        <v>54</v>
      </c>
      <c r="I1367" s="1">
        <f t="shared" si="42"/>
        <v>36</v>
      </c>
      <c r="J1367" s="2">
        <f t="shared" si="43"/>
        <v>0.4</v>
      </c>
      <c r="K1367" s="3">
        <v>1.8055555555555554E-2</v>
      </c>
      <c r="L1367" t="s">
        <v>1133</v>
      </c>
    </row>
    <row r="1368" spans="1:12" x14ac:dyDescent="0.25">
      <c r="A1368">
        <v>553</v>
      </c>
      <c r="B1368">
        <v>14</v>
      </c>
      <c r="C1368" t="s">
        <v>195</v>
      </c>
      <c r="D1368" s="1">
        <v>15</v>
      </c>
      <c r="E1368" s="1">
        <v>25</v>
      </c>
      <c r="F1368">
        <v>2</v>
      </c>
      <c r="G1368" s="1">
        <v>50</v>
      </c>
      <c r="H1368" s="1">
        <v>30</v>
      </c>
      <c r="I1368" s="1">
        <f t="shared" si="42"/>
        <v>20</v>
      </c>
      <c r="J1368" s="2">
        <f t="shared" si="43"/>
        <v>0.4</v>
      </c>
      <c r="K1368" s="3">
        <v>3.888888888888889E-2</v>
      </c>
      <c r="L1368" t="s">
        <v>1132</v>
      </c>
    </row>
    <row r="1369" spans="1:12" x14ac:dyDescent="0.25">
      <c r="A1369">
        <v>553</v>
      </c>
      <c r="B1369">
        <v>14</v>
      </c>
      <c r="C1369" t="s">
        <v>335</v>
      </c>
      <c r="D1369" s="1">
        <v>13</v>
      </c>
      <c r="E1369" s="1">
        <v>22</v>
      </c>
      <c r="F1369">
        <v>2</v>
      </c>
      <c r="G1369" s="1">
        <v>44</v>
      </c>
      <c r="H1369" s="1">
        <v>26</v>
      </c>
      <c r="I1369" s="1">
        <f t="shared" si="42"/>
        <v>18</v>
      </c>
      <c r="J1369" s="2">
        <f t="shared" si="43"/>
        <v>0.40909090909090912</v>
      </c>
      <c r="K1369" s="3">
        <v>3.7499999999999999E-2</v>
      </c>
      <c r="L1369" t="s">
        <v>1132</v>
      </c>
    </row>
    <row r="1370" spans="1:12" x14ac:dyDescent="0.25">
      <c r="A1370">
        <v>553</v>
      </c>
      <c r="B1370">
        <v>14</v>
      </c>
      <c r="C1370" t="s">
        <v>180</v>
      </c>
      <c r="D1370" s="1">
        <v>11</v>
      </c>
      <c r="E1370" s="1">
        <v>19</v>
      </c>
      <c r="F1370">
        <v>1</v>
      </c>
      <c r="G1370" s="1">
        <v>19</v>
      </c>
      <c r="H1370" s="1">
        <v>11</v>
      </c>
      <c r="I1370" s="1">
        <f t="shared" si="42"/>
        <v>8</v>
      </c>
      <c r="J1370" s="2">
        <f t="shared" si="43"/>
        <v>0.42105263157894735</v>
      </c>
      <c r="K1370" s="3">
        <v>2.9166666666666667E-2</v>
      </c>
      <c r="L1370" t="s">
        <v>1133</v>
      </c>
    </row>
    <row r="1371" spans="1:12" x14ac:dyDescent="0.25">
      <c r="A1371">
        <v>554</v>
      </c>
      <c r="B1371">
        <v>10</v>
      </c>
      <c r="C1371" t="s">
        <v>331</v>
      </c>
      <c r="D1371" s="1">
        <v>14</v>
      </c>
      <c r="E1371" s="1">
        <v>23</v>
      </c>
      <c r="F1371">
        <v>2</v>
      </c>
      <c r="G1371" s="1">
        <v>46</v>
      </c>
      <c r="H1371" s="1">
        <v>28</v>
      </c>
      <c r="I1371" s="1">
        <f t="shared" si="42"/>
        <v>18</v>
      </c>
      <c r="J1371" s="2">
        <f t="shared" si="43"/>
        <v>0.39130434782608697</v>
      </c>
      <c r="K1371" s="3">
        <v>3.8194444444444448E-2</v>
      </c>
      <c r="L1371" t="s">
        <v>1133</v>
      </c>
    </row>
    <row r="1372" spans="1:12" x14ac:dyDescent="0.25">
      <c r="A1372">
        <v>554</v>
      </c>
      <c r="B1372">
        <v>10</v>
      </c>
      <c r="C1372" t="s">
        <v>65</v>
      </c>
      <c r="D1372" s="1">
        <v>25</v>
      </c>
      <c r="E1372" s="1">
        <v>40</v>
      </c>
      <c r="F1372">
        <v>3</v>
      </c>
      <c r="G1372" s="1">
        <v>120</v>
      </c>
      <c r="H1372" s="1">
        <v>75</v>
      </c>
      <c r="I1372" s="1">
        <f t="shared" si="42"/>
        <v>45</v>
      </c>
      <c r="J1372" s="2">
        <f t="shared" si="43"/>
        <v>0.375</v>
      </c>
      <c r="K1372" s="3">
        <v>1.1111111111111112E-2</v>
      </c>
      <c r="L1372" t="s">
        <v>1132</v>
      </c>
    </row>
    <row r="1373" spans="1:12" x14ac:dyDescent="0.25">
      <c r="A1373">
        <v>555</v>
      </c>
      <c r="B1373">
        <v>20</v>
      </c>
      <c r="C1373" t="s">
        <v>100</v>
      </c>
      <c r="D1373" s="1">
        <v>18</v>
      </c>
      <c r="E1373" s="1">
        <v>30</v>
      </c>
      <c r="F1373">
        <v>1</v>
      </c>
      <c r="G1373" s="1">
        <v>30</v>
      </c>
      <c r="H1373" s="1">
        <v>18</v>
      </c>
      <c r="I1373" s="1">
        <f t="shared" si="42"/>
        <v>12</v>
      </c>
      <c r="J1373" s="2">
        <f t="shared" si="43"/>
        <v>0.4</v>
      </c>
      <c r="K1373" s="3">
        <v>3.1944444444444442E-2</v>
      </c>
      <c r="L1373" t="s">
        <v>1132</v>
      </c>
    </row>
    <row r="1374" spans="1:12" x14ac:dyDescent="0.25">
      <c r="A1374">
        <v>556</v>
      </c>
      <c r="B1374">
        <v>9</v>
      </c>
      <c r="C1374" t="s">
        <v>335</v>
      </c>
      <c r="D1374" s="1">
        <v>13</v>
      </c>
      <c r="E1374" s="1">
        <v>22</v>
      </c>
      <c r="F1374">
        <v>1</v>
      </c>
      <c r="G1374" s="1">
        <v>22</v>
      </c>
      <c r="H1374" s="1">
        <v>13</v>
      </c>
      <c r="I1374" s="1">
        <f t="shared" si="42"/>
        <v>9</v>
      </c>
      <c r="J1374" s="2">
        <f t="shared" si="43"/>
        <v>0.40909090909090912</v>
      </c>
      <c r="K1374" s="3">
        <v>2.5000000000000001E-2</v>
      </c>
      <c r="L1374" t="s">
        <v>1132</v>
      </c>
    </row>
    <row r="1375" spans="1:12" x14ac:dyDescent="0.25">
      <c r="A1375">
        <v>556</v>
      </c>
      <c r="B1375">
        <v>9</v>
      </c>
      <c r="C1375" t="s">
        <v>117</v>
      </c>
      <c r="D1375" s="1">
        <v>10</v>
      </c>
      <c r="E1375" s="1">
        <v>18</v>
      </c>
      <c r="F1375">
        <v>3</v>
      </c>
      <c r="G1375" s="1">
        <v>54</v>
      </c>
      <c r="H1375" s="1">
        <v>30</v>
      </c>
      <c r="I1375" s="1">
        <f t="shared" si="42"/>
        <v>24</v>
      </c>
      <c r="J1375" s="2">
        <f t="shared" si="43"/>
        <v>0.44444444444444442</v>
      </c>
      <c r="K1375" s="3">
        <v>2.0833333333333332E-2</v>
      </c>
      <c r="L1375" t="s">
        <v>1133</v>
      </c>
    </row>
    <row r="1376" spans="1:12" x14ac:dyDescent="0.25">
      <c r="A1376">
        <v>557</v>
      </c>
      <c r="B1376">
        <v>7</v>
      </c>
      <c r="C1376" t="s">
        <v>414</v>
      </c>
      <c r="D1376" s="1">
        <v>19</v>
      </c>
      <c r="E1376" s="1">
        <v>32</v>
      </c>
      <c r="F1376">
        <v>2</v>
      </c>
      <c r="G1376" s="1">
        <v>64</v>
      </c>
      <c r="H1376" s="1">
        <v>38</v>
      </c>
      <c r="I1376" s="1">
        <f t="shared" si="42"/>
        <v>26</v>
      </c>
      <c r="J1376" s="2">
        <f t="shared" si="43"/>
        <v>0.40625</v>
      </c>
      <c r="K1376" s="3">
        <v>3.2638888888888891E-2</v>
      </c>
      <c r="L1376" t="s">
        <v>1133</v>
      </c>
    </row>
    <row r="1377" spans="1:12" x14ac:dyDescent="0.25">
      <c r="A1377">
        <v>557</v>
      </c>
      <c r="B1377">
        <v>7</v>
      </c>
      <c r="C1377" t="s">
        <v>102</v>
      </c>
      <c r="D1377" s="1">
        <v>13</v>
      </c>
      <c r="E1377" s="1">
        <v>21</v>
      </c>
      <c r="F1377">
        <v>3</v>
      </c>
      <c r="G1377" s="1">
        <v>63</v>
      </c>
      <c r="H1377" s="1">
        <v>39</v>
      </c>
      <c r="I1377" s="1">
        <f t="shared" si="42"/>
        <v>24</v>
      </c>
      <c r="J1377" s="2">
        <f t="shared" si="43"/>
        <v>0.38095238095238093</v>
      </c>
      <c r="K1377" s="3">
        <v>1.5277777777777777E-2</v>
      </c>
      <c r="L1377" t="s">
        <v>1133</v>
      </c>
    </row>
    <row r="1378" spans="1:12" x14ac:dyDescent="0.25">
      <c r="A1378">
        <v>557</v>
      </c>
      <c r="B1378">
        <v>7</v>
      </c>
      <c r="C1378" t="s">
        <v>195</v>
      </c>
      <c r="D1378" s="1">
        <v>15</v>
      </c>
      <c r="E1378" s="1">
        <v>25</v>
      </c>
      <c r="F1378">
        <v>2</v>
      </c>
      <c r="G1378" s="1">
        <v>50</v>
      </c>
      <c r="H1378" s="1">
        <v>30</v>
      </c>
      <c r="I1378" s="1">
        <f t="shared" si="42"/>
        <v>20</v>
      </c>
      <c r="J1378" s="2">
        <f t="shared" si="43"/>
        <v>0.4</v>
      </c>
      <c r="K1378" s="3">
        <v>2.6388888888888889E-2</v>
      </c>
      <c r="L1378" t="s">
        <v>1132</v>
      </c>
    </row>
    <row r="1379" spans="1:12" x14ac:dyDescent="0.25">
      <c r="A1379">
        <v>558</v>
      </c>
      <c r="B1379">
        <v>6</v>
      </c>
      <c r="C1379" t="s">
        <v>414</v>
      </c>
      <c r="D1379" s="1">
        <v>19</v>
      </c>
      <c r="E1379" s="1">
        <v>32</v>
      </c>
      <c r="F1379">
        <v>3</v>
      </c>
      <c r="G1379" s="1">
        <v>96</v>
      </c>
      <c r="H1379" s="1">
        <v>57</v>
      </c>
      <c r="I1379" s="1">
        <f t="shared" si="42"/>
        <v>39</v>
      </c>
      <c r="J1379" s="2">
        <f t="shared" si="43"/>
        <v>0.40625</v>
      </c>
      <c r="K1379" s="3">
        <v>3.888888888888889E-2</v>
      </c>
      <c r="L1379" t="s">
        <v>1132</v>
      </c>
    </row>
    <row r="1380" spans="1:12" x14ac:dyDescent="0.25">
      <c r="A1380">
        <v>558</v>
      </c>
      <c r="B1380">
        <v>6</v>
      </c>
      <c r="C1380" t="s">
        <v>195</v>
      </c>
      <c r="D1380" s="1">
        <v>15</v>
      </c>
      <c r="E1380" s="1">
        <v>25</v>
      </c>
      <c r="F1380">
        <v>2</v>
      </c>
      <c r="G1380" s="1">
        <v>50</v>
      </c>
      <c r="H1380" s="1">
        <v>30</v>
      </c>
      <c r="I1380" s="1">
        <f t="shared" si="42"/>
        <v>20</v>
      </c>
      <c r="J1380" s="2">
        <f t="shared" si="43"/>
        <v>0.4</v>
      </c>
      <c r="K1380" s="3">
        <v>3.7499999999999999E-2</v>
      </c>
      <c r="L1380" t="s">
        <v>1133</v>
      </c>
    </row>
    <row r="1381" spans="1:12" x14ac:dyDescent="0.25">
      <c r="A1381">
        <v>558</v>
      </c>
      <c r="B1381">
        <v>6</v>
      </c>
      <c r="C1381" t="s">
        <v>439</v>
      </c>
      <c r="D1381" s="1">
        <v>20</v>
      </c>
      <c r="E1381" s="1">
        <v>33</v>
      </c>
      <c r="F1381">
        <v>1</v>
      </c>
      <c r="G1381" s="1">
        <v>33</v>
      </c>
      <c r="H1381" s="1">
        <v>20</v>
      </c>
      <c r="I1381" s="1">
        <f t="shared" si="42"/>
        <v>13</v>
      </c>
      <c r="J1381" s="2">
        <f t="shared" si="43"/>
        <v>0.39393939393939392</v>
      </c>
      <c r="K1381" s="3">
        <v>3.9583333333333331E-2</v>
      </c>
      <c r="L1381" t="s">
        <v>1132</v>
      </c>
    </row>
    <row r="1382" spans="1:12" x14ac:dyDescent="0.25">
      <c r="A1382">
        <v>559</v>
      </c>
      <c r="B1382">
        <v>11</v>
      </c>
      <c r="C1382" t="s">
        <v>439</v>
      </c>
      <c r="D1382" s="1">
        <v>20</v>
      </c>
      <c r="E1382" s="1">
        <v>33</v>
      </c>
      <c r="F1382">
        <v>3</v>
      </c>
      <c r="G1382" s="1">
        <v>99</v>
      </c>
      <c r="H1382" s="1">
        <v>60</v>
      </c>
      <c r="I1382" s="1">
        <f t="shared" si="42"/>
        <v>39</v>
      </c>
      <c r="J1382" s="2">
        <f t="shared" si="43"/>
        <v>0.39393939393939392</v>
      </c>
      <c r="K1382" s="3">
        <v>2.8472222222222222E-2</v>
      </c>
      <c r="L1382" t="s">
        <v>1133</v>
      </c>
    </row>
    <row r="1383" spans="1:12" x14ac:dyDescent="0.25">
      <c r="A1383">
        <v>560</v>
      </c>
      <c r="B1383">
        <v>6</v>
      </c>
      <c r="C1383" t="s">
        <v>117</v>
      </c>
      <c r="D1383" s="1">
        <v>10</v>
      </c>
      <c r="E1383" s="1">
        <v>18</v>
      </c>
      <c r="F1383">
        <v>2</v>
      </c>
      <c r="G1383" s="1">
        <v>36</v>
      </c>
      <c r="H1383" s="1">
        <v>20</v>
      </c>
      <c r="I1383" s="1">
        <f t="shared" si="42"/>
        <v>16</v>
      </c>
      <c r="J1383" s="2">
        <f t="shared" si="43"/>
        <v>0.44444444444444442</v>
      </c>
      <c r="K1383" s="3">
        <v>2.5000000000000001E-2</v>
      </c>
      <c r="L1383" t="s">
        <v>1133</v>
      </c>
    </row>
    <row r="1384" spans="1:12" x14ac:dyDescent="0.25">
      <c r="A1384">
        <v>560</v>
      </c>
      <c r="B1384">
        <v>6</v>
      </c>
      <c r="C1384" t="s">
        <v>195</v>
      </c>
      <c r="D1384" s="1">
        <v>15</v>
      </c>
      <c r="E1384" s="1">
        <v>25</v>
      </c>
      <c r="F1384">
        <v>3</v>
      </c>
      <c r="G1384" s="1">
        <v>75</v>
      </c>
      <c r="H1384" s="1">
        <v>45</v>
      </c>
      <c r="I1384" s="1">
        <f t="shared" si="42"/>
        <v>30</v>
      </c>
      <c r="J1384" s="2">
        <f t="shared" si="43"/>
        <v>0.4</v>
      </c>
      <c r="K1384" s="3">
        <v>8.3333333333333332E-3</v>
      </c>
      <c r="L1384" t="s">
        <v>1133</v>
      </c>
    </row>
    <row r="1385" spans="1:12" x14ac:dyDescent="0.25">
      <c r="A1385">
        <v>561</v>
      </c>
      <c r="B1385">
        <v>4</v>
      </c>
      <c r="C1385" t="s">
        <v>117</v>
      </c>
      <c r="D1385" s="1">
        <v>10</v>
      </c>
      <c r="E1385" s="1">
        <v>18</v>
      </c>
      <c r="F1385">
        <v>1</v>
      </c>
      <c r="G1385" s="1">
        <v>18</v>
      </c>
      <c r="H1385" s="1">
        <v>10</v>
      </c>
      <c r="I1385" s="1">
        <f t="shared" si="42"/>
        <v>8</v>
      </c>
      <c r="J1385" s="2">
        <f t="shared" si="43"/>
        <v>0.44444444444444442</v>
      </c>
      <c r="K1385" s="3">
        <v>3.888888888888889E-2</v>
      </c>
      <c r="L1385" t="s">
        <v>1133</v>
      </c>
    </row>
    <row r="1386" spans="1:12" x14ac:dyDescent="0.25">
      <c r="A1386">
        <v>561</v>
      </c>
      <c r="B1386">
        <v>4</v>
      </c>
      <c r="C1386" t="s">
        <v>331</v>
      </c>
      <c r="D1386" s="1">
        <v>14</v>
      </c>
      <c r="E1386" s="1">
        <v>23</v>
      </c>
      <c r="F1386">
        <v>2</v>
      </c>
      <c r="G1386" s="1">
        <v>46</v>
      </c>
      <c r="H1386" s="1">
        <v>28</v>
      </c>
      <c r="I1386" s="1">
        <f t="shared" si="42"/>
        <v>18</v>
      </c>
      <c r="J1386" s="2">
        <f t="shared" si="43"/>
        <v>0.39130434782608697</v>
      </c>
      <c r="K1386" s="3">
        <v>5.5555555555555558E-3</v>
      </c>
      <c r="L1386" t="s">
        <v>1133</v>
      </c>
    </row>
    <row r="1387" spans="1:12" x14ac:dyDescent="0.25">
      <c r="A1387">
        <v>562</v>
      </c>
      <c r="B1387">
        <v>20</v>
      </c>
      <c r="C1387" t="s">
        <v>65</v>
      </c>
      <c r="D1387" s="1">
        <v>25</v>
      </c>
      <c r="E1387" s="1">
        <v>40</v>
      </c>
      <c r="F1387">
        <v>3</v>
      </c>
      <c r="G1387" s="1">
        <v>120</v>
      </c>
      <c r="H1387" s="1">
        <v>75</v>
      </c>
      <c r="I1387" s="1">
        <f t="shared" si="42"/>
        <v>45</v>
      </c>
      <c r="J1387" s="2">
        <f t="shared" si="43"/>
        <v>0.375</v>
      </c>
      <c r="K1387" s="3">
        <v>2.8472222222222222E-2</v>
      </c>
      <c r="L1387" t="s">
        <v>1132</v>
      </c>
    </row>
    <row r="1388" spans="1:12" x14ac:dyDescent="0.25">
      <c r="A1388">
        <v>562</v>
      </c>
      <c r="B1388">
        <v>20</v>
      </c>
      <c r="C1388" t="s">
        <v>51</v>
      </c>
      <c r="D1388" s="1">
        <v>17</v>
      </c>
      <c r="E1388" s="1">
        <v>29</v>
      </c>
      <c r="F1388">
        <v>2</v>
      </c>
      <c r="G1388" s="1">
        <v>58</v>
      </c>
      <c r="H1388" s="1">
        <v>34</v>
      </c>
      <c r="I1388" s="1">
        <f t="shared" si="42"/>
        <v>24</v>
      </c>
      <c r="J1388" s="2">
        <f t="shared" si="43"/>
        <v>0.41379310344827586</v>
      </c>
      <c r="K1388" s="3">
        <v>4.8611111111111112E-3</v>
      </c>
      <c r="L1388" t="s">
        <v>1132</v>
      </c>
    </row>
    <row r="1389" spans="1:12" x14ac:dyDescent="0.25">
      <c r="A1389">
        <v>562</v>
      </c>
      <c r="B1389">
        <v>20</v>
      </c>
      <c r="C1389" t="s">
        <v>259</v>
      </c>
      <c r="D1389" s="1">
        <v>14</v>
      </c>
      <c r="E1389" s="1">
        <v>24</v>
      </c>
      <c r="F1389">
        <v>2</v>
      </c>
      <c r="G1389" s="1">
        <v>48</v>
      </c>
      <c r="H1389" s="1">
        <v>28</v>
      </c>
      <c r="I1389" s="1">
        <f t="shared" si="42"/>
        <v>20</v>
      </c>
      <c r="J1389" s="2">
        <f t="shared" si="43"/>
        <v>0.41666666666666669</v>
      </c>
      <c r="K1389" s="3">
        <v>1.5277777777777777E-2</v>
      </c>
      <c r="L1389" t="s">
        <v>1132</v>
      </c>
    </row>
    <row r="1390" spans="1:12" x14ac:dyDescent="0.25">
      <c r="A1390">
        <v>562</v>
      </c>
      <c r="B1390">
        <v>20</v>
      </c>
      <c r="C1390" t="s">
        <v>186</v>
      </c>
      <c r="D1390" s="1">
        <v>19</v>
      </c>
      <c r="E1390" s="1">
        <v>31</v>
      </c>
      <c r="F1390">
        <v>2</v>
      </c>
      <c r="G1390" s="1">
        <v>62</v>
      </c>
      <c r="H1390" s="1">
        <v>38</v>
      </c>
      <c r="I1390" s="1">
        <f t="shared" si="42"/>
        <v>24</v>
      </c>
      <c r="J1390" s="2">
        <f t="shared" si="43"/>
        <v>0.38709677419354838</v>
      </c>
      <c r="K1390" s="3">
        <v>2.9166666666666667E-2</v>
      </c>
      <c r="L1390" t="s">
        <v>1133</v>
      </c>
    </row>
    <row r="1391" spans="1:12" x14ac:dyDescent="0.25">
      <c r="A1391">
        <v>563</v>
      </c>
      <c r="B1391">
        <v>12</v>
      </c>
      <c r="C1391" t="s">
        <v>170</v>
      </c>
      <c r="D1391" s="1">
        <v>16</v>
      </c>
      <c r="E1391" s="1">
        <v>27</v>
      </c>
      <c r="F1391">
        <v>2</v>
      </c>
      <c r="G1391" s="1">
        <v>54</v>
      </c>
      <c r="H1391" s="1">
        <v>32</v>
      </c>
      <c r="I1391" s="1">
        <f t="shared" si="42"/>
        <v>22</v>
      </c>
      <c r="J1391" s="2">
        <f t="shared" si="43"/>
        <v>0.40740740740740738</v>
      </c>
      <c r="K1391" s="3">
        <v>2.5694444444444443E-2</v>
      </c>
      <c r="L1391" t="s">
        <v>1133</v>
      </c>
    </row>
    <row r="1392" spans="1:12" x14ac:dyDescent="0.25">
      <c r="A1392">
        <v>564</v>
      </c>
      <c r="B1392">
        <v>9</v>
      </c>
      <c r="C1392" t="s">
        <v>106</v>
      </c>
      <c r="D1392" s="1">
        <v>22</v>
      </c>
      <c r="E1392" s="1">
        <v>36</v>
      </c>
      <c r="F1392">
        <v>1</v>
      </c>
      <c r="G1392" s="1">
        <v>36</v>
      </c>
      <c r="H1392" s="1">
        <v>22</v>
      </c>
      <c r="I1392" s="1">
        <f t="shared" si="42"/>
        <v>14</v>
      </c>
      <c r="J1392" s="2">
        <f t="shared" si="43"/>
        <v>0.3888888888888889</v>
      </c>
      <c r="K1392" s="3">
        <v>4.8611111111111112E-3</v>
      </c>
      <c r="L1392" t="s">
        <v>1133</v>
      </c>
    </row>
    <row r="1393" spans="1:12" x14ac:dyDescent="0.25">
      <c r="A1393">
        <v>564</v>
      </c>
      <c r="B1393">
        <v>9</v>
      </c>
      <c r="C1393" t="s">
        <v>65</v>
      </c>
      <c r="D1393" s="1">
        <v>25</v>
      </c>
      <c r="E1393" s="1">
        <v>40</v>
      </c>
      <c r="F1393">
        <v>2</v>
      </c>
      <c r="G1393" s="1">
        <v>80</v>
      </c>
      <c r="H1393" s="1">
        <v>50</v>
      </c>
      <c r="I1393" s="1">
        <f t="shared" si="42"/>
        <v>30</v>
      </c>
      <c r="J1393" s="2">
        <f t="shared" si="43"/>
        <v>0.375</v>
      </c>
      <c r="K1393" s="3">
        <v>2.5000000000000001E-2</v>
      </c>
      <c r="L1393" t="s">
        <v>1133</v>
      </c>
    </row>
    <row r="1394" spans="1:12" x14ac:dyDescent="0.25">
      <c r="A1394">
        <v>564</v>
      </c>
      <c r="B1394">
        <v>9</v>
      </c>
      <c r="C1394" t="s">
        <v>241</v>
      </c>
      <c r="D1394" s="1">
        <v>12</v>
      </c>
      <c r="E1394" s="1">
        <v>20</v>
      </c>
      <c r="F1394">
        <v>2</v>
      </c>
      <c r="G1394" s="1">
        <v>40</v>
      </c>
      <c r="H1394" s="1">
        <v>24</v>
      </c>
      <c r="I1394" s="1">
        <f t="shared" si="42"/>
        <v>16</v>
      </c>
      <c r="J1394" s="2">
        <f t="shared" si="43"/>
        <v>0.4</v>
      </c>
      <c r="K1394" s="3">
        <v>7.6388888888888886E-3</v>
      </c>
      <c r="L1394" t="s">
        <v>1133</v>
      </c>
    </row>
    <row r="1395" spans="1:12" x14ac:dyDescent="0.25">
      <c r="A1395">
        <v>565</v>
      </c>
      <c r="B1395">
        <v>3</v>
      </c>
      <c r="C1395" t="s">
        <v>414</v>
      </c>
      <c r="D1395" s="1">
        <v>19</v>
      </c>
      <c r="E1395" s="1">
        <v>32</v>
      </c>
      <c r="F1395">
        <v>3</v>
      </c>
      <c r="G1395" s="1">
        <v>96</v>
      </c>
      <c r="H1395" s="1">
        <v>57</v>
      </c>
      <c r="I1395" s="1">
        <f t="shared" si="42"/>
        <v>39</v>
      </c>
      <c r="J1395" s="2">
        <f t="shared" si="43"/>
        <v>0.40625</v>
      </c>
      <c r="K1395" s="3">
        <v>1.3194444444444444E-2</v>
      </c>
      <c r="L1395" t="s">
        <v>1132</v>
      </c>
    </row>
    <row r="1396" spans="1:12" x14ac:dyDescent="0.25">
      <c r="A1396">
        <v>565</v>
      </c>
      <c r="B1396">
        <v>3</v>
      </c>
      <c r="C1396" t="s">
        <v>117</v>
      </c>
      <c r="D1396" s="1">
        <v>10</v>
      </c>
      <c r="E1396" s="1">
        <v>18</v>
      </c>
      <c r="F1396">
        <v>3</v>
      </c>
      <c r="G1396" s="1">
        <v>54</v>
      </c>
      <c r="H1396" s="1">
        <v>30</v>
      </c>
      <c r="I1396" s="1">
        <f t="shared" si="42"/>
        <v>24</v>
      </c>
      <c r="J1396" s="2">
        <f t="shared" si="43"/>
        <v>0.44444444444444442</v>
      </c>
      <c r="K1396" s="3">
        <v>3.6805555555555557E-2</v>
      </c>
      <c r="L1396" t="s">
        <v>1133</v>
      </c>
    </row>
    <row r="1397" spans="1:12" x14ac:dyDescent="0.25">
      <c r="A1397">
        <v>565</v>
      </c>
      <c r="B1397">
        <v>3</v>
      </c>
      <c r="C1397" t="s">
        <v>439</v>
      </c>
      <c r="D1397" s="1">
        <v>20</v>
      </c>
      <c r="E1397" s="1">
        <v>33</v>
      </c>
      <c r="F1397">
        <v>2</v>
      </c>
      <c r="G1397" s="1">
        <v>66</v>
      </c>
      <c r="H1397" s="1">
        <v>40</v>
      </c>
      <c r="I1397" s="1">
        <f t="shared" si="42"/>
        <v>26</v>
      </c>
      <c r="J1397" s="2">
        <f t="shared" si="43"/>
        <v>0.39393939393939392</v>
      </c>
      <c r="K1397" s="3">
        <v>1.4583333333333334E-2</v>
      </c>
      <c r="L1397" t="s">
        <v>1133</v>
      </c>
    </row>
    <row r="1398" spans="1:12" x14ac:dyDescent="0.25">
      <c r="A1398">
        <v>565</v>
      </c>
      <c r="B1398">
        <v>3</v>
      </c>
      <c r="C1398" t="s">
        <v>33</v>
      </c>
      <c r="D1398" s="1">
        <v>21</v>
      </c>
      <c r="E1398" s="1">
        <v>35</v>
      </c>
      <c r="F1398">
        <v>1</v>
      </c>
      <c r="G1398" s="1">
        <v>35</v>
      </c>
      <c r="H1398" s="1">
        <v>21</v>
      </c>
      <c r="I1398" s="1">
        <f t="shared" si="42"/>
        <v>14</v>
      </c>
      <c r="J1398" s="2">
        <f t="shared" si="43"/>
        <v>0.4</v>
      </c>
      <c r="K1398" s="3">
        <v>3.472222222222222E-3</v>
      </c>
      <c r="L1398" t="s">
        <v>1133</v>
      </c>
    </row>
    <row r="1399" spans="1:12" x14ac:dyDescent="0.25">
      <c r="A1399">
        <v>566</v>
      </c>
      <c r="B1399">
        <v>4</v>
      </c>
      <c r="C1399" t="s">
        <v>256</v>
      </c>
      <c r="D1399" s="1">
        <v>15</v>
      </c>
      <c r="E1399" s="1">
        <v>26</v>
      </c>
      <c r="F1399">
        <v>3</v>
      </c>
      <c r="G1399" s="1">
        <v>78</v>
      </c>
      <c r="H1399" s="1">
        <v>45</v>
      </c>
      <c r="I1399" s="1">
        <f t="shared" si="42"/>
        <v>33</v>
      </c>
      <c r="J1399" s="2">
        <f t="shared" si="43"/>
        <v>0.42307692307692307</v>
      </c>
      <c r="K1399" s="3">
        <v>3.888888888888889E-2</v>
      </c>
      <c r="L1399" t="s">
        <v>1132</v>
      </c>
    </row>
    <row r="1400" spans="1:12" x14ac:dyDescent="0.25">
      <c r="A1400">
        <v>567</v>
      </c>
      <c r="B1400">
        <v>15</v>
      </c>
      <c r="C1400" t="s">
        <v>57</v>
      </c>
      <c r="D1400" s="1">
        <v>16</v>
      </c>
      <c r="E1400" s="1">
        <v>28</v>
      </c>
      <c r="F1400">
        <v>2</v>
      </c>
      <c r="G1400" s="1">
        <v>56</v>
      </c>
      <c r="H1400" s="1">
        <v>32</v>
      </c>
      <c r="I1400" s="1">
        <f t="shared" si="42"/>
        <v>24</v>
      </c>
      <c r="J1400" s="2">
        <f t="shared" si="43"/>
        <v>0.42857142857142855</v>
      </c>
      <c r="K1400" s="3">
        <v>6.2500000000000003E-3</v>
      </c>
      <c r="L1400" t="s">
        <v>1132</v>
      </c>
    </row>
    <row r="1401" spans="1:12" x14ac:dyDescent="0.25">
      <c r="A1401">
        <v>567</v>
      </c>
      <c r="B1401">
        <v>15</v>
      </c>
      <c r="C1401" t="s">
        <v>439</v>
      </c>
      <c r="D1401" s="1">
        <v>20</v>
      </c>
      <c r="E1401" s="1">
        <v>33</v>
      </c>
      <c r="F1401">
        <v>2</v>
      </c>
      <c r="G1401" s="1">
        <v>66</v>
      </c>
      <c r="H1401" s="1">
        <v>40</v>
      </c>
      <c r="I1401" s="1">
        <f t="shared" si="42"/>
        <v>26</v>
      </c>
      <c r="J1401" s="2">
        <f t="shared" si="43"/>
        <v>0.39393939393939392</v>
      </c>
      <c r="K1401" s="3">
        <v>2.361111111111111E-2</v>
      </c>
      <c r="L1401" t="s">
        <v>1133</v>
      </c>
    </row>
    <row r="1402" spans="1:12" x14ac:dyDescent="0.25">
      <c r="A1402">
        <v>567</v>
      </c>
      <c r="B1402">
        <v>15</v>
      </c>
      <c r="C1402" t="s">
        <v>77</v>
      </c>
      <c r="D1402" s="1">
        <v>20</v>
      </c>
      <c r="E1402" s="1">
        <v>34</v>
      </c>
      <c r="F1402">
        <v>2</v>
      </c>
      <c r="G1402" s="1">
        <v>68</v>
      </c>
      <c r="H1402" s="1">
        <v>40</v>
      </c>
      <c r="I1402" s="1">
        <f t="shared" si="42"/>
        <v>28</v>
      </c>
      <c r="J1402" s="2">
        <f t="shared" si="43"/>
        <v>0.41176470588235292</v>
      </c>
      <c r="K1402" s="3">
        <v>1.2500000000000001E-2</v>
      </c>
      <c r="L1402" t="s">
        <v>1132</v>
      </c>
    </row>
    <row r="1403" spans="1:12" x14ac:dyDescent="0.25">
      <c r="A1403">
        <v>567</v>
      </c>
      <c r="B1403">
        <v>15</v>
      </c>
      <c r="C1403" t="s">
        <v>102</v>
      </c>
      <c r="D1403" s="1">
        <v>13</v>
      </c>
      <c r="E1403" s="1">
        <v>21</v>
      </c>
      <c r="F1403">
        <v>3</v>
      </c>
      <c r="G1403" s="1">
        <v>63</v>
      </c>
      <c r="H1403" s="1">
        <v>39</v>
      </c>
      <c r="I1403" s="1">
        <f t="shared" si="42"/>
        <v>24</v>
      </c>
      <c r="J1403" s="2">
        <f t="shared" si="43"/>
        <v>0.38095238095238093</v>
      </c>
      <c r="K1403" s="3">
        <v>2.8472222222222222E-2</v>
      </c>
      <c r="L1403" t="s">
        <v>1133</v>
      </c>
    </row>
    <row r="1404" spans="1:12" x14ac:dyDescent="0.25">
      <c r="A1404">
        <v>568</v>
      </c>
      <c r="B1404">
        <v>5</v>
      </c>
      <c r="C1404" t="s">
        <v>77</v>
      </c>
      <c r="D1404" s="1">
        <v>20</v>
      </c>
      <c r="E1404" s="1">
        <v>34</v>
      </c>
      <c r="F1404">
        <v>3</v>
      </c>
      <c r="G1404" s="1">
        <v>102</v>
      </c>
      <c r="H1404" s="1">
        <v>60</v>
      </c>
      <c r="I1404" s="1">
        <f t="shared" si="42"/>
        <v>42</v>
      </c>
      <c r="J1404" s="2">
        <f t="shared" si="43"/>
        <v>0.41176470588235292</v>
      </c>
      <c r="K1404" s="3">
        <v>2.7777777777777776E-2</v>
      </c>
      <c r="L1404" t="s">
        <v>1132</v>
      </c>
    </row>
    <row r="1405" spans="1:12" x14ac:dyDescent="0.25">
      <c r="A1405">
        <v>568</v>
      </c>
      <c r="B1405">
        <v>5</v>
      </c>
      <c r="C1405" t="s">
        <v>65</v>
      </c>
      <c r="D1405" s="1">
        <v>25</v>
      </c>
      <c r="E1405" s="1">
        <v>40</v>
      </c>
      <c r="F1405">
        <v>2</v>
      </c>
      <c r="G1405" s="1">
        <v>80</v>
      </c>
      <c r="H1405" s="1">
        <v>50</v>
      </c>
      <c r="I1405" s="1">
        <f t="shared" si="42"/>
        <v>30</v>
      </c>
      <c r="J1405" s="2">
        <f t="shared" si="43"/>
        <v>0.375</v>
      </c>
      <c r="K1405" s="3">
        <v>3.0555555555555555E-2</v>
      </c>
      <c r="L1405" t="s">
        <v>1133</v>
      </c>
    </row>
    <row r="1406" spans="1:12" x14ac:dyDescent="0.25">
      <c r="A1406">
        <v>569</v>
      </c>
      <c r="B1406">
        <v>12</v>
      </c>
      <c r="C1406" t="s">
        <v>77</v>
      </c>
      <c r="D1406" s="1">
        <v>20</v>
      </c>
      <c r="E1406" s="1">
        <v>34</v>
      </c>
      <c r="F1406">
        <v>2</v>
      </c>
      <c r="G1406" s="1">
        <v>68</v>
      </c>
      <c r="H1406" s="1">
        <v>40</v>
      </c>
      <c r="I1406" s="1">
        <f t="shared" si="42"/>
        <v>28</v>
      </c>
      <c r="J1406" s="2">
        <f t="shared" si="43"/>
        <v>0.41176470588235292</v>
      </c>
      <c r="K1406" s="3">
        <v>1.8055555555555554E-2</v>
      </c>
      <c r="L1406" t="s">
        <v>1132</v>
      </c>
    </row>
    <row r="1407" spans="1:12" x14ac:dyDescent="0.25">
      <c r="A1407">
        <v>569</v>
      </c>
      <c r="B1407">
        <v>12</v>
      </c>
      <c r="C1407" t="s">
        <v>102</v>
      </c>
      <c r="D1407" s="1">
        <v>13</v>
      </c>
      <c r="E1407" s="1">
        <v>21</v>
      </c>
      <c r="F1407">
        <v>3</v>
      </c>
      <c r="G1407" s="1">
        <v>63</v>
      </c>
      <c r="H1407" s="1">
        <v>39</v>
      </c>
      <c r="I1407" s="1">
        <f t="shared" si="42"/>
        <v>24</v>
      </c>
      <c r="J1407" s="2">
        <f t="shared" si="43"/>
        <v>0.38095238095238093</v>
      </c>
      <c r="K1407" s="3">
        <v>2.2222222222222223E-2</v>
      </c>
      <c r="L1407" t="s">
        <v>1133</v>
      </c>
    </row>
    <row r="1408" spans="1:12" x14ac:dyDescent="0.25">
      <c r="A1408">
        <v>570</v>
      </c>
      <c r="B1408">
        <v>1</v>
      </c>
      <c r="C1408" t="s">
        <v>439</v>
      </c>
      <c r="D1408" s="1">
        <v>20</v>
      </c>
      <c r="E1408" s="1">
        <v>33</v>
      </c>
      <c r="F1408">
        <v>1</v>
      </c>
      <c r="G1408" s="1">
        <v>33</v>
      </c>
      <c r="H1408" s="1">
        <v>20</v>
      </c>
      <c r="I1408" s="1">
        <f t="shared" si="42"/>
        <v>13</v>
      </c>
      <c r="J1408" s="2">
        <f t="shared" si="43"/>
        <v>0.39393939393939392</v>
      </c>
      <c r="K1408" s="3">
        <v>2.6388888888888889E-2</v>
      </c>
      <c r="L1408" t="s">
        <v>1132</v>
      </c>
    </row>
    <row r="1409" spans="1:12" x14ac:dyDescent="0.25">
      <c r="A1409">
        <v>570</v>
      </c>
      <c r="B1409">
        <v>1</v>
      </c>
      <c r="C1409" t="s">
        <v>256</v>
      </c>
      <c r="D1409" s="1">
        <v>15</v>
      </c>
      <c r="E1409" s="1">
        <v>26</v>
      </c>
      <c r="F1409">
        <v>2</v>
      </c>
      <c r="G1409" s="1">
        <v>52</v>
      </c>
      <c r="H1409" s="1">
        <v>30</v>
      </c>
      <c r="I1409" s="1">
        <f t="shared" si="42"/>
        <v>22</v>
      </c>
      <c r="J1409" s="2">
        <f t="shared" si="43"/>
        <v>0.42307692307692307</v>
      </c>
      <c r="K1409" s="3">
        <v>5.5555555555555558E-3</v>
      </c>
      <c r="L1409" t="s">
        <v>1133</v>
      </c>
    </row>
    <row r="1410" spans="1:12" x14ac:dyDescent="0.25">
      <c r="A1410">
        <v>571</v>
      </c>
      <c r="B1410">
        <v>15</v>
      </c>
      <c r="C1410" t="s">
        <v>170</v>
      </c>
      <c r="D1410" s="1">
        <v>16</v>
      </c>
      <c r="E1410" s="1">
        <v>27</v>
      </c>
      <c r="F1410">
        <v>2</v>
      </c>
      <c r="G1410" s="1">
        <v>54</v>
      </c>
      <c r="H1410" s="1">
        <v>32</v>
      </c>
      <c r="I1410" s="1">
        <f t="shared" si="42"/>
        <v>22</v>
      </c>
      <c r="J1410" s="2">
        <f t="shared" si="43"/>
        <v>0.40740740740740738</v>
      </c>
      <c r="K1410" s="3">
        <v>1.8055555555555554E-2</v>
      </c>
      <c r="L1410" t="s">
        <v>1132</v>
      </c>
    </row>
    <row r="1411" spans="1:12" x14ac:dyDescent="0.25">
      <c r="A1411">
        <v>572</v>
      </c>
      <c r="B1411">
        <v>19</v>
      </c>
      <c r="C1411" t="s">
        <v>100</v>
      </c>
      <c r="D1411" s="1">
        <v>18</v>
      </c>
      <c r="E1411" s="1">
        <v>30</v>
      </c>
      <c r="F1411">
        <v>1</v>
      </c>
      <c r="G1411" s="1">
        <v>30</v>
      </c>
      <c r="H1411" s="1">
        <v>18</v>
      </c>
      <c r="I1411" s="1">
        <f t="shared" ref="I1411:I1474" si="44">G1411-H1411</f>
        <v>12</v>
      </c>
      <c r="J1411" s="2">
        <f t="shared" ref="J1411:J1474" si="45">I1411/G1411</f>
        <v>0.4</v>
      </c>
      <c r="K1411" s="3">
        <v>2.361111111111111E-2</v>
      </c>
      <c r="L1411" t="s">
        <v>1133</v>
      </c>
    </row>
    <row r="1412" spans="1:12" x14ac:dyDescent="0.25">
      <c r="A1412">
        <v>572</v>
      </c>
      <c r="B1412">
        <v>19</v>
      </c>
      <c r="C1412" t="s">
        <v>335</v>
      </c>
      <c r="D1412" s="1">
        <v>13</v>
      </c>
      <c r="E1412" s="1">
        <v>22</v>
      </c>
      <c r="F1412">
        <v>2</v>
      </c>
      <c r="G1412" s="1">
        <v>44</v>
      </c>
      <c r="H1412" s="1">
        <v>26</v>
      </c>
      <c r="I1412" s="1">
        <f t="shared" si="44"/>
        <v>18</v>
      </c>
      <c r="J1412" s="2">
        <f t="shared" si="45"/>
        <v>0.40909090909090912</v>
      </c>
      <c r="K1412" s="3">
        <v>6.9444444444444441E-3</v>
      </c>
      <c r="L1412" t="s">
        <v>1133</v>
      </c>
    </row>
    <row r="1413" spans="1:12" x14ac:dyDescent="0.25">
      <c r="A1413">
        <v>573</v>
      </c>
      <c r="B1413">
        <v>7</v>
      </c>
      <c r="C1413" t="s">
        <v>102</v>
      </c>
      <c r="D1413" s="1">
        <v>13</v>
      </c>
      <c r="E1413" s="1">
        <v>21</v>
      </c>
      <c r="F1413">
        <v>3</v>
      </c>
      <c r="G1413" s="1">
        <v>63</v>
      </c>
      <c r="H1413" s="1">
        <v>39</v>
      </c>
      <c r="I1413" s="1">
        <f t="shared" si="44"/>
        <v>24</v>
      </c>
      <c r="J1413" s="2">
        <f t="shared" si="45"/>
        <v>0.38095238095238093</v>
      </c>
      <c r="K1413" s="3">
        <v>2.8472222222222222E-2</v>
      </c>
      <c r="L1413" t="s">
        <v>1132</v>
      </c>
    </row>
    <row r="1414" spans="1:12" x14ac:dyDescent="0.25">
      <c r="A1414">
        <v>573</v>
      </c>
      <c r="B1414">
        <v>7</v>
      </c>
      <c r="C1414" t="s">
        <v>77</v>
      </c>
      <c r="D1414" s="1">
        <v>20</v>
      </c>
      <c r="E1414" s="1">
        <v>34</v>
      </c>
      <c r="F1414">
        <v>3</v>
      </c>
      <c r="G1414" s="1">
        <v>102</v>
      </c>
      <c r="H1414" s="1">
        <v>60</v>
      </c>
      <c r="I1414" s="1">
        <f t="shared" si="44"/>
        <v>42</v>
      </c>
      <c r="J1414" s="2">
        <f t="shared" si="45"/>
        <v>0.41176470588235292</v>
      </c>
      <c r="K1414" s="3">
        <v>1.9444444444444445E-2</v>
      </c>
      <c r="L1414" t="s">
        <v>1133</v>
      </c>
    </row>
    <row r="1415" spans="1:12" x14ac:dyDescent="0.25">
      <c r="A1415">
        <v>574</v>
      </c>
      <c r="B1415">
        <v>20</v>
      </c>
      <c r="C1415" t="s">
        <v>256</v>
      </c>
      <c r="D1415" s="1">
        <v>15</v>
      </c>
      <c r="E1415" s="1">
        <v>26</v>
      </c>
      <c r="F1415">
        <v>3</v>
      </c>
      <c r="G1415" s="1">
        <v>78</v>
      </c>
      <c r="H1415" s="1">
        <v>45</v>
      </c>
      <c r="I1415" s="1">
        <f t="shared" si="44"/>
        <v>33</v>
      </c>
      <c r="J1415" s="2">
        <f t="shared" si="45"/>
        <v>0.42307692307692307</v>
      </c>
      <c r="K1415" s="3">
        <v>3.4722222222222224E-2</v>
      </c>
      <c r="L1415" t="s">
        <v>1133</v>
      </c>
    </row>
    <row r="1416" spans="1:12" x14ac:dyDescent="0.25">
      <c r="A1416">
        <v>574</v>
      </c>
      <c r="B1416">
        <v>20</v>
      </c>
      <c r="C1416" t="s">
        <v>106</v>
      </c>
      <c r="D1416" s="1">
        <v>22</v>
      </c>
      <c r="E1416" s="1">
        <v>36</v>
      </c>
      <c r="F1416">
        <v>2</v>
      </c>
      <c r="G1416" s="1">
        <v>72</v>
      </c>
      <c r="H1416" s="1">
        <v>44</v>
      </c>
      <c r="I1416" s="1">
        <f t="shared" si="44"/>
        <v>28</v>
      </c>
      <c r="J1416" s="2">
        <f t="shared" si="45"/>
        <v>0.3888888888888889</v>
      </c>
      <c r="K1416" s="3">
        <v>2.7777777777777776E-2</v>
      </c>
      <c r="L1416" t="s">
        <v>1132</v>
      </c>
    </row>
    <row r="1417" spans="1:12" x14ac:dyDescent="0.25">
      <c r="A1417">
        <v>574</v>
      </c>
      <c r="B1417">
        <v>20</v>
      </c>
      <c r="C1417" t="s">
        <v>117</v>
      </c>
      <c r="D1417" s="1">
        <v>10</v>
      </c>
      <c r="E1417" s="1">
        <v>18</v>
      </c>
      <c r="F1417">
        <v>2</v>
      </c>
      <c r="G1417" s="1">
        <v>36</v>
      </c>
      <c r="H1417" s="1">
        <v>20</v>
      </c>
      <c r="I1417" s="1">
        <f t="shared" si="44"/>
        <v>16</v>
      </c>
      <c r="J1417" s="2">
        <f t="shared" si="45"/>
        <v>0.44444444444444442</v>
      </c>
      <c r="K1417" s="3">
        <v>2.5694444444444443E-2</v>
      </c>
      <c r="L1417" t="s">
        <v>1133</v>
      </c>
    </row>
    <row r="1418" spans="1:12" x14ac:dyDescent="0.25">
      <c r="A1418">
        <v>574</v>
      </c>
      <c r="B1418">
        <v>20</v>
      </c>
      <c r="C1418" t="s">
        <v>102</v>
      </c>
      <c r="D1418" s="1">
        <v>13</v>
      </c>
      <c r="E1418" s="1">
        <v>21</v>
      </c>
      <c r="F1418">
        <v>1</v>
      </c>
      <c r="G1418" s="1">
        <v>21</v>
      </c>
      <c r="H1418" s="1">
        <v>13</v>
      </c>
      <c r="I1418" s="1">
        <f t="shared" si="44"/>
        <v>8</v>
      </c>
      <c r="J1418" s="2">
        <f t="shared" si="45"/>
        <v>0.38095238095238093</v>
      </c>
      <c r="K1418" s="3">
        <v>2.8472222222222222E-2</v>
      </c>
      <c r="L1418" t="s">
        <v>1133</v>
      </c>
    </row>
    <row r="1419" spans="1:12" x14ac:dyDescent="0.25">
      <c r="A1419">
        <v>575</v>
      </c>
      <c r="B1419">
        <v>15</v>
      </c>
      <c r="C1419" t="s">
        <v>117</v>
      </c>
      <c r="D1419" s="1">
        <v>10</v>
      </c>
      <c r="E1419" s="1">
        <v>18</v>
      </c>
      <c r="F1419">
        <v>1</v>
      </c>
      <c r="G1419" s="1">
        <v>18</v>
      </c>
      <c r="H1419" s="1">
        <v>10</v>
      </c>
      <c r="I1419" s="1">
        <f t="shared" si="44"/>
        <v>8</v>
      </c>
      <c r="J1419" s="2">
        <f t="shared" si="45"/>
        <v>0.44444444444444442</v>
      </c>
      <c r="K1419" s="3">
        <v>3.0555555555555555E-2</v>
      </c>
      <c r="L1419" t="s">
        <v>1132</v>
      </c>
    </row>
    <row r="1420" spans="1:12" x14ac:dyDescent="0.25">
      <c r="A1420">
        <v>576</v>
      </c>
      <c r="B1420">
        <v>9</v>
      </c>
      <c r="C1420" t="s">
        <v>439</v>
      </c>
      <c r="D1420" s="1">
        <v>20</v>
      </c>
      <c r="E1420" s="1">
        <v>33</v>
      </c>
      <c r="F1420">
        <v>1</v>
      </c>
      <c r="G1420" s="1">
        <v>33</v>
      </c>
      <c r="H1420" s="1">
        <v>20</v>
      </c>
      <c r="I1420" s="1">
        <f t="shared" si="44"/>
        <v>13</v>
      </c>
      <c r="J1420" s="2">
        <f t="shared" si="45"/>
        <v>0.39393939393939392</v>
      </c>
      <c r="K1420" s="3">
        <v>3.1944444444444442E-2</v>
      </c>
      <c r="L1420" t="s">
        <v>1132</v>
      </c>
    </row>
    <row r="1421" spans="1:12" x14ac:dyDescent="0.25">
      <c r="A1421">
        <v>576</v>
      </c>
      <c r="B1421">
        <v>9</v>
      </c>
      <c r="C1421" t="s">
        <v>186</v>
      </c>
      <c r="D1421" s="1">
        <v>19</v>
      </c>
      <c r="E1421" s="1">
        <v>31</v>
      </c>
      <c r="F1421">
        <v>3</v>
      </c>
      <c r="G1421" s="1">
        <v>93</v>
      </c>
      <c r="H1421" s="1">
        <v>57</v>
      </c>
      <c r="I1421" s="1">
        <f t="shared" si="44"/>
        <v>36</v>
      </c>
      <c r="J1421" s="2">
        <f t="shared" si="45"/>
        <v>0.38709677419354838</v>
      </c>
      <c r="K1421" s="3">
        <v>2.2222222222222223E-2</v>
      </c>
      <c r="L1421" t="s">
        <v>1132</v>
      </c>
    </row>
    <row r="1422" spans="1:12" x14ac:dyDescent="0.25">
      <c r="A1422">
        <v>576</v>
      </c>
      <c r="B1422">
        <v>9</v>
      </c>
      <c r="C1422" t="s">
        <v>106</v>
      </c>
      <c r="D1422" s="1">
        <v>22</v>
      </c>
      <c r="E1422" s="1">
        <v>36</v>
      </c>
      <c r="F1422">
        <v>3</v>
      </c>
      <c r="G1422" s="1">
        <v>108</v>
      </c>
      <c r="H1422" s="1">
        <v>66</v>
      </c>
      <c r="I1422" s="1">
        <f t="shared" si="44"/>
        <v>42</v>
      </c>
      <c r="J1422" s="2">
        <f t="shared" si="45"/>
        <v>0.3888888888888889</v>
      </c>
      <c r="K1422" s="3">
        <v>2.5694444444444443E-2</v>
      </c>
      <c r="L1422" t="s">
        <v>1133</v>
      </c>
    </row>
    <row r="1423" spans="1:12" x14ac:dyDescent="0.25">
      <c r="A1423">
        <v>577</v>
      </c>
      <c r="B1423">
        <v>5</v>
      </c>
      <c r="C1423" t="s">
        <v>117</v>
      </c>
      <c r="D1423" s="1">
        <v>10</v>
      </c>
      <c r="E1423" s="1">
        <v>18</v>
      </c>
      <c r="F1423">
        <v>1</v>
      </c>
      <c r="G1423" s="1">
        <v>18</v>
      </c>
      <c r="H1423" s="1">
        <v>10</v>
      </c>
      <c r="I1423" s="1">
        <f t="shared" si="44"/>
        <v>8</v>
      </c>
      <c r="J1423" s="2">
        <f t="shared" si="45"/>
        <v>0.44444444444444442</v>
      </c>
      <c r="K1423" s="3">
        <v>6.9444444444444441E-3</v>
      </c>
      <c r="L1423" t="s">
        <v>1133</v>
      </c>
    </row>
    <row r="1424" spans="1:12" x14ac:dyDescent="0.25">
      <c r="A1424">
        <v>577</v>
      </c>
      <c r="B1424">
        <v>5</v>
      </c>
      <c r="C1424" t="s">
        <v>335</v>
      </c>
      <c r="D1424" s="1">
        <v>13</v>
      </c>
      <c r="E1424" s="1">
        <v>22</v>
      </c>
      <c r="F1424">
        <v>1</v>
      </c>
      <c r="G1424" s="1">
        <v>22</v>
      </c>
      <c r="H1424" s="1">
        <v>13</v>
      </c>
      <c r="I1424" s="1">
        <f t="shared" si="44"/>
        <v>9</v>
      </c>
      <c r="J1424" s="2">
        <f t="shared" si="45"/>
        <v>0.40909090909090912</v>
      </c>
      <c r="K1424" s="3">
        <v>1.0416666666666666E-2</v>
      </c>
      <c r="L1424" t="s">
        <v>1132</v>
      </c>
    </row>
    <row r="1425" spans="1:12" x14ac:dyDescent="0.25">
      <c r="A1425">
        <v>578</v>
      </c>
      <c r="B1425">
        <v>11</v>
      </c>
      <c r="C1425" t="s">
        <v>100</v>
      </c>
      <c r="D1425" s="1">
        <v>18</v>
      </c>
      <c r="E1425" s="1">
        <v>30</v>
      </c>
      <c r="F1425">
        <v>3</v>
      </c>
      <c r="G1425" s="1">
        <v>90</v>
      </c>
      <c r="H1425" s="1">
        <v>54</v>
      </c>
      <c r="I1425" s="1">
        <f t="shared" si="44"/>
        <v>36</v>
      </c>
      <c r="J1425" s="2">
        <f t="shared" si="45"/>
        <v>0.4</v>
      </c>
      <c r="K1425" s="3">
        <v>3.0555555555555555E-2</v>
      </c>
      <c r="L1425" t="s">
        <v>1132</v>
      </c>
    </row>
    <row r="1426" spans="1:12" x14ac:dyDescent="0.25">
      <c r="A1426">
        <v>579</v>
      </c>
      <c r="B1426">
        <v>9</v>
      </c>
      <c r="C1426" t="s">
        <v>195</v>
      </c>
      <c r="D1426" s="1">
        <v>15</v>
      </c>
      <c r="E1426" s="1">
        <v>25</v>
      </c>
      <c r="F1426">
        <v>2</v>
      </c>
      <c r="G1426" s="1">
        <v>50</v>
      </c>
      <c r="H1426" s="1">
        <v>30</v>
      </c>
      <c r="I1426" s="1">
        <f t="shared" si="44"/>
        <v>20</v>
      </c>
      <c r="J1426" s="2">
        <f t="shared" si="45"/>
        <v>0.4</v>
      </c>
      <c r="K1426" s="3">
        <v>3.3333333333333333E-2</v>
      </c>
      <c r="L1426" t="s">
        <v>1132</v>
      </c>
    </row>
    <row r="1427" spans="1:12" x14ac:dyDescent="0.25">
      <c r="A1427">
        <v>580</v>
      </c>
      <c r="B1427">
        <v>10</v>
      </c>
      <c r="C1427" t="s">
        <v>439</v>
      </c>
      <c r="D1427" s="1">
        <v>20</v>
      </c>
      <c r="E1427" s="1">
        <v>33</v>
      </c>
      <c r="F1427">
        <v>1</v>
      </c>
      <c r="G1427" s="1">
        <v>33</v>
      </c>
      <c r="H1427" s="1">
        <v>20</v>
      </c>
      <c r="I1427" s="1">
        <f t="shared" si="44"/>
        <v>13</v>
      </c>
      <c r="J1427" s="2">
        <f t="shared" si="45"/>
        <v>0.39393939393939392</v>
      </c>
      <c r="K1427" s="3">
        <v>2.0833333333333332E-2</v>
      </c>
      <c r="L1427" t="s">
        <v>1132</v>
      </c>
    </row>
    <row r="1428" spans="1:12" x14ac:dyDescent="0.25">
      <c r="A1428">
        <v>581</v>
      </c>
      <c r="B1428">
        <v>18</v>
      </c>
      <c r="C1428" t="s">
        <v>439</v>
      </c>
      <c r="D1428" s="1">
        <v>20</v>
      </c>
      <c r="E1428" s="1">
        <v>33</v>
      </c>
      <c r="F1428">
        <v>1</v>
      </c>
      <c r="G1428" s="1">
        <v>33</v>
      </c>
      <c r="H1428" s="1">
        <v>20</v>
      </c>
      <c r="I1428" s="1">
        <f t="shared" si="44"/>
        <v>13</v>
      </c>
      <c r="J1428" s="2">
        <f t="shared" si="45"/>
        <v>0.39393939393939392</v>
      </c>
      <c r="K1428" s="3">
        <v>1.0416666666666666E-2</v>
      </c>
      <c r="L1428" t="s">
        <v>1132</v>
      </c>
    </row>
    <row r="1429" spans="1:12" x14ac:dyDescent="0.25">
      <c r="A1429">
        <v>581</v>
      </c>
      <c r="B1429">
        <v>18</v>
      </c>
      <c r="C1429" t="s">
        <v>100</v>
      </c>
      <c r="D1429" s="1">
        <v>18</v>
      </c>
      <c r="E1429" s="1">
        <v>30</v>
      </c>
      <c r="F1429">
        <v>3</v>
      </c>
      <c r="G1429" s="1">
        <v>90</v>
      </c>
      <c r="H1429" s="1">
        <v>54</v>
      </c>
      <c r="I1429" s="1">
        <f t="shared" si="44"/>
        <v>36</v>
      </c>
      <c r="J1429" s="2">
        <f t="shared" si="45"/>
        <v>0.4</v>
      </c>
      <c r="K1429" s="3">
        <v>2.7777777777777776E-2</v>
      </c>
      <c r="L1429" t="s">
        <v>1132</v>
      </c>
    </row>
    <row r="1430" spans="1:12" x14ac:dyDescent="0.25">
      <c r="A1430">
        <v>582</v>
      </c>
      <c r="B1430">
        <v>3</v>
      </c>
      <c r="C1430" t="s">
        <v>170</v>
      </c>
      <c r="D1430" s="1">
        <v>16</v>
      </c>
      <c r="E1430" s="1">
        <v>27</v>
      </c>
      <c r="F1430">
        <v>2</v>
      </c>
      <c r="G1430" s="1">
        <v>54</v>
      </c>
      <c r="H1430" s="1">
        <v>32</v>
      </c>
      <c r="I1430" s="1">
        <f t="shared" si="44"/>
        <v>22</v>
      </c>
      <c r="J1430" s="2">
        <f t="shared" si="45"/>
        <v>0.40740740740740738</v>
      </c>
      <c r="K1430" s="3">
        <v>2.9166666666666667E-2</v>
      </c>
      <c r="L1430" t="s">
        <v>1133</v>
      </c>
    </row>
    <row r="1431" spans="1:12" x14ac:dyDescent="0.25">
      <c r="A1431">
        <v>583</v>
      </c>
      <c r="B1431">
        <v>9</v>
      </c>
      <c r="C1431" t="s">
        <v>180</v>
      </c>
      <c r="D1431" s="1">
        <v>11</v>
      </c>
      <c r="E1431" s="1">
        <v>19</v>
      </c>
      <c r="F1431">
        <v>3</v>
      </c>
      <c r="G1431" s="1">
        <v>57</v>
      </c>
      <c r="H1431" s="1">
        <v>33</v>
      </c>
      <c r="I1431" s="1">
        <f t="shared" si="44"/>
        <v>24</v>
      </c>
      <c r="J1431" s="2">
        <f t="shared" si="45"/>
        <v>0.42105263157894735</v>
      </c>
      <c r="K1431" s="3">
        <v>1.0416666666666666E-2</v>
      </c>
      <c r="L1431" t="s">
        <v>1132</v>
      </c>
    </row>
    <row r="1432" spans="1:12" x14ac:dyDescent="0.25">
      <c r="A1432">
        <v>583</v>
      </c>
      <c r="B1432">
        <v>9</v>
      </c>
      <c r="C1432" t="s">
        <v>117</v>
      </c>
      <c r="D1432" s="1">
        <v>10</v>
      </c>
      <c r="E1432" s="1">
        <v>18</v>
      </c>
      <c r="F1432">
        <v>1</v>
      </c>
      <c r="G1432" s="1">
        <v>18</v>
      </c>
      <c r="H1432" s="1">
        <v>10</v>
      </c>
      <c r="I1432" s="1">
        <f t="shared" si="44"/>
        <v>8</v>
      </c>
      <c r="J1432" s="2">
        <f t="shared" si="45"/>
        <v>0.44444444444444442</v>
      </c>
      <c r="K1432" s="3">
        <v>7.6388888888888886E-3</v>
      </c>
      <c r="L1432" t="s">
        <v>1132</v>
      </c>
    </row>
    <row r="1433" spans="1:12" x14ac:dyDescent="0.25">
      <c r="A1433">
        <v>583</v>
      </c>
      <c r="B1433">
        <v>9</v>
      </c>
      <c r="C1433" t="s">
        <v>259</v>
      </c>
      <c r="D1433" s="1">
        <v>14</v>
      </c>
      <c r="E1433" s="1">
        <v>24</v>
      </c>
      <c r="F1433">
        <v>2</v>
      </c>
      <c r="G1433" s="1">
        <v>48</v>
      </c>
      <c r="H1433" s="1">
        <v>28</v>
      </c>
      <c r="I1433" s="1">
        <f t="shared" si="44"/>
        <v>20</v>
      </c>
      <c r="J1433" s="2">
        <f t="shared" si="45"/>
        <v>0.41666666666666669</v>
      </c>
      <c r="K1433" s="3">
        <v>2.013888888888889E-2</v>
      </c>
      <c r="L1433" t="s">
        <v>1133</v>
      </c>
    </row>
    <row r="1434" spans="1:12" x14ac:dyDescent="0.25">
      <c r="A1434">
        <v>583</v>
      </c>
      <c r="B1434">
        <v>9</v>
      </c>
      <c r="C1434" t="s">
        <v>65</v>
      </c>
      <c r="D1434" s="1">
        <v>25</v>
      </c>
      <c r="E1434" s="1">
        <v>40</v>
      </c>
      <c r="F1434">
        <v>3</v>
      </c>
      <c r="G1434" s="1">
        <v>120</v>
      </c>
      <c r="H1434" s="1">
        <v>75</v>
      </c>
      <c r="I1434" s="1">
        <f t="shared" si="44"/>
        <v>45</v>
      </c>
      <c r="J1434" s="2">
        <f t="shared" si="45"/>
        <v>0.375</v>
      </c>
      <c r="K1434" s="3">
        <v>3.4722222222222224E-2</v>
      </c>
      <c r="L1434" t="s">
        <v>1133</v>
      </c>
    </row>
    <row r="1435" spans="1:12" x14ac:dyDescent="0.25">
      <c r="A1435">
        <v>584</v>
      </c>
      <c r="B1435">
        <v>9</v>
      </c>
      <c r="C1435" t="s">
        <v>102</v>
      </c>
      <c r="D1435" s="1">
        <v>13</v>
      </c>
      <c r="E1435" s="1">
        <v>21</v>
      </c>
      <c r="F1435">
        <v>1</v>
      </c>
      <c r="G1435" s="1">
        <v>21</v>
      </c>
      <c r="H1435" s="1">
        <v>13</v>
      </c>
      <c r="I1435" s="1">
        <f t="shared" si="44"/>
        <v>8</v>
      </c>
      <c r="J1435" s="2">
        <f t="shared" si="45"/>
        <v>0.38095238095238093</v>
      </c>
      <c r="K1435" s="3">
        <v>3.9583333333333331E-2</v>
      </c>
      <c r="L1435" t="s">
        <v>1133</v>
      </c>
    </row>
    <row r="1436" spans="1:12" x14ac:dyDescent="0.25">
      <c r="A1436">
        <v>584</v>
      </c>
      <c r="B1436">
        <v>9</v>
      </c>
      <c r="C1436" t="s">
        <v>186</v>
      </c>
      <c r="D1436" s="1">
        <v>19</v>
      </c>
      <c r="E1436" s="1">
        <v>31</v>
      </c>
      <c r="F1436">
        <v>2</v>
      </c>
      <c r="G1436" s="1">
        <v>62</v>
      </c>
      <c r="H1436" s="1">
        <v>38</v>
      </c>
      <c r="I1436" s="1">
        <f t="shared" si="44"/>
        <v>24</v>
      </c>
      <c r="J1436" s="2">
        <f t="shared" si="45"/>
        <v>0.38709677419354838</v>
      </c>
      <c r="K1436" s="3">
        <v>2.361111111111111E-2</v>
      </c>
      <c r="L1436" t="s">
        <v>1132</v>
      </c>
    </row>
    <row r="1437" spans="1:12" x14ac:dyDescent="0.25">
      <c r="A1437">
        <v>584</v>
      </c>
      <c r="B1437">
        <v>9</v>
      </c>
      <c r="C1437" t="s">
        <v>57</v>
      </c>
      <c r="D1437" s="1">
        <v>16</v>
      </c>
      <c r="E1437" s="1">
        <v>28</v>
      </c>
      <c r="F1437">
        <v>2</v>
      </c>
      <c r="G1437" s="1">
        <v>56</v>
      </c>
      <c r="H1437" s="1">
        <v>32</v>
      </c>
      <c r="I1437" s="1">
        <f t="shared" si="44"/>
        <v>24</v>
      </c>
      <c r="J1437" s="2">
        <f t="shared" si="45"/>
        <v>0.42857142857142855</v>
      </c>
      <c r="K1437" s="3">
        <v>1.5972222222222221E-2</v>
      </c>
      <c r="L1437" t="s">
        <v>1132</v>
      </c>
    </row>
    <row r="1438" spans="1:12" x14ac:dyDescent="0.25">
      <c r="A1438">
        <v>585</v>
      </c>
      <c r="B1438">
        <v>3</v>
      </c>
      <c r="C1438" t="s">
        <v>414</v>
      </c>
      <c r="D1438" s="1">
        <v>19</v>
      </c>
      <c r="E1438" s="1">
        <v>32</v>
      </c>
      <c r="F1438">
        <v>1</v>
      </c>
      <c r="G1438" s="1">
        <v>32</v>
      </c>
      <c r="H1438" s="1">
        <v>19</v>
      </c>
      <c r="I1438" s="1">
        <f t="shared" si="44"/>
        <v>13</v>
      </c>
      <c r="J1438" s="2">
        <f t="shared" si="45"/>
        <v>0.40625</v>
      </c>
      <c r="K1438" s="3">
        <v>2.4305555555555556E-2</v>
      </c>
      <c r="L1438" t="s">
        <v>1133</v>
      </c>
    </row>
    <row r="1439" spans="1:12" x14ac:dyDescent="0.25">
      <c r="A1439">
        <v>585</v>
      </c>
      <c r="B1439">
        <v>3</v>
      </c>
      <c r="C1439" t="s">
        <v>33</v>
      </c>
      <c r="D1439" s="1">
        <v>21</v>
      </c>
      <c r="E1439" s="1">
        <v>35</v>
      </c>
      <c r="F1439">
        <v>1</v>
      </c>
      <c r="G1439" s="1">
        <v>35</v>
      </c>
      <c r="H1439" s="1">
        <v>21</v>
      </c>
      <c r="I1439" s="1">
        <f t="shared" si="44"/>
        <v>14</v>
      </c>
      <c r="J1439" s="2">
        <f t="shared" si="45"/>
        <v>0.4</v>
      </c>
      <c r="K1439" s="3">
        <v>5.5555555555555558E-3</v>
      </c>
      <c r="L1439" t="s">
        <v>1133</v>
      </c>
    </row>
    <row r="1440" spans="1:12" x14ac:dyDescent="0.25">
      <c r="A1440">
        <v>585</v>
      </c>
      <c r="B1440">
        <v>3</v>
      </c>
      <c r="C1440" t="s">
        <v>117</v>
      </c>
      <c r="D1440" s="1">
        <v>10</v>
      </c>
      <c r="E1440" s="1">
        <v>18</v>
      </c>
      <c r="F1440">
        <v>2</v>
      </c>
      <c r="G1440" s="1">
        <v>36</v>
      </c>
      <c r="H1440" s="1">
        <v>20</v>
      </c>
      <c r="I1440" s="1">
        <f t="shared" si="44"/>
        <v>16</v>
      </c>
      <c r="J1440" s="2">
        <f t="shared" si="45"/>
        <v>0.44444444444444442</v>
      </c>
      <c r="K1440" s="3">
        <v>1.5277777777777777E-2</v>
      </c>
      <c r="L1440" t="s">
        <v>1132</v>
      </c>
    </row>
    <row r="1441" spans="1:12" x14ac:dyDescent="0.25">
      <c r="A1441">
        <v>585</v>
      </c>
      <c r="B1441">
        <v>3</v>
      </c>
      <c r="C1441" t="s">
        <v>195</v>
      </c>
      <c r="D1441" s="1">
        <v>15</v>
      </c>
      <c r="E1441" s="1">
        <v>25</v>
      </c>
      <c r="F1441">
        <v>1</v>
      </c>
      <c r="G1441" s="1">
        <v>25</v>
      </c>
      <c r="H1441" s="1">
        <v>15</v>
      </c>
      <c r="I1441" s="1">
        <f t="shared" si="44"/>
        <v>10</v>
      </c>
      <c r="J1441" s="2">
        <f t="shared" si="45"/>
        <v>0.4</v>
      </c>
      <c r="K1441" s="3">
        <v>2.0833333333333332E-2</v>
      </c>
      <c r="L1441" t="s">
        <v>1133</v>
      </c>
    </row>
    <row r="1442" spans="1:12" x14ac:dyDescent="0.25">
      <c r="A1442">
        <v>586</v>
      </c>
      <c r="B1442">
        <v>17</v>
      </c>
      <c r="C1442" t="s">
        <v>439</v>
      </c>
      <c r="D1442" s="1">
        <v>20</v>
      </c>
      <c r="E1442" s="1">
        <v>33</v>
      </c>
      <c r="F1442">
        <v>3</v>
      </c>
      <c r="G1442" s="1">
        <v>99</v>
      </c>
      <c r="H1442" s="1">
        <v>60</v>
      </c>
      <c r="I1442" s="1">
        <f t="shared" si="44"/>
        <v>39</v>
      </c>
      <c r="J1442" s="2">
        <f t="shared" si="45"/>
        <v>0.39393939393939392</v>
      </c>
      <c r="K1442" s="3">
        <v>3.2638888888888891E-2</v>
      </c>
      <c r="L1442" t="s">
        <v>1133</v>
      </c>
    </row>
    <row r="1443" spans="1:12" x14ac:dyDescent="0.25">
      <c r="A1443">
        <v>586</v>
      </c>
      <c r="B1443">
        <v>17</v>
      </c>
      <c r="C1443" t="s">
        <v>259</v>
      </c>
      <c r="D1443" s="1">
        <v>14</v>
      </c>
      <c r="E1443" s="1">
        <v>24</v>
      </c>
      <c r="F1443">
        <v>3</v>
      </c>
      <c r="G1443" s="1">
        <v>72</v>
      </c>
      <c r="H1443" s="1">
        <v>42</v>
      </c>
      <c r="I1443" s="1">
        <f t="shared" si="44"/>
        <v>30</v>
      </c>
      <c r="J1443" s="2">
        <f t="shared" si="45"/>
        <v>0.41666666666666669</v>
      </c>
      <c r="K1443" s="3">
        <v>3.125E-2</v>
      </c>
      <c r="L1443" t="s">
        <v>1132</v>
      </c>
    </row>
    <row r="1444" spans="1:12" x14ac:dyDescent="0.25">
      <c r="A1444">
        <v>587</v>
      </c>
      <c r="B1444">
        <v>7</v>
      </c>
      <c r="C1444" t="s">
        <v>259</v>
      </c>
      <c r="D1444" s="1">
        <v>14</v>
      </c>
      <c r="E1444" s="1">
        <v>24</v>
      </c>
      <c r="F1444">
        <v>2</v>
      </c>
      <c r="G1444" s="1">
        <v>48</v>
      </c>
      <c r="H1444" s="1">
        <v>28</v>
      </c>
      <c r="I1444" s="1">
        <f t="shared" si="44"/>
        <v>20</v>
      </c>
      <c r="J1444" s="2">
        <f t="shared" si="45"/>
        <v>0.41666666666666669</v>
      </c>
      <c r="K1444" s="3">
        <v>2.9861111111111113E-2</v>
      </c>
      <c r="L1444" t="s">
        <v>1133</v>
      </c>
    </row>
    <row r="1445" spans="1:12" x14ac:dyDescent="0.25">
      <c r="A1445">
        <v>588</v>
      </c>
      <c r="B1445">
        <v>15</v>
      </c>
      <c r="C1445" t="s">
        <v>256</v>
      </c>
      <c r="D1445" s="1">
        <v>15</v>
      </c>
      <c r="E1445" s="1">
        <v>26</v>
      </c>
      <c r="F1445">
        <v>1</v>
      </c>
      <c r="G1445" s="1">
        <v>26</v>
      </c>
      <c r="H1445" s="1">
        <v>15</v>
      </c>
      <c r="I1445" s="1">
        <f t="shared" si="44"/>
        <v>11</v>
      </c>
      <c r="J1445" s="2">
        <f t="shared" si="45"/>
        <v>0.42307692307692307</v>
      </c>
      <c r="K1445" s="3">
        <v>1.7361111111111112E-2</v>
      </c>
      <c r="L1445" t="s">
        <v>1133</v>
      </c>
    </row>
    <row r="1446" spans="1:12" x14ac:dyDescent="0.25">
      <c r="A1446">
        <v>588</v>
      </c>
      <c r="B1446">
        <v>15</v>
      </c>
      <c r="C1446" t="s">
        <v>195</v>
      </c>
      <c r="D1446" s="1">
        <v>15</v>
      </c>
      <c r="E1446" s="1">
        <v>25</v>
      </c>
      <c r="F1446">
        <v>3</v>
      </c>
      <c r="G1446" s="1">
        <v>75</v>
      </c>
      <c r="H1446" s="1">
        <v>45</v>
      </c>
      <c r="I1446" s="1">
        <f t="shared" si="44"/>
        <v>30</v>
      </c>
      <c r="J1446" s="2">
        <f t="shared" si="45"/>
        <v>0.4</v>
      </c>
      <c r="K1446" s="3">
        <v>8.3333333333333332E-3</v>
      </c>
      <c r="L1446" t="s">
        <v>1133</v>
      </c>
    </row>
    <row r="1447" spans="1:12" x14ac:dyDescent="0.25">
      <c r="A1447">
        <v>589</v>
      </c>
      <c r="B1447">
        <v>10</v>
      </c>
      <c r="C1447" t="s">
        <v>331</v>
      </c>
      <c r="D1447" s="1">
        <v>14</v>
      </c>
      <c r="E1447" s="1">
        <v>23</v>
      </c>
      <c r="F1447">
        <v>1</v>
      </c>
      <c r="G1447" s="1">
        <v>23</v>
      </c>
      <c r="H1447" s="1">
        <v>14</v>
      </c>
      <c r="I1447" s="1">
        <f t="shared" si="44"/>
        <v>9</v>
      </c>
      <c r="J1447" s="2">
        <f t="shared" si="45"/>
        <v>0.39130434782608697</v>
      </c>
      <c r="K1447" s="3">
        <v>3.125E-2</v>
      </c>
      <c r="L1447" t="s">
        <v>1132</v>
      </c>
    </row>
    <row r="1448" spans="1:12" x14ac:dyDescent="0.25">
      <c r="A1448">
        <v>589</v>
      </c>
      <c r="B1448">
        <v>10</v>
      </c>
      <c r="C1448" t="s">
        <v>77</v>
      </c>
      <c r="D1448" s="1">
        <v>20</v>
      </c>
      <c r="E1448" s="1">
        <v>34</v>
      </c>
      <c r="F1448">
        <v>3</v>
      </c>
      <c r="G1448" s="1">
        <v>102</v>
      </c>
      <c r="H1448" s="1">
        <v>60</v>
      </c>
      <c r="I1448" s="1">
        <f t="shared" si="44"/>
        <v>42</v>
      </c>
      <c r="J1448" s="2">
        <f t="shared" si="45"/>
        <v>0.41176470588235292</v>
      </c>
      <c r="K1448" s="3">
        <v>4.0972222222222222E-2</v>
      </c>
      <c r="L1448" t="s">
        <v>1132</v>
      </c>
    </row>
    <row r="1449" spans="1:12" x14ac:dyDescent="0.25">
      <c r="A1449">
        <v>589</v>
      </c>
      <c r="B1449">
        <v>10</v>
      </c>
      <c r="C1449" t="s">
        <v>102</v>
      </c>
      <c r="D1449" s="1">
        <v>13</v>
      </c>
      <c r="E1449" s="1">
        <v>21</v>
      </c>
      <c r="F1449">
        <v>3</v>
      </c>
      <c r="G1449" s="1">
        <v>63</v>
      </c>
      <c r="H1449" s="1">
        <v>39</v>
      </c>
      <c r="I1449" s="1">
        <f t="shared" si="44"/>
        <v>24</v>
      </c>
      <c r="J1449" s="2">
        <f t="shared" si="45"/>
        <v>0.38095238095238093</v>
      </c>
      <c r="K1449" s="3">
        <v>4.8611111111111112E-3</v>
      </c>
      <c r="L1449" t="s">
        <v>1132</v>
      </c>
    </row>
    <row r="1450" spans="1:12" x14ac:dyDescent="0.25">
      <c r="A1450">
        <v>589</v>
      </c>
      <c r="B1450">
        <v>10</v>
      </c>
      <c r="C1450" t="s">
        <v>414</v>
      </c>
      <c r="D1450" s="1">
        <v>19</v>
      </c>
      <c r="E1450" s="1">
        <v>32</v>
      </c>
      <c r="F1450">
        <v>3</v>
      </c>
      <c r="G1450" s="1">
        <v>96</v>
      </c>
      <c r="H1450" s="1">
        <v>57</v>
      </c>
      <c r="I1450" s="1">
        <f t="shared" si="44"/>
        <v>39</v>
      </c>
      <c r="J1450" s="2">
        <f t="shared" si="45"/>
        <v>0.40625</v>
      </c>
      <c r="K1450" s="3">
        <v>6.2500000000000003E-3</v>
      </c>
      <c r="L1450" t="s">
        <v>1132</v>
      </c>
    </row>
    <row r="1451" spans="1:12" x14ac:dyDescent="0.25">
      <c r="A1451">
        <v>590</v>
      </c>
      <c r="B1451">
        <v>3</v>
      </c>
      <c r="C1451" t="s">
        <v>77</v>
      </c>
      <c r="D1451" s="1">
        <v>20</v>
      </c>
      <c r="E1451" s="1">
        <v>34</v>
      </c>
      <c r="F1451">
        <v>3</v>
      </c>
      <c r="G1451" s="1">
        <v>102</v>
      </c>
      <c r="H1451" s="1">
        <v>60</v>
      </c>
      <c r="I1451" s="1">
        <f t="shared" si="44"/>
        <v>42</v>
      </c>
      <c r="J1451" s="2">
        <f t="shared" si="45"/>
        <v>0.41176470588235292</v>
      </c>
      <c r="K1451" s="3">
        <v>2.9861111111111113E-2</v>
      </c>
      <c r="L1451" t="s">
        <v>1133</v>
      </c>
    </row>
    <row r="1452" spans="1:12" x14ac:dyDescent="0.25">
      <c r="A1452">
        <v>590</v>
      </c>
      <c r="B1452">
        <v>3</v>
      </c>
      <c r="C1452" t="s">
        <v>241</v>
      </c>
      <c r="D1452" s="1">
        <v>12</v>
      </c>
      <c r="E1452" s="1">
        <v>20</v>
      </c>
      <c r="F1452">
        <v>1</v>
      </c>
      <c r="G1452" s="1">
        <v>20</v>
      </c>
      <c r="H1452" s="1">
        <v>12</v>
      </c>
      <c r="I1452" s="1">
        <f t="shared" si="44"/>
        <v>8</v>
      </c>
      <c r="J1452" s="2">
        <f t="shared" si="45"/>
        <v>0.4</v>
      </c>
      <c r="K1452" s="3">
        <v>1.4583333333333334E-2</v>
      </c>
      <c r="L1452" t="s">
        <v>1133</v>
      </c>
    </row>
    <row r="1453" spans="1:12" x14ac:dyDescent="0.25">
      <c r="A1453">
        <v>591</v>
      </c>
      <c r="B1453">
        <v>11</v>
      </c>
      <c r="C1453" t="s">
        <v>65</v>
      </c>
      <c r="D1453" s="1">
        <v>25</v>
      </c>
      <c r="E1453" s="1">
        <v>40</v>
      </c>
      <c r="F1453">
        <v>3</v>
      </c>
      <c r="G1453" s="1">
        <v>120</v>
      </c>
      <c r="H1453" s="1">
        <v>75</v>
      </c>
      <c r="I1453" s="1">
        <f t="shared" si="44"/>
        <v>45</v>
      </c>
      <c r="J1453" s="2">
        <f t="shared" si="45"/>
        <v>0.375</v>
      </c>
      <c r="K1453" s="3">
        <v>3.5416666666666666E-2</v>
      </c>
      <c r="L1453" t="s">
        <v>1132</v>
      </c>
    </row>
    <row r="1454" spans="1:12" x14ac:dyDescent="0.25">
      <c r="A1454">
        <v>592</v>
      </c>
      <c r="B1454">
        <v>5</v>
      </c>
      <c r="C1454" t="s">
        <v>335</v>
      </c>
      <c r="D1454" s="1">
        <v>13</v>
      </c>
      <c r="E1454" s="1">
        <v>22</v>
      </c>
      <c r="F1454">
        <v>2</v>
      </c>
      <c r="G1454" s="1">
        <v>44</v>
      </c>
      <c r="H1454" s="1">
        <v>26</v>
      </c>
      <c r="I1454" s="1">
        <f t="shared" si="44"/>
        <v>18</v>
      </c>
      <c r="J1454" s="2">
        <f t="shared" si="45"/>
        <v>0.40909090909090912</v>
      </c>
      <c r="K1454" s="3">
        <v>4.0972222222222222E-2</v>
      </c>
      <c r="L1454" t="s">
        <v>1132</v>
      </c>
    </row>
    <row r="1455" spans="1:12" x14ac:dyDescent="0.25">
      <c r="A1455">
        <v>592</v>
      </c>
      <c r="B1455">
        <v>5</v>
      </c>
      <c r="C1455" t="s">
        <v>195</v>
      </c>
      <c r="D1455" s="1">
        <v>15</v>
      </c>
      <c r="E1455" s="1">
        <v>25</v>
      </c>
      <c r="F1455">
        <v>2</v>
      </c>
      <c r="G1455" s="1">
        <v>50</v>
      </c>
      <c r="H1455" s="1">
        <v>30</v>
      </c>
      <c r="I1455" s="1">
        <f t="shared" si="44"/>
        <v>20</v>
      </c>
      <c r="J1455" s="2">
        <f t="shared" si="45"/>
        <v>0.4</v>
      </c>
      <c r="K1455" s="3">
        <v>2.9166666666666667E-2</v>
      </c>
      <c r="L1455" t="s">
        <v>1132</v>
      </c>
    </row>
    <row r="1456" spans="1:12" x14ac:dyDescent="0.25">
      <c r="A1456">
        <v>593</v>
      </c>
      <c r="B1456">
        <v>17</v>
      </c>
      <c r="C1456" t="s">
        <v>65</v>
      </c>
      <c r="D1456" s="1">
        <v>25</v>
      </c>
      <c r="E1456" s="1">
        <v>40</v>
      </c>
      <c r="F1456">
        <v>1</v>
      </c>
      <c r="G1456" s="1">
        <v>40</v>
      </c>
      <c r="H1456" s="1">
        <v>25</v>
      </c>
      <c r="I1456" s="1">
        <f t="shared" si="44"/>
        <v>15</v>
      </c>
      <c r="J1456" s="2">
        <f t="shared" si="45"/>
        <v>0.375</v>
      </c>
      <c r="K1456" s="3">
        <v>2.0833333333333332E-2</v>
      </c>
      <c r="L1456" t="s">
        <v>1132</v>
      </c>
    </row>
    <row r="1457" spans="1:12" x14ac:dyDescent="0.25">
      <c r="A1457">
        <v>593</v>
      </c>
      <c r="B1457">
        <v>17</v>
      </c>
      <c r="C1457" t="s">
        <v>186</v>
      </c>
      <c r="D1457" s="1">
        <v>19</v>
      </c>
      <c r="E1457" s="1">
        <v>31</v>
      </c>
      <c r="F1457">
        <v>1</v>
      </c>
      <c r="G1457" s="1">
        <v>31</v>
      </c>
      <c r="H1457" s="1">
        <v>19</v>
      </c>
      <c r="I1457" s="1">
        <f t="shared" si="44"/>
        <v>12</v>
      </c>
      <c r="J1457" s="2">
        <f t="shared" si="45"/>
        <v>0.38709677419354838</v>
      </c>
      <c r="K1457" s="3">
        <v>5.5555555555555558E-3</v>
      </c>
      <c r="L1457" t="s">
        <v>1132</v>
      </c>
    </row>
    <row r="1458" spans="1:12" x14ac:dyDescent="0.25">
      <c r="A1458">
        <v>593</v>
      </c>
      <c r="B1458">
        <v>17</v>
      </c>
      <c r="C1458" t="s">
        <v>439</v>
      </c>
      <c r="D1458" s="1">
        <v>20</v>
      </c>
      <c r="E1458" s="1">
        <v>33</v>
      </c>
      <c r="F1458">
        <v>2</v>
      </c>
      <c r="G1458" s="1">
        <v>66</v>
      </c>
      <c r="H1458" s="1">
        <v>40</v>
      </c>
      <c r="I1458" s="1">
        <f t="shared" si="44"/>
        <v>26</v>
      </c>
      <c r="J1458" s="2">
        <f t="shared" si="45"/>
        <v>0.39393939393939392</v>
      </c>
      <c r="K1458" s="3">
        <v>3.472222222222222E-3</v>
      </c>
      <c r="L1458" t="s">
        <v>1133</v>
      </c>
    </row>
    <row r="1459" spans="1:12" x14ac:dyDescent="0.25">
      <c r="A1459">
        <v>593</v>
      </c>
      <c r="B1459">
        <v>17</v>
      </c>
      <c r="C1459" t="s">
        <v>106</v>
      </c>
      <c r="D1459" s="1">
        <v>22</v>
      </c>
      <c r="E1459" s="1">
        <v>36</v>
      </c>
      <c r="F1459">
        <v>2</v>
      </c>
      <c r="G1459" s="1">
        <v>72</v>
      </c>
      <c r="H1459" s="1">
        <v>44</v>
      </c>
      <c r="I1459" s="1">
        <f t="shared" si="44"/>
        <v>28</v>
      </c>
      <c r="J1459" s="2">
        <f t="shared" si="45"/>
        <v>0.3888888888888889</v>
      </c>
      <c r="K1459" s="3">
        <v>3.472222222222222E-3</v>
      </c>
      <c r="L1459" t="s">
        <v>1132</v>
      </c>
    </row>
    <row r="1460" spans="1:12" x14ac:dyDescent="0.25">
      <c r="A1460">
        <v>594</v>
      </c>
      <c r="B1460">
        <v>17</v>
      </c>
      <c r="C1460" t="s">
        <v>439</v>
      </c>
      <c r="D1460" s="1">
        <v>20</v>
      </c>
      <c r="E1460" s="1">
        <v>33</v>
      </c>
      <c r="F1460">
        <v>1</v>
      </c>
      <c r="G1460" s="1">
        <v>33</v>
      </c>
      <c r="H1460" s="1">
        <v>20</v>
      </c>
      <c r="I1460" s="1">
        <f t="shared" si="44"/>
        <v>13</v>
      </c>
      <c r="J1460" s="2">
        <f t="shared" si="45"/>
        <v>0.39393939393939392</v>
      </c>
      <c r="K1460" s="3">
        <v>3.472222222222222E-3</v>
      </c>
      <c r="L1460" t="s">
        <v>1132</v>
      </c>
    </row>
    <row r="1461" spans="1:12" x14ac:dyDescent="0.25">
      <c r="A1461">
        <v>594</v>
      </c>
      <c r="B1461">
        <v>17</v>
      </c>
      <c r="C1461" t="s">
        <v>335</v>
      </c>
      <c r="D1461" s="1">
        <v>13</v>
      </c>
      <c r="E1461" s="1">
        <v>22</v>
      </c>
      <c r="F1461">
        <v>3</v>
      </c>
      <c r="G1461" s="1">
        <v>66</v>
      </c>
      <c r="H1461" s="1">
        <v>39</v>
      </c>
      <c r="I1461" s="1">
        <f t="shared" si="44"/>
        <v>27</v>
      </c>
      <c r="J1461" s="2">
        <f t="shared" si="45"/>
        <v>0.40909090909090912</v>
      </c>
      <c r="K1461" s="3">
        <v>3.0555555555555555E-2</v>
      </c>
      <c r="L1461" t="s">
        <v>1132</v>
      </c>
    </row>
    <row r="1462" spans="1:12" x14ac:dyDescent="0.25">
      <c r="A1462">
        <v>594</v>
      </c>
      <c r="B1462">
        <v>17</v>
      </c>
      <c r="C1462" t="s">
        <v>241</v>
      </c>
      <c r="D1462" s="1">
        <v>12</v>
      </c>
      <c r="E1462" s="1">
        <v>20</v>
      </c>
      <c r="F1462">
        <v>2</v>
      </c>
      <c r="G1462" s="1">
        <v>40</v>
      </c>
      <c r="H1462" s="1">
        <v>24</v>
      </c>
      <c r="I1462" s="1">
        <f t="shared" si="44"/>
        <v>16</v>
      </c>
      <c r="J1462" s="2">
        <f t="shared" si="45"/>
        <v>0.4</v>
      </c>
      <c r="K1462" s="3">
        <v>3.4027777777777775E-2</v>
      </c>
      <c r="L1462" t="s">
        <v>1132</v>
      </c>
    </row>
    <row r="1463" spans="1:12" x14ac:dyDescent="0.25">
      <c r="A1463">
        <v>595</v>
      </c>
      <c r="B1463">
        <v>9</v>
      </c>
      <c r="C1463" t="s">
        <v>102</v>
      </c>
      <c r="D1463" s="1">
        <v>13</v>
      </c>
      <c r="E1463" s="1">
        <v>21</v>
      </c>
      <c r="F1463">
        <v>2</v>
      </c>
      <c r="G1463" s="1">
        <v>42</v>
      </c>
      <c r="H1463" s="1">
        <v>26</v>
      </c>
      <c r="I1463" s="1">
        <f t="shared" si="44"/>
        <v>16</v>
      </c>
      <c r="J1463" s="2">
        <f t="shared" si="45"/>
        <v>0.38095238095238093</v>
      </c>
      <c r="K1463" s="3">
        <v>3.472222222222222E-3</v>
      </c>
      <c r="L1463" t="s">
        <v>1132</v>
      </c>
    </row>
    <row r="1464" spans="1:12" x14ac:dyDescent="0.25">
      <c r="A1464">
        <v>595</v>
      </c>
      <c r="B1464">
        <v>9</v>
      </c>
      <c r="C1464" t="s">
        <v>100</v>
      </c>
      <c r="D1464" s="1">
        <v>18</v>
      </c>
      <c r="E1464" s="1">
        <v>30</v>
      </c>
      <c r="F1464">
        <v>1</v>
      </c>
      <c r="G1464" s="1">
        <v>30</v>
      </c>
      <c r="H1464" s="1">
        <v>18</v>
      </c>
      <c r="I1464" s="1">
        <f t="shared" si="44"/>
        <v>12</v>
      </c>
      <c r="J1464" s="2">
        <f t="shared" si="45"/>
        <v>0.4</v>
      </c>
      <c r="K1464" s="3">
        <v>3.0555555555555555E-2</v>
      </c>
      <c r="L1464" t="s">
        <v>1133</v>
      </c>
    </row>
    <row r="1465" spans="1:12" x14ac:dyDescent="0.25">
      <c r="A1465">
        <v>596</v>
      </c>
      <c r="B1465">
        <v>18</v>
      </c>
      <c r="C1465" t="s">
        <v>331</v>
      </c>
      <c r="D1465" s="1">
        <v>14</v>
      </c>
      <c r="E1465" s="1">
        <v>23</v>
      </c>
      <c r="F1465">
        <v>2</v>
      </c>
      <c r="G1465" s="1">
        <v>46</v>
      </c>
      <c r="H1465" s="1">
        <v>28</v>
      </c>
      <c r="I1465" s="1">
        <f t="shared" si="44"/>
        <v>18</v>
      </c>
      <c r="J1465" s="2">
        <f t="shared" si="45"/>
        <v>0.39130434782608697</v>
      </c>
      <c r="K1465" s="3">
        <v>3.2638888888888891E-2</v>
      </c>
      <c r="L1465" t="s">
        <v>1133</v>
      </c>
    </row>
    <row r="1466" spans="1:12" x14ac:dyDescent="0.25">
      <c r="A1466">
        <v>596</v>
      </c>
      <c r="B1466">
        <v>18</v>
      </c>
      <c r="C1466" t="s">
        <v>259</v>
      </c>
      <c r="D1466" s="1">
        <v>14</v>
      </c>
      <c r="E1466" s="1">
        <v>24</v>
      </c>
      <c r="F1466">
        <v>2</v>
      </c>
      <c r="G1466" s="1">
        <v>48</v>
      </c>
      <c r="H1466" s="1">
        <v>28</v>
      </c>
      <c r="I1466" s="1">
        <f t="shared" si="44"/>
        <v>20</v>
      </c>
      <c r="J1466" s="2">
        <f t="shared" si="45"/>
        <v>0.41666666666666669</v>
      </c>
      <c r="K1466" s="3">
        <v>3.4722222222222224E-2</v>
      </c>
      <c r="L1466" t="s">
        <v>1133</v>
      </c>
    </row>
    <row r="1467" spans="1:12" x14ac:dyDescent="0.25">
      <c r="A1467">
        <v>596</v>
      </c>
      <c r="B1467">
        <v>18</v>
      </c>
      <c r="C1467" t="s">
        <v>414</v>
      </c>
      <c r="D1467" s="1">
        <v>19</v>
      </c>
      <c r="E1467" s="1">
        <v>32</v>
      </c>
      <c r="F1467">
        <v>3</v>
      </c>
      <c r="G1467" s="1">
        <v>96</v>
      </c>
      <c r="H1467" s="1">
        <v>57</v>
      </c>
      <c r="I1467" s="1">
        <f t="shared" si="44"/>
        <v>39</v>
      </c>
      <c r="J1467" s="2">
        <f t="shared" si="45"/>
        <v>0.40625</v>
      </c>
      <c r="K1467" s="3">
        <v>2.9166666666666667E-2</v>
      </c>
      <c r="L1467" t="s">
        <v>1133</v>
      </c>
    </row>
    <row r="1468" spans="1:12" x14ac:dyDescent="0.25">
      <c r="A1468">
        <v>596</v>
      </c>
      <c r="B1468">
        <v>18</v>
      </c>
      <c r="C1468" t="s">
        <v>195</v>
      </c>
      <c r="D1468" s="1">
        <v>15</v>
      </c>
      <c r="E1468" s="1">
        <v>25</v>
      </c>
      <c r="F1468">
        <v>2</v>
      </c>
      <c r="G1468" s="1">
        <v>50</v>
      </c>
      <c r="H1468" s="1">
        <v>30</v>
      </c>
      <c r="I1468" s="1">
        <f t="shared" si="44"/>
        <v>20</v>
      </c>
      <c r="J1468" s="2">
        <f t="shared" si="45"/>
        <v>0.4</v>
      </c>
      <c r="K1468" s="3">
        <v>1.3194444444444444E-2</v>
      </c>
      <c r="L1468" t="s">
        <v>1132</v>
      </c>
    </row>
    <row r="1469" spans="1:12" x14ac:dyDescent="0.25">
      <c r="A1469">
        <v>597</v>
      </c>
      <c r="B1469">
        <v>16</v>
      </c>
      <c r="C1469" t="s">
        <v>57</v>
      </c>
      <c r="D1469" s="1">
        <v>16</v>
      </c>
      <c r="E1469" s="1">
        <v>28</v>
      </c>
      <c r="F1469">
        <v>1</v>
      </c>
      <c r="G1469" s="1">
        <v>28</v>
      </c>
      <c r="H1469" s="1">
        <v>16</v>
      </c>
      <c r="I1469" s="1">
        <f t="shared" si="44"/>
        <v>12</v>
      </c>
      <c r="J1469" s="2">
        <f t="shared" si="45"/>
        <v>0.42857142857142855</v>
      </c>
      <c r="K1469" s="3">
        <v>2.7083333333333334E-2</v>
      </c>
      <c r="L1469" t="s">
        <v>1133</v>
      </c>
    </row>
    <row r="1470" spans="1:12" x14ac:dyDescent="0.25">
      <c r="A1470">
        <v>597</v>
      </c>
      <c r="B1470">
        <v>16</v>
      </c>
      <c r="C1470" t="s">
        <v>117</v>
      </c>
      <c r="D1470" s="1">
        <v>10</v>
      </c>
      <c r="E1470" s="1">
        <v>18</v>
      </c>
      <c r="F1470">
        <v>1</v>
      </c>
      <c r="G1470" s="1">
        <v>18</v>
      </c>
      <c r="H1470" s="1">
        <v>10</v>
      </c>
      <c r="I1470" s="1">
        <f t="shared" si="44"/>
        <v>8</v>
      </c>
      <c r="J1470" s="2">
        <f t="shared" si="45"/>
        <v>0.44444444444444442</v>
      </c>
      <c r="K1470" s="3">
        <v>3.8194444444444448E-2</v>
      </c>
      <c r="L1470" t="s">
        <v>1133</v>
      </c>
    </row>
    <row r="1471" spans="1:12" x14ac:dyDescent="0.25">
      <c r="A1471">
        <v>597</v>
      </c>
      <c r="B1471">
        <v>16</v>
      </c>
      <c r="C1471" t="s">
        <v>65</v>
      </c>
      <c r="D1471" s="1">
        <v>25</v>
      </c>
      <c r="E1471" s="1">
        <v>40</v>
      </c>
      <c r="F1471">
        <v>2</v>
      </c>
      <c r="G1471" s="1">
        <v>80</v>
      </c>
      <c r="H1471" s="1">
        <v>50</v>
      </c>
      <c r="I1471" s="1">
        <f t="shared" si="44"/>
        <v>30</v>
      </c>
      <c r="J1471" s="2">
        <f t="shared" si="45"/>
        <v>0.375</v>
      </c>
      <c r="K1471" s="3">
        <v>2.7083333333333334E-2</v>
      </c>
      <c r="L1471" t="s">
        <v>1133</v>
      </c>
    </row>
    <row r="1472" spans="1:12" x14ac:dyDescent="0.25">
      <c r="A1472">
        <v>597</v>
      </c>
      <c r="B1472">
        <v>16</v>
      </c>
      <c r="C1472" t="s">
        <v>259</v>
      </c>
      <c r="D1472" s="1">
        <v>14</v>
      </c>
      <c r="E1472" s="1">
        <v>24</v>
      </c>
      <c r="F1472">
        <v>1</v>
      </c>
      <c r="G1472" s="1">
        <v>24</v>
      </c>
      <c r="H1472" s="1">
        <v>14</v>
      </c>
      <c r="I1472" s="1">
        <f t="shared" si="44"/>
        <v>10</v>
      </c>
      <c r="J1472" s="2">
        <f t="shared" si="45"/>
        <v>0.41666666666666669</v>
      </c>
      <c r="K1472" s="3">
        <v>5.5555555555555558E-3</v>
      </c>
      <c r="L1472" t="s">
        <v>1133</v>
      </c>
    </row>
    <row r="1473" spans="1:12" x14ac:dyDescent="0.25">
      <c r="A1473">
        <v>598</v>
      </c>
      <c r="B1473">
        <v>9</v>
      </c>
      <c r="C1473" t="s">
        <v>256</v>
      </c>
      <c r="D1473" s="1">
        <v>15</v>
      </c>
      <c r="E1473" s="1">
        <v>26</v>
      </c>
      <c r="F1473">
        <v>2</v>
      </c>
      <c r="G1473" s="1">
        <v>52</v>
      </c>
      <c r="H1473" s="1">
        <v>30</v>
      </c>
      <c r="I1473" s="1">
        <f t="shared" si="44"/>
        <v>22</v>
      </c>
      <c r="J1473" s="2">
        <f t="shared" si="45"/>
        <v>0.42307692307692307</v>
      </c>
      <c r="K1473" s="3">
        <v>3.0555555555555555E-2</v>
      </c>
      <c r="L1473" t="s">
        <v>1132</v>
      </c>
    </row>
    <row r="1474" spans="1:12" x14ac:dyDescent="0.25">
      <c r="A1474">
        <v>598</v>
      </c>
      <c r="B1474">
        <v>9</v>
      </c>
      <c r="C1474" t="s">
        <v>414</v>
      </c>
      <c r="D1474" s="1">
        <v>19</v>
      </c>
      <c r="E1474" s="1">
        <v>32</v>
      </c>
      <c r="F1474">
        <v>2</v>
      </c>
      <c r="G1474" s="1">
        <v>64</v>
      </c>
      <c r="H1474" s="1">
        <v>38</v>
      </c>
      <c r="I1474" s="1">
        <f t="shared" si="44"/>
        <v>26</v>
      </c>
      <c r="J1474" s="2">
        <f t="shared" si="45"/>
        <v>0.40625</v>
      </c>
      <c r="K1474" s="3">
        <v>1.5277777777777777E-2</v>
      </c>
      <c r="L1474" t="s">
        <v>1132</v>
      </c>
    </row>
    <row r="1475" spans="1:12" x14ac:dyDescent="0.25">
      <c r="A1475">
        <v>598</v>
      </c>
      <c r="B1475">
        <v>9</v>
      </c>
      <c r="C1475" t="s">
        <v>186</v>
      </c>
      <c r="D1475" s="1">
        <v>19</v>
      </c>
      <c r="E1475" s="1">
        <v>31</v>
      </c>
      <c r="F1475">
        <v>3</v>
      </c>
      <c r="G1475" s="1">
        <v>93</v>
      </c>
      <c r="H1475" s="1">
        <v>57</v>
      </c>
      <c r="I1475" s="1">
        <f t="shared" ref="I1475:I1538" si="46">G1475-H1475</f>
        <v>36</v>
      </c>
      <c r="J1475" s="2">
        <f t="shared" ref="J1475:J1538" si="47">I1475/G1475</f>
        <v>0.38709677419354838</v>
      </c>
      <c r="K1475" s="3">
        <v>1.0416666666666666E-2</v>
      </c>
      <c r="L1475" t="s">
        <v>1132</v>
      </c>
    </row>
    <row r="1476" spans="1:12" x14ac:dyDescent="0.25">
      <c r="A1476">
        <v>599</v>
      </c>
      <c r="B1476">
        <v>11</v>
      </c>
      <c r="C1476" t="s">
        <v>77</v>
      </c>
      <c r="D1476" s="1">
        <v>20</v>
      </c>
      <c r="E1476" s="1">
        <v>34</v>
      </c>
      <c r="F1476">
        <v>2</v>
      </c>
      <c r="G1476" s="1">
        <v>68</v>
      </c>
      <c r="H1476" s="1">
        <v>40</v>
      </c>
      <c r="I1476" s="1">
        <f t="shared" si="46"/>
        <v>28</v>
      </c>
      <c r="J1476" s="2">
        <f t="shared" si="47"/>
        <v>0.41176470588235292</v>
      </c>
      <c r="K1476" s="3">
        <v>3.472222222222222E-3</v>
      </c>
      <c r="L1476" t="s">
        <v>1132</v>
      </c>
    </row>
    <row r="1477" spans="1:12" x14ac:dyDescent="0.25">
      <c r="A1477">
        <v>599</v>
      </c>
      <c r="B1477">
        <v>11</v>
      </c>
      <c r="C1477" t="s">
        <v>186</v>
      </c>
      <c r="D1477" s="1">
        <v>19</v>
      </c>
      <c r="E1477" s="1">
        <v>31</v>
      </c>
      <c r="F1477">
        <v>1</v>
      </c>
      <c r="G1477" s="1">
        <v>31</v>
      </c>
      <c r="H1477" s="1">
        <v>19</v>
      </c>
      <c r="I1477" s="1">
        <f t="shared" si="46"/>
        <v>12</v>
      </c>
      <c r="J1477" s="2">
        <f t="shared" si="47"/>
        <v>0.38709677419354838</v>
      </c>
      <c r="K1477" s="3">
        <v>3.4027777777777775E-2</v>
      </c>
      <c r="L1477" t="s">
        <v>1132</v>
      </c>
    </row>
    <row r="1478" spans="1:12" x14ac:dyDescent="0.25">
      <c r="A1478">
        <v>599</v>
      </c>
      <c r="B1478">
        <v>11</v>
      </c>
      <c r="C1478" t="s">
        <v>33</v>
      </c>
      <c r="D1478" s="1">
        <v>21</v>
      </c>
      <c r="E1478" s="1">
        <v>35</v>
      </c>
      <c r="F1478">
        <v>2</v>
      </c>
      <c r="G1478" s="1">
        <v>70</v>
      </c>
      <c r="H1478" s="1">
        <v>42</v>
      </c>
      <c r="I1478" s="1">
        <f t="shared" si="46"/>
        <v>28</v>
      </c>
      <c r="J1478" s="2">
        <f t="shared" si="47"/>
        <v>0.4</v>
      </c>
      <c r="K1478" s="3">
        <v>3.7499999999999999E-2</v>
      </c>
      <c r="L1478" t="s">
        <v>1132</v>
      </c>
    </row>
    <row r="1479" spans="1:12" x14ac:dyDescent="0.25">
      <c r="A1479">
        <v>600</v>
      </c>
      <c r="B1479">
        <v>14</v>
      </c>
      <c r="C1479" t="s">
        <v>57</v>
      </c>
      <c r="D1479" s="1">
        <v>16</v>
      </c>
      <c r="E1479" s="1">
        <v>28</v>
      </c>
      <c r="F1479">
        <v>3</v>
      </c>
      <c r="G1479" s="1">
        <v>84</v>
      </c>
      <c r="H1479" s="1">
        <v>48</v>
      </c>
      <c r="I1479" s="1">
        <f t="shared" si="46"/>
        <v>36</v>
      </c>
      <c r="J1479" s="2">
        <f t="shared" si="47"/>
        <v>0.42857142857142855</v>
      </c>
      <c r="K1479" s="3">
        <v>1.5277777777777777E-2</v>
      </c>
      <c r="L1479" t="s">
        <v>1133</v>
      </c>
    </row>
    <row r="1480" spans="1:12" x14ac:dyDescent="0.25">
      <c r="A1480">
        <v>600</v>
      </c>
      <c r="B1480">
        <v>14</v>
      </c>
      <c r="C1480" t="s">
        <v>100</v>
      </c>
      <c r="D1480" s="1">
        <v>18</v>
      </c>
      <c r="E1480" s="1">
        <v>30</v>
      </c>
      <c r="F1480">
        <v>2</v>
      </c>
      <c r="G1480" s="1">
        <v>60</v>
      </c>
      <c r="H1480" s="1">
        <v>36</v>
      </c>
      <c r="I1480" s="1">
        <f t="shared" si="46"/>
        <v>24</v>
      </c>
      <c r="J1480" s="2">
        <f t="shared" si="47"/>
        <v>0.4</v>
      </c>
      <c r="K1480" s="3">
        <v>2.9861111111111113E-2</v>
      </c>
      <c r="L1480" t="s">
        <v>1132</v>
      </c>
    </row>
    <row r="1481" spans="1:12" x14ac:dyDescent="0.25">
      <c r="A1481">
        <v>601</v>
      </c>
      <c r="B1481">
        <v>13</v>
      </c>
      <c r="C1481" t="s">
        <v>65</v>
      </c>
      <c r="D1481" s="1">
        <v>25</v>
      </c>
      <c r="E1481" s="1">
        <v>40</v>
      </c>
      <c r="F1481">
        <v>2</v>
      </c>
      <c r="G1481" s="1">
        <v>80</v>
      </c>
      <c r="H1481" s="1">
        <v>50</v>
      </c>
      <c r="I1481" s="1">
        <f t="shared" si="46"/>
        <v>30</v>
      </c>
      <c r="J1481" s="2">
        <f t="shared" si="47"/>
        <v>0.375</v>
      </c>
      <c r="K1481" s="3">
        <v>7.6388888888888886E-3</v>
      </c>
      <c r="L1481" t="s">
        <v>1133</v>
      </c>
    </row>
    <row r="1482" spans="1:12" x14ac:dyDescent="0.25">
      <c r="A1482">
        <v>601</v>
      </c>
      <c r="B1482">
        <v>13</v>
      </c>
      <c r="C1482" t="s">
        <v>57</v>
      </c>
      <c r="D1482" s="1">
        <v>16</v>
      </c>
      <c r="E1482" s="1">
        <v>28</v>
      </c>
      <c r="F1482">
        <v>3</v>
      </c>
      <c r="G1482" s="1">
        <v>84</v>
      </c>
      <c r="H1482" s="1">
        <v>48</v>
      </c>
      <c r="I1482" s="1">
        <f t="shared" si="46"/>
        <v>36</v>
      </c>
      <c r="J1482" s="2">
        <f t="shared" si="47"/>
        <v>0.42857142857142855</v>
      </c>
      <c r="K1482" s="3">
        <v>1.9444444444444445E-2</v>
      </c>
      <c r="L1482" t="s">
        <v>1132</v>
      </c>
    </row>
    <row r="1483" spans="1:12" x14ac:dyDescent="0.25">
      <c r="A1483">
        <v>601</v>
      </c>
      <c r="B1483">
        <v>13</v>
      </c>
      <c r="C1483" t="s">
        <v>331</v>
      </c>
      <c r="D1483" s="1">
        <v>14</v>
      </c>
      <c r="E1483" s="1">
        <v>23</v>
      </c>
      <c r="F1483">
        <v>1</v>
      </c>
      <c r="G1483" s="1">
        <v>23</v>
      </c>
      <c r="H1483" s="1">
        <v>14</v>
      </c>
      <c r="I1483" s="1">
        <f t="shared" si="46"/>
        <v>9</v>
      </c>
      <c r="J1483" s="2">
        <f t="shared" si="47"/>
        <v>0.39130434782608697</v>
      </c>
      <c r="K1483" s="3">
        <v>3.0555555555555555E-2</v>
      </c>
      <c r="L1483" t="s">
        <v>1133</v>
      </c>
    </row>
    <row r="1484" spans="1:12" x14ac:dyDescent="0.25">
      <c r="A1484">
        <v>601</v>
      </c>
      <c r="B1484">
        <v>13</v>
      </c>
      <c r="C1484" t="s">
        <v>33</v>
      </c>
      <c r="D1484" s="1">
        <v>21</v>
      </c>
      <c r="E1484" s="1">
        <v>35</v>
      </c>
      <c r="F1484">
        <v>3</v>
      </c>
      <c r="G1484" s="1">
        <v>105</v>
      </c>
      <c r="H1484" s="1">
        <v>63</v>
      </c>
      <c r="I1484" s="1">
        <f t="shared" si="46"/>
        <v>42</v>
      </c>
      <c r="J1484" s="2">
        <f t="shared" si="47"/>
        <v>0.4</v>
      </c>
      <c r="K1484" s="3">
        <v>2.2222222222222223E-2</v>
      </c>
      <c r="L1484" t="s">
        <v>1132</v>
      </c>
    </row>
    <row r="1485" spans="1:12" x14ac:dyDescent="0.25">
      <c r="A1485">
        <v>602</v>
      </c>
      <c r="B1485">
        <v>12</v>
      </c>
      <c r="C1485" t="s">
        <v>33</v>
      </c>
      <c r="D1485" s="1">
        <v>21</v>
      </c>
      <c r="E1485" s="1">
        <v>35</v>
      </c>
      <c r="F1485">
        <v>2</v>
      </c>
      <c r="G1485" s="1">
        <v>70</v>
      </c>
      <c r="H1485" s="1">
        <v>42</v>
      </c>
      <c r="I1485" s="1">
        <f t="shared" si="46"/>
        <v>28</v>
      </c>
      <c r="J1485" s="2">
        <f t="shared" si="47"/>
        <v>0.4</v>
      </c>
      <c r="K1485" s="3">
        <v>3.888888888888889E-2</v>
      </c>
      <c r="L1485" t="s">
        <v>1132</v>
      </c>
    </row>
    <row r="1486" spans="1:12" x14ac:dyDescent="0.25">
      <c r="A1486">
        <v>602</v>
      </c>
      <c r="B1486">
        <v>12</v>
      </c>
      <c r="C1486" t="s">
        <v>335</v>
      </c>
      <c r="D1486" s="1">
        <v>13</v>
      </c>
      <c r="E1486" s="1">
        <v>22</v>
      </c>
      <c r="F1486">
        <v>3</v>
      </c>
      <c r="G1486" s="1">
        <v>66</v>
      </c>
      <c r="H1486" s="1">
        <v>39</v>
      </c>
      <c r="I1486" s="1">
        <f t="shared" si="46"/>
        <v>27</v>
      </c>
      <c r="J1486" s="2">
        <f t="shared" si="47"/>
        <v>0.40909090909090912</v>
      </c>
      <c r="K1486" s="3">
        <v>4.027777777777778E-2</v>
      </c>
      <c r="L1486" t="s">
        <v>1132</v>
      </c>
    </row>
    <row r="1487" spans="1:12" x14ac:dyDescent="0.25">
      <c r="A1487">
        <v>602</v>
      </c>
      <c r="B1487">
        <v>12</v>
      </c>
      <c r="C1487" t="s">
        <v>100</v>
      </c>
      <c r="D1487" s="1">
        <v>18</v>
      </c>
      <c r="E1487" s="1">
        <v>30</v>
      </c>
      <c r="F1487">
        <v>3</v>
      </c>
      <c r="G1487" s="1">
        <v>90</v>
      </c>
      <c r="H1487" s="1">
        <v>54</v>
      </c>
      <c r="I1487" s="1">
        <f t="shared" si="46"/>
        <v>36</v>
      </c>
      <c r="J1487" s="2">
        <f t="shared" si="47"/>
        <v>0.4</v>
      </c>
      <c r="K1487" s="3">
        <v>8.3333333333333332E-3</v>
      </c>
      <c r="L1487" t="s">
        <v>1132</v>
      </c>
    </row>
    <row r="1488" spans="1:12" x14ac:dyDescent="0.25">
      <c r="A1488">
        <v>602</v>
      </c>
      <c r="B1488">
        <v>12</v>
      </c>
      <c r="C1488" t="s">
        <v>65</v>
      </c>
      <c r="D1488" s="1">
        <v>25</v>
      </c>
      <c r="E1488" s="1">
        <v>40</v>
      </c>
      <c r="F1488">
        <v>1</v>
      </c>
      <c r="G1488" s="1">
        <v>40</v>
      </c>
      <c r="H1488" s="1">
        <v>25</v>
      </c>
      <c r="I1488" s="1">
        <f t="shared" si="46"/>
        <v>15</v>
      </c>
      <c r="J1488" s="2">
        <f t="shared" si="47"/>
        <v>0.375</v>
      </c>
      <c r="K1488" s="3">
        <v>2.5000000000000001E-2</v>
      </c>
      <c r="L1488" t="s">
        <v>1133</v>
      </c>
    </row>
    <row r="1489" spans="1:12" x14ac:dyDescent="0.25">
      <c r="A1489">
        <v>603</v>
      </c>
      <c r="B1489">
        <v>19</v>
      </c>
      <c r="C1489" t="s">
        <v>186</v>
      </c>
      <c r="D1489" s="1">
        <v>19</v>
      </c>
      <c r="E1489" s="1">
        <v>31</v>
      </c>
      <c r="F1489">
        <v>2</v>
      </c>
      <c r="G1489" s="1">
        <v>62</v>
      </c>
      <c r="H1489" s="1">
        <v>38</v>
      </c>
      <c r="I1489" s="1">
        <f t="shared" si="46"/>
        <v>24</v>
      </c>
      <c r="J1489" s="2">
        <f t="shared" si="47"/>
        <v>0.38709677419354838</v>
      </c>
      <c r="K1489" s="3">
        <v>1.1805555555555555E-2</v>
      </c>
      <c r="L1489" t="s">
        <v>1132</v>
      </c>
    </row>
    <row r="1490" spans="1:12" x14ac:dyDescent="0.25">
      <c r="A1490">
        <v>604</v>
      </c>
      <c r="B1490">
        <v>14</v>
      </c>
      <c r="C1490" t="s">
        <v>33</v>
      </c>
      <c r="D1490" s="1">
        <v>21</v>
      </c>
      <c r="E1490" s="1">
        <v>35</v>
      </c>
      <c r="F1490">
        <v>3</v>
      </c>
      <c r="G1490" s="1">
        <v>105</v>
      </c>
      <c r="H1490" s="1">
        <v>63</v>
      </c>
      <c r="I1490" s="1">
        <f t="shared" si="46"/>
        <v>42</v>
      </c>
      <c r="J1490" s="2">
        <f t="shared" si="47"/>
        <v>0.4</v>
      </c>
      <c r="K1490" s="3">
        <v>2.9166666666666667E-2</v>
      </c>
      <c r="L1490" t="s">
        <v>1132</v>
      </c>
    </row>
    <row r="1491" spans="1:12" x14ac:dyDescent="0.25">
      <c r="A1491">
        <v>605</v>
      </c>
      <c r="B1491">
        <v>19</v>
      </c>
      <c r="C1491" t="s">
        <v>241</v>
      </c>
      <c r="D1491" s="1">
        <v>12</v>
      </c>
      <c r="E1491" s="1">
        <v>20</v>
      </c>
      <c r="F1491">
        <v>1</v>
      </c>
      <c r="G1491" s="1">
        <v>20</v>
      </c>
      <c r="H1491" s="1">
        <v>12</v>
      </c>
      <c r="I1491" s="1">
        <f t="shared" si="46"/>
        <v>8</v>
      </c>
      <c r="J1491" s="2">
        <f t="shared" si="47"/>
        <v>0.4</v>
      </c>
      <c r="K1491" s="3">
        <v>3.2638888888888891E-2</v>
      </c>
      <c r="L1491" t="s">
        <v>1132</v>
      </c>
    </row>
    <row r="1492" spans="1:12" x14ac:dyDescent="0.25">
      <c r="A1492">
        <v>605</v>
      </c>
      <c r="B1492">
        <v>19</v>
      </c>
      <c r="C1492" t="s">
        <v>65</v>
      </c>
      <c r="D1492" s="1">
        <v>25</v>
      </c>
      <c r="E1492" s="1">
        <v>40</v>
      </c>
      <c r="F1492">
        <v>1</v>
      </c>
      <c r="G1492" s="1">
        <v>40</v>
      </c>
      <c r="H1492" s="1">
        <v>25</v>
      </c>
      <c r="I1492" s="1">
        <f t="shared" si="46"/>
        <v>15</v>
      </c>
      <c r="J1492" s="2">
        <f t="shared" si="47"/>
        <v>0.375</v>
      </c>
      <c r="K1492" s="3">
        <v>1.6666666666666666E-2</v>
      </c>
      <c r="L1492" t="s">
        <v>1133</v>
      </c>
    </row>
    <row r="1493" spans="1:12" x14ac:dyDescent="0.25">
      <c r="A1493">
        <v>605</v>
      </c>
      <c r="B1493">
        <v>19</v>
      </c>
      <c r="C1493" t="s">
        <v>33</v>
      </c>
      <c r="D1493" s="1">
        <v>21</v>
      </c>
      <c r="E1493" s="1">
        <v>35</v>
      </c>
      <c r="F1493">
        <v>2</v>
      </c>
      <c r="G1493" s="1">
        <v>70</v>
      </c>
      <c r="H1493" s="1">
        <v>42</v>
      </c>
      <c r="I1493" s="1">
        <f t="shared" si="46"/>
        <v>28</v>
      </c>
      <c r="J1493" s="2">
        <f t="shared" si="47"/>
        <v>0.4</v>
      </c>
      <c r="K1493" s="3">
        <v>3.8194444444444448E-2</v>
      </c>
      <c r="L1493" t="s">
        <v>1133</v>
      </c>
    </row>
    <row r="1494" spans="1:12" x14ac:dyDescent="0.25">
      <c r="A1494">
        <v>605</v>
      </c>
      <c r="B1494">
        <v>19</v>
      </c>
      <c r="C1494" t="s">
        <v>100</v>
      </c>
      <c r="D1494" s="1">
        <v>18</v>
      </c>
      <c r="E1494" s="1">
        <v>30</v>
      </c>
      <c r="F1494">
        <v>3</v>
      </c>
      <c r="G1494" s="1">
        <v>90</v>
      </c>
      <c r="H1494" s="1">
        <v>54</v>
      </c>
      <c r="I1494" s="1">
        <f t="shared" si="46"/>
        <v>36</v>
      </c>
      <c r="J1494" s="2">
        <f t="shared" si="47"/>
        <v>0.4</v>
      </c>
      <c r="K1494" s="3">
        <v>3.4722222222222224E-2</v>
      </c>
      <c r="L1494" t="s">
        <v>1133</v>
      </c>
    </row>
    <row r="1495" spans="1:12" x14ac:dyDescent="0.25">
      <c r="A1495">
        <v>606</v>
      </c>
      <c r="B1495">
        <v>1</v>
      </c>
      <c r="C1495" t="s">
        <v>195</v>
      </c>
      <c r="D1495" s="1">
        <v>15</v>
      </c>
      <c r="E1495" s="1">
        <v>25</v>
      </c>
      <c r="F1495">
        <v>2</v>
      </c>
      <c r="G1495" s="1">
        <v>50</v>
      </c>
      <c r="H1495" s="1">
        <v>30</v>
      </c>
      <c r="I1495" s="1">
        <f t="shared" si="46"/>
        <v>20</v>
      </c>
      <c r="J1495" s="2">
        <f t="shared" si="47"/>
        <v>0.4</v>
      </c>
      <c r="K1495" s="3">
        <v>3.2638888888888891E-2</v>
      </c>
      <c r="L1495" t="s">
        <v>1132</v>
      </c>
    </row>
    <row r="1496" spans="1:12" x14ac:dyDescent="0.25">
      <c r="A1496">
        <v>606</v>
      </c>
      <c r="B1496">
        <v>1</v>
      </c>
      <c r="C1496" t="s">
        <v>170</v>
      </c>
      <c r="D1496" s="1">
        <v>16</v>
      </c>
      <c r="E1496" s="1">
        <v>27</v>
      </c>
      <c r="F1496">
        <v>3</v>
      </c>
      <c r="G1496" s="1">
        <v>81</v>
      </c>
      <c r="H1496" s="1">
        <v>48</v>
      </c>
      <c r="I1496" s="1">
        <f t="shared" si="46"/>
        <v>33</v>
      </c>
      <c r="J1496" s="2">
        <f t="shared" si="47"/>
        <v>0.40740740740740738</v>
      </c>
      <c r="K1496" s="3">
        <v>3.3333333333333333E-2</v>
      </c>
      <c r="L1496" t="s">
        <v>1133</v>
      </c>
    </row>
    <row r="1497" spans="1:12" x14ac:dyDescent="0.25">
      <c r="A1497">
        <v>606</v>
      </c>
      <c r="B1497">
        <v>1</v>
      </c>
      <c r="C1497" t="s">
        <v>256</v>
      </c>
      <c r="D1497" s="1">
        <v>15</v>
      </c>
      <c r="E1497" s="1">
        <v>26</v>
      </c>
      <c r="F1497">
        <v>2</v>
      </c>
      <c r="G1497" s="1">
        <v>52</v>
      </c>
      <c r="H1497" s="1">
        <v>30</v>
      </c>
      <c r="I1497" s="1">
        <f t="shared" si="46"/>
        <v>22</v>
      </c>
      <c r="J1497" s="2">
        <f t="shared" si="47"/>
        <v>0.42307692307692307</v>
      </c>
      <c r="K1497" s="3">
        <v>3.4722222222222224E-2</v>
      </c>
      <c r="L1497" t="s">
        <v>1133</v>
      </c>
    </row>
    <row r="1498" spans="1:12" x14ac:dyDescent="0.25">
      <c r="A1498">
        <v>607</v>
      </c>
      <c r="B1498">
        <v>10</v>
      </c>
      <c r="C1498" t="s">
        <v>65</v>
      </c>
      <c r="D1498" s="1">
        <v>25</v>
      </c>
      <c r="E1498" s="1">
        <v>40</v>
      </c>
      <c r="F1498">
        <v>1</v>
      </c>
      <c r="G1498" s="1">
        <v>40</v>
      </c>
      <c r="H1498" s="1">
        <v>25</v>
      </c>
      <c r="I1498" s="1">
        <f t="shared" si="46"/>
        <v>15</v>
      </c>
      <c r="J1498" s="2">
        <f t="shared" si="47"/>
        <v>0.375</v>
      </c>
      <c r="K1498" s="3">
        <v>1.7361111111111112E-2</v>
      </c>
      <c r="L1498" t="s">
        <v>1132</v>
      </c>
    </row>
    <row r="1499" spans="1:12" x14ac:dyDescent="0.25">
      <c r="A1499">
        <v>607</v>
      </c>
      <c r="B1499">
        <v>10</v>
      </c>
      <c r="C1499" t="s">
        <v>57</v>
      </c>
      <c r="D1499" s="1">
        <v>16</v>
      </c>
      <c r="E1499" s="1">
        <v>28</v>
      </c>
      <c r="F1499">
        <v>1</v>
      </c>
      <c r="G1499" s="1">
        <v>28</v>
      </c>
      <c r="H1499" s="1">
        <v>16</v>
      </c>
      <c r="I1499" s="1">
        <f t="shared" si="46"/>
        <v>12</v>
      </c>
      <c r="J1499" s="2">
        <f t="shared" si="47"/>
        <v>0.42857142857142855</v>
      </c>
      <c r="K1499" s="3">
        <v>3.0555555555555555E-2</v>
      </c>
      <c r="L1499" t="s">
        <v>1132</v>
      </c>
    </row>
    <row r="1500" spans="1:12" x14ac:dyDescent="0.25">
      <c r="A1500">
        <v>608</v>
      </c>
      <c r="B1500">
        <v>7</v>
      </c>
      <c r="C1500" t="s">
        <v>51</v>
      </c>
      <c r="D1500" s="1">
        <v>17</v>
      </c>
      <c r="E1500" s="1">
        <v>29</v>
      </c>
      <c r="F1500">
        <v>1</v>
      </c>
      <c r="G1500" s="1">
        <v>29</v>
      </c>
      <c r="H1500" s="1">
        <v>17</v>
      </c>
      <c r="I1500" s="1">
        <f t="shared" si="46"/>
        <v>12</v>
      </c>
      <c r="J1500" s="2">
        <f t="shared" si="47"/>
        <v>0.41379310344827586</v>
      </c>
      <c r="K1500" s="3">
        <v>3.125E-2</v>
      </c>
      <c r="L1500" t="s">
        <v>1132</v>
      </c>
    </row>
    <row r="1501" spans="1:12" x14ac:dyDescent="0.25">
      <c r="A1501">
        <v>609</v>
      </c>
      <c r="B1501">
        <v>1</v>
      </c>
      <c r="C1501" t="s">
        <v>414</v>
      </c>
      <c r="D1501" s="1">
        <v>19</v>
      </c>
      <c r="E1501" s="1">
        <v>32</v>
      </c>
      <c r="F1501">
        <v>1</v>
      </c>
      <c r="G1501" s="1">
        <v>32</v>
      </c>
      <c r="H1501" s="1">
        <v>19</v>
      </c>
      <c r="I1501" s="1">
        <f t="shared" si="46"/>
        <v>13</v>
      </c>
      <c r="J1501" s="2">
        <f t="shared" si="47"/>
        <v>0.40625</v>
      </c>
      <c r="K1501" s="3">
        <v>1.8749999999999999E-2</v>
      </c>
      <c r="L1501" t="s">
        <v>1133</v>
      </c>
    </row>
    <row r="1502" spans="1:12" x14ac:dyDescent="0.25">
      <c r="A1502">
        <v>610</v>
      </c>
      <c r="B1502">
        <v>19</v>
      </c>
      <c r="C1502" t="s">
        <v>256</v>
      </c>
      <c r="D1502" s="1">
        <v>15</v>
      </c>
      <c r="E1502" s="1">
        <v>26</v>
      </c>
      <c r="F1502">
        <v>1</v>
      </c>
      <c r="G1502" s="1">
        <v>26</v>
      </c>
      <c r="H1502" s="1">
        <v>15</v>
      </c>
      <c r="I1502" s="1">
        <f t="shared" si="46"/>
        <v>11</v>
      </c>
      <c r="J1502" s="2">
        <f t="shared" si="47"/>
        <v>0.42307692307692307</v>
      </c>
      <c r="K1502" s="3">
        <v>2.7083333333333334E-2</v>
      </c>
      <c r="L1502" t="s">
        <v>1133</v>
      </c>
    </row>
    <row r="1503" spans="1:12" x14ac:dyDescent="0.25">
      <c r="A1503">
        <v>610</v>
      </c>
      <c r="B1503">
        <v>19</v>
      </c>
      <c r="C1503" t="s">
        <v>117</v>
      </c>
      <c r="D1503" s="1">
        <v>10</v>
      </c>
      <c r="E1503" s="1">
        <v>18</v>
      </c>
      <c r="F1503">
        <v>1</v>
      </c>
      <c r="G1503" s="1">
        <v>18</v>
      </c>
      <c r="H1503" s="1">
        <v>10</v>
      </c>
      <c r="I1503" s="1">
        <f t="shared" si="46"/>
        <v>8</v>
      </c>
      <c r="J1503" s="2">
        <f t="shared" si="47"/>
        <v>0.44444444444444442</v>
      </c>
      <c r="K1503" s="3">
        <v>5.5555555555555558E-3</v>
      </c>
      <c r="L1503" t="s">
        <v>1132</v>
      </c>
    </row>
    <row r="1504" spans="1:12" x14ac:dyDescent="0.25">
      <c r="A1504">
        <v>611</v>
      </c>
      <c r="B1504">
        <v>13</v>
      </c>
      <c r="C1504" t="s">
        <v>102</v>
      </c>
      <c r="D1504" s="1">
        <v>13</v>
      </c>
      <c r="E1504" s="1">
        <v>21</v>
      </c>
      <c r="F1504">
        <v>2</v>
      </c>
      <c r="G1504" s="1">
        <v>42</v>
      </c>
      <c r="H1504" s="1">
        <v>26</v>
      </c>
      <c r="I1504" s="1">
        <f t="shared" si="46"/>
        <v>16</v>
      </c>
      <c r="J1504" s="2">
        <f t="shared" si="47"/>
        <v>0.38095238095238093</v>
      </c>
      <c r="K1504" s="3">
        <v>3.6805555555555557E-2</v>
      </c>
      <c r="L1504" t="s">
        <v>1133</v>
      </c>
    </row>
    <row r="1505" spans="1:12" x14ac:dyDescent="0.25">
      <c r="A1505">
        <v>611</v>
      </c>
      <c r="B1505">
        <v>13</v>
      </c>
      <c r="C1505" t="s">
        <v>106</v>
      </c>
      <c r="D1505" s="1">
        <v>22</v>
      </c>
      <c r="E1505" s="1">
        <v>36</v>
      </c>
      <c r="F1505">
        <v>1</v>
      </c>
      <c r="G1505" s="1">
        <v>36</v>
      </c>
      <c r="H1505" s="1">
        <v>22</v>
      </c>
      <c r="I1505" s="1">
        <f t="shared" si="46"/>
        <v>14</v>
      </c>
      <c r="J1505" s="2">
        <f t="shared" si="47"/>
        <v>0.3888888888888889</v>
      </c>
      <c r="K1505" s="3">
        <v>2.0833333333333332E-2</v>
      </c>
      <c r="L1505" t="s">
        <v>1133</v>
      </c>
    </row>
    <row r="1506" spans="1:12" x14ac:dyDescent="0.25">
      <c r="A1506">
        <v>612</v>
      </c>
      <c r="B1506">
        <v>11</v>
      </c>
      <c r="C1506" t="s">
        <v>170</v>
      </c>
      <c r="D1506" s="1">
        <v>16</v>
      </c>
      <c r="E1506" s="1">
        <v>27</v>
      </c>
      <c r="F1506">
        <v>1</v>
      </c>
      <c r="G1506" s="1">
        <v>27</v>
      </c>
      <c r="H1506" s="1">
        <v>16</v>
      </c>
      <c r="I1506" s="1">
        <f t="shared" si="46"/>
        <v>11</v>
      </c>
      <c r="J1506" s="2">
        <f t="shared" si="47"/>
        <v>0.40740740740740738</v>
      </c>
      <c r="K1506" s="3">
        <v>1.8055555555555554E-2</v>
      </c>
      <c r="L1506" t="s">
        <v>1132</v>
      </c>
    </row>
    <row r="1507" spans="1:12" x14ac:dyDescent="0.25">
      <c r="A1507">
        <v>612</v>
      </c>
      <c r="B1507">
        <v>11</v>
      </c>
      <c r="C1507" t="s">
        <v>106</v>
      </c>
      <c r="D1507" s="1">
        <v>22</v>
      </c>
      <c r="E1507" s="1">
        <v>36</v>
      </c>
      <c r="F1507">
        <v>3</v>
      </c>
      <c r="G1507" s="1">
        <v>108</v>
      </c>
      <c r="H1507" s="1">
        <v>66</v>
      </c>
      <c r="I1507" s="1">
        <f t="shared" si="46"/>
        <v>42</v>
      </c>
      <c r="J1507" s="2">
        <f t="shared" si="47"/>
        <v>0.3888888888888889</v>
      </c>
      <c r="K1507" s="3">
        <v>2.5694444444444443E-2</v>
      </c>
      <c r="L1507" t="s">
        <v>1132</v>
      </c>
    </row>
    <row r="1508" spans="1:12" x14ac:dyDescent="0.25">
      <c r="A1508">
        <v>612</v>
      </c>
      <c r="B1508">
        <v>11</v>
      </c>
      <c r="C1508" t="s">
        <v>57</v>
      </c>
      <c r="D1508" s="1">
        <v>16</v>
      </c>
      <c r="E1508" s="1">
        <v>28</v>
      </c>
      <c r="F1508">
        <v>2</v>
      </c>
      <c r="G1508" s="1">
        <v>56</v>
      </c>
      <c r="H1508" s="1">
        <v>32</v>
      </c>
      <c r="I1508" s="1">
        <f t="shared" si="46"/>
        <v>24</v>
      </c>
      <c r="J1508" s="2">
        <f t="shared" si="47"/>
        <v>0.42857142857142855</v>
      </c>
      <c r="K1508" s="3">
        <v>1.0416666666666666E-2</v>
      </c>
      <c r="L1508" t="s">
        <v>1132</v>
      </c>
    </row>
    <row r="1509" spans="1:12" x14ac:dyDescent="0.25">
      <c r="A1509">
        <v>612</v>
      </c>
      <c r="B1509">
        <v>11</v>
      </c>
      <c r="C1509" t="s">
        <v>241</v>
      </c>
      <c r="D1509" s="1">
        <v>12</v>
      </c>
      <c r="E1509" s="1">
        <v>20</v>
      </c>
      <c r="F1509">
        <v>2</v>
      </c>
      <c r="G1509" s="1">
        <v>40</v>
      </c>
      <c r="H1509" s="1">
        <v>24</v>
      </c>
      <c r="I1509" s="1">
        <f t="shared" si="46"/>
        <v>16</v>
      </c>
      <c r="J1509" s="2">
        <f t="shared" si="47"/>
        <v>0.4</v>
      </c>
      <c r="K1509" s="3">
        <v>3.5416666666666666E-2</v>
      </c>
      <c r="L1509" t="s">
        <v>1132</v>
      </c>
    </row>
    <row r="1510" spans="1:12" x14ac:dyDescent="0.25">
      <c r="A1510">
        <v>613</v>
      </c>
      <c r="B1510">
        <v>1</v>
      </c>
      <c r="C1510" t="s">
        <v>180</v>
      </c>
      <c r="D1510" s="1">
        <v>11</v>
      </c>
      <c r="E1510" s="1">
        <v>19</v>
      </c>
      <c r="F1510">
        <v>3</v>
      </c>
      <c r="G1510" s="1">
        <v>57</v>
      </c>
      <c r="H1510" s="1">
        <v>33</v>
      </c>
      <c r="I1510" s="1">
        <f t="shared" si="46"/>
        <v>24</v>
      </c>
      <c r="J1510" s="2">
        <f t="shared" si="47"/>
        <v>0.42105263157894735</v>
      </c>
      <c r="K1510" s="3">
        <v>2.8472222222222222E-2</v>
      </c>
      <c r="L1510" t="s">
        <v>1133</v>
      </c>
    </row>
    <row r="1511" spans="1:12" x14ac:dyDescent="0.25">
      <c r="A1511">
        <v>613</v>
      </c>
      <c r="B1511">
        <v>1</v>
      </c>
      <c r="C1511" t="s">
        <v>331</v>
      </c>
      <c r="D1511" s="1">
        <v>14</v>
      </c>
      <c r="E1511" s="1">
        <v>23</v>
      </c>
      <c r="F1511">
        <v>3</v>
      </c>
      <c r="G1511" s="1">
        <v>69</v>
      </c>
      <c r="H1511" s="1">
        <v>42</v>
      </c>
      <c r="I1511" s="1">
        <f t="shared" si="46"/>
        <v>27</v>
      </c>
      <c r="J1511" s="2">
        <f t="shared" si="47"/>
        <v>0.39130434782608697</v>
      </c>
      <c r="K1511" s="3">
        <v>1.5972222222222221E-2</v>
      </c>
      <c r="L1511" t="s">
        <v>1133</v>
      </c>
    </row>
    <row r="1512" spans="1:12" x14ac:dyDescent="0.25">
      <c r="A1512">
        <v>613</v>
      </c>
      <c r="B1512">
        <v>1</v>
      </c>
      <c r="C1512" t="s">
        <v>117</v>
      </c>
      <c r="D1512" s="1">
        <v>10</v>
      </c>
      <c r="E1512" s="1">
        <v>18</v>
      </c>
      <c r="F1512">
        <v>3</v>
      </c>
      <c r="G1512" s="1">
        <v>54</v>
      </c>
      <c r="H1512" s="1">
        <v>30</v>
      </c>
      <c r="I1512" s="1">
        <f t="shared" si="46"/>
        <v>24</v>
      </c>
      <c r="J1512" s="2">
        <f t="shared" si="47"/>
        <v>0.44444444444444442</v>
      </c>
      <c r="K1512" s="3">
        <v>2.1527777777777778E-2</v>
      </c>
      <c r="L1512" t="s">
        <v>1133</v>
      </c>
    </row>
    <row r="1513" spans="1:12" x14ac:dyDescent="0.25">
      <c r="A1513">
        <v>613</v>
      </c>
      <c r="B1513">
        <v>1</v>
      </c>
      <c r="C1513" t="s">
        <v>33</v>
      </c>
      <c r="D1513" s="1">
        <v>21</v>
      </c>
      <c r="E1513" s="1">
        <v>35</v>
      </c>
      <c r="F1513">
        <v>3</v>
      </c>
      <c r="G1513" s="1">
        <v>105</v>
      </c>
      <c r="H1513" s="1">
        <v>63</v>
      </c>
      <c r="I1513" s="1">
        <f t="shared" si="46"/>
        <v>42</v>
      </c>
      <c r="J1513" s="2">
        <f t="shared" si="47"/>
        <v>0.4</v>
      </c>
      <c r="K1513" s="3">
        <v>3.9583333333333331E-2</v>
      </c>
      <c r="L1513" t="s">
        <v>1133</v>
      </c>
    </row>
    <row r="1514" spans="1:12" x14ac:dyDescent="0.25">
      <c r="A1514">
        <v>614</v>
      </c>
      <c r="B1514">
        <v>19</v>
      </c>
      <c r="C1514" t="s">
        <v>259</v>
      </c>
      <c r="D1514" s="1">
        <v>14</v>
      </c>
      <c r="E1514" s="1">
        <v>24</v>
      </c>
      <c r="F1514">
        <v>3</v>
      </c>
      <c r="G1514" s="1">
        <v>72</v>
      </c>
      <c r="H1514" s="1">
        <v>42</v>
      </c>
      <c r="I1514" s="1">
        <f t="shared" si="46"/>
        <v>30</v>
      </c>
      <c r="J1514" s="2">
        <f t="shared" si="47"/>
        <v>0.41666666666666669</v>
      </c>
      <c r="K1514" s="3">
        <v>3.4722222222222224E-2</v>
      </c>
      <c r="L1514" t="s">
        <v>1132</v>
      </c>
    </row>
    <row r="1515" spans="1:12" x14ac:dyDescent="0.25">
      <c r="A1515">
        <v>615</v>
      </c>
      <c r="B1515">
        <v>7</v>
      </c>
      <c r="C1515" t="s">
        <v>186</v>
      </c>
      <c r="D1515" s="1">
        <v>19</v>
      </c>
      <c r="E1515" s="1">
        <v>31</v>
      </c>
      <c r="F1515">
        <v>3</v>
      </c>
      <c r="G1515" s="1">
        <v>93</v>
      </c>
      <c r="H1515" s="1">
        <v>57</v>
      </c>
      <c r="I1515" s="1">
        <f t="shared" si="46"/>
        <v>36</v>
      </c>
      <c r="J1515" s="2">
        <f t="shared" si="47"/>
        <v>0.38709677419354838</v>
      </c>
      <c r="K1515" s="3">
        <v>3.4722222222222224E-2</v>
      </c>
      <c r="L1515" t="s">
        <v>1132</v>
      </c>
    </row>
    <row r="1516" spans="1:12" x14ac:dyDescent="0.25">
      <c r="A1516">
        <v>615</v>
      </c>
      <c r="B1516">
        <v>7</v>
      </c>
      <c r="C1516" t="s">
        <v>331</v>
      </c>
      <c r="D1516" s="1">
        <v>14</v>
      </c>
      <c r="E1516" s="1">
        <v>23</v>
      </c>
      <c r="F1516">
        <v>3</v>
      </c>
      <c r="G1516" s="1">
        <v>69</v>
      </c>
      <c r="H1516" s="1">
        <v>42</v>
      </c>
      <c r="I1516" s="1">
        <f t="shared" si="46"/>
        <v>27</v>
      </c>
      <c r="J1516" s="2">
        <f t="shared" si="47"/>
        <v>0.39130434782608697</v>
      </c>
      <c r="K1516" s="3">
        <v>2.9861111111111113E-2</v>
      </c>
      <c r="L1516" t="s">
        <v>1132</v>
      </c>
    </row>
    <row r="1517" spans="1:12" x14ac:dyDescent="0.25">
      <c r="A1517">
        <v>615</v>
      </c>
      <c r="B1517">
        <v>7</v>
      </c>
      <c r="C1517" t="s">
        <v>195</v>
      </c>
      <c r="D1517" s="1">
        <v>15</v>
      </c>
      <c r="E1517" s="1">
        <v>25</v>
      </c>
      <c r="F1517">
        <v>3</v>
      </c>
      <c r="G1517" s="1">
        <v>75</v>
      </c>
      <c r="H1517" s="1">
        <v>45</v>
      </c>
      <c r="I1517" s="1">
        <f t="shared" si="46"/>
        <v>30</v>
      </c>
      <c r="J1517" s="2">
        <f t="shared" si="47"/>
        <v>0.4</v>
      </c>
      <c r="K1517" s="3">
        <v>2.8472222222222222E-2</v>
      </c>
      <c r="L1517" t="s">
        <v>1132</v>
      </c>
    </row>
    <row r="1518" spans="1:12" x14ac:dyDescent="0.25">
      <c r="A1518">
        <v>615</v>
      </c>
      <c r="B1518">
        <v>7</v>
      </c>
      <c r="C1518" t="s">
        <v>414</v>
      </c>
      <c r="D1518" s="1">
        <v>19</v>
      </c>
      <c r="E1518" s="1">
        <v>32</v>
      </c>
      <c r="F1518">
        <v>3</v>
      </c>
      <c r="G1518" s="1">
        <v>96</v>
      </c>
      <c r="H1518" s="1">
        <v>57</v>
      </c>
      <c r="I1518" s="1">
        <f t="shared" si="46"/>
        <v>39</v>
      </c>
      <c r="J1518" s="2">
        <f t="shared" si="47"/>
        <v>0.40625</v>
      </c>
      <c r="K1518" s="3">
        <v>1.5277777777777777E-2</v>
      </c>
      <c r="L1518" t="s">
        <v>1133</v>
      </c>
    </row>
    <row r="1519" spans="1:12" x14ac:dyDescent="0.25">
      <c r="A1519">
        <v>616</v>
      </c>
      <c r="B1519">
        <v>4</v>
      </c>
      <c r="C1519" t="s">
        <v>259</v>
      </c>
      <c r="D1519" s="1">
        <v>14</v>
      </c>
      <c r="E1519" s="1">
        <v>24</v>
      </c>
      <c r="F1519">
        <v>3</v>
      </c>
      <c r="G1519" s="1">
        <v>72</v>
      </c>
      <c r="H1519" s="1">
        <v>42</v>
      </c>
      <c r="I1519" s="1">
        <f t="shared" si="46"/>
        <v>30</v>
      </c>
      <c r="J1519" s="2">
        <f t="shared" si="47"/>
        <v>0.41666666666666669</v>
      </c>
      <c r="K1519" s="3">
        <v>2.2916666666666665E-2</v>
      </c>
      <c r="L1519" t="s">
        <v>1132</v>
      </c>
    </row>
    <row r="1520" spans="1:12" x14ac:dyDescent="0.25">
      <c r="A1520">
        <v>616</v>
      </c>
      <c r="B1520">
        <v>4</v>
      </c>
      <c r="C1520" t="s">
        <v>100</v>
      </c>
      <c r="D1520" s="1">
        <v>18</v>
      </c>
      <c r="E1520" s="1">
        <v>30</v>
      </c>
      <c r="F1520">
        <v>2</v>
      </c>
      <c r="G1520" s="1">
        <v>60</v>
      </c>
      <c r="H1520" s="1">
        <v>36</v>
      </c>
      <c r="I1520" s="1">
        <f t="shared" si="46"/>
        <v>24</v>
      </c>
      <c r="J1520" s="2">
        <f t="shared" si="47"/>
        <v>0.4</v>
      </c>
      <c r="K1520" s="3">
        <v>9.7222222222222224E-3</v>
      </c>
      <c r="L1520" t="s">
        <v>1133</v>
      </c>
    </row>
    <row r="1521" spans="1:12" x14ac:dyDescent="0.25">
      <c r="A1521">
        <v>617</v>
      </c>
      <c r="B1521">
        <v>13</v>
      </c>
      <c r="C1521" t="s">
        <v>256</v>
      </c>
      <c r="D1521" s="1">
        <v>15</v>
      </c>
      <c r="E1521" s="1">
        <v>26</v>
      </c>
      <c r="F1521">
        <v>2</v>
      </c>
      <c r="G1521" s="1">
        <v>52</v>
      </c>
      <c r="H1521" s="1">
        <v>30</v>
      </c>
      <c r="I1521" s="1">
        <f t="shared" si="46"/>
        <v>22</v>
      </c>
      <c r="J1521" s="2">
        <f t="shared" si="47"/>
        <v>0.42307692307692307</v>
      </c>
      <c r="K1521" s="3">
        <v>1.2500000000000001E-2</v>
      </c>
      <c r="L1521" t="s">
        <v>1133</v>
      </c>
    </row>
    <row r="1522" spans="1:12" x14ac:dyDescent="0.25">
      <c r="A1522">
        <v>617</v>
      </c>
      <c r="B1522">
        <v>13</v>
      </c>
      <c r="C1522" t="s">
        <v>100</v>
      </c>
      <c r="D1522" s="1">
        <v>18</v>
      </c>
      <c r="E1522" s="1">
        <v>30</v>
      </c>
      <c r="F1522">
        <v>3</v>
      </c>
      <c r="G1522" s="1">
        <v>90</v>
      </c>
      <c r="H1522" s="1">
        <v>54</v>
      </c>
      <c r="I1522" s="1">
        <f t="shared" si="46"/>
        <v>36</v>
      </c>
      <c r="J1522" s="2">
        <f t="shared" si="47"/>
        <v>0.4</v>
      </c>
      <c r="K1522" s="3">
        <v>2.2916666666666665E-2</v>
      </c>
      <c r="L1522" t="s">
        <v>1133</v>
      </c>
    </row>
    <row r="1523" spans="1:12" x14ac:dyDescent="0.25">
      <c r="A1523">
        <v>618</v>
      </c>
      <c r="B1523">
        <v>3</v>
      </c>
      <c r="C1523" t="s">
        <v>414</v>
      </c>
      <c r="D1523" s="1">
        <v>19</v>
      </c>
      <c r="E1523" s="1">
        <v>32</v>
      </c>
      <c r="F1523">
        <v>2</v>
      </c>
      <c r="G1523" s="1">
        <v>64</v>
      </c>
      <c r="H1523" s="1">
        <v>38</v>
      </c>
      <c r="I1523" s="1">
        <f t="shared" si="46"/>
        <v>26</v>
      </c>
      <c r="J1523" s="2">
        <f t="shared" si="47"/>
        <v>0.40625</v>
      </c>
      <c r="K1523" s="3">
        <v>4.1666666666666666E-3</v>
      </c>
      <c r="L1523" t="s">
        <v>1133</v>
      </c>
    </row>
    <row r="1524" spans="1:12" x14ac:dyDescent="0.25">
      <c r="A1524">
        <v>618</v>
      </c>
      <c r="B1524">
        <v>3</v>
      </c>
      <c r="C1524" t="s">
        <v>186</v>
      </c>
      <c r="D1524" s="1">
        <v>19</v>
      </c>
      <c r="E1524" s="1">
        <v>31</v>
      </c>
      <c r="F1524">
        <v>3</v>
      </c>
      <c r="G1524" s="1">
        <v>93</v>
      </c>
      <c r="H1524" s="1">
        <v>57</v>
      </c>
      <c r="I1524" s="1">
        <f t="shared" si="46"/>
        <v>36</v>
      </c>
      <c r="J1524" s="2">
        <f t="shared" si="47"/>
        <v>0.38709677419354838</v>
      </c>
      <c r="K1524" s="3">
        <v>2.4305555555555556E-2</v>
      </c>
      <c r="L1524" t="s">
        <v>1132</v>
      </c>
    </row>
    <row r="1525" spans="1:12" x14ac:dyDescent="0.25">
      <c r="A1525">
        <v>618</v>
      </c>
      <c r="B1525">
        <v>3</v>
      </c>
      <c r="C1525" t="s">
        <v>117</v>
      </c>
      <c r="D1525" s="1">
        <v>10</v>
      </c>
      <c r="E1525" s="1">
        <v>18</v>
      </c>
      <c r="F1525">
        <v>3</v>
      </c>
      <c r="G1525" s="1">
        <v>54</v>
      </c>
      <c r="H1525" s="1">
        <v>30</v>
      </c>
      <c r="I1525" s="1">
        <f t="shared" si="46"/>
        <v>24</v>
      </c>
      <c r="J1525" s="2">
        <f t="shared" si="47"/>
        <v>0.44444444444444442</v>
      </c>
      <c r="K1525" s="3">
        <v>1.6666666666666666E-2</v>
      </c>
      <c r="L1525" t="s">
        <v>1132</v>
      </c>
    </row>
    <row r="1526" spans="1:12" x14ac:dyDescent="0.25">
      <c r="A1526">
        <v>618</v>
      </c>
      <c r="B1526">
        <v>3</v>
      </c>
      <c r="C1526" t="s">
        <v>106</v>
      </c>
      <c r="D1526" s="1">
        <v>22</v>
      </c>
      <c r="E1526" s="1">
        <v>36</v>
      </c>
      <c r="F1526">
        <v>3</v>
      </c>
      <c r="G1526" s="1">
        <v>108</v>
      </c>
      <c r="H1526" s="1">
        <v>66</v>
      </c>
      <c r="I1526" s="1">
        <f t="shared" si="46"/>
        <v>42</v>
      </c>
      <c r="J1526" s="2">
        <f t="shared" si="47"/>
        <v>0.3888888888888889</v>
      </c>
      <c r="K1526" s="3">
        <v>3.6805555555555557E-2</v>
      </c>
      <c r="L1526" t="s">
        <v>1132</v>
      </c>
    </row>
    <row r="1527" spans="1:12" x14ac:dyDescent="0.25">
      <c r="A1527">
        <v>619</v>
      </c>
      <c r="B1527">
        <v>6</v>
      </c>
      <c r="C1527" t="s">
        <v>170</v>
      </c>
      <c r="D1527" s="1">
        <v>16</v>
      </c>
      <c r="E1527" s="1">
        <v>27</v>
      </c>
      <c r="F1527">
        <v>2</v>
      </c>
      <c r="G1527" s="1">
        <v>54</v>
      </c>
      <c r="H1527" s="1">
        <v>32</v>
      </c>
      <c r="I1527" s="1">
        <f t="shared" si="46"/>
        <v>22</v>
      </c>
      <c r="J1527" s="2">
        <f t="shared" si="47"/>
        <v>0.40740740740740738</v>
      </c>
      <c r="K1527" s="3">
        <v>2.7777777777777776E-2</v>
      </c>
      <c r="L1527" t="s">
        <v>1132</v>
      </c>
    </row>
    <row r="1528" spans="1:12" x14ac:dyDescent="0.25">
      <c r="A1528">
        <v>619</v>
      </c>
      <c r="B1528">
        <v>6</v>
      </c>
      <c r="C1528" t="s">
        <v>256</v>
      </c>
      <c r="D1528" s="1">
        <v>15</v>
      </c>
      <c r="E1528" s="1">
        <v>26</v>
      </c>
      <c r="F1528">
        <v>3</v>
      </c>
      <c r="G1528" s="1">
        <v>78</v>
      </c>
      <c r="H1528" s="1">
        <v>45</v>
      </c>
      <c r="I1528" s="1">
        <f t="shared" si="46"/>
        <v>33</v>
      </c>
      <c r="J1528" s="2">
        <f t="shared" si="47"/>
        <v>0.42307692307692307</v>
      </c>
      <c r="K1528" s="3">
        <v>3.888888888888889E-2</v>
      </c>
      <c r="L1528" t="s">
        <v>1133</v>
      </c>
    </row>
    <row r="1529" spans="1:12" x14ac:dyDescent="0.25">
      <c r="A1529">
        <v>620</v>
      </c>
      <c r="B1529">
        <v>16</v>
      </c>
      <c r="C1529" t="s">
        <v>180</v>
      </c>
      <c r="D1529" s="1">
        <v>11</v>
      </c>
      <c r="E1529" s="1">
        <v>19</v>
      </c>
      <c r="F1529">
        <v>3</v>
      </c>
      <c r="G1529" s="1">
        <v>57</v>
      </c>
      <c r="H1529" s="1">
        <v>33</v>
      </c>
      <c r="I1529" s="1">
        <f t="shared" si="46"/>
        <v>24</v>
      </c>
      <c r="J1529" s="2">
        <f t="shared" si="47"/>
        <v>0.42105263157894735</v>
      </c>
      <c r="K1529" s="3">
        <v>2.7777777777777776E-2</v>
      </c>
      <c r="L1529" t="s">
        <v>1133</v>
      </c>
    </row>
    <row r="1530" spans="1:12" x14ac:dyDescent="0.25">
      <c r="A1530">
        <v>621</v>
      </c>
      <c r="B1530">
        <v>5</v>
      </c>
      <c r="C1530" t="s">
        <v>33</v>
      </c>
      <c r="D1530" s="1">
        <v>21</v>
      </c>
      <c r="E1530" s="1">
        <v>35</v>
      </c>
      <c r="F1530">
        <v>3</v>
      </c>
      <c r="G1530" s="1">
        <v>105</v>
      </c>
      <c r="H1530" s="1">
        <v>63</v>
      </c>
      <c r="I1530" s="1">
        <f t="shared" si="46"/>
        <v>42</v>
      </c>
      <c r="J1530" s="2">
        <f t="shared" si="47"/>
        <v>0.4</v>
      </c>
      <c r="K1530" s="3">
        <v>5.5555555555555558E-3</v>
      </c>
      <c r="L1530" t="s">
        <v>1133</v>
      </c>
    </row>
    <row r="1531" spans="1:12" x14ac:dyDescent="0.25">
      <c r="A1531">
        <v>622</v>
      </c>
      <c r="B1531">
        <v>7</v>
      </c>
      <c r="C1531" t="s">
        <v>186</v>
      </c>
      <c r="D1531" s="1">
        <v>19</v>
      </c>
      <c r="E1531" s="1">
        <v>31</v>
      </c>
      <c r="F1531">
        <v>3</v>
      </c>
      <c r="G1531" s="1">
        <v>93</v>
      </c>
      <c r="H1531" s="1">
        <v>57</v>
      </c>
      <c r="I1531" s="1">
        <f t="shared" si="46"/>
        <v>36</v>
      </c>
      <c r="J1531" s="2">
        <f t="shared" si="47"/>
        <v>0.38709677419354838</v>
      </c>
      <c r="K1531" s="3">
        <v>3.6805555555555557E-2</v>
      </c>
      <c r="L1531" t="s">
        <v>1132</v>
      </c>
    </row>
    <row r="1532" spans="1:12" x14ac:dyDescent="0.25">
      <c r="A1532">
        <v>622</v>
      </c>
      <c r="B1532">
        <v>7</v>
      </c>
      <c r="C1532" t="s">
        <v>57</v>
      </c>
      <c r="D1532" s="1">
        <v>16</v>
      </c>
      <c r="E1532" s="1">
        <v>28</v>
      </c>
      <c r="F1532">
        <v>1</v>
      </c>
      <c r="G1532" s="1">
        <v>28</v>
      </c>
      <c r="H1532" s="1">
        <v>16</v>
      </c>
      <c r="I1532" s="1">
        <f t="shared" si="46"/>
        <v>12</v>
      </c>
      <c r="J1532" s="2">
        <f t="shared" si="47"/>
        <v>0.42857142857142855</v>
      </c>
      <c r="K1532" s="3">
        <v>1.7361111111111112E-2</v>
      </c>
      <c r="L1532" t="s">
        <v>1132</v>
      </c>
    </row>
    <row r="1533" spans="1:12" x14ac:dyDescent="0.25">
      <c r="A1533">
        <v>623</v>
      </c>
      <c r="B1533">
        <v>13</v>
      </c>
      <c r="C1533" t="s">
        <v>335</v>
      </c>
      <c r="D1533" s="1">
        <v>13</v>
      </c>
      <c r="E1533" s="1">
        <v>22</v>
      </c>
      <c r="F1533">
        <v>2</v>
      </c>
      <c r="G1533" s="1">
        <v>44</v>
      </c>
      <c r="H1533" s="1">
        <v>26</v>
      </c>
      <c r="I1533" s="1">
        <f t="shared" si="46"/>
        <v>18</v>
      </c>
      <c r="J1533" s="2">
        <f t="shared" si="47"/>
        <v>0.40909090909090912</v>
      </c>
      <c r="K1533" s="3">
        <v>1.5972222222222221E-2</v>
      </c>
      <c r="L1533" t="s">
        <v>1132</v>
      </c>
    </row>
    <row r="1534" spans="1:12" x14ac:dyDescent="0.25">
      <c r="A1534">
        <v>623</v>
      </c>
      <c r="B1534">
        <v>13</v>
      </c>
      <c r="C1534" t="s">
        <v>33</v>
      </c>
      <c r="D1534" s="1">
        <v>21</v>
      </c>
      <c r="E1534" s="1">
        <v>35</v>
      </c>
      <c r="F1534">
        <v>2</v>
      </c>
      <c r="G1534" s="1">
        <v>70</v>
      </c>
      <c r="H1534" s="1">
        <v>42</v>
      </c>
      <c r="I1534" s="1">
        <f t="shared" si="46"/>
        <v>28</v>
      </c>
      <c r="J1534" s="2">
        <f t="shared" si="47"/>
        <v>0.4</v>
      </c>
      <c r="K1534" s="3">
        <v>4.0972222222222222E-2</v>
      </c>
      <c r="L1534" t="s">
        <v>1132</v>
      </c>
    </row>
    <row r="1535" spans="1:12" x14ac:dyDescent="0.25">
      <c r="A1535">
        <v>623</v>
      </c>
      <c r="B1535">
        <v>13</v>
      </c>
      <c r="C1535" t="s">
        <v>195</v>
      </c>
      <c r="D1535" s="1">
        <v>15</v>
      </c>
      <c r="E1535" s="1">
        <v>25</v>
      </c>
      <c r="F1535">
        <v>1</v>
      </c>
      <c r="G1535" s="1">
        <v>25</v>
      </c>
      <c r="H1535" s="1">
        <v>15</v>
      </c>
      <c r="I1535" s="1">
        <f t="shared" si="46"/>
        <v>10</v>
      </c>
      <c r="J1535" s="2">
        <f t="shared" si="47"/>
        <v>0.4</v>
      </c>
      <c r="K1535" s="3">
        <v>1.3888888888888888E-2</v>
      </c>
      <c r="L1535" t="s">
        <v>1132</v>
      </c>
    </row>
    <row r="1536" spans="1:12" x14ac:dyDescent="0.25">
      <c r="A1536">
        <v>623</v>
      </c>
      <c r="B1536">
        <v>13</v>
      </c>
      <c r="C1536" t="s">
        <v>414</v>
      </c>
      <c r="D1536" s="1">
        <v>19</v>
      </c>
      <c r="E1536" s="1">
        <v>32</v>
      </c>
      <c r="F1536">
        <v>3</v>
      </c>
      <c r="G1536" s="1">
        <v>96</v>
      </c>
      <c r="H1536" s="1">
        <v>57</v>
      </c>
      <c r="I1536" s="1">
        <f t="shared" si="46"/>
        <v>39</v>
      </c>
      <c r="J1536" s="2">
        <f t="shared" si="47"/>
        <v>0.40625</v>
      </c>
      <c r="K1536" s="3">
        <v>2.9861111111111113E-2</v>
      </c>
      <c r="L1536" t="s">
        <v>1133</v>
      </c>
    </row>
    <row r="1537" spans="1:12" x14ac:dyDescent="0.25">
      <c r="A1537">
        <v>624</v>
      </c>
      <c r="B1537">
        <v>1</v>
      </c>
      <c r="C1537" t="s">
        <v>106</v>
      </c>
      <c r="D1537" s="1">
        <v>22</v>
      </c>
      <c r="E1537" s="1">
        <v>36</v>
      </c>
      <c r="F1537">
        <v>1</v>
      </c>
      <c r="G1537" s="1">
        <v>36</v>
      </c>
      <c r="H1537" s="1">
        <v>22</v>
      </c>
      <c r="I1537" s="1">
        <f t="shared" si="46"/>
        <v>14</v>
      </c>
      <c r="J1537" s="2">
        <f t="shared" si="47"/>
        <v>0.3888888888888889</v>
      </c>
      <c r="K1537" s="3">
        <v>1.3194444444444444E-2</v>
      </c>
      <c r="L1537" t="s">
        <v>1133</v>
      </c>
    </row>
    <row r="1538" spans="1:12" x14ac:dyDescent="0.25">
      <c r="A1538">
        <v>624</v>
      </c>
      <c r="B1538">
        <v>1</v>
      </c>
      <c r="C1538" t="s">
        <v>259</v>
      </c>
      <c r="D1538" s="1">
        <v>14</v>
      </c>
      <c r="E1538" s="1">
        <v>24</v>
      </c>
      <c r="F1538">
        <v>1</v>
      </c>
      <c r="G1538" s="1">
        <v>24</v>
      </c>
      <c r="H1538" s="1">
        <v>14</v>
      </c>
      <c r="I1538" s="1">
        <f t="shared" si="46"/>
        <v>10</v>
      </c>
      <c r="J1538" s="2">
        <f t="shared" si="47"/>
        <v>0.41666666666666669</v>
      </c>
      <c r="K1538" s="3">
        <v>3.125E-2</v>
      </c>
      <c r="L1538" t="s">
        <v>1132</v>
      </c>
    </row>
    <row r="1539" spans="1:12" x14ac:dyDescent="0.25">
      <c r="A1539">
        <v>624</v>
      </c>
      <c r="B1539">
        <v>1</v>
      </c>
      <c r="C1539" t="s">
        <v>102</v>
      </c>
      <c r="D1539" s="1">
        <v>13</v>
      </c>
      <c r="E1539" s="1">
        <v>21</v>
      </c>
      <c r="F1539">
        <v>2</v>
      </c>
      <c r="G1539" s="1">
        <v>42</v>
      </c>
      <c r="H1539" s="1">
        <v>26</v>
      </c>
      <c r="I1539" s="1">
        <f t="shared" ref="I1539:I1602" si="48">G1539-H1539</f>
        <v>16</v>
      </c>
      <c r="J1539" s="2">
        <f t="shared" ref="J1539:J1602" si="49">I1539/G1539</f>
        <v>0.38095238095238093</v>
      </c>
      <c r="K1539" s="3">
        <v>1.0416666666666666E-2</v>
      </c>
      <c r="L1539" t="s">
        <v>1133</v>
      </c>
    </row>
    <row r="1540" spans="1:12" x14ac:dyDescent="0.25">
      <c r="A1540">
        <v>625</v>
      </c>
      <c r="B1540">
        <v>5</v>
      </c>
      <c r="C1540" t="s">
        <v>117</v>
      </c>
      <c r="D1540" s="1">
        <v>10</v>
      </c>
      <c r="E1540" s="1">
        <v>18</v>
      </c>
      <c r="F1540">
        <v>2</v>
      </c>
      <c r="G1540" s="1">
        <v>36</v>
      </c>
      <c r="H1540" s="1">
        <v>20</v>
      </c>
      <c r="I1540" s="1">
        <f t="shared" si="48"/>
        <v>16</v>
      </c>
      <c r="J1540" s="2">
        <f t="shared" si="49"/>
        <v>0.44444444444444442</v>
      </c>
      <c r="K1540" s="3">
        <v>8.3333333333333332E-3</v>
      </c>
      <c r="L1540" t="s">
        <v>1132</v>
      </c>
    </row>
    <row r="1541" spans="1:12" x14ac:dyDescent="0.25">
      <c r="A1541">
        <v>625</v>
      </c>
      <c r="B1541">
        <v>5</v>
      </c>
      <c r="C1541" t="s">
        <v>65</v>
      </c>
      <c r="D1541" s="1">
        <v>25</v>
      </c>
      <c r="E1541" s="1">
        <v>40</v>
      </c>
      <c r="F1541">
        <v>1</v>
      </c>
      <c r="G1541" s="1">
        <v>40</v>
      </c>
      <c r="H1541" s="1">
        <v>25</v>
      </c>
      <c r="I1541" s="1">
        <f t="shared" si="48"/>
        <v>15</v>
      </c>
      <c r="J1541" s="2">
        <f t="shared" si="49"/>
        <v>0.375</v>
      </c>
      <c r="K1541" s="3">
        <v>3.1944444444444442E-2</v>
      </c>
      <c r="L1541" t="s">
        <v>1133</v>
      </c>
    </row>
    <row r="1542" spans="1:12" x14ac:dyDescent="0.25">
      <c r="A1542">
        <v>625</v>
      </c>
      <c r="B1542">
        <v>5</v>
      </c>
      <c r="C1542" t="s">
        <v>102</v>
      </c>
      <c r="D1542" s="1">
        <v>13</v>
      </c>
      <c r="E1542" s="1">
        <v>21</v>
      </c>
      <c r="F1542">
        <v>3</v>
      </c>
      <c r="G1542" s="1">
        <v>63</v>
      </c>
      <c r="H1542" s="1">
        <v>39</v>
      </c>
      <c r="I1542" s="1">
        <f t="shared" si="48"/>
        <v>24</v>
      </c>
      <c r="J1542" s="2">
        <f t="shared" si="49"/>
        <v>0.38095238095238093</v>
      </c>
      <c r="K1542" s="3">
        <v>2.7083333333333334E-2</v>
      </c>
      <c r="L1542" t="s">
        <v>1132</v>
      </c>
    </row>
    <row r="1543" spans="1:12" x14ac:dyDescent="0.25">
      <c r="A1543">
        <v>626</v>
      </c>
      <c r="B1543">
        <v>14</v>
      </c>
      <c r="C1543" t="s">
        <v>100</v>
      </c>
      <c r="D1543" s="1">
        <v>18</v>
      </c>
      <c r="E1543" s="1">
        <v>30</v>
      </c>
      <c r="F1543">
        <v>2</v>
      </c>
      <c r="G1543" s="1">
        <v>60</v>
      </c>
      <c r="H1543" s="1">
        <v>36</v>
      </c>
      <c r="I1543" s="1">
        <f t="shared" si="48"/>
        <v>24</v>
      </c>
      <c r="J1543" s="2">
        <f t="shared" si="49"/>
        <v>0.4</v>
      </c>
      <c r="K1543" s="3">
        <v>7.6388888888888886E-3</v>
      </c>
      <c r="L1543" t="s">
        <v>1132</v>
      </c>
    </row>
    <row r="1544" spans="1:12" x14ac:dyDescent="0.25">
      <c r="A1544">
        <v>626</v>
      </c>
      <c r="B1544">
        <v>14</v>
      </c>
      <c r="C1544" t="s">
        <v>259</v>
      </c>
      <c r="D1544" s="1">
        <v>14</v>
      </c>
      <c r="E1544" s="1">
        <v>24</v>
      </c>
      <c r="F1544">
        <v>2</v>
      </c>
      <c r="G1544" s="1">
        <v>48</v>
      </c>
      <c r="H1544" s="1">
        <v>28</v>
      </c>
      <c r="I1544" s="1">
        <f t="shared" si="48"/>
        <v>20</v>
      </c>
      <c r="J1544" s="2">
        <f t="shared" si="49"/>
        <v>0.41666666666666669</v>
      </c>
      <c r="K1544" s="3">
        <v>2.5000000000000001E-2</v>
      </c>
      <c r="L1544" t="s">
        <v>1133</v>
      </c>
    </row>
    <row r="1545" spans="1:12" x14ac:dyDescent="0.25">
      <c r="A1545">
        <v>626</v>
      </c>
      <c r="B1545">
        <v>14</v>
      </c>
      <c r="C1545" t="s">
        <v>51</v>
      </c>
      <c r="D1545" s="1">
        <v>17</v>
      </c>
      <c r="E1545" s="1">
        <v>29</v>
      </c>
      <c r="F1545">
        <v>1</v>
      </c>
      <c r="G1545" s="1">
        <v>29</v>
      </c>
      <c r="H1545" s="1">
        <v>17</v>
      </c>
      <c r="I1545" s="1">
        <f t="shared" si="48"/>
        <v>12</v>
      </c>
      <c r="J1545" s="2">
        <f t="shared" si="49"/>
        <v>0.41379310344827586</v>
      </c>
      <c r="K1545" s="3">
        <v>7.6388888888888886E-3</v>
      </c>
      <c r="L1545" t="s">
        <v>1133</v>
      </c>
    </row>
    <row r="1546" spans="1:12" x14ac:dyDescent="0.25">
      <c r="A1546">
        <v>627</v>
      </c>
      <c r="B1546">
        <v>4</v>
      </c>
      <c r="C1546" t="s">
        <v>102</v>
      </c>
      <c r="D1546" s="1">
        <v>13</v>
      </c>
      <c r="E1546" s="1">
        <v>21</v>
      </c>
      <c r="F1546">
        <v>1</v>
      </c>
      <c r="G1546" s="1">
        <v>21</v>
      </c>
      <c r="H1546" s="1">
        <v>13</v>
      </c>
      <c r="I1546" s="1">
        <f t="shared" si="48"/>
        <v>8</v>
      </c>
      <c r="J1546" s="2">
        <f t="shared" si="49"/>
        <v>0.38095238095238093</v>
      </c>
      <c r="K1546" s="3">
        <v>2.5694444444444443E-2</v>
      </c>
      <c r="L1546" t="s">
        <v>1132</v>
      </c>
    </row>
    <row r="1547" spans="1:12" x14ac:dyDescent="0.25">
      <c r="A1547">
        <v>628</v>
      </c>
      <c r="B1547">
        <v>2</v>
      </c>
      <c r="C1547" t="s">
        <v>259</v>
      </c>
      <c r="D1547" s="1">
        <v>14</v>
      </c>
      <c r="E1547" s="1">
        <v>24</v>
      </c>
      <c r="F1547">
        <v>2</v>
      </c>
      <c r="G1547" s="1">
        <v>48</v>
      </c>
      <c r="H1547" s="1">
        <v>28</v>
      </c>
      <c r="I1547" s="1">
        <f t="shared" si="48"/>
        <v>20</v>
      </c>
      <c r="J1547" s="2">
        <f t="shared" si="49"/>
        <v>0.41666666666666669</v>
      </c>
      <c r="K1547" s="3">
        <v>6.9444444444444441E-3</v>
      </c>
      <c r="L1547" t="s">
        <v>1132</v>
      </c>
    </row>
    <row r="1548" spans="1:12" x14ac:dyDescent="0.25">
      <c r="A1548">
        <v>628</v>
      </c>
      <c r="B1548">
        <v>2</v>
      </c>
      <c r="C1548" t="s">
        <v>65</v>
      </c>
      <c r="D1548" s="1">
        <v>25</v>
      </c>
      <c r="E1548" s="1">
        <v>40</v>
      </c>
      <c r="F1548">
        <v>3</v>
      </c>
      <c r="G1548" s="1">
        <v>120</v>
      </c>
      <c r="H1548" s="1">
        <v>75</v>
      </c>
      <c r="I1548" s="1">
        <f t="shared" si="48"/>
        <v>45</v>
      </c>
      <c r="J1548" s="2">
        <f t="shared" si="49"/>
        <v>0.375</v>
      </c>
      <c r="K1548" s="3">
        <v>2.2916666666666665E-2</v>
      </c>
      <c r="L1548" t="s">
        <v>1133</v>
      </c>
    </row>
    <row r="1549" spans="1:12" x14ac:dyDescent="0.25">
      <c r="A1549">
        <v>629</v>
      </c>
      <c r="B1549">
        <v>17</v>
      </c>
      <c r="C1549" t="s">
        <v>77</v>
      </c>
      <c r="D1549" s="1">
        <v>20</v>
      </c>
      <c r="E1549" s="1">
        <v>34</v>
      </c>
      <c r="F1549">
        <v>1</v>
      </c>
      <c r="G1549" s="1">
        <v>34</v>
      </c>
      <c r="H1549" s="1">
        <v>20</v>
      </c>
      <c r="I1549" s="1">
        <f t="shared" si="48"/>
        <v>14</v>
      </c>
      <c r="J1549" s="2">
        <f t="shared" si="49"/>
        <v>0.41176470588235292</v>
      </c>
      <c r="K1549" s="3">
        <v>1.5277777777777777E-2</v>
      </c>
      <c r="L1549" t="s">
        <v>1133</v>
      </c>
    </row>
    <row r="1550" spans="1:12" x14ac:dyDescent="0.25">
      <c r="A1550">
        <v>629</v>
      </c>
      <c r="B1550">
        <v>17</v>
      </c>
      <c r="C1550" t="s">
        <v>241</v>
      </c>
      <c r="D1550" s="1">
        <v>12</v>
      </c>
      <c r="E1550" s="1">
        <v>20</v>
      </c>
      <c r="F1550">
        <v>3</v>
      </c>
      <c r="G1550" s="1">
        <v>60</v>
      </c>
      <c r="H1550" s="1">
        <v>36</v>
      </c>
      <c r="I1550" s="1">
        <f t="shared" si="48"/>
        <v>24</v>
      </c>
      <c r="J1550" s="2">
        <f t="shared" si="49"/>
        <v>0.4</v>
      </c>
      <c r="K1550" s="3">
        <v>1.3194444444444444E-2</v>
      </c>
      <c r="L1550" t="s">
        <v>1132</v>
      </c>
    </row>
    <row r="1551" spans="1:12" x14ac:dyDescent="0.25">
      <c r="A1551">
        <v>629</v>
      </c>
      <c r="B1551">
        <v>17</v>
      </c>
      <c r="C1551" t="s">
        <v>117</v>
      </c>
      <c r="D1551" s="1">
        <v>10</v>
      </c>
      <c r="E1551" s="1">
        <v>18</v>
      </c>
      <c r="F1551">
        <v>2</v>
      </c>
      <c r="G1551" s="1">
        <v>36</v>
      </c>
      <c r="H1551" s="1">
        <v>20</v>
      </c>
      <c r="I1551" s="1">
        <f t="shared" si="48"/>
        <v>16</v>
      </c>
      <c r="J1551" s="2">
        <f t="shared" si="49"/>
        <v>0.44444444444444442</v>
      </c>
      <c r="K1551" s="3">
        <v>2.9861111111111113E-2</v>
      </c>
      <c r="L1551" t="s">
        <v>1133</v>
      </c>
    </row>
    <row r="1552" spans="1:12" x14ac:dyDescent="0.25">
      <c r="A1552">
        <v>630</v>
      </c>
      <c r="B1552">
        <v>2</v>
      </c>
      <c r="C1552" t="s">
        <v>186</v>
      </c>
      <c r="D1552" s="1">
        <v>19</v>
      </c>
      <c r="E1552" s="1">
        <v>31</v>
      </c>
      <c r="F1552">
        <v>2</v>
      </c>
      <c r="G1552" s="1">
        <v>62</v>
      </c>
      <c r="H1552" s="1">
        <v>38</v>
      </c>
      <c r="I1552" s="1">
        <f t="shared" si="48"/>
        <v>24</v>
      </c>
      <c r="J1552" s="2">
        <f t="shared" si="49"/>
        <v>0.38709677419354838</v>
      </c>
      <c r="K1552" s="3">
        <v>1.3194444444444444E-2</v>
      </c>
      <c r="L1552" t="s">
        <v>1132</v>
      </c>
    </row>
    <row r="1553" spans="1:12" x14ac:dyDescent="0.25">
      <c r="A1553">
        <v>630</v>
      </c>
      <c r="B1553">
        <v>2</v>
      </c>
      <c r="C1553" t="s">
        <v>65</v>
      </c>
      <c r="D1553" s="1">
        <v>25</v>
      </c>
      <c r="E1553" s="1">
        <v>40</v>
      </c>
      <c r="F1553">
        <v>3</v>
      </c>
      <c r="G1553" s="1">
        <v>120</v>
      </c>
      <c r="H1553" s="1">
        <v>75</v>
      </c>
      <c r="I1553" s="1">
        <f t="shared" si="48"/>
        <v>45</v>
      </c>
      <c r="J1553" s="2">
        <f t="shared" si="49"/>
        <v>0.375</v>
      </c>
      <c r="K1553" s="3">
        <v>3.888888888888889E-2</v>
      </c>
      <c r="L1553" t="s">
        <v>1132</v>
      </c>
    </row>
    <row r="1554" spans="1:12" x14ac:dyDescent="0.25">
      <c r="A1554">
        <v>631</v>
      </c>
      <c r="B1554">
        <v>6</v>
      </c>
      <c r="C1554" t="s">
        <v>335</v>
      </c>
      <c r="D1554" s="1">
        <v>13</v>
      </c>
      <c r="E1554" s="1">
        <v>22</v>
      </c>
      <c r="F1554">
        <v>3</v>
      </c>
      <c r="G1554" s="1">
        <v>66</v>
      </c>
      <c r="H1554" s="1">
        <v>39</v>
      </c>
      <c r="I1554" s="1">
        <f t="shared" si="48"/>
        <v>27</v>
      </c>
      <c r="J1554" s="2">
        <f t="shared" si="49"/>
        <v>0.40909090909090912</v>
      </c>
      <c r="K1554" s="3">
        <v>3.1944444444444442E-2</v>
      </c>
      <c r="L1554" t="s">
        <v>1132</v>
      </c>
    </row>
    <row r="1555" spans="1:12" x14ac:dyDescent="0.25">
      <c r="A1555">
        <v>632</v>
      </c>
      <c r="B1555">
        <v>16</v>
      </c>
      <c r="C1555" t="s">
        <v>414</v>
      </c>
      <c r="D1555" s="1">
        <v>19</v>
      </c>
      <c r="E1555" s="1">
        <v>32</v>
      </c>
      <c r="F1555">
        <v>3</v>
      </c>
      <c r="G1555" s="1">
        <v>96</v>
      </c>
      <c r="H1555" s="1">
        <v>57</v>
      </c>
      <c r="I1555" s="1">
        <f t="shared" si="48"/>
        <v>39</v>
      </c>
      <c r="J1555" s="2">
        <f t="shared" si="49"/>
        <v>0.40625</v>
      </c>
      <c r="K1555" s="3">
        <v>2.8472222222222222E-2</v>
      </c>
      <c r="L1555" t="s">
        <v>1133</v>
      </c>
    </row>
    <row r="1556" spans="1:12" x14ac:dyDescent="0.25">
      <c r="A1556">
        <v>632</v>
      </c>
      <c r="B1556">
        <v>16</v>
      </c>
      <c r="C1556" t="s">
        <v>439</v>
      </c>
      <c r="D1556" s="1">
        <v>20</v>
      </c>
      <c r="E1556" s="1">
        <v>33</v>
      </c>
      <c r="F1556">
        <v>1</v>
      </c>
      <c r="G1556" s="1">
        <v>33</v>
      </c>
      <c r="H1556" s="1">
        <v>20</v>
      </c>
      <c r="I1556" s="1">
        <f t="shared" si="48"/>
        <v>13</v>
      </c>
      <c r="J1556" s="2">
        <f t="shared" si="49"/>
        <v>0.39393939393939392</v>
      </c>
      <c r="K1556" s="3">
        <v>3.2638888888888891E-2</v>
      </c>
      <c r="L1556" t="s">
        <v>1132</v>
      </c>
    </row>
    <row r="1557" spans="1:12" x14ac:dyDescent="0.25">
      <c r="A1557">
        <v>633</v>
      </c>
      <c r="B1557">
        <v>16</v>
      </c>
      <c r="C1557" t="s">
        <v>100</v>
      </c>
      <c r="D1557" s="1">
        <v>18</v>
      </c>
      <c r="E1557" s="1">
        <v>30</v>
      </c>
      <c r="F1557">
        <v>3</v>
      </c>
      <c r="G1557" s="1">
        <v>90</v>
      </c>
      <c r="H1557" s="1">
        <v>54</v>
      </c>
      <c r="I1557" s="1">
        <f t="shared" si="48"/>
        <v>36</v>
      </c>
      <c r="J1557" s="2">
        <f t="shared" si="49"/>
        <v>0.4</v>
      </c>
      <c r="K1557" s="3">
        <v>6.9444444444444441E-3</v>
      </c>
      <c r="L1557" t="s">
        <v>1132</v>
      </c>
    </row>
    <row r="1558" spans="1:12" x14ac:dyDescent="0.25">
      <c r="A1558">
        <v>633</v>
      </c>
      <c r="B1558">
        <v>16</v>
      </c>
      <c r="C1558" t="s">
        <v>259</v>
      </c>
      <c r="D1558" s="1">
        <v>14</v>
      </c>
      <c r="E1558" s="1">
        <v>24</v>
      </c>
      <c r="F1558">
        <v>2</v>
      </c>
      <c r="G1558" s="1">
        <v>48</v>
      </c>
      <c r="H1558" s="1">
        <v>28</v>
      </c>
      <c r="I1558" s="1">
        <f t="shared" si="48"/>
        <v>20</v>
      </c>
      <c r="J1558" s="2">
        <f t="shared" si="49"/>
        <v>0.41666666666666669</v>
      </c>
      <c r="K1558" s="3">
        <v>3.5416666666666666E-2</v>
      </c>
      <c r="L1558" t="s">
        <v>1133</v>
      </c>
    </row>
    <row r="1559" spans="1:12" x14ac:dyDescent="0.25">
      <c r="A1559">
        <v>633</v>
      </c>
      <c r="B1559">
        <v>16</v>
      </c>
      <c r="C1559" t="s">
        <v>335</v>
      </c>
      <c r="D1559" s="1">
        <v>13</v>
      </c>
      <c r="E1559" s="1">
        <v>22</v>
      </c>
      <c r="F1559">
        <v>2</v>
      </c>
      <c r="G1559" s="1">
        <v>44</v>
      </c>
      <c r="H1559" s="1">
        <v>26</v>
      </c>
      <c r="I1559" s="1">
        <f t="shared" si="48"/>
        <v>18</v>
      </c>
      <c r="J1559" s="2">
        <f t="shared" si="49"/>
        <v>0.40909090909090912</v>
      </c>
      <c r="K1559" s="3">
        <v>2.361111111111111E-2</v>
      </c>
      <c r="L1559" t="s">
        <v>1132</v>
      </c>
    </row>
    <row r="1560" spans="1:12" x14ac:dyDescent="0.25">
      <c r="A1560">
        <v>633</v>
      </c>
      <c r="B1560">
        <v>16</v>
      </c>
      <c r="C1560" t="s">
        <v>117</v>
      </c>
      <c r="D1560" s="1">
        <v>10</v>
      </c>
      <c r="E1560" s="1">
        <v>18</v>
      </c>
      <c r="F1560">
        <v>3</v>
      </c>
      <c r="G1560" s="1">
        <v>54</v>
      </c>
      <c r="H1560" s="1">
        <v>30</v>
      </c>
      <c r="I1560" s="1">
        <f t="shared" si="48"/>
        <v>24</v>
      </c>
      <c r="J1560" s="2">
        <f t="shared" si="49"/>
        <v>0.44444444444444442</v>
      </c>
      <c r="K1560" s="3">
        <v>3.7499999999999999E-2</v>
      </c>
      <c r="L1560" t="s">
        <v>1133</v>
      </c>
    </row>
    <row r="1561" spans="1:12" x14ac:dyDescent="0.25">
      <c r="A1561">
        <v>634</v>
      </c>
      <c r="B1561">
        <v>2</v>
      </c>
      <c r="C1561" t="s">
        <v>335</v>
      </c>
      <c r="D1561" s="1">
        <v>13</v>
      </c>
      <c r="E1561" s="1">
        <v>22</v>
      </c>
      <c r="F1561">
        <v>2</v>
      </c>
      <c r="G1561" s="1">
        <v>44</v>
      </c>
      <c r="H1561" s="1">
        <v>26</v>
      </c>
      <c r="I1561" s="1">
        <f t="shared" si="48"/>
        <v>18</v>
      </c>
      <c r="J1561" s="2">
        <f t="shared" si="49"/>
        <v>0.40909090909090912</v>
      </c>
      <c r="K1561" s="3">
        <v>1.7361111111111112E-2</v>
      </c>
      <c r="L1561" t="s">
        <v>1132</v>
      </c>
    </row>
    <row r="1562" spans="1:12" x14ac:dyDescent="0.25">
      <c r="A1562">
        <v>634</v>
      </c>
      <c r="B1562">
        <v>2</v>
      </c>
      <c r="C1562" t="s">
        <v>65</v>
      </c>
      <c r="D1562" s="1">
        <v>25</v>
      </c>
      <c r="E1562" s="1">
        <v>40</v>
      </c>
      <c r="F1562">
        <v>3</v>
      </c>
      <c r="G1562" s="1">
        <v>120</v>
      </c>
      <c r="H1562" s="1">
        <v>75</v>
      </c>
      <c r="I1562" s="1">
        <f t="shared" si="48"/>
        <v>45</v>
      </c>
      <c r="J1562" s="2">
        <f t="shared" si="49"/>
        <v>0.375</v>
      </c>
      <c r="K1562" s="3">
        <v>2.6388888888888889E-2</v>
      </c>
      <c r="L1562" t="s">
        <v>1133</v>
      </c>
    </row>
    <row r="1563" spans="1:12" x14ac:dyDescent="0.25">
      <c r="A1563">
        <v>634</v>
      </c>
      <c r="B1563">
        <v>2</v>
      </c>
      <c r="C1563" t="s">
        <v>195</v>
      </c>
      <c r="D1563" s="1">
        <v>15</v>
      </c>
      <c r="E1563" s="1">
        <v>25</v>
      </c>
      <c r="F1563">
        <v>3</v>
      </c>
      <c r="G1563" s="1">
        <v>75</v>
      </c>
      <c r="H1563" s="1">
        <v>45</v>
      </c>
      <c r="I1563" s="1">
        <f t="shared" si="48"/>
        <v>30</v>
      </c>
      <c r="J1563" s="2">
        <f t="shared" si="49"/>
        <v>0.4</v>
      </c>
      <c r="K1563" s="3">
        <v>2.9861111111111113E-2</v>
      </c>
      <c r="L1563" t="s">
        <v>1133</v>
      </c>
    </row>
    <row r="1564" spans="1:12" x14ac:dyDescent="0.25">
      <c r="A1564">
        <v>634</v>
      </c>
      <c r="B1564">
        <v>2</v>
      </c>
      <c r="C1564" t="s">
        <v>33</v>
      </c>
      <c r="D1564" s="1">
        <v>21</v>
      </c>
      <c r="E1564" s="1">
        <v>35</v>
      </c>
      <c r="F1564">
        <v>3</v>
      </c>
      <c r="G1564" s="1">
        <v>105</v>
      </c>
      <c r="H1564" s="1">
        <v>63</v>
      </c>
      <c r="I1564" s="1">
        <f t="shared" si="48"/>
        <v>42</v>
      </c>
      <c r="J1564" s="2">
        <f t="shared" si="49"/>
        <v>0.4</v>
      </c>
      <c r="K1564" s="3">
        <v>3.5416666666666666E-2</v>
      </c>
      <c r="L1564" t="s">
        <v>1132</v>
      </c>
    </row>
    <row r="1565" spans="1:12" x14ac:dyDescent="0.25">
      <c r="A1565">
        <v>635</v>
      </c>
      <c r="B1565">
        <v>5</v>
      </c>
      <c r="C1565" t="s">
        <v>51</v>
      </c>
      <c r="D1565" s="1">
        <v>17</v>
      </c>
      <c r="E1565" s="1">
        <v>29</v>
      </c>
      <c r="F1565">
        <v>2</v>
      </c>
      <c r="G1565" s="1">
        <v>58</v>
      </c>
      <c r="H1565" s="1">
        <v>34</v>
      </c>
      <c r="I1565" s="1">
        <f t="shared" si="48"/>
        <v>24</v>
      </c>
      <c r="J1565" s="2">
        <f t="shared" si="49"/>
        <v>0.41379310344827586</v>
      </c>
      <c r="K1565" s="3">
        <v>1.7361111111111112E-2</v>
      </c>
      <c r="L1565" t="s">
        <v>1133</v>
      </c>
    </row>
    <row r="1566" spans="1:12" x14ac:dyDescent="0.25">
      <c r="A1566">
        <v>636</v>
      </c>
      <c r="B1566">
        <v>14</v>
      </c>
      <c r="C1566" t="s">
        <v>259</v>
      </c>
      <c r="D1566" s="1">
        <v>14</v>
      </c>
      <c r="E1566" s="1">
        <v>24</v>
      </c>
      <c r="F1566">
        <v>2</v>
      </c>
      <c r="G1566" s="1">
        <v>48</v>
      </c>
      <c r="H1566" s="1">
        <v>28</v>
      </c>
      <c r="I1566" s="1">
        <f t="shared" si="48"/>
        <v>20</v>
      </c>
      <c r="J1566" s="2">
        <f t="shared" si="49"/>
        <v>0.41666666666666669</v>
      </c>
      <c r="K1566" s="3">
        <v>3.125E-2</v>
      </c>
      <c r="L1566" t="s">
        <v>1132</v>
      </c>
    </row>
    <row r="1567" spans="1:12" x14ac:dyDescent="0.25">
      <c r="A1567">
        <v>636</v>
      </c>
      <c r="B1567">
        <v>14</v>
      </c>
      <c r="C1567" t="s">
        <v>180</v>
      </c>
      <c r="D1567" s="1">
        <v>11</v>
      </c>
      <c r="E1567" s="1">
        <v>19</v>
      </c>
      <c r="F1567">
        <v>3</v>
      </c>
      <c r="G1567" s="1">
        <v>57</v>
      </c>
      <c r="H1567" s="1">
        <v>33</v>
      </c>
      <c r="I1567" s="1">
        <f t="shared" si="48"/>
        <v>24</v>
      </c>
      <c r="J1567" s="2">
        <f t="shared" si="49"/>
        <v>0.42105263157894735</v>
      </c>
      <c r="K1567" s="3">
        <v>3.7499999999999999E-2</v>
      </c>
      <c r="L1567" t="s">
        <v>1133</v>
      </c>
    </row>
    <row r="1568" spans="1:12" x14ac:dyDescent="0.25">
      <c r="A1568">
        <v>636</v>
      </c>
      <c r="B1568">
        <v>14</v>
      </c>
      <c r="C1568" t="s">
        <v>102</v>
      </c>
      <c r="D1568" s="1">
        <v>13</v>
      </c>
      <c r="E1568" s="1">
        <v>21</v>
      </c>
      <c r="F1568">
        <v>1</v>
      </c>
      <c r="G1568" s="1">
        <v>21</v>
      </c>
      <c r="H1568" s="1">
        <v>13</v>
      </c>
      <c r="I1568" s="1">
        <f t="shared" si="48"/>
        <v>8</v>
      </c>
      <c r="J1568" s="2">
        <f t="shared" si="49"/>
        <v>0.38095238095238093</v>
      </c>
      <c r="K1568" s="3">
        <v>3.6111111111111108E-2</v>
      </c>
      <c r="L1568" t="s">
        <v>1133</v>
      </c>
    </row>
    <row r="1569" spans="1:12" x14ac:dyDescent="0.25">
      <c r="A1569">
        <v>637</v>
      </c>
      <c r="B1569">
        <v>6</v>
      </c>
      <c r="C1569" t="s">
        <v>439</v>
      </c>
      <c r="D1569" s="1">
        <v>20</v>
      </c>
      <c r="E1569" s="1">
        <v>33</v>
      </c>
      <c r="F1569">
        <v>1</v>
      </c>
      <c r="G1569" s="1">
        <v>33</v>
      </c>
      <c r="H1569" s="1">
        <v>20</v>
      </c>
      <c r="I1569" s="1">
        <f t="shared" si="48"/>
        <v>13</v>
      </c>
      <c r="J1569" s="2">
        <f t="shared" si="49"/>
        <v>0.39393939393939392</v>
      </c>
      <c r="K1569" s="3">
        <v>1.5972222222222221E-2</v>
      </c>
      <c r="L1569" t="s">
        <v>1133</v>
      </c>
    </row>
    <row r="1570" spans="1:12" x14ac:dyDescent="0.25">
      <c r="A1570">
        <v>637</v>
      </c>
      <c r="B1570">
        <v>6</v>
      </c>
      <c r="C1570" t="s">
        <v>77</v>
      </c>
      <c r="D1570" s="1">
        <v>20</v>
      </c>
      <c r="E1570" s="1">
        <v>34</v>
      </c>
      <c r="F1570">
        <v>1</v>
      </c>
      <c r="G1570" s="1">
        <v>34</v>
      </c>
      <c r="H1570" s="1">
        <v>20</v>
      </c>
      <c r="I1570" s="1">
        <f t="shared" si="48"/>
        <v>14</v>
      </c>
      <c r="J1570" s="2">
        <f t="shared" si="49"/>
        <v>0.41176470588235292</v>
      </c>
      <c r="K1570" s="3">
        <v>4.1666666666666666E-3</v>
      </c>
      <c r="L1570" t="s">
        <v>1133</v>
      </c>
    </row>
    <row r="1571" spans="1:12" x14ac:dyDescent="0.25">
      <c r="A1571">
        <v>637</v>
      </c>
      <c r="B1571">
        <v>6</v>
      </c>
      <c r="C1571" t="s">
        <v>195</v>
      </c>
      <c r="D1571" s="1">
        <v>15</v>
      </c>
      <c r="E1571" s="1">
        <v>25</v>
      </c>
      <c r="F1571">
        <v>2</v>
      </c>
      <c r="G1571" s="1">
        <v>50</v>
      </c>
      <c r="H1571" s="1">
        <v>30</v>
      </c>
      <c r="I1571" s="1">
        <f t="shared" si="48"/>
        <v>20</v>
      </c>
      <c r="J1571" s="2">
        <f t="shared" si="49"/>
        <v>0.4</v>
      </c>
      <c r="K1571" s="3">
        <v>2.2222222222222223E-2</v>
      </c>
      <c r="L1571" t="s">
        <v>1132</v>
      </c>
    </row>
    <row r="1572" spans="1:12" x14ac:dyDescent="0.25">
      <c r="A1572">
        <v>638</v>
      </c>
      <c r="B1572">
        <v>16</v>
      </c>
      <c r="C1572" t="s">
        <v>100</v>
      </c>
      <c r="D1572" s="1">
        <v>18</v>
      </c>
      <c r="E1572" s="1">
        <v>30</v>
      </c>
      <c r="F1572">
        <v>3</v>
      </c>
      <c r="G1572" s="1">
        <v>90</v>
      </c>
      <c r="H1572" s="1">
        <v>54</v>
      </c>
      <c r="I1572" s="1">
        <f t="shared" si="48"/>
        <v>36</v>
      </c>
      <c r="J1572" s="2">
        <f t="shared" si="49"/>
        <v>0.4</v>
      </c>
      <c r="K1572" s="3">
        <v>3.0555555555555555E-2</v>
      </c>
      <c r="L1572" t="s">
        <v>1132</v>
      </c>
    </row>
    <row r="1573" spans="1:12" x14ac:dyDescent="0.25">
      <c r="A1573">
        <v>639</v>
      </c>
      <c r="B1573">
        <v>8</v>
      </c>
      <c r="C1573" t="s">
        <v>256</v>
      </c>
      <c r="D1573" s="1">
        <v>15</v>
      </c>
      <c r="E1573" s="1">
        <v>26</v>
      </c>
      <c r="F1573">
        <v>2</v>
      </c>
      <c r="G1573" s="1">
        <v>52</v>
      </c>
      <c r="H1573" s="1">
        <v>30</v>
      </c>
      <c r="I1573" s="1">
        <f t="shared" si="48"/>
        <v>22</v>
      </c>
      <c r="J1573" s="2">
        <f t="shared" si="49"/>
        <v>0.42307692307692307</v>
      </c>
      <c r="K1573" s="3">
        <v>3.6111111111111108E-2</v>
      </c>
      <c r="L1573" t="s">
        <v>1132</v>
      </c>
    </row>
    <row r="1574" spans="1:12" x14ac:dyDescent="0.25">
      <c r="A1574">
        <v>639</v>
      </c>
      <c r="B1574">
        <v>8</v>
      </c>
      <c r="C1574" t="s">
        <v>186</v>
      </c>
      <c r="D1574" s="1">
        <v>19</v>
      </c>
      <c r="E1574" s="1">
        <v>31</v>
      </c>
      <c r="F1574">
        <v>2</v>
      </c>
      <c r="G1574" s="1">
        <v>62</v>
      </c>
      <c r="H1574" s="1">
        <v>38</v>
      </c>
      <c r="I1574" s="1">
        <f t="shared" si="48"/>
        <v>24</v>
      </c>
      <c r="J1574" s="2">
        <f t="shared" si="49"/>
        <v>0.38709677419354838</v>
      </c>
      <c r="K1574" s="3">
        <v>2.013888888888889E-2</v>
      </c>
      <c r="L1574" t="s">
        <v>1132</v>
      </c>
    </row>
    <row r="1575" spans="1:12" x14ac:dyDescent="0.25">
      <c r="A1575">
        <v>639</v>
      </c>
      <c r="B1575">
        <v>8</v>
      </c>
      <c r="C1575" t="s">
        <v>180</v>
      </c>
      <c r="D1575" s="1">
        <v>11</v>
      </c>
      <c r="E1575" s="1">
        <v>19</v>
      </c>
      <c r="F1575">
        <v>2</v>
      </c>
      <c r="G1575" s="1">
        <v>38</v>
      </c>
      <c r="H1575" s="1">
        <v>22</v>
      </c>
      <c r="I1575" s="1">
        <f t="shared" si="48"/>
        <v>16</v>
      </c>
      <c r="J1575" s="2">
        <f t="shared" si="49"/>
        <v>0.42105263157894735</v>
      </c>
      <c r="K1575" s="3">
        <v>3.8194444444444448E-2</v>
      </c>
      <c r="L1575" t="s">
        <v>1132</v>
      </c>
    </row>
    <row r="1576" spans="1:12" x14ac:dyDescent="0.25">
      <c r="A1576">
        <v>640</v>
      </c>
      <c r="B1576">
        <v>14</v>
      </c>
      <c r="C1576" t="s">
        <v>256</v>
      </c>
      <c r="D1576" s="1">
        <v>15</v>
      </c>
      <c r="E1576" s="1">
        <v>26</v>
      </c>
      <c r="F1576">
        <v>3</v>
      </c>
      <c r="G1576" s="1">
        <v>78</v>
      </c>
      <c r="H1576" s="1">
        <v>45</v>
      </c>
      <c r="I1576" s="1">
        <f t="shared" si="48"/>
        <v>33</v>
      </c>
      <c r="J1576" s="2">
        <f t="shared" si="49"/>
        <v>0.42307692307692307</v>
      </c>
      <c r="K1576" s="3">
        <v>4.8611111111111112E-3</v>
      </c>
      <c r="L1576" t="s">
        <v>1133</v>
      </c>
    </row>
    <row r="1577" spans="1:12" x14ac:dyDescent="0.25">
      <c r="A1577">
        <v>640</v>
      </c>
      <c r="B1577">
        <v>14</v>
      </c>
      <c r="C1577" t="s">
        <v>102</v>
      </c>
      <c r="D1577" s="1">
        <v>13</v>
      </c>
      <c r="E1577" s="1">
        <v>21</v>
      </c>
      <c r="F1577">
        <v>2</v>
      </c>
      <c r="G1577" s="1">
        <v>42</v>
      </c>
      <c r="H1577" s="1">
        <v>26</v>
      </c>
      <c r="I1577" s="1">
        <f t="shared" si="48"/>
        <v>16</v>
      </c>
      <c r="J1577" s="2">
        <f t="shared" si="49"/>
        <v>0.38095238095238093</v>
      </c>
      <c r="K1577" s="3">
        <v>8.3333333333333332E-3</v>
      </c>
      <c r="L1577" t="s">
        <v>1132</v>
      </c>
    </row>
    <row r="1578" spans="1:12" x14ac:dyDescent="0.25">
      <c r="A1578">
        <v>640</v>
      </c>
      <c r="B1578">
        <v>14</v>
      </c>
      <c r="C1578" t="s">
        <v>439</v>
      </c>
      <c r="D1578" s="1">
        <v>20</v>
      </c>
      <c r="E1578" s="1">
        <v>33</v>
      </c>
      <c r="F1578">
        <v>3</v>
      </c>
      <c r="G1578" s="1">
        <v>99</v>
      </c>
      <c r="H1578" s="1">
        <v>60</v>
      </c>
      <c r="I1578" s="1">
        <f t="shared" si="48"/>
        <v>39</v>
      </c>
      <c r="J1578" s="2">
        <f t="shared" si="49"/>
        <v>0.39393939393939392</v>
      </c>
      <c r="K1578" s="3">
        <v>3.888888888888889E-2</v>
      </c>
      <c r="L1578" t="s">
        <v>1133</v>
      </c>
    </row>
    <row r="1579" spans="1:12" x14ac:dyDescent="0.25">
      <c r="A1579">
        <v>641</v>
      </c>
      <c r="B1579">
        <v>2</v>
      </c>
      <c r="C1579" t="s">
        <v>51</v>
      </c>
      <c r="D1579" s="1">
        <v>17</v>
      </c>
      <c r="E1579" s="1">
        <v>29</v>
      </c>
      <c r="F1579">
        <v>3</v>
      </c>
      <c r="G1579" s="1">
        <v>87</v>
      </c>
      <c r="H1579" s="1">
        <v>51</v>
      </c>
      <c r="I1579" s="1">
        <f t="shared" si="48"/>
        <v>36</v>
      </c>
      <c r="J1579" s="2">
        <f t="shared" si="49"/>
        <v>0.41379310344827586</v>
      </c>
      <c r="K1579" s="3">
        <v>1.1805555555555555E-2</v>
      </c>
      <c r="L1579" t="s">
        <v>1132</v>
      </c>
    </row>
    <row r="1580" spans="1:12" x14ac:dyDescent="0.25">
      <c r="A1580">
        <v>641</v>
      </c>
      <c r="B1580">
        <v>2</v>
      </c>
      <c r="C1580" t="s">
        <v>195</v>
      </c>
      <c r="D1580" s="1">
        <v>15</v>
      </c>
      <c r="E1580" s="1">
        <v>25</v>
      </c>
      <c r="F1580">
        <v>3</v>
      </c>
      <c r="G1580" s="1">
        <v>75</v>
      </c>
      <c r="H1580" s="1">
        <v>45</v>
      </c>
      <c r="I1580" s="1">
        <f t="shared" si="48"/>
        <v>30</v>
      </c>
      <c r="J1580" s="2">
        <f t="shared" si="49"/>
        <v>0.4</v>
      </c>
      <c r="K1580" s="3">
        <v>1.9444444444444445E-2</v>
      </c>
      <c r="L1580" t="s">
        <v>1133</v>
      </c>
    </row>
    <row r="1581" spans="1:12" x14ac:dyDescent="0.25">
      <c r="A1581">
        <v>641</v>
      </c>
      <c r="B1581">
        <v>2</v>
      </c>
      <c r="C1581" t="s">
        <v>331</v>
      </c>
      <c r="D1581" s="1">
        <v>14</v>
      </c>
      <c r="E1581" s="1">
        <v>23</v>
      </c>
      <c r="F1581">
        <v>2</v>
      </c>
      <c r="G1581" s="1">
        <v>46</v>
      </c>
      <c r="H1581" s="1">
        <v>28</v>
      </c>
      <c r="I1581" s="1">
        <f t="shared" si="48"/>
        <v>18</v>
      </c>
      <c r="J1581" s="2">
        <f t="shared" si="49"/>
        <v>0.39130434782608697</v>
      </c>
      <c r="K1581" s="3">
        <v>2.013888888888889E-2</v>
      </c>
      <c r="L1581" t="s">
        <v>1132</v>
      </c>
    </row>
    <row r="1582" spans="1:12" x14ac:dyDescent="0.25">
      <c r="A1582">
        <v>642</v>
      </c>
      <c r="B1582">
        <v>15</v>
      </c>
      <c r="C1582" t="s">
        <v>102</v>
      </c>
      <c r="D1582" s="1">
        <v>13</v>
      </c>
      <c r="E1582" s="1">
        <v>21</v>
      </c>
      <c r="F1582">
        <v>3</v>
      </c>
      <c r="G1582" s="1">
        <v>63</v>
      </c>
      <c r="H1582" s="1">
        <v>39</v>
      </c>
      <c r="I1582" s="1">
        <f t="shared" si="48"/>
        <v>24</v>
      </c>
      <c r="J1582" s="2">
        <f t="shared" si="49"/>
        <v>0.38095238095238093</v>
      </c>
      <c r="K1582" s="3">
        <v>4.1666666666666666E-3</v>
      </c>
      <c r="L1582" t="s">
        <v>1133</v>
      </c>
    </row>
    <row r="1583" spans="1:12" x14ac:dyDescent="0.25">
      <c r="A1583">
        <v>642</v>
      </c>
      <c r="B1583">
        <v>15</v>
      </c>
      <c r="C1583" t="s">
        <v>256</v>
      </c>
      <c r="D1583" s="1">
        <v>15</v>
      </c>
      <c r="E1583" s="1">
        <v>26</v>
      </c>
      <c r="F1583">
        <v>1</v>
      </c>
      <c r="G1583" s="1">
        <v>26</v>
      </c>
      <c r="H1583" s="1">
        <v>15</v>
      </c>
      <c r="I1583" s="1">
        <f t="shared" si="48"/>
        <v>11</v>
      </c>
      <c r="J1583" s="2">
        <f t="shared" si="49"/>
        <v>0.42307692307692307</v>
      </c>
      <c r="K1583" s="3">
        <v>3.9583333333333331E-2</v>
      </c>
      <c r="L1583" t="s">
        <v>1133</v>
      </c>
    </row>
    <row r="1584" spans="1:12" x14ac:dyDescent="0.25">
      <c r="A1584">
        <v>642</v>
      </c>
      <c r="B1584">
        <v>15</v>
      </c>
      <c r="C1584" t="s">
        <v>51</v>
      </c>
      <c r="D1584" s="1">
        <v>17</v>
      </c>
      <c r="E1584" s="1">
        <v>29</v>
      </c>
      <c r="F1584">
        <v>3</v>
      </c>
      <c r="G1584" s="1">
        <v>87</v>
      </c>
      <c r="H1584" s="1">
        <v>51</v>
      </c>
      <c r="I1584" s="1">
        <f t="shared" si="48"/>
        <v>36</v>
      </c>
      <c r="J1584" s="2">
        <f t="shared" si="49"/>
        <v>0.41379310344827586</v>
      </c>
      <c r="K1584" s="3">
        <v>1.2500000000000001E-2</v>
      </c>
      <c r="L1584" t="s">
        <v>1133</v>
      </c>
    </row>
    <row r="1585" spans="1:12" x14ac:dyDescent="0.25">
      <c r="A1585">
        <v>643</v>
      </c>
      <c r="B1585">
        <v>17</v>
      </c>
      <c r="C1585" t="s">
        <v>439</v>
      </c>
      <c r="D1585" s="1">
        <v>20</v>
      </c>
      <c r="E1585" s="1">
        <v>33</v>
      </c>
      <c r="F1585">
        <v>1</v>
      </c>
      <c r="G1585" s="1">
        <v>33</v>
      </c>
      <c r="H1585" s="1">
        <v>20</v>
      </c>
      <c r="I1585" s="1">
        <f t="shared" si="48"/>
        <v>13</v>
      </c>
      <c r="J1585" s="2">
        <f t="shared" si="49"/>
        <v>0.39393939393939392</v>
      </c>
      <c r="K1585" s="3">
        <v>1.2500000000000001E-2</v>
      </c>
      <c r="L1585" t="s">
        <v>1132</v>
      </c>
    </row>
    <row r="1586" spans="1:12" x14ac:dyDescent="0.25">
      <c r="A1586">
        <v>644</v>
      </c>
      <c r="B1586">
        <v>9</v>
      </c>
      <c r="C1586" t="s">
        <v>186</v>
      </c>
      <c r="D1586" s="1">
        <v>19</v>
      </c>
      <c r="E1586" s="1">
        <v>31</v>
      </c>
      <c r="F1586">
        <v>3</v>
      </c>
      <c r="G1586" s="1">
        <v>93</v>
      </c>
      <c r="H1586" s="1">
        <v>57</v>
      </c>
      <c r="I1586" s="1">
        <f t="shared" si="48"/>
        <v>36</v>
      </c>
      <c r="J1586" s="2">
        <f t="shared" si="49"/>
        <v>0.38709677419354838</v>
      </c>
      <c r="K1586" s="3">
        <v>3.5416666666666666E-2</v>
      </c>
      <c r="L1586" t="s">
        <v>1132</v>
      </c>
    </row>
    <row r="1587" spans="1:12" x14ac:dyDescent="0.25">
      <c r="A1587">
        <v>645</v>
      </c>
      <c r="B1587">
        <v>6</v>
      </c>
      <c r="C1587" t="s">
        <v>439</v>
      </c>
      <c r="D1587" s="1">
        <v>20</v>
      </c>
      <c r="E1587" s="1">
        <v>33</v>
      </c>
      <c r="F1587">
        <v>3</v>
      </c>
      <c r="G1587" s="1">
        <v>99</v>
      </c>
      <c r="H1587" s="1">
        <v>60</v>
      </c>
      <c r="I1587" s="1">
        <f t="shared" si="48"/>
        <v>39</v>
      </c>
      <c r="J1587" s="2">
        <f t="shared" si="49"/>
        <v>0.39393939393939392</v>
      </c>
      <c r="K1587" s="3">
        <v>2.9861111111111113E-2</v>
      </c>
      <c r="L1587" t="s">
        <v>1133</v>
      </c>
    </row>
    <row r="1588" spans="1:12" x14ac:dyDescent="0.25">
      <c r="A1588">
        <v>645</v>
      </c>
      <c r="B1588">
        <v>6</v>
      </c>
      <c r="C1588" t="s">
        <v>170</v>
      </c>
      <c r="D1588" s="1">
        <v>16</v>
      </c>
      <c r="E1588" s="1">
        <v>27</v>
      </c>
      <c r="F1588">
        <v>3</v>
      </c>
      <c r="G1588" s="1">
        <v>81</v>
      </c>
      <c r="H1588" s="1">
        <v>48</v>
      </c>
      <c r="I1588" s="1">
        <f t="shared" si="48"/>
        <v>33</v>
      </c>
      <c r="J1588" s="2">
        <f t="shared" si="49"/>
        <v>0.40740740740740738</v>
      </c>
      <c r="K1588" s="3">
        <v>3.7499999999999999E-2</v>
      </c>
      <c r="L1588" t="s">
        <v>1132</v>
      </c>
    </row>
    <row r="1589" spans="1:12" x14ac:dyDescent="0.25">
      <c r="A1589">
        <v>646</v>
      </c>
      <c r="B1589">
        <v>12</v>
      </c>
      <c r="C1589" t="s">
        <v>33</v>
      </c>
      <c r="D1589" s="1">
        <v>21</v>
      </c>
      <c r="E1589" s="1">
        <v>35</v>
      </c>
      <c r="F1589">
        <v>2</v>
      </c>
      <c r="G1589" s="1">
        <v>70</v>
      </c>
      <c r="H1589" s="1">
        <v>42</v>
      </c>
      <c r="I1589" s="1">
        <f t="shared" si="48"/>
        <v>28</v>
      </c>
      <c r="J1589" s="2">
        <f t="shared" si="49"/>
        <v>0.4</v>
      </c>
      <c r="K1589" s="3">
        <v>2.5000000000000001E-2</v>
      </c>
      <c r="L1589" t="s">
        <v>1132</v>
      </c>
    </row>
    <row r="1590" spans="1:12" x14ac:dyDescent="0.25">
      <c r="A1590">
        <v>647</v>
      </c>
      <c r="B1590">
        <v>12</v>
      </c>
      <c r="C1590" t="s">
        <v>117</v>
      </c>
      <c r="D1590" s="1">
        <v>10</v>
      </c>
      <c r="E1590" s="1">
        <v>18</v>
      </c>
      <c r="F1590">
        <v>2</v>
      </c>
      <c r="G1590" s="1">
        <v>36</v>
      </c>
      <c r="H1590" s="1">
        <v>20</v>
      </c>
      <c r="I1590" s="1">
        <f t="shared" si="48"/>
        <v>16</v>
      </c>
      <c r="J1590" s="2">
        <f t="shared" si="49"/>
        <v>0.44444444444444442</v>
      </c>
      <c r="K1590" s="3">
        <v>9.0277777777777769E-3</v>
      </c>
      <c r="L1590" t="s">
        <v>1133</v>
      </c>
    </row>
    <row r="1591" spans="1:12" x14ac:dyDescent="0.25">
      <c r="A1591">
        <v>647</v>
      </c>
      <c r="B1591">
        <v>12</v>
      </c>
      <c r="C1591" t="s">
        <v>186</v>
      </c>
      <c r="D1591" s="1">
        <v>19</v>
      </c>
      <c r="E1591" s="1">
        <v>31</v>
      </c>
      <c r="F1591">
        <v>2</v>
      </c>
      <c r="G1591" s="1">
        <v>62</v>
      </c>
      <c r="H1591" s="1">
        <v>38</v>
      </c>
      <c r="I1591" s="1">
        <f t="shared" si="48"/>
        <v>24</v>
      </c>
      <c r="J1591" s="2">
        <f t="shared" si="49"/>
        <v>0.38709677419354838</v>
      </c>
      <c r="K1591" s="3">
        <v>1.8055555555555554E-2</v>
      </c>
      <c r="L1591" t="s">
        <v>1133</v>
      </c>
    </row>
    <row r="1592" spans="1:12" x14ac:dyDescent="0.25">
      <c r="A1592">
        <v>648</v>
      </c>
      <c r="B1592">
        <v>9</v>
      </c>
      <c r="C1592" t="s">
        <v>57</v>
      </c>
      <c r="D1592" s="1">
        <v>16</v>
      </c>
      <c r="E1592" s="1">
        <v>28</v>
      </c>
      <c r="F1592">
        <v>2</v>
      </c>
      <c r="G1592" s="1">
        <v>56</v>
      </c>
      <c r="H1592" s="1">
        <v>32</v>
      </c>
      <c r="I1592" s="1">
        <f t="shared" si="48"/>
        <v>24</v>
      </c>
      <c r="J1592" s="2">
        <f t="shared" si="49"/>
        <v>0.42857142857142855</v>
      </c>
      <c r="K1592" s="3">
        <v>3.2638888888888891E-2</v>
      </c>
      <c r="L1592" t="s">
        <v>1132</v>
      </c>
    </row>
    <row r="1593" spans="1:12" x14ac:dyDescent="0.25">
      <c r="A1593">
        <v>649</v>
      </c>
      <c r="B1593">
        <v>9</v>
      </c>
      <c r="C1593" t="s">
        <v>51</v>
      </c>
      <c r="D1593" s="1">
        <v>17</v>
      </c>
      <c r="E1593" s="1">
        <v>29</v>
      </c>
      <c r="F1593">
        <v>3</v>
      </c>
      <c r="G1593" s="1">
        <v>87</v>
      </c>
      <c r="H1593" s="1">
        <v>51</v>
      </c>
      <c r="I1593" s="1">
        <f t="shared" si="48"/>
        <v>36</v>
      </c>
      <c r="J1593" s="2">
        <f t="shared" si="49"/>
        <v>0.41379310344827586</v>
      </c>
      <c r="K1593" s="3">
        <v>1.5277777777777777E-2</v>
      </c>
      <c r="L1593" t="s">
        <v>1133</v>
      </c>
    </row>
    <row r="1594" spans="1:12" x14ac:dyDescent="0.25">
      <c r="A1594">
        <v>649</v>
      </c>
      <c r="B1594">
        <v>9</v>
      </c>
      <c r="C1594" t="s">
        <v>57</v>
      </c>
      <c r="D1594" s="1">
        <v>16</v>
      </c>
      <c r="E1594" s="1">
        <v>28</v>
      </c>
      <c r="F1594">
        <v>3</v>
      </c>
      <c r="G1594" s="1">
        <v>84</v>
      </c>
      <c r="H1594" s="1">
        <v>48</v>
      </c>
      <c r="I1594" s="1">
        <f t="shared" si="48"/>
        <v>36</v>
      </c>
      <c r="J1594" s="2">
        <f t="shared" si="49"/>
        <v>0.42857142857142855</v>
      </c>
      <c r="K1594" s="3">
        <v>2.7777777777777776E-2</v>
      </c>
      <c r="L1594" t="s">
        <v>1132</v>
      </c>
    </row>
    <row r="1595" spans="1:12" x14ac:dyDescent="0.25">
      <c r="A1595">
        <v>649</v>
      </c>
      <c r="B1595">
        <v>9</v>
      </c>
      <c r="C1595" t="s">
        <v>195</v>
      </c>
      <c r="D1595" s="1">
        <v>15</v>
      </c>
      <c r="E1595" s="1">
        <v>25</v>
      </c>
      <c r="F1595">
        <v>1</v>
      </c>
      <c r="G1595" s="1">
        <v>25</v>
      </c>
      <c r="H1595" s="1">
        <v>15</v>
      </c>
      <c r="I1595" s="1">
        <f t="shared" si="48"/>
        <v>10</v>
      </c>
      <c r="J1595" s="2">
        <f t="shared" si="49"/>
        <v>0.4</v>
      </c>
      <c r="K1595" s="3">
        <v>2.2222222222222223E-2</v>
      </c>
      <c r="L1595" t="s">
        <v>1133</v>
      </c>
    </row>
    <row r="1596" spans="1:12" x14ac:dyDescent="0.25">
      <c r="A1596">
        <v>649</v>
      </c>
      <c r="B1596">
        <v>9</v>
      </c>
      <c r="C1596" t="s">
        <v>241</v>
      </c>
      <c r="D1596" s="1">
        <v>12</v>
      </c>
      <c r="E1596" s="1">
        <v>20</v>
      </c>
      <c r="F1596">
        <v>3</v>
      </c>
      <c r="G1596" s="1">
        <v>60</v>
      </c>
      <c r="H1596" s="1">
        <v>36</v>
      </c>
      <c r="I1596" s="1">
        <f t="shared" si="48"/>
        <v>24</v>
      </c>
      <c r="J1596" s="2">
        <f t="shared" si="49"/>
        <v>0.4</v>
      </c>
      <c r="K1596" s="3">
        <v>1.0416666666666666E-2</v>
      </c>
      <c r="L1596" t="s">
        <v>1132</v>
      </c>
    </row>
    <row r="1597" spans="1:12" x14ac:dyDescent="0.25">
      <c r="A1597">
        <v>650</v>
      </c>
      <c r="B1597">
        <v>11</v>
      </c>
      <c r="C1597" t="s">
        <v>102</v>
      </c>
      <c r="D1597" s="1">
        <v>13</v>
      </c>
      <c r="E1597" s="1">
        <v>21</v>
      </c>
      <c r="F1597">
        <v>2</v>
      </c>
      <c r="G1597" s="1">
        <v>42</v>
      </c>
      <c r="H1597" s="1">
        <v>26</v>
      </c>
      <c r="I1597" s="1">
        <f t="shared" si="48"/>
        <v>16</v>
      </c>
      <c r="J1597" s="2">
        <f t="shared" si="49"/>
        <v>0.38095238095238093</v>
      </c>
      <c r="K1597" s="3">
        <v>1.2500000000000001E-2</v>
      </c>
      <c r="L1597" t="s">
        <v>1133</v>
      </c>
    </row>
    <row r="1598" spans="1:12" x14ac:dyDescent="0.25">
      <c r="A1598">
        <v>650</v>
      </c>
      <c r="B1598">
        <v>11</v>
      </c>
      <c r="C1598" t="s">
        <v>51</v>
      </c>
      <c r="D1598" s="1">
        <v>17</v>
      </c>
      <c r="E1598" s="1">
        <v>29</v>
      </c>
      <c r="F1598">
        <v>2</v>
      </c>
      <c r="G1598" s="1">
        <v>58</v>
      </c>
      <c r="H1598" s="1">
        <v>34</v>
      </c>
      <c r="I1598" s="1">
        <f t="shared" si="48"/>
        <v>24</v>
      </c>
      <c r="J1598" s="2">
        <f t="shared" si="49"/>
        <v>0.41379310344827586</v>
      </c>
      <c r="K1598" s="3">
        <v>2.4305555555555556E-2</v>
      </c>
      <c r="L1598" t="s">
        <v>1133</v>
      </c>
    </row>
    <row r="1599" spans="1:12" x14ac:dyDescent="0.25">
      <c r="A1599">
        <v>650</v>
      </c>
      <c r="B1599">
        <v>11</v>
      </c>
      <c r="C1599" t="s">
        <v>414</v>
      </c>
      <c r="D1599" s="1">
        <v>19</v>
      </c>
      <c r="E1599" s="1">
        <v>32</v>
      </c>
      <c r="F1599">
        <v>1</v>
      </c>
      <c r="G1599" s="1">
        <v>32</v>
      </c>
      <c r="H1599" s="1">
        <v>19</v>
      </c>
      <c r="I1599" s="1">
        <f t="shared" si="48"/>
        <v>13</v>
      </c>
      <c r="J1599" s="2">
        <f t="shared" si="49"/>
        <v>0.40625</v>
      </c>
      <c r="K1599" s="3">
        <v>8.3333333333333332E-3</v>
      </c>
      <c r="L1599" t="s">
        <v>1133</v>
      </c>
    </row>
    <row r="1600" spans="1:12" x14ac:dyDescent="0.25">
      <c r="A1600">
        <v>650</v>
      </c>
      <c r="B1600">
        <v>11</v>
      </c>
      <c r="C1600" t="s">
        <v>33</v>
      </c>
      <c r="D1600" s="1">
        <v>21</v>
      </c>
      <c r="E1600" s="1">
        <v>35</v>
      </c>
      <c r="F1600">
        <v>3</v>
      </c>
      <c r="G1600" s="1">
        <v>105</v>
      </c>
      <c r="H1600" s="1">
        <v>63</v>
      </c>
      <c r="I1600" s="1">
        <f t="shared" si="48"/>
        <v>42</v>
      </c>
      <c r="J1600" s="2">
        <f t="shared" si="49"/>
        <v>0.4</v>
      </c>
      <c r="K1600" s="3">
        <v>7.6388888888888886E-3</v>
      </c>
      <c r="L1600" t="s">
        <v>1132</v>
      </c>
    </row>
    <row r="1601" spans="1:12" x14ac:dyDescent="0.25">
      <c r="A1601">
        <v>651</v>
      </c>
      <c r="B1601">
        <v>16</v>
      </c>
      <c r="C1601" t="s">
        <v>65</v>
      </c>
      <c r="D1601" s="1">
        <v>25</v>
      </c>
      <c r="E1601" s="1">
        <v>40</v>
      </c>
      <c r="F1601">
        <v>2</v>
      </c>
      <c r="G1601" s="1">
        <v>80</v>
      </c>
      <c r="H1601" s="1">
        <v>50</v>
      </c>
      <c r="I1601" s="1">
        <f t="shared" si="48"/>
        <v>30</v>
      </c>
      <c r="J1601" s="2">
        <f t="shared" si="49"/>
        <v>0.375</v>
      </c>
      <c r="K1601" s="3">
        <v>3.4722222222222224E-2</v>
      </c>
      <c r="L1601" t="s">
        <v>1132</v>
      </c>
    </row>
    <row r="1602" spans="1:12" x14ac:dyDescent="0.25">
      <c r="A1602">
        <v>651</v>
      </c>
      <c r="B1602">
        <v>16</v>
      </c>
      <c r="C1602" t="s">
        <v>102</v>
      </c>
      <c r="D1602" s="1">
        <v>13</v>
      </c>
      <c r="E1602" s="1">
        <v>21</v>
      </c>
      <c r="F1602">
        <v>3</v>
      </c>
      <c r="G1602" s="1">
        <v>63</v>
      </c>
      <c r="H1602" s="1">
        <v>39</v>
      </c>
      <c r="I1602" s="1">
        <f t="shared" si="48"/>
        <v>24</v>
      </c>
      <c r="J1602" s="2">
        <f t="shared" si="49"/>
        <v>0.38095238095238093</v>
      </c>
      <c r="K1602" s="3">
        <v>6.2500000000000003E-3</v>
      </c>
      <c r="L1602" t="s">
        <v>1132</v>
      </c>
    </row>
    <row r="1603" spans="1:12" x14ac:dyDescent="0.25">
      <c r="A1603">
        <v>651</v>
      </c>
      <c r="B1603">
        <v>16</v>
      </c>
      <c r="C1603" t="s">
        <v>439</v>
      </c>
      <c r="D1603" s="1">
        <v>20</v>
      </c>
      <c r="E1603" s="1">
        <v>33</v>
      </c>
      <c r="F1603">
        <v>2</v>
      </c>
      <c r="G1603" s="1">
        <v>66</v>
      </c>
      <c r="H1603" s="1">
        <v>40</v>
      </c>
      <c r="I1603" s="1">
        <f t="shared" ref="I1603:I1666" si="50">G1603-H1603</f>
        <v>26</v>
      </c>
      <c r="J1603" s="2">
        <f t="shared" ref="J1603:J1666" si="51">I1603/G1603</f>
        <v>0.39393939393939392</v>
      </c>
      <c r="K1603" s="3">
        <v>2.013888888888889E-2</v>
      </c>
      <c r="L1603" t="s">
        <v>1132</v>
      </c>
    </row>
    <row r="1604" spans="1:12" x14ac:dyDescent="0.25">
      <c r="A1604">
        <v>652</v>
      </c>
      <c r="B1604">
        <v>14</v>
      </c>
      <c r="C1604" t="s">
        <v>186</v>
      </c>
      <c r="D1604" s="1">
        <v>19</v>
      </c>
      <c r="E1604" s="1">
        <v>31</v>
      </c>
      <c r="F1604">
        <v>2</v>
      </c>
      <c r="G1604" s="1">
        <v>62</v>
      </c>
      <c r="H1604" s="1">
        <v>38</v>
      </c>
      <c r="I1604" s="1">
        <f t="shared" si="50"/>
        <v>24</v>
      </c>
      <c r="J1604" s="2">
        <f t="shared" si="51"/>
        <v>0.38709677419354838</v>
      </c>
      <c r="K1604" s="3">
        <v>8.3333333333333332E-3</v>
      </c>
      <c r="L1604" t="s">
        <v>1132</v>
      </c>
    </row>
    <row r="1605" spans="1:12" x14ac:dyDescent="0.25">
      <c r="A1605">
        <v>652</v>
      </c>
      <c r="B1605">
        <v>14</v>
      </c>
      <c r="C1605" t="s">
        <v>106</v>
      </c>
      <c r="D1605" s="1">
        <v>22</v>
      </c>
      <c r="E1605" s="1">
        <v>36</v>
      </c>
      <c r="F1605">
        <v>3</v>
      </c>
      <c r="G1605" s="1">
        <v>108</v>
      </c>
      <c r="H1605" s="1">
        <v>66</v>
      </c>
      <c r="I1605" s="1">
        <f t="shared" si="50"/>
        <v>42</v>
      </c>
      <c r="J1605" s="2">
        <f t="shared" si="51"/>
        <v>0.3888888888888889</v>
      </c>
      <c r="K1605" s="3">
        <v>2.6388888888888889E-2</v>
      </c>
      <c r="L1605" t="s">
        <v>1133</v>
      </c>
    </row>
    <row r="1606" spans="1:12" x14ac:dyDescent="0.25">
      <c r="A1606">
        <v>653</v>
      </c>
      <c r="B1606">
        <v>13</v>
      </c>
      <c r="C1606" t="s">
        <v>57</v>
      </c>
      <c r="D1606" s="1">
        <v>16</v>
      </c>
      <c r="E1606" s="1">
        <v>28</v>
      </c>
      <c r="F1606">
        <v>3</v>
      </c>
      <c r="G1606" s="1">
        <v>84</v>
      </c>
      <c r="H1606" s="1">
        <v>48</v>
      </c>
      <c r="I1606" s="1">
        <f t="shared" si="50"/>
        <v>36</v>
      </c>
      <c r="J1606" s="2">
        <f t="shared" si="51"/>
        <v>0.42857142857142855</v>
      </c>
      <c r="K1606" s="3">
        <v>3.5416666666666666E-2</v>
      </c>
      <c r="L1606" t="s">
        <v>1133</v>
      </c>
    </row>
    <row r="1607" spans="1:12" x14ac:dyDescent="0.25">
      <c r="A1607">
        <v>653</v>
      </c>
      <c r="B1607">
        <v>13</v>
      </c>
      <c r="C1607" t="s">
        <v>100</v>
      </c>
      <c r="D1607" s="1">
        <v>18</v>
      </c>
      <c r="E1607" s="1">
        <v>30</v>
      </c>
      <c r="F1607">
        <v>3</v>
      </c>
      <c r="G1607" s="1">
        <v>90</v>
      </c>
      <c r="H1607" s="1">
        <v>54</v>
      </c>
      <c r="I1607" s="1">
        <f t="shared" si="50"/>
        <v>36</v>
      </c>
      <c r="J1607" s="2">
        <f t="shared" si="51"/>
        <v>0.4</v>
      </c>
      <c r="K1607" s="3">
        <v>3.1944444444444442E-2</v>
      </c>
      <c r="L1607" t="s">
        <v>1132</v>
      </c>
    </row>
    <row r="1608" spans="1:12" x14ac:dyDescent="0.25">
      <c r="A1608">
        <v>653</v>
      </c>
      <c r="B1608">
        <v>13</v>
      </c>
      <c r="C1608" t="s">
        <v>33</v>
      </c>
      <c r="D1608" s="1">
        <v>21</v>
      </c>
      <c r="E1608" s="1">
        <v>35</v>
      </c>
      <c r="F1608">
        <v>2</v>
      </c>
      <c r="G1608" s="1">
        <v>70</v>
      </c>
      <c r="H1608" s="1">
        <v>42</v>
      </c>
      <c r="I1608" s="1">
        <f t="shared" si="50"/>
        <v>28</v>
      </c>
      <c r="J1608" s="2">
        <f t="shared" si="51"/>
        <v>0.4</v>
      </c>
      <c r="K1608" s="3">
        <v>3.6805555555555557E-2</v>
      </c>
      <c r="L1608" t="s">
        <v>1132</v>
      </c>
    </row>
    <row r="1609" spans="1:12" x14ac:dyDescent="0.25">
      <c r="A1609">
        <v>654</v>
      </c>
      <c r="B1609">
        <v>12</v>
      </c>
      <c r="C1609" t="s">
        <v>335</v>
      </c>
      <c r="D1609" s="1">
        <v>13</v>
      </c>
      <c r="E1609" s="1">
        <v>22</v>
      </c>
      <c r="F1609">
        <v>1</v>
      </c>
      <c r="G1609" s="1">
        <v>22</v>
      </c>
      <c r="H1609" s="1">
        <v>13</v>
      </c>
      <c r="I1609" s="1">
        <f t="shared" si="50"/>
        <v>9</v>
      </c>
      <c r="J1609" s="2">
        <f t="shared" si="51"/>
        <v>0.40909090909090912</v>
      </c>
      <c r="K1609" s="3">
        <v>2.1527777777777778E-2</v>
      </c>
      <c r="L1609" t="s">
        <v>1132</v>
      </c>
    </row>
    <row r="1610" spans="1:12" x14ac:dyDescent="0.25">
      <c r="A1610">
        <v>654</v>
      </c>
      <c r="B1610">
        <v>12</v>
      </c>
      <c r="C1610" t="s">
        <v>241</v>
      </c>
      <c r="D1610" s="1">
        <v>12</v>
      </c>
      <c r="E1610" s="1">
        <v>20</v>
      </c>
      <c r="F1610">
        <v>1</v>
      </c>
      <c r="G1610" s="1">
        <v>20</v>
      </c>
      <c r="H1610" s="1">
        <v>12</v>
      </c>
      <c r="I1610" s="1">
        <f t="shared" si="50"/>
        <v>8</v>
      </c>
      <c r="J1610" s="2">
        <f t="shared" si="51"/>
        <v>0.4</v>
      </c>
      <c r="K1610" s="3">
        <v>9.0277777777777769E-3</v>
      </c>
      <c r="L1610" t="s">
        <v>1132</v>
      </c>
    </row>
    <row r="1611" spans="1:12" x14ac:dyDescent="0.25">
      <c r="A1611">
        <v>655</v>
      </c>
      <c r="B1611">
        <v>5</v>
      </c>
      <c r="C1611" t="s">
        <v>186</v>
      </c>
      <c r="D1611" s="1">
        <v>19</v>
      </c>
      <c r="E1611" s="1">
        <v>31</v>
      </c>
      <c r="F1611">
        <v>3</v>
      </c>
      <c r="G1611" s="1">
        <v>93</v>
      </c>
      <c r="H1611" s="1">
        <v>57</v>
      </c>
      <c r="I1611" s="1">
        <f t="shared" si="50"/>
        <v>36</v>
      </c>
      <c r="J1611" s="2">
        <f t="shared" si="51"/>
        <v>0.38709677419354838</v>
      </c>
      <c r="K1611" s="3">
        <v>2.5000000000000001E-2</v>
      </c>
      <c r="L1611" t="s">
        <v>1133</v>
      </c>
    </row>
    <row r="1612" spans="1:12" x14ac:dyDescent="0.25">
      <c r="A1612">
        <v>656</v>
      </c>
      <c r="B1612">
        <v>19</v>
      </c>
      <c r="C1612" t="s">
        <v>331</v>
      </c>
      <c r="D1612" s="1">
        <v>14</v>
      </c>
      <c r="E1612" s="1">
        <v>23</v>
      </c>
      <c r="F1612">
        <v>1</v>
      </c>
      <c r="G1612" s="1">
        <v>23</v>
      </c>
      <c r="H1612" s="1">
        <v>14</v>
      </c>
      <c r="I1612" s="1">
        <f t="shared" si="50"/>
        <v>9</v>
      </c>
      <c r="J1612" s="2">
        <f t="shared" si="51"/>
        <v>0.39130434782608697</v>
      </c>
      <c r="K1612" s="3">
        <v>9.0277777777777769E-3</v>
      </c>
      <c r="L1612" t="s">
        <v>1132</v>
      </c>
    </row>
    <row r="1613" spans="1:12" x14ac:dyDescent="0.25">
      <c r="A1613">
        <v>656</v>
      </c>
      <c r="B1613">
        <v>19</v>
      </c>
      <c r="C1613" t="s">
        <v>241</v>
      </c>
      <c r="D1613" s="1">
        <v>12</v>
      </c>
      <c r="E1613" s="1">
        <v>20</v>
      </c>
      <c r="F1613">
        <v>3</v>
      </c>
      <c r="G1613" s="1">
        <v>60</v>
      </c>
      <c r="H1613" s="1">
        <v>36</v>
      </c>
      <c r="I1613" s="1">
        <f t="shared" si="50"/>
        <v>24</v>
      </c>
      <c r="J1613" s="2">
        <f t="shared" si="51"/>
        <v>0.4</v>
      </c>
      <c r="K1613" s="3">
        <v>3.0555555555555555E-2</v>
      </c>
      <c r="L1613" t="s">
        <v>1133</v>
      </c>
    </row>
    <row r="1614" spans="1:12" x14ac:dyDescent="0.25">
      <c r="A1614">
        <v>656</v>
      </c>
      <c r="B1614">
        <v>19</v>
      </c>
      <c r="C1614" t="s">
        <v>180</v>
      </c>
      <c r="D1614" s="1">
        <v>11</v>
      </c>
      <c r="E1614" s="1">
        <v>19</v>
      </c>
      <c r="F1614">
        <v>2</v>
      </c>
      <c r="G1614" s="1">
        <v>38</v>
      </c>
      <c r="H1614" s="1">
        <v>22</v>
      </c>
      <c r="I1614" s="1">
        <f t="shared" si="50"/>
        <v>16</v>
      </c>
      <c r="J1614" s="2">
        <f t="shared" si="51"/>
        <v>0.42105263157894735</v>
      </c>
      <c r="K1614" s="3">
        <v>2.7083333333333334E-2</v>
      </c>
      <c r="L1614" t="s">
        <v>1133</v>
      </c>
    </row>
    <row r="1615" spans="1:12" x14ac:dyDescent="0.25">
      <c r="A1615">
        <v>656</v>
      </c>
      <c r="B1615">
        <v>19</v>
      </c>
      <c r="C1615" t="s">
        <v>106</v>
      </c>
      <c r="D1615" s="1">
        <v>22</v>
      </c>
      <c r="E1615" s="1">
        <v>36</v>
      </c>
      <c r="F1615">
        <v>1</v>
      </c>
      <c r="G1615" s="1">
        <v>36</v>
      </c>
      <c r="H1615" s="1">
        <v>22</v>
      </c>
      <c r="I1615" s="1">
        <f t="shared" si="50"/>
        <v>14</v>
      </c>
      <c r="J1615" s="2">
        <f t="shared" si="51"/>
        <v>0.3888888888888889</v>
      </c>
      <c r="K1615" s="3">
        <v>9.7222222222222224E-3</v>
      </c>
      <c r="L1615" t="s">
        <v>1132</v>
      </c>
    </row>
    <row r="1616" spans="1:12" x14ac:dyDescent="0.25">
      <c r="A1616">
        <v>657</v>
      </c>
      <c r="B1616">
        <v>1</v>
      </c>
      <c r="C1616" t="s">
        <v>65</v>
      </c>
      <c r="D1616" s="1">
        <v>25</v>
      </c>
      <c r="E1616" s="1">
        <v>40</v>
      </c>
      <c r="F1616">
        <v>2</v>
      </c>
      <c r="G1616" s="1">
        <v>80</v>
      </c>
      <c r="H1616" s="1">
        <v>50</v>
      </c>
      <c r="I1616" s="1">
        <f t="shared" si="50"/>
        <v>30</v>
      </c>
      <c r="J1616" s="2">
        <f t="shared" si="51"/>
        <v>0.375</v>
      </c>
      <c r="K1616" s="3">
        <v>3.8194444444444448E-2</v>
      </c>
      <c r="L1616" t="s">
        <v>1133</v>
      </c>
    </row>
    <row r="1617" spans="1:12" x14ac:dyDescent="0.25">
      <c r="A1617">
        <v>657</v>
      </c>
      <c r="B1617">
        <v>1</v>
      </c>
      <c r="C1617" t="s">
        <v>331</v>
      </c>
      <c r="D1617" s="1">
        <v>14</v>
      </c>
      <c r="E1617" s="1">
        <v>23</v>
      </c>
      <c r="F1617">
        <v>2</v>
      </c>
      <c r="G1617" s="1">
        <v>46</v>
      </c>
      <c r="H1617" s="1">
        <v>28</v>
      </c>
      <c r="I1617" s="1">
        <f t="shared" si="50"/>
        <v>18</v>
      </c>
      <c r="J1617" s="2">
        <f t="shared" si="51"/>
        <v>0.39130434782608697</v>
      </c>
      <c r="K1617" s="3">
        <v>2.7083333333333334E-2</v>
      </c>
      <c r="L1617" t="s">
        <v>1133</v>
      </c>
    </row>
    <row r="1618" spans="1:12" x14ac:dyDescent="0.25">
      <c r="A1618">
        <v>657</v>
      </c>
      <c r="B1618">
        <v>1</v>
      </c>
      <c r="C1618" t="s">
        <v>33</v>
      </c>
      <c r="D1618" s="1">
        <v>21</v>
      </c>
      <c r="E1618" s="1">
        <v>35</v>
      </c>
      <c r="F1618">
        <v>2</v>
      </c>
      <c r="G1618" s="1">
        <v>70</v>
      </c>
      <c r="H1618" s="1">
        <v>42</v>
      </c>
      <c r="I1618" s="1">
        <f t="shared" si="50"/>
        <v>28</v>
      </c>
      <c r="J1618" s="2">
        <f t="shared" si="51"/>
        <v>0.4</v>
      </c>
      <c r="K1618" s="3">
        <v>2.7777777777777776E-2</v>
      </c>
      <c r="L1618" t="s">
        <v>1133</v>
      </c>
    </row>
    <row r="1619" spans="1:12" x14ac:dyDescent="0.25">
      <c r="A1619">
        <v>658</v>
      </c>
      <c r="B1619">
        <v>19</v>
      </c>
      <c r="C1619" t="s">
        <v>414</v>
      </c>
      <c r="D1619" s="1">
        <v>19</v>
      </c>
      <c r="E1619" s="1">
        <v>32</v>
      </c>
      <c r="F1619">
        <v>1</v>
      </c>
      <c r="G1619" s="1">
        <v>32</v>
      </c>
      <c r="H1619" s="1">
        <v>19</v>
      </c>
      <c r="I1619" s="1">
        <f t="shared" si="50"/>
        <v>13</v>
      </c>
      <c r="J1619" s="2">
        <f t="shared" si="51"/>
        <v>0.40625</v>
      </c>
      <c r="K1619" s="3">
        <v>1.4583333333333334E-2</v>
      </c>
      <c r="L1619" t="s">
        <v>1133</v>
      </c>
    </row>
    <row r="1620" spans="1:12" x14ac:dyDescent="0.25">
      <c r="A1620">
        <v>658</v>
      </c>
      <c r="B1620">
        <v>19</v>
      </c>
      <c r="C1620" t="s">
        <v>170</v>
      </c>
      <c r="D1620" s="1">
        <v>16</v>
      </c>
      <c r="E1620" s="1">
        <v>27</v>
      </c>
      <c r="F1620">
        <v>2</v>
      </c>
      <c r="G1620" s="1">
        <v>54</v>
      </c>
      <c r="H1620" s="1">
        <v>32</v>
      </c>
      <c r="I1620" s="1">
        <f t="shared" si="50"/>
        <v>22</v>
      </c>
      <c r="J1620" s="2">
        <f t="shared" si="51"/>
        <v>0.40740740740740738</v>
      </c>
      <c r="K1620" s="3">
        <v>1.8749999999999999E-2</v>
      </c>
      <c r="L1620" t="s">
        <v>1133</v>
      </c>
    </row>
    <row r="1621" spans="1:12" x14ac:dyDescent="0.25">
      <c r="A1621">
        <v>659</v>
      </c>
      <c r="B1621">
        <v>9</v>
      </c>
      <c r="C1621" t="s">
        <v>51</v>
      </c>
      <c r="D1621" s="1">
        <v>17</v>
      </c>
      <c r="E1621" s="1">
        <v>29</v>
      </c>
      <c r="F1621">
        <v>3</v>
      </c>
      <c r="G1621" s="1">
        <v>87</v>
      </c>
      <c r="H1621" s="1">
        <v>51</v>
      </c>
      <c r="I1621" s="1">
        <f t="shared" si="50"/>
        <v>36</v>
      </c>
      <c r="J1621" s="2">
        <f t="shared" si="51"/>
        <v>0.41379310344827586</v>
      </c>
      <c r="K1621" s="3">
        <v>2.1527777777777778E-2</v>
      </c>
      <c r="L1621" t="s">
        <v>1132</v>
      </c>
    </row>
    <row r="1622" spans="1:12" x14ac:dyDescent="0.25">
      <c r="A1622">
        <v>660</v>
      </c>
      <c r="B1622">
        <v>19</v>
      </c>
      <c r="C1622" t="s">
        <v>180</v>
      </c>
      <c r="D1622" s="1">
        <v>11</v>
      </c>
      <c r="E1622" s="1">
        <v>19</v>
      </c>
      <c r="F1622">
        <v>2</v>
      </c>
      <c r="G1622" s="1">
        <v>38</v>
      </c>
      <c r="H1622" s="1">
        <v>22</v>
      </c>
      <c r="I1622" s="1">
        <f t="shared" si="50"/>
        <v>16</v>
      </c>
      <c r="J1622" s="2">
        <f t="shared" si="51"/>
        <v>0.42105263157894735</v>
      </c>
      <c r="K1622" s="3">
        <v>1.6666666666666666E-2</v>
      </c>
      <c r="L1622" t="s">
        <v>1133</v>
      </c>
    </row>
    <row r="1623" spans="1:12" x14ac:dyDescent="0.25">
      <c r="A1623">
        <v>660</v>
      </c>
      <c r="B1623">
        <v>19</v>
      </c>
      <c r="C1623" t="s">
        <v>100</v>
      </c>
      <c r="D1623" s="1">
        <v>18</v>
      </c>
      <c r="E1623" s="1">
        <v>30</v>
      </c>
      <c r="F1623">
        <v>3</v>
      </c>
      <c r="G1623" s="1">
        <v>90</v>
      </c>
      <c r="H1623" s="1">
        <v>54</v>
      </c>
      <c r="I1623" s="1">
        <f t="shared" si="50"/>
        <v>36</v>
      </c>
      <c r="J1623" s="2">
        <f t="shared" si="51"/>
        <v>0.4</v>
      </c>
      <c r="K1623" s="3">
        <v>1.1111111111111112E-2</v>
      </c>
      <c r="L1623" t="s">
        <v>1132</v>
      </c>
    </row>
    <row r="1624" spans="1:12" x14ac:dyDescent="0.25">
      <c r="A1624">
        <v>660</v>
      </c>
      <c r="B1624">
        <v>19</v>
      </c>
      <c r="C1624" t="s">
        <v>65</v>
      </c>
      <c r="D1624" s="1">
        <v>25</v>
      </c>
      <c r="E1624" s="1">
        <v>40</v>
      </c>
      <c r="F1624">
        <v>2</v>
      </c>
      <c r="G1624" s="1">
        <v>80</v>
      </c>
      <c r="H1624" s="1">
        <v>50</v>
      </c>
      <c r="I1624" s="1">
        <f t="shared" si="50"/>
        <v>30</v>
      </c>
      <c r="J1624" s="2">
        <f t="shared" si="51"/>
        <v>0.375</v>
      </c>
      <c r="K1624" s="3">
        <v>3.472222222222222E-3</v>
      </c>
      <c r="L1624" t="s">
        <v>1133</v>
      </c>
    </row>
    <row r="1625" spans="1:12" x14ac:dyDescent="0.25">
      <c r="A1625">
        <v>661</v>
      </c>
      <c r="B1625">
        <v>16</v>
      </c>
      <c r="C1625" t="s">
        <v>331</v>
      </c>
      <c r="D1625" s="1">
        <v>14</v>
      </c>
      <c r="E1625" s="1">
        <v>23</v>
      </c>
      <c r="F1625">
        <v>3</v>
      </c>
      <c r="G1625" s="1">
        <v>69</v>
      </c>
      <c r="H1625" s="1">
        <v>42</v>
      </c>
      <c r="I1625" s="1">
        <f t="shared" si="50"/>
        <v>27</v>
      </c>
      <c r="J1625" s="2">
        <f t="shared" si="51"/>
        <v>0.39130434782608697</v>
      </c>
      <c r="K1625" s="3">
        <v>3.888888888888889E-2</v>
      </c>
      <c r="L1625" t="s">
        <v>1133</v>
      </c>
    </row>
    <row r="1626" spans="1:12" x14ac:dyDescent="0.25">
      <c r="A1626">
        <v>661</v>
      </c>
      <c r="B1626">
        <v>16</v>
      </c>
      <c r="C1626" t="s">
        <v>186</v>
      </c>
      <c r="D1626" s="1">
        <v>19</v>
      </c>
      <c r="E1626" s="1">
        <v>31</v>
      </c>
      <c r="F1626">
        <v>1</v>
      </c>
      <c r="G1626" s="1">
        <v>31</v>
      </c>
      <c r="H1626" s="1">
        <v>19</v>
      </c>
      <c r="I1626" s="1">
        <f t="shared" si="50"/>
        <v>12</v>
      </c>
      <c r="J1626" s="2">
        <f t="shared" si="51"/>
        <v>0.38709677419354838</v>
      </c>
      <c r="K1626" s="3">
        <v>1.5277777777777777E-2</v>
      </c>
      <c r="L1626" t="s">
        <v>1133</v>
      </c>
    </row>
    <row r="1627" spans="1:12" x14ac:dyDescent="0.25">
      <c r="A1627">
        <v>661</v>
      </c>
      <c r="B1627">
        <v>16</v>
      </c>
      <c r="C1627" t="s">
        <v>195</v>
      </c>
      <c r="D1627" s="1">
        <v>15</v>
      </c>
      <c r="E1627" s="1">
        <v>25</v>
      </c>
      <c r="F1627">
        <v>2</v>
      </c>
      <c r="G1627" s="1">
        <v>50</v>
      </c>
      <c r="H1627" s="1">
        <v>30</v>
      </c>
      <c r="I1627" s="1">
        <f t="shared" si="50"/>
        <v>20</v>
      </c>
      <c r="J1627" s="2">
        <f t="shared" si="51"/>
        <v>0.4</v>
      </c>
      <c r="K1627" s="3">
        <v>2.0833333333333332E-2</v>
      </c>
      <c r="L1627" t="s">
        <v>1132</v>
      </c>
    </row>
    <row r="1628" spans="1:12" x14ac:dyDescent="0.25">
      <c r="A1628">
        <v>661</v>
      </c>
      <c r="B1628">
        <v>16</v>
      </c>
      <c r="C1628" t="s">
        <v>57</v>
      </c>
      <c r="D1628" s="1">
        <v>16</v>
      </c>
      <c r="E1628" s="1">
        <v>28</v>
      </c>
      <c r="F1628">
        <v>2</v>
      </c>
      <c r="G1628" s="1">
        <v>56</v>
      </c>
      <c r="H1628" s="1">
        <v>32</v>
      </c>
      <c r="I1628" s="1">
        <f t="shared" si="50"/>
        <v>24</v>
      </c>
      <c r="J1628" s="2">
        <f t="shared" si="51"/>
        <v>0.42857142857142855</v>
      </c>
      <c r="K1628" s="3">
        <v>1.8749999999999999E-2</v>
      </c>
      <c r="L1628" t="s">
        <v>1133</v>
      </c>
    </row>
    <row r="1629" spans="1:12" x14ac:dyDescent="0.25">
      <c r="A1629">
        <v>662</v>
      </c>
      <c r="B1629">
        <v>15</v>
      </c>
      <c r="C1629" t="s">
        <v>259</v>
      </c>
      <c r="D1629" s="1">
        <v>14</v>
      </c>
      <c r="E1629" s="1">
        <v>24</v>
      </c>
      <c r="F1629">
        <v>3</v>
      </c>
      <c r="G1629" s="1">
        <v>72</v>
      </c>
      <c r="H1629" s="1">
        <v>42</v>
      </c>
      <c r="I1629" s="1">
        <f t="shared" si="50"/>
        <v>30</v>
      </c>
      <c r="J1629" s="2">
        <f t="shared" si="51"/>
        <v>0.41666666666666669</v>
      </c>
      <c r="K1629" s="3">
        <v>2.361111111111111E-2</v>
      </c>
      <c r="L1629" t="s">
        <v>1132</v>
      </c>
    </row>
    <row r="1630" spans="1:12" x14ac:dyDescent="0.25">
      <c r="A1630">
        <v>662</v>
      </c>
      <c r="B1630">
        <v>15</v>
      </c>
      <c r="C1630" t="s">
        <v>195</v>
      </c>
      <c r="D1630" s="1">
        <v>15</v>
      </c>
      <c r="E1630" s="1">
        <v>25</v>
      </c>
      <c r="F1630">
        <v>1</v>
      </c>
      <c r="G1630" s="1">
        <v>25</v>
      </c>
      <c r="H1630" s="1">
        <v>15</v>
      </c>
      <c r="I1630" s="1">
        <f t="shared" si="50"/>
        <v>10</v>
      </c>
      <c r="J1630" s="2">
        <f t="shared" si="51"/>
        <v>0.4</v>
      </c>
      <c r="K1630" s="3">
        <v>6.9444444444444441E-3</v>
      </c>
      <c r="L1630" t="s">
        <v>1133</v>
      </c>
    </row>
    <row r="1631" spans="1:12" x14ac:dyDescent="0.25">
      <c r="A1631">
        <v>662</v>
      </c>
      <c r="B1631">
        <v>15</v>
      </c>
      <c r="C1631" t="s">
        <v>106</v>
      </c>
      <c r="D1631" s="1">
        <v>22</v>
      </c>
      <c r="E1631" s="1">
        <v>36</v>
      </c>
      <c r="F1631">
        <v>1</v>
      </c>
      <c r="G1631" s="1">
        <v>36</v>
      </c>
      <c r="H1631" s="1">
        <v>22</v>
      </c>
      <c r="I1631" s="1">
        <f t="shared" si="50"/>
        <v>14</v>
      </c>
      <c r="J1631" s="2">
        <f t="shared" si="51"/>
        <v>0.3888888888888889</v>
      </c>
      <c r="K1631" s="3">
        <v>2.8472222222222222E-2</v>
      </c>
      <c r="L1631" t="s">
        <v>1132</v>
      </c>
    </row>
    <row r="1632" spans="1:12" x14ac:dyDescent="0.25">
      <c r="A1632">
        <v>663</v>
      </c>
      <c r="B1632">
        <v>3</v>
      </c>
      <c r="C1632" t="s">
        <v>117</v>
      </c>
      <c r="D1632" s="1">
        <v>10</v>
      </c>
      <c r="E1632" s="1">
        <v>18</v>
      </c>
      <c r="F1632">
        <v>2</v>
      </c>
      <c r="G1632" s="1">
        <v>36</v>
      </c>
      <c r="H1632" s="1">
        <v>20</v>
      </c>
      <c r="I1632" s="1">
        <f t="shared" si="50"/>
        <v>16</v>
      </c>
      <c r="J1632" s="2">
        <f t="shared" si="51"/>
        <v>0.44444444444444442</v>
      </c>
      <c r="K1632" s="3">
        <v>2.7777777777777776E-2</v>
      </c>
      <c r="L1632" t="s">
        <v>1133</v>
      </c>
    </row>
    <row r="1633" spans="1:12" x14ac:dyDescent="0.25">
      <c r="A1633">
        <v>663</v>
      </c>
      <c r="B1633">
        <v>3</v>
      </c>
      <c r="C1633" t="s">
        <v>51</v>
      </c>
      <c r="D1633" s="1">
        <v>17</v>
      </c>
      <c r="E1633" s="1">
        <v>29</v>
      </c>
      <c r="F1633">
        <v>2</v>
      </c>
      <c r="G1633" s="1">
        <v>58</v>
      </c>
      <c r="H1633" s="1">
        <v>34</v>
      </c>
      <c r="I1633" s="1">
        <f t="shared" si="50"/>
        <v>24</v>
      </c>
      <c r="J1633" s="2">
        <f t="shared" si="51"/>
        <v>0.41379310344827586</v>
      </c>
      <c r="K1633" s="3">
        <v>3.472222222222222E-3</v>
      </c>
      <c r="L1633" t="s">
        <v>1133</v>
      </c>
    </row>
    <row r="1634" spans="1:12" x14ac:dyDescent="0.25">
      <c r="A1634">
        <v>663</v>
      </c>
      <c r="B1634">
        <v>3</v>
      </c>
      <c r="C1634" t="s">
        <v>241</v>
      </c>
      <c r="D1634" s="1">
        <v>12</v>
      </c>
      <c r="E1634" s="1">
        <v>20</v>
      </c>
      <c r="F1634">
        <v>1</v>
      </c>
      <c r="G1634" s="1">
        <v>20</v>
      </c>
      <c r="H1634" s="1">
        <v>12</v>
      </c>
      <c r="I1634" s="1">
        <f t="shared" si="50"/>
        <v>8</v>
      </c>
      <c r="J1634" s="2">
        <f t="shared" si="51"/>
        <v>0.4</v>
      </c>
      <c r="K1634" s="3">
        <v>2.9166666666666667E-2</v>
      </c>
      <c r="L1634" t="s">
        <v>1133</v>
      </c>
    </row>
    <row r="1635" spans="1:12" x14ac:dyDescent="0.25">
      <c r="A1635">
        <v>664</v>
      </c>
      <c r="B1635">
        <v>20</v>
      </c>
      <c r="C1635" t="s">
        <v>117</v>
      </c>
      <c r="D1635" s="1">
        <v>10</v>
      </c>
      <c r="E1635" s="1">
        <v>18</v>
      </c>
      <c r="F1635">
        <v>1</v>
      </c>
      <c r="G1635" s="1">
        <v>18</v>
      </c>
      <c r="H1635" s="1">
        <v>10</v>
      </c>
      <c r="I1635" s="1">
        <f t="shared" si="50"/>
        <v>8</v>
      </c>
      <c r="J1635" s="2">
        <f t="shared" si="51"/>
        <v>0.44444444444444442</v>
      </c>
      <c r="K1635" s="3">
        <v>6.2500000000000003E-3</v>
      </c>
      <c r="L1635" t="s">
        <v>1132</v>
      </c>
    </row>
    <row r="1636" spans="1:12" x14ac:dyDescent="0.25">
      <c r="A1636">
        <v>664</v>
      </c>
      <c r="B1636">
        <v>20</v>
      </c>
      <c r="C1636" t="s">
        <v>180</v>
      </c>
      <c r="D1636" s="1">
        <v>11</v>
      </c>
      <c r="E1636" s="1">
        <v>19</v>
      </c>
      <c r="F1636">
        <v>2</v>
      </c>
      <c r="G1636" s="1">
        <v>38</v>
      </c>
      <c r="H1636" s="1">
        <v>22</v>
      </c>
      <c r="I1636" s="1">
        <f t="shared" si="50"/>
        <v>16</v>
      </c>
      <c r="J1636" s="2">
        <f t="shared" si="51"/>
        <v>0.42105263157894735</v>
      </c>
      <c r="K1636" s="3">
        <v>2.9166666666666667E-2</v>
      </c>
      <c r="L1636" t="s">
        <v>1132</v>
      </c>
    </row>
    <row r="1637" spans="1:12" x14ac:dyDescent="0.25">
      <c r="A1637">
        <v>664</v>
      </c>
      <c r="B1637">
        <v>20</v>
      </c>
      <c r="C1637" t="s">
        <v>335</v>
      </c>
      <c r="D1637" s="1">
        <v>13</v>
      </c>
      <c r="E1637" s="1">
        <v>22</v>
      </c>
      <c r="F1637">
        <v>3</v>
      </c>
      <c r="G1637" s="1">
        <v>66</v>
      </c>
      <c r="H1637" s="1">
        <v>39</v>
      </c>
      <c r="I1637" s="1">
        <f t="shared" si="50"/>
        <v>27</v>
      </c>
      <c r="J1637" s="2">
        <f t="shared" si="51"/>
        <v>0.40909090909090912</v>
      </c>
      <c r="K1637" s="3">
        <v>3.3333333333333333E-2</v>
      </c>
      <c r="L1637" t="s">
        <v>1133</v>
      </c>
    </row>
    <row r="1638" spans="1:12" x14ac:dyDescent="0.25">
      <c r="A1638">
        <v>665</v>
      </c>
      <c r="B1638">
        <v>6</v>
      </c>
      <c r="C1638" t="s">
        <v>195</v>
      </c>
      <c r="D1638" s="1">
        <v>15</v>
      </c>
      <c r="E1638" s="1">
        <v>25</v>
      </c>
      <c r="F1638">
        <v>3</v>
      </c>
      <c r="G1638" s="1">
        <v>75</v>
      </c>
      <c r="H1638" s="1">
        <v>45</v>
      </c>
      <c r="I1638" s="1">
        <f t="shared" si="50"/>
        <v>30</v>
      </c>
      <c r="J1638" s="2">
        <f t="shared" si="51"/>
        <v>0.4</v>
      </c>
      <c r="K1638" s="3">
        <v>1.7361111111111112E-2</v>
      </c>
      <c r="L1638" t="s">
        <v>1133</v>
      </c>
    </row>
    <row r="1639" spans="1:12" x14ac:dyDescent="0.25">
      <c r="A1639">
        <v>665</v>
      </c>
      <c r="B1639">
        <v>6</v>
      </c>
      <c r="C1639" t="s">
        <v>170</v>
      </c>
      <c r="D1639" s="1">
        <v>16</v>
      </c>
      <c r="E1639" s="1">
        <v>27</v>
      </c>
      <c r="F1639">
        <v>2</v>
      </c>
      <c r="G1639" s="1">
        <v>54</v>
      </c>
      <c r="H1639" s="1">
        <v>32</v>
      </c>
      <c r="I1639" s="1">
        <f t="shared" si="50"/>
        <v>22</v>
      </c>
      <c r="J1639" s="2">
        <f t="shared" si="51"/>
        <v>0.40740740740740738</v>
      </c>
      <c r="K1639" s="3">
        <v>1.0416666666666666E-2</v>
      </c>
      <c r="L1639" t="s">
        <v>1133</v>
      </c>
    </row>
    <row r="1640" spans="1:12" x14ac:dyDescent="0.25">
      <c r="A1640">
        <v>666</v>
      </c>
      <c r="B1640">
        <v>8</v>
      </c>
      <c r="C1640" t="s">
        <v>241</v>
      </c>
      <c r="D1640" s="1">
        <v>12</v>
      </c>
      <c r="E1640" s="1">
        <v>20</v>
      </c>
      <c r="F1640">
        <v>2</v>
      </c>
      <c r="G1640" s="1">
        <v>40</v>
      </c>
      <c r="H1640" s="1">
        <v>24</v>
      </c>
      <c r="I1640" s="1">
        <f t="shared" si="50"/>
        <v>16</v>
      </c>
      <c r="J1640" s="2">
        <f t="shared" si="51"/>
        <v>0.4</v>
      </c>
      <c r="K1640" s="3">
        <v>1.8749999999999999E-2</v>
      </c>
      <c r="L1640" t="s">
        <v>1133</v>
      </c>
    </row>
    <row r="1641" spans="1:12" x14ac:dyDescent="0.25">
      <c r="A1641">
        <v>667</v>
      </c>
      <c r="B1641">
        <v>6</v>
      </c>
      <c r="C1641" t="s">
        <v>106</v>
      </c>
      <c r="D1641" s="1">
        <v>22</v>
      </c>
      <c r="E1641" s="1">
        <v>36</v>
      </c>
      <c r="F1641">
        <v>1</v>
      </c>
      <c r="G1641" s="1">
        <v>36</v>
      </c>
      <c r="H1641" s="1">
        <v>22</v>
      </c>
      <c r="I1641" s="1">
        <f t="shared" si="50"/>
        <v>14</v>
      </c>
      <c r="J1641" s="2">
        <f t="shared" si="51"/>
        <v>0.3888888888888889</v>
      </c>
      <c r="K1641" s="3">
        <v>8.3333333333333332E-3</v>
      </c>
      <c r="L1641" t="s">
        <v>1132</v>
      </c>
    </row>
    <row r="1642" spans="1:12" x14ac:dyDescent="0.25">
      <c r="A1642">
        <v>668</v>
      </c>
      <c r="B1642">
        <v>12</v>
      </c>
      <c r="C1642" t="s">
        <v>256</v>
      </c>
      <c r="D1642" s="1">
        <v>15</v>
      </c>
      <c r="E1642" s="1">
        <v>26</v>
      </c>
      <c r="F1642">
        <v>3</v>
      </c>
      <c r="G1642" s="1">
        <v>78</v>
      </c>
      <c r="H1642" s="1">
        <v>45</v>
      </c>
      <c r="I1642" s="1">
        <f t="shared" si="50"/>
        <v>33</v>
      </c>
      <c r="J1642" s="2">
        <f t="shared" si="51"/>
        <v>0.42307692307692307</v>
      </c>
      <c r="K1642" s="3">
        <v>4.0972222222222222E-2</v>
      </c>
      <c r="L1642" t="s">
        <v>1132</v>
      </c>
    </row>
    <row r="1643" spans="1:12" x14ac:dyDescent="0.25">
      <c r="A1643">
        <v>668</v>
      </c>
      <c r="B1643">
        <v>12</v>
      </c>
      <c r="C1643" t="s">
        <v>259</v>
      </c>
      <c r="D1643" s="1">
        <v>14</v>
      </c>
      <c r="E1643" s="1">
        <v>24</v>
      </c>
      <c r="F1643">
        <v>2</v>
      </c>
      <c r="G1643" s="1">
        <v>48</v>
      </c>
      <c r="H1643" s="1">
        <v>28</v>
      </c>
      <c r="I1643" s="1">
        <f t="shared" si="50"/>
        <v>20</v>
      </c>
      <c r="J1643" s="2">
        <f t="shared" si="51"/>
        <v>0.41666666666666669</v>
      </c>
      <c r="K1643" s="3">
        <v>6.2500000000000003E-3</v>
      </c>
      <c r="L1643" t="s">
        <v>1133</v>
      </c>
    </row>
    <row r="1644" spans="1:12" x14ac:dyDescent="0.25">
      <c r="A1644">
        <v>668</v>
      </c>
      <c r="B1644">
        <v>12</v>
      </c>
      <c r="C1644" t="s">
        <v>195</v>
      </c>
      <c r="D1644" s="1">
        <v>15</v>
      </c>
      <c r="E1644" s="1">
        <v>25</v>
      </c>
      <c r="F1644">
        <v>3</v>
      </c>
      <c r="G1644" s="1">
        <v>75</v>
      </c>
      <c r="H1644" s="1">
        <v>45</v>
      </c>
      <c r="I1644" s="1">
        <f t="shared" si="50"/>
        <v>30</v>
      </c>
      <c r="J1644" s="2">
        <f t="shared" si="51"/>
        <v>0.4</v>
      </c>
      <c r="K1644" s="3">
        <v>3.2638888888888891E-2</v>
      </c>
      <c r="L1644" t="s">
        <v>1132</v>
      </c>
    </row>
    <row r="1645" spans="1:12" x14ac:dyDescent="0.25">
      <c r="A1645">
        <v>669</v>
      </c>
      <c r="B1645">
        <v>10</v>
      </c>
      <c r="C1645" t="s">
        <v>186</v>
      </c>
      <c r="D1645" s="1">
        <v>19</v>
      </c>
      <c r="E1645" s="1">
        <v>31</v>
      </c>
      <c r="F1645">
        <v>1</v>
      </c>
      <c r="G1645" s="1">
        <v>31</v>
      </c>
      <c r="H1645" s="1">
        <v>19</v>
      </c>
      <c r="I1645" s="1">
        <f t="shared" si="50"/>
        <v>12</v>
      </c>
      <c r="J1645" s="2">
        <f t="shared" si="51"/>
        <v>0.38709677419354838</v>
      </c>
      <c r="K1645" s="3">
        <v>9.0277777777777769E-3</v>
      </c>
      <c r="L1645" t="s">
        <v>1133</v>
      </c>
    </row>
    <row r="1646" spans="1:12" x14ac:dyDescent="0.25">
      <c r="A1646">
        <v>669</v>
      </c>
      <c r="B1646">
        <v>10</v>
      </c>
      <c r="C1646" t="s">
        <v>170</v>
      </c>
      <c r="D1646" s="1">
        <v>16</v>
      </c>
      <c r="E1646" s="1">
        <v>27</v>
      </c>
      <c r="F1646">
        <v>2</v>
      </c>
      <c r="G1646" s="1">
        <v>54</v>
      </c>
      <c r="H1646" s="1">
        <v>32</v>
      </c>
      <c r="I1646" s="1">
        <f t="shared" si="50"/>
        <v>22</v>
      </c>
      <c r="J1646" s="2">
        <f t="shared" si="51"/>
        <v>0.40740740740740738</v>
      </c>
      <c r="K1646" s="3">
        <v>9.7222222222222224E-3</v>
      </c>
      <c r="L1646" t="s">
        <v>1133</v>
      </c>
    </row>
    <row r="1647" spans="1:12" x14ac:dyDescent="0.25">
      <c r="A1647">
        <v>669</v>
      </c>
      <c r="B1647">
        <v>10</v>
      </c>
      <c r="C1647" t="s">
        <v>414</v>
      </c>
      <c r="D1647" s="1">
        <v>19</v>
      </c>
      <c r="E1647" s="1">
        <v>32</v>
      </c>
      <c r="F1647">
        <v>3</v>
      </c>
      <c r="G1647" s="1">
        <v>96</v>
      </c>
      <c r="H1647" s="1">
        <v>57</v>
      </c>
      <c r="I1647" s="1">
        <f t="shared" si="50"/>
        <v>39</v>
      </c>
      <c r="J1647" s="2">
        <f t="shared" si="51"/>
        <v>0.40625</v>
      </c>
      <c r="K1647" s="3">
        <v>2.9166666666666667E-2</v>
      </c>
      <c r="L1647" t="s">
        <v>1133</v>
      </c>
    </row>
    <row r="1648" spans="1:12" x14ac:dyDescent="0.25">
      <c r="A1648">
        <v>670</v>
      </c>
      <c r="B1648">
        <v>16</v>
      </c>
      <c r="C1648" t="s">
        <v>331</v>
      </c>
      <c r="D1648" s="1">
        <v>14</v>
      </c>
      <c r="E1648" s="1">
        <v>23</v>
      </c>
      <c r="F1648">
        <v>1</v>
      </c>
      <c r="G1648" s="1">
        <v>23</v>
      </c>
      <c r="H1648" s="1">
        <v>14</v>
      </c>
      <c r="I1648" s="1">
        <f t="shared" si="50"/>
        <v>9</v>
      </c>
      <c r="J1648" s="2">
        <f t="shared" si="51"/>
        <v>0.39130434782608697</v>
      </c>
      <c r="K1648" s="3">
        <v>1.8055555555555554E-2</v>
      </c>
      <c r="L1648" t="s">
        <v>1132</v>
      </c>
    </row>
    <row r="1649" spans="1:12" x14ac:dyDescent="0.25">
      <c r="A1649">
        <v>670</v>
      </c>
      <c r="B1649">
        <v>16</v>
      </c>
      <c r="C1649" t="s">
        <v>33</v>
      </c>
      <c r="D1649" s="1">
        <v>21</v>
      </c>
      <c r="E1649" s="1">
        <v>35</v>
      </c>
      <c r="F1649">
        <v>1</v>
      </c>
      <c r="G1649" s="1">
        <v>35</v>
      </c>
      <c r="H1649" s="1">
        <v>21</v>
      </c>
      <c r="I1649" s="1">
        <f t="shared" si="50"/>
        <v>14</v>
      </c>
      <c r="J1649" s="2">
        <f t="shared" si="51"/>
        <v>0.4</v>
      </c>
      <c r="K1649" s="3">
        <v>1.1805555555555555E-2</v>
      </c>
      <c r="L1649" t="s">
        <v>1133</v>
      </c>
    </row>
    <row r="1650" spans="1:12" x14ac:dyDescent="0.25">
      <c r="A1650">
        <v>670</v>
      </c>
      <c r="B1650">
        <v>16</v>
      </c>
      <c r="C1650" t="s">
        <v>106</v>
      </c>
      <c r="D1650" s="1">
        <v>22</v>
      </c>
      <c r="E1650" s="1">
        <v>36</v>
      </c>
      <c r="F1650">
        <v>1</v>
      </c>
      <c r="G1650" s="1">
        <v>36</v>
      </c>
      <c r="H1650" s="1">
        <v>22</v>
      </c>
      <c r="I1650" s="1">
        <f t="shared" si="50"/>
        <v>14</v>
      </c>
      <c r="J1650" s="2">
        <f t="shared" si="51"/>
        <v>0.3888888888888889</v>
      </c>
      <c r="K1650" s="3">
        <v>2.2222222222222223E-2</v>
      </c>
      <c r="L1650" t="s">
        <v>1132</v>
      </c>
    </row>
    <row r="1651" spans="1:12" x14ac:dyDescent="0.25">
      <c r="A1651">
        <v>671</v>
      </c>
      <c r="B1651">
        <v>17</v>
      </c>
      <c r="C1651" t="s">
        <v>33</v>
      </c>
      <c r="D1651" s="1">
        <v>21</v>
      </c>
      <c r="E1651" s="1">
        <v>35</v>
      </c>
      <c r="F1651">
        <v>2</v>
      </c>
      <c r="G1651" s="1">
        <v>70</v>
      </c>
      <c r="H1651" s="1">
        <v>42</v>
      </c>
      <c r="I1651" s="1">
        <f t="shared" si="50"/>
        <v>28</v>
      </c>
      <c r="J1651" s="2">
        <f t="shared" si="51"/>
        <v>0.4</v>
      </c>
      <c r="K1651" s="3">
        <v>2.013888888888889E-2</v>
      </c>
      <c r="L1651" t="s">
        <v>1133</v>
      </c>
    </row>
    <row r="1652" spans="1:12" x14ac:dyDescent="0.25">
      <c r="A1652">
        <v>671</v>
      </c>
      <c r="B1652">
        <v>17</v>
      </c>
      <c r="C1652" t="s">
        <v>195</v>
      </c>
      <c r="D1652" s="1">
        <v>15</v>
      </c>
      <c r="E1652" s="1">
        <v>25</v>
      </c>
      <c r="F1652">
        <v>2</v>
      </c>
      <c r="G1652" s="1">
        <v>50</v>
      </c>
      <c r="H1652" s="1">
        <v>30</v>
      </c>
      <c r="I1652" s="1">
        <f t="shared" si="50"/>
        <v>20</v>
      </c>
      <c r="J1652" s="2">
        <f t="shared" si="51"/>
        <v>0.4</v>
      </c>
      <c r="K1652" s="3">
        <v>2.2222222222222223E-2</v>
      </c>
      <c r="L1652" t="s">
        <v>1132</v>
      </c>
    </row>
    <row r="1653" spans="1:12" x14ac:dyDescent="0.25">
      <c r="A1653">
        <v>671</v>
      </c>
      <c r="B1653">
        <v>17</v>
      </c>
      <c r="C1653" t="s">
        <v>414</v>
      </c>
      <c r="D1653" s="1">
        <v>19</v>
      </c>
      <c r="E1653" s="1">
        <v>32</v>
      </c>
      <c r="F1653">
        <v>2</v>
      </c>
      <c r="G1653" s="1">
        <v>64</v>
      </c>
      <c r="H1653" s="1">
        <v>38</v>
      </c>
      <c r="I1653" s="1">
        <f t="shared" si="50"/>
        <v>26</v>
      </c>
      <c r="J1653" s="2">
        <f t="shared" si="51"/>
        <v>0.40625</v>
      </c>
      <c r="K1653" s="3">
        <v>2.361111111111111E-2</v>
      </c>
      <c r="L1653" t="s">
        <v>1132</v>
      </c>
    </row>
    <row r="1654" spans="1:12" x14ac:dyDescent="0.25">
      <c r="A1654">
        <v>672</v>
      </c>
      <c r="B1654">
        <v>12</v>
      </c>
      <c r="C1654" t="s">
        <v>414</v>
      </c>
      <c r="D1654" s="1">
        <v>19</v>
      </c>
      <c r="E1654" s="1">
        <v>32</v>
      </c>
      <c r="F1654">
        <v>3</v>
      </c>
      <c r="G1654" s="1">
        <v>96</v>
      </c>
      <c r="H1654" s="1">
        <v>57</v>
      </c>
      <c r="I1654" s="1">
        <f t="shared" si="50"/>
        <v>39</v>
      </c>
      <c r="J1654" s="2">
        <f t="shared" si="51"/>
        <v>0.40625</v>
      </c>
      <c r="K1654" s="3">
        <v>1.4583333333333334E-2</v>
      </c>
      <c r="L1654" t="s">
        <v>1133</v>
      </c>
    </row>
    <row r="1655" spans="1:12" x14ac:dyDescent="0.25">
      <c r="A1655">
        <v>672</v>
      </c>
      <c r="B1655">
        <v>12</v>
      </c>
      <c r="C1655" t="s">
        <v>102</v>
      </c>
      <c r="D1655" s="1">
        <v>13</v>
      </c>
      <c r="E1655" s="1">
        <v>21</v>
      </c>
      <c r="F1655">
        <v>2</v>
      </c>
      <c r="G1655" s="1">
        <v>42</v>
      </c>
      <c r="H1655" s="1">
        <v>26</v>
      </c>
      <c r="I1655" s="1">
        <f t="shared" si="50"/>
        <v>16</v>
      </c>
      <c r="J1655" s="2">
        <f t="shared" si="51"/>
        <v>0.38095238095238093</v>
      </c>
      <c r="K1655" s="3">
        <v>1.0416666666666666E-2</v>
      </c>
      <c r="L1655" t="s">
        <v>1133</v>
      </c>
    </row>
    <row r="1656" spans="1:12" x14ac:dyDescent="0.25">
      <c r="A1656">
        <v>672</v>
      </c>
      <c r="B1656">
        <v>12</v>
      </c>
      <c r="C1656" t="s">
        <v>180</v>
      </c>
      <c r="D1656" s="1">
        <v>11</v>
      </c>
      <c r="E1656" s="1">
        <v>19</v>
      </c>
      <c r="F1656">
        <v>1</v>
      </c>
      <c r="G1656" s="1">
        <v>19</v>
      </c>
      <c r="H1656" s="1">
        <v>11</v>
      </c>
      <c r="I1656" s="1">
        <f t="shared" si="50"/>
        <v>8</v>
      </c>
      <c r="J1656" s="2">
        <f t="shared" si="51"/>
        <v>0.42105263157894735</v>
      </c>
      <c r="K1656" s="3">
        <v>2.9166666666666667E-2</v>
      </c>
      <c r="L1656" t="s">
        <v>1132</v>
      </c>
    </row>
    <row r="1657" spans="1:12" x14ac:dyDescent="0.25">
      <c r="A1657">
        <v>673</v>
      </c>
      <c r="B1657">
        <v>20</v>
      </c>
      <c r="C1657" t="s">
        <v>65</v>
      </c>
      <c r="D1657" s="1">
        <v>25</v>
      </c>
      <c r="E1657" s="1">
        <v>40</v>
      </c>
      <c r="F1657">
        <v>2</v>
      </c>
      <c r="G1657" s="1">
        <v>80</v>
      </c>
      <c r="H1657" s="1">
        <v>50</v>
      </c>
      <c r="I1657" s="1">
        <f t="shared" si="50"/>
        <v>30</v>
      </c>
      <c r="J1657" s="2">
        <f t="shared" si="51"/>
        <v>0.375</v>
      </c>
      <c r="K1657" s="3">
        <v>9.0277777777777769E-3</v>
      </c>
      <c r="L1657" t="s">
        <v>1132</v>
      </c>
    </row>
    <row r="1658" spans="1:12" x14ac:dyDescent="0.25">
      <c r="A1658">
        <v>673</v>
      </c>
      <c r="B1658">
        <v>20</v>
      </c>
      <c r="C1658" t="s">
        <v>33</v>
      </c>
      <c r="D1658" s="1">
        <v>21</v>
      </c>
      <c r="E1658" s="1">
        <v>35</v>
      </c>
      <c r="F1658">
        <v>3</v>
      </c>
      <c r="G1658" s="1">
        <v>105</v>
      </c>
      <c r="H1658" s="1">
        <v>63</v>
      </c>
      <c r="I1658" s="1">
        <f t="shared" si="50"/>
        <v>42</v>
      </c>
      <c r="J1658" s="2">
        <f t="shared" si="51"/>
        <v>0.4</v>
      </c>
      <c r="K1658" s="3">
        <v>6.9444444444444441E-3</v>
      </c>
      <c r="L1658" t="s">
        <v>1132</v>
      </c>
    </row>
    <row r="1659" spans="1:12" x14ac:dyDescent="0.25">
      <c r="A1659">
        <v>673</v>
      </c>
      <c r="B1659">
        <v>20</v>
      </c>
      <c r="C1659" t="s">
        <v>100</v>
      </c>
      <c r="D1659" s="1">
        <v>18</v>
      </c>
      <c r="E1659" s="1">
        <v>30</v>
      </c>
      <c r="F1659">
        <v>1</v>
      </c>
      <c r="G1659" s="1">
        <v>30</v>
      </c>
      <c r="H1659" s="1">
        <v>18</v>
      </c>
      <c r="I1659" s="1">
        <f t="shared" si="50"/>
        <v>12</v>
      </c>
      <c r="J1659" s="2">
        <f t="shared" si="51"/>
        <v>0.4</v>
      </c>
      <c r="K1659" s="3">
        <v>1.7361111111111112E-2</v>
      </c>
      <c r="L1659" t="s">
        <v>1132</v>
      </c>
    </row>
    <row r="1660" spans="1:12" x14ac:dyDescent="0.25">
      <c r="A1660">
        <v>673</v>
      </c>
      <c r="B1660">
        <v>20</v>
      </c>
      <c r="C1660" t="s">
        <v>195</v>
      </c>
      <c r="D1660" s="1">
        <v>15</v>
      </c>
      <c r="E1660" s="1">
        <v>25</v>
      </c>
      <c r="F1660">
        <v>2</v>
      </c>
      <c r="G1660" s="1">
        <v>50</v>
      </c>
      <c r="H1660" s="1">
        <v>30</v>
      </c>
      <c r="I1660" s="1">
        <f t="shared" si="50"/>
        <v>20</v>
      </c>
      <c r="J1660" s="2">
        <f t="shared" si="51"/>
        <v>0.4</v>
      </c>
      <c r="K1660" s="3">
        <v>3.125E-2</v>
      </c>
      <c r="L1660" t="s">
        <v>1133</v>
      </c>
    </row>
    <row r="1661" spans="1:12" x14ac:dyDescent="0.25">
      <c r="A1661">
        <v>674</v>
      </c>
      <c r="B1661">
        <v>1</v>
      </c>
      <c r="C1661" t="s">
        <v>180</v>
      </c>
      <c r="D1661" s="1">
        <v>11</v>
      </c>
      <c r="E1661" s="1">
        <v>19</v>
      </c>
      <c r="F1661">
        <v>3</v>
      </c>
      <c r="G1661" s="1">
        <v>57</v>
      </c>
      <c r="H1661" s="1">
        <v>33</v>
      </c>
      <c r="I1661" s="1">
        <f t="shared" si="50"/>
        <v>24</v>
      </c>
      <c r="J1661" s="2">
        <f t="shared" si="51"/>
        <v>0.42105263157894735</v>
      </c>
      <c r="K1661" s="3">
        <v>7.6388888888888886E-3</v>
      </c>
      <c r="L1661" t="s">
        <v>1132</v>
      </c>
    </row>
    <row r="1662" spans="1:12" x14ac:dyDescent="0.25">
      <c r="A1662">
        <v>674</v>
      </c>
      <c r="B1662">
        <v>1</v>
      </c>
      <c r="C1662" t="s">
        <v>117</v>
      </c>
      <c r="D1662" s="1">
        <v>10</v>
      </c>
      <c r="E1662" s="1">
        <v>18</v>
      </c>
      <c r="F1662">
        <v>2</v>
      </c>
      <c r="G1662" s="1">
        <v>36</v>
      </c>
      <c r="H1662" s="1">
        <v>20</v>
      </c>
      <c r="I1662" s="1">
        <f t="shared" si="50"/>
        <v>16</v>
      </c>
      <c r="J1662" s="2">
        <f t="shared" si="51"/>
        <v>0.44444444444444442</v>
      </c>
      <c r="K1662" s="3">
        <v>8.3333333333333332E-3</v>
      </c>
      <c r="L1662" t="s">
        <v>1132</v>
      </c>
    </row>
    <row r="1663" spans="1:12" x14ac:dyDescent="0.25">
      <c r="A1663">
        <v>674</v>
      </c>
      <c r="B1663">
        <v>1</v>
      </c>
      <c r="C1663" t="s">
        <v>186</v>
      </c>
      <c r="D1663" s="1">
        <v>19</v>
      </c>
      <c r="E1663" s="1">
        <v>31</v>
      </c>
      <c r="F1663">
        <v>3</v>
      </c>
      <c r="G1663" s="1">
        <v>93</v>
      </c>
      <c r="H1663" s="1">
        <v>57</v>
      </c>
      <c r="I1663" s="1">
        <f t="shared" si="50"/>
        <v>36</v>
      </c>
      <c r="J1663" s="2">
        <f t="shared" si="51"/>
        <v>0.38709677419354838</v>
      </c>
      <c r="K1663" s="3">
        <v>4.8611111111111112E-3</v>
      </c>
      <c r="L1663" t="s">
        <v>1133</v>
      </c>
    </row>
    <row r="1664" spans="1:12" x14ac:dyDescent="0.25">
      <c r="A1664">
        <v>674</v>
      </c>
      <c r="B1664">
        <v>1</v>
      </c>
      <c r="C1664" t="s">
        <v>102</v>
      </c>
      <c r="D1664" s="1">
        <v>13</v>
      </c>
      <c r="E1664" s="1">
        <v>21</v>
      </c>
      <c r="F1664">
        <v>1</v>
      </c>
      <c r="G1664" s="1">
        <v>21</v>
      </c>
      <c r="H1664" s="1">
        <v>13</v>
      </c>
      <c r="I1664" s="1">
        <f t="shared" si="50"/>
        <v>8</v>
      </c>
      <c r="J1664" s="2">
        <f t="shared" si="51"/>
        <v>0.38095238095238093</v>
      </c>
      <c r="K1664" s="3">
        <v>2.4305555555555556E-2</v>
      </c>
      <c r="L1664" t="s">
        <v>1132</v>
      </c>
    </row>
    <row r="1665" spans="1:12" x14ac:dyDescent="0.25">
      <c r="A1665">
        <v>675</v>
      </c>
      <c r="B1665">
        <v>5</v>
      </c>
      <c r="C1665" t="s">
        <v>195</v>
      </c>
      <c r="D1665" s="1">
        <v>15</v>
      </c>
      <c r="E1665" s="1">
        <v>25</v>
      </c>
      <c r="F1665">
        <v>1</v>
      </c>
      <c r="G1665" s="1">
        <v>25</v>
      </c>
      <c r="H1665" s="1">
        <v>15</v>
      </c>
      <c r="I1665" s="1">
        <f t="shared" si="50"/>
        <v>10</v>
      </c>
      <c r="J1665" s="2">
        <f t="shared" si="51"/>
        <v>0.4</v>
      </c>
      <c r="K1665" s="3">
        <v>5.5555555555555558E-3</v>
      </c>
      <c r="L1665" t="s">
        <v>1132</v>
      </c>
    </row>
    <row r="1666" spans="1:12" x14ac:dyDescent="0.25">
      <c r="A1666">
        <v>675</v>
      </c>
      <c r="B1666">
        <v>5</v>
      </c>
      <c r="C1666" t="s">
        <v>241</v>
      </c>
      <c r="D1666" s="1">
        <v>12</v>
      </c>
      <c r="E1666" s="1">
        <v>20</v>
      </c>
      <c r="F1666">
        <v>3</v>
      </c>
      <c r="G1666" s="1">
        <v>60</v>
      </c>
      <c r="H1666" s="1">
        <v>36</v>
      </c>
      <c r="I1666" s="1">
        <f t="shared" si="50"/>
        <v>24</v>
      </c>
      <c r="J1666" s="2">
        <f t="shared" si="51"/>
        <v>0.4</v>
      </c>
      <c r="K1666" s="3">
        <v>3.7499999999999999E-2</v>
      </c>
      <c r="L1666" t="s">
        <v>1133</v>
      </c>
    </row>
    <row r="1667" spans="1:12" x14ac:dyDescent="0.25">
      <c r="A1667">
        <v>675</v>
      </c>
      <c r="B1667">
        <v>5</v>
      </c>
      <c r="C1667" t="s">
        <v>106</v>
      </c>
      <c r="D1667" s="1">
        <v>22</v>
      </c>
      <c r="E1667" s="1">
        <v>36</v>
      </c>
      <c r="F1667">
        <v>3</v>
      </c>
      <c r="G1667" s="1">
        <v>108</v>
      </c>
      <c r="H1667" s="1">
        <v>66</v>
      </c>
      <c r="I1667" s="1">
        <f t="shared" ref="I1667:I1730" si="52">G1667-H1667</f>
        <v>42</v>
      </c>
      <c r="J1667" s="2">
        <f t="shared" ref="J1667:J1730" si="53">I1667/G1667</f>
        <v>0.3888888888888889</v>
      </c>
      <c r="K1667" s="3">
        <v>4.0972222222222222E-2</v>
      </c>
      <c r="L1667" t="s">
        <v>1132</v>
      </c>
    </row>
    <row r="1668" spans="1:12" x14ac:dyDescent="0.25">
      <c r="A1668">
        <v>676</v>
      </c>
      <c r="B1668">
        <v>7</v>
      </c>
      <c r="C1668" t="s">
        <v>186</v>
      </c>
      <c r="D1668" s="1">
        <v>19</v>
      </c>
      <c r="E1668" s="1">
        <v>31</v>
      </c>
      <c r="F1668">
        <v>1</v>
      </c>
      <c r="G1668" s="1">
        <v>31</v>
      </c>
      <c r="H1668" s="1">
        <v>19</v>
      </c>
      <c r="I1668" s="1">
        <f t="shared" si="52"/>
        <v>12</v>
      </c>
      <c r="J1668" s="2">
        <f t="shared" si="53"/>
        <v>0.38709677419354838</v>
      </c>
      <c r="K1668" s="3">
        <v>3.125E-2</v>
      </c>
      <c r="L1668" t="s">
        <v>1132</v>
      </c>
    </row>
    <row r="1669" spans="1:12" x14ac:dyDescent="0.25">
      <c r="A1669">
        <v>676</v>
      </c>
      <c r="B1669">
        <v>7</v>
      </c>
      <c r="C1669" t="s">
        <v>331</v>
      </c>
      <c r="D1669" s="1">
        <v>14</v>
      </c>
      <c r="E1669" s="1">
        <v>23</v>
      </c>
      <c r="F1669">
        <v>1</v>
      </c>
      <c r="G1669" s="1">
        <v>23</v>
      </c>
      <c r="H1669" s="1">
        <v>14</v>
      </c>
      <c r="I1669" s="1">
        <f t="shared" si="52"/>
        <v>9</v>
      </c>
      <c r="J1669" s="2">
        <f t="shared" si="53"/>
        <v>0.39130434782608697</v>
      </c>
      <c r="K1669" s="3">
        <v>2.7777777777777776E-2</v>
      </c>
      <c r="L1669" t="s">
        <v>1133</v>
      </c>
    </row>
    <row r="1670" spans="1:12" x14ac:dyDescent="0.25">
      <c r="A1670">
        <v>676</v>
      </c>
      <c r="B1670">
        <v>7</v>
      </c>
      <c r="C1670" t="s">
        <v>57</v>
      </c>
      <c r="D1670" s="1">
        <v>16</v>
      </c>
      <c r="E1670" s="1">
        <v>28</v>
      </c>
      <c r="F1670">
        <v>1</v>
      </c>
      <c r="G1670" s="1">
        <v>28</v>
      </c>
      <c r="H1670" s="1">
        <v>16</v>
      </c>
      <c r="I1670" s="1">
        <f t="shared" si="52"/>
        <v>12</v>
      </c>
      <c r="J1670" s="2">
        <f t="shared" si="53"/>
        <v>0.42857142857142855</v>
      </c>
      <c r="K1670" s="3">
        <v>8.3333333333333332E-3</v>
      </c>
      <c r="L1670" t="s">
        <v>1133</v>
      </c>
    </row>
    <row r="1671" spans="1:12" x14ac:dyDescent="0.25">
      <c r="A1671">
        <v>676</v>
      </c>
      <c r="B1671">
        <v>7</v>
      </c>
      <c r="C1671" t="s">
        <v>102</v>
      </c>
      <c r="D1671" s="1">
        <v>13</v>
      </c>
      <c r="E1671" s="1">
        <v>21</v>
      </c>
      <c r="F1671">
        <v>2</v>
      </c>
      <c r="G1671" s="1">
        <v>42</v>
      </c>
      <c r="H1671" s="1">
        <v>26</v>
      </c>
      <c r="I1671" s="1">
        <f t="shared" si="52"/>
        <v>16</v>
      </c>
      <c r="J1671" s="2">
        <f t="shared" si="53"/>
        <v>0.38095238095238093</v>
      </c>
      <c r="K1671" s="3">
        <v>1.6666666666666666E-2</v>
      </c>
      <c r="L1671" t="s">
        <v>1132</v>
      </c>
    </row>
    <row r="1672" spans="1:12" x14ac:dyDescent="0.25">
      <c r="A1672">
        <v>677</v>
      </c>
      <c r="B1672">
        <v>14</v>
      </c>
      <c r="C1672" t="s">
        <v>241</v>
      </c>
      <c r="D1672" s="1">
        <v>12</v>
      </c>
      <c r="E1672" s="1">
        <v>20</v>
      </c>
      <c r="F1672">
        <v>2</v>
      </c>
      <c r="G1672" s="1">
        <v>40</v>
      </c>
      <c r="H1672" s="1">
        <v>24</v>
      </c>
      <c r="I1672" s="1">
        <f t="shared" si="52"/>
        <v>16</v>
      </c>
      <c r="J1672" s="2">
        <f t="shared" si="53"/>
        <v>0.4</v>
      </c>
      <c r="K1672" s="3">
        <v>3.8194444444444448E-2</v>
      </c>
      <c r="L1672" t="s">
        <v>1132</v>
      </c>
    </row>
    <row r="1673" spans="1:12" x14ac:dyDescent="0.25">
      <c r="A1673">
        <v>677</v>
      </c>
      <c r="B1673">
        <v>14</v>
      </c>
      <c r="C1673" t="s">
        <v>33</v>
      </c>
      <c r="D1673" s="1">
        <v>21</v>
      </c>
      <c r="E1673" s="1">
        <v>35</v>
      </c>
      <c r="F1673">
        <v>2</v>
      </c>
      <c r="G1673" s="1">
        <v>70</v>
      </c>
      <c r="H1673" s="1">
        <v>42</v>
      </c>
      <c r="I1673" s="1">
        <f t="shared" si="52"/>
        <v>28</v>
      </c>
      <c r="J1673" s="2">
        <f t="shared" si="53"/>
        <v>0.4</v>
      </c>
      <c r="K1673" s="3">
        <v>4.0972222222222222E-2</v>
      </c>
      <c r="L1673" t="s">
        <v>1133</v>
      </c>
    </row>
    <row r="1674" spans="1:12" x14ac:dyDescent="0.25">
      <c r="A1674">
        <v>677</v>
      </c>
      <c r="B1674">
        <v>14</v>
      </c>
      <c r="C1674" t="s">
        <v>77</v>
      </c>
      <c r="D1674" s="1">
        <v>20</v>
      </c>
      <c r="E1674" s="1">
        <v>34</v>
      </c>
      <c r="F1674">
        <v>1</v>
      </c>
      <c r="G1674" s="1">
        <v>34</v>
      </c>
      <c r="H1674" s="1">
        <v>20</v>
      </c>
      <c r="I1674" s="1">
        <f t="shared" si="52"/>
        <v>14</v>
      </c>
      <c r="J1674" s="2">
        <f t="shared" si="53"/>
        <v>0.41176470588235292</v>
      </c>
      <c r="K1674" s="3">
        <v>2.361111111111111E-2</v>
      </c>
      <c r="L1674" t="s">
        <v>1133</v>
      </c>
    </row>
    <row r="1675" spans="1:12" x14ac:dyDescent="0.25">
      <c r="A1675">
        <v>678</v>
      </c>
      <c r="B1675">
        <v>19</v>
      </c>
      <c r="C1675" t="s">
        <v>51</v>
      </c>
      <c r="D1675" s="1">
        <v>17</v>
      </c>
      <c r="E1675" s="1">
        <v>29</v>
      </c>
      <c r="F1675">
        <v>1</v>
      </c>
      <c r="G1675" s="1">
        <v>29</v>
      </c>
      <c r="H1675" s="1">
        <v>17</v>
      </c>
      <c r="I1675" s="1">
        <f t="shared" si="52"/>
        <v>12</v>
      </c>
      <c r="J1675" s="2">
        <f t="shared" si="53"/>
        <v>0.41379310344827586</v>
      </c>
      <c r="K1675" s="3">
        <v>1.8749999999999999E-2</v>
      </c>
      <c r="L1675" t="s">
        <v>1132</v>
      </c>
    </row>
    <row r="1676" spans="1:12" x14ac:dyDescent="0.25">
      <c r="A1676">
        <v>678</v>
      </c>
      <c r="B1676">
        <v>19</v>
      </c>
      <c r="C1676" t="s">
        <v>180</v>
      </c>
      <c r="D1676" s="1">
        <v>11</v>
      </c>
      <c r="E1676" s="1">
        <v>19</v>
      </c>
      <c r="F1676">
        <v>3</v>
      </c>
      <c r="G1676" s="1">
        <v>57</v>
      </c>
      <c r="H1676" s="1">
        <v>33</v>
      </c>
      <c r="I1676" s="1">
        <f t="shared" si="52"/>
        <v>24</v>
      </c>
      <c r="J1676" s="2">
        <f t="shared" si="53"/>
        <v>0.42105263157894735</v>
      </c>
      <c r="K1676" s="3">
        <v>2.5694444444444443E-2</v>
      </c>
      <c r="L1676" t="s">
        <v>1133</v>
      </c>
    </row>
    <row r="1677" spans="1:12" x14ac:dyDescent="0.25">
      <c r="A1677">
        <v>678</v>
      </c>
      <c r="B1677">
        <v>19</v>
      </c>
      <c r="C1677" t="s">
        <v>33</v>
      </c>
      <c r="D1677" s="1">
        <v>21</v>
      </c>
      <c r="E1677" s="1">
        <v>35</v>
      </c>
      <c r="F1677">
        <v>2</v>
      </c>
      <c r="G1677" s="1">
        <v>70</v>
      </c>
      <c r="H1677" s="1">
        <v>42</v>
      </c>
      <c r="I1677" s="1">
        <f t="shared" si="52"/>
        <v>28</v>
      </c>
      <c r="J1677" s="2">
        <f t="shared" si="53"/>
        <v>0.4</v>
      </c>
      <c r="K1677" s="3">
        <v>2.5694444444444443E-2</v>
      </c>
      <c r="L1677" t="s">
        <v>1133</v>
      </c>
    </row>
    <row r="1678" spans="1:12" x14ac:dyDescent="0.25">
      <c r="A1678">
        <v>678</v>
      </c>
      <c r="B1678">
        <v>19</v>
      </c>
      <c r="C1678" t="s">
        <v>259</v>
      </c>
      <c r="D1678" s="1">
        <v>14</v>
      </c>
      <c r="E1678" s="1">
        <v>24</v>
      </c>
      <c r="F1678">
        <v>2</v>
      </c>
      <c r="G1678" s="1">
        <v>48</v>
      </c>
      <c r="H1678" s="1">
        <v>28</v>
      </c>
      <c r="I1678" s="1">
        <f t="shared" si="52"/>
        <v>20</v>
      </c>
      <c r="J1678" s="2">
        <f t="shared" si="53"/>
        <v>0.41666666666666669</v>
      </c>
      <c r="K1678" s="3">
        <v>1.3888888888888888E-2</v>
      </c>
      <c r="L1678" t="s">
        <v>1133</v>
      </c>
    </row>
    <row r="1679" spans="1:12" x14ac:dyDescent="0.25">
      <c r="A1679">
        <v>679</v>
      </c>
      <c r="B1679">
        <v>9</v>
      </c>
      <c r="C1679" t="s">
        <v>102</v>
      </c>
      <c r="D1679" s="1">
        <v>13</v>
      </c>
      <c r="E1679" s="1">
        <v>21</v>
      </c>
      <c r="F1679">
        <v>2</v>
      </c>
      <c r="G1679" s="1">
        <v>42</v>
      </c>
      <c r="H1679" s="1">
        <v>26</v>
      </c>
      <c r="I1679" s="1">
        <f t="shared" si="52"/>
        <v>16</v>
      </c>
      <c r="J1679" s="2">
        <f t="shared" si="53"/>
        <v>0.38095238095238093</v>
      </c>
      <c r="K1679" s="3">
        <v>1.8749999999999999E-2</v>
      </c>
      <c r="L1679" t="s">
        <v>1133</v>
      </c>
    </row>
    <row r="1680" spans="1:12" x14ac:dyDescent="0.25">
      <c r="A1680">
        <v>679</v>
      </c>
      <c r="B1680">
        <v>9</v>
      </c>
      <c r="C1680" t="s">
        <v>256</v>
      </c>
      <c r="D1680" s="1">
        <v>15</v>
      </c>
      <c r="E1680" s="1">
        <v>26</v>
      </c>
      <c r="F1680">
        <v>1</v>
      </c>
      <c r="G1680" s="1">
        <v>26</v>
      </c>
      <c r="H1680" s="1">
        <v>15</v>
      </c>
      <c r="I1680" s="1">
        <f t="shared" si="52"/>
        <v>11</v>
      </c>
      <c r="J1680" s="2">
        <f t="shared" si="53"/>
        <v>0.42307692307692307</v>
      </c>
      <c r="K1680" s="3">
        <v>7.6388888888888886E-3</v>
      </c>
      <c r="L1680" t="s">
        <v>1133</v>
      </c>
    </row>
    <row r="1681" spans="1:12" x14ac:dyDescent="0.25">
      <c r="A1681">
        <v>679</v>
      </c>
      <c r="B1681">
        <v>9</v>
      </c>
      <c r="C1681" t="s">
        <v>57</v>
      </c>
      <c r="D1681" s="1">
        <v>16</v>
      </c>
      <c r="E1681" s="1">
        <v>28</v>
      </c>
      <c r="F1681">
        <v>2</v>
      </c>
      <c r="G1681" s="1">
        <v>56</v>
      </c>
      <c r="H1681" s="1">
        <v>32</v>
      </c>
      <c r="I1681" s="1">
        <f t="shared" si="52"/>
        <v>24</v>
      </c>
      <c r="J1681" s="2">
        <f t="shared" si="53"/>
        <v>0.42857142857142855</v>
      </c>
      <c r="K1681" s="3">
        <v>1.1111111111111112E-2</v>
      </c>
      <c r="L1681" t="s">
        <v>1133</v>
      </c>
    </row>
    <row r="1682" spans="1:12" x14ac:dyDescent="0.25">
      <c r="A1682">
        <v>679</v>
      </c>
      <c r="B1682">
        <v>9</v>
      </c>
      <c r="C1682" t="s">
        <v>195</v>
      </c>
      <c r="D1682" s="1">
        <v>15</v>
      </c>
      <c r="E1682" s="1">
        <v>25</v>
      </c>
      <c r="F1682">
        <v>3</v>
      </c>
      <c r="G1682" s="1">
        <v>75</v>
      </c>
      <c r="H1682" s="1">
        <v>45</v>
      </c>
      <c r="I1682" s="1">
        <f t="shared" si="52"/>
        <v>30</v>
      </c>
      <c r="J1682" s="2">
        <f t="shared" si="53"/>
        <v>0.4</v>
      </c>
      <c r="K1682" s="3">
        <v>3.6111111111111108E-2</v>
      </c>
      <c r="L1682" t="s">
        <v>1133</v>
      </c>
    </row>
    <row r="1683" spans="1:12" x14ac:dyDescent="0.25">
      <c r="A1683">
        <v>680</v>
      </c>
      <c r="B1683">
        <v>5</v>
      </c>
      <c r="C1683" t="s">
        <v>117</v>
      </c>
      <c r="D1683" s="1">
        <v>10</v>
      </c>
      <c r="E1683" s="1">
        <v>18</v>
      </c>
      <c r="F1683">
        <v>2</v>
      </c>
      <c r="G1683" s="1">
        <v>36</v>
      </c>
      <c r="H1683" s="1">
        <v>20</v>
      </c>
      <c r="I1683" s="1">
        <f t="shared" si="52"/>
        <v>16</v>
      </c>
      <c r="J1683" s="2">
        <f t="shared" si="53"/>
        <v>0.44444444444444442</v>
      </c>
      <c r="K1683" s="3">
        <v>4.1666666666666666E-3</v>
      </c>
      <c r="L1683" t="s">
        <v>1133</v>
      </c>
    </row>
    <row r="1684" spans="1:12" x14ac:dyDescent="0.25">
      <c r="A1684">
        <v>680</v>
      </c>
      <c r="B1684">
        <v>5</v>
      </c>
      <c r="C1684" t="s">
        <v>241</v>
      </c>
      <c r="D1684" s="1">
        <v>12</v>
      </c>
      <c r="E1684" s="1">
        <v>20</v>
      </c>
      <c r="F1684">
        <v>3</v>
      </c>
      <c r="G1684" s="1">
        <v>60</v>
      </c>
      <c r="H1684" s="1">
        <v>36</v>
      </c>
      <c r="I1684" s="1">
        <f t="shared" si="52"/>
        <v>24</v>
      </c>
      <c r="J1684" s="2">
        <f t="shared" si="53"/>
        <v>0.4</v>
      </c>
      <c r="K1684" s="3">
        <v>3.4027777777777775E-2</v>
      </c>
      <c r="L1684" t="s">
        <v>1133</v>
      </c>
    </row>
    <row r="1685" spans="1:12" x14ac:dyDescent="0.25">
      <c r="A1685">
        <v>680</v>
      </c>
      <c r="B1685">
        <v>5</v>
      </c>
      <c r="C1685" t="s">
        <v>439</v>
      </c>
      <c r="D1685" s="1">
        <v>20</v>
      </c>
      <c r="E1685" s="1">
        <v>33</v>
      </c>
      <c r="F1685">
        <v>2</v>
      </c>
      <c r="G1685" s="1">
        <v>66</v>
      </c>
      <c r="H1685" s="1">
        <v>40</v>
      </c>
      <c r="I1685" s="1">
        <f t="shared" si="52"/>
        <v>26</v>
      </c>
      <c r="J1685" s="2">
        <f t="shared" si="53"/>
        <v>0.39393939393939392</v>
      </c>
      <c r="K1685" s="3">
        <v>3.888888888888889E-2</v>
      </c>
      <c r="L1685" t="s">
        <v>1132</v>
      </c>
    </row>
    <row r="1686" spans="1:12" x14ac:dyDescent="0.25">
      <c r="A1686">
        <v>681</v>
      </c>
      <c r="B1686">
        <v>2</v>
      </c>
      <c r="C1686" t="s">
        <v>439</v>
      </c>
      <c r="D1686" s="1">
        <v>20</v>
      </c>
      <c r="E1686" s="1">
        <v>33</v>
      </c>
      <c r="F1686">
        <v>1</v>
      </c>
      <c r="G1686" s="1">
        <v>33</v>
      </c>
      <c r="H1686" s="1">
        <v>20</v>
      </c>
      <c r="I1686" s="1">
        <f t="shared" si="52"/>
        <v>13</v>
      </c>
      <c r="J1686" s="2">
        <f t="shared" si="53"/>
        <v>0.39393939393939392</v>
      </c>
      <c r="K1686" s="3">
        <v>3.0555555555555555E-2</v>
      </c>
      <c r="L1686" t="s">
        <v>1132</v>
      </c>
    </row>
    <row r="1687" spans="1:12" x14ac:dyDescent="0.25">
      <c r="A1687">
        <v>681</v>
      </c>
      <c r="B1687">
        <v>2</v>
      </c>
      <c r="C1687" t="s">
        <v>102</v>
      </c>
      <c r="D1687" s="1">
        <v>13</v>
      </c>
      <c r="E1687" s="1">
        <v>21</v>
      </c>
      <c r="F1687">
        <v>2</v>
      </c>
      <c r="G1687" s="1">
        <v>42</v>
      </c>
      <c r="H1687" s="1">
        <v>26</v>
      </c>
      <c r="I1687" s="1">
        <f t="shared" si="52"/>
        <v>16</v>
      </c>
      <c r="J1687" s="2">
        <f t="shared" si="53"/>
        <v>0.38095238095238093</v>
      </c>
      <c r="K1687" s="3">
        <v>1.4583333333333334E-2</v>
      </c>
      <c r="L1687" t="s">
        <v>1133</v>
      </c>
    </row>
    <row r="1688" spans="1:12" x14ac:dyDescent="0.25">
      <c r="A1688">
        <v>682</v>
      </c>
      <c r="B1688">
        <v>1</v>
      </c>
      <c r="C1688" t="s">
        <v>331</v>
      </c>
      <c r="D1688" s="1">
        <v>14</v>
      </c>
      <c r="E1688" s="1">
        <v>23</v>
      </c>
      <c r="F1688">
        <v>1</v>
      </c>
      <c r="G1688" s="1">
        <v>23</v>
      </c>
      <c r="H1688" s="1">
        <v>14</v>
      </c>
      <c r="I1688" s="1">
        <f t="shared" si="52"/>
        <v>9</v>
      </c>
      <c r="J1688" s="2">
        <f t="shared" si="53"/>
        <v>0.39130434782608697</v>
      </c>
      <c r="K1688" s="3">
        <v>2.9861111111111113E-2</v>
      </c>
      <c r="L1688" t="s">
        <v>1132</v>
      </c>
    </row>
    <row r="1689" spans="1:12" x14ac:dyDescent="0.25">
      <c r="A1689">
        <v>683</v>
      </c>
      <c r="B1689">
        <v>2</v>
      </c>
      <c r="C1689" t="s">
        <v>335</v>
      </c>
      <c r="D1689" s="1">
        <v>13</v>
      </c>
      <c r="E1689" s="1">
        <v>22</v>
      </c>
      <c r="F1689">
        <v>1</v>
      </c>
      <c r="G1689" s="1">
        <v>22</v>
      </c>
      <c r="H1689" s="1">
        <v>13</v>
      </c>
      <c r="I1689" s="1">
        <f t="shared" si="52"/>
        <v>9</v>
      </c>
      <c r="J1689" s="2">
        <f t="shared" si="53"/>
        <v>0.40909090909090912</v>
      </c>
      <c r="K1689" s="3">
        <v>1.7361111111111112E-2</v>
      </c>
      <c r="L1689" t="s">
        <v>1133</v>
      </c>
    </row>
    <row r="1690" spans="1:12" x14ac:dyDescent="0.25">
      <c r="A1690">
        <v>683</v>
      </c>
      <c r="B1690">
        <v>2</v>
      </c>
      <c r="C1690" t="s">
        <v>241</v>
      </c>
      <c r="D1690" s="1">
        <v>12</v>
      </c>
      <c r="E1690" s="1">
        <v>20</v>
      </c>
      <c r="F1690">
        <v>2</v>
      </c>
      <c r="G1690" s="1">
        <v>40</v>
      </c>
      <c r="H1690" s="1">
        <v>24</v>
      </c>
      <c r="I1690" s="1">
        <f t="shared" si="52"/>
        <v>16</v>
      </c>
      <c r="J1690" s="2">
        <f t="shared" si="53"/>
        <v>0.4</v>
      </c>
      <c r="K1690" s="3">
        <v>2.4305555555555556E-2</v>
      </c>
      <c r="L1690" t="s">
        <v>1132</v>
      </c>
    </row>
    <row r="1691" spans="1:12" x14ac:dyDescent="0.25">
      <c r="A1691">
        <v>683</v>
      </c>
      <c r="B1691">
        <v>2</v>
      </c>
      <c r="C1691" t="s">
        <v>65</v>
      </c>
      <c r="D1691" s="1">
        <v>25</v>
      </c>
      <c r="E1691" s="1">
        <v>40</v>
      </c>
      <c r="F1691">
        <v>1</v>
      </c>
      <c r="G1691" s="1">
        <v>40</v>
      </c>
      <c r="H1691" s="1">
        <v>25</v>
      </c>
      <c r="I1691" s="1">
        <f t="shared" si="52"/>
        <v>15</v>
      </c>
      <c r="J1691" s="2">
        <f t="shared" si="53"/>
        <v>0.375</v>
      </c>
      <c r="K1691" s="3">
        <v>4.1666666666666666E-3</v>
      </c>
      <c r="L1691" t="s">
        <v>1133</v>
      </c>
    </row>
    <row r="1692" spans="1:12" x14ac:dyDescent="0.25">
      <c r="A1692">
        <v>683</v>
      </c>
      <c r="B1692">
        <v>2</v>
      </c>
      <c r="C1692" t="s">
        <v>186</v>
      </c>
      <c r="D1692" s="1">
        <v>19</v>
      </c>
      <c r="E1692" s="1">
        <v>31</v>
      </c>
      <c r="F1692">
        <v>2</v>
      </c>
      <c r="G1692" s="1">
        <v>62</v>
      </c>
      <c r="H1692" s="1">
        <v>38</v>
      </c>
      <c r="I1692" s="1">
        <f t="shared" si="52"/>
        <v>24</v>
      </c>
      <c r="J1692" s="2">
        <f t="shared" si="53"/>
        <v>0.38709677419354838</v>
      </c>
      <c r="K1692" s="3">
        <v>1.1111111111111112E-2</v>
      </c>
      <c r="L1692" t="s">
        <v>1133</v>
      </c>
    </row>
    <row r="1693" spans="1:12" x14ac:dyDescent="0.25">
      <c r="A1693">
        <v>684</v>
      </c>
      <c r="B1693">
        <v>10</v>
      </c>
      <c r="C1693" t="s">
        <v>106</v>
      </c>
      <c r="D1693" s="1">
        <v>22</v>
      </c>
      <c r="E1693" s="1">
        <v>36</v>
      </c>
      <c r="F1693">
        <v>1</v>
      </c>
      <c r="G1693" s="1">
        <v>36</v>
      </c>
      <c r="H1693" s="1">
        <v>22</v>
      </c>
      <c r="I1693" s="1">
        <f t="shared" si="52"/>
        <v>14</v>
      </c>
      <c r="J1693" s="2">
        <f t="shared" si="53"/>
        <v>0.3888888888888889</v>
      </c>
      <c r="K1693" s="3">
        <v>2.6388888888888889E-2</v>
      </c>
      <c r="L1693" t="s">
        <v>1132</v>
      </c>
    </row>
    <row r="1694" spans="1:12" x14ac:dyDescent="0.25">
      <c r="A1694">
        <v>684</v>
      </c>
      <c r="B1694">
        <v>10</v>
      </c>
      <c r="C1694" t="s">
        <v>186</v>
      </c>
      <c r="D1694" s="1">
        <v>19</v>
      </c>
      <c r="E1694" s="1">
        <v>31</v>
      </c>
      <c r="F1694">
        <v>1</v>
      </c>
      <c r="G1694" s="1">
        <v>31</v>
      </c>
      <c r="H1694" s="1">
        <v>19</v>
      </c>
      <c r="I1694" s="1">
        <f t="shared" si="52"/>
        <v>12</v>
      </c>
      <c r="J1694" s="2">
        <f t="shared" si="53"/>
        <v>0.38709677419354838</v>
      </c>
      <c r="K1694" s="3">
        <v>6.9444444444444441E-3</v>
      </c>
      <c r="L1694" t="s">
        <v>1133</v>
      </c>
    </row>
    <row r="1695" spans="1:12" x14ac:dyDescent="0.25">
      <c r="A1695">
        <v>684</v>
      </c>
      <c r="B1695">
        <v>10</v>
      </c>
      <c r="C1695" t="s">
        <v>256</v>
      </c>
      <c r="D1695" s="1">
        <v>15</v>
      </c>
      <c r="E1695" s="1">
        <v>26</v>
      </c>
      <c r="F1695">
        <v>1</v>
      </c>
      <c r="G1695" s="1">
        <v>26</v>
      </c>
      <c r="H1695" s="1">
        <v>15</v>
      </c>
      <c r="I1695" s="1">
        <f t="shared" si="52"/>
        <v>11</v>
      </c>
      <c r="J1695" s="2">
        <f t="shared" si="53"/>
        <v>0.42307692307692307</v>
      </c>
      <c r="K1695" s="3">
        <v>1.7361111111111112E-2</v>
      </c>
      <c r="L1695" t="s">
        <v>1132</v>
      </c>
    </row>
    <row r="1696" spans="1:12" x14ac:dyDescent="0.25">
      <c r="A1696">
        <v>684</v>
      </c>
      <c r="B1696">
        <v>10</v>
      </c>
      <c r="C1696" t="s">
        <v>51</v>
      </c>
      <c r="D1696" s="1">
        <v>17</v>
      </c>
      <c r="E1696" s="1">
        <v>29</v>
      </c>
      <c r="F1696">
        <v>3</v>
      </c>
      <c r="G1696" s="1">
        <v>87</v>
      </c>
      <c r="H1696" s="1">
        <v>51</v>
      </c>
      <c r="I1696" s="1">
        <f t="shared" si="52"/>
        <v>36</v>
      </c>
      <c r="J1696" s="2">
        <f t="shared" si="53"/>
        <v>0.41379310344827586</v>
      </c>
      <c r="K1696" s="3">
        <v>2.5694444444444443E-2</v>
      </c>
      <c r="L1696" t="s">
        <v>1132</v>
      </c>
    </row>
    <row r="1697" spans="1:12" x14ac:dyDescent="0.25">
      <c r="A1697">
        <v>685</v>
      </c>
      <c r="B1697">
        <v>5</v>
      </c>
      <c r="C1697" t="s">
        <v>170</v>
      </c>
      <c r="D1697" s="1">
        <v>16</v>
      </c>
      <c r="E1697" s="1">
        <v>27</v>
      </c>
      <c r="F1697">
        <v>2</v>
      </c>
      <c r="G1697" s="1">
        <v>54</v>
      </c>
      <c r="H1697" s="1">
        <v>32</v>
      </c>
      <c r="I1697" s="1">
        <f t="shared" si="52"/>
        <v>22</v>
      </c>
      <c r="J1697" s="2">
        <f t="shared" si="53"/>
        <v>0.40740740740740738</v>
      </c>
      <c r="K1697" s="3">
        <v>1.1805555555555555E-2</v>
      </c>
      <c r="L1697" t="s">
        <v>1133</v>
      </c>
    </row>
    <row r="1698" spans="1:12" x14ac:dyDescent="0.25">
      <c r="A1698">
        <v>686</v>
      </c>
      <c r="B1698">
        <v>10</v>
      </c>
      <c r="C1698" t="s">
        <v>186</v>
      </c>
      <c r="D1698" s="1">
        <v>19</v>
      </c>
      <c r="E1698" s="1">
        <v>31</v>
      </c>
      <c r="F1698">
        <v>2</v>
      </c>
      <c r="G1698" s="1">
        <v>62</v>
      </c>
      <c r="H1698" s="1">
        <v>38</v>
      </c>
      <c r="I1698" s="1">
        <f t="shared" si="52"/>
        <v>24</v>
      </c>
      <c r="J1698" s="2">
        <f t="shared" si="53"/>
        <v>0.38709677419354838</v>
      </c>
      <c r="K1698" s="3">
        <v>2.5694444444444443E-2</v>
      </c>
      <c r="L1698" t="s">
        <v>1132</v>
      </c>
    </row>
    <row r="1699" spans="1:12" x14ac:dyDescent="0.25">
      <c r="A1699">
        <v>686</v>
      </c>
      <c r="B1699">
        <v>10</v>
      </c>
      <c r="C1699" t="s">
        <v>241</v>
      </c>
      <c r="D1699" s="1">
        <v>12</v>
      </c>
      <c r="E1699" s="1">
        <v>20</v>
      </c>
      <c r="F1699">
        <v>2</v>
      </c>
      <c r="G1699" s="1">
        <v>40</v>
      </c>
      <c r="H1699" s="1">
        <v>24</v>
      </c>
      <c r="I1699" s="1">
        <f t="shared" si="52"/>
        <v>16</v>
      </c>
      <c r="J1699" s="2">
        <f t="shared" si="53"/>
        <v>0.4</v>
      </c>
      <c r="K1699" s="3">
        <v>1.4583333333333334E-2</v>
      </c>
      <c r="L1699" t="s">
        <v>1133</v>
      </c>
    </row>
    <row r="1700" spans="1:12" x14ac:dyDescent="0.25">
      <c r="A1700">
        <v>687</v>
      </c>
      <c r="B1700">
        <v>2</v>
      </c>
      <c r="C1700" t="s">
        <v>106</v>
      </c>
      <c r="D1700" s="1">
        <v>22</v>
      </c>
      <c r="E1700" s="1">
        <v>36</v>
      </c>
      <c r="F1700">
        <v>2</v>
      </c>
      <c r="G1700" s="1">
        <v>72</v>
      </c>
      <c r="H1700" s="1">
        <v>44</v>
      </c>
      <c r="I1700" s="1">
        <f t="shared" si="52"/>
        <v>28</v>
      </c>
      <c r="J1700" s="2">
        <f t="shared" si="53"/>
        <v>0.3888888888888889</v>
      </c>
      <c r="K1700" s="3">
        <v>2.013888888888889E-2</v>
      </c>
      <c r="L1700" t="s">
        <v>1132</v>
      </c>
    </row>
    <row r="1701" spans="1:12" x14ac:dyDescent="0.25">
      <c r="A1701">
        <v>688</v>
      </c>
      <c r="B1701">
        <v>3</v>
      </c>
      <c r="C1701" t="s">
        <v>51</v>
      </c>
      <c r="D1701" s="1">
        <v>17</v>
      </c>
      <c r="E1701" s="1">
        <v>29</v>
      </c>
      <c r="F1701">
        <v>1</v>
      </c>
      <c r="G1701" s="1">
        <v>29</v>
      </c>
      <c r="H1701" s="1">
        <v>17</v>
      </c>
      <c r="I1701" s="1">
        <f t="shared" si="52"/>
        <v>12</v>
      </c>
      <c r="J1701" s="2">
        <f t="shared" si="53"/>
        <v>0.41379310344827586</v>
      </c>
      <c r="K1701" s="3">
        <v>9.7222222222222224E-3</v>
      </c>
      <c r="L1701" t="s">
        <v>1133</v>
      </c>
    </row>
    <row r="1702" spans="1:12" x14ac:dyDescent="0.25">
      <c r="A1702">
        <v>689</v>
      </c>
      <c r="B1702">
        <v>14</v>
      </c>
      <c r="C1702" t="s">
        <v>331</v>
      </c>
      <c r="D1702" s="1">
        <v>14</v>
      </c>
      <c r="E1702" s="1">
        <v>23</v>
      </c>
      <c r="F1702">
        <v>3</v>
      </c>
      <c r="G1702" s="1">
        <v>69</v>
      </c>
      <c r="H1702" s="1">
        <v>42</v>
      </c>
      <c r="I1702" s="1">
        <f t="shared" si="52"/>
        <v>27</v>
      </c>
      <c r="J1702" s="2">
        <f t="shared" si="53"/>
        <v>0.39130434782608697</v>
      </c>
      <c r="K1702" s="3">
        <v>1.1111111111111112E-2</v>
      </c>
      <c r="L1702" t="s">
        <v>1132</v>
      </c>
    </row>
    <row r="1703" spans="1:12" x14ac:dyDescent="0.25">
      <c r="A1703">
        <v>689</v>
      </c>
      <c r="B1703">
        <v>14</v>
      </c>
      <c r="C1703" t="s">
        <v>195</v>
      </c>
      <c r="D1703" s="1">
        <v>15</v>
      </c>
      <c r="E1703" s="1">
        <v>25</v>
      </c>
      <c r="F1703">
        <v>3</v>
      </c>
      <c r="G1703" s="1">
        <v>75</v>
      </c>
      <c r="H1703" s="1">
        <v>45</v>
      </c>
      <c r="I1703" s="1">
        <f t="shared" si="52"/>
        <v>30</v>
      </c>
      <c r="J1703" s="2">
        <f t="shared" si="53"/>
        <v>0.4</v>
      </c>
      <c r="K1703" s="3">
        <v>4.8611111111111112E-3</v>
      </c>
      <c r="L1703" t="s">
        <v>1132</v>
      </c>
    </row>
    <row r="1704" spans="1:12" x14ac:dyDescent="0.25">
      <c r="A1704">
        <v>689</v>
      </c>
      <c r="B1704">
        <v>14</v>
      </c>
      <c r="C1704" t="s">
        <v>102</v>
      </c>
      <c r="D1704" s="1">
        <v>13</v>
      </c>
      <c r="E1704" s="1">
        <v>21</v>
      </c>
      <c r="F1704">
        <v>1</v>
      </c>
      <c r="G1704" s="1">
        <v>21</v>
      </c>
      <c r="H1704" s="1">
        <v>13</v>
      </c>
      <c r="I1704" s="1">
        <f t="shared" si="52"/>
        <v>8</v>
      </c>
      <c r="J1704" s="2">
        <f t="shared" si="53"/>
        <v>0.38095238095238093</v>
      </c>
      <c r="K1704" s="3">
        <v>4.1666666666666666E-3</v>
      </c>
      <c r="L1704" t="s">
        <v>1133</v>
      </c>
    </row>
    <row r="1705" spans="1:12" x14ac:dyDescent="0.25">
      <c r="A1705">
        <v>690</v>
      </c>
      <c r="B1705">
        <v>15</v>
      </c>
      <c r="C1705" t="s">
        <v>65</v>
      </c>
      <c r="D1705" s="1">
        <v>25</v>
      </c>
      <c r="E1705" s="1">
        <v>40</v>
      </c>
      <c r="F1705">
        <v>1</v>
      </c>
      <c r="G1705" s="1">
        <v>40</v>
      </c>
      <c r="H1705" s="1">
        <v>25</v>
      </c>
      <c r="I1705" s="1">
        <f t="shared" si="52"/>
        <v>15</v>
      </c>
      <c r="J1705" s="2">
        <f t="shared" si="53"/>
        <v>0.375</v>
      </c>
      <c r="K1705" s="3">
        <v>3.4027777777777775E-2</v>
      </c>
      <c r="L1705" t="s">
        <v>1132</v>
      </c>
    </row>
    <row r="1706" spans="1:12" x14ac:dyDescent="0.25">
      <c r="A1706">
        <v>690</v>
      </c>
      <c r="B1706">
        <v>15</v>
      </c>
      <c r="C1706" t="s">
        <v>186</v>
      </c>
      <c r="D1706" s="1">
        <v>19</v>
      </c>
      <c r="E1706" s="1">
        <v>31</v>
      </c>
      <c r="F1706">
        <v>2</v>
      </c>
      <c r="G1706" s="1">
        <v>62</v>
      </c>
      <c r="H1706" s="1">
        <v>38</v>
      </c>
      <c r="I1706" s="1">
        <f t="shared" si="52"/>
        <v>24</v>
      </c>
      <c r="J1706" s="2">
        <f t="shared" si="53"/>
        <v>0.38709677419354838</v>
      </c>
      <c r="K1706" s="3">
        <v>1.1111111111111112E-2</v>
      </c>
      <c r="L1706" t="s">
        <v>1132</v>
      </c>
    </row>
    <row r="1707" spans="1:12" x14ac:dyDescent="0.25">
      <c r="A1707">
        <v>690</v>
      </c>
      <c r="B1707">
        <v>15</v>
      </c>
      <c r="C1707" t="s">
        <v>57</v>
      </c>
      <c r="D1707" s="1">
        <v>16</v>
      </c>
      <c r="E1707" s="1">
        <v>28</v>
      </c>
      <c r="F1707">
        <v>2</v>
      </c>
      <c r="G1707" s="1">
        <v>56</v>
      </c>
      <c r="H1707" s="1">
        <v>32</v>
      </c>
      <c r="I1707" s="1">
        <f t="shared" si="52"/>
        <v>24</v>
      </c>
      <c r="J1707" s="2">
        <f t="shared" si="53"/>
        <v>0.42857142857142855</v>
      </c>
      <c r="K1707" s="3">
        <v>3.7499999999999999E-2</v>
      </c>
      <c r="L1707" t="s">
        <v>1132</v>
      </c>
    </row>
    <row r="1708" spans="1:12" x14ac:dyDescent="0.25">
      <c r="A1708">
        <v>690</v>
      </c>
      <c r="B1708">
        <v>15</v>
      </c>
      <c r="C1708" t="s">
        <v>439</v>
      </c>
      <c r="D1708" s="1">
        <v>20</v>
      </c>
      <c r="E1708" s="1">
        <v>33</v>
      </c>
      <c r="F1708">
        <v>1</v>
      </c>
      <c r="G1708" s="1">
        <v>33</v>
      </c>
      <c r="H1708" s="1">
        <v>20</v>
      </c>
      <c r="I1708" s="1">
        <f t="shared" si="52"/>
        <v>13</v>
      </c>
      <c r="J1708" s="2">
        <f t="shared" si="53"/>
        <v>0.39393939393939392</v>
      </c>
      <c r="K1708" s="3">
        <v>1.6666666666666666E-2</v>
      </c>
      <c r="L1708" t="s">
        <v>1132</v>
      </c>
    </row>
    <row r="1709" spans="1:12" x14ac:dyDescent="0.25">
      <c r="A1709">
        <v>691</v>
      </c>
      <c r="B1709">
        <v>19</v>
      </c>
      <c r="C1709" t="s">
        <v>335</v>
      </c>
      <c r="D1709" s="1">
        <v>13</v>
      </c>
      <c r="E1709" s="1">
        <v>22</v>
      </c>
      <c r="F1709">
        <v>3</v>
      </c>
      <c r="G1709" s="1">
        <v>66</v>
      </c>
      <c r="H1709" s="1">
        <v>39</v>
      </c>
      <c r="I1709" s="1">
        <f t="shared" si="52"/>
        <v>27</v>
      </c>
      <c r="J1709" s="2">
        <f t="shared" si="53"/>
        <v>0.40909090909090912</v>
      </c>
      <c r="K1709" s="3">
        <v>2.361111111111111E-2</v>
      </c>
      <c r="L1709" t="s">
        <v>1132</v>
      </c>
    </row>
    <row r="1710" spans="1:12" x14ac:dyDescent="0.25">
      <c r="A1710">
        <v>692</v>
      </c>
      <c r="B1710">
        <v>9</v>
      </c>
      <c r="C1710" t="s">
        <v>33</v>
      </c>
      <c r="D1710" s="1">
        <v>21</v>
      </c>
      <c r="E1710" s="1">
        <v>35</v>
      </c>
      <c r="F1710">
        <v>3</v>
      </c>
      <c r="G1710" s="1">
        <v>105</v>
      </c>
      <c r="H1710" s="1">
        <v>63</v>
      </c>
      <c r="I1710" s="1">
        <f t="shared" si="52"/>
        <v>42</v>
      </c>
      <c r="J1710" s="2">
        <f t="shared" si="53"/>
        <v>0.4</v>
      </c>
      <c r="K1710" s="3">
        <v>2.2916666666666665E-2</v>
      </c>
      <c r="L1710" t="s">
        <v>1133</v>
      </c>
    </row>
    <row r="1711" spans="1:12" x14ac:dyDescent="0.25">
      <c r="A1711">
        <v>692</v>
      </c>
      <c r="B1711">
        <v>9</v>
      </c>
      <c r="C1711" t="s">
        <v>100</v>
      </c>
      <c r="D1711" s="1">
        <v>18</v>
      </c>
      <c r="E1711" s="1">
        <v>30</v>
      </c>
      <c r="F1711">
        <v>1</v>
      </c>
      <c r="G1711" s="1">
        <v>30</v>
      </c>
      <c r="H1711" s="1">
        <v>18</v>
      </c>
      <c r="I1711" s="1">
        <f t="shared" si="52"/>
        <v>12</v>
      </c>
      <c r="J1711" s="2">
        <f t="shared" si="53"/>
        <v>0.4</v>
      </c>
      <c r="K1711" s="3">
        <v>3.4027777777777775E-2</v>
      </c>
      <c r="L1711" t="s">
        <v>1132</v>
      </c>
    </row>
    <row r="1712" spans="1:12" x14ac:dyDescent="0.25">
      <c r="A1712">
        <v>692</v>
      </c>
      <c r="B1712">
        <v>9</v>
      </c>
      <c r="C1712" t="s">
        <v>117</v>
      </c>
      <c r="D1712" s="1">
        <v>10</v>
      </c>
      <c r="E1712" s="1">
        <v>18</v>
      </c>
      <c r="F1712">
        <v>1</v>
      </c>
      <c r="G1712" s="1">
        <v>18</v>
      </c>
      <c r="H1712" s="1">
        <v>10</v>
      </c>
      <c r="I1712" s="1">
        <f t="shared" si="52"/>
        <v>8</v>
      </c>
      <c r="J1712" s="2">
        <f t="shared" si="53"/>
        <v>0.44444444444444442</v>
      </c>
      <c r="K1712" s="3">
        <v>7.6388888888888886E-3</v>
      </c>
      <c r="L1712" t="s">
        <v>1132</v>
      </c>
    </row>
    <row r="1713" spans="1:12" x14ac:dyDescent="0.25">
      <c r="A1713">
        <v>692</v>
      </c>
      <c r="B1713">
        <v>9</v>
      </c>
      <c r="C1713" t="s">
        <v>241</v>
      </c>
      <c r="D1713" s="1">
        <v>12</v>
      </c>
      <c r="E1713" s="1">
        <v>20</v>
      </c>
      <c r="F1713">
        <v>1</v>
      </c>
      <c r="G1713" s="1">
        <v>20</v>
      </c>
      <c r="H1713" s="1">
        <v>12</v>
      </c>
      <c r="I1713" s="1">
        <f t="shared" si="52"/>
        <v>8</v>
      </c>
      <c r="J1713" s="2">
        <f t="shared" si="53"/>
        <v>0.4</v>
      </c>
      <c r="K1713" s="3">
        <v>4.8611111111111112E-3</v>
      </c>
      <c r="L1713" t="s">
        <v>1132</v>
      </c>
    </row>
    <row r="1714" spans="1:12" x14ac:dyDescent="0.25">
      <c r="A1714">
        <v>693</v>
      </c>
      <c r="B1714">
        <v>15</v>
      </c>
      <c r="C1714" t="s">
        <v>106</v>
      </c>
      <c r="D1714" s="1">
        <v>22</v>
      </c>
      <c r="E1714" s="1">
        <v>36</v>
      </c>
      <c r="F1714">
        <v>1</v>
      </c>
      <c r="G1714" s="1">
        <v>36</v>
      </c>
      <c r="H1714" s="1">
        <v>22</v>
      </c>
      <c r="I1714" s="1">
        <f t="shared" si="52"/>
        <v>14</v>
      </c>
      <c r="J1714" s="2">
        <f t="shared" si="53"/>
        <v>0.3888888888888889</v>
      </c>
      <c r="K1714" s="3">
        <v>1.3888888888888888E-2</v>
      </c>
      <c r="L1714" t="s">
        <v>1132</v>
      </c>
    </row>
    <row r="1715" spans="1:12" x14ac:dyDescent="0.25">
      <c r="A1715">
        <v>693</v>
      </c>
      <c r="B1715">
        <v>15</v>
      </c>
      <c r="C1715" t="s">
        <v>102</v>
      </c>
      <c r="D1715" s="1">
        <v>13</v>
      </c>
      <c r="E1715" s="1">
        <v>21</v>
      </c>
      <c r="F1715">
        <v>2</v>
      </c>
      <c r="G1715" s="1">
        <v>42</v>
      </c>
      <c r="H1715" s="1">
        <v>26</v>
      </c>
      <c r="I1715" s="1">
        <f t="shared" si="52"/>
        <v>16</v>
      </c>
      <c r="J1715" s="2">
        <f t="shared" si="53"/>
        <v>0.38095238095238093</v>
      </c>
      <c r="K1715" s="3">
        <v>1.6666666666666666E-2</v>
      </c>
      <c r="L1715" t="s">
        <v>1132</v>
      </c>
    </row>
    <row r="1716" spans="1:12" x14ac:dyDescent="0.25">
      <c r="A1716">
        <v>694</v>
      </c>
      <c r="B1716">
        <v>5</v>
      </c>
      <c r="C1716" t="s">
        <v>241</v>
      </c>
      <c r="D1716" s="1">
        <v>12</v>
      </c>
      <c r="E1716" s="1">
        <v>20</v>
      </c>
      <c r="F1716">
        <v>3</v>
      </c>
      <c r="G1716" s="1">
        <v>60</v>
      </c>
      <c r="H1716" s="1">
        <v>36</v>
      </c>
      <c r="I1716" s="1">
        <f t="shared" si="52"/>
        <v>24</v>
      </c>
      <c r="J1716" s="2">
        <f t="shared" si="53"/>
        <v>0.4</v>
      </c>
      <c r="K1716" s="3">
        <v>1.3888888888888888E-2</v>
      </c>
      <c r="L1716" t="s">
        <v>1132</v>
      </c>
    </row>
    <row r="1717" spans="1:12" x14ac:dyDescent="0.25">
      <c r="A1717">
        <v>694</v>
      </c>
      <c r="B1717">
        <v>5</v>
      </c>
      <c r="C1717" t="s">
        <v>117</v>
      </c>
      <c r="D1717" s="1">
        <v>10</v>
      </c>
      <c r="E1717" s="1">
        <v>18</v>
      </c>
      <c r="F1717">
        <v>2</v>
      </c>
      <c r="G1717" s="1">
        <v>36</v>
      </c>
      <c r="H1717" s="1">
        <v>20</v>
      </c>
      <c r="I1717" s="1">
        <f t="shared" si="52"/>
        <v>16</v>
      </c>
      <c r="J1717" s="2">
        <f t="shared" si="53"/>
        <v>0.44444444444444442</v>
      </c>
      <c r="K1717" s="3">
        <v>1.8055555555555554E-2</v>
      </c>
      <c r="L1717" t="s">
        <v>1133</v>
      </c>
    </row>
    <row r="1718" spans="1:12" x14ac:dyDescent="0.25">
      <c r="A1718">
        <v>694</v>
      </c>
      <c r="B1718">
        <v>5</v>
      </c>
      <c r="C1718" t="s">
        <v>65</v>
      </c>
      <c r="D1718" s="1">
        <v>25</v>
      </c>
      <c r="E1718" s="1">
        <v>40</v>
      </c>
      <c r="F1718">
        <v>1</v>
      </c>
      <c r="G1718" s="1">
        <v>40</v>
      </c>
      <c r="H1718" s="1">
        <v>25</v>
      </c>
      <c r="I1718" s="1">
        <f t="shared" si="52"/>
        <v>15</v>
      </c>
      <c r="J1718" s="2">
        <f t="shared" si="53"/>
        <v>0.375</v>
      </c>
      <c r="K1718" s="3">
        <v>2.7777777777777776E-2</v>
      </c>
      <c r="L1718" t="s">
        <v>1132</v>
      </c>
    </row>
    <row r="1719" spans="1:12" x14ac:dyDescent="0.25">
      <c r="A1719">
        <v>694</v>
      </c>
      <c r="B1719">
        <v>5</v>
      </c>
      <c r="C1719" t="s">
        <v>102</v>
      </c>
      <c r="D1719" s="1">
        <v>13</v>
      </c>
      <c r="E1719" s="1">
        <v>21</v>
      </c>
      <c r="F1719">
        <v>1</v>
      </c>
      <c r="G1719" s="1">
        <v>21</v>
      </c>
      <c r="H1719" s="1">
        <v>13</v>
      </c>
      <c r="I1719" s="1">
        <f t="shared" si="52"/>
        <v>8</v>
      </c>
      <c r="J1719" s="2">
        <f t="shared" si="53"/>
        <v>0.38095238095238093</v>
      </c>
      <c r="K1719" s="3">
        <v>2.9166666666666667E-2</v>
      </c>
      <c r="L1719" t="s">
        <v>1133</v>
      </c>
    </row>
    <row r="1720" spans="1:12" x14ac:dyDescent="0.25">
      <c r="A1720">
        <v>695</v>
      </c>
      <c r="B1720">
        <v>9</v>
      </c>
      <c r="C1720" t="s">
        <v>57</v>
      </c>
      <c r="D1720" s="1">
        <v>16</v>
      </c>
      <c r="E1720" s="1">
        <v>28</v>
      </c>
      <c r="F1720">
        <v>2</v>
      </c>
      <c r="G1720" s="1">
        <v>56</v>
      </c>
      <c r="H1720" s="1">
        <v>32</v>
      </c>
      <c r="I1720" s="1">
        <f t="shared" si="52"/>
        <v>24</v>
      </c>
      <c r="J1720" s="2">
        <f t="shared" si="53"/>
        <v>0.42857142857142855</v>
      </c>
      <c r="K1720" s="3">
        <v>2.0833333333333332E-2</v>
      </c>
      <c r="L1720" t="s">
        <v>1133</v>
      </c>
    </row>
    <row r="1721" spans="1:12" x14ac:dyDescent="0.25">
      <c r="A1721">
        <v>695</v>
      </c>
      <c r="B1721">
        <v>9</v>
      </c>
      <c r="C1721" t="s">
        <v>100</v>
      </c>
      <c r="D1721" s="1">
        <v>18</v>
      </c>
      <c r="E1721" s="1">
        <v>30</v>
      </c>
      <c r="F1721">
        <v>2</v>
      </c>
      <c r="G1721" s="1">
        <v>60</v>
      </c>
      <c r="H1721" s="1">
        <v>36</v>
      </c>
      <c r="I1721" s="1">
        <f t="shared" si="52"/>
        <v>24</v>
      </c>
      <c r="J1721" s="2">
        <f t="shared" si="53"/>
        <v>0.4</v>
      </c>
      <c r="K1721" s="3">
        <v>4.8611111111111112E-3</v>
      </c>
      <c r="L1721" t="s">
        <v>1133</v>
      </c>
    </row>
    <row r="1722" spans="1:12" x14ac:dyDescent="0.25">
      <c r="A1722">
        <v>696</v>
      </c>
      <c r="B1722">
        <v>2</v>
      </c>
      <c r="C1722" t="s">
        <v>331</v>
      </c>
      <c r="D1722" s="1">
        <v>14</v>
      </c>
      <c r="E1722" s="1">
        <v>23</v>
      </c>
      <c r="F1722">
        <v>2</v>
      </c>
      <c r="G1722" s="1">
        <v>46</v>
      </c>
      <c r="H1722" s="1">
        <v>28</v>
      </c>
      <c r="I1722" s="1">
        <f t="shared" si="52"/>
        <v>18</v>
      </c>
      <c r="J1722" s="2">
        <f t="shared" si="53"/>
        <v>0.39130434782608697</v>
      </c>
      <c r="K1722" s="3">
        <v>1.5972222222222221E-2</v>
      </c>
      <c r="L1722" t="s">
        <v>1132</v>
      </c>
    </row>
    <row r="1723" spans="1:12" x14ac:dyDescent="0.25">
      <c r="A1723">
        <v>697</v>
      </c>
      <c r="B1723">
        <v>4</v>
      </c>
      <c r="C1723" t="s">
        <v>331</v>
      </c>
      <c r="D1723" s="1">
        <v>14</v>
      </c>
      <c r="E1723" s="1">
        <v>23</v>
      </c>
      <c r="F1723">
        <v>2</v>
      </c>
      <c r="G1723" s="1">
        <v>46</v>
      </c>
      <c r="H1723" s="1">
        <v>28</v>
      </c>
      <c r="I1723" s="1">
        <f t="shared" si="52"/>
        <v>18</v>
      </c>
      <c r="J1723" s="2">
        <f t="shared" si="53"/>
        <v>0.39130434782608697</v>
      </c>
      <c r="K1723" s="3">
        <v>1.6666666666666666E-2</v>
      </c>
      <c r="L1723" t="s">
        <v>1132</v>
      </c>
    </row>
    <row r="1724" spans="1:12" x14ac:dyDescent="0.25">
      <c r="A1724">
        <v>697</v>
      </c>
      <c r="B1724">
        <v>4</v>
      </c>
      <c r="C1724" t="s">
        <v>439</v>
      </c>
      <c r="D1724" s="1">
        <v>20</v>
      </c>
      <c r="E1724" s="1">
        <v>33</v>
      </c>
      <c r="F1724">
        <v>2</v>
      </c>
      <c r="G1724" s="1">
        <v>66</v>
      </c>
      <c r="H1724" s="1">
        <v>40</v>
      </c>
      <c r="I1724" s="1">
        <f t="shared" si="52"/>
        <v>26</v>
      </c>
      <c r="J1724" s="2">
        <f t="shared" si="53"/>
        <v>0.39393939393939392</v>
      </c>
      <c r="K1724" s="3">
        <v>2.8472222222222222E-2</v>
      </c>
      <c r="L1724" t="s">
        <v>1133</v>
      </c>
    </row>
    <row r="1725" spans="1:12" x14ac:dyDescent="0.25">
      <c r="A1725">
        <v>697</v>
      </c>
      <c r="B1725">
        <v>4</v>
      </c>
      <c r="C1725" t="s">
        <v>100</v>
      </c>
      <c r="D1725" s="1">
        <v>18</v>
      </c>
      <c r="E1725" s="1">
        <v>30</v>
      </c>
      <c r="F1725">
        <v>2</v>
      </c>
      <c r="G1725" s="1">
        <v>60</v>
      </c>
      <c r="H1725" s="1">
        <v>36</v>
      </c>
      <c r="I1725" s="1">
        <f t="shared" si="52"/>
        <v>24</v>
      </c>
      <c r="J1725" s="2">
        <f t="shared" si="53"/>
        <v>0.4</v>
      </c>
      <c r="K1725" s="3">
        <v>2.4305555555555556E-2</v>
      </c>
      <c r="L1725" t="s">
        <v>1133</v>
      </c>
    </row>
    <row r="1726" spans="1:12" x14ac:dyDescent="0.25">
      <c r="A1726">
        <v>697</v>
      </c>
      <c r="B1726">
        <v>4</v>
      </c>
      <c r="C1726" t="s">
        <v>170</v>
      </c>
      <c r="D1726" s="1">
        <v>16</v>
      </c>
      <c r="E1726" s="1">
        <v>27</v>
      </c>
      <c r="F1726">
        <v>1</v>
      </c>
      <c r="G1726" s="1">
        <v>27</v>
      </c>
      <c r="H1726" s="1">
        <v>16</v>
      </c>
      <c r="I1726" s="1">
        <f t="shared" si="52"/>
        <v>11</v>
      </c>
      <c r="J1726" s="2">
        <f t="shared" si="53"/>
        <v>0.40740740740740738</v>
      </c>
      <c r="K1726" s="3">
        <v>4.8611111111111112E-3</v>
      </c>
      <c r="L1726" t="s">
        <v>1132</v>
      </c>
    </row>
    <row r="1727" spans="1:12" x14ac:dyDescent="0.25">
      <c r="A1727">
        <v>698</v>
      </c>
      <c r="B1727">
        <v>19</v>
      </c>
      <c r="C1727" t="s">
        <v>170</v>
      </c>
      <c r="D1727" s="1">
        <v>16</v>
      </c>
      <c r="E1727" s="1">
        <v>27</v>
      </c>
      <c r="F1727">
        <v>1</v>
      </c>
      <c r="G1727" s="1">
        <v>27</v>
      </c>
      <c r="H1727" s="1">
        <v>16</v>
      </c>
      <c r="I1727" s="1">
        <f t="shared" si="52"/>
        <v>11</v>
      </c>
      <c r="J1727" s="2">
        <f t="shared" si="53"/>
        <v>0.40740740740740738</v>
      </c>
      <c r="K1727" s="3">
        <v>3.8194444444444448E-2</v>
      </c>
      <c r="L1727" t="s">
        <v>1133</v>
      </c>
    </row>
    <row r="1728" spans="1:12" x14ac:dyDescent="0.25">
      <c r="A1728">
        <v>698</v>
      </c>
      <c r="B1728">
        <v>19</v>
      </c>
      <c r="C1728" t="s">
        <v>256</v>
      </c>
      <c r="D1728" s="1">
        <v>15</v>
      </c>
      <c r="E1728" s="1">
        <v>26</v>
      </c>
      <c r="F1728">
        <v>1</v>
      </c>
      <c r="G1728" s="1">
        <v>26</v>
      </c>
      <c r="H1728" s="1">
        <v>15</v>
      </c>
      <c r="I1728" s="1">
        <f t="shared" si="52"/>
        <v>11</v>
      </c>
      <c r="J1728" s="2">
        <f t="shared" si="53"/>
        <v>0.42307692307692307</v>
      </c>
      <c r="K1728" s="3">
        <v>8.3333333333333332E-3</v>
      </c>
      <c r="L1728" t="s">
        <v>1133</v>
      </c>
    </row>
    <row r="1729" spans="1:12" x14ac:dyDescent="0.25">
      <c r="A1729">
        <v>698</v>
      </c>
      <c r="B1729">
        <v>19</v>
      </c>
      <c r="C1729" t="s">
        <v>331</v>
      </c>
      <c r="D1729" s="1">
        <v>14</v>
      </c>
      <c r="E1729" s="1">
        <v>23</v>
      </c>
      <c r="F1729">
        <v>3</v>
      </c>
      <c r="G1729" s="1">
        <v>69</v>
      </c>
      <c r="H1729" s="1">
        <v>42</v>
      </c>
      <c r="I1729" s="1">
        <f t="shared" si="52"/>
        <v>27</v>
      </c>
      <c r="J1729" s="2">
        <f t="shared" si="53"/>
        <v>0.39130434782608697</v>
      </c>
      <c r="K1729" s="3">
        <v>1.3194444444444444E-2</v>
      </c>
      <c r="L1729" t="s">
        <v>1133</v>
      </c>
    </row>
    <row r="1730" spans="1:12" x14ac:dyDescent="0.25">
      <c r="A1730">
        <v>698</v>
      </c>
      <c r="B1730">
        <v>19</v>
      </c>
      <c r="C1730" t="s">
        <v>102</v>
      </c>
      <c r="D1730" s="1">
        <v>13</v>
      </c>
      <c r="E1730" s="1">
        <v>21</v>
      </c>
      <c r="F1730">
        <v>3</v>
      </c>
      <c r="G1730" s="1">
        <v>63</v>
      </c>
      <c r="H1730" s="1">
        <v>39</v>
      </c>
      <c r="I1730" s="1">
        <f t="shared" si="52"/>
        <v>24</v>
      </c>
      <c r="J1730" s="2">
        <f t="shared" si="53"/>
        <v>0.38095238095238093</v>
      </c>
      <c r="K1730" s="3">
        <v>1.0416666666666666E-2</v>
      </c>
      <c r="L1730" t="s">
        <v>1133</v>
      </c>
    </row>
    <row r="1731" spans="1:12" x14ac:dyDescent="0.25">
      <c r="A1731">
        <v>699</v>
      </c>
      <c r="B1731">
        <v>8</v>
      </c>
      <c r="C1731" t="s">
        <v>51</v>
      </c>
      <c r="D1731" s="1">
        <v>17</v>
      </c>
      <c r="E1731" s="1">
        <v>29</v>
      </c>
      <c r="F1731">
        <v>2</v>
      </c>
      <c r="G1731" s="1">
        <v>58</v>
      </c>
      <c r="H1731" s="1">
        <v>34</v>
      </c>
      <c r="I1731" s="1">
        <f t="shared" ref="I1731:I1794" si="54">G1731-H1731</f>
        <v>24</v>
      </c>
      <c r="J1731" s="2">
        <f t="shared" ref="J1731:J1794" si="55">I1731/G1731</f>
        <v>0.41379310344827586</v>
      </c>
      <c r="K1731" s="3">
        <v>7.6388888888888886E-3</v>
      </c>
      <c r="L1731" t="s">
        <v>1133</v>
      </c>
    </row>
    <row r="1732" spans="1:12" x14ac:dyDescent="0.25">
      <c r="A1732">
        <v>700</v>
      </c>
      <c r="B1732">
        <v>8</v>
      </c>
      <c r="C1732" t="s">
        <v>77</v>
      </c>
      <c r="D1732" s="1">
        <v>20</v>
      </c>
      <c r="E1732" s="1">
        <v>34</v>
      </c>
      <c r="F1732">
        <v>3</v>
      </c>
      <c r="G1732" s="1">
        <v>102</v>
      </c>
      <c r="H1732" s="1">
        <v>60</v>
      </c>
      <c r="I1732" s="1">
        <f t="shared" si="54"/>
        <v>42</v>
      </c>
      <c r="J1732" s="2">
        <f t="shared" si="55"/>
        <v>0.41176470588235292</v>
      </c>
      <c r="K1732" s="3">
        <v>2.5694444444444443E-2</v>
      </c>
      <c r="L1732" t="s">
        <v>1133</v>
      </c>
    </row>
    <row r="1733" spans="1:12" x14ac:dyDescent="0.25">
      <c r="A1733">
        <v>700</v>
      </c>
      <c r="B1733">
        <v>8</v>
      </c>
      <c r="C1733" t="s">
        <v>256</v>
      </c>
      <c r="D1733" s="1">
        <v>15</v>
      </c>
      <c r="E1733" s="1">
        <v>26</v>
      </c>
      <c r="F1733">
        <v>3</v>
      </c>
      <c r="G1733" s="1">
        <v>78</v>
      </c>
      <c r="H1733" s="1">
        <v>45</v>
      </c>
      <c r="I1733" s="1">
        <f t="shared" si="54"/>
        <v>33</v>
      </c>
      <c r="J1733" s="2">
        <f t="shared" si="55"/>
        <v>0.42307692307692307</v>
      </c>
      <c r="K1733" s="3">
        <v>2.4305555555555556E-2</v>
      </c>
      <c r="L1733" t="s">
        <v>1133</v>
      </c>
    </row>
    <row r="1734" spans="1:12" x14ac:dyDescent="0.25">
      <c r="A1734">
        <v>700</v>
      </c>
      <c r="B1734">
        <v>8</v>
      </c>
      <c r="C1734" t="s">
        <v>170</v>
      </c>
      <c r="D1734" s="1">
        <v>16</v>
      </c>
      <c r="E1734" s="1">
        <v>27</v>
      </c>
      <c r="F1734">
        <v>2</v>
      </c>
      <c r="G1734" s="1">
        <v>54</v>
      </c>
      <c r="H1734" s="1">
        <v>32</v>
      </c>
      <c r="I1734" s="1">
        <f t="shared" si="54"/>
        <v>22</v>
      </c>
      <c r="J1734" s="2">
        <f t="shared" si="55"/>
        <v>0.40740740740740738</v>
      </c>
      <c r="K1734" s="3">
        <v>9.7222222222222224E-3</v>
      </c>
      <c r="L1734" t="s">
        <v>1133</v>
      </c>
    </row>
    <row r="1735" spans="1:12" x14ac:dyDescent="0.25">
      <c r="A1735">
        <v>701</v>
      </c>
      <c r="B1735">
        <v>19</v>
      </c>
      <c r="C1735" t="s">
        <v>439</v>
      </c>
      <c r="D1735" s="1">
        <v>20</v>
      </c>
      <c r="E1735" s="1">
        <v>33</v>
      </c>
      <c r="F1735">
        <v>2</v>
      </c>
      <c r="G1735" s="1">
        <v>66</v>
      </c>
      <c r="H1735" s="1">
        <v>40</v>
      </c>
      <c r="I1735" s="1">
        <f t="shared" si="54"/>
        <v>26</v>
      </c>
      <c r="J1735" s="2">
        <f t="shared" si="55"/>
        <v>0.39393939393939392</v>
      </c>
      <c r="K1735" s="3">
        <v>2.9166666666666667E-2</v>
      </c>
      <c r="L1735" t="s">
        <v>1133</v>
      </c>
    </row>
    <row r="1736" spans="1:12" x14ac:dyDescent="0.25">
      <c r="A1736">
        <v>701</v>
      </c>
      <c r="B1736">
        <v>19</v>
      </c>
      <c r="C1736" t="s">
        <v>117</v>
      </c>
      <c r="D1736" s="1">
        <v>10</v>
      </c>
      <c r="E1736" s="1">
        <v>18</v>
      </c>
      <c r="F1736">
        <v>2</v>
      </c>
      <c r="G1736" s="1">
        <v>36</v>
      </c>
      <c r="H1736" s="1">
        <v>20</v>
      </c>
      <c r="I1736" s="1">
        <f t="shared" si="54"/>
        <v>16</v>
      </c>
      <c r="J1736" s="2">
        <f t="shared" si="55"/>
        <v>0.44444444444444442</v>
      </c>
      <c r="K1736" s="3">
        <v>3.8194444444444448E-2</v>
      </c>
      <c r="L1736" t="s">
        <v>1133</v>
      </c>
    </row>
    <row r="1737" spans="1:12" x14ac:dyDescent="0.25">
      <c r="A1737">
        <v>702</v>
      </c>
      <c r="B1737">
        <v>13</v>
      </c>
      <c r="C1737" t="s">
        <v>117</v>
      </c>
      <c r="D1737" s="1">
        <v>10</v>
      </c>
      <c r="E1737" s="1">
        <v>18</v>
      </c>
      <c r="F1737">
        <v>2</v>
      </c>
      <c r="G1737" s="1">
        <v>36</v>
      </c>
      <c r="H1737" s="1">
        <v>20</v>
      </c>
      <c r="I1737" s="1">
        <f t="shared" si="54"/>
        <v>16</v>
      </c>
      <c r="J1737" s="2">
        <f t="shared" si="55"/>
        <v>0.44444444444444442</v>
      </c>
      <c r="K1737" s="3">
        <v>4.0972222222222222E-2</v>
      </c>
      <c r="L1737" t="s">
        <v>1132</v>
      </c>
    </row>
    <row r="1738" spans="1:12" x14ac:dyDescent="0.25">
      <c r="A1738">
        <v>702</v>
      </c>
      <c r="B1738">
        <v>13</v>
      </c>
      <c r="C1738" t="s">
        <v>102</v>
      </c>
      <c r="D1738" s="1">
        <v>13</v>
      </c>
      <c r="E1738" s="1">
        <v>21</v>
      </c>
      <c r="F1738">
        <v>1</v>
      </c>
      <c r="G1738" s="1">
        <v>21</v>
      </c>
      <c r="H1738" s="1">
        <v>13</v>
      </c>
      <c r="I1738" s="1">
        <f t="shared" si="54"/>
        <v>8</v>
      </c>
      <c r="J1738" s="2">
        <f t="shared" si="55"/>
        <v>0.38095238095238093</v>
      </c>
      <c r="K1738" s="3">
        <v>2.5000000000000001E-2</v>
      </c>
      <c r="L1738" t="s">
        <v>1132</v>
      </c>
    </row>
    <row r="1739" spans="1:12" x14ac:dyDescent="0.25">
      <c r="A1739">
        <v>702</v>
      </c>
      <c r="B1739">
        <v>13</v>
      </c>
      <c r="C1739" t="s">
        <v>170</v>
      </c>
      <c r="D1739" s="1">
        <v>16</v>
      </c>
      <c r="E1739" s="1">
        <v>27</v>
      </c>
      <c r="F1739">
        <v>2</v>
      </c>
      <c r="G1739" s="1">
        <v>54</v>
      </c>
      <c r="H1739" s="1">
        <v>32</v>
      </c>
      <c r="I1739" s="1">
        <f t="shared" si="54"/>
        <v>22</v>
      </c>
      <c r="J1739" s="2">
        <f t="shared" si="55"/>
        <v>0.40740740740740738</v>
      </c>
      <c r="K1739" s="3">
        <v>2.013888888888889E-2</v>
      </c>
      <c r="L1739" t="s">
        <v>1133</v>
      </c>
    </row>
    <row r="1740" spans="1:12" x14ac:dyDescent="0.25">
      <c r="A1740">
        <v>702</v>
      </c>
      <c r="B1740">
        <v>13</v>
      </c>
      <c r="C1740" t="s">
        <v>57</v>
      </c>
      <c r="D1740" s="1">
        <v>16</v>
      </c>
      <c r="E1740" s="1">
        <v>28</v>
      </c>
      <c r="F1740">
        <v>3</v>
      </c>
      <c r="G1740" s="1">
        <v>84</v>
      </c>
      <c r="H1740" s="1">
        <v>48</v>
      </c>
      <c r="I1740" s="1">
        <f t="shared" si="54"/>
        <v>36</v>
      </c>
      <c r="J1740" s="2">
        <f t="shared" si="55"/>
        <v>0.42857142857142855</v>
      </c>
      <c r="K1740" s="3">
        <v>2.1527777777777778E-2</v>
      </c>
      <c r="L1740" t="s">
        <v>1132</v>
      </c>
    </row>
    <row r="1741" spans="1:12" x14ac:dyDescent="0.25">
      <c r="A1741">
        <v>703</v>
      </c>
      <c r="B1741">
        <v>9</v>
      </c>
      <c r="C1741" t="s">
        <v>102</v>
      </c>
      <c r="D1741" s="1">
        <v>13</v>
      </c>
      <c r="E1741" s="1">
        <v>21</v>
      </c>
      <c r="F1741">
        <v>3</v>
      </c>
      <c r="G1741" s="1">
        <v>63</v>
      </c>
      <c r="H1741" s="1">
        <v>39</v>
      </c>
      <c r="I1741" s="1">
        <f t="shared" si="54"/>
        <v>24</v>
      </c>
      <c r="J1741" s="2">
        <f t="shared" si="55"/>
        <v>0.38095238095238093</v>
      </c>
      <c r="K1741" s="3">
        <v>2.013888888888889E-2</v>
      </c>
      <c r="L1741" t="s">
        <v>1133</v>
      </c>
    </row>
    <row r="1742" spans="1:12" x14ac:dyDescent="0.25">
      <c r="A1742">
        <v>704</v>
      </c>
      <c r="B1742">
        <v>13</v>
      </c>
      <c r="C1742" t="s">
        <v>117</v>
      </c>
      <c r="D1742" s="1">
        <v>10</v>
      </c>
      <c r="E1742" s="1">
        <v>18</v>
      </c>
      <c r="F1742">
        <v>1</v>
      </c>
      <c r="G1742" s="1">
        <v>18</v>
      </c>
      <c r="H1742" s="1">
        <v>10</v>
      </c>
      <c r="I1742" s="1">
        <f t="shared" si="54"/>
        <v>8</v>
      </c>
      <c r="J1742" s="2">
        <f t="shared" si="55"/>
        <v>0.44444444444444442</v>
      </c>
      <c r="K1742" s="3">
        <v>2.6388888888888889E-2</v>
      </c>
      <c r="L1742" t="s">
        <v>1132</v>
      </c>
    </row>
    <row r="1743" spans="1:12" x14ac:dyDescent="0.25">
      <c r="A1743">
        <v>705</v>
      </c>
      <c r="B1743">
        <v>12</v>
      </c>
      <c r="C1743" t="s">
        <v>241</v>
      </c>
      <c r="D1743" s="1">
        <v>12</v>
      </c>
      <c r="E1743" s="1">
        <v>20</v>
      </c>
      <c r="F1743">
        <v>3</v>
      </c>
      <c r="G1743" s="1">
        <v>60</v>
      </c>
      <c r="H1743" s="1">
        <v>36</v>
      </c>
      <c r="I1743" s="1">
        <f t="shared" si="54"/>
        <v>24</v>
      </c>
      <c r="J1743" s="2">
        <f t="shared" si="55"/>
        <v>0.4</v>
      </c>
      <c r="K1743" s="3">
        <v>1.7361111111111112E-2</v>
      </c>
      <c r="L1743" t="s">
        <v>1133</v>
      </c>
    </row>
    <row r="1744" spans="1:12" x14ac:dyDescent="0.25">
      <c r="A1744">
        <v>705</v>
      </c>
      <c r="B1744">
        <v>12</v>
      </c>
      <c r="C1744" t="s">
        <v>256</v>
      </c>
      <c r="D1744" s="1">
        <v>15</v>
      </c>
      <c r="E1744" s="1">
        <v>26</v>
      </c>
      <c r="F1744">
        <v>2</v>
      </c>
      <c r="G1744" s="1">
        <v>52</v>
      </c>
      <c r="H1744" s="1">
        <v>30</v>
      </c>
      <c r="I1744" s="1">
        <f t="shared" si="54"/>
        <v>22</v>
      </c>
      <c r="J1744" s="2">
        <f t="shared" si="55"/>
        <v>0.42307692307692307</v>
      </c>
      <c r="K1744" s="3">
        <v>5.5555555555555558E-3</v>
      </c>
      <c r="L1744" t="s">
        <v>1132</v>
      </c>
    </row>
    <row r="1745" spans="1:12" x14ac:dyDescent="0.25">
      <c r="A1745">
        <v>706</v>
      </c>
      <c r="B1745">
        <v>20</v>
      </c>
      <c r="C1745" t="s">
        <v>117</v>
      </c>
      <c r="D1745" s="1">
        <v>10</v>
      </c>
      <c r="E1745" s="1">
        <v>18</v>
      </c>
      <c r="F1745">
        <v>3</v>
      </c>
      <c r="G1745" s="1">
        <v>54</v>
      </c>
      <c r="H1745" s="1">
        <v>30</v>
      </c>
      <c r="I1745" s="1">
        <f t="shared" si="54"/>
        <v>24</v>
      </c>
      <c r="J1745" s="2">
        <f t="shared" si="55"/>
        <v>0.44444444444444442</v>
      </c>
      <c r="K1745" s="3">
        <v>2.2916666666666665E-2</v>
      </c>
      <c r="L1745" t="s">
        <v>1133</v>
      </c>
    </row>
    <row r="1746" spans="1:12" x14ac:dyDescent="0.25">
      <c r="A1746">
        <v>707</v>
      </c>
      <c r="B1746">
        <v>15</v>
      </c>
      <c r="C1746" t="s">
        <v>414</v>
      </c>
      <c r="D1746" s="1">
        <v>19</v>
      </c>
      <c r="E1746" s="1">
        <v>32</v>
      </c>
      <c r="F1746">
        <v>1</v>
      </c>
      <c r="G1746" s="1">
        <v>32</v>
      </c>
      <c r="H1746" s="1">
        <v>19</v>
      </c>
      <c r="I1746" s="1">
        <f t="shared" si="54"/>
        <v>13</v>
      </c>
      <c r="J1746" s="2">
        <f t="shared" si="55"/>
        <v>0.40625</v>
      </c>
      <c r="K1746" s="3">
        <v>2.1527777777777778E-2</v>
      </c>
      <c r="L1746" t="s">
        <v>1132</v>
      </c>
    </row>
    <row r="1747" spans="1:12" x14ac:dyDescent="0.25">
      <c r="A1747">
        <v>707</v>
      </c>
      <c r="B1747">
        <v>15</v>
      </c>
      <c r="C1747" t="s">
        <v>102</v>
      </c>
      <c r="D1747" s="1">
        <v>13</v>
      </c>
      <c r="E1747" s="1">
        <v>21</v>
      </c>
      <c r="F1747">
        <v>1</v>
      </c>
      <c r="G1747" s="1">
        <v>21</v>
      </c>
      <c r="H1747" s="1">
        <v>13</v>
      </c>
      <c r="I1747" s="1">
        <f t="shared" si="54"/>
        <v>8</v>
      </c>
      <c r="J1747" s="2">
        <f t="shared" si="55"/>
        <v>0.38095238095238093</v>
      </c>
      <c r="K1747" s="3">
        <v>2.9166666666666667E-2</v>
      </c>
      <c r="L1747" t="s">
        <v>1133</v>
      </c>
    </row>
    <row r="1748" spans="1:12" x14ac:dyDescent="0.25">
      <c r="A1748">
        <v>707</v>
      </c>
      <c r="B1748">
        <v>15</v>
      </c>
      <c r="C1748" t="s">
        <v>100</v>
      </c>
      <c r="D1748" s="1">
        <v>18</v>
      </c>
      <c r="E1748" s="1">
        <v>30</v>
      </c>
      <c r="F1748">
        <v>2</v>
      </c>
      <c r="G1748" s="1">
        <v>60</v>
      </c>
      <c r="H1748" s="1">
        <v>36</v>
      </c>
      <c r="I1748" s="1">
        <f t="shared" si="54"/>
        <v>24</v>
      </c>
      <c r="J1748" s="2">
        <f t="shared" si="55"/>
        <v>0.4</v>
      </c>
      <c r="K1748" s="3">
        <v>3.6805555555555557E-2</v>
      </c>
      <c r="L1748" t="s">
        <v>1132</v>
      </c>
    </row>
    <row r="1749" spans="1:12" x14ac:dyDescent="0.25">
      <c r="A1749">
        <v>707</v>
      </c>
      <c r="B1749">
        <v>15</v>
      </c>
      <c r="C1749" t="s">
        <v>106</v>
      </c>
      <c r="D1749" s="1">
        <v>22</v>
      </c>
      <c r="E1749" s="1">
        <v>36</v>
      </c>
      <c r="F1749">
        <v>2</v>
      </c>
      <c r="G1749" s="1">
        <v>72</v>
      </c>
      <c r="H1749" s="1">
        <v>44</v>
      </c>
      <c r="I1749" s="1">
        <f t="shared" si="54"/>
        <v>28</v>
      </c>
      <c r="J1749" s="2">
        <f t="shared" si="55"/>
        <v>0.3888888888888889</v>
      </c>
      <c r="K1749" s="3">
        <v>7.6388888888888886E-3</v>
      </c>
      <c r="L1749" t="s">
        <v>1132</v>
      </c>
    </row>
    <row r="1750" spans="1:12" x14ac:dyDescent="0.25">
      <c r="A1750">
        <v>708</v>
      </c>
      <c r="B1750">
        <v>5</v>
      </c>
      <c r="C1750" t="s">
        <v>170</v>
      </c>
      <c r="D1750" s="1">
        <v>16</v>
      </c>
      <c r="E1750" s="1">
        <v>27</v>
      </c>
      <c r="F1750">
        <v>2</v>
      </c>
      <c r="G1750" s="1">
        <v>54</v>
      </c>
      <c r="H1750" s="1">
        <v>32</v>
      </c>
      <c r="I1750" s="1">
        <f t="shared" si="54"/>
        <v>22</v>
      </c>
      <c r="J1750" s="2">
        <f t="shared" si="55"/>
        <v>0.40740740740740738</v>
      </c>
      <c r="K1750" s="3">
        <v>1.6666666666666666E-2</v>
      </c>
      <c r="L1750" t="s">
        <v>1133</v>
      </c>
    </row>
    <row r="1751" spans="1:12" x14ac:dyDescent="0.25">
      <c r="A1751">
        <v>709</v>
      </c>
      <c r="B1751">
        <v>8</v>
      </c>
      <c r="C1751" t="s">
        <v>102</v>
      </c>
      <c r="D1751" s="1">
        <v>13</v>
      </c>
      <c r="E1751" s="1">
        <v>21</v>
      </c>
      <c r="F1751">
        <v>2</v>
      </c>
      <c r="G1751" s="1">
        <v>42</v>
      </c>
      <c r="H1751" s="1">
        <v>26</v>
      </c>
      <c r="I1751" s="1">
        <f t="shared" si="54"/>
        <v>16</v>
      </c>
      <c r="J1751" s="2">
        <f t="shared" si="55"/>
        <v>0.38095238095238093</v>
      </c>
      <c r="K1751" s="3">
        <v>4.8611111111111112E-3</v>
      </c>
      <c r="L1751" t="s">
        <v>1132</v>
      </c>
    </row>
    <row r="1752" spans="1:12" x14ac:dyDescent="0.25">
      <c r="A1752">
        <v>709</v>
      </c>
      <c r="B1752">
        <v>8</v>
      </c>
      <c r="C1752" t="s">
        <v>33</v>
      </c>
      <c r="D1752" s="1">
        <v>21</v>
      </c>
      <c r="E1752" s="1">
        <v>35</v>
      </c>
      <c r="F1752">
        <v>1</v>
      </c>
      <c r="G1752" s="1">
        <v>35</v>
      </c>
      <c r="H1752" s="1">
        <v>21</v>
      </c>
      <c r="I1752" s="1">
        <f t="shared" si="54"/>
        <v>14</v>
      </c>
      <c r="J1752" s="2">
        <f t="shared" si="55"/>
        <v>0.4</v>
      </c>
      <c r="K1752" s="3">
        <v>2.2916666666666665E-2</v>
      </c>
      <c r="L1752" t="s">
        <v>1133</v>
      </c>
    </row>
    <row r="1753" spans="1:12" x14ac:dyDescent="0.25">
      <c r="A1753">
        <v>709</v>
      </c>
      <c r="B1753">
        <v>8</v>
      </c>
      <c r="C1753" t="s">
        <v>439</v>
      </c>
      <c r="D1753" s="1">
        <v>20</v>
      </c>
      <c r="E1753" s="1">
        <v>33</v>
      </c>
      <c r="F1753">
        <v>2</v>
      </c>
      <c r="G1753" s="1">
        <v>66</v>
      </c>
      <c r="H1753" s="1">
        <v>40</v>
      </c>
      <c r="I1753" s="1">
        <f t="shared" si="54"/>
        <v>26</v>
      </c>
      <c r="J1753" s="2">
        <f t="shared" si="55"/>
        <v>0.39393939393939392</v>
      </c>
      <c r="K1753" s="3">
        <v>1.8749999999999999E-2</v>
      </c>
      <c r="L1753" t="s">
        <v>1133</v>
      </c>
    </row>
    <row r="1754" spans="1:12" x14ac:dyDescent="0.25">
      <c r="A1754">
        <v>709</v>
      </c>
      <c r="B1754">
        <v>8</v>
      </c>
      <c r="C1754" t="s">
        <v>195</v>
      </c>
      <c r="D1754" s="1">
        <v>15</v>
      </c>
      <c r="E1754" s="1">
        <v>25</v>
      </c>
      <c r="F1754">
        <v>2</v>
      </c>
      <c r="G1754" s="1">
        <v>50</v>
      </c>
      <c r="H1754" s="1">
        <v>30</v>
      </c>
      <c r="I1754" s="1">
        <f t="shared" si="54"/>
        <v>20</v>
      </c>
      <c r="J1754" s="2">
        <f t="shared" si="55"/>
        <v>0.4</v>
      </c>
      <c r="K1754" s="3">
        <v>2.1527777777777778E-2</v>
      </c>
      <c r="L1754" t="s">
        <v>1132</v>
      </c>
    </row>
    <row r="1755" spans="1:12" x14ac:dyDescent="0.25">
      <c r="A1755">
        <v>710</v>
      </c>
      <c r="B1755">
        <v>18</v>
      </c>
      <c r="C1755" t="s">
        <v>241</v>
      </c>
      <c r="D1755" s="1">
        <v>12</v>
      </c>
      <c r="E1755" s="1">
        <v>20</v>
      </c>
      <c r="F1755">
        <v>2</v>
      </c>
      <c r="G1755" s="1">
        <v>40</v>
      </c>
      <c r="H1755" s="1">
        <v>24</v>
      </c>
      <c r="I1755" s="1">
        <f t="shared" si="54"/>
        <v>16</v>
      </c>
      <c r="J1755" s="2">
        <f t="shared" si="55"/>
        <v>0.4</v>
      </c>
      <c r="K1755" s="3">
        <v>2.2222222222222223E-2</v>
      </c>
      <c r="L1755" t="s">
        <v>1132</v>
      </c>
    </row>
    <row r="1756" spans="1:12" x14ac:dyDescent="0.25">
      <c r="A1756">
        <v>710</v>
      </c>
      <c r="B1756">
        <v>18</v>
      </c>
      <c r="C1756" t="s">
        <v>180</v>
      </c>
      <c r="D1756" s="1">
        <v>11</v>
      </c>
      <c r="E1756" s="1">
        <v>19</v>
      </c>
      <c r="F1756">
        <v>3</v>
      </c>
      <c r="G1756" s="1">
        <v>57</v>
      </c>
      <c r="H1756" s="1">
        <v>33</v>
      </c>
      <c r="I1756" s="1">
        <f t="shared" si="54"/>
        <v>24</v>
      </c>
      <c r="J1756" s="2">
        <f t="shared" si="55"/>
        <v>0.42105263157894735</v>
      </c>
      <c r="K1756" s="3">
        <v>3.125E-2</v>
      </c>
      <c r="L1756" t="s">
        <v>1133</v>
      </c>
    </row>
    <row r="1757" spans="1:12" x14ac:dyDescent="0.25">
      <c r="A1757">
        <v>710</v>
      </c>
      <c r="B1757">
        <v>18</v>
      </c>
      <c r="C1757" t="s">
        <v>117</v>
      </c>
      <c r="D1757" s="1">
        <v>10</v>
      </c>
      <c r="E1757" s="1">
        <v>18</v>
      </c>
      <c r="F1757">
        <v>1</v>
      </c>
      <c r="G1757" s="1">
        <v>18</v>
      </c>
      <c r="H1757" s="1">
        <v>10</v>
      </c>
      <c r="I1757" s="1">
        <f t="shared" si="54"/>
        <v>8</v>
      </c>
      <c r="J1757" s="2">
        <f t="shared" si="55"/>
        <v>0.44444444444444442</v>
      </c>
      <c r="K1757" s="3">
        <v>1.3888888888888888E-2</v>
      </c>
      <c r="L1757" t="s">
        <v>1133</v>
      </c>
    </row>
    <row r="1758" spans="1:12" x14ac:dyDescent="0.25">
      <c r="A1758">
        <v>710</v>
      </c>
      <c r="B1758">
        <v>18</v>
      </c>
      <c r="C1758" t="s">
        <v>331</v>
      </c>
      <c r="D1758" s="1">
        <v>14</v>
      </c>
      <c r="E1758" s="1">
        <v>23</v>
      </c>
      <c r="F1758">
        <v>1</v>
      </c>
      <c r="G1758" s="1">
        <v>23</v>
      </c>
      <c r="H1758" s="1">
        <v>14</v>
      </c>
      <c r="I1758" s="1">
        <f t="shared" si="54"/>
        <v>9</v>
      </c>
      <c r="J1758" s="2">
        <f t="shared" si="55"/>
        <v>0.39130434782608697</v>
      </c>
      <c r="K1758" s="3">
        <v>2.9861111111111113E-2</v>
      </c>
      <c r="L1758" t="s">
        <v>1133</v>
      </c>
    </row>
    <row r="1759" spans="1:12" x14ac:dyDescent="0.25">
      <c r="A1759">
        <v>711</v>
      </c>
      <c r="B1759">
        <v>20</v>
      </c>
      <c r="C1759" t="s">
        <v>77</v>
      </c>
      <c r="D1759" s="1">
        <v>20</v>
      </c>
      <c r="E1759" s="1">
        <v>34</v>
      </c>
      <c r="F1759">
        <v>3</v>
      </c>
      <c r="G1759" s="1">
        <v>102</v>
      </c>
      <c r="H1759" s="1">
        <v>60</v>
      </c>
      <c r="I1759" s="1">
        <f t="shared" si="54"/>
        <v>42</v>
      </c>
      <c r="J1759" s="2">
        <f t="shared" si="55"/>
        <v>0.41176470588235292</v>
      </c>
      <c r="K1759" s="3">
        <v>2.9861111111111113E-2</v>
      </c>
      <c r="L1759" t="s">
        <v>1132</v>
      </c>
    </row>
    <row r="1760" spans="1:12" x14ac:dyDescent="0.25">
      <c r="A1760">
        <v>711</v>
      </c>
      <c r="B1760">
        <v>20</v>
      </c>
      <c r="C1760" t="s">
        <v>414</v>
      </c>
      <c r="D1760" s="1">
        <v>19</v>
      </c>
      <c r="E1760" s="1">
        <v>32</v>
      </c>
      <c r="F1760">
        <v>2</v>
      </c>
      <c r="G1760" s="1">
        <v>64</v>
      </c>
      <c r="H1760" s="1">
        <v>38</v>
      </c>
      <c r="I1760" s="1">
        <f t="shared" si="54"/>
        <v>26</v>
      </c>
      <c r="J1760" s="2">
        <f t="shared" si="55"/>
        <v>0.40625</v>
      </c>
      <c r="K1760" s="3">
        <v>1.1111111111111112E-2</v>
      </c>
      <c r="L1760" t="s">
        <v>1133</v>
      </c>
    </row>
    <row r="1761" spans="1:12" x14ac:dyDescent="0.25">
      <c r="A1761">
        <v>712</v>
      </c>
      <c r="B1761">
        <v>10</v>
      </c>
      <c r="C1761" t="s">
        <v>259</v>
      </c>
      <c r="D1761" s="1">
        <v>14</v>
      </c>
      <c r="E1761" s="1">
        <v>24</v>
      </c>
      <c r="F1761">
        <v>2</v>
      </c>
      <c r="G1761" s="1">
        <v>48</v>
      </c>
      <c r="H1761" s="1">
        <v>28</v>
      </c>
      <c r="I1761" s="1">
        <f t="shared" si="54"/>
        <v>20</v>
      </c>
      <c r="J1761" s="2">
        <f t="shared" si="55"/>
        <v>0.41666666666666669</v>
      </c>
      <c r="K1761" s="3">
        <v>3.4027777777777775E-2</v>
      </c>
      <c r="L1761" t="s">
        <v>1132</v>
      </c>
    </row>
    <row r="1762" spans="1:12" x14ac:dyDescent="0.25">
      <c r="A1762">
        <v>713</v>
      </c>
      <c r="B1762">
        <v>6</v>
      </c>
      <c r="C1762" t="s">
        <v>439</v>
      </c>
      <c r="D1762" s="1">
        <v>20</v>
      </c>
      <c r="E1762" s="1">
        <v>33</v>
      </c>
      <c r="F1762">
        <v>3</v>
      </c>
      <c r="G1762" s="1">
        <v>99</v>
      </c>
      <c r="H1762" s="1">
        <v>60</v>
      </c>
      <c r="I1762" s="1">
        <f t="shared" si="54"/>
        <v>39</v>
      </c>
      <c r="J1762" s="2">
        <f t="shared" si="55"/>
        <v>0.39393939393939392</v>
      </c>
      <c r="K1762" s="3">
        <v>2.8472222222222222E-2</v>
      </c>
      <c r="L1762" t="s">
        <v>1133</v>
      </c>
    </row>
    <row r="1763" spans="1:12" x14ac:dyDescent="0.25">
      <c r="A1763">
        <v>713</v>
      </c>
      <c r="B1763">
        <v>6</v>
      </c>
      <c r="C1763" t="s">
        <v>51</v>
      </c>
      <c r="D1763" s="1">
        <v>17</v>
      </c>
      <c r="E1763" s="1">
        <v>29</v>
      </c>
      <c r="F1763">
        <v>3</v>
      </c>
      <c r="G1763" s="1">
        <v>87</v>
      </c>
      <c r="H1763" s="1">
        <v>51</v>
      </c>
      <c r="I1763" s="1">
        <f t="shared" si="54"/>
        <v>36</v>
      </c>
      <c r="J1763" s="2">
        <f t="shared" si="55"/>
        <v>0.41379310344827586</v>
      </c>
      <c r="K1763" s="3">
        <v>9.7222222222222224E-3</v>
      </c>
      <c r="L1763" t="s">
        <v>1133</v>
      </c>
    </row>
    <row r="1764" spans="1:12" x14ac:dyDescent="0.25">
      <c r="A1764">
        <v>713</v>
      </c>
      <c r="B1764">
        <v>6</v>
      </c>
      <c r="C1764" t="s">
        <v>414</v>
      </c>
      <c r="D1764" s="1">
        <v>19</v>
      </c>
      <c r="E1764" s="1">
        <v>32</v>
      </c>
      <c r="F1764">
        <v>3</v>
      </c>
      <c r="G1764" s="1">
        <v>96</v>
      </c>
      <c r="H1764" s="1">
        <v>57</v>
      </c>
      <c r="I1764" s="1">
        <f t="shared" si="54"/>
        <v>39</v>
      </c>
      <c r="J1764" s="2">
        <f t="shared" si="55"/>
        <v>0.40625</v>
      </c>
      <c r="K1764" s="3">
        <v>3.125E-2</v>
      </c>
      <c r="L1764" t="s">
        <v>1132</v>
      </c>
    </row>
    <row r="1765" spans="1:12" x14ac:dyDescent="0.25">
      <c r="A1765">
        <v>713</v>
      </c>
      <c r="B1765">
        <v>6</v>
      </c>
      <c r="C1765" t="s">
        <v>256</v>
      </c>
      <c r="D1765" s="1">
        <v>15</v>
      </c>
      <c r="E1765" s="1">
        <v>26</v>
      </c>
      <c r="F1765">
        <v>3</v>
      </c>
      <c r="G1765" s="1">
        <v>78</v>
      </c>
      <c r="H1765" s="1">
        <v>45</v>
      </c>
      <c r="I1765" s="1">
        <f t="shared" si="54"/>
        <v>33</v>
      </c>
      <c r="J1765" s="2">
        <f t="shared" si="55"/>
        <v>0.42307692307692307</v>
      </c>
      <c r="K1765" s="3">
        <v>1.7361111111111112E-2</v>
      </c>
      <c r="L1765" t="s">
        <v>1132</v>
      </c>
    </row>
    <row r="1766" spans="1:12" x14ac:dyDescent="0.25">
      <c r="A1766">
        <v>714</v>
      </c>
      <c r="B1766">
        <v>19</v>
      </c>
      <c r="C1766" t="s">
        <v>77</v>
      </c>
      <c r="D1766" s="1">
        <v>20</v>
      </c>
      <c r="E1766" s="1">
        <v>34</v>
      </c>
      <c r="F1766">
        <v>3</v>
      </c>
      <c r="G1766" s="1">
        <v>102</v>
      </c>
      <c r="H1766" s="1">
        <v>60</v>
      </c>
      <c r="I1766" s="1">
        <f t="shared" si="54"/>
        <v>42</v>
      </c>
      <c r="J1766" s="2">
        <f t="shared" si="55"/>
        <v>0.41176470588235292</v>
      </c>
      <c r="K1766" s="3">
        <v>1.1805555555555555E-2</v>
      </c>
      <c r="L1766" t="s">
        <v>1133</v>
      </c>
    </row>
    <row r="1767" spans="1:12" x14ac:dyDescent="0.25">
      <c r="A1767">
        <v>714</v>
      </c>
      <c r="B1767">
        <v>19</v>
      </c>
      <c r="C1767" t="s">
        <v>100</v>
      </c>
      <c r="D1767" s="1">
        <v>18</v>
      </c>
      <c r="E1767" s="1">
        <v>30</v>
      </c>
      <c r="F1767">
        <v>3</v>
      </c>
      <c r="G1767" s="1">
        <v>90</v>
      </c>
      <c r="H1767" s="1">
        <v>54</v>
      </c>
      <c r="I1767" s="1">
        <f t="shared" si="54"/>
        <v>36</v>
      </c>
      <c r="J1767" s="2">
        <f t="shared" si="55"/>
        <v>0.4</v>
      </c>
      <c r="K1767" s="3">
        <v>1.1805555555555555E-2</v>
      </c>
      <c r="L1767" t="s">
        <v>1133</v>
      </c>
    </row>
    <row r="1768" spans="1:12" x14ac:dyDescent="0.25">
      <c r="A1768">
        <v>714</v>
      </c>
      <c r="B1768">
        <v>19</v>
      </c>
      <c r="C1768" t="s">
        <v>439</v>
      </c>
      <c r="D1768" s="1">
        <v>20</v>
      </c>
      <c r="E1768" s="1">
        <v>33</v>
      </c>
      <c r="F1768">
        <v>1</v>
      </c>
      <c r="G1768" s="1">
        <v>33</v>
      </c>
      <c r="H1768" s="1">
        <v>20</v>
      </c>
      <c r="I1768" s="1">
        <f t="shared" si="54"/>
        <v>13</v>
      </c>
      <c r="J1768" s="2">
        <f t="shared" si="55"/>
        <v>0.39393939393939392</v>
      </c>
      <c r="K1768" s="3">
        <v>2.013888888888889E-2</v>
      </c>
      <c r="L1768" t="s">
        <v>1133</v>
      </c>
    </row>
    <row r="1769" spans="1:12" x14ac:dyDescent="0.25">
      <c r="A1769">
        <v>715</v>
      </c>
      <c r="B1769">
        <v>12</v>
      </c>
      <c r="C1769" t="s">
        <v>100</v>
      </c>
      <c r="D1769" s="1">
        <v>18</v>
      </c>
      <c r="E1769" s="1">
        <v>30</v>
      </c>
      <c r="F1769">
        <v>3</v>
      </c>
      <c r="G1769" s="1">
        <v>90</v>
      </c>
      <c r="H1769" s="1">
        <v>54</v>
      </c>
      <c r="I1769" s="1">
        <f t="shared" si="54"/>
        <v>36</v>
      </c>
      <c r="J1769" s="2">
        <f t="shared" si="55"/>
        <v>0.4</v>
      </c>
      <c r="K1769" s="3">
        <v>2.4305555555555556E-2</v>
      </c>
      <c r="L1769" t="s">
        <v>1132</v>
      </c>
    </row>
    <row r="1770" spans="1:12" x14ac:dyDescent="0.25">
      <c r="A1770">
        <v>715</v>
      </c>
      <c r="B1770">
        <v>12</v>
      </c>
      <c r="C1770" t="s">
        <v>170</v>
      </c>
      <c r="D1770" s="1">
        <v>16</v>
      </c>
      <c r="E1770" s="1">
        <v>27</v>
      </c>
      <c r="F1770">
        <v>1</v>
      </c>
      <c r="G1770" s="1">
        <v>27</v>
      </c>
      <c r="H1770" s="1">
        <v>16</v>
      </c>
      <c r="I1770" s="1">
        <f t="shared" si="54"/>
        <v>11</v>
      </c>
      <c r="J1770" s="2">
        <f t="shared" si="55"/>
        <v>0.40740740740740738</v>
      </c>
      <c r="K1770" s="3">
        <v>9.7222222222222224E-3</v>
      </c>
      <c r="L1770" t="s">
        <v>1132</v>
      </c>
    </row>
    <row r="1771" spans="1:12" x14ac:dyDescent="0.25">
      <c r="A1771">
        <v>715</v>
      </c>
      <c r="B1771">
        <v>12</v>
      </c>
      <c r="C1771" t="s">
        <v>195</v>
      </c>
      <c r="D1771" s="1">
        <v>15</v>
      </c>
      <c r="E1771" s="1">
        <v>25</v>
      </c>
      <c r="F1771">
        <v>3</v>
      </c>
      <c r="G1771" s="1">
        <v>75</v>
      </c>
      <c r="H1771" s="1">
        <v>45</v>
      </c>
      <c r="I1771" s="1">
        <f t="shared" si="54"/>
        <v>30</v>
      </c>
      <c r="J1771" s="2">
        <f t="shared" si="55"/>
        <v>0.4</v>
      </c>
      <c r="K1771" s="3">
        <v>2.6388888888888889E-2</v>
      </c>
      <c r="L1771" t="s">
        <v>1132</v>
      </c>
    </row>
    <row r="1772" spans="1:12" x14ac:dyDescent="0.25">
      <c r="A1772">
        <v>715</v>
      </c>
      <c r="B1772">
        <v>12</v>
      </c>
      <c r="C1772" t="s">
        <v>117</v>
      </c>
      <c r="D1772" s="1">
        <v>10</v>
      </c>
      <c r="E1772" s="1">
        <v>18</v>
      </c>
      <c r="F1772">
        <v>3</v>
      </c>
      <c r="G1772" s="1">
        <v>54</v>
      </c>
      <c r="H1772" s="1">
        <v>30</v>
      </c>
      <c r="I1772" s="1">
        <f t="shared" si="54"/>
        <v>24</v>
      </c>
      <c r="J1772" s="2">
        <f t="shared" si="55"/>
        <v>0.44444444444444442</v>
      </c>
      <c r="K1772" s="3">
        <v>3.4027777777777775E-2</v>
      </c>
      <c r="L1772" t="s">
        <v>1133</v>
      </c>
    </row>
    <row r="1773" spans="1:12" x14ac:dyDescent="0.25">
      <c r="A1773">
        <v>716</v>
      </c>
      <c r="B1773">
        <v>12</v>
      </c>
      <c r="C1773" t="s">
        <v>102</v>
      </c>
      <c r="D1773" s="1">
        <v>13</v>
      </c>
      <c r="E1773" s="1">
        <v>21</v>
      </c>
      <c r="F1773">
        <v>3</v>
      </c>
      <c r="G1773" s="1">
        <v>63</v>
      </c>
      <c r="H1773" s="1">
        <v>39</v>
      </c>
      <c r="I1773" s="1">
        <f t="shared" si="54"/>
        <v>24</v>
      </c>
      <c r="J1773" s="2">
        <f t="shared" si="55"/>
        <v>0.38095238095238093</v>
      </c>
      <c r="K1773" s="3">
        <v>8.3333333333333332E-3</v>
      </c>
      <c r="L1773" t="s">
        <v>1132</v>
      </c>
    </row>
    <row r="1774" spans="1:12" x14ac:dyDescent="0.25">
      <c r="A1774">
        <v>716</v>
      </c>
      <c r="B1774">
        <v>12</v>
      </c>
      <c r="C1774" t="s">
        <v>195</v>
      </c>
      <c r="D1774" s="1">
        <v>15</v>
      </c>
      <c r="E1774" s="1">
        <v>25</v>
      </c>
      <c r="F1774">
        <v>3</v>
      </c>
      <c r="G1774" s="1">
        <v>75</v>
      </c>
      <c r="H1774" s="1">
        <v>45</v>
      </c>
      <c r="I1774" s="1">
        <f t="shared" si="54"/>
        <v>30</v>
      </c>
      <c r="J1774" s="2">
        <f t="shared" si="55"/>
        <v>0.4</v>
      </c>
      <c r="K1774" s="3">
        <v>3.3333333333333333E-2</v>
      </c>
      <c r="L1774" t="s">
        <v>1132</v>
      </c>
    </row>
    <row r="1775" spans="1:12" x14ac:dyDescent="0.25">
      <c r="A1775">
        <v>716</v>
      </c>
      <c r="B1775">
        <v>12</v>
      </c>
      <c r="C1775" t="s">
        <v>186</v>
      </c>
      <c r="D1775" s="1">
        <v>19</v>
      </c>
      <c r="E1775" s="1">
        <v>31</v>
      </c>
      <c r="F1775">
        <v>3</v>
      </c>
      <c r="G1775" s="1">
        <v>93</v>
      </c>
      <c r="H1775" s="1">
        <v>57</v>
      </c>
      <c r="I1775" s="1">
        <f t="shared" si="54"/>
        <v>36</v>
      </c>
      <c r="J1775" s="2">
        <f t="shared" si="55"/>
        <v>0.38709677419354838</v>
      </c>
      <c r="K1775" s="3">
        <v>2.0833333333333332E-2</v>
      </c>
      <c r="L1775" t="s">
        <v>1133</v>
      </c>
    </row>
    <row r="1776" spans="1:12" x14ac:dyDescent="0.25">
      <c r="A1776">
        <v>717</v>
      </c>
      <c r="B1776">
        <v>8</v>
      </c>
      <c r="C1776" t="s">
        <v>335</v>
      </c>
      <c r="D1776" s="1">
        <v>13</v>
      </c>
      <c r="E1776" s="1">
        <v>22</v>
      </c>
      <c r="F1776">
        <v>2</v>
      </c>
      <c r="G1776" s="1">
        <v>44</v>
      </c>
      <c r="H1776" s="1">
        <v>26</v>
      </c>
      <c r="I1776" s="1">
        <f t="shared" si="54"/>
        <v>18</v>
      </c>
      <c r="J1776" s="2">
        <f t="shared" si="55"/>
        <v>0.40909090909090912</v>
      </c>
      <c r="K1776" s="3">
        <v>1.5972222222222221E-2</v>
      </c>
      <c r="L1776" t="s">
        <v>1133</v>
      </c>
    </row>
    <row r="1777" spans="1:12" x14ac:dyDescent="0.25">
      <c r="A1777">
        <v>717</v>
      </c>
      <c r="B1777">
        <v>8</v>
      </c>
      <c r="C1777" t="s">
        <v>100</v>
      </c>
      <c r="D1777" s="1">
        <v>18</v>
      </c>
      <c r="E1777" s="1">
        <v>30</v>
      </c>
      <c r="F1777">
        <v>1</v>
      </c>
      <c r="G1777" s="1">
        <v>30</v>
      </c>
      <c r="H1777" s="1">
        <v>18</v>
      </c>
      <c r="I1777" s="1">
        <f t="shared" si="54"/>
        <v>12</v>
      </c>
      <c r="J1777" s="2">
        <f t="shared" si="55"/>
        <v>0.4</v>
      </c>
      <c r="K1777" s="3">
        <v>2.5000000000000001E-2</v>
      </c>
      <c r="L1777" t="s">
        <v>1133</v>
      </c>
    </row>
    <row r="1778" spans="1:12" x14ac:dyDescent="0.25">
      <c r="A1778">
        <v>717</v>
      </c>
      <c r="B1778">
        <v>8</v>
      </c>
      <c r="C1778" t="s">
        <v>170</v>
      </c>
      <c r="D1778" s="1">
        <v>16</v>
      </c>
      <c r="E1778" s="1">
        <v>27</v>
      </c>
      <c r="F1778">
        <v>3</v>
      </c>
      <c r="G1778" s="1">
        <v>81</v>
      </c>
      <c r="H1778" s="1">
        <v>48</v>
      </c>
      <c r="I1778" s="1">
        <f t="shared" si="54"/>
        <v>33</v>
      </c>
      <c r="J1778" s="2">
        <f t="shared" si="55"/>
        <v>0.40740740740740738</v>
      </c>
      <c r="K1778" s="3">
        <v>9.0277777777777769E-3</v>
      </c>
      <c r="L1778" t="s">
        <v>1133</v>
      </c>
    </row>
    <row r="1779" spans="1:12" x14ac:dyDescent="0.25">
      <c r="A1779">
        <v>718</v>
      </c>
      <c r="B1779">
        <v>7</v>
      </c>
      <c r="C1779" t="s">
        <v>241</v>
      </c>
      <c r="D1779" s="1">
        <v>12</v>
      </c>
      <c r="E1779" s="1">
        <v>20</v>
      </c>
      <c r="F1779">
        <v>1</v>
      </c>
      <c r="G1779" s="1">
        <v>20</v>
      </c>
      <c r="H1779" s="1">
        <v>12</v>
      </c>
      <c r="I1779" s="1">
        <f t="shared" si="54"/>
        <v>8</v>
      </c>
      <c r="J1779" s="2">
        <f t="shared" si="55"/>
        <v>0.4</v>
      </c>
      <c r="K1779" s="3">
        <v>4.027777777777778E-2</v>
      </c>
      <c r="L1779" t="s">
        <v>1133</v>
      </c>
    </row>
    <row r="1780" spans="1:12" x14ac:dyDescent="0.25">
      <c r="A1780">
        <v>719</v>
      </c>
      <c r="B1780">
        <v>16</v>
      </c>
      <c r="C1780" t="s">
        <v>65</v>
      </c>
      <c r="D1780" s="1">
        <v>25</v>
      </c>
      <c r="E1780" s="1">
        <v>40</v>
      </c>
      <c r="F1780">
        <v>1</v>
      </c>
      <c r="G1780" s="1">
        <v>40</v>
      </c>
      <c r="H1780" s="1">
        <v>25</v>
      </c>
      <c r="I1780" s="1">
        <f t="shared" si="54"/>
        <v>15</v>
      </c>
      <c r="J1780" s="2">
        <f t="shared" si="55"/>
        <v>0.375</v>
      </c>
      <c r="K1780" s="3">
        <v>1.0416666666666666E-2</v>
      </c>
      <c r="L1780" t="s">
        <v>1132</v>
      </c>
    </row>
    <row r="1781" spans="1:12" x14ac:dyDescent="0.25">
      <c r="A1781">
        <v>719</v>
      </c>
      <c r="B1781">
        <v>16</v>
      </c>
      <c r="C1781" t="s">
        <v>180</v>
      </c>
      <c r="D1781" s="1">
        <v>11</v>
      </c>
      <c r="E1781" s="1">
        <v>19</v>
      </c>
      <c r="F1781">
        <v>2</v>
      </c>
      <c r="G1781" s="1">
        <v>38</v>
      </c>
      <c r="H1781" s="1">
        <v>22</v>
      </c>
      <c r="I1781" s="1">
        <f t="shared" si="54"/>
        <v>16</v>
      </c>
      <c r="J1781" s="2">
        <f t="shared" si="55"/>
        <v>0.42105263157894735</v>
      </c>
      <c r="K1781" s="3">
        <v>2.361111111111111E-2</v>
      </c>
      <c r="L1781" t="s">
        <v>1132</v>
      </c>
    </row>
    <row r="1782" spans="1:12" x14ac:dyDescent="0.25">
      <c r="A1782">
        <v>719</v>
      </c>
      <c r="B1782">
        <v>16</v>
      </c>
      <c r="C1782" t="s">
        <v>51</v>
      </c>
      <c r="D1782" s="1">
        <v>17</v>
      </c>
      <c r="E1782" s="1">
        <v>29</v>
      </c>
      <c r="F1782">
        <v>1</v>
      </c>
      <c r="G1782" s="1">
        <v>29</v>
      </c>
      <c r="H1782" s="1">
        <v>17</v>
      </c>
      <c r="I1782" s="1">
        <f t="shared" si="54"/>
        <v>12</v>
      </c>
      <c r="J1782" s="2">
        <f t="shared" si="55"/>
        <v>0.41379310344827586</v>
      </c>
      <c r="K1782" s="3">
        <v>1.4583333333333334E-2</v>
      </c>
      <c r="L1782" t="s">
        <v>1132</v>
      </c>
    </row>
    <row r="1783" spans="1:12" x14ac:dyDescent="0.25">
      <c r="A1783">
        <v>720</v>
      </c>
      <c r="B1783">
        <v>4</v>
      </c>
      <c r="C1783" t="s">
        <v>439</v>
      </c>
      <c r="D1783" s="1">
        <v>20</v>
      </c>
      <c r="E1783" s="1">
        <v>33</v>
      </c>
      <c r="F1783">
        <v>1</v>
      </c>
      <c r="G1783" s="1">
        <v>33</v>
      </c>
      <c r="H1783" s="1">
        <v>20</v>
      </c>
      <c r="I1783" s="1">
        <f t="shared" si="54"/>
        <v>13</v>
      </c>
      <c r="J1783" s="2">
        <f t="shared" si="55"/>
        <v>0.39393939393939392</v>
      </c>
      <c r="K1783" s="3">
        <v>2.5000000000000001E-2</v>
      </c>
      <c r="L1783" t="s">
        <v>1132</v>
      </c>
    </row>
    <row r="1784" spans="1:12" x14ac:dyDescent="0.25">
      <c r="A1784">
        <v>720</v>
      </c>
      <c r="B1784">
        <v>4</v>
      </c>
      <c r="C1784" t="s">
        <v>51</v>
      </c>
      <c r="D1784" s="1">
        <v>17</v>
      </c>
      <c r="E1784" s="1">
        <v>29</v>
      </c>
      <c r="F1784">
        <v>3</v>
      </c>
      <c r="G1784" s="1">
        <v>87</v>
      </c>
      <c r="H1784" s="1">
        <v>51</v>
      </c>
      <c r="I1784" s="1">
        <f t="shared" si="54"/>
        <v>36</v>
      </c>
      <c r="J1784" s="2">
        <f t="shared" si="55"/>
        <v>0.41379310344827586</v>
      </c>
      <c r="K1784" s="3">
        <v>3.0555555555555555E-2</v>
      </c>
      <c r="L1784" t="s">
        <v>1133</v>
      </c>
    </row>
    <row r="1785" spans="1:12" x14ac:dyDescent="0.25">
      <c r="A1785">
        <v>720</v>
      </c>
      <c r="B1785">
        <v>4</v>
      </c>
      <c r="C1785" t="s">
        <v>259</v>
      </c>
      <c r="D1785" s="1">
        <v>14</v>
      </c>
      <c r="E1785" s="1">
        <v>24</v>
      </c>
      <c r="F1785">
        <v>2</v>
      </c>
      <c r="G1785" s="1">
        <v>48</v>
      </c>
      <c r="H1785" s="1">
        <v>28</v>
      </c>
      <c r="I1785" s="1">
        <f t="shared" si="54"/>
        <v>20</v>
      </c>
      <c r="J1785" s="2">
        <f t="shared" si="55"/>
        <v>0.41666666666666669</v>
      </c>
      <c r="K1785" s="3">
        <v>3.6805555555555557E-2</v>
      </c>
      <c r="L1785" t="s">
        <v>1133</v>
      </c>
    </row>
    <row r="1786" spans="1:12" x14ac:dyDescent="0.25">
      <c r="A1786">
        <v>721</v>
      </c>
      <c r="B1786">
        <v>6</v>
      </c>
      <c r="C1786" t="s">
        <v>51</v>
      </c>
      <c r="D1786" s="1">
        <v>17</v>
      </c>
      <c r="E1786" s="1">
        <v>29</v>
      </c>
      <c r="F1786">
        <v>1</v>
      </c>
      <c r="G1786" s="1">
        <v>29</v>
      </c>
      <c r="H1786" s="1">
        <v>17</v>
      </c>
      <c r="I1786" s="1">
        <f t="shared" si="54"/>
        <v>12</v>
      </c>
      <c r="J1786" s="2">
        <f t="shared" si="55"/>
        <v>0.41379310344827586</v>
      </c>
      <c r="K1786" s="3">
        <v>1.3888888888888888E-2</v>
      </c>
      <c r="L1786" t="s">
        <v>1133</v>
      </c>
    </row>
    <row r="1787" spans="1:12" x14ac:dyDescent="0.25">
      <c r="A1787">
        <v>721</v>
      </c>
      <c r="B1787">
        <v>6</v>
      </c>
      <c r="C1787" t="s">
        <v>106</v>
      </c>
      <c r="D1787" s="1">
        <v>22</v>
      </c>
      <c r="E1787" s="1">
        <v>36</v>
      </c>
      <c r="F1787">
        <v>1</v>
      </c>
      <c r="G1787" s="1">
        <v>36</v>
      </c>
      <c r="H1787" s="1">
        <v>22</v>
      </c>
      <c r="I1787" s="1">
        <f t="shared" si="54"/>
        <v>14</v>
      </c>
      <c r="J1787" s="2">
        <f t="shared" si="55"/>
        <v>0.3888888888888889</v>
      </c>
      <c r="K1787" s="3">
        <v>1.0416666666666666E-2</v>
      </c>
      <c r="L1787" t="s">
        <v>1133</v>
      </c>
    </row>
    <row r="1788" spans="1:12" x14ac:dyDescent="0.25">
      <c r="A1788">
        <v>721</v>
      </c>
      <c r="B1788">
        <v>6</v>
      </c>
      <c r="C1788" t="s">
        <v>259</v>
      </c>
      <c r="D1788" s="1">
        <v>14</v>
      </c>
      <c r="E1788" s="1">
        <v>24</v>
      </c>
      <c r="F1788">
        <v>3</v>
      </c>
      <c r="G1788" s="1">
        <v>72</v>
      </c>
      <c r="H1788" s="1">
        <v>42</v>
      </c>
      <c r="I1788" s="1">
        <f t="shared" si="54"/>
        <v>30</v>
      </c>
      <c r="J1788" s="2">
        <f t="shared" si="55"/>
        <v>0.41666666666666669</v>
      </c>
      <c r="K1788" s="3">
        <v>3.0555555555555555E-2</v>
      </c>
      <c r="L1788" t="s">
        <v>1132</v>
      </c>
    </row>
    <row r="1789" spans="1:12" x14ac:dyDescent="0.25">
      <c r="A1789">
        <v>721</v>
      </c>
      <c r="B1789">
        <v>6</v>
      </c>
      <c r="C1789" t="s">
        <v>170</v>
      </c>
      <c r="D1789" s="1">
        <v>16</v>
      </c>
      <c r="E1789" s="1">
        <v>27</v>
      </c>
      <c r="F1789">
        <v>3</v>
      </c>
      <c r="G1789" s="1">
        <v>81</v>
      </c>
      <c r="H1789" s="1">
        <v>48</v>
      </c>
      <c r="I1789" s="1">
        <f t="shared" si="54"/>
        <v>33</v>
      </c>
      <c r="J1789" s="2">
        <f t="shared" si="55"/>
        <v>0.40740740740740738</v>
      </c>
      <c r="K1789" s="3">
        <v>3.7499999999999999E-2</v>
      </c>
      <c r="L1789" t="s">
        <v>1133</v>
      </c>
    </row>
    <row r="1790" spans="1:12" x14ac:dyDescent="0.25">
      <c r="A1790">
        <v>722</v>
      </c>
      <c r="B1790">
        <v>13</v>
      </c>
      <c r="C1790" t="s">
        <v>102</v>
      </c>
      <c r="D1790" s="1">
        <v>13</v>
      </c>
      <c r="E1790" s="1">
        <v>21</v>
      </c>
      <c r="F1790">
        <v>3</v>
      </c>
      <c r="G1790" s="1">
        <v>63</v>
      </c>
      <c r="H1790" s="1">
        <v>39</v>
      </c>
      <c r="I1790" s="1">
        <f t="shared" si="54"/>
        <v>24</v>
      </c>
      <c r="J1790" s="2">
        <f t="shared" si="55"/>
        <v>0.38095238095238093</v>
      </c>
      <c r="K1790" s="3">
        <v>2.9861111111111113E-2</v>
      </c>
      <c r="L1790" t="s">
        <v>1132</v>
      </c>
    </row>
    <row r="1791" spans="1:12" x14ac:dyDescent="0.25">
      <c r="A1791">
        <v>722</v>
      </c>
      <c r="B1791">
        <v>13</v>
      </c>
      <c r="C1791" t="s">
        <v>335</v>
      </c>
      <c r="D1791" s="1">
        <v>13</v>
      </c>
      <c r="E1791" s="1">
        <v>22</v>
      </c>
      <c r="F1791">
        <v>1</v>
      </c>
      <c r="G1791" s="1">
        <v>22</v>
      </c>
      <c r="H1791" s="1">
        <v>13</v>
      </c>
      <c r="I1791" s="1">
        <f t="shared" si="54"/>
        <v>9</v>
      </c>
      <c r="J1791" s="2">
        <f t="shared" si="55"/>
        <v>0.40909090909090912</v>
      </c>
      <c r="K1791" s="3">
        <v>1.1111111111111112E-2</v>
      </c>
      <c r="L1791" t="s">
        <v>1132</v>
      </c>
    </row>
    <row r="1792" spans="1:12" x14ac:dyDescent="0.25">
      <c r="A1792">
        <v>723</v>
      </c>
      <c r="B1792">
        <v>12</v>
      </c>
      <c r="C1792" t="s">
        <v>57</v>
      </c>
      <c r="D1792" s="1">
        <v>16</v>
      </c>
      <c r="E1792" s="1">
        <v>28</v>
      </c>
      <c r="F1792">
        <v>2</v>
      </c>
      <c r="G1792" s="1">
        <v>56</v>
      </c>
      <c r="H1792" s="1">
        <v>32</v>
      </c>
      <c r="I1792" s="1">
        <f t="shared" si="54"/>
        <v>24</v>
      </c>
      <c r="J1792" s="2">
        <f t="shared" si="55"/>
        <v>0.42857142857142855</v>
      </c>
      <c r="K1792" s="3">
        <v>1.5277777777777777E-2</v>
      </c>
      <c r="L1792" t="s">
        <v>1132</v>
      </c>
    </row>
    <row r="1793" spans="1:12" x14ac:dyDescent="0.25">
      <c r="A1793">
        <v>723</v>
      </c>
      <c r="B1793">
        <v>12</v>
      </c>
      <c r="C1793" t="s">
        <v>33</v>
      </c>
      <c r="D1793" s="1">
        <v>21</v>
      </c>
      <c r="E1793" s="1">
        <v>35</v>
      </c>
      <c r="F1793">
        <v>2</v>
      </c>
      <c r="G1793" s="1">
        <v>70</v>
      </c>
      <c r="H1793" s="1">
        <v>42</v>
      </c>
      <c r="I1793" s="1">
        <f t="shared" si="54"/>
        <v>28</v>
      </c>
      <c r="J1793" s="2">
        <f t="shared" si="55"/>
        <v>0.4</v>
      </c>
      <c r="K1793" s="3">
        <v>6.2500000000000003E-3</v>
      </c>
      <c r="L1793" t="s">
        <v>1132</v>
      </c>
    </row>
    <row r="1794" spans="1:12" x14ac:dyDescent="0.25">
      <c r="A1794">
        <v>724</v>
      </c>
      <c r="B1794">
        <v>8</v>
      </c>
      <c r="C1794" t="s">
        <v>335</v>
      </c>
      <c r="D1794" s="1">
        <v>13</v>
      </c>
      <c r="E1794" s="1">
        <v>22</v>
      </c>
      <c r="F1794">
        <v>3</v>
      </c>
      <c r="G1794" s="1">
        <v>66</v>
      </c>
      <c r="H1794" s="1">
        <v>39</v>
      </c>
      <c r="I1794" s="1">
        <f t="shared" si="54"/>
        <v>27</v>
      </c>
      <c r="J1794" s="2">
        <f t="shared" si="55"/>
        <v>0.40909090909090912</v>
      </c>
      <c r="K1794" s="3">
        <v>3.888888888888889E-2</v>
      </c>
      <c r="L1794" t="s">
        <v>1132</v>
      </c>
    </row>
    <row r="1795" spans="1:12" x14ac:dyDescent="0.25">
      <c r="A1795">
        <v>725</v>
      </c>
      <c r="B1795">
        <v>10</v>
      </c>
      <c r="C1795" t="s">
        <v>77</v>
      </c>
      <c r="D1795" s="1">
        <v>20</v>
      </c>
      <c r="E1795" s="1">
        <v>34</v>
      </c>
      <c r="F1795">
        <v>3</v>
      </c>
      <c r="G1795" s="1">
        <v>102</v>
      </c>
      <c r="H1795" s="1">
        <v>60</v>
      </c>
      <c r="I1795" s="1">
        <f t="shared" ref="I1795:I1858" si="56">G1795-H1795</f>
        <v>42</v>
      </c>
      <c r="J1795" s="2">
        <f t="shared" ref="J1795:J1858" si="57">I1795/G1795</f>
        <v>0.41176470588235292</v>
      </c>
      <c r="K1795" s="3">
        <v>2.0833333333333332E-2</v>
      </c>
      <c r="L1795" t="s">
        <v>1132</v>
      </c>
    </row>
    <row r="1796" spans="1:12" x14ac:dyDescent="0.25">
      <c r="A1796">
        <v>725</v>
      </c>
      <c r="B1796">
        <v>10</v>
      </c>
      <c r="C1796" t="s">
        <v>335</v>
      </c>
      <c r="D1796" s="1">
        <v>13</v>
      </c>
      <c r="E1796" s="1">
        <v>22</v>
      </c>
      <c r="F1796">
        <v>3</v>
      </c>
      <c r="G1796" s="1">
        <v>66</v>
      </c>
      <c r="H1796" s="1">
        <v>39</v>
      </c>
      <c r="I1796" s="1">
        <f t="shared" si="56"/>
        <v>27</v>
      </c>
      <c r="J1796" s="2">
        <f t="shared" si="57"/>
        <v>0.40909090909090912</v>
      </c>
      <c r="K1796" s="3">
        <v>3.8194444444444448E-2</v>
      </c>
      <c r="L1796" t="s">
        <v>1132</v>
      </c>
    </row>
    <row r="1797" spans="1:12" x14ac:dyDescent="0.25">
      <c r="A1797">
        <v>726</v>
      </c>
      <c r="B1797">
        <v>11</v>
      </c>
      <c r="C1797" t="s">
        <v>335</v>
      </c>
      <c r="D1797" s="1">
        <v>13</v>
      </c>
      <c r="E1797" s="1">
        <v>22</v>
      </c>
      <c r="F1797">
        <v>2</v>
      </c>
      <c r="G1797" s="1">
        <v>44</v>
      </c>
      <c r="H1797" s="1">
        <v>26</v>
      </c>
      <c r="I1797" s="1">
        <f t="shared" si="56"/>
        <v>18</v>
      </c>
      <c r="J1797" s="2">
        <f t="shared" si="57"/>
        <v>0.40909090909090912</v>
      </c>
      <c r="K1797" s="3">
        <v>4.1666666666666666E-3</v>
      </c>
      <c r="L1797" t="s">
        <v>1132</v>
      </c>
    </row>
    <row r="1798" spans="1:12" x14ac:dyDescent="0.25">
      <c r="A1798">
        <v>726</v>
      </c>
      <c r="B1798">
        <v>11</v>
      </c>
      <c r="C1798" t="s">
        <v>106</v>
      </c>
      <c r="D1798" s="1">
        <v>22</v>
      </c>
      <c r="E1798" s="1">
        <v>36</v>
      </c>
      <c r="F1798">
        <v>1</v>
      </c>
      <c r="G1798" s="1">
        <v>36</v>
      </c>
      <c r="H1798" s="1">
        <v>22</v>
      </c>
      <c r="I1798" s="1">
        <f t="shared" si="56"/>
        <v>14</v>
      </c>
      <c r="J1798" s="2">
        <f t="shared" si="57"/>
        <v>0.3888888888888889</v>
      </c>
      <c r="K1798" s="3">
        <v>9.0277777777777769E-3</v>
      </c>
      <c r="L1798" t="s">
        <v>1132</v>
      </c>
    </row>
    <row r="1799" spans="1:12" x14ac:dyDescent="0.25">
      <c r="A1799">
        <v>726</v>
      </c>
      <c r="B1799">
        <v>11</v>
      </c>
      <c r="C1799" t="s">
        <v>331</v>
      </c>
      <c r="D1799" s="1">
        <v>14</v>
      </c>
      <c r="E1799" s="1">
        <v>23</v>
      </c>
      <c r="F1799">
        <v>2</v>
      </c>
      <c r="G1799" s="1">
        <v>46</v>
      </c>
      <c r="H1799" s="1">
        <v>28</v>
      </c>
      <c r="I1799" s="1">
        <f t="shared" si="56"/>
        <v>18</v>
      </c>
      <c r="J1799" s="2">
        <f t="shared" si="57"/>
        <v>0.39130434782608697</v>
      </c>
      <c r="K1799" s="3">
        <v>3.8194444444444448E-2</v>
      </c>
      <c r="L1799" t="s">
        <v>1132</v>
      </c>
    </row>
    <row r="1800" spans="1:12" x14ac:dyDescent="0.25">
      <c r="A1800">
        <v>727</v>
      </c>
      <c r="B1800">
        <v>17</v>
      </c>
      <c r="C1800" t="s">
        <v>241</v>
      </c>
      <c r="D1800" s="1">
        <v>12</v>
      </c>
      <c r="E1800" s="1">
        <v>20</v>
      </c>
      <c r="F1800">
        <v>2</v>
      </c>
      <c r="G1800" s="1">
        <v>40</v>
      </c>
      <c r="H1800" s="1">
        <v>24</v>
      </c>
      <c r="I1800" s="1">
        <f t="shared" si="56"/>
        <v>16</v>
      </c>
      <c r="J1800" s="2">
        <f t="shared" si="57"/>
        <v>0.4</v>
      </c>
      <c r="K1800" s="3">
        <v>1.4583333333333334E-2</v>
      </c>
      <c r="L1800" t="s">
        <v>1133</v>
      </c>
    </row>
    <row r="1801" spans="1:12" x14ac:dyDescent="0.25">
      <c r="A1801">
        <v>728</v>
      </c>
      <c r="B1801">
        <v>9</v>
      </c>
      <c r="C1801" t="s">
        <v>117</v>
      </c>
      <c r="D1801" s="1">
        <v>10</v>
      </c>
      <c r="E1801" s="1">
        <v>18</v>
      </c>
      <c r="F1801">
        <v>1</v>
      </c>
      <c r="G1801" s="1">
        <v>18</v>
      </c>
      <c r="H1801" s="1">
        <v>10</v>
      </c>
      <c r="I1801" s="1">
        <f t="shared" si="56"/>
        <v>8</v>
      </c>
      <c r="J1801" s="2">
        <f t="shared" si="57"/>
        <v>0.44444444444444442</v>
      </c>
      <c r="K1801" s="3">
        <v>2.9166666666666667E-2</v>
      </c>
      <c r="L1801" t="s">
        <v>1132</v>
      </c>
    </row>
    <row r="1802" spans="1:12" x14ac:dyDescent="0.25">
      <c r="A1802">
        <v>728</v>
      </c>
      <c r="B1802">
        <v>9</v>
      </c>
      <c r="C1802" t="s">
        <v>170</v>
      </c>
      <c r="D1802" s="1">
        <v>16</v>
      </c>
      <c r="E1802" s="1">
        <v>27</v>
      </c>
      <c r="F1802">
        <v>3</v>
      </c>
      <c r="G1802" s="1">
        <v>81</v>
      </c>
      <c r="H1802" s="1">
        <v>48</v>
      </c>
      <c r="I1802" s="1">
        <f t="shared" si="56"/>
        <v>33</v>
      </c>
      <c r="J1802" s="2">
        <f t="shared" si="57"/>
        <v>0.40740740740740738</v>
      </c>
      <c r="K1802" s="3">
        <v>5.5555555555555558E-3</v>
      </c>
      <c r="L1802" t="s">
        <v>1132</v>
      </c>
    </row>
    <row r="1803" spans="1:12" x14ac:dyDescent="0.25">
      <c r="A1803">
        <v>728</v>
      </c>
      <c r="B1803">
        <v>9</v>
      </c>
      <c r="C1803" t="s">
        <v>414</v>
      </c>
      <c r="D1803" s="1">
        <v>19</v>
      </c>
      <c r="E1803" s="1">
        <v>32</v>
      </c>
      <c r="F1803">
        <v>3</v>
      </c>
      <c r="G1803" s="1">
        <v>96</v>
      </c>
      <c r="H1803" s="1">
        <v>57</v>
      </c>
      <c r="I1803" s="1">
        <f t="shared" si="56"/>
        <v>39</v>
      </c>
      <c r="J1803" s="2">
        <f t="shared" si="57"/>
        <v>0.40625</v>
      </c>
      <c r="K1803" s="3">
        <v>1.5277777777777777E-2</v>
      </c>
      <c r="L1803" t="s">
        <v>1132</v>
      </c>
    </row>
    <row r="1804" spans="1:12" x14ac:dyDescent="0.25">
      <c r="A1804">
        <v>729</v>
      </c>
      <c r="B1804">
        <v>20</v>
      </c>
      <c r="C1804" t="s">
        <v>77</v>
      </c>
      <c r="D1804" s="1">
        <v>20</v>
      </c>
      <c r="E1804" s="1">
        <v>34</v>
      </c>
      <c r="F1804">
        <v>2</v>
      </c>
      <c r="G1804" s="1">
        <v>68</v>
      </c>
      <c r="H1804" s="1">
        <v>40</v>
      </c>
      <c r="I1804" s="1">
        <f t="shared" si="56"/>
        <v>28</v>
      </c>
      <c r="J1804" s="2">
        <f t="shared" si="57"/>
        <v>0.41176470588235292</v>
      </c>
      <c r="K1804" s="3">
        <v>3.9583333333333331E-2</v>
      </c>
      <c r="L1804" t="s">
        <v>1132</v>
      </c>
    </row>
    <row r="1805" spans="1:12" x14ac:dyDescent="0.25">
      <c r="A1805">
        <v>729</v>
      </c>
      <c r="B1805">
        <v>20</v>
      </c>
      <c r="C1805" t="s">
        <v>241</v>
      </c>
      <c r="D1805" s="1">
        <v>12</v>
      </c>
      <c r="E1805" s="1">
        <v>20</v>
      </c>
      <c r="F1805">
        <v>3</v>
      </c>
      <c r="G1805" s="1">
        <v>60</v>
      </c>
      <c r="H1805" s="1">
        <v>36</v>
      </c>
      <c r="I1805" s="1">
        <f t="shared" si="56"/>
        <v>24</v>
      </c>
      <c r="J1805" s="2">
        <f t="shared" si="57"/>
        <v>0.4</v>
      </c>
      <c r="K1805" s="3">
        <v>5.5555555555555558E-3</v>
      </c>
      <c r="L1805" t="s">
        <v>1133</v>
      </c>
    </row>
    <row r="1806" spans="1:12" x14ac:dyDescent="0.25">
      <c r="A1806">
        <v>730</v>
      </c>
      <c r="B1806">
        <v>8</v>
      </c>
      <c r="C1806" t="s">
        <v>100</v>
      </c>
      <c r="D1806" s="1">
        <v>18</v>
      </c>
      <c r="E1806" s="1">
        <v>30</v>
      </c>
      <c r="F1806">
        <v>3</v>
      </c>
      <c r="G1806" s="1">
        <v>90</v>
      </c>
      <c r="H1806" s="1">
        <v>54</v>
      </c>
      <c r="I1806" s="1">
        <f t="shared" si="56"/>
        <v>36</v>
      </c>
      <c r="J1806" s="2">
        <f t="shared" si="57"/>
        <v>0.4</v>
      </c>
      <c r="K1806" s="3">
        <v>2.2222222222222223E-2</v>
      </c>
      <c r="L1806" t="s">
        <v>1133</v>
      </c>
    </row>
    <row r="1807" spans="1:12" x14ac:dyDescent="0.25">
      <c r="A1807">
        <v>730</v>
      </c>
      <c r="B1807">
        <v>8</v>
      </c>
      <c r="C1807" t="s">
        <v>259</v>
      </c>
      <c r="D1807" s="1">
        <v>14</v>
      </c>
      <c r="E1807" s="1">
        <v>24</v>
      </c>
      <c r="F1807">
        <v>1</v>
      </c>
      <c r="G1807" s="1">
        <v>24</v>
      </c>
      <c r="H1807" s="1">
        <v>14</v>
      </c>
      <c r="I1807" s="1">
        <f t="shared" si="56"/>
        <v>10</v>
      </c>
      <c r="J1807" s="2">
        <f t="shared" si="57"/>
        <v>0.41666666666666669</v>
      </c>
      <c r="K1807" s="3">
        <v>3.2638888888888891E-2</v>
      </c>
      <c r="L1807" t="s">
        <v>1133</v>
      </c>
    </row>
    <row r="1808" spans="1:12" x14ac:dyDescent="0.25">
      <c r="A1808">
        <v>731</v>
      </c>
      <c r="B1808">
        <v>17</v>
      </c>
      <c r="C1808" t="s">
        <v>414</v>
      </c>
      <c r="D1808" s="1">
        <v>19</v>
      </c>
      <c r="E1808" s="1">
        <v>32</v>
      </c>
      <c r="F1808">
        <v>2</v>
      </c>
      <c r="G1808" s="1">
        <v>64</v>
      </c>
      <c r="H1808" s="1">
        <v>38</v>
      </c>
      <c r="I1808" s="1">
        <f t="shared" si="56"/>
        <v>26</v>
      </c>
      <c r="J1808" s="2">
        <f t="shared" si="57"/>
        <v>0.40625</v>
      </c>
      <c r="K1808" s="3">
        <v>3.2638888888888891E-2</v>
      </c>
      <c r="L1808" t="s">
        <v>1133</v>
      </c>
    </row>
    <row r="1809" spans="1:12" x14ac:dyDescent="0.25">
      <c r="A1809">
        <v>732</v>
      </c>
      <c r="B1809">
        <v>12</v>
      </c>
      <c r="C1809" t="s">
        <v>65</v>
      </c>
      <c r="D1809" s="1">
        <v>25</v>
      </c>
      <c r="E1809" s="1">
        <v>40</v>
      </c>
      <c r="F1809">
        <v>3</v>
      </c>
      <c r="G1809" s="1">
        <v>120</v>
      </c>
      <c r="H1809" s="1">
        <v>75</v>
      </c>
      <c r="I1809" s="1">
        <f t="shared" si="56"/>
        <v>45</v>
      </c>
      <c r="J1809" s="2">
        <f t="shared" si="57"/>
        <v>0.375</v>
      </c>
      <c r="K1809" s="3">
        <v>2.013888888888889E-2</v>
      </c>
      <c r="L1809" t="s">
        <v>1132</v>
      </c>
    </row>
    <row r="1810" spans="1:12" x14ac:dyDescent="0.25">
      <c r="A1810">
        <v>732</v>
      </c>
      <c r="B1810">
        <v>12</v>
      </c>
      <c r="C1810" t="s">
        <v>256</v>
      </c>
      <c r="D1810" s="1">
        <v>15</v>
      </c>
      <c r="E1810" s="1">
        <v>26</v>
      </c>
      <c r="F1810">
        <v>3</v>
      </c>
      <c r="G1810" s="1">
        <v>78</v>
      </c>
      <c r="H1810" s="1">
        <v>45</v>
      </c>
      <c r="I1810" s="1">
        <f t="shared" si="56"/>
        <v>33</v>
      </c>
      <c r="J1810" s="2">
        <f t="shared" si="57"/>
        <v>0.42307692307692307</v>
      </c>
      <c r="K1810" s="3">
        <v>2.5000000000000001E-2</v>
      </c>
      <c r="L1810" t="s">
        <v>1133</v>
      </c>
    </row>
    <row r="1811" spans="1:12" x14ac:dyDescent="0.25">
      <c r="A1811">
        <v>732</v>
      </c>
      <c r="B1811">
        <v>12</v>
      </c>
      <c r="C1811" t="s">
        <v>106</v>
      </c>
      <c r="D1811" s="1">
        <v>22</v>
      </c>
      <c r="E1811" s="1">
        <v>36</v>
      </c>
      <c r="F1811">
        <v>3</v>
      </c>
      <c r="G1811" s="1">
        <v>108</v>
      </c>
      <c r="H1811" s="1">
        <v>66</v>
      </c>
      <c r="I1811" s="1">
        <f t="shared" si="56"/>
        <v>42</v>
      </c>
      <c r="J1811" s="2">
        <f t="shared" si="57"/>
        <v>0.3888888888888889</v>
      </c>
      <c r="K1811" s="3">
        <v>3.888888888888889E-2</v>
      </c>
      <c r="L1811" t="s">
        <v>1133</v>
      </c>
    </row>
    <row r="1812" spans="1:12" x14ac:dyDescent="0.25">
      <c r="A1812">
        <v>733</v>
      </c>
      <c r="B1812">
        <v>14</v>
      </c>
      <c r="C1812" t="s">
        <v>106</v>
      </c>
      <c r="D1812" s="1">
        <v>22</v>
      </c>
      <c r="E1812" s="1">
        <v>36</v>
      </c>
      <c r="F1812">
        <v>3</v>
      </c>
      <c r="G1812" s="1">
        <v>108</v>
      </c>
      <c r="H1812" s="1">
        <v>66</v>
      </c>
      <c r="I1812" s="1">
        <f t="shared" si="56"/>
        <v>42</v>
      </c>
      <c r="J1812" s="2">
        <f t="shared" si="57"/>
        <v>0.3888888888888889</v>
      </c>
      <c r="K1812" s="3">
        <v>2.1527777777777778E-2</v>
      </c>
      <c r="L1812" t="s">
        <v>1133</v>
      </c>
    </row>
    <row r="1813" spans="1:12" x14ac:dyDescent="0.25">
      <c r="A1813">
        <v>733</v>
      </c>
      <c r="B1813">
        <v>14</v>
      </c>
      <c r="C1813" t="s">
        <v>259</v>
      </c>
      <c r="D1813" s="1">
        <v>14</v>
      </c>
      <c r="E1813" s="1">
        <v>24</v>
      </c>
      <c r="F1813">
        <v>1</v>
      </c>
      <c r="G1813" s="1">
        <v>24</v>
      </c>
      <c r="H1813" s="1">
        <v>14</v>
      </c>
      <c r="I1813" s="1">
        <f t="shared" si="56"/>
        <v>10</v>
      </c>
      <c r="J1813" s="2">
        <f t="shared" si="57"/>
        <v>0.41666666666666669</v>
      </c>
      <c r="K1813" s="3">
        <v>2.361111111111111E-2</v>
      </c>
      <c r="L1813" t="s">
        <v>1132</v>
      </c>
    </row>
    <row r="1814" spans="1:12" x14ac:dyDescent="0.25">
      <c r="A1814">
        <v>733</v>
      </c>
      <c r="B1814">
        <v>14</v>
      </c>
      <c r="C1814" t="s">
        <v>170</v>
      </c>
      <c r="D1814" s="1">
        <v>16</v>
      </c>
      <c r="E1814" s="1">
        <v>27</v>
      </c>
      <c r="F1814">
        <v>2</v>
      </c>
      <c r="G1814" s="1">
        <v>54</v>
      </c>
      <c r="H1814" s="1">
        <v>32</v>
      </c>
      <c r="I1814" s="1">
        <f t="shared" si="56"/>
        <v>22</v>
      </c>
      <c r="J1814" s="2">
        <f t="shared" si="57"/>
        <v>0.40740740740740738</v>
      </c>
      <c r="K1814" s="3">
        <v>6.2500000000000003E-3</v>
      </c>
      <c r="L1814" t="s">
        <v>1133</v>
      </c>
    </row>
    <row r="1815" spans="1:12" x14ac:dyDescent="0.25">
      <c r="A1815">
        <v>734</v>
      </c>
      <c r="B1815">
        <v>14</v>
      </c>
      <c r="C1815" t="s">
        <v>414</v>
      </c>
      <c r="D1815" s="1">
        <v>19</v>
      </c>
      <c r="E1815" s="1">
        <v>32</v>
      </c>
      <c r="F1815">
        <v>3</v>
      </c>
      <c r="G1815" s="1">
        <v>96</v>
      </c>
      <c r="H1815" s="1">
        <v>57</v>
      </c>
      <c r="I1815" s="1">
        <f t="shared" si="56"/>
        <v>39</v>
      </c>
      <c r="J1815" s="2">
        <f t="shared" si="57"/>
        <v>0.40625</v>
      </c>
      <c r="K1815" s="3">
        <v>7.6388888888888886E-3</v>
      </c>
      <c r="L1815" t="s">
        <v>1133</v>
      </c>
    </row>
    <row r="1816" spans="1:12" x14ac:dyDescent="0.25">
      <c r="A1816">
        <v>734</v>
      </c>
      <c r="B1816">
        <v>14</v>
      </c>
      <c r="C1816" t="s">
        <v>259</v>
      </c>
      <c r="D1816" s="1">
        <v>14</v>
      </c>
      <c r="E1816" s="1">
        <v>24</v>
      </c>
      <c r="F1816">
        <v>1</v>
      </c>
      <c r="G1816" s="1">
        <v>24</v>
      </c>
      <c r="H1816" s="1">
        <v>14</v>
      </c>
      <c r="I1816" s="1">
        <f t="shared" si="56"/>
        <v>10</v>
      </c>
      <c r="J1816" s="2">
        <f t="shared" si="57"/>
        <v>0.41666666666666669</v>
      </c>
      <c r="K1816" s="3">
        <v>1.1111111111111112E-2</v>
      </c>
      <c r="L1816" t="s">
        <v>1132</v>
      </c>
    </row>
    <row r="1817" spans="1:12" x14ac:dyDescent="0.25">
      <c r="A1817">
        <v>734</v>
      </c>
      <c r="B1817">
        <v>14</v>
      </c>
      <c r="C1817" t="s">
        <v>180</v>
      </c>
      <c r="D1817" s="1">
        <v>11</v>
      </c>
      <c r="E1817" s="1">
        <v>19</v>
      </c>
      <c r="F1817">
        <v>1</v>
      </c>
      <c r="G1817" s="1">
        <v>19</v>
      </c>
      <c r="H1817" s="1">
        <v>11</v>
      </c>
      <c r="I1817" s="1">
        <f t="shared" si="56"/>
        <v>8</v>
      </c>
      <c r="J1817" s="2">
        <f t="shared" si="57"/>
        <v>0.42105263157894735</v>
      </c>
      <c r="K1817" s="3">
        <v>1.7361111111111112E-2</v>
      </c>
      <c r="L1817" t="s">
        <v>1132</v>
      </c>
    </row>
    <row r="1818" spans="1:12" x14ac:dyDescent="0.25">
      <c r="A1818">
        <v>735</v>
      </c>
      <c r="B1818">
        <v>20</v>
      </c>
      <c r="C1818" t="s">
        <v>331</v>
      </c>
      <c r="D1818" s="1">
        <v>14</v>
      </c>
      <c r="E1818" s="1">
        <v>23</v>
      </c>
      <c r="F1818">
        <v>2</v>
      </c>
      <c r="G1818" s="1">
        <v>46</v>
      </c>
      <c r="H1818" s="1">
        <v>28</v>
      </c>
      <c r="I1818" s="1">
        <f t="shared" si="56"/>
        <v>18</v>
      </c>
      <c r="J1818" s="2">
        <f t="shared" si="57"/>
        <v>0.39130434782608697</v>
      </c>
      <c r="K1818" s="3">
        <v>2.0833333333333332E-2</v>
      </c>
      <c r="L1818" t="s">
        <v>1133</v>
      </c>
    </row>
    <row r="1819" spans="1:12" x14ac:dyDescent="0.25">
      <c r="A1819">
        <v>735</v>
      </c>
      <c r="B1819">
        <v>20</v>
      </c>
      <c r="C1819" t="s">
        <v>414</v>
      </c>
      <c r="D1819" s="1">
        <v>19</v>
      </c>
      <c r="E1819" s="1">
        <v>32</v>
      </c>
      <c r="F1819">
        <v>3</v>
      </c>
      <c r="G1819" s="1">
        <v>96</v>
      </c>
      <c r="H1819" s="1">
        <v>57</v>
      </c>
      <c r="I1819" s="1">
        <f t="shared" si="56"/>
        <v>39</v>
      </c>
      <c r="J1819" s="2">
        <f t="shared" si="57"/>
        <v>0.40625</v>
      </c>
      <c r="K1819" s="3">
        <v>3.9583333333333331E-2</v>
      </c>
      <c r="L1819" t="s">
        <v>1132</v>
      </c>
    </row>
    <row r="1820" spans="1:12" x14ac:dyDescent="0.25">
      <c r="A1820">
        <v>736</v>
      </c>
      <c r="B1820">
        <v>17</v>
      </c>
      <c r="C1820" t="s">
        <v>335</v>
      </c>
      <c r="D1820" s="1">
        <v>13</v>
      </c>
      <c r="E1820" s="1">
        <v>22</v>
      </c>
      <c r="F1820">
        <v>3</v>
      </c>
      <c r="G1820" s="1">
        <v>66</v>
      </c>
      <c r="H1820" s="1">
        <v>39</v>
      </c>
      <c r="I1820" s="1">
        <f t="shared" si="56"/>
        <v>27</v>
      </c>
      <c r="J1820" s="2">
        <f t="shared" si="57"/>
        <v>0.40909090909090912</v>
      </c>
      <c r="K1820" s="3">
        <v>1.5277777777777777E-2</v>
      </c>
      <c r="L1820" t="s">
        <v>1133</v>
      </c>
    </row>
    <row r="1821" spans="1:12" x14ac:dyDescent="0.25">
      <c r="A1821">
        <v>736</v>
      </c>
      <c r="B1821">
        <v>17</v>
      </c>
      <c r="C1821" t="s">
        <v>57</v>
      </c>
      <c r="D1821" s="1">
        <v>16</v>
      </c>
      <c r="E1821" s="1">
        <v>28</v>
      </c>
      <c r="F1821">
        <v>2</v>
      </c>
      <c r="G1821" s="1">
        <v>56</v>
      </c>
      <c r="H1821" s="1">
        <v>32</v>
      </c>
      <c r="I1821" s="1">
        <f t="shared" si="56"/>
        <v>24</v>
      </c>
      <c r="J1821" s="2">
        <f t="shared" si="57"/>
        <v>0.42857142857142855</v>
      </c>
      <c r="K1821" s="3">
        <v>2.9861111111111113E-2</v>
      </c>
      <c r="L1821" t="s">
        <v>1132</v>
      </c>
    </row>
    <row r="1822" spans="1:12" x14ac:dyDescent="0.25">
      <c r="A1822">
        <v>736</v>
      </c>
      <c r="B1822">
        <v>17</v>
      </c>
      <c r="C1822" t="s">
        <v>186</v>
      </c>
      <c r="D1822" s="1">
        <v>19</v>
      </c>
      <c r="E1822" s="1">
        <v>31</v>
      </c>
      <c r="F1822">
        <v>3</v>
      </c>
      <c r="G1822" s="1">
        <v>93</v>
      </c>
      <c r="H1822" s="1">
        <v>57</v>
      </c>
      <c r="I1822" s="1">
        <f t="shared" si="56"/>
        <v>36</v>
      </c>
      <c r="J1822" s="2">
        <f t="shared" si="57"/>
        <v>0.38709677419354838</v>
      </c>
      <c r="K1822" s="3">
        <v>1.8749999999999999E-2</v>
      </c>
      <c r="L1822" t="s">
        <v>1133</v>
      </c>
    </row>
    <row r="1823" spans="1:12" x14ac:dyDescent="0.25">
      <c r="A1823">
        <v>737</v>
      </c>
      <c r="B1823">
        <v>6</v>
      </c>
      <c r="C1823" t="s">
        <v>51</v>
      </c>
      <c r="D1823" s="1">
        <v>17</v>
      </c>
      <c r="E1823" s="1">
        <v>29</v>
      </c>
      <c r="F1823">
        <v>2</v>
      </c>
      <c r="G1823" s="1">
        <v>58</v>
      </c>
      <c r="H1823" s="1">
        <v>34</v>
      </c>
      <c r="I1823" s="1">
        <f t="shared" si="56"/>
        <v>24</v>
      </c>
      <c r="J1823" s="2">
        <f t="shared" si="57"/>
        <v>0.41379310344827586</v>
      </c>
      <c r="K1823" s="3">
        <v>1.1805555555555555E-2</v>
      </c>
      <c r="L1823" t="s">
        <v>1133</v>
      </c>
    </row>
    <row r="1824" spans="1:12" x14ac:dyDescent="0.25">
      <c r="A1824">
        <v>737</v>
      </c>
      <c r="B1824">
        <v>6</v>
      </c>
      <c r="C1824" t="s">
        <v>100</v>
      </c>
      <c r="D1824" s="1">
        <v>18</v>
      </c>
      <c r="E1824" s="1">
        <v>30</v>
      </c>
      <c r="F1824">
        <v>2</v>
      </c>
      <c r="G1824" s="1">
        <v>60</v>
      </c>
      <c r="H1824" s="1">
        <v>36</v>
      </c>
      <c r="I1824" s="1">
        <f t="shared" si="56"/>
        <v>24</v>
      </c>
      <c r="J1824" s="2">
        <f t="shared" si="57"/>
        <v>0.4</v>
      </c>
      <c r="K1824" s="3">
        <v>3.472222222222222E-3</v>
      </c>
      <c r="L1824" t="s">
        <v>1132</v>
      </c>
    </row>
    <row r="1825" spans="1:12" x14ac:dyDescent="0.25">
      <c r="A1825">
        <v>738</v>
      </c>
      <c r="B1825">
        <v>15</v>
      </c>
      <c r="C1825" t="s">
        <v>256</v>
      </c>
      <c r="D1825" s="1">
        <v>15</v>
      </c>
      <c r="E1825" s="1">
        <v>26</v>
      </c>
      <c r="F1825">
        <v>2</v>
      </c>
      <c r="G1825" s="1">
        <v>52</v>
      </c>
      <c r="H1825" s="1">
        <v>30</v>
      </c>
      <c r="I1825" s="1">
        <f t="shared" si="56"/>
        <v>22</v>
      </c>
      <c r="J1825" s="2">
        <f t="shared" si="57"/>
        <v>0.42307692307692307</v>
      </c>
      <c r="K1825" s="3">
        <v>4.0972222222222222E-2</v>
      </c>
      <c r="L1825" t="s">
        <v>1132</v>
      </c>
    </row>
    <row r="1826" spans="1:12" x14ac:dyDescent="0.25">
      <c r="A1826">
        <v>738</v>
      </c>
      <c r="B1826">
        <v>15</v>
      </c>
      <c r="C1826" t="s">
        <v>57</v>
      </c>
      <c r="D1826" s="1">
        <v>16</v>
      </c>
      <c r="E1826" s="1">
        <v>28</v>
      </c>
      <c r="F1826">
        <v>1</v>
      </c>
      <c r="G1826" s="1">
        <v>28</v>
      </c>
      <c r="H1826" s="1">
        <v>16</v>
      </c>
      <c r="I1826" s="1">
        <f t="shared" si="56"/>
        <v>12</v>
      </c>
      <c r="J1826" s="2">
        <f t="shared" si="57"/>
        <v>0.42857142857142855</v>
      </c>
      <c r="K1826" s="3">
        <v>1.0416666666666666E-2</v>
      </c>
      <c r="L1826" t="s">
        <v>1132</v>
      </c>
    </row>
    <row r="1827" spans="1:12" x14ac:dyDescent="0.25">
      <c r="A1827">
        <v>738</v>
      </c>
      <c r="B1827">
        <v>15</v>
      </c>
      <c r="C1827" t="s">
        <v>117</v>
      </c>
      <c r="D1827" s="1">
        <v>10</v>
      </c>
      <c r="E1827" s="1">
        <v>18</v>
      </c>
      <c r="F1827">
        <v>3</v>
      </c>
      <c r="G1827" s="1">
        <v>54</v>
      </c>
      <c r="H1827" s="1">
        <v>30</v>
      </c>
      <c r="I1827" s="1">
        <f t="shared" si="56"/>
        <v>24</v>
      </c>
      <c r="J1827" s="2">
        <f t="shared" si="57"/>
        <v>0.44444444444444442</v>
      </c>
      <c r="K1827" s="3">
        <v>1.3888888888888888E-2</v>
      </c>
      <c r="L1827" t="s">
        <v>1133</v>
      </c>
    </row>
    <row r="1828" spans="1:12" x14ac:dyDescent="0.25">
      <c r="A1828">
        <v>739</v>
      </c>
      <c r="B1828">
        <v>10</v>
      </c>
      <c r="C1828" t="s">
        <v>331</v>
      </c>
      <c r="D1828" s="1">
        <v>14</v>
      </c>
      <c r="E1828" s="1">
        <v>23</v>
      </c>
      <c r="F1828">
        <v>2</v>
      </c>
      <c r="G1828" s="1">
        <v>46</v>
      </c>
      <c r="H1828" s="1">
        <v>28</v>
      </c>
      <c r="I1828" s="1">
        <f t="shared" si="56"/>
        <v>18</v>
      </c>
      <c r="J1828" s="2">
        <f t="shared" si="57"/>
        <v>0.39130434782608697</v>
      </c>
      <c r="K1828" s="3">
        <v>3.7499999999999999E-2</v>
      </c>
      <c r="L1828" t="s">
        <v>1132</v>
      </c>
    </row>
    <row r="1829" spans="1:12" x14ac:dyDescent="0.25">
      <c r="A1829">
        <v>740</v>
      </c>
      <c r="B1829">
        <v>16</v>
      </c>
      <c r="C1829" t="s">
        <v>57</v>
      </c>
      <c r="D1829" s="1">
        <v>16</v>
      </c>
      <c r="E1829" s="1">
        <v>28</v>
      </c>
      <c r="F1829">
        <v>3</v>
      </c>
      <c r="G1829" s="1">
        <v>84</v>
      </c>
      <c r="H1829" s="1">
        <v>48</v>
      </c>
      <c r="I1829" s="1">
        <f t="shared" si="56"/>
        <v>36</v>
      </c>
      <c r="J1829" s="2">
        <f t="shared" si="57"/>
        <v>0.42857142857142855</v>
      </c>
      <c r="K1829" s="3">
        <v>2.1527777777777778E-2</v>
      </c>
      <c r="L1829" t="s">
        <v>1132</v>
      </c>
    </row>
    <row r="1830" spans="1:12" x14ac:dyDescent="0.25">
      <c r="A1830">
        <v>740</v>
      </c>
      <c r="B1830">
        <v>16</v>
      </c>
      <c r="C1830" t="s">
        <v>414</v>
      </c>
      <c r="D1830" s="1">
        <v>19</v>
      </c>
      <c r="E1830" s="1">
        <v>32</v>
      </c>
      <c r="F1830">
        <v>1</v>
      </c>
      <c r="G1830" s="1">
        <v>32</v>
      </c>
      <c r="H1830" s="1">
        <v>19</v>
      </c>
      <c r="I1830" s="1">
        <f t="shared" si="56"/>
        <v>13</v>
      </c>
      <c r="J1830" s="2">
        <f t="shared" si="57"/>
        <v>0.40625</v>
      </c>
      <c r="K1830" s="3">
        <v>1.1111111111111112E-2</v>
      </c>
      <c r="L1830" t="s">
        <v>1133</v>
      </c>
    </row>
    <row r="1831" spans="1:12" x14ac:dyDescent="0.25">
      <c r="A1831">
        <v>740</v>
      </c>
      <c r="B1831">
        <v>16</v>
      </c>
      <c r="C1831" t="s">
        <v>106</v>
      </c>
      <c r="D1831" s="1">
        <v>22</v>
      </c>
      <c r="E1831" s="1">
        <v>36</v>
      </c>
      <c r="F1831">
        <v>3</v>
      </c>
      <c r="G1831" s="1">
        <v>108</v>
      </c>
      <c r="H1831" s="1">
        <v>66</v>
      </c>
      <c r="I1831" s="1">
        <f t="shared" si="56"/>
        <v>42</v>
      </c>
      <c r="J1831" s="2">
        <f t="shared" si="57"/>
        <v>0.3888888888888889</v>
      </c>
      <c r="K1831" s="3">
        <v>3.125E-2</v>
      </c>
      <c r="L1831" t="s">
        <v>1133</v>
      </c>
    </row>
    <row r="1832" spans="1:12" x14ac:dyDescent="0.25">
      <c r="A1832">
        <v>740</v>
      </c>
      <c r="B1832">
        <v>16</v>
      </c>
      <c r="C1832" t="s">
        <v>331</v>
      </c>
      <c r="D1832" s="1">
        <v>14</v>
      </c>
      <c r="E1832" s="1">
        <v>23</v>
      </c>
      <c r="F1832">
        <v>3</v>
      </c>
      <c r="G1832" s="1">
        <v>69</v>
      </c>
      <c r="H1832" s="1">
        <v>42</v>
      </c>
      <c r="I1832" s="1">
        <f t="shared" si="56"/>
        <v>27</v>
      </c>
      <c r="J1832" s="2">
        <f t="shared" si="57"/>
        <v>0.39130434782608697</v>
      </c>
      <c r="K1832" s="3">
        <v>1.4583333333333334E-2</v>
      </c>
      <c r="L1832" t="s">
        <v>1133</v>
      </c>
    </row>
    <row r="1833" spans="1:12" x14ac:dyDescent="0.25">
      <c r="A1833">
        <v>741</v>
      </c>
      <c r="B1833">
        <v>14</v>
      </c>
      <c r="C1833" t="s">
        <v>259</v>
      </c>
      <c r="D1833" s="1">
        <v>14</v>
      </c>
      <c r="E1833" s="1">
        <v>24</v>
      </c>
      <c r="F1833">
        <v>3</v>
      </c>
      <c r="G1833" s="1">
        <v>72</v>
      </c>
      <c r="H1833" s="1">
        <v>42</v>
      </c>
      <c r="I1833" s="1">
        <f t="shared" si="56"/>
        <v>30</v>
      </c>
      <c r="J1833" s="2">
        <f t="shared" si="57"/>
        <v>0.41666666666666669</v>
      </c>
      <c r="K1833" s="3">
        <v>3.6111111111111108E-2</v>
      </c>
      <c r="L1833" t="s">
        <v>1133</v>
      </c>
    </row>
    <row r="1834" spans="1:12" x14ac:dyDescent="0.25">
      <c r="A1834">
        <v>741</v>
      </c>
      <c r="B1834">
        <v>14</v>
      </c>
      <c r="C1834" t="s">
        <v>51</v>
      </c>
      <c r="D1834" s="1">
        <v>17</v>
      </c>
      <c r="E1834" s="1">
        <v>29</v>
      </c>
      <c r="F1834">
        <v>2</v>
      </c>
      <c r="G1834" s="1">
        <v>58</v>
      </c>
      <c r="H1834" s="1">
        <v>34</v>
      </c>
      <c r="I1834" s="1">
        <f t="shared" si="56"/>
        <v>24</v>
      </c>
      <c r="J1834" s="2">
        <f t="shared" si="57"/>
        <v>0.41379310344827586</v>
      </c>
      <c r="K1834" s="3">
        <v>2.7777777777777776E-2</v>
      </c>
      <c r="L1834" t="s">
        <v>1132</v>
      </c>
    </row>
    <row r="1835" spans="1:12" x14ac:dyDescent="0.25">
      <c r="A1835">
        <v>741</v>
      </c>
      <c r="B1835">
        <v>14</v>
      </c>
      <c r="C1835" t="s">
        <v>439</v>
      </c>
      <c r="D1835" s="1">
        <v>20</v>
      </c>
      <c r="E1835" s="1">
        <v>33</v>
      </c>
      <c r="F1835">
        <v>3</v>
      </c>
      <c r="G1835" s="1">
        <v>99</v>
      </c>
      <c r="H1835" s="1">
        <v>60</v>
      </c>
      <c r="I1835" s="1">
        <f t="shared" si="56"/>
        <v>39</v>
      </c>
      <c r="J1835" s="2">
        <f t="shared" si="57"/>
        <v>0.39393939393939392</v>
      </c>
      <c r="K1835" s="3">
        <v>2.7083333333333334E-2</v>
      </c>
      <c r="L1835" t="s">
        <v>1133</v>
      </c>
    </row>
    <row r="1836" spans="1:12" x14ac:dyDescent="0.25">
      <c r="A1836">
        <v>741</v>
      </c>
      <c r="B1836">
        <v>14</v>
      </c>
      <c r="C1836" t="s">
        <v>57</v>
      </c>
      <c r="D1836" s="1">
        <v>16</v>
      </c>
      <c r="E1836" s="1">
        <v>28</v>
      </c>
      <c r="F1836">
        <v>2</v>
      </c>
      <c r="G1836" s="1">
        <v>56</v>
      </c>
      <c r="H1836" s="1">
        <v>32</v>
      </c>
      <c r="I1836" s="1">
        <f t="shared" si="56"/>
        <v>24</v>
      </c>
      <c r="J1836" s="2">
        <f t="shared" si="57"/>
        <v>0.42857142857142855</v>
      </c>
      <c r="K1836" s="3">
        <v>2.361111111111111E-2</v>
      </c>
      <c r="L1836" t="s">
        <v>1133</v>
      </c>
    </row>
    <row r="1837" spans="1:12" x14ac:dyDescent="0.25">
      <c r="A1837">
        <v>742</v>
      </c>
      <c r="B1837">
        <v>20</v>
      </c>
      <c r="C1837" t="s">
        <v>186</v>
      </c>
      <c r="D1837" s="1">
        <v>19</v>
      </c>
      <c r="E1837" s="1">
        <v>31</v>
      </c>
      <c r="F1837">
        <v>1</v>
      </c>
      <c r="G1837" s="1">
        <v>31</v>
      </c>
      <c r="H1837" s="1">
        <v>19</v>
      </c>
      <c r="I1837" s="1">
        <f t="shared" si="56"/>
        <v>12</v>
      </c>
      <c r="J1837" s="2">
        <f t="shared" si="57"/>
        <v>0.38709677419354838</v>
      </c>
      <c r="K1837" s="3">
        <v>2.8472222222222222E-2</v>
      </c>
      <c r="L1837" t="s">
        <v>1133</v>
      </c>
    </row>
    <row r="1838" spans="1:12" x14ac:dyDescent="0.25">
      <c r="A1838">
        <v>742</v>
      </c>
      <c r="B1838">
        <v>20</v>
      </c>
      <c r="C1838" t="s">
        <v>100</v>
      </c>
      <c r="D1838" s="1">
        <v>18</v>
      </c>
      <c r="E1838" s="1">
        <v>30</v>
      </c>
      <c r="F1838">
        <v>3</v>
      </c>
      <c r="G1838" s="1">
        <v>90</v>
      </c>
      <c r="H1838" s="1">
        <v>54</v>
      </c>
      <c r="I1838" s="1">
        <f t="shared" si="56"/>
        <v>36</v>
      </c>
      <c r="J1838" s="2">
        <f t="shared" si="57"/>
        <v>0.4</v>
      </c>
      <c r="K1838" s="3">
        <v>2.9861111111111113E-2</v>
      </c>
      <c r="L1838" t="s">
        <v>1132</v>
      </c>
    </row>
    <row r="1839" spans="1:12" x14ac:dyDescent="0.25">
      <c r="A1839">
        <v>742</v>
      </c>
      <c r="B1839">
        <v>20</v>
      </c>
      <c r="C1839" t="s">
        <v>256</v>
      </c>
      <c r="D1839" s="1">
        <v>15</v>
      </c>
      <c r="E1839" s="1">
        <v>26</v>
      </c>
      <c r="F1839">
        <v>1</v>
      </c>
      <c r="G1839" s="1">
        <v>26</v>
      </c>
      <c r="H1839" s="1">
        <v>15</v>
      </c>
      <c r="I1839" s="1">
        <f t="shared" si="56"/>
        <v>11</v>
      </c>
      <c r="J1839" s="2">
        <f t="shared" si="57"/>
        <v>0.42307692307692307</v>
      </c>
      <c r="K1839" s="3">
        <v>1.8055555555555554E-2</v>
      </c>
      <c r="L1839" t="s">
        <v>1133</v>
      </c>
    </row>
    <row r="1840" spans="1:12" x14ac:dyDescent="0.25">
      <c r="A1840">
        <v>742</v>
      </c>
      <c r="B1840">
        <v>20</v>
      </c>
      <c r="C1840" t="s">
        <v>180</v>
      </c>
      <c r="D1840" s="1">
        <v>11</v>
      </c>
      <c r="E1840" s="1">
        <v>19</v>
      </c>
      <c r="F1840">
        <v>1</v>
      </c>
      <c r="G1840" s="1">
        <v>19</v>
      </c>
      <c r="H1840" s="1">
        <v>11</v>
      </c>
      <c r="I1840" s="1">
        <f t="shared" si="56"/>
        <v>8</v>
      </c>
      <c r="J1840" s="2">
        <f t="shared" si="57"/>
        <v>0.42105263157894735</v>
      </c>
      <c r="K1840" s="3">
        <v>2.4305555555555556E-2</v>
      </c>
      <c r="L1840" t="s">
        <v>1132</v>
      </c>
    </row>
    <row r="1841" spans="1:12" x14ac:dyDescent="0.25">
      <c r="A1841">
        <v>743</v>
      </c>
      <c r="B1841">
        <v>19</v>
      </c>
      <c r="C1841" t="s">
        <v>256</v>
      </c>
      <c r="D1841" s="1">
        <v>15</v>
      </c>
      <c r="E1841" s="1">
        <v>26</v>
      </c>
      <c r="F1841">
        <v>2</v>
      </c>
      <c r="G1841" s="1">
        <v>52</v>
      </c>
      <c r="H1841" s="1">
        <v>30</v>
      </c>
      <c r="I1841" s="1">
        <f t="shared" si="56"/>
        <v>22</v>
      </c>
      <c r="J1841" s="2">
        <f t="shared" si="57"/>
        <v>0.42307692307692307</v>
      </c>
      <c r="K1841" s="3">
        <v>4.0972222222222222E-2</v>
      </c>
      <c r="L1841" t="s">
        <v>1133</v>
      </c>
    </row>
    <row r="1842" spans="1:12" x14ac:dyDescent="0.25">
      <c r="A1842">
        <v>743</v>
      </c>
      <c r="B1842">
        <v>19</v>
      </c>
      <c r="C1842" t="s">
        <v>117</v>
      </c>
      <c r="D1842" s="1">
        <v>10</v>
      </c>
      <c r="E1842" s="1">
        <v>18</v>
      </c>
      <c r="F1842">
        <v>2</v>
      </c>
      <c r="G1842" s="1">
        <v>36</v>
      </c>
      <c r="H1842" s="1">
        <v>20</v>
      </c>
      <c r="I1842" s="1">
        <f t="shared" si="56"/>
        <v>16</v>
      </c>
      <c r="J1842" s="2">
        <f t="shared" si="57"/>
        <v>0.44444444444444442</v>
      </c>
      <c r="K1842" s="3">
        <v>2.8472222222222222E-2</v>
      </c>
      <c r="L1842" t="s">
        <v>1132</v>
      </c>
    </row>
    <row r="1843" spans="1:12" x14ac:dyDescent="0.25">
      <c r="A1843">
        <v>743</v>
      </c>
      <c r="B1843">
        <v>19</v>
      </c>
      <c r="C1843" t="s">
        <v>331</v>
      </c>
      <c r="D1843" s="1">
        <v>14</v>
      </c>
      <c r="E1843" s="1">
        <v>23</v>
      </c>
      <c r="F1843">
        <v>2</v>
      </c>
      <c r="G1843" s="1">
        <v>46</v>
      </c>
      <c r="H1843" s="1">
        <v>28</v>
      </c>
      <c r="I1843" s="1">
        <f t="shared" si="56"/>
        <v>18</v>
      </c>
      <c r="J1843" s="2">
        <f t="shared" si="57"/>
        <v>0.39130434782608697</v>
      </c>
      <c r="K1843" s="3">
        <v>2.9861111111111113E-2</v>
      </c>
      <c r="L1843" t="s">
        <v>1133</v>
      </c>
    </row>
    <row r="1844" spans="1:12" x14ac:dyDescent="0.25">
      <c r="A1844">
        <v>744</v>
      </c>
      <c r="B1844">
        <v>11</v>
      </c>
      <c r="C1844" t="s">
        <v>117</v>
      </c>
      <c r="D1844" s="1">
        <v>10</v>
      </c>
      <c r="E1844" s="1">
        <v>18</v>
      </c>
      <c r="F1844">
        <v>1</v>
      </c>
      <c r="G1844" s="1">
        <v>18</v>
      </c>
      <c r="H1844" s="1">
        <v>10</v>
      </c>
      <c r="I1844" s="1">
        <f t="shared" si="56"/>
        <v>8</v>
      </c>
      <c r="J1844" s="2">
        <f t="shared" si="57"/>
        <v>0.44444444444444442</v>
      </c>
      <c r="K1844" s="3">
        <v>3.9583333333333331E-2</v>
      </c>
      <c r="L1844" t="s">
        <v>1132</v>
      </c>
    </row>
    <row r="1845" spans="1:12" x14ac:dyDescent="0.25">
      <c r="A1845">
        <v>744</v>
      </c>
      <c r="B1845">
        <v>11</v>
      </c>
      <c r="C1845" t="s">
        <v>51</v>
      </c>
      <c r="D1845" s="1">
        <v>17</v>
      </c>
      <c r="E1845" s="1">
        <v>29</v>
      </c>
      <c r="F1845">
        <v>2</v>
      </c>
      <c r="G1845" s="1">
        <v>58</v>
      </c>
      <c r="H1845" s="1">
        <v>34</v>
      </c>
      <c r="I1845" s="1">
        <f t="shared" si="56"/>
        <v>24</v>
      </c>
      <c r="J1845" s="2">
        <f t="shared" si="57"/>
        <v>0.41379310344827586</v>
      </c>
      <c r="K1845" s="3">
        <v>6.9444444444444441E-3</v>
      </c>
      <c r="L1845" t="s">
        <v>1132</v>
      </c>
    </row>
    <row r="1846" spans="1:12" x14ac:dyDescent="0.25">
      <c r="A1846">
        <v>745</v>
      </c>
      <c r="B1846">
        <v>3</v>
      </c>
      <c r="C1846" t="s">
        <v>33</v>
      </c>
      <c r="D1846" s="1">
        <v>21</v>
      </c>
      <c r="E1846" s="1">
        <v>35</v>
      </c>
      <c r="F1846">
        <v>3</v>
      </c>
      <c r="G1846" s="1">
        <v>105</v>
      </c>
      <c r="H1846" s="1">
        <v>63</v>
      </c>
      <c r="I1846" s="1">
        <f t="shared" si="56"/>
        <v>42</v>
      </c>
      <c r="J1846" s="2">
        <f t="shared" si="57"/>
        <v>0.4</v>
      </c>
      <c r="K1846" s="3">
        <v>2.361111111111111E-2</v>
      </c>
      <c r="L1846" t="s">
        <v>1132</v>
      </c>
    </row>
    <row r="1847" spans="1:12" x14ac:dyDescent="0.25">
      <c r="A1847">
        <v>745</v>
      </c>
      <c r="B1847">
        <v>3</v>
      </c>
      <c r="C1847" t="s">
        <v>259</v>
      </c>
      <c r="D1847" s="1">
        <v>14</v>
      </c>
      <c r="E1847" s="1">
        <v>24</v>
      </c>
      <c r="F1847">
        <v>2</v>
      </c>
      <c r="G1847" s="1">
        <v>48</v>
      </c>
      <c r="H1847" s="1">
        <v>28</v>
      </c>
      <c r="I1847" s="1">
        <f t="shared" si="56"/>
        <v>20</v>
      </c>
      <c r="J1847" s="2">
        <f t="shared" si="57"/>
        <v>0.41666666666666669</v>
      </c>
      <c r="K1847" s="3">
        <v>6.2500000000000003E-3</v>
      </c>
      <c r="L1847" t="s">
        <v>1132</v>
      </c>
    </row>
    <row r="1848" spans="1:12" x14ac:dyDescent="0.25">
      <c r="A1848">
        <v>745</v>
      </c>
      <c r="B1848">
        <v>3</v>
      </c>
      <c r="C1848" t="s">
        <v>195</v>
      </c>
      <c r="D1848" s="1">
        <v>15</v>
      </c>
      <c r="E1848" s="1">
        <v>25</v>
      </c>
      <c r="F1848">
        <v>2</v>
      </c>
      <c r="G1848" s="1">
        <v>50</v>
      </c>
      <c r="H1848" s="1">
        <v>30</v>
      </c>
      <c r="I1848" s="1">
        <f t="shared" si="56"/>
        <v>20</v>
      </c>
      <c r="J1848" s="2">
        <f t="shared" si="57"/>
        <v>0.4</v>
      </c>
      <c r="K1848" s="3">
        <v>1.5972222222222221E-2</v>
      </c>
      <c r="L1848" t="s">
        <v>1132</v>
      </c>
    </row>
    <row r="1849" spans="1:12" x14ac:dyDescent="0.25">
      <c r="A1849">
        <v>745</v>
      </c>
      <c r="B1849">
        <v>3</v>
      </c>
      <c r="C1849" t="s">
        <v>170</v>
      </c>
      <c r="D1849" s="1">
        <v>16</v>
      </c>
      <c r="E1849" s="1">
        <v>27</v>
      </c>
      <c r="F1849">
        <v>3</v>
      </c>
      <c r="G1849" s="1">
        <v>81</v>
      </c>
      <c r="H1849" s="1">
        <v>48</v>
      </c>
      <c r="I1849" s="1">
        <f t="shared" si="56"/>
        <v>33</v>
      </c>
      <c r="J1849" s="2">
        <f t="shared" si="57"/>
        <v>0.40740740740740738</v>
      </c>
      <c r="K1849" s="3">
        <v>4.8611111111111112E-3</v>
      </c>
      <c r="L1849" t="s">
        <v>1133</v>
      </c>
    </row>
    <row r="1850" spans="1:12" x14ac:dyDescent="0.25">
      <c r="A1850">
        <v>746</v>
      </c>
      <c r="B1850">
        <v>13</v>
      </c>
      <c r="C1850" t="s">
        <v>33</v>
      </c>
      <c r="D1850" s="1">
        <v>21</v>
      </c>
      <c r="E1850" s="1">
        <v>35</v>
      </c>
      <c r="F1850">
        <v>3</v>
      </c>
      <c r="G1850" s="1">
        <v>105</v>
      </c>
      <c r="H1850" s="1">
        <v>63</v>
      </c>
      <c r="I1850" s="1">
        <f t="shared" si="56"/>
        <v>42</v>
      </c>
      <c r="J1850" s="2">
        <f t="shared" si="57"/>
        <v>0.4</v>
      </c>
      <c r="K1850" s="3">
        <v>2.361111111111111E-2</v>
      </c>
      <c r="L1850" t="s">
        <v>1132</v>
      </c>
    </row>
    <row r="1851" spans="1:12" x14ac:dyDescent="0.25">
      <c r="A1851">
        <v>746</v>
      </c>
      <c r="B1851">
        <v>13</v>
      </c>
      <c r="C1851" t="s">
        <v>414</v>
      </c>
      <c r="D1851" s="1">
        <v>19</v>
      </c>
      <c r="E1851" s="1">
        <v>32</v>
      </c>
      <c r="F1851">
        <v>3</v>
      </c>
      <c r="G1851" s="1">
        <v>96</v>
      </c>
      <c r="H1851" s="1">
        <v>57</v>
      </c>
      <c r="I1851" s="1">
        <f t="shared" si="56"/>
        <v>39</v>
      </c>
      <c r="J1851" s="2">
        <f t="shared" si="57"/>
        <v>0.40625</v>
      </c>
      <c r="K1851" s="3">
        <v>2.9861111111111113E-2</v>
      </c>
      <c r="L1851" t="s">
        <v>1132</v>
      </c>
    </row>
    <row r="1852" spans="1:12" x14ac:dyDescent="0.25">
      <c r="A1852">
        <v>747</v>
      </c>
      <c r="B1852">
        <v>16</v>
      </c>
      <c r="C1852" t="s">
        <v>195</v>
      </c>
      <c r="D1852" s="1">
        <v>15</v>
      </c>
      <c r="E1852" s="1">
        <v>25</v>
      </c>
      <c r="F1852">
        <v>1</v>
      </c>
      <c r="G1852" s="1">
        <v>25</v>
      </c>
      <c r="H1852" s="1">
        <v>15</v>
      </c>
      <c r="I1852" s="1">
        <f t="shared" si="56"/>
        <v>10</v>
      </c>
      <c r="J1852" s="2">
        <f t="shared" si="57"/>
        <v>0.4</v>
      </c>
      <c r="K1852" s="3">
        <v>1.9444444444444445E-2</v>
      </c>
      <c r="L1852" t="s">
        <v>1132</v>
      </c>
    </row>
    <row r="1853" spans="1:12" x14ac:dyDescent="0.25">
      <c r="A1853">
        <v>748</v>
      </c>
      <c r="B1853">
        <v>2</v>
      </c>
      <c r="C1853" t="s">
        <v>414</v>
      </c>
      <c r="D1853" s="1">
        <v>19</v>
      </c>
      <c r="E1853" s="1">
        <v>32</v>
      </c>
      <c r="F1853">
        <v>1</v>
      </c>
      <c r="G1853" s="1">
        <v>32</v>
      </c>
      <c r="H1853" s="1">
        <v>19</v>
      </c>
      <c r="I1853" s="1">
        <f t="shared" si="56"/>
        <v>13</v>
      </c>
      <c r="J1853" s="2">
        <f t="shared" si="57"/>
        <v>0.40625</v>
      </c>
      <c r="K1853" s="3">
        <v>3.472222222222222E-3</v>
      </c>
      <c r="L1853" t="s">
        <v>1133</v>
      </c>
    </row>
    <row r="1854" spans="1:12" x14ac:dyDescent="0.25">
      <c r="A1854">
        <v>748</v>
      </c>
      <c r="B1854">
        <v>2</v>
      </c>
      <c r="C1854" t="s">
        <v>256</v>
      </c>
      <c r="D1854" s="1">
        <v>15</v>
      </c>
      <c r="E1854" s="1">
        <v>26</v>
      </c>
      <c r="F1854">
        <v>3</v>
      </c>
      <c r="G1854" s="1">
        <v>78</v>
      </c>
      <c r="H1854" s="1">
        <v>45</v>
      </c>
      <c r="I1854" s="1">
        <f t="shared" si="56"/>
        <v>33</v>
      </c>
      <c r="J1854" s="2">
        <f t="shared" si="57"/>
        <v>0.42307692307692307</v>
      </c>
      <c r="K1854" s="3">
        <v>2.2222222222222223E-2</v>
      </c>
      <c r="L1854" t="s">
        <v>1132</v>
      </c>
    </row>
    <row r="1855" spans="1:12" x14ac:dyDescent="0.25">
      <c r="A1855">
        <v>749</v>
      </c>
      <c r="B1855">
        <v>1</v>
      </c>
      <c r="C1855" t="s">
        <v>33</v>
      </c>
      <c r="D1855" s="1">
        <v>21</v>
      </c>
      <c r="E1855" s="1">
        <v>35</v>
      </c>
      <c r="F1855">
        <v>2</v>
      </c>
      <c r="G1855" s="1">
        <v>70</v>
      </c>
      <c r="H1855" s="1">
        <v>42</v>
      </c>
      <c r="I1855" s="1">
        <f t="shared" si="56"/>
        <v>28</v>
      </c>
      <c r="J1855" s="2">
        <f t="shared" si="57"/>
        <v>0.4</v>
      </c>
      <c r="K1855" s="3">
        <v>5.5555555555555558E-3</v>
      </c>
      <c r="L1855" t="s">
        <v>1132</v>
      </c>
    </row>
    <row r="1856" spans="1:12" x14ac:dyDescent="0.25">
      <c r="A1856">
        <v>750</v>
      </c>
      <c r="B1856">
        <v>6</v>
      </c>
      <c r="C1856" t="s">
        <v>186</v>
      </c>
      <c r="D1856" s="1">
        <v>19</v>
      </c>
      <c r="E1856" s="1">
        <v>31</v>
      </c>
      <c r="F1856">
        <v>3</v>
      </c>
      <c r="G1856" s="1">
        <v>93</v>
      </c>
      <c r="H1856" s="1">
        <v>57</v>
      </c>
      <c r="I1856" s="1">
        <f t="shared" si="56"/>
        <v>36</v>
      </c>
      <c r="J1856" s="2">
        <f t="shared" si="57"/>
        <v>0.38709677419354838</v>
      </c>
      <c r="K1856" s="3">
        <v>3.2638888888888891E-2</v>
      </c>
      <c r="L1856" t="s">
        <v>1132</v>
      </c>
    </row>
    <row r="1857" spans="1:12" x14ac:dyDescent="0.25">
      <c r="A1857">
        <v>750</v>
      </c>
      <c r="B1857">
        <v>6</v>
      </c>
      <c r="C1857" t="s">
        <v>256</v>
      </c>
      <c r="D1857" s="1">
        <v>15</v>
      </c>
      <c r="E1857" s="1">
        <v>26</v>
      </c>
      <c r="F1857">
        <v>1</v>
      </c>
      <c r="G1857" s="1">
        <v>26</v>
      </c>
      <c r="H1857" s="1">
        <v>15</v>
      </c>
      <c r="I1857" s="1">
        <f t="shared" si="56"/>
        <v>11</v>
      </c>
      <c r="J1857" s="2">
        <f t="shared" si="57"/>
        <v>0.42307692307692307</v>
      </c>
      <c r="K1857" s="3">
        <v>2.7083333333333334E-2</v>
      </c>
      <c r="L1857" t="s">
        <v>1132</v>
      </c>
    </row>
    <row r="1858" spans="1:12" x14ac:dyDescent="0.25">
      <c r="A1858">
        <v>751</v>
      </c>
      <c r="B1858">
        <v>17</v>
      </c>
      <c r="C1858" t="s">
        <v>51</v>
      </c>
      <c r="D1858" s="1">
        <v>17</v>
      </c>
      <c r="E1858" s="1">
        <v>29</v>
      </c>
      <c r="F1858">
        <v>1</v>
      </c>
      <c r="G1858" s="1">
        <v>29</v>
      </c>
      <c r="H1858" s="1">
        <v>17</v>
      </c>
      <c r="I1858" s="1">
        <f t="shared" si="56"/>
        <v>12</v>
      </c>
      <c r="J1858" s="2">
        <f t="shared" si="57"/>
        <v>0.41379310344827586</v>
      </c>
      <c r="K1858" s="3">
        <v>2.5694444444444443E-2</v>
      </c>
      <c r="L1858" t="s">
        <v>1132</v>
      </c>
    </row>
    <row r="1859" spans="1:12" x14ac:dyDescent="0.25">
      <c r="A1859">
        <v>751</v>
      </c>
      <c r="B1859">
        <v>17</v>
      </c>
      <c r="C1859" t="s">
        <v>195</v>
      </c>
      <c r="D1859" s="1">
        <v>15</v>
      </c>
      <c r="E1859" s="1">
        <v>25</v>
      </c>
      <c r="F1859">
        <v>3</v>
      </c>
      <c r="G1859" s="1">
        <v>75</v>
      </c>
      <c r="H1859" s="1">
        <v>45</v>
      </c>
      <c r="I1859" s="1">
        <f t="shared" ref="I1859:I1903" si="58">G1859-H1859</f>
        <v>30</v>
      </c>
      <c r="J1859" s="2">
        <f t="shared" ref="J1859:J1903" si="59">I1859/G1859</f>
        <v>0.4</v>
      </c>
      <c r="K1859" s="3">
        <v>2.1527777777777778E-2</v>
      </c>
      <c r="L1859" t="s">
        <v>1133</v>
      </c>
    </row>
    <row r="1860" spans="1:12" x14ac:dyDescent="0.25">
      <c r="A1860">
        <v>751</v>
      </c>
      <c r="B1860">
        <v>17</v>
      </c>
      <c r="C1860" t="s">
        <v>335</v>
      </c>
      <c r="D1860" s="1">
        <v>13</v>
      </c>
      <c r="E1860" s="1">
        <v>22</v>
      </c>
      <c r="F1860">
        <v>3</v>
      </c>
      <c r="G1860" s="1">
        <v>66</v>
      </c>
      <c r="H1860" s="1">
        <v>39</v>
      </c>
      <c r="I1860" s="1">
        <f t="shared" si="58"/>
        <v>27</v>
      </c>
      <c r="J1860" s="2">
        <f t="shared" si="59"/>
        <v>0.40909090909090912</v>
      </c>
      <c r="K1860" s="3">
        <v>1.3194444444444444E-2</v>
      </c>
      <c r="L1860" t="s">
        <v>1132</v>
      </c>
    </row>
    <row r="1861" spans="1:12" x14ac:dyDescent="0.25">
      <c r="A1861">
        <v>752</v>
      </c>
      <c r="B1861">
        <v>3</v>
      </c>
      <c r="C1861" t="s">
        <v>100</v>
      </c>
      <c r="D1861" s="1">
        <v>18</v>
      </c>
      <c r="E1861" s="1">
        <v>30</v>
      </c>
      <c r="F1861">
        <v>2</v>
      </c>
      <c r="G1861" s="1">
        <v>60</v>
      </c>
      <c r="H1861" s="1">
        <v>36</v>
      </c>
      <c r="I1861" s="1">
        <f t="shared" si="58"/>
        <v>24</v>
      </c>
      <c r="J1861" s="2">
        <f t="shared" si="59"/>
        <v>0.4</v>
      </c>
      <c r="K1861" s="3">
        <v>2.0833333333333332E-2</v>
      </c>
      <c r="L1861" t="s">
        <v>1133</v>
      </c>
    </row>
    <row r="1862" spans="1:12" x14ac:dyDescent="0.25">
      <c r="A1862">
        <v>753</v>
      </c>
      <c r="B1862">
        <v>11</v>
      </c>
      <c r="C1862" t="s">
        <v>414</v>
      </c>
      <c r="D1862" s="1">
        <v>19</v>
      </c>
      <c r="E1862" s="1">
        <v>32</v>
      </c>
      <c r="F1862">
        <v>1</v>
      </c>
      <c r="G1862" s="1">
        <v>32</v>
      </c>
      <c r="H1862" s="1">
        <v>19</v>
      </c>
      <c r="I1862" s="1">
        <f t="shared" si="58"/>
        <v>13</v>
      </c>
      <c r="J1862" s="2">
        <f t="shared" si="59"/>
        <v>0.40625</v>
      </c>
      <c r="K1862" s="3">
        <v>2.4305555555555556E-2</v>
      </c>
      <c r="L1862" t="s">
        <v>1133</v>
      </c>
    </row>
    <row r="1863" spans="1:12" x14ac:dyDescent="0.25">
      <c r="A1863">
        <v>753</v>
      </c>
      <c r="B1863">
        <v>11</v>
      </c>
      <c r="C1863" t="s">
        <v>331</v>
      </c>
      <c r="D1863" s="1">
        <v>14</v>
      </c>
      <c r="E1863" s="1">
        <v>23</v>
      </c>
      <c r="F1863">
        <v>1</v>
      </c>
      <c r="G1863" s="1">
        <v>23</v>
      </c>
      <c r="H1863" s="1">
        <v>14</v>
      </c>
      <c r="I1863" s="1">
        <f t="shared" si="58"/>
        <v>9</v>
      </c>
      <c r="J1863" s="2">
        <f t="shared" si="59"/>
        <v>0.39130434782608697</v>
      </c>
      <c r="K1863" s="3">
        <v>1.5972222222222221E-2</v>
      </c>
      <c r="L1863" t="s">
        <v>1133</v>
      </c>
    </row>
    <row r="1864" spans="1:12" x14ac:dyDescent="0.25">
      <c r="A1864">
        <v>753</v>
      </c>
      <c r="B1864">
        <v>11</v>
      </c>
      <c r="C1864" t="s">
        <v>259</v>
      </c>
      <c r="D1864" s="1">
        <v>14</v>
      </c>
      <c r="E1864" s="1">
        <v>24</v>
      </c>
      <c r="F1864">
        <v>3</v>
      </c>
      <c r="G1864" s="1">
        <v>72</v>
      </c>
      <c r="H1864" s="1">
        <v>42</v>
      </c>
      <c r="I1864" s="1">
        <f t="shared" si="58"/>
        <v>30</v>
      </c>
      <c r="J1864" s="2">
        <f t="shared" si="59"/>
        <v>0.41666666666666669</v>
      </c>
      <c r="K1864" s="3">
        <v>1.6666666666666666E-2</v>
      </c>
      <c r="L1864" t="s">
        <v>1132</v>
      </c>
    </row>
    <row r="1865" spans="1:12" x14ac:dyDescent="0.25">
      <c r="A1865">
        <v>753</v>
      </c>
      <c r="B1865">
        <v>11</v>
      </c>
      <c r="C1865" t="s">
        <v>106</v>
      </c>
      <c r="D1865" s="1">
        <v>22</v>
      </c>
      <c r="E1865" s="1">
        <v>36</v>
      </c>
      <c r="F1865">
        <v>1</v>
      </c>
      <c r="G1865" s="1">
        <v>36</v>
      </c>
      <c r="H1865" s="1">
        <v>22</v>
      </c>
      <c r="I1865" s="1">
        <f t="shared" si="58"/>
        <v>14</v>
      </c>
      <c r="J1865" s="2">
        <f t="shared" si="59"/>
        <v>0.3888888888888889</v>
      </c>
      <c r="K1865" s="3">
        <v>3.1944444444444442E-2</v>
      </c>
      <c r="L1865" t="s">
        <v>1132</v>
      </c>
    </row>
    <row r="1866" spans="1:12" x14ac:dyDescent="0.25">
      <c r="A1866">
        <v>754</v>
      </c>
      <c r="B1866">
        <v>8</v>
      </c>
      <c r="C1866" t="s">
        <v>259</v>
      </c>
      <c r="D1866" s="1">
        <v>14</v>
      </c>
      <c r="E1866" s="1">
        <v>24</v>
      </c>
      <c r="F1866">
        <v>3</v>
      </c>
      <c r="G1866" s="1">
        <v>72</v>
      </c>
      <c r="H1866" s="1">
        <v>42</v>
      </c>
      <c r="I1866" s="1">
        <f t="shared" si="58"/>
        <v>30</v>
      </c>
      <c r="J1866" s="2">
        <f t="shared" si="59"/>
        <v>0.41666666666666669</v>
      </c>
      <c r="K1866" s="3">
        <v>1.8055555555555554E-2</v>
      </c>
      <c r="L1866" t="s">
        <v>1132</v>
      </c>
    </row>
    <row r="1867" spans="1:12" x14ac:dyDescent="0.25">
      <c r="A1867">
        <v>754</v>
      </c>
      <c r="B1867">
        <v>8</v>
      </c>
      <c r="C1867" t="s">
        <v>170</v>
      </c>
      <c r="D1867" s="1">
        <v>16</v>
      </c>
      <c r="E1867" s="1">
        <v>27</v>
      </c>
      <c r="F1867">
        <v>3</v>
      </c>
      <c r="G1867" s="1">
        <v>81</v>
      </c>
      <c r="H1867" s="1">
        <v>48</v>
      </c>
      <c r="I1867" s="1">
        <f t="shared" si="58"/>
        <v>33</v>
      </c>
      <c r="J1867" s="2">
        <f t="shared" si="59"/>
        <v>0.40740740740740738</v>
      </c>
      <c r="K1867" s="3">
        <v>7.6388888888888886E-3</v>
      </c>
      <c r="L1867" t="s">
        <v>1133</v>
      </c>
    </row>
    <row r="1868" spans="1:12" x14ac:dyDescent="0.25">
      <c r="A1868">
        <v>754</v>
      </c>
      <c r="B1868">
        <v>8</v>
      </c>
      <c r="C1868" t="s">
        <v>57</v>
      </c>
      <c r="D1868" s="1">
        <v>16</v>
      </c>
      <c r="E1868" s="1">
        <v>28</v>
      </c>
      <c r="F1868">
        <v>3</v>
      </c>
      <c r="G1868" s="1">
        <v>84</v>
      </c>
      <c r="H1868" s="1">
        <v>48</v>
      </c>
      <c r="I1868" s="1">
        <f t="shared" si="58"/>
        <v>36</v>
      </c>
      <c r="J1868" s="2">
        <f t="shared" si="59"/>
        <v>0.42857142857142855</v>
      </c>
      <c r="K1868" s="3">
        <v>3.6111111111111108E-2</v>
      </c>
      <c r="L1868" t="s">
        <v>1132</v>
      </c>
    </row>
    <row r="1869" spans="1:12" x14ac:dyDescent="0.25">
      <c r="A1869">
        <v>755</v>
      </c>
      <c r="B1869">
        <v>12</v>
      </c>
      <c r="C1869" t="s">
        <v>102</v>
      </c>
      <c r="D1869" s="1">
        <v>13</v>
      </c>
      <c r="E1869" s="1">
        <v>21</v>
      </c>
      <c r="F1869">
        <v>1</v>
      </c>
      <c r="G1869" s="1">
        <v>21</v>
      </c>
      <c r="H1869" s="1">
        <v>13</v>
      </c>
      <c r="I1869" s="1">
        <f t="shared" si="58"/>
        <v>8</v>
      </c>
      <c r="J1869" s="2">
        <f t="shared" si="59"/>
        <v>0.38095238095238093</v>
      </c>
      <c r="K1869" s="3">
        <v>4.1666666666666666E-3</v>
      </c>
      <c r="L1869" t="s">
        <v>1132</v>
      </c>
    </row>
    <row r="1870" spans="1:12" x14ac:dyDescent="0.25">
      <c r="A1870">
        <v>755</v>
      </c>
      <c r="B1870">
        <v>12</v>
      </c>
      <c r="C1870" t="s">
        <v>195</v>
      </c>
      <c r="D1870" s="1">
        <v>15</v>
      </c>
      <c r="E1870" s="1">
        <v>25</v>
      </c>
      <c r="F1870">
        <v>3</v>
      </c>
      <c r="G1870" s="1">
        <v>75</v>
      </c>
      <c r="H1870" s="1">
        <v>45</v>
      </c>
      <c r="I1870" s="1">
        <f t="shared" si="58"/>
        <v>30</v>
      </c>
      <c r="J1870" s="2">
        <f t="shared" si="59"/>
        <v>0.4</v>
      </c>
      <c r="K1870" s="3">
        <v>2.5694444444444443E-2</v>
      </c>
      <c r="L1870" t="s">
        <v>1132</v>
      </c>
    </row>
    <row r="1871" spans="1:12" x14ac:dyDescent="0.25">
      <c r="A1871">
        <v>755</v>
      </c>
      <c r="B1871">
        <v>12</v>
      </c>
      <c r="C1871" t="s">
        <v>180</v>
      </c>
      <c r="D1871" s="1">
        <v>11</v>
      </c>
      <c r="E1871" s="1">
        <v>19</v>
      </c>
      <c r="F1871">
        <v>3</v>
      </c>
      <c r="G1871" s="1">
        <v>57</v>
      </c>
      <c r="H1871" s="1">
        <v>33</v>
      </c>
      <c r="I1871" s="1">
        <f t="shared" si="58"/>
        <v>24</v>
      </c>
      <c r="J1871" s="2">
        <f t="shared" si="59"/>
        <v>0.42105263157894735</v>
      </c>
      <c r="K1871" s="3">
        <v>3.1944444444444442E-2</v>
      </c>
      <c r="L1871" t="s">
        <v>1132</v>
      </c>
    </row>
    <row r="1872" spans="1:12" x14ac:dyDescent="0.25">
      <c r="A1872">
        <v>755</v>
      </c>
      <c r="B1872">
        <v>12</v>
      </c>
      <c r="C1872" t="s">
        <v>51</v>
      </c>
      <c r="D1872" s="1">
        <v>17</v>
      </c>
      <c r="E1872" s="1">
        <v>29</v>
      </c>
      <c r="F1872">
        <v>2</v>
      </c>
      <c r="G1872" s="1">
        <v>58</v>
      </c>
      <c r="H1872" s="1">
        <v>34</v>
      </c>
      <c r="I1872" s="1">
        <f t="shared" si="58"/>
        <v>24</v>
      </c>
      <c r="J1872" s="2">
        <f t="shared" si="59"/>
        <v>0.41379310344827586</v>
      </c>
      <c r="K1872" s="3">
        <v>1.3888888888888888E-2</v>
      </c>
      <c r="L1872" t="s">
        <v>1133</v>
      </c>
    </row>
    <row r="1873" spans="1:12" x14ac:dyDescent="0.25">
      <c r="A1873">
        <v>756</v>
      </c>
      <c r="B1873">
        <v>11</v>
      </c>
      <c r="C1873" t="s">
        <v>186</v>
      </c>
      <c r="D1873" s="1">
        <v>19</v>
      </c>
      <c r="E1873" s="1">
        <v>31</v>
      </c>
      <c r="F1873">
        <v>1</v>
      </c>
      <c r="G1873" s="1">
        <v>31</v>
      </c>
      <c r="H1873" s="1">
        <v>19</v>
      </c>
      <c r="I1873" s="1">
        <f t="shared" si="58"/>
        <v>12</v>
      </c>
      <c r="J1873" s="2">
        <f t="shared" si="59"/>
        <v>0.38709677419354838</v>
      </c>
      <c r="K1873" s="3">
        <v>1.4583333333333334E-2</v>
      </c>
      <c r="L1873" t="s">
        <v>1132</v>
      </c>
    </row>
    <row r="1874" spans="1:12" x14ac:dyDescent="0.25">
      <c r="A1874">
        <v>756</v>
      </c>
      <c r="B1874">
        <v>11</v>
      </c>
      <c r="C1874" t="s">
        <v>180</v>
      </c>
      <c r="D1874" s="1">
        <v>11</v>
      </c>
      <c r="E1874" s="1">
        <v>19</v>
      </c>
      <c r="F1874">
        <v>1</v>
      </c>
      <c r="G1874" s="1">
        <v>19</v>
      </c>
      <c r="H1874" s="1">
        <v>11</v>
      </c>
      <c r="I1874" s="1">
        <f t="shared" si="58"/>
        <v>8</v>
      </c>
      <c r="J1874" s="2">
        <f t="shared" si="59"/>
        <v>0.42105263157894735</v>
      </c>
      <c r="K1874" s="3">
        <v>9.0277777777777769E-3</v>
      </c>
      <c r="L1874" t="s">
        <v>1132</v>
      </c>
    </row>
    <row r="1875" spans="1:12" x14ac:dyDescent="0.25">
      <c r="A1875">
        <v>757</v>
      </c>
      <c r="B1875">
        <v>3</v>
      </c>
      <c r="C1875" t="s">
        <v>100</v>
      </c>
      <c r="D1875" s="1">
        <v>18</v>
      </c>
      <c r="E1875" s="1">
        <v>30</v>
      </c>
      <c r="F1875">
        <v>2</v>
      </c>
      <c r="G1875" s="1">
        <v>60</v>
      </c>
      <c r="H1875" s="1">
        <v>36</v>
      </c>
      <c r="I1875" s="1">
        <f t="shared" si="58"/>
        <v>24</v>
      </c>
      <c r="J1875" s="2">
        <f t="shared" si="59"/>
        <v>0.4</v>
      </c>
      <c r="K1875" s="3">
        <v>2.7777777777777776E-2</v>
      </c>
      <c r="L1875" t="s">
        <v>1132</v>
      </c>
    </row>
    <row r="1876" spans="1:12" x14ac:dyDescent="0.25">
      <c r="A1876">
        <v>758</v>
      </c>
      <c r="B1876">
        <v>18</v>
      </c>
      <c r="C1876" t="s">
        <v>100</v>
      </c>
      <c r="D1876" s="1">
        <v>18</v>
      </c>
      <c r="E1876" s="1">
        <v>30</v>
      </c>
      <c r="F1876">
        <v>1</v>
      </c>
      <c r="G1876" s="1">
        <v>30</v>
      </c>
      <c r="H1876" s="1">
        <v>18</v>
      </c>
      <c r="I1876" s="1">
        <f t="shared" si="58"/>
        <v>12</v>
      </c>
      <c r="J1876" s="2">
        <f t="shared" si="59"/>
        <v>0.4</v>
      </c>
      <c r="K1876" s="3">
        <v>2.2222222222222223E-2</v>
      </c>
      <c r="L1876" t="s">
        <v>1132</v>
      </c>
    </row>
    <row r="1877" spans="1:12" x14ac:dyDescent="0.25">
      <c r="A1877">
        <v>758</v>
      </c>
      <c r="B1877">
        <v>18</v>
      </c>
      <c r="C1877" t="s">
        <v>335</v>
      </c>
      <c r="D1877" s="1">
        <v>13</v>
      </c>
      <c r="E1877" s="1">
        <v>22</v>
      </c>
      <c r="F1877">
        <v>1</v>
      </c>
      <c r="G1877" s="1">
        <v>22</v>
      </c>
      <c r="H1877" s="1">
        <v>13</v>
      </c>
      <c r="I1877" s="1">
        <f t="shared" si="58"/>
        <v>9</v>
      </c>
      <c r="J1877" s="2">
        <f t="shared" si="59"/>
        <v>0.40909090909090912</v>
      </c>
      <c r="K1877" s="3">
        <v>6.2500000000000003E-3</v>
      </c>
      <c r="L1877" t="s">
        <v>1133</v>
      </c>
    </row>
    <row r="1878" spans="1:12" x14ac:dyDescent="0.25">
      <c r="A1878">
        <v>759</v>
      </c>
      <c r="B1878">
        <v>20</v>
      </c>
      <c r="C1878" t="s">
        <v>439</v>
      </c>
      <c r="D1878" s="1">
        <v>20</v>
      </c>
      <c r="E1878" s="1">
        <v>33</v>
      </c>
      <c r="F1878">
        <v>3</v>
      </c>
      <c r="G1878" s="1">
        <v>99</v>
      </c>
      <c r="H1878" s="1">
        <v>60</v>
      </c>
      <c r="I1878" s="1">
        <f t="shared" si="58"/>
        <v>39</v>
      </c>
      <c r="J1878" s="2">
        <f t="shared" si="59"/>
        <v>0.39393939393939392</v>
      </c>
      <c r="K1878" s="3">
        <v>3.3333333333333333E-2</v>
      </c>
      <c r="L1878" t="s">
        <v>1132</v>
      </c>
    </row>
    <row r="1879" spans="1:12" x14ac:dyDescent="0.25">
      <c r="A1879">
        <v>759</v>
      </c>
      <c r="B1879">
        <v>20</v>
      </c>
      <c r="C1879" t="s">
        <v>170</v>
      </c>
      <c r="D1879" s="1">
        <v>16</v>
      </c>
      <c r="E1879" s="1">
        <v>27</v>
      </c>
      <c r="F1879">
        <v>3</v>
      </c>
      <c r="G1879" s="1">
        <v>81</v>
      </c>
      <c r="H1879" s="1">
        <v>48</v>
      </c>
      <c r="I1879" s="1">
        <f t="shared" si="58"/>
        <v>33</v>
      </c>
      <c r="J1879" s="2">
        <f t="shared" si="59"/>
        <v>0.40740740740740738</v>
      </c>
      <c r="K1879" s="3">
        <v>3.5416666666666666E-2</v>
      </c>
      <c r="L1879" t="s">
        <v>1132</v>
      </c>
    </row>
    <row r="1880" spans="1:12" x14ac:dyDescent="0.25">
      <c r="A1880">
        <v>759</v>
      </c>
      <c r="B1880">
        <v>20</v>
      </c>
      <c r="C1880" t="s">
        <v>195</v>
      </c>
      <c r="D1880" s="1">
        <v>15</v>
      </c>
      <c r="E1880" s="1">
        <v>25</v>
      </c>
      <c r="F1880">
        <v>3</v>
      </c>
      <c r="G1880" s="1">
        <v>75</v>
      </c>
      <c r="H1880" s="1">
        <v>45</v>
      </c>
      <c r="I1880" s="1">
        <f t="shared" si="58"/>
        <v>30</v>
      </c>
      <c r="J1880" s="2">
        <f t="shared" si="59"/>
        <v>0.4</v>
      </c>
      <c r="K1880" s="3">
        <v>2.8472222222222222E-2</v>
      </c>
      <c r="L1880" t="s">
        <v>1132</v>
      </c>
    </row>
    <row r="1881" spans="1:12" x14ac:dyDescent="0.25">
      <c r="A1881">
        <v>759</v>
      </c>
      <c r="B1881">
        <v>20</v>
      </c>
      <c r="C1881" t="s">
        <v>51</v>
      </c>
      <c r="D1881" s="1">
        <v>17</v>
      </c>
      <c r="E1881" s="1">
        <v>29</v>
      </c>
      <c r="F1881">
        <v>3</v>
      </c>
      <c r="G1881" s="1">
        <v>87</v>
      </c>
      <c r="H1881" s="1">
        <v>51</v>
      </c>
      <c r="I1881" s="1">
        <f t="shared" si="58"/>
        <v>36</v>
      </c>
      <c r="J1881" s="2">
        <f t="shared" si="59"/>
        <v>0.41379310344827586</v>
      </c>
      <c r="K1881" s="3">
        <v>3.888888888888889E-2</v>
      </c>
      <c r="L1881" t="s">
        <v>1133</v>
      </c>
    </row>
    <row r="1882" spans="1:12" x14ac:dyDescent="0.25">
      <c r="A1882">
        <v>760</v>
      </c>
      <c r="B1882">
        <v>5</v>
      </c>
      <c r="C1882" t="s">
        <v>33</v>
      </c>
      <c r="D1882" s="1">
        <v>21</v>
      </c>
      <c r="E1882" s="1">
        <v>35</v>
      </c>
      <c r="F1882">
        <v>3</v>
      </c>
      <c r="G1882" s="1">
        <v>105</v>
      </c>
      <c r="H1882" s="1">
        <v>63</v>
      </c>
      <c r="I1882" s="1">
        <f t="shared" si="58"/>
        <v>42</v>
      </c>
      <c r="J1882" s="2">
        <f t="shared" si="59"/>
        <v>0.4</v>
      </c>
      <c r="K1882" s="3">
        <v>1.3888888888888888E-2</v>
      </c>
      <c r="L1882" t="s">
        <v>1132</v>
      </c>
    </row>
    <row r="1883" spans="1:12" x14ac:dyDescent="0.25">
      <c r="A1883">
        <v>761</v>
      </c>
      <c r="B1883">
        <v>4</v>
      </c>
      <c r="C1883" t="s">
        <v>259</v>
      </c>
      <c r="D1883" s="1">
        <v>14</v>
      </c>
      <c r="E1883" s="1">
        <v>24</v>
      </c>
      <c r="F1883">
        <v>3</v>
      </c>
      <c r="G1883" s="1">
        <v>72</v>
      </c>
      <c r="H1883" s="1">
        <v>42</v>
      </c>
      <c r="I1883" s="1">
        <f t="shared" si="58"/>
        <v>30</v>
      </c>
      <c r="J1883" s="2">
        <f t="shared" si="59"/>
        <v>0.41666666666666669</v>
      </c>
      <c r="K1883" s="3">
        <v>3.7499999999999999E-2</v>
      </c>
      <c r="L1883" t="s">
        <v>1133</v>
      </c>
    </row>
    <row r="1884" spans="1:12" x14ac:dyDescent="0.25">
      <c r="A1884">
        <v>761</v>
      </c>
      <c r="B1884">
        <v>4</v>
      </c>
      <c r="C1884" t="s">
        <v>57</v>
      </c>
      <c r="D1884" s="1">
        <v>16</v>
      </c>
      <c r="E1884" s="1">
        <v>28</v>
      </c>
      <c r="F1884">
        <v>2</v>
      </c>
      <c r="G1884" s="1">
        <v>56</v>
      </c>
      <c r="H1884" s="1">
        <v>32</v>
      </c>
      <c r="I1884" s="1">
        <f t="shared" si="58"/>
        <v>24</v>
      </c>
      <c r="J1884" s="2">
        <f t="shared" si="59"/>
        <v>0.42857142857142855</v>
      </c>
      <c r="K1884" s="3">
        <v>1.3888888888888888E-2</v>
      </c>
      <c r="L1884" t="s">
        <v>1132</v>
      </c>
    </row>
    <row r="1885" spans="1:12" x14ac:dyDescent="0.25">
      <c r="A1885">
        <v>761</v>
      </c>
      <c r="B1885">
        <v>4</v>
      </c>
      <c r="C1885" t="s">
        <v>331</v>
      </c>
      <c r="D1885" s="1">
        <v>14</v>
      </c>
      <c r="E1885" s="1">
        <v>23</v>
      </c>
      <c r="F1885">
        <v>2</v>
      </c>
      <c r="G1885" s="1">
        <v>46</v>
      </c>
      <c r="H1885" s="1">
        <v>28</v>
      </c>
      <c r="I1885" s="1">
        <f t="shared" si="58"/>
        <v>18</v>
      </c>
      <c r="J1885" s="2">
        <f t="shared" si="59"/>
        <v>0.39130434782608697</v>
      </c>
      <c r="K1885" s="3">
        <v>1.9444444444444445E-2</v>
      </c>
      <c r="L1885" t="s">
        <v>1132</v>
      </c>
    </row>
    <row r="1886" spans="1:12" x14ac:dyDescent="0.25">
      <c r="A1886">
        <v>762</v>
      </c>
      <c r="B1886">
        <v>4</v>
      </c>
      <c r="C1886" t="s">
        <v>102</v>
      </c>
      <c r="D1886" s="1">
        <v>13</v>
      </c>
      <c r="E1886" s="1">
        <v>21</v>
      </c>
      <c r="F1886">
        <v>1</v>
      </c>
      <c r="G1886" s="1">
        <v>21</v>
      </c>
      <c r="H1886" s="1">
        <v>13</v>
      </c>
      <c r="I1886" s="1">
        <f t="shared" si="58"/>
        <v>8</v>
      </c>
      <c r="J1886" s="2">
        <f t="shared" si="59"/>
        <v>0.38095238095238093</v>
      </c>
      <c r="K1886" s="3">
        <v>1.3888888888888888E-2</v>
      </c>
      <c r="L1886" t="s">
        <v>1133</v>
      </c>
    </row>
    <row r="1887" spans="1:12" x14ac:dyDescent="0.25">
      <c r="A1887">
        <v>762</v>
      </c>
      <c r="B1887">
        <v>4</v>
      </c>
      <c r="C1887" t="s">
        <v>256</v>
      </c>
      <c r="D1887" s="1">
        <v>15</v>
      </c>
      <c r="E1887" s="1">
        <v>26</v>
      </c>
      <c r="F1887">
        <v>3</v>
      </c>
      <c r="G1887" s="1">
        <v>78</v>
      </c>
      <c r="H1887" s="1">
        <v>45</v>
      </c>
      <c r="I1887" s="1">
        <f t="shared" si="58"/>
        <v>33</v>
      </c>
      <c r="J1887" s="2">
        <f t="shared" si="59"/>
        <v>0.42307692307692307</v>
      </c>
      <c r="K1887" s="3">
        <v>6.2500000000000003E-3</v>
      </c>
      <c r="L1887" t="s">
        <v>1132</v>
      </c>
    </row>
    <row r="1888" spans="1:12" x14ac:dyDescent="0.25">
      <c r="A1888">
        <v>763</v>
      </c>
      <c r="B1888">
        <v>18</v>
      </c>
      <c r="C1888" t="s">
        <v>439</v>
      </c>
      <c r="D1888" s="1">
        <v>20</v>
      </c>
      <c r="E1888" s="1">
        <v>33</v>
      </c>
      <c r="F1888">
        <v>2</v>
      </c>
      <c r="G1888" s="1">
        <v>66</v>
      </c>
      <c r="H1888" s="1">
        <v>40</v>
      </c>
      <c r="I1888" s="1">
        <f t="shared" si="58"/>
        <v>26</v>
      </c>
      <c r="J1888" s="2">
        <f t="shared" si="59"/>
        <v>0.39393939393939392</v>
      </c>
      <c r="K1888" s="3">
        <v>9.7222222222222224E-3</v>
      </c>
      <c r="L1888" t="s">
        <v>1133</v>
      </c>
    </row>
    <row r="1889" spans="1:12" x14ac:dyDescent="0.25">
      <c r="A1889">
        <v>763</v>
      </c>
      <c r="B1889">
        <v>18</v>
      </c>
      <c r="C1889" t="s">
        <v>180</v>
      </c>
      <c r="D1889" s="1">
        <v>11</v>
      </c>
      <c r="E1889" s="1">
        <v>19</v>
      </c>
      <c r="F1889">
        <v>2</v>
      </c>
      <c r="G1889" s="1">
        <v>38</v>
      </c>
      <c r="H1889" s="1">
        <v>22</v>
      </c>
      <c r="I1889" s="1">
        <f t="shared" si="58"/>
        <v>16</v>
      </c>
      <c r="J1889" s="2">
        <f t="shared" si="59"/>
        <v>0.42105263157894735</v>
      </c>
      <c r="K1889" s="3">
        <v>1.2500000000000001E-2</v>
      </c>
      <c r="L1889" t="s">
        <v>1133</v>
      </c>
    </row>
    <row r="1890" spans="1:12" x14ac:dyDescent="0.25">
      <c r="A1890">
        <v>764</v>
      </c>
      <c r="B1890">
        <v>20</v>
      </c>
      <c r="C1890" t="s">
        <v>170</v>
      </c>
      <c r="D1890" s="1">
        <v>16</v>
      </c>
      <c r="E1890" s="1">
        <v>27</v>
      </c>
      <c r="F1890">
        <v>1</v>
      </c>
      <c r="G1890" s="1">
        <v>27</v>
      </c>
      <c r="H1890" s="1">
        <v>16</v>
      </c>
      <c r="I1890" s="1">
        <f t="shared" si="58"/>
        <v>11</v>
      </c>
      <c r="J1890" s="2">
        <f t="shared" si="59"/>
        <v>0.40740740740740738</v>
      </c>
      <c r="K1890" s="3">
        <v>3.6805555555555557E-2</v>
      </c>
      <c r="L1890" t="s">
        <v>1132</v>
      </c>
    </row>
    <row r="1891" spans="1:12" x14ac:dyDescent="0.25">
      <c r="A1891">
        <v>764</v>
      </c>
      <c r="B1891">
        <v>20</v>
      </c>
      <c r="C1891" t="s">
        <v>77</v>
      </c>
      <c r="D1891" s="1">
        <v>20</v>
      </c>
      <c r="E1891" s="1">
        <v>34</v>
      </c>
      <c r="F1891">
        <v>1</v>
      </c>
      <c r="G1891" s="1">
        <v>34</v>
      </c>
      <c r="H1891" s="1">
        <v>20</v>
      </c>
      <c r="I1891" s="1">
        <f t="shared" si="58"/>
        <v>14</v>
      </c>
      <c r="J1891" s="2">
        <f t="shared" si="59"/>
        <v>0.41176470588235292</v>
      </c>
      <c r="K1891" s="3">
        <v>1.6666666666666666E-2</v>
      </c>
      <c r="L1891" t="s">
        <v>1132</v>
      </c>
    </row>
    <row r="1892" spans="1:12" x14ac:dyDescent="0.25">
      <c r="A1892">
        <v>764</v>
      </c>
      <c r="B1892">
        <v>20</v>
      </c>
      <c r="C1892" t="s">
        <v>259</v>
      </c>
      <c r="D1892" s="1">
        <v>14</v>
      </c>
      <c r="E1892" s="1">
        <v>24</v>
      </c>
      <c r="F1892">
        <v>1</v>
      </c>
      <c r="G1892" s="1">
        <v>24</v>
      </c>
      <c r="H1892" s="1">
        <v>14</v>
      </c>
      <c r="I1892" s="1">
        <f t="shared" si="58"/>
        <v>10</v>
      </c>
      <c r="J1892" s="2">
        <f t="shared" si="59"/>
        <v>0.41666666666666669</v>
      </c>
      <c r="K1892" s="3">
        <v>2.4305555555555556E-2</v>
      </c>
      <c r="L1892" t="s">
        <v>1132</v>
      </c>
    </row>
    <row r="1893" spans="1:12" x14ac:dyDescent="0.25">
      <c r="A1893">
        <v>765</v>
      </c>
      <c r="B1893">
        <v>20</v>
      </c>
      <c r="C1893" t="s">
        <v>256</v>
      </c>
      <c r="D1893" s="1">
        <v>15</v>
      </c>
      <c r="E1893" s="1">
        <v>26</v>
      </c>
      <c r="F1893">
        <v>3</v>
      </c>
      <c r="G1893" s="1">
        <v>78</v>
      </c>
      <c r="H1893" s="1">
        <v>45</v>
      </c>
      <c r="I1893" s="1">
        <f t="shared" si="58"/>
        <v>33</v>
      </c>
      <c r="J1893" s="2">
        <f t="shared" si="59"/>
        <v>0.42307692307692307</v>
      </c>
      <c r="K1893" s="3">
        <v>3.8194444444444448E-2</v>
      </c>
      <c r="L1893" t="s">
        <v>1133</v>
      </c>
    </row>
    <row r="1894" spans="1:12" x14ac:dyDescent="0.25">
      <c r="A1894">
        <v>765</v>
      </c>
      <c r="B1894">
        <v>20</v>
      </c>
      <c r="C1894" t="s">
        <v>57</v>
      </c>
      <c r="D1894" s="1">
        <v>16</v>
      </c>
      <c r="E1894" s="1">
        <v>28</v>
      </c>
      <c r="F1894">
        <v>2</v>
      </c>
      <c r="G1894" s="1">
        <v>56</v>
      </c>
      <c r="H1894" s="1">
        <v>32</v>
      </c>
      <c r="I1894" s="1">
        <f t="shared" si="58"/>
        <v>24</v>
      </c>
      <c r="J1894" s="2">
        <f t="shared" si="59"/>
        <v>0.42857142857142855</v>
      </c>
      <c r="K1894" s="3">
        <v>9.7222222222222224E-3</v>
      </c>
      <c r="L1894" t="s">
        <v>1132</v>
      </c>
    </row>
    <row r="1895" spans="1:12" x14ac:dyDescent="0.25">
      <c r="A1895">
        <v>765</v>
      </c>
      <c r="B1895">
        <v>20</v>
      </c>
      <c r="C1895" t="s">
        <v>102</v>
      </c>
      <c r="D1895" s="1">
        <v>13</v>
      </c>
      <c r="E1895" s="1">
        <v>21</v>
      </c>
      <c r="F1895">
        <v>3</v>
      </c>
      <c r="G1895" s="1">
        <v>63</v>
      </c>
      <c r="H1895" s="1">
        <v>39</v>
      </c>
      <c r="I1895" s="1">
        <f t="shared" si="58"/>
        <v>24</v>
      </c>
      <c r="J1895" s="2">
        <f t="shared" si="59"/>
        <v>0.38095238095238093</v>
      </c>
      <c r="K1895" s="3">
        <v>3.6111111111111108E-2</v>
      </c>
      <c r="L1895" t="s">
        <v>1132</v>
      </c>
    </row>
    <row r="1896" spans="1:12" x14ac:dyDescent="0.25">
      <c r="A1896">
        <v>765</v>
      </c>
      <c r="B1896">
        <v>20</v>
      </c>
      <c r="C1896" t="s">
        <v>106</v>
      </c>
      <c r="D1896" s="1">
        <v>22</v>
      </c>
      <c r="E1896" s="1">
        <v>36</v>
      </c>
      <c r="F1896">
        <v>1</v>
      </c>
      <c r="G1896" s="1">
        <v>36</v>
      </c>
      <c r="H1896" s="1">
        <v>22</v>
      </c>
      <c r="I1896" s="1">
        <f t="shared" si="58"/>
        <v>14</v>
      </c>
      <c r="J1896" s="2">
        <f t="shared" si="59"/>
        <v>0.3888888888888889</v>
      </c>
      <c r="K1896" s="3">
        <v>2.9861111111111113E-2</v>
      </c>
      <c r="L1896" t="s">
        <v>1132</v>
      </c>
    </row>
    <row r="1897" spans="1:12" x14ac:dyDescent="0.25">
      <c r="A1897">
        <v>766</v>
      </c>
      <c r="B1897">
        <v>17</v>
      </c>
      <c r="C1897" t="s">
        <v>100</v>
      </c>
      <c r="D1897" s="1">
        <v>18</v>
      </c>
      <c r="E1897" s="1">
        <v>30</v>
      </c>
      <c r="F1897">
        <v>2</v>
      </c>
      <c r="G1897" s="1">
        <v>60</v>
      </c>
      <c r="H1897" s="1">
        <v>36</v>
      </c>
      <c r="I1897" s="1">
        <f t="shared" si="58"/>
        <v>24</v>
      </c>
      <c r="J1897" s="2">
        <f t="shared" si="59"/>
        <v>0.4</v>
      </c>
      <c r="K1897" s="3">
        <v>3.6111111111111108E-2</v>
      </c>
      <c r="L1897" t="s">
        <v>1132</v>
      </c>
    </row>
    <row r="1898" spans="1:12" x14ac:dyDescent="0.25">
      <c r="A1898">
        <v>766</v>
      </c>
      <c r="B1898">
        <v>17</v>
      </c>
      <c r="C1898" t="s">
        <v>180</v>
      </c>
      <c r="D1898" s="1">
        <v>11</v>
      </c>
      <c r="E1898" s="1">
        <v>19</v>
      </c>
      <c r="F1898">
        <v>1</v>
      </c>
      <c r="G1898" s="1">
        <v>19</v>
      </c>
      <c r="H1898" s="1">
        <v>11</v>
      </c>
      <c r="I1898" s="1">
        <f t="shared" si="58"/>
        <v>8</v>
      </c>
      <c r="J1898" s="2">
        <f t="shared" si="59"/>
        <v>0.42105263157894735</v>
      </c>
      <c r="K1898" s="3">
        <v>4.0972222222222222E-2</v>
      </c>
      <c r="L1898" t="s">
        <v>1132</v>
      </c>
    </row>
    <row r="1899" spans="1:12" x14ac:dyDescent="0.25">
      <c r="A1899">
        <v>766</v>
      </c>
      <c r="B1899">
        <v>17</v>
      </c>
      <c r="C1899" t="s">
        <v>241</v>
      </c>
      <c r="D1899" s="1">
        <v>12</v>
      </c>
      <c r="E1899" s="1">
        <v>20</v>
      </c>
      <c r="F1899">
        <v>3</v>
      </c>
      <c r="G1899" s="1">
        <v>60</v>
      </c>
      <c r="H1899" s="1">
        <v>36</v>
      </c>
      <c r="I1899" s="1">
        <f t="shared" si="58"/>
        <v>24</v>
      </c>
      <c r="J1899" s="2">
        <f t="shared" si="59"/>
        <v>0.4</v>
      </c>
      <c r="K1899" s="3">
        <v>4.8611111111111112E-3</v>
      </c>
      <c r="L1899" t="s">
        <v>1132</v>
      </c>
    </row>
    <row r="1900" spans="1:12" x14ac:dyDescent="0.25">
      <c r="A1900">
        <v>766</v>
      </c>
      <c r="B1900">
        <v>17</v>
      </c>
      <c r="C1900" t="s">
        <v>331</v>
      </c>
      <c r="D1900" s="1">
        <v>14</v>
      </c>
      <c r="E1900" s="1">
        <v>23</v>
      </c>
      <c r="F1900">
        <v>2</v>
      </c>
      <c r="G1900" s="1">
        <v>46</v>
      </c>
      <c r="H1900" s="1">
        <v>28</v>
      </c>
      <c r="I1900" s="1">
        <f t="shared" si="58"/>
        <v>18</v>
      </c>
      <c r="J1900" s="2">
        <f t="shared" si="59"/>
        <v>0.39130434782608697</v>
      </c>
      <c r="K1900" s="3">
        <v>1.1111111111111112E-2</v>
      </c>
      <c r="L1900" t="s">
        <v>1133</v>
      </c>
    </row>
    <row r="1901" spans="1:12" x14ac:dyDescent="0.25">
      <c r="A1901">
        <v>767</v>
      </c>
      <c r="B1901">
        <v>10</v>
      </c>
      <c r="C1901" t="s">
        <v>51</v>
      </c>
      <c r="D1901" s="1">
        <v>17</v>
      </c>
      <c r="E1901" s="1">
        <v>29</v>
      </c>
      <c r="F1901">
        <v>2</v>
      </c>
      <c r="G1901" s="1">
        <v>58</v>
      </c>
      <c r="H1901" s="1">
        <v>34</v>
      </c>
      <c r="I1901" s="1">
        <f t="shared" si="58"/>
        <v>24</v>
      </c>
      <c r="J1901" s="2">
        <f t="shared" si="59"/>
        <v>0.41379310344827586</v>
      </c>
      <c r="K1901" s="3">
        <v>8.3333333333333332E-3</v>
      </c>
      <c r="L1901" t="s">
        <v>1133</v>
      </c>
    </row>
    <row r="1902" spans="1:12" x14ac:dyDescent="0.25">
      <c r="A1902">
        <v>767</v>
      </c>
      <c r="B1902">
        <v>10</v>
      </c>
      <c r="C1902" t="s">
        <v>259</v>
      </c>
      <c r="D1902" s="1">
        <v>14</v>
      </c>
      <c r="E1902" s="1">
        <v>24</v>
      </c>
      <c r="F1902">
        <v>2</v>
      </c>
      <c r="G1902" s="1">
        <v>48</v>
      </c>
      <c r="H1902" s="1">
        <v>28</v>
      </c>
      <c r="I1902" s="1">
        <f t="shared" si="58"/>
        <v>20</v>
      </c>
      <c r="J1902" s="2">
        <f t="shared" si="59"/>
        <v>0.41666666666666669</v>
      </c>
      <c r="K1902" s="3">
        <v>2.0833333333333332E-2</v>
      </c>
      <c r="L1902" t="s">
        <v>1133</v>
      </c>
    </row>
    <row r="1903" spans="1:12" x14ac:dyDescent="0.25">
      <c r="A1903">
        <v>767</v>
      </c>
      <c r="B1903">
        <v>10</v>
      </c>
      <c r="C1903" t="s">
        <v>102</v>
      </c>
      <c r="D1903" s="1">
        <v>13</v>
      </c>
      <c r="E1903" s="1">
        <v>21</v>
      </c>
      <c r="F1903">
        <v>3</v>
      </c>
      <c r="G1903" s="1">
        <v>63</v>
      </c>
      <c r="H1903" s="1">
        <v>39</v>
      </c>
      <c r="I1903" s="1">
        <f t="shared" si="58"/>
        <v>24</v>
      </c>
      <c r="J1903" s="2">
        <f t="shared" si="59"/>
        <v>0.38095238095238093</v>
      </c>
      <c r="K1903" s="3">
        <v>2.9861111111111113E-2</v>
      </c>
      <c r="L1903" t="s">
        <v>1133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376E-0C8A-427B-90A6-83DAC06885E1}">
  <dimension ref="A3:A9"/>
  <sheetViews>
    <sheetView workbookViewId="0">
      <selection activeCell="A10" sqref="A10"/>
    </sheetView>
  </sheetViews>
  <sheetFormatPr baseColWidth="10" defaultRowHeight="15" x14ac:dyDescent="0.25"/>
  <cols>
    <col min="1" max="1" width="35.140625" bestFit="1" customWidth="1"/>
  </cols>
  <sheetData>
    <row r="3" spans="1:1" x14ac:dyDescent="0.25">
      <c r="A3" t="s">
        <v>1162</v>
      </c>
    </row>
    <row r="4" spans="1:1" x14ac:dyDescent="0.25">
      <c r="A4">
        <v>3.4823989569752283</v>
      </c>
    </row>
    <row r="9" spans="1:1" x14ac:dyDescent="0.25">
      <c r="A9">
        <f>ROUND(GETPIVOTDATA("Número de Comensales",$A$3),2)</f>
        <v>3.48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C445-C99A-4033-817E-5E7E3A677702}">
  <dimension ref="A3:A7"/>
  <sheetViews>
    <sheetView workbookViewId="0">
      <selection activeCell="A7" sqref="A7"/>
    </sheetView>
  </sheetViews>
  <sheetFormatPr baseColWidth="10" defaultRowHeight="15" x14ac:dyDescent="0.25"/>
  <cols>
    <col min="1" max="1" width="27.140625" bestFit="1" customWidth="1"/>
  </cols>
  <sheetData>
    <row r="3" spans="1:1" x14ac:dyDescent="0.25">
      <c r="A3" t="s">
        <v>1158</v>
      </c>
    </row>
    <row r="4" spans="1:1" x14ac:dyDescent="0.25">
      <c r="A4" s="22">
        <v>767</v>
      </c>
    </row>
    <row r="7" spans="1:1" x14ac:dyDescent="0.25">
      <c r="A7">
        <v>767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3740-C8F8-4AF6-8C33-B32B4AF3D79D}">
  <dimension ref="A3:A8"/>
  <sheetViews>
    <sheetView workbookViewId="0">
      <selection activeCell="A8" sqref="A8"/>
    </sheetView>
  </sheetViews>
  <sheetFormatPr baseColWidth="10" defaultRowHeight="15" x14ac:dyDescent="0.25"/>
  <cols>
    <col min="1" max="1" width="23.7109375" bestFit="1" customWidth="1"/>
  </cols>
  <sheetData>
    <row r="3" spans="1:1" x14ac:dyDescent="0.25">
      <c r="A3" t="s">
        <v>1163</v>
      </c>
    </row>
    <row r="4" spans="1:1" x14ac:dyDescent="0.25">
      <c r="A4" s="22">
        <v>138.62711864406779</v>
      </c>
    </row>
    <row r="8" spans="1:1" x14ac:dyDescent="0.25">
      <c r="A8">
        <f>ROUND(GETPIVOTDATA("Monto Total",$A$3),2)</f>
        <v>138.63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C560-E1D6-4510-A39C-567419F17F4F}">
  <dimension ref="A1:G772"/>
  <sheetViews>
    <sheetView topLeftCell="A762" workbookViewId="0">
      <selection activeCell="E769" sqref="E769"/>
    </sheetView>
  </sheetViews>
  <sheetFormatPr baseColWidth="10" defaultRowHeight="15" x14ac:dyDescent="0.25"/>
  <cols>
    <col min="1" max="1" width="17.85546875" bestFit="1" customWidth="1"/>
    <col min="2" max="2" width="23.7109375" bestFit="1" customWidth="1"/>
    <col min="3" max="3" width="13" bestFit="1" customWidth="1"/>
    <col min="4" max="5" width="12" bestFit="1" customWidth="1"/>
    <col min="12" max="12" width="11.7109375" bestFit="1" customWidth="1"/>
  </cols>
  <sheetData>
    <row r="1" spans="1:7" x14ac:dyDescent="0.25">
      <c r="A1" s="7" t="s">
        <v>1152</v>
      </c>
      <c r="B1" t="s">
        <v>1153</v>
      </c>
      <c r="C1" t="s">
        <v>1160</v>
      </c>
      <c r="D1" t="s">
        <v>1171</v>
      </c>
      <c r="E1" t="s">
        <v>1172</v>
      </c>
      <c r="G1" t="s">
        <v>1161</v>
      </c>
    </row>
    <row r="2" spans="1:7" x14ac:dyDescent="0.25">
      <c r="A2" s="8">
        <v>1</v>
      </c>
      <c r="B2" s="10">
        <v>138</v>
      </c>
      <c r="C2" s="4">
        <v>138</v>
      </c>
      <c r="D2" s="4">
        <v>82</v>
      </c>
      <c r="E2" s="10">
        <f>C2-D2</f>
        <v>56</v>
      </c>
      <c r="G2" s="11">
        <f>E2/C2</f>
        <v>0.40579710144927539</v>
      </c>
    </row>
    <row r="3" spans="1:7" x14ac:dyDescent="0.25">
      <c r="A3" s="8">
        <v>2</v>
      </c>
      <c r="B3" s="10">
        <v>58</v>
      </c>
      <c r="C3" s="4">
        <v>58</v>
      </c>
      <c r="D3" s="4">
        <v>35</v>
      </c>
      <c r="E3" s="10">
        <f t="shared" ref="E3:E66" si="0">C3-D3</f>
        <v>23</v>
      </c>
      <c r="G3" s="11">
        <f t="shared" ref="G3:G66" si="1">E3/C3</f>
        <v>0.39655172413793105</v>
      </c>
    </row>
    <row r="4" spans="1:7" x14ac:dyDescent="0.25">
      <c r="A4" s="8">
        <v>3</v>
      </c>
      <c r="B4" s="10">
        <v>165</v>
      </c>
      <c r="C4" s="4">
        <v>165</v>
      </c>
      <c r="D4" s="4">
        <v>100</v>
      </c>
      <c r="E4" s="10">
        <f t="shared" si="0"/>
        <v>65</v>
      </c>
      <c r="G4" s="11">
        <f t="shared" si="1"/>
        <v>0.39393939393939392</v>
      </c>
    </row>
    <row r="5" spans="1:7" x14ac:dyDescent="0.25">
      <c r="A5" s="8">
        <v>4</v>
      </c>
      <c r="B5" s="10">
        <v>183</v>
      </c>
      <c r="C5" s="4">
        <v>183</v>
      </c>
      <c r="D5" s="4">
        <v>108</v>
      </c>
      <c r="E5" s="10">
        <f t="shared" si="0"/>
        <v>75</v>
      </c>
      <c r="G5" s="11">
        <f t="shared" si="1"/>
        <v>0.4098360655737705</v>
      </c>
    </row>
    <row r="6" spans="1:7" x14ac:dyDescent="0.25">
      <c r="A6" s="8">
        <v>5</v>
      </c>
      <c r="B6" s="10">
        <v>67</v>
      </c>
      <c r="C6" s="4">
        <v>67</v>
      </c>
      <c r="D6" s="4">
        <v>39</v>
      </c>
      <c r="E6" s="10">
        <f t="shared" si="0"/>
        <v>28</v>
      </c>
      <c r="G6" s="11">
        <f t="shared" si="1"/>
        <v>0.41791044776119401</v>
      </c>
    </row>
    <row r="7" spans="1:7" x14ac:dyDescent="0.25">
      <c r="A7" s="8">
        <v>6</v>
      </c>
      <c r="B7" s="10">
        <v>70</v>
      </c>
      <c r="C7" s="4">
        <v>70</v>
      </c>
      <c r="D7" s="4">
        <v>42</v>
      </c>
      <c r="E7" s="10">
        <f t="shared" si="0"/>
        <v>28</v>
      </c>
      <c r="G7" s="11">
        <f t="shared" si="1"/>
        <v>0.4</v>
      </c>
    </row>
    <row r="8" spans="1:7" x14ac:dyDescent="0.25">
      <c r="A8" s="8">
        <v>7</v>
      </c>
      <c r="B8" s="10">
        <v>172</v>
      </c>
      <c r="C8" s="4">
        <v>172</v>
      </c>
      <c r="D8" s="4">
        <v>104</v>
      </c>
      <c r="E8" s="10">
        <f t="shared" si="0"/>
        <v>68</v>
      </c>
      <c r="G8" s="11">
        <f t="shared" si="1"/>
        <v>0.39534883720930231</v>
      </c>
    </row>
    <row r="9" spans="1:7" x14ac:dyDescent="0.25">
      <c r="A9" s="8">
        <v>8</v>
      </c>
      <c r="B9" s="10">
        <v>242</v>
      </c>
      <c r="C9" s="4">
        <v>242</v>
      </c>
      <c r="D9" s="4">
        <v>146</v>
      </c>
      <c r="E9" s="10">
        <f t="shared" si="0"/>
        <v>96</v>
      </c>
      <c r="G9" s="11">
        <f t="shared" si="1"/>
        <v>0.39669421487603307</v>
      </c>
    </row>
    <row r="10" spans="1:7" x14ac:dyDescent="0.25">
      <c r="A10" s="8">
        <v>9</v>
      </c>
      <c r="B10" s="10">
        <v>169</v>
      </c>
      <c r="C10" s="4">
        <v>169</v>
      </c>
      <c r="D10" s="4">
        <v>100</v>
      </c>
      <c r="E10" s="10">
        <f t="shared" si="0"/>
        <v>69</v>
      </c>
      <c r="G10" s="11">
        <f t="shared" si="1"/>
        <v>0.40828402366863903</v>
      </c>
    </row>
    <row r="11" spans="1:7" x14ac:dyDescent="0.25">
      <c r="A11" s="8">
        <v>10</v>
      </c>
      <c r="B11" s="10">
        <v>148</v>
      </c>
      <c r="C11" s="4">
        <v>148</v>
      </c>
      <c r="D11" s="4">
        <v>90</v>
      </c>
      <c r="E11" s="10">
        <f t="shared" si="0"/>
        <v>58</v>
      </c>
      <c r="G11" s="11">
        <f t="shared" si="1"/>
        <v>0.39189189189189189</v>
      </c>
    </row>
    <row r="12" spans="1:7" x14ac:dyDescent="0.25">
      <c r="A12" s="8">
        <v>11</v>
      </c>
      <c r="B12" s="10">
        <v>88</v>
      </c>
      <c r="C12" s="4">
        <v>88</v>
      </c>
      <c r="D12" s="4">
        <v>52</v>
      </c>
      <c r="E12" s="10">
        <f t="shared" si="0"/>
        <v>36</v>
      </c>
      <c r="G12" s="11">
        <f t="shared" si="1"/>
        <v>0.40909090909090912</v>
      </c>
    </row>
    <row r="13" spans="1:7" x14ac:dyDescent="0.25">
      <c r="A13" s="8">
        <v>12</v>
      </c>
      <c r="B13" s="10">
        <v>326</v>
      </c>
      <c r="C13" s="4">
        <v>326</v>
      </c>
      <c r="D13" s="4">
        <v>199</v>
      </c>
      <c r="E13" s="10">
        <f t="shared" si="0"/>
        <v>127</v>
      </c>
      <c r="G13" s="11">
        <f t="shared" si="1"/>
        <v>0.38957055214723929</v>
      </c>
    </row>
    <row r="14" spans="1:7" x14ac:dyDescent="0.25">
      <c r="A14" s="8">
        <v>13</v>
      </c>
      <c r="B14" s="10">
        <v>87</v>
      </c>
      <c r="C14" s="4">
        <v>87</v>
      </c>
      <c r="D14" s="4">
        <v>51</v>
      </c>
      <c r="E14" s="10">
        <f t="shared" si="0"/>
        <v>36</v>
      </c>
      <c r="G14" s="11">
        <f t="shared" si="1"/>
        <v>0.41379310344827586</v>
      </c>
    </row>
    <row r="15" spans="1:7" x14ac:dyDescent="0.25">
      <c r="A15" s="8">
        <v>14</v>
      </c>
      <c r="B15" s="10">
        <v>129</v>
      </c>
      <c r="C15" s="4">
        <v>129</v>
      </c>
      <c r="D15" s="4">
        <v>78</v>
      </c>
      <c r="E15" s="10">
        <f t="shared" si="0"/>
        <v>51</v>
      </c>
      <c r="G15" s="11">
        <f t="shared" si="1"/>
        <v>0.39534883720930231</v>
      </c>
    </row>
    <row r="16" spans="1:7" x14ac:dyDescent="0.25">
      <c r="A16" s="8">
        <v>15</v>
      </c>
      <c r="B16" s="10">
        <v>224</v>
      </c>
      <c r="C16" s="4">
        <v>224</v>
      </c>
      <c r="D16" s="4">
        <v>134</v>
      </c>
      <c r="E16" s="10">
        <f t="shared" si="0"/>
        <v>90</v>
      </c>
      <c r="G16" s="11">
        <f t="shared" si="1"/>
        <v>0.4017857142857143</v>
      </c>
    </row>
    <row r="17" spans="1:7" x14ac:dyDescent="0.25">
      <c r="A17" s="8">
        <v>16</v>
      </c>
      <c r="B17" s="10">
        <v>28</v>
      </c>
      <c r="C17" s="4">
        <v>28</v>
      </c>
      <c r="D17" s="4">
        <v>16</v>
      </c>
      <c r="E17" s="10">
        <f t="shared" si="0"/>
        <v>12</v>
      </c>
      <c r="G17" s="11">
        <f t="shared" si="1"/>
        <v>0.42857142857142855</v>
      </c>
    </row>
    <row r="18" spans="1:7" x14ac:dyDescent="0.25">
      <c r="A18" s="8">
        <v>17</v>
      </c>
      <c r="B18" s="10">
        <v>137</v>
      </c>
      <c r="C18" s="4">
        <v>137</v>
      </c>
      <c r="D18" s="4">
        <v>80</v>
      </c>
      <c r="E18" s="10">
        <f t="shared" si="0"/>
        <v>57</v>
      </c>
      <c r="G18" s="11">
        <f t="shared" si="1"/>
        <v>0.41605839416058393</v>
      </c>
    </row>
    <row r="19" spans="1:7" x14ac:dyDescent="0.25">
      <c r="A19" s="8">
        <v>18</v>
      </c>
      <c r="B19" s="10">
        <v>251</v>
      </c>
      <c r="C19" s="4">
        <v>251</v>
      </c>
      <c r="D19" s="4">
        <v>150</v>
      </c>
      <c r="E19" s="10">
        <f t="shared" si="0"/>
        <v>101</v>
      </c>
      <c r="G19" s="11">
        <f t="shared" si="1"/>
        <v>0.40239043824701193</v>
      </c>
    </row>
    <row r="20" spans="1:7" x14ac:dyDescent="0.25">
      <c r="A20" s="8">
        <v>19</v>
      </c>
      <c r="B20" s="10">
        <v>80</v>
      </c>
      <c r="C20" s="4">
        <v>80</v>
      </c>
      <c r="D20" s="4">
        <v>50</v>
      </c>
      <c r="E20" s="10">
        <f t="shared" si="0"/>
        <v>30</v>
      </c>
      <c r="G20" s="11">
        <f t="shared" si="1"/>
        <v>0.375</v>
      </c>
    </row>
    <row r="21" spans="1:7" x14ac:dyDescent="0.25">
      <c r="A21" s="8">
        <v>20</v>
      </c>
      <c r="B21" s="10">
        <v>178</v>
      </c>
      <c r="C21" s="4">
        <v>178</v>
      </c>
      <c r="D21" s="4">
        <v>107</v>
      </c>
      <c r="E21" s="10">
        <f t="shared" si="0"/>
        <v>71</v>
      </c>
      <c r="G21" s="11">
        <f t="shared" si="1"/>
        <v>0.398876404494382</v>
      </c>
    </row>
    <row r="22" spans="1:7" x14ac:dyDescent="0.25">
      <c r="A22" s="8">
        <v>21</v>
      </c>
      <c r="B22" s="10">
        <v>274</v>
      </c>
      <c r="C22" s="4">
        <v>274</v>
      </c>
      <c r="D22" s="4">
        <v>167</v>
      </c>
      <c r="E22" s="10">
        <f t="shared" si="0"/>
        <v>107</v>
      </c>
      <c r="G22" s="11">
        <f t="shared" si="1"/>
        <v>0.39051094890510951</v>
      </c>
    </row>
    <row r="23" spans="1:7" x14ac:dyDescent="0.25">
      <c r="A23" s="8">
        <v>22</v>
      </c>
      <c r="B23" s="10">
        <v>213</v>
      </c>
      <c r="C23" s="4">
        <v>213</v>
      </c>
      <c r="D23" s="4">
        <v>125</v>
      </c>
      <c r="E23" s="10">
        <f t="shared" si="0"/>
        <v>88</v>
      </c>
      <c r="G23" s="11">
        <f t="shared" si="1"/>
        <v>0.41314553990610331</v>
      </c>
    </row>
    <row r="24" spans="1:7" x14ac:dyDescent="0.25">
      <c r="A24" s="8">
        <v>23</v>
      </c>
      <c r="B24" s="10">
        <v>138</v>
      </c>
      <c r="C24" s="4">
        <v>138</v>
      </c>
      <c r="D24" s="4">
        <v>81</v>
      </c>
      <c r="E24" s="10">
        <f t="shared" si="0"/>
        <v>57</v>
      </c>
      <c r="G24" s="11">
        <f t="shared" si="1"/>
        <v>0.41304347826086957</v>
      </c>
    </row>
    <row r="25" spans="1:7" x14ac:dyDescent="0.25">
      <c r="A25" s="8">
        <v>24</v>
      </c>
      <c r="B25" s="10">
        <v>233</v>
      </c>
      <c r="C25" s="4">
        <v>233</v>
      </c>
      <c r="D25" s="4">
        <v>140</v>
      </c>
      <c r="E25" s="10">
        <f t="shared" si="0"/>
        <v>93</v>
      </c>
      <c r="G25" s="11">
        <f t="shared" si="1"/>
        <v>0.39914163090128757</v>
      </c>
    </row>
    <row r="26" spans="1:7" x14ac:dyDescent="0.25">
      <c r="A26" s="8">
        <v>25</v>
      </c>
      <c r="B26" s="10">
        <v>34</v>
      </c>
      <c r="C26" s="4">
        <v>34</v>
      </c>
      <c r="D26" s="4">
        <v>20</v>
      </c>
      <c r="E26" s="10">
        <f t="shared" si="0"/>
        <v>14</v>
      </c>
      <c r="G26" s="11">
        <f t="shared" si="1"/>
        <v>0.41176470588235292</v>
      </c>
    </row>
    <row r="27" spans="1:7" x14ac:dyDescent="0.25">
      <c r="A27" s="8">
        <v>26</v>
      </c>
      <c r="B27" s="10">
        <v>126</v>
      </c>
      <c r="C27" s="4">
        <v>126</v>
      </c>
      <c r="D27" s="4">
        <v>74</v>
      </c>
      <c r="E27" s="10">
        <f t="shared" si="0"/>
        <v>52</v>
      </c>
      <c r="G27" s="11">
        <f t="shared" si="1"/>
        <v>0.41269841269841268</v>
      </c>
    </row>
    <row r="28" spans="1:7" x14ac:dyDescent="0.25">
      <c r="A28" s="8">
        <v>27</v>
      </c>
      <c r="B28" s="10">
        <v>61</v>
      </c>
      <c r="C28" s="4">
        <v>61</v>
      </c>
      <c r="D28" s="4">
        <v>36</v>
      </c>
      <c r="E28" s="10">
        <f t="shared" si="0"/>
        <v>25</v>
      </c>
      <c r="G28" s="11">
        <f t="shared" si="1"/>
        <v>0.4098360655737705</v>
      </c>
    </row>
    <row r="29" spans="1:7" x14ac:dyDescent="0.25">
      <c r="A29" s="8">
        <v>28</v>
      </c>
      <c r="B29" s="10">
        <v>94</v>
      </c>
      <c r="C29" s="4">
        <v>94</v>
      </c>
      <c r="D29" s="4">
        <v>54</v>
      </c>
      <c r="E29" s="10">
        <f t="shared" si="0"/>
        <v>40</v>
      </c>
      <c r="G29" s="11">
        <f t="shared" si="1"/>
        <v>0.42553191489361702</v>
      </c>
    </row>
    <row r="30" spans="1:7" x14ac:dyDescent="0.25">
      <c r="A30" s="8">
        <v>29</v>
      </c>
      <c r="B30" s="10">
        <v>173</v>
      </c>
      <c r="C30" s="4">
        <v>173</v>
      </c>
      <c r="D30" s="4">
        <v>103</v>
      </c>
      <c r="E30" s="10">
        <f t="shared" si="0"/>
        <v>70</v>
      </c>
      <c r="G30" s="11">
        <f t="shared" si="1"/>
        <v>0.40462427745664742</v>
      </c>
    </row>
    <row r="31" spans="1:7" x14ac:dyDescent="0.25">
      <c r="A31" s="8">
        <v>30</v>
      </c>
      <c r="B31" s="10">
        <v>112</v>
      </c>
      <c r="C31" s="4">
        <v>112</v>
      </c>
      <c r="D31" s="4">
        <v>66</v>
      </c>
      <c r="E31" s="10">
        <f t="shared" si="0"/>
        <v>46</v>
      </c>
      <c r="G31" s="11">
        <f t="shared" si="1"/>
        <v>0.4107142857142857</v>
      </c>
    </row>
    <row r="32" spans="1:7" x14ac:dyDescent="0.25">
      <c r="A32" s="8">
        <v>31</v>
      </c>
      <c r="B32" s="10">
        <v>67</v>
      </c>
      <c r="C32" s="4">
        <v>67</v>
      </c>
      <c r="D32" s="4">
        <v>39</v>
      </c>
      <c r="E32" s="10">
        <f t="shared" si="0"/>
        <v>28</v>
      </c>
      <c r="G32" s="11">
        <f t="shared" si="1"/>
        <v>0.41791044776119401</v>
      </c>
    </row>
    <row r="33" spans="1:7" x14ac:dyDescent="0.25">
      <c r="A33" s="8">
        <v>32</v>
      </c>
      <c r="B33" s="10">
        <v>211</v>
      </c>
      <c r="C33" s="4">
        <v>211</v>
      </c>
      <c r="D33" s="4">
        <v>123</v>
      </c>
      <c r="E33" s="10">
        <f t="shared" si="0"/>
        <v>88</v>
      </c>
      <c r="G33" s="11">
        <f t="shared" si="1"/>
        <v>0.41706161137440756</v>
      </c>
    </row>
    <row r="34" spans="1:7" x14ac:dyDescent="0.25">
      <c r="A34" s="8">
        <v>33</v>
      </c>
      <c r="B34" s="10">
        <v>306</v>
      </c>
      <c r="C34" s="4">
        <v>306</v>
      </c>
      <c r="D34" s="4">
        <v>181</v>
      </c>
      <c r="E34" s="10">
        <f t="shared" si="0"/>
        <v>125</v>
      </c>
      <c r="G34" s="11">
        <f t="shared" si="1"/>
        <v>0.40849673202614378</v>
      </c>
    </row>
    <row r="35" spans="1:7" x14ac:dyDescent="0.25">
      <c r="A35" s="8">
        <v>34</v>
      </c>
      <c r="B35" s="10">
        <v>112</v>
      </c>
      <c r="C35" s="4">
        <v>112</v>
      </c>
      <c r="D35" s="4">
        <v>65</v>
      </c>
      <c r="E35" s="10">
        <f t="shared" si="0"/>
        <v>47</v>
      </c>
      <c r="G35" s="11">
        <f t="shared" si="1"/>
        <v>0.41964285714285715</v>
      </c>
    </row>
    <row r="36" spans="1:7" x14ac:dyDescent="0.25">
      <c r="A36" s="8">
        <v>35</v>
      </c>
      <c r="B36" s="10">
        <v>214</v>
      </c>
      <c r="C36" s="4">
        <v>214</v>
      </c>
      <c r="D36" s="4">
        <v>129</v>
      </c>
      <c r="E36" s="10">
        <f t="shared" si="0"/>
        <v>85</v>
      </c>
      <c r="G36" s="11">
        <f t="shared" si="1"/>
        <v>0.39719626168224298</v>
      </c>
    </row>
    <row r="37" spans="1:7" x14ac:dyDescent="0.25">
      <c r="A37" s="8">
        <v>36</v>
      </c>
      <c r="B37" s="10">
        <v>30</v>
      </c>
      <c r="C37" s="4">
        <v>30</v>
      </c>
      <c r="D37" s="4">
        <v>18</v>
      </c>
      <c r="E37" s="10">
        <f t="shared" si="0"/>
        <v>12</v>
      </c>
      <c r="G37" s="11">
        <f t="shared" si="1"/>
        <v>0.4</v>
      </c>
    </row>
    <row r="38" spans="1:7" x14ac:dyDescent="0.25">
      <c r="A38" s="8">
        <v>37</v>
      </c>
      <c r="B38" s="10">
        <v>21</v>
      </c>
      <c r="C38" s="4">
        <v>21</v>
      </c>
      <c r="D38" s="4">
        <v>13</v>
      </c>
      <c r="E38" s="10">
        <f t="shared" si="0"/>
        <v>8</v>
      </c>
      <c r="G38" s="11">
        <f t="shared" si="1"/>
        <v>0.38095238095238093</v>
      </c>
    </row>
    <row r="39" spans="1:7" x14ac:dyDescent="0.25">
      <c r="A39" s="8">
        <v>38</v>
      </c>
      <c r="B39" s="10">
        <v>235</v>
      </c>
      <c r="C39" s="4">
        <v>235</v>
      </c>
      <c r="D39" s="4">
        <v>143</v>
      </c>
      <c r="E39" s="10">
        <f t="shared" si="0"/>
        <v>92</v>
      </c>
      <c r="G39" s="11">
        <f t="shared" si="1"/>
        <v>0.39148936170212767</v>
      </c>
    </row>
    <row r="40" spans="1:7" x14ac:dyDescent="0.25">
      <c r="A40" s="8">
        <v>39</v>
      </c>
      <c r="B40" s="10">
        <v>108</v>
      </c>
      <c r="C40" s="4">
        <v>108</v>
      </c>
      <c r="D40" s="4">
        <v>66</v>
      </c>
      <c r="E40" s="10">
        <f t="shared" si="0"/>
        <v>42</v>
      </c>
      <c r="G40" s="11">
        <f t="shared" si="1"/>
        <v>0.3888888888888889</v>
      </c>
    </row>
    <row r="41" spans="1:7" x14ac:dyDescent="0.25">
      <c r="A41" s="8">
        <v>40</v>
      </c>
      <c r="B41" s="10">
        <v>148</v>
      </c>
      <c r="C41" s="4">
        <v>148</v>
      </c>
      <c r="D41" s="4">
        <v>87</v>
      </c>
      <c r="E41" s="10">
        <f t="shared" si="0"/>
        <v>61</v>
      </c>
      <c r="G41" s="11">
        <f t="shared" si="1"/>
        <v>0.41216216216216217</v>
      </c>
    </row>
    <row r="42" spans="1:7" x14ac:dyDescent="0.25">
      <c r="A42" s="8">
        <v>41</v>
      </c>
      <c r="B42" s="10">
        <v>204</v>
      </c>
      <c r="C42" s="4">
        <v>204</v>
      </c>
      <c r="D42" s="4">
        <v>120</v>
      </c>
      <c r="E42" s="10">
        <f t="shared" si="0"/>
        <v>84</v>
      </c>
      <c r="G42" s="11">
        <f t="shared" si="1"/>
        <v>0.41176470588235292</v>
      </c>
    </row>
    <row r="43" spans="1:7" x14ac:dyDescent="0.25">
      <c r="A43" s="8">
        <v>42</v>
      </c>
      <c r="B43" s="10">
        <v>102</v>
      </c>
      <c r="C43" s="4">
        <v>102</v>
      </c>
      <c r="D43" s="4">
        <v>63</v>
      </c>
      <c r="E43" s="10">
        <f t="shared" si="0"/>
        <v>39</v>
      </c>
      <c r="G43" s="11">
        <f t="shared" si="1"/>
        <v>0.38235294117647056</v>
      </c>
    </row>
    <row r="44" spans="1:7" x14ac:dyDescent="0.25">
      <c r="A44" s="8">
        <v>43</v>
      </c>
      <c r="B44" s="10">
        <v>203</v>
      </c>
      <c r="C44" s="4">
        <v>203</v>
      </c>
      <c r="D44" s="4">
        <v>120</v>
      </c>
      <c r="E44" s="10">
        <f t="shared" si="0"/>
        <v>83</v>
      </c>
      <c r="G44" s="11">
        <f t="shared" si="1"/>
        <v>0.40886699507389163</v>
      </c>
    </row>
    <row r="45" spans="1:7" x14ac:dyDescent="0.25">
      <c r="A45" s="8">
        <v>44</v>
      </c>
      <c r="B45" s="10">
        <v>122</v>
      </c>
      <c r="C45" s="4">
        <v>122</v>
      </c>
      <c r="D45" s="4">
        <v>73</v>
      </c>
      <c r="E45" s="10">
        <f t="shared" si="0"/>
        <v>49</v>
      </c>
      <c r="G45" s="11">
        <f t="shared" si="1"/>
        <v>0.40163934426229508</v>
      </c>
    </row>
    <row r="46" spans="1:7" x14ac:dyDescent="0.25">
      <c r="A46" s="8">
        <v>45</v>
      </c>
      <c r="B46" s="10">
        <v>54</v>
      </c>
      <c r="C46" s="4">
        <v>54</v>
      </c>
      <c r="D46" s="4">
        <v>30</v>
      </c>
      <c r="E46" s="10">
        <f t="shared" si="0"/>
        <v>24</v>
      </c>
      <c r="G46" s="11">
        <f t="shared" si="1"/>
        <v>0.44444444444444442</v>
      </c>
    </row>
    <row r="47" spans="1:7" x14ac:dyDescent="0.25">
      <c r="A47" s="8">
        <v>46</v>
      </c>
      <c r="B47" s="10">
        <v>140</v>
      </c>
      <c r="C47" s="4">
        <v>140</v>
      </c>
      <c r="D47" s="4">
        <v>84</v>
      </c>
      <c r="E47" s="10">
        <f t="shared" si="0"/>
        <v>56</v>
      </c>
      <c r="G47" s="11">
        <f t="shared" si="1"/>
        <v>0.4</v>
      </c>
    </row>
    <row r="48" spans="1:7" x14ac:dyDescent="0.25">
      <c r="A48" s="8">
        <v>47</v>
      </c>
      <c r="B48" s="10">
        <v>109</v>
      </c>
      <c r="C48" s="4">
        <v>109</v>
      </c>
      <c r="D48" s="4">
        <v>66</v>
      </c>
      <c r="E48" s="10">
        <f t="shared" si="0"/>
        <v>43</v>
      </c>
      <c r="G48" s="11">
        <f t="shared" si="1"/>
        <v>0.39449541284403672</v>
      </c>
    </row>
    <row r="49" spans="1:7" x14ac:dyDescent="0.25">
      <c r="A49" s="8">
        <v>48</v>
      </c>
      <c r="B49" s="10">
        <v>158</v>
      </c>
      <c r="C49" s="4">
        <v>158</v>
      </c>
      <c r="D49" s="4">
        <v>94</v>
      </c>
      <c r="E49" s="10">
        <f t="shared" si="0"/>
        <v>64</v>
      </c>
      <c r="G49" s="11">
        <f t="shared" si="1"/>
        <v>0.4050632911392405</v>
      </c>
    </row>
    <row r="50" spans="1:7" x14ac:dyDescent="0.25">
      <c r="A50" s="8">
        <v>49</v>
      </c>
      <c r="B50" s="10">
        <v>186</v>
      </c>
      <c r="C50" s="4">
        <v>186</v>
      </c>
      <c r="D50" s="4">
        <v>109</v>
      </c>
      <c r="E50" s="10">
        <f t="shared" si="0"/>
        <v>77</v>
      </c>
      <c r="G50" s="11">
        <f t="shared" si="1"/>
        <v>0.41397849462365593</v>
      </c>
    </row>
    <row r="51" spans="1:7" x14ac:dyDescent="0.25">
      <c r="A51" s="8">
        <v>50</v>
      </c>
      <c r="B51" s="10">
        <v>76</v>
      </c>
      <c r="C51" s="4">
        <v>76</v>
      </c>
      <c r="D51" s="4">
        <v>45</v>
      </c>
      <c r="E51" s="10">
        <f t="shared" si="0"/>
        <v>31</v>
      </c>
      <c r="G51" s="11">
        <f t="shared" si="1"/>
        <v>0.40789473684210525</v>
      </c>
    </row>
    <row r="52" spans="1:7" x14ac:dyDescent="0.25">
      <c r="A52" s="8">
        <v>51</v>
      </c>
      <c r="B52" s="10">
        <v>225</v>
      </c>
      <c r="C52" s="4">
        <v>225</v>
      </c>
      <c r="D52" s="4">
        <v>134</v>
      </c>
      <c r="E52" s="10">
        <f t="shared" si="0"/>
        <v>91</v>
      </c>
      <c r="G52" s="11">
        <f t="shared" si="1"/>
        <v>0.40444444444444444</v>
      </c>
    </row>
    <row r="53" spans="1:7" x14ac:dyDescent="0.25">
      <c r="A53" s="8">
        <v>52</v>
      </c>
      <c r="B53" s="10">
        <v>263</v>
      </c>
      <c r="C53" s="4">
        <v>263</v>
      </c>
      <c r="D53" s="4">
        <v>158</v>
      </c>
      <c r="E53" s="10">
        <f t="shared" si="0"/>
        <v>105</v>
      </c>
      <c r="G53" s="11">
        <f t="shared" si="1"/>
        <v>0.39923954372623577</v>
      </c>
    </row>
    <row r="54" spans="1:7" x14ac:dyDescent="0.25">
      <c r="A54" s="8">
        <v>53</v>
      </c>
      <c r="B54" s="10">
        <v>267</v>
      </c>
      <c r="C54" s="4">
        <v>267</v>
      </c>
      <c r="D54" s="4">
        <v>162</v>
      </c>
      <c r="E54" s="10">
        <f t="shared" si="0"/>
        <v>105</v>
      </c>
      <c r="G54" s="11">
        <f t="shared" si="1"/>
        <v>0.39325842696629215</v>
      </c>
    </row>
    <row r="55" spans="1:7" x14ac:dyDescent="0.25">
      <c r="A55" s="8">
        <v>54</v>
      </c>
      <c r="B55" s="10">
        <v>187</v>
      </c>
      <c r="C55" s="4">
        <v>187</v>
      </c>
      <c r="D55" s="4">
        <v>112</v>
      </c>
      <c r="E55" s="10">
        <f t="shared" si="0"/>
        <v>75</v>
      </c>
      <c r="G55" s="11">
        <f t="shared" si="1"/>
        <v>0.40106951871657753</v>
      </c>
    </row>
    <row r="56" spans="1:7" x14ac:dyDescent="0.25">
      <c r="A56" s="8">
        <v>55</v>
      </c>
      <c r="B56" s="10">
        <v>255</v>
      </c>
      <c r="C56" s="4">
        <v>255</v>
      </c>
      <c r="D56" s="4">
        <v>153</v>
      </c>
      <c r="E56" s="10">
        <f t="shared" si="0"/>
        <v>102</v>
      </c>
      <c r="G56" s="11">
        <f t="shared" si="1"/>
        <v>0.4</v>
      </c>
    </row>
    <row r="57" spans="1:7" x14ac:dyDescent="0.25">
      <c r="A57" s="8">
        <v>56</v>
      </c>
      <c r="B57" s="10">
        <v>48</v>
      </c>
      <c r="C57" s="4">
        <v>48</v>
      </c>
      <c r="D57" s="4">
        <v>28</v>
      </c>
      <c r="E57" s="10">
        <f t="shared" si="0"/>
        <v>20</v>
      </c>
      <c r="G57" s="11">
        <f t="shared" si="1"/>
        <v>0.41666666666666669</v>
      </c>
    </row>
    <row r="58" spans="1:7" x14ac:dyDescent="0.25">
      <c r="A58" s="8">
        <v>57</v>
      </c>
      <c r="B58" s="10">
        <v>169</v>
      </c>
      <c r="C58" s="4">
        <v>169</v>
      </c>
      <c r="D58" s="4">
        <v>103</v>
      </c>
      <c r="E58" s="10">
        <f t="shared" si="0"/>
        <v>66</v>
      </c>
      <c r="G58" s="11">
        <f t="shared" si="1"/>
        <v>0.39053254437869822</v>
      </c>
    </row>
    <row r="59" spans="1:7" x14ac:dyDescent="0.25">
      <c r="A59" s="8">
        <v>58</v>
      </c>
      <c r="B59" s="10">
        <v>82</v>
      </c>
      <c r="C59" s="4">
        <v>82</v>
      </c>
      <c r="D59" s="4">
        <v>49</v>
      </c>
      <c r="E59" s="10">
        <f t="shared" si="0"/>
        <v>33</v>
      </c>
      <c r="G59" s="11">
        <f t="shared" si="1"/>
        <v>0.40243902439024393</v>
      </c>
    </row>
    <row r="60" spans="1:7" x14ac:dyDescent="0.25">
      <c r="A60" s="8">
        <v>59</v>
      </c>
      <c r="B60" s="10">
        <v>160</v>
      </c>
      <c r="C60" s="4">
        <v>160</v>
      </c>
      <c r="D60" s="4">
        <v>95</v>
      </c>
      <c r="E60" s="10">
        <f t="shared" si="0"/>
        <v>65</v>
      </c>
      <c r="G60" s="11">
        <f t="shared" si="1"/>
        <v>0.40625</v>
      </c>
    </row>
    <row r="61" spans="1:7" x14ac:dyDescent="0.25">
      <c r="A61" s="8">
        <v>60</v>
      </c>
      <c r="B61" s="10">
        <v>102</v>
      </c>
      <c r="C61" s="4">
        <v>102</v>
      </c>
      <c r="D61" s="4">
        <v>60</v>
      </c>
      <c r="E61" s="10">
        <f t="shared" si="0"/>
        <v>42</v>
      </c>
      <c r="G61" s="11">
        <f t="shared" si="1"/>
        <v>0.41176470588235292</v>
      </c>
    </row>
    <row r="62" spans="1:7" x14ac:dyDescent="0.25">
      <c r="A62" s="8">
        <v>61</v>
      </c>
      <c r="B62" s="10">
        <v>242</v>
      </c>
      <c r="C62" s="4">
        <v>242</v>
      </c>
      <c r="D62" s="4">
        <v>144</v>
      </c>
      <c r="E62" s="10">
        <f t="shared" si="0"/>
        <v>98</v>
      </c>
      <c r="G62" s="11">
        <f t="shared" si="1"/>
        <v>0.4049586776859504</v>
      </c>
    </row>
    <row r="63" spans="1:7" x14ac:dyDescent="0.25">
      <c r="A63" s="8">
        <v>62</v>
      </c>
      <c r="B63" s="10">
        <v>148</v>
      </c>
      <c r="C63" s="4">
        <v>148</v>
      </c>
      <c r="D63" s="4">
        <v>88</v>
      </c>
      <c r="E63" s="10">
        <f t="shared" si="0"/>
        <v>60</v>
      </c>
      <c r="G63" s="11">
        <f t="shared" si="1"/>
        <v>0.40540540540540543</v>
      </c>
    </row>
    <row r="64" spans="1:7" x14ac:dyDescent="0.25">
      <c r="A64" s="8">
        <v>63</v>
      </c>
      <c r="B64" s="10">
        <v>55</v>
      </c>
      <c r="C64" s="4">
        <v>55</v>
      </c>
      <c r="D64" s="4">
        <v>33</v>
      </c>
      <c r="E64" s="10">
        <f t="shared" si="0"/>
        <v>22</v>
      </c>
      <c r="G64" s="11">
        <f t="shared" si="1"/>
        <v>0.4</v>
      </c>
    </row>
    <row r="65" spans="1:7" x14ac:dyDescent="0.25">
      <c r="A65" s="8">
        <v>64</v>
      </c>
      <c r="B65" s="10">
        <v>288</v>
      </c>
      <c r="C65" s="4">
        <v>288</v>
      </c>
      <c r="D65" s="4">
        <v>177</v>
      </c>
      <c r="E65" s="10">
        <f t="shared" si="0"/>
        <v>111</v>
      </c>
      <c r="G65" s="11">
        <f t="shared" si="1"/>
        <v>0.38541666666666669</v>
      </c>
    </row>
    <row r="66" spans="1:7" x14ac:dyDescent="0.25">
      <c r="A66" s="8">
        <v>65</v>
      </c>
      <c r="B66" s="10">
        <v>196</v>
      </c>
      <c r="C66" s="4">
        <v>196</v>
      </c>
      <c r="D66" s="4">
        <v>118</v>
      </c>
      <c r="E66" s="10">
        <f t="shared" si="0"/>
        <v>78</v>
      </c>
      <c r="G66" s="11">
        <f t="shared" si="1"/>
        <v>0.39795918367346939</v>
      </c>
    </row>
    <row r="67" spans="1:7" x14ac:dyDescent="0.25">
      <c r="A67" s="8">
        <v>66</v>
      </c>
      <c r="B67" s="10">
        <v>210</v>
      </c>
      <c r="C67" s="4">
        <v>210</v>
      </c>
      <c r="D67" s="4">
        <v>127</v>
      </c>
      <c r="E67" s="10">
        <f t="shared" ref="E67:E130" si="2">C67-D67</f>
        <v>83</v>
      </c>
      <c r="G67" s="11">
        <f t="shared" ref="G67:G130" si="3">E67/C67</f>
        <v>0.39523809523809522</v>
      </c>
    </row>
    <row r="68" spans="1:7" x14ac:dyDescent="0.25">
      <c r="A68" s="8">
        <v>67</v>
      </c>
      <c r="B68" s="10">
        <v>256</v>
      </c>
      <c r="C68" s="4">
        <v>256</v>
      </c>
      <c r="D68" s="4">
        <v>154</v>
      </c>
      <c r="E68" s="10">
        <f t="shared" si="2"/>
        <v>102</v>
      </c>
      <c r="G68" s="11">
        <f t="shared" si="3"/>
        <v>0.3984375</v>
      </c>
    </row>
    <row r="69" spans="1:7" x14ac:dyDescent="0.25">
      <c r="A69" s="8">
        <v>68</v>
      </c>
      <c r="B69" s="10">
        <v>218</v>
      </c>
      <c r="C69" s="4">
        <v>218</v>
      </c>
      <c r="D69" s="4">
        <v>130</v>
      </c>
      <c r="E69" s="10">
        <f t="shared" si="2"/>
        <v>88</v>
      </c>
      <c r="G69" s="11">
        <f t="shared" si="3"/>
        <v>0.40366972477064222</v>
      </c>
    </row>
    <row r="70" spans="1:7" x14ac:dyDescent="0.25">
      <c r="A70" s="8">
        <v>69</v>
      </c>
      <c r="B70" s="10">
        <v>234</v>
      </c>
      <c r="C70" s="4">
        <v>234</v>
      </c>
      <c r="D70" s="4">
        <v>141</v>
      </c>
      <c r="E70" s="10">
        <f t="shared" si="2"/>
        <v>93</v>
      </c>
      <c r="G70" s="11">
        <f t="shared" si="3"/>
        <v>0.39743589743589741</v>
      </c>
    </row>
    <row r="71" spans="1:7" x14ac:dyDescent="0.25">
      <c r="A71" s="8">
        <v>70</v>
      </c>
      <c r="B71" s="10">
        <v>118</v>
      </c>
      <c r="C71" s="4">
        <v>118</v>
      </c>
      <c r="D71" s="4">
        <v>70</v>
      </c>
      <c r="E71" s="10">
        <f t="shared" si="2"/>
        <v>48</v>
      </c>
      <c r="G71" s="11">
        <f t="shared" si="3"/>
        <v>0.40677966101694918</v>
      </c>
    </row>
    <row r="72" spans="1:7" x14ac:dyDescent="0.25">
      <c r="A72" s="8">
        <v>71</v>
      </c>
      <c r="B72" s="10">
        <v>136</v>
      </c>
      <c r="C72" s="4">
        <v>136</v>
      </c>
      <c r="D72" s="4">
        <v>82</v>
      </c>
      <c r="E72" s="10">
        <f t="shared" si="2"/>
        <v>54</v>
      </c>
      <c r="G72" s="11">
        <f t="shared" si="3"/>
        <v>0.39705882352941174</v>
      </c>
    </row>
    <row r="73" spans="1:7" x14ac:dyDescent="0.25">
      <c r="A73" s="8">
        <v>72</v>
      </c>
      <c r="B73" s="10">
        <v>75</v>
      </c>
      <c r="C73" s="4">
        <v>75</v>
      </c>
      <c r="D73" s="4">
        <v>43</v>
      </c>
      <c r="E73" s="10">
        <f t="shared" si="2"/>
        <v>32</v>
      </c>
      <c r="G73" s="11">
        <f t="shared" si="3"/>
        <v>0.42666666666666669</v>
      </c>
    </row>
    <row r="74" spans="1:7" x14ac:dyDescent="0.25">
      <c r="A74" s="8">
        <v>73</v>
      </c>
      <c r="B74" s="10">
        <v>81</v>
      </c>
      <c r="C74" s="4">
        <v>81</v>
      </c>
      <c r="D74" s="4">
        <v>48</v>
      </c>
      <c r="E74" s="10">
        <f t="shared" si="2"/>
        <v>33</v>
      </c>
      <c r="G74" s="11">
        <f t="shared" si="3"/>
        <v>0.40740740740740738</v>
      </c>
    </row>
    <row r="75" spans="1:7" x14ac:dyDescent="0.25">
      <c r="A75" s="8">
        <v>74</v>
      </c>
      <c r="B75" s="10">
        <v>218</v>
      </c>
      <c r="C75" s="4">
        <v>218</v>
      </c>
      <c r="D75" s="4">
        <v>128</v>
      </c>
      <c r="E75" s="10">
        <f t="shared" si="2"/>
        <v>90</v>
      </c>
      <c r="G75" s="11">
        <f t="shared" si="3"/>
        <v>0.41284403669724773</v>
      </c>
    </row>
    <row r="76" spans="1:7" x14ac:dyDescent="0.25">
      <c r="A76" s="8">
        <v>75</v>
      </c>
      <c r="B76" s="10">
        <v>109</v>
      </c>
      <c r="C76" s="4">
        <v>109</v>
      </c>
      <c r="D76" s="4">
        <v>67</v>
      </c>
      <c r="E76" s="10">
        <f t="shared" si="2"/>
        <v>42</v>
      </c>
      <c r="G76" s="11">
        <f t="shared" si="3"/>
        <v>0.38532110091743121</v>
      </c>
    </row>
    <row r="77" spans="1:7" x14ac:dyDescent="0.25">
      <c r="A77" s="8">
        <v>76</v>
      </c>
      <c r="B77" s="10">
        <v>158</v>
      </c>
      <c r="C77" s="4">
        <v>158</v>
      </c>
      <c r="D77" s="4">
        <v>93</v>
      </c>
      <c r="E77" s="10">
        <f t="shared" si="2"/>
        <v>65</v>
      </c>
      <c r="G77" s="11">
        <f t="shared" si="3"/>
        <v>0.41139240506329117</v>
      </c>
    </row>
    <row r="78" spans="1:7" x14ac:dyDescent="0.25">
      <c r="A78" s="8">
        <v>77</v>
      </c>
      <c r="B78" s="10">
        <v>99</v>
      </c>
      <c r="C78" s="4">
        <v>99</v>
      </c>
      <c r="D78" s="4">
        <v>58</v>
      </c>
      <c r="E78" s="10">
        <f t="shared" si="2"/>
        <v>41</v>
      </c>
      <c r="G78" s="11">
        <f t="shared" si="3"/>
        <v>0.41414141414141414</v>
      </c>
    </row>
    <row r="79" spans="1:7" x14ac:dyDescent="0.25">
      <c r="A79" s="8">
        <v>78</v>
      </c>
      <c r="B79" s="10">
        <v>57</v>
      </c>
      <c r="C79" s="4">
        <v>57</v>
      </c>
      <c r="D79" s="4">
        <v>33</v>
      </c>
      <c r="E79" s="10">
        <f t="shared" si="2"/>
        <v>24</v>
      </c>
      <c r="G79" s="11">
        <f t="shared" si="3"/>
        <v>0.42105263157894735</v>
      </c>
    </row>
    <row r="80" spans="1:7" x14ac:dyDescent="0.25">
      <c r="A80" s="8">
        <v>79</v>
      </c>
      <c r="B80" s="10">
        <v>309</v>
      </c>
      <c r="C80" s="4">
        <v>309</v>
      </c>
      <c r="D80" s="4">
        <v>186</v>
      </c>
      <c r="E80" s="10">
        <f t="shared" si="2"/>
        <v>123</v>
      </c>
      <c r="G80" s="11">
        <f t="shared" si="3"/>
        <v>0.39805825242718446</v>
      </c>
    </row>
    <row r="81" spans="1:7" x14ac:dyDescent="0.25">
      <c r="A81" s="8">
        <v>80</v>
      </c>
      <c r="B81" s="10">
        <v>121</v>
      </c>
      <c r="C81" s="4">
        <v>121</v>
      </c>
      <c r="D81" s="4">
        <v>71</v>
      </c>
      <c r="E81" s="10">
        <f t="shared" si="2"/>
        <v>50</v>
      </c>
      <c r="G81" s="11">
        <f t="shared" si="3"/>
        <v>0.41322314049586778</v>
      </c>
    </row>
    <row r="82" spans="1:7" x14ac:dyDescent="0.25">
      <c r="A82" s="8">
        <v>81</v>
      </c>
      <c r="B82" s="10">
        <v>62</v>
      </c>
      <c r="C82" s="4">
        <v>62</v>
      </c>
      <c r="D82" s="4">
        <v>38</v>
      </c>
      <c r="E82" s="10">
        <f t="shared" si="2"/>
        <v>24</v>
      </c>
      <c r="G82" s="11">
        <f t="shared" si="3"/>
        <v>0.38709677419354838</v>
      </c>
    </row>
    <row r="83" spans="1:7" x14ac:dyDescent="0.25">
      <c r="A83" s="8">
        <v>82</v>
      </c>
      <c r="B83" s="10">
        <v>80</v>
      </c>
      <c r="C83" s="4">
        <v>80</v>
      </c>
      <c r="D83" s="4">
        <v>48</v>
      </c>
      <c r="E83" s="10">
        <f t="shared" si="2"/>
        <v>32</v>
      </c>
      <c r="G83" s="11">
        <f t="shared" si="3"/>
        <v>0.4</v>
      </c>
    </row>
    <row r="84" spans="1:7" x14ac:dyDescent="0.25">
      <c r="A84" s="8">
        <v>83</v>
      </c>
      <c r="B84" s="10">
        <v>170</v>
      </c>
      <c r="C84" s="4">
        <v>170</v>
      </c>
      <c r="D84" s="4">
        <v>101</v>
      </c>
      <c r="E84" s="10">
        <f t="shared" si="2"/>
        <v>69</v>
      </c>
      <c r="G84" s="11">
        <f t="shared" si="3"/>
        <v>0.40588235294117647</v>
      </c>
    </row>
    <row r="85" spans="1:7" x14ac:dyDescent="0.25">
      <c r="A85" s="8">
        <v>84</v>
      </c>
      <c r="B85" s="10">
        <v>60</v>
      </c>
      <c r="C85" s="4">
        <v>60</v>
      </c>
      <c r="D85" s="4">
        <v>36</v>
      </c>
      <c r="E85" s="10">
        <f t="shared" si="2"/>
        <v>24</v>
      </c>
      <c r="G85" s="11">
        <f t="shared" si="3"/>
        <v>0.4</v>
      </c>
    </row>
    <row r="86" spans="1:7" x14ac:dyDescent="0.25">
      <c r="A86" s="8">
        <v>85</v>
      </c>
      <c r="B86" s="10">
        <v>208</v>
      </c>
      <c r="C86" s="4">
        <v>208</v>
      </c>
      <c r="D86" s="4">
        <v>123</v>
      </c>
      <c r="E86" s="10">
        <f t="shared" si="2"/>
        <v>85</v>
      </c>
      <c r="G86" s="11">
        <f t="shared" si="3"/>
        <v>0.40865384615384615</v>
      </c>
    </row>
    <row r="87" spans="1:7" x14ac:dyDescent="0.25">
      <c r="A87" s="8">
        <v>86</v>
      </c>
      <c r="B87" s="10">
        <v>50</v>
      </c>
      <c r="C87" s="4">
        <v>50</v>
      </c>
      <c r="D87" s="4">
        <v>30</v>
      </c>
      <c r="E87" s="10">
        <f t="shared" si="2"/>
        <v>20</v>
      </c>
      <c r="G87" s="11">
        <f t="shared" si="3"/>
        <v>0.4</v>
      </c>
    </row>
    <row r="88" spans="1:7" x14ac:dyDescent="0.25">
      <c r="A88" s="8">
        <v>87</v>
      </c>
      <c r="B88" s="10">
        <v>99</v>
      </c>
      <c r="C88" s="4">
        <v>99</v>
      </c>
      <c r="D88" s="4">
        <v>58</v>
      </c>
      <c r="E88" s="10">
        <f t="shared" si="2"/>
        <v>41</v>
      </c>
      <c r="G88" s="11">
        <f t="shared" si="3"/>
        <v>0.41414141414141414</v>
      </c>
    </row>
    <row r="89" spans="1:7" x14ac:dyDescent="0.25">
      <c r="A89" s="8">
        <v>88</v>
      </c>
      <c r="B89" s="10">
        <v>123</v>
      </c>
      <c r="C89" s="4">
        <v>123</v>
      </c>
      <c r="D89" s="4">
        <v>73</v>
      </c>
      <c r="E89" s="10">
        <f t="shared" si="2"/>
        <v>50</v>
      </c>
      <c r="G89" s="11">
        <f t="shared" si="3"/>
        <v>0.4065040650406504</v>
      </c>
    </row>
    <row r="90" spans="1:7" x14ac:dyDescent="0.25">
      <c r="A90" s="8">
        <v>89</v>
      </c>
      <c r="B90" s="10">
        <v>159</v>
      </c>
      <c r="C90" s="4">
        <v>159</v>
      </c>
      <c r="D90" s="4">
        <v>95</v>
      </c>
      <c r="E90" s="10">
        <f t="shared" si="2"/>
        <v>64</v>
      </c>
      <c r="G90" s="11">
        <f t="shared" si="3"/>
        <v>0.40251572327044027</v>
      </c>
    </row>
    <row r="91" spans="1:7" x14ac:dyDescent="0.25">
      <c r="A91" s="8">
        <v>90</v>
      </c>
      <c r="B91" s="10">
        <v>34</v>
      </c>
      <c r="C91" s="4">
        <v>34</v>
      </c>
      <c r="D91" s="4">
        <v>20</v>
      </c>
      <c r="E91" s="10">
        <f t="shared" si="2"/>
        <v>14</v>
      </c>
      <c r="G91" s="11">
        <f t="shared" si="3"/>
        <v>0.41176470588235292</v>
      </c>
    </row>
    <row r="92" spans="1:7" x14ac:dyDescent="0.25">
      <c r="A92" s="8">
        <v>91</v>
      </c>
      <c r="B92" s="10">
        <v>293</v>
      </c>
      <c r="C92" s="4">
        <v>293</v>
      </c>
      <c r="D92" s="4">
        <v>176</v>
      </c>
      <c r="E92" s="10">
        <f t="shared" si="2"/>
        <v>117</v>
      </c>
      <c r="G92" s="11">
        <f t="shared" si="3"/>
        <v>0.39931740614334471</v>
      </c>
    </row>
    <row r="93" spans="1:7" x14ac:dyDescent="0.25">
      <c r="A93" s="8">
        <v>92</v>
      </c>
      <c r="B93" s="10">
        <v>82</v>
      </c>
      <c r="C93" s="4">
        <v>82</v>
      </c>
      <c r="D93" s="4">
        <v>48</v>
      </c>
      <c r="E93" s="10">
        <f t="shared" si="2"/>
        <v>34</v>
      </c>
      <c r="G93" s="11">
        <f t="shared" si="3"/>
        <v>0.41463414634146339</v>
      </c>
    </row>
    <row r="94" spans="1:7" x14ac:dyDescent="0.25">
      <c r="A94" s="8">
        <v>93</v>
      </c>
      <c r="B94" s="10">
        <v>29</v>
      </c>
      <c r="C94" s="4">
        <v>29</v>
      </c>
      <c r="D94" s="4">
        <v>17</v>
      </c>
      <c r="E94" s="10">
        <f t="shared" si="2"/>
        <v>12</v>
      </c>
      <c r="G94" s="11">
        <f t="shared" si="3"/>
        <v>0.41379310344827586</v>
      </c>
    </row>
    <row r="95" spans="1:7" x14ac:dyDescent="0.25">
      <c r="A95" s="8">
        <v>94</v>
      </c>
      <c r="B95" s="10">
        <v>253</v>
      </c>
      <c r="C95" s="4">
        <v>253</v>
      </c>
      <c r="D95" s="4">
        <v>152</v>
      </c>
      <c r="E95" s="10">
        <f t="shared" si="2"/>
        <v>101</v>
      </c>
      <c r="G95" s="11">
        <f t="shared" si="3"/>
        <v>0.39920948616600793</v>
      </c>
    </row>
    <row r="96" spans="1:7" x14ac:dyDescent="0.25">
      <c r="A96" s="8">
        <v>95</v>
      </c>
      <c r="B96" s="10">
        <v>153</v>
      </c>
      <c r="C96" s="4">
        <v>153</v>
      </c>
      <c r="D96" s="4">
        <v>90</v>
      </c>
      <c r="E96" s="10">
        <f t="shared" si="2"/>
        <v>63</v>
      </c>
      <c r="G96" s="11">
        <f t="shared" si="3"/>
        <v>0.41176470588235292</v>
      </c>
    </row>
    <row r="97" spans="1:7" x14ac:dyDescent="0.25">
      <c r="A97" s="8">
        <v>96</v>
      </c>
      <c r="B97" s="10">
        <v>176</v>
      </c>
      <c r="C97" s="4">
        <v>176</v>
      </c>
      <c r="D97" s="4">
        <v>104</v>
      </c>
      <c r="E97" s="10">
        <f t="shared" si="2"/>
        <v>72</v>
      </c>
      <c r="G97" s="11">
        <f t="shared" si="3"/>
        <v>0.40909090909090912</v>
      </c>
    </row>
    <row r="98" spans="1:7" x14ac:dyDescent="0.25">
      <c r="A98" s="8">
        <v>97</v>
      </c>
      <c r="B98" s="10">
        <v>188</v>
      </c>
      <c r="C98" s="4">
        <v>188</v>
      </c>
      <c r="D98" s="4">
        <v>111</v>
      </c>
      <c r="E98" s="10">
        <f t="shared" si="2"/>
        <v>77</v>
      </c>
      <c r="G98" s="11">
        <f t="shared" si="3"/>
        <v>0.40957446808510639</v>
      </c>
    </row>
    <row r="99" spans="1:7" x14ac:dyDescent="0.25">
      <c r="A99" s="8">
        <v>98</v>
      </c>
      <c r="B99" s="10">
        <v>166</v>
      </c>
      <c r="C99" s="4">
        <v>166</v>
      </c>
      <c r="D99" s="4">
        <v>98</v>
      </c>
      <c r="E99" s="10">
        <f t="shared" si="2"/>
        <v>68</v>
      </c>
      <c r="G99" s="11">
        <f t="shared" si="3"/>
        <v>0.40963855421686746</v>
      </c>
    </row>
    <row r="100" spans="1:7" x14ac:dyDescent="0.25">
      <c r="A100" s="8">
        <v>99</v>
      </c>
      <c r="B100" s="10">
        <v>139</v>
      </c>
      <c r="C100" s="4">
        <v>139</v>
      </c>
      <c r="D100" s="4">
        <v>83</v>
      </c>
      <c r="E100" s="10">
        <f t="shared" si="2"/>
        <v>56</v>
      </c>
      <c r="G100" s="11">
        <f t="shared" si="3"/>
        <v>0.40287769784172661</v>
      </c>
    </row>
    <row r="101" spans="1:7" x14ac:dyDescent="0.25">
      <c r="A101" s="8">
        <v>100</v>
      </c>
      <c r="B101" s="10">
        <v>166</v>
      </c>
      <c r="C101" s="4">
        <v>166</v>
      </c>
      <c r="D101" s="4">
        <v>98</v>
      </c>
      <c r="E101" s="10">
        <f t="shared" si="2"/>
        <v>68</v>
      </c>
      <c r="G101" s="11">
        <f t="shared" si="3"/>
        <v>0.40963855421686746</v>
      </c>
    </row>
    <row r="102" spans="1:7" x14ac:dyDescent="0.25">
      <c r="A102" s="8">
        <v>101</v>
      </c>
      <c r="B102" s="10">
        <v>138</v>
      </c>
      <c r="C102" s="4">
        <v>138</v>
      </c>
      <c r="D102" s="4">
        <v>83</v>
      </c>
      <c r="E102" s="10">
        <f t="shared" si="2"/>
        <v>55</v>
      </c>
      <c r="G102" s="11">
        <f t="shared" si="3"/>
        <v>0.39855072463768115</v>
      </c>
    </row>
    <row r="103" spans="1:7" x14ac:dyDescent="0.25">
      <c r="A103" s="8">
        <v>102</v>
      </c>
      <c r="B103" s="10">
        <v>171</v>
      </c>
      <c r="C103" s="4">
        <v>171</v>
      </c>
      <c r="D103" s="4">
        <v>99</v>
      </c>
      <c r="E103" s="10">
        <f t="shared" si="2"/>
        <v>72</v>
      </c>
      <c r="G103" s="11">
        <f t="shared" si="3"/>
        <v>0.42105263157894735</v>
      </c>
    </row>
    <row r="104" spans="1:7" x14ac:dyDescent="0.25">
      <c r="A104" s="8">
        <v>103</v>
      </c>
      <c r="B104" s="10">
        <v>73</v>
      </c>
      <c r="C104" s="4">
        <v>73</v>
      </c>
      <c r="D104" s="4">
        <v>43</v>
      </c>
      <c r="E104" s="10">
        <f t="shared" si="2"/>
        <v>30</v>
      </c>
      <c r="G104" s="11">
        <f t="shared" si="3"/>
        <v>0.41095890410958902</v>
      </c>
    </row>
    <row r="105" spans="1:7" x14ac:dyDescent="0.25">
      <c r="A105" s="8">
        <v>104</v>
      </c>
      <c r="B105" s="10">
        <v>77</v>
      </c>
      <c r="C105" s="4">
        <v>77</v>
      </c>
      <c r="D105" s="4">
        <v>47</v>
      </c>
      <c r="E105" s="10">
        <f t="shared" si="2"/>
        <v>30</v>
      </c>
      <c r="G105" s="11">
        <f t="shared" si="3"/>
        <v>0.38961038961038963</v>
      </c>
    </row>
    <row r="106" spans="1:7" x14ac:dyDescent="0.25">
      <c r="A106" s="8">
        <v>105</v>
      </c>
      <c r="B106" s="10">
        <v>141</v>
      </c>
      <c r="C106" s="4">
        <v>141</v>
      </c>
      <c r="D106" s="4">
        <v>84</v>
      </c>
      <c r="E106" s="10">
        <f t="shared" si="2"/>
        <v>57</v>
      </c>
      <c r="G106" s="11">
        <f t="shared" si="3"/>
        <v>0.40425531914893614</v>
      </c>
    </row>
    <row r="107" spans="1:7" x14ac:dyDescent="0.25">
      <c r="A107" s="8">
        <v>106</v>
      </c>
      <c r="B107" s="10">
        <v>68</v>
      </c>
      <c r="C107" s="4">
        <v>68</v>
      </c>
      <c r="D107" s="4">
        <v>40</v>
      </c>
      <c r="E107" s="10">
        <f t="shared" si="2"/>
        <v>28</v>
      </c>
      <c r="G107" s="11">
        <f t="shared" si="3"/>
        <v>0.41176470588235292</v>
      </c>
    </row>
    <row r="108" spans="1:7" x14ac:dyDescent="0.25">
      <c r="A108" s="8">
        <v>107</v>
      </c>
      <c r="B108" s="10">
        <v>253</v>
      </c>
      <c r="C108" s="4">
        <v>253</v>
      </c>
      <c r="D108" s="4">
        <v>149</v>
      </c>
      <c r="E108" s="10">
        <f t="shared" si="2"/>
        <v>104</v>
      </c>
      <c r="G108" s="11">
        <f t="shared" si="3"/>
        <v>0.41106719367588934</v>
      </c>
    </row>
    <row r="109" spans="1:7" x14ac:dyDescent="0.25">
      <c r="A109" s="8">
        <v>108</v>
      </c>
      <c r="B109" s="10">
        <v>124</v>
      </c>
      <c r="C109" s="4">
        <v>124</v>
      </c>
      <c r="D109" s="4">
        <v>72</v>
      </c>
      <c r="E109" s="10">
        <f t="shared" si="2"/>
        <v>52</v>
      </c>
      <c r="G109" s="11">
        <f t="shared" si="3"/>
        <v>0.41935483870967744</v>
      </c>
    </row>
    <row r="110" spans="1:7" x14ac:dyDescent="0.25">
      <c r="A110" s="8">
        <v>109</v>
      </c>
      <c r="B110" s="10">
        <v>169</v>
      </c>
      <c r="C110" s="4">
        <v>169</v>
      </c>
      <c r="D110" s="4">
        <v>100</v>
      </c>
      <c r="E110" s="10">
        <f t="shared" si="2"/>
        <v>69</v>
      </c>
      <c r="G110" s="11">
        <f t="shared" si="3"/>
        <v>0.40828402366863903</v>
      </c>
    </row>
    <row r="111" spans="1:7" x14ac:dyDescent="0.25">
      <c r="A111" s="8">
        <v>110</v>
      </c>
      <c r="B111" s="10">
        <v>163</v>
      </c>
      <c r="C111" s="4">
        <v>163</v>
      </c>
      <c r="D111" s="4">
        <v>95</v>
      </c>
      <c r="E111" s="10">
        <f t="shared" si="2"/>
        <v>68</v>
      </c>
      <c r="G111" s="11">
        <f t="shared" si="3"/>
        <v>0.41717791411042943</v>
      </c>
    </row>
    <row r="112" spans="1:7" x14ac:dyDescent="0.25">
      <c r="A112" s="8">
        <v>111</v>
      </c>
      <c r="B112" s="10">
        <v>204</v>
      </c>
      <c r="C112" s="4">
        <v>204</v>
      </c>
      <c r="D112" s="4">
        <v>120</v>
      </c>
      <c r="E112" s="10">
        <f t="shared" si="2"/>
        <v>84</v>
      </c>
      <c r="G112" s="11">
        <f t="shared" si="3"/>
        <v>0.41176470588235292</v>
      </c>
    </row>
    <row r="113" spans="1:7" x14ac:dyDescent="0.25">
      <c r="A113" s="8">
        <v>112</v>
      </c>
      <c r="B113" s="10">
        <v>20</v>
      </c>
      <c r="C113" s="4">
        <v>20</v>
      </c>
      <c r="D113" s="4">
        <v>12</v>
      </c>
      <c r="E113" s="10">
        <f t="shared" si="2"/>
        <v>8</v>
      </c>
      <c r="G113" s="11">
        <f t="shared" si="3"/>
        <v>0.4</v>
      </c>
    </row>
    <row r="114" spans="1:7" x14ac:dyDescent="0.25">
      <c r="A114" s="8">
        <v>113</v>
      </c>
      <c r="B114" s="10">
        <v>68</v>
      </c>
      <c r="C114" s="4">
        <v>68</v>
      </c>
      <c r="D114" s="4">
        <v>40</v>
      </c>
      <c r="E114" s="10">
        <f t="shared" si="2"/>
        <v>28</v>
      </c>
      <c r="G114" s="11">
        <f t="shared" si="3"/>
        <v>0.41176470588235292</v>
      </c>
    </row>
    <row r="115" spans="1:7" x14ac:dyDescent="0.25">
      <c r="A115" s="8">
        <v>114</v>
      </c>
      <c r="B115" s="10">
        <v>253</v>
      </c>
      <c r="C115" s="4">
        <v>253</v>
      </c>
      <c r="D115" s="4">
        <v>148</v>
      </c>
      <c r="E115" s="10">
        <f t="shared" si="2"/>
        <v>105</v>
      </c>
      <c r="G115" s="11">
        <f t="shared" si="3"/>
        <v>0.41501976284584979</v>
      </c>
    </row>
    <row r="116" spans="1:7" x14ac:dyDescent="0.25">
      <c r="A116" s="8">
        <v>115</v>
      </c>
      <c r="B116" s="10">
        <v>237</v>
      </c>
      <c r="C116" s="4">
        <v>237</v>
      </c>
      <c r="D116" s="4">
        <v>141</v>
      </c>
      <c r="E116" s="10">
        <f t="shared" si="2"/>
        <v>96</v>
      </c>
      <c r="G116" s="11">
        <f t="shared" si="3"/>
        <v>0.4050632911392405</v>
      </c>
    </row>
    <row r="117" spans="1:7" x14ac:dyDescent="0.25">
      <c r="A117" s="8">
        <v>116</v>
      </c>
      <c r="B117" s="10">
        <v>269</v>
      </c>
      <c r="C117" s="4">
        <v>269</v>
      </c>
      <c r="D117" s="4">
        <v>160</v>
      </c>
      <c r="E117" s="10">
        <f t="shared" si="2"/>
        <v>109</v>
      </c>
      <c r="G117" s="11">
        <f t="shared" si="3"/>
        <v>0.40520446096654272</v>
      </c>
    </row>
    <row r="118" spans="1:7" x14ac:dyDescent="0.25">
      <c r="A118" s="8">
        <v>117</v>
      </c>
      <c r="B118" s="10">
        <v>70</v>
      </c>
      <c r="C118" s="4">
        <v>70</v>
      </c>
      <c r="D118" s="4">
        <v>42</v>
      </c>
      <c r="E118" s="10">
        <f t="shared" si="2"/>
        <v>28</v>
      </c>
      <c r="G118" s="11">
        <f t="shared" si="3"/>
        <v>0.4</v>
      </c>
    </row>
    <row r="119" spans="1:7" x14ac:dyDescent="0.25">
      <c r="A119" s="8">
        <v>118</v>
      </c>
      <c r="B119" s="10">
        <v>209</v>
      </c>
      <c r="C119" s="4">
        <v>209</v>
      </c>
      <c r="D119" s="4">
        <v>123</v>
      </c>
      <c r="E119" s="10">
        <f t="shared" si="2"/>
        <v>86</v>
      </c>
      <c r="G119" s="11">
        <f t="shared" si="3"/>
        <v>0.41148325358851673</v>
      </c>
    </row>
    <row r="120" spans="1:7" x14ac:dyDescent="0.25">
      <c r="A120" s="8">
        <v>119</v>
      </c>
      <c r="B120" s="10">
        <v>134</v>
      </c>
      <c r="C120" s="4">
        <v>134</v>
      </c>
      <c r="D120" s="4">
        <v>79</v>
      </c>
      <c r="E120" s="10">
        <f t="shared" si="2"/>
        <v>55</v>
      </c>
      <c r="G120" s="11">
        <f t="shared" si="3"/>
        <v>0.41044776119402987</v>
      </c>
    </row>
    <row r="121" spans="1:7" x14ac:dyDescent="0.25">
      <c r="A121" s="8">
        <v>120</v>
      </c>
      <c r="B121" s="10">
        <v>145</v>
      </c>
      <c r="C121" s="4">
        <v>145</v>
      </c>
      <c r="D121" s="4">
        <v>87</v>
      </c>
      <c r="E121" s="10">
        <f t="shared" si="2"/>
        <v>58</v>
      </c>
      <c r="G121" s="11">
        <f t="shared" si="3"/>
        <v>0.4</v>
      </c>
    </row>
    <row r="122" spans="1:7" x14ac:dyDescent="0.25">
      <c r="A122" s="8">
        <v>121</v>
      </c>
      <c r="B122" s="10">
        <v>52</v>
      </c>
      <c r="C122" s="4">
        <v>52</v>
      </c>
      <c r="D122" s="4">
        <v>30</v>
      </c>
      <c r="E122" s="10">
        <f t="shared" si="2"/>
        <v>22</v>
      </c>
      <c r="G122" s="11">
        <f t="shared" si="3"/>
        <v>0.42307692307692307</v>
      </c>
    </row>
    <row r="123" spans="1:7" x14ac:dyDescent="0.25">
      <c r="A123" s="8">
        <v>122</v>
      </c>
      <c r="B123" s="10">
        <v>105</v>
      </c>
      <c r="C123" s="4">
        <v>105</v>
      </c>
      <c r="D123" s="4">
        <v>63</v>
      </c>
      <c r="E123" s="10">
        <f t="shared" si="2"/>
        <v>42</v>
      </c>
      <c r="G123" s="11">
        <f t="shared" si="3"/>
        <v>0.4</v>
      </c>
    </row>
    <row r="124" spans="1:7" x14ac:dyDescent="0.25">
      <c r="A124" s="8">
        <v>123</v>
      </c>
      <c r="B124" s="10">
        <v>24</v>
      </c>
      <c r="C124" s="4">
        <v>24</v>
      </c>
      <c r="D124" s="4">
        <v>14</v>
      </c>
      <c r="E124" s="10">
        <f t="shared" si="2"/>
        <v>10</v>
      </c>
      <c r="G124" s="11">
        <f t="shared" si="3"/>
        <v>0.41666666666666669</v>
      </c>
    </row>
    <row r="125" spans="1:7" x14ac:dyDescent="0.25">
      <c r="A125" s="8">
        <v>124</v>
      </c>
      <c r="B125" s="10">
        <v>222</v>
      </c>
      <c r="C125" s="4">
        <v>222</v>
      </c>
      <c r="D125" s="4">
        <v>133</v>
      </c>
      <c r="E125" s="10">
        <f t="shared" si="2"/>
        <v>89</v>
      </c>
      <c r="G125" s="11">
        <f t="shared" si="3"/>
        <v>0.40090090090090091</v>
      </c>
    </row>
    <row r="126" spans="1:7" x14ac:dyDescent="0.25">
      <c r="A126" s="8">
        <v>125</v>
      </c>
      <c r="B126" s="10">
        <v>184</v>
      </c>
      <c r="C126" s="4">
        <v>184</v>
      </c>
      <c r="D126" s="4">
        <v>108</v>
      </c>
      <c r="E126" s="10">
        <f t="shared" si="2"/>
        <v>76</v>
      </c>
      <c r="G126" s="11">
        <f t="shared" si="3"/>
        <v>0.41304347826086957</v>
      </c>
    </row>
    <row r="127" spans="1:7" x14ac:dyDescent="0.25">
      <c r="A127" s="8">
        <v>126</v>
      </c>
      <c r="B127" s="10">
        <v>165</v>
      </c>
      <c r="C127" s="4">
        <v>165</v>
      </c>
      <c r="D127" s="4">
        <v>97</v>
      </c>
      <c r="E127" s="10">
        <f t="shared" si="2"/>
        <v>68</v>
      </c>
      <c r="G127" s="11">
        <f t="shared" si="3"/>
        <v>0.41212121212121211</v>
      </c>
    </row>
    <row r="128" spans="1:7" x14ac:dyDescent="0.25">
      <c r="A128" s="8">
        <v>127</v>
      </c>
      <c r="B128" s="10">
        <v>72</v>
      </c>
      <c r="C128" s="4">
        <v>72</v>
      </c>
      <c r="D128" s="4">
        <v>44</v>
      </c>
      <c r="E128" s="10">
        <f t="shared" si="2"/>
        <v>28</v>
      </c>
      <c r="G128" s="11">
        <f t="shared" si="3"/>
        <v>0.3888888888888889</v>
      </c>
    </row>
    <row r="129" spans="1:7" x14ac:dyDescent="0.25">
      <c r="A129" s="8">
        <v>128</v>
      </c>
      <c r="B129" s="10">
        <v>239</v>
      </c>
      <c r="C129" s="4">
        <v>239</v>
      </c>
      <c r="D129" s="4">
        <v>141</v>
      </c>
      <c r="E129" s="10">
        <f t="shared" si="2"/>
        <v>98</v>
      </c>
      <c r="G129" s="11">
        <f t="shared" si="3"/>
        <v>0.41004184100418412</v>
      </c>
    </row>
    <row r="130" spans="1:7" x14ac:dyDescent="0.25">
      <c r="A130" s="8">
        <v>129</v>
      </c>
      <c r="B130" s="10">
        <v>106</v>
      </c>
      <c r="C130" s="4">
        <v>106</v>
      </c>
      <c r="D130" s="4">
        <v>62</v>
      </c>
      <c r="E130" s="10">
        <f t="shared" si="2"/>
        <v>44</v>
      </c>
      <c r="G130" s="11">
        <f t="shared" si="3"/>
        <v>0.41509433962264153</v>
      </c>
    </row>
    <row r="131" spans="1:7" x14ac:dyDescent="0.25">
      <c r="A131" s="8">
        <v>130</v>
      </c>
      <c r="B131" s="10">
        <v>35</v>
      </c>
      <c r="C131" s="4">
        <v>35</v>
      </c>
      <c r="D131" s="4">
        <v>21</v>
      </c>
      <c r="E131" s="10">
        <f t="shared" ref="E131:E194" si="4">C131-D131</f>
        <v>14</v>
      </c>
      <c r="G131" s="11">
        <f t="shared" ref="G131:G194" si="5">E131/C131</f>
        <v>0.4</v>
      </c>
    </row>
    <row r="132" spans="1:7" x14ac:dyDescent="0.25">
      <c r="A132" s="8">
        <v>131</v>
      </c>
      <c r="B132" s="10">
        <v>157</v>
      </c>
      <c r="C132" s="4">
        <v>157</v>
      </c>
      <c r="D132" s="4">
        <v>94</v>
      </c>
      <c r="E132" s="10">
        <f t="shared" si="4"/>
        <v>63</v>
      </c>
      <c r="G132" s="11">
        <f t="shared" si="5"/>
        <v>0.40127388535031849</v>
      </c>
    </row>
    <row r="133" spans="1:7" x14ac:dyDescent="0.25">
      <c r="A133" s="8">
        <v>132</v>
      </c>
      <c r="B133" s="10">
        <v>206</v>
      </c>
      <c r="C133" s="4">
        <v>206</v>
      </c>
      <c r="D133" s="4">
        <v>125</v>
      </c>
      <c r="E133" s="10">
        <f t="shared" si="4"/>
        <v>81</v>
      </c>
      <c r="G133" s="11">
        <f t="shared" si="5"/>
        <v>0.39320388349514562</v>
      </c>
    </row>
    <row r="134" spans="1:7" x14ac:dyDescent="0.25">
      <c r="A134" s="8">
        <v>133</v>
      </c>
      <c r="B134" s="10">
        <v>182</v>
      </c>
      <c r="C134" s="4">
        <v>182</v>
      </c>
      <c r="D134" s="4">
        <v>107</v>
      </c>
      <c r="E134" s="10">
        <f t="shared" si="4"/>
        <v>75</v>
      </c>
      <c r="G134" s="11">
        <f t="shared" si="5"/>
        <v>0.41208791208791207</v>
      </c>
    </row>
    <row r="135" spans="1:7" x14ac:dyDescent="0.25">
      <c r="A135" s="8">
        <v>134</v>
      </c>
      <c r="B135" s="10">
        <v>120</v>
      </c>
      <c r="C135" s="4">
        <v>120</v>
      </c>
      <c r="D135" s="4">
        <v>71</v>
      </c>
      <c r="E135" s="10">
        <f t="shared" si="4"/>
        <v>49</v>
      </c>
      <c r="G135" s="11">
        <f t="shared" si="5"/>
        <v>0.40833333333333333</v>
      </c>
    </row>
    <row r="136" spans="1:7" x14ac:dyDescent="0.25">
      <c r="A136" s="8">
        <v>135</v>
      </c>
      <c r="B136" s="10">
        <v>260</v>
      </c>
      <c r="C136" s="4">
        <v>260</v>
      </c>
      <c r="D136" s="4">
        <v>158</v>
      </c>
      <c r="E136" s="10">
        <f t="shared" si="4"/>
        <v>102</v>
      </c>
      <c r="G136" s="11">
        <f t="shared" si="5"/>
        <v>0.3923076923076923</v>
      </c>
    </row>
    <row r="137" spans="1:7" x14ac:dyDescent="0.25">
      <c r="A137" s="8">
        <v>136</v>
      </c>
      <c r="B137" s="10">
        <v>80</v>
      </c>
      <c r="C137" s="4">
        <v>80</v>
      </c>
      <c r="D137" s="4">
        <v>50</v>
      </c>
      <c r="E137" s="10">
        <f t="shared" si="4"/>
        <v>30</v>
      </c>
      <c r="G137" s="11">
        <f t="shared" si="5"/>
        <v>0.375</v>
      </c>
    </row>
    <row r="138" spans="1:7" x14ac:dyDescent="0.25">
      <c r="A138" s="8">
        <v>137</v>
      </c>
      <c r="B138" s="10">
        <v>63</v>
      </c>
      <c r="C138" s="4">
        <v>63</v>
      </c>
      <c r="D138" s="4">
        <v>39</v>
      </c>
      <c r="E138" s="10">
        <f t="shared" si="4"/>
        <v>24</v>
      </c>
      <c r="G138" s="11">
        <f t="shared" si="5"/>
        <v>0.38095238095238093</v>
      </c>
    </row>
    <row r="139" spans="1:7" x14ac:dyDescent="0.25">
      <c r="A139" s="8">
        <v>138</v>
      </c>
      <c r="B139" s="10">
        <v>238</v>
      </c>
      <c r="C139" s="4">
        <v>238</v>
      </c>
      <c r="D139" s="4">
        <v>141</v>
      </c>
      <c r="E139" s="10">
        <f t="shared" si="4"/>
        <v>97</v>
      </c>
      <c r="G139" s="11">
        <f t="shared" si="5"/>
        <v>0.40756302521008403</v>
      </c>
    </row>
    <row r="140" spans="1:7" x14ac:dyDescent="0.25">
      <c r="A140" s="8">
        <v>139</v>
      </c>
      <c r="B140" s="10">
        <v>35</v>
      </c>
      <c r="C140" s="4">
        <v>35</v>
      </c>
      <c r="D140" s="4">
        <v>21</v>
      </c>
      <c r="E140" s="10">
        <f t="shared" si="4"/>
        <v>14</v>
      </c>
      <c r="G140" s="11">
        <f t="shared" si="5"/>
        <v>0.4</v>
      </c>
    </row>
    <row r="141" spans="1:7" x14ac:dyDescent="0.25">
      <c r="A141" s="8">
        <v>140</v>
      </c>
      <c r="B141" s="10">
        <v>191</v>
      </c>
      <c r="C141" s="4">
        <v>191</v>
      </c>
      <c r="D141" s="4">
        <v>113</v>
      </c>
      <c r="E141" s="10">
        <f t="shared" si="4"/>
        <v>78</v>
      </c>
      <c r="G141" s="11">
        <f t="shared" si="5"/>
        <v>0.40837696335078533</v>
      </c>
    </row>
    <row r="142" spans="1:7" x14ac:dyDescent="0.25">
      <c r="A142" s="8">
        <v>141</v>
      </c>
      <c r="B142" s="10">
        <v>21</v>
      </c>
      <c r="C142" s="4">
        <v>21</v>
      </c>
      <c r="D142" s="4">
        <v>13</v>
      </c>
      <c r="E142" s="10">
        <f t="shared" si="4"/>
        <v>8</v>
      </c>
      <c r="G142" s="11">
        <f t="shared" si="5"/>
        <v>0.38095238095238093</v>
      </c>
    </row>
    <row r="143" spans="1:7" x14ac:dyDescent="0.25">
      <c r="A143" s="8">
        <v>142</v>
      </c>
      <c r="B143" s="10">
        <v>181</v>
      </c>
      <c r="C143" s="4">
        <v>181</v>
      </c>
      <c r="D143" s="4">
        <v>109</v>
      </c>
      <c r="E143" s="10">
        <f t="shared" si="4"/>
        <v>72</v>
      </c>
      <c r="G143" s="11">
        <f t="shared" si="5"/>
        <v>0.39779005524861877</v>
      </c>
    </row>
    <row r="144" spans="1:7" x14ac:dyDescent="0.25">
      <c r="A144" s="8">
        <v>143</v>
      </c>
      <c r="B144" s="10">
        <v>50</v>
      </c>
      <c r="C144" s="4">
        <v>50</v>
      </c>
      <c r="D144" s="4">
        <v>30</v>
      </c>
      <c r="E144" s="10">
        <f t="shared" si="4"/>
        <v>20</v>
      </c>
      <c r="G144" s="11">
        <f t="shared" si="5"/>
        <v>0.4</v>
      </c>
    </row>
    <row r="145" spans="1:7" x14ac:dyDescent="0.25">
      <c r="A145" s="8">
        <v>144</v>
      </c>
      <c r="B145" s="10">
        <v>185</v>
      </c>
      <c r="C145" s="4">
        <v>185</v>
      </c>
      <c r="D145" s="4">
        <v>109</v>
      </c>
      <c r="E145" s="10">
        <f t="shared" si="4"/>
        <v>76</v>
      </c>
      <c r="G145" s="11">
        <f t="shared" si="5"/>
        <v>0.41081081081081083</v>
      </c>
    </row>
    <row r="146" spans="1:7" x14ac:dyDescent="0.25">
      <c r="A146" s="8">
        <v>145</v>
      </c>
      <c r="B146" s="10">
        <v>126</v>
      </c>
      <c r="C146" s="4">
        <v>126</v>
      </c>
      <c r="D146" s="4">
        <v>75</v>
      </c>
      <c r="E146" s="10">
        <f t="shared" si="4"/>
        <v>51</v>
      </c>
      <c r="G146" s="11">
        <f t="shared" si="5"/>
        <v>0.40476190476190477</v>
      </c>
    </row>
    <row r="147" spans="1:7" x14ac:dyDescent="0.25">
      <c r="A147" s="8">
        <v>146</v>
      </c>
      <c r="B147" s="10">
        <v>62</v>
      </c>
      <c r="C147" s="4">
        <v>62</v>
      </c>
      <c r="D147" s="4">
        <v>38</v>
      </c>
      <c r="E147" s="10">
        <f t="shared" si="4"/>
        <v>24</v>
      </c>
      <c r="G147" s="11">
        <f t="shared" si="5"/>
        <v>0.38709677419354838</v>
      </c>
    </row>
    <row r="148" spans="1:7" x14ac:dyDescent="0.25">
      <c r="A148" s="8">
        <v>147</v>
      </c>
      <c r="B148" s="10">
        <v>84</v>
      </c>
      <c r="C148" s="4">
        <v>84</v>
      </c>
      <c r="D148" s="4">
        <v>51</v>
      </c>
      <c r="E148" s="10">
        <f t="shared" si="4"/>
        <v>33</v>
      </c>
      <c r="G148" s="11">
        <f t="shared" si="5"/>
        <v>0.39285714285714285</v>
      </c>
    </row>
    <row r="149" spans="1:7" x14ac:dyDescent="0.25">
      <c r="A149" s="8">
        <v>148</v>
      </c>
      <c r="B149" s="10">
        <v>212</v>
      </c>
      <c r="C149" s="4">
        <v>212</v>
      </c>
      <c r="D149" s="4">
        <v>125</v>
      </c>
      <c r="E149" s="10">
        <f t="shared" si="4"/>
        <v>87</v>
      </c>
      <c r="G149" s="11">
        <f t="shared" si="5"/>
        <v>0.41037735849056606</v>
      </c>
    </row>
    <row r="150" spans="1:7" x14ac:dyDescent="0.25">
      <c r="A150" s="8">
        <v>149</v>
      </c>
      <c r="B150" s="10">
        <v>226</v>
      </c>
      <c r="C150" s="4">
        <v>226</v>
      </c>
      <c r="D150" s="4">
        <v>132</v>
      </c>
      <c r="E150" s="10">
        <f t="shared" si="4"/>
        <v>94</v>
      </c>
      <c r="G150" s="11">
        <f t="shared" si="5"/>
        <v>0.41592920353982299</v>
      </c>
    </row>
    <row r="151" spans="1:7" x14ac:dyDescent="0.25">
      <c r="A151" s="8">
        <v>150</v>
      </c>
      <c r="B151" s="10">
        <v>150</v>
      </c>
      <c r="C151" s="4">
        <v>150</v>
      </c>
      <c r="D151" s="4">
        <v>90</v>
      </c>
      <c r="E151" s="10">
        <f t="shared" si="4"/>
        <v>60</v>
      </c>
      <c r="G151" s="11">
        <f t="shared" si="5"/>
        <v>0.4</v>
      </c>
    </row>
    <row r="152" spans="1:7" x14ac:dyDescent="0.25">
      <c r="A152" s="8">
        <v>151</v>
      </c>
      <c r="B152" s="10">
        <v>132</v>
      </c>
      <c r="C152" s="4">
        <v>132</v>
      </c>
      <c r="D152" s="4">
        <v>81</v>
      </c>
      <c r="E152" s="10">
        <f t="shared" si="4"/>
        <v>51</v>
      </c>
      <c r="G152" s="11">
        <f t="shared" si="5"/>
        <v>0.38636363636363635</v>
      </c>
    </row>
    <row r="153" spans="1:7" x14ac:dyDescent="0.25">
      <c r="A153" s="8">
        <v>152</v>
      </c>
      <c r="B153" s="10">
        <v>56</v>
      </c>
      <c r="C153" s="4">
        <v>56</v>
      </c>
      <c r="D153" s="4">
        <v>32</v>
      </c>
      <c r="E153" s="10">
        <f t="shared" si="4"/>
        <v>24</v>
      </c>
      <c r="G153" s="11">
        <f t="shared" si="5"/>
        <v>0.42857142857142855</v>
      </c>
    </row>
    <row r="154" spans="1:7" x14ac:dyDescent="0.25">
      <c r="A154" s="8">
        <v>153</v>
      </c>
      <c r="B154" s="10">
        <v>203</v>
      </c>
      <c r="C154" s="4">
        <v>203</v>
      </c>
      <c r="D154" s="4">
        <v>124</v>
      </c>
      <c r="E154" s="10">
        <f t="shared" si="4"/>
        <v>79</v>
      </c>
      <c r="G154" s="11">
        <f t="shared" si="5"/>
        <v>0.3891625615763547</v>
      </c>
    </row>
    <row r="155" spans="1:7" x14ac:dyDescent="0.25">
      <c r="A155" s="8">
        <v>154</v>
      </c>
      <c r="B155" s="10">
        <v>144</v>
      </c>
      <c r="C155" s="4">
        <v>144</v>
      </c>
      <c r="D155" s="4">
        <v>86</v>
      </c>
      <c r="E155" s="10">
        <f t="shared" si="4"/>
        <v>58</v>
      </c>
      <c r="G155" s="11">
        <f t="shared" si="5"/>
        <v>0.40277777777777779</v>
      </c>
    </row>
    <row r="156" spans="1:7" x14ac:dyDescent="0.25">
      <c r="A156" s="8">
        <v>155</v>
      </c>
      <c r="B156" s="10">
        <v>136</v>
      </c>
      <c r="C156" s="4">
        <v>136</v>
      </c>
      <c r="D156" s="4">
        <v>82</v>
      </c>
      <c r="E156" s="10">
        <f t="shared" si="4"/>
        <v>54</v>
      </c>
      <c r="G156" s="11">
        <f t="shared" si="5"/>
        <v>0.39705882352941174</v>
      </c>
    </row>
    <row r="157" spans="1:7" x14ac:dyDescent="0.25">
      <c r="A157" s="8">
        <v>156</v>
      </c>
      <c r="B157" s="10">
        <v>56</v>
      </c>
      <c r="C157" s="4">
        <v>56</v>
      </c>
      <c r="D157" s="4">
        <v>32</v>
      </c>
      <c r="E157" s="10">
        <f t="shared" si="4"/>
        <v>24</v>
      </c>
      <c r="G157" s="11">
        <f t="shared" si="5"/>
        <v>0.42857142857142855</v>
      </c>
    </row>
    <row r="158" spans="1:7" x14ac:dyDescent="0.25">
      <c r="A158" s="8">
        <v>157</v>
      </c>
      <c r="B158" s="10">
        <v>271</v>
      </c>
      <c r="C158" s="4">
        <v>271</v>
      </c>
      <c r="D158" s="4">
        <v>163</v>
      </c>
      <c r="E158" s="10">
        <f t="shared" si="4"/>
        <v>108</v>
      </c>
      <c r="G158" s="11">
        <f t="shared" si="5"/>
        <v>0.39852398523985239</v>
      </c>
    </row>
    <row r="159" spans="1:7" x14ac:dyDescent="0.25">
      <c r="A159" s="8">
        <v>158</v>
      </c>
      <c r="B159" s="10">
        <v>310</v>
      </c>
      <c r="C159" s="4">
        <v>310</v>
      </c>
      <c r="D159" s="4">
        <v>185</v>
      </c>
      <c r="E159" s="10">
        <f t="shared" si="4"/>
        <v>125</v>
      </c>
      <c r="G159" s="11">
        <f t="shared" si="5"/>
        <v>0.40322580645161288</v>
      </c>
    </row>
    <row r="160" spans="1:7" x14ac:dyDescent="0.25">
      <c r="A160" s="8">
        <v>159</v>
      </c>
      <c r="B160" s="10">
        <v>253</v>
      </c>
      <c r="C160" s="4">
        <v>253</v>
      </c>
      <c r="D160" s="4">
        <v>150</v>
      </c>
      <c r="E160" s="10">
        <f t="shared" si="4"/>
        <v>103</v>
      </c>
      <c r="G160" s="11">
        <f t="shared" si="5"/>
        <v>0.40711462450592883</v>
      </c>
    </row>
    <row r="161" spans="1:7" x14ac:dyDescent="0.25">
      <c r="A161" s="8">
        <v>160</v>
      </c>
      <c r="B161" s="10">
        <v>156</v>
      </c>
      <c r="C161" s="4">
        <v>156</v>
      </c>
      <c r="D161" s="4">
        <v>94</v>
      </c>
      <c r="E161" s="10">
        <f t="shared" si="4"/>
        <v>62</v>
      </c>
      <c r="G161" s="11">
        <f t="shared" si="5"/>
        <v>0.39743589743589741</v>
      </c>
    </row>
    <row r="162" spans="1:7" x14ac:dyDescent="0.25">
      <c r="A162" s="8">
        <v>161</v>
      </c>
      <c r="B162" s="10">
        <v>84</v>
      </c>
      <c r="C162" s="4">
        <v>84</v>
      </c>
      <c r="D162" s="4">
        <v>48</v>
      </c>
      <c r="E162" s="10">
        <f t="shared" si="4"/>
        <v>36</v>
      </c>
      <c r="G162" s="11">
        <f t="shared" si="5"/>
        <v>0.42857142857142855</v>
      </c>
    </row>
    <row r="163" spans="1:7" x14ac:dyDescent="0.25">
      <c r="A163" s="8">
        <v>162</v>
      </c>
      <c r="B163" s="10">
        <v>72</v>
      </c>
      <c r="C163" s="4">
        <v>72</v>
      </c>
      <c r="D163" s="4">
        <v>42</v>
      </c>
      <c r="E163" s="10">
        <f t="shared" si="4"/>
        <v>30</v>
      </c>
      <c r="G163" s="11">
        <f t="shared" si="5"/>
        <v>0.41666666666666669</v>
      </c>
    </row>
    <row r="164" spans="1:7" x14ac:dyDescent="0.25">
      <c r="A164" s="8">
        <v>163</v>
      </c>
      <c r="B164" s="10">
        <v>271</v>
      </c>
      <c r="C164" s="4">
        <v>271</v>
      </c>
      <c r="D164" s="4">
        <v>164</v>
      </c>
      <c r="E164" s="10">
        <f t="shared" si="4"/>
        <v>107</v>
      </c>
      <c r="G164" s="11">
        <f t="shared" si="5"/>
        <v>0.39483394833948338</v>
      </c>
    </row>
    <row r="165" spans="1:7" x14ac:dyDescent="0.25">
      <c r="A165" s="8">
        <v>164</v>
      </c>
      <c r="B165" s="10">
        <v>170</v>
      </c>
      <c r="C165" s="4">
        <v>170</v>
      </c>
      <c r="D165" s="4">
        <v>101</v>
      </c>
      <c r="E165" s="10">
        <f t="shared" si="4"/>
        <v>69</v>
      </c>
      <c r="G165" s="11">
        <f t="shared" si="5"/>
        <v>0.40588235294117647</v>
      </c>
    </row>
    <row r="166" spans="1:7" x14ac:dyDescent="0.25">
      <c r="A166" s="8">
        <v>165</v>
      </c>
      <c r="B166" s="10">
        <v>90</v>
      </c>
      <c r="C166" s="4">
        <v>90</v>
      </c>
      <c r="D166" s="4">
        <v>54</v>
      </c>
      <c r="E166" s="10">
        <f t="shared" si="4"/>
        <v>36</v>
      </c>
      <c r="G166" s="11">
        <f t="shared" si="5"/>
        <v>0.4</v>
      </c>
    </row>
    <row r="167" spans="1:7" x14ac:dyDescent="0.25">
      <c r="A167" s="8">
        <v>166</v>
      </c>
      <c r="B167" s="10">
        <v>46</v>
      </c>
      <c r="C167" s="4">
        <v>46</v>
      </c>
      <c r="D167" s="4">
        <v>28</v>
      </c>
      <c r="E167" s="10">
        <f t="shared" si="4"/>
        <v>18</v>
      </c>
      <c r="G167" s="11">
        <f t="shared" si="5"/>
        <v>0.39130434782608697</v>
      </c>
    </row>
    <row r="168" spans="1:7" x14ac:dyDescent="0.25">
      <c r="A168" s="8">
        <v>167</v>
      </c>
      <c r="B168" s="10">
        <v>152</v>
      </c>
      <c r="C168" s="4">
        <v>152</v>
      </c>
      <c r="D168" s="4">
        <v>90</v>
      </c>
      <c r="E168" s="10">
        <f t="shared" si="4"/>
        <v>62</v>
      </c>
      <c r="G168" s="11">
        <f t="shared" si="5"/>
        <v>0.40789473684210525</v>
      </c>
    </row>
    <row r="169" spans="1:7" x14ac:dyDescent="0.25">
      <c r="A169" s="8">
        <v>168</v>
      </c>
      <c r="B169" s="10">
        <v>44</v>
      </c>
      <c r="C169" s="4">
        <v>44</v>
      </c>
      <c r="D169" s="4">
        <v>26</v>
      </c>
      <c r="E169" s="10">
        <f t="shared" si="4"/>
        <v>18</v>
      </c>
      <c r="G169" s="11">
        <f t="shared" si="5"/>
        <v>0.40909090909090912</v>
      </c>
    </row>
    <row r="170" spans="1:7" x14ac:dyDescent="0.25">
      <c r="A170" s="8">
        <v>169</v>
      </c>
      <c r="B170" s="10">
        <v>154</v>
      </c>
      <c r="C170" s="4">
        <v>154</v>
      </c>
      <c r="D170" s="4">
        <v>92</v>
      </c>
      <c r="E170" s="10">
        <f t="shared" si="4"/>
        <v>62</v>
      </c>
      <c r="G170" s="11">
        <f t="shared" si="5"/>
        <v>0.40259740259740262</v>
      </c>
    </row>
    <row r="171" spans="1:7" x14ac:dyDescent="0.25">
      <c r="A171" s="8">
        <v>170</v>
      </c>
      <c r="B171" s="10">
        <v>243</v>
      </c>
      <c r="C171" s="4">
        <v>243</v>
      </c>
      <c r="D171" s="4">
        <v>145</v>
      </c>
      <c r="E171" s="10">
        <f t="shared" si="4"/>
        <v>98</v>
      </c>
      <c r="G171" s="11">
        <f t="shared" si="5"/>
        <v>0.40329218106995884</v>
      </c>
    </row>
    <row r="172" spans="1:7" x14ac:dyDescent="0.25">
      <c r="A172" s="8">
        <v>171</v>
      </c>
      <c r="B172" s="10">
        <v>139</v>
      </c>
      <c r="C172" s="4">
        <v>139</v>
      </c>
      <c r="D172" s="4">
        <v>81</v>
      </c>
      <c r="E172" s="10">
        <f t="shared" si="4"/>
        <v>58</v>
      </c>
      <c r="G172" s="11">
        <f t="shared" si="5"/>
        <v>0.41726618705035973</v>
      </c>
    </row>
    <row r="173" spans="1:7" x14ac:dyDescent="0.25">
      <c r="A173" s="8">
        <v>172</v>
      </c>
      <c r="B173" s="10">
        <v>68</v>
      </c>
      <c r="C173" s="4">
        <v>68</v>
      </c>
      <c r="D173" s="4">
        <v>40</v>
      </c>
      <c r="E173" s="10">
        <f t="shared" si="4"/>
        <v>28</v>
      </c>
      <c r="G173" s="11">
        <f t="shared" si="5"/>
        <v>0.41176470588235292</v>
      </c>
    </row>
    <row r="174" spans="1:7" x14ac:dyDescent="0.25">
      <c r="A174" s="8">
        <v>173</v>
      </c>
      <c r="B174" s="10">
        <v>177</v>
      </c>
      <c r="C174" s="4">
        <v>177</v>
      </c>
      <c r="D174" s="4">
        <v>105</v>
      </c>
      <c r="E174" s="10">
        <f t="shared" si="4"/>
        <v>72</v>
      </c>
      <c r="G174" s="11">
        <f t="shared" si="5"/>
        <v>0.40677966101694918</v>
      </c>
    </row>
    <row r="175" spans="1:7" x14ac:dyDescent="0.25">
      <c r="A175" s="8">
        <v>174</v>
      </c>
      <c r="B175" s="10">
        <v>60</v>
      </c>
      <c r="C175" s="4">
        <v>60</v>
      </c>
      <c r="D175" s="4">
        <v>36</v>
      </c>
      <c r="E175" s="10">
        <f t="shared" si="4"/>
        <v>24</v>
      </c>
      <c r="G175" s="11">
        <f t="shared" si="5"/>
        <v>0.4</v>
      </c>
    </row>
    <row r="176" spans="1:7" x14ac:dyDescent="0.25">
      <c r="A176" s="8">
        <v>175</v>
      </c>
      <c r="B176" s="10">
        <v>144</v>
      </c>
      <c r="C176" s="4">
        <v>144</v>
      </c>
      <c r="D176" s="4">
        <v>85</v>
      </c>
      <c r="E176" s="10">
        <f t="shared" si="4"/>
        <v>59</v>
      </c>
      <c r="G176" s="11">
        <f t="shared" si="5"/>
        <v>0.40972222222222221</v>
      </c>
    </row>
    <row r="177" spans="1:7" x14ac:dyDescent="0.25">
      <c r="A177" s="8">
        <v>176</v>
      </c>
      <c r="B177" s="10">
        <v>63</v>
      </c>
      <c r="C177" s="4">
        <v>63</v>
      </c>
      <c r="D177" s="4">
        <v>39</v>
      </c>
      <c r="E177" s="10">
        <f t="shared" si="4"/>
        <v>24</v>
      </c>
      <c r="G177" s="11">
        <f t="shared" si="5"/>
        <v>0.38095238095238093</v>
      </c>
    </row>
    <row r="178" spans="1:7" x14ac:dyDescent="0.25">
      <c r="A178" s="8">
        <v>177</v>
      </c>
      <c r="B178" s="10">
        <v>173</v>
      </c>
      <c r="C178" s="4">
        <v>173</v>
      </c>
      <c r="D178" s="4">
        <v>102</v>
      </c>
      <c r="E178" s="10">
        <f t="shared" si="4"/>
        <v>71</v>
      </c>
      <c r="G178" s="11">
        <f t="shared" si="5"/>
        <v>0.41040462427745666</v>
      </c>
    </row>
    <row r="179" spans="1:7" x14ac:dyDescent="0.25">
      <c r="A179" s="8">
        <v>178</v>
      </c>
      <c r="B179" s="10">
        <v>208</v>
      </c>
      <c r="C179" s="4">
        <v>208</v>
      </c>
      <c r="D179" s="4">
        <v>125</v>
      </c>
      <c r="E179" s="10">
        <f t="shared" si="4"/>
        <v>83</v>
      </c>
      <c r="G179" s="11">
        <f t="shared" si="5"/>
        <v>0.39903846153846156</v>
      </c>
    </row>
    <row r="180" spans="1:7" x14ac:dyDescent="0.25">
      <c r="A180" s="8">
        <v>179</v>
      </c>
      <c r="B180" s="10">
        <v>62</v>
      </c>
      <c r="C180" s="4">
        <v>62</v>
      </c>
      <c r="D180" s="4">
        <v>38</v>
      </c>
      <c r="E180" s="10">
        <f t="shared" si="4"/>
        <v>24</v>
      </c>
      <c r="G180" s="11">
        <f t="shared" si="5"/>
        <v>0.38709677419354838</v>
      </c>
    </row>
    <row r="181" spans="1:7" x14ac:dyDescent="0.25">
      <c r="A181" s="8">
        <v>180</v>
      </c>
      <c r="B181" s="10">
        <v>166</v>
      </c>
      <c r="C181" s="4">
        <v>166</v>
      </c>
      <c r="D181" s="4">
        <v>99</v>
      </c>
      <c r="E181" s="10">
        <f t="shared" si="4"/>
        <v>67</v>
      </c>
      <c r="G181" s="11">
        <f t="shared" si="5"/>
        <v>0.40361445783132532</v>
      </c>
    </row>
    <row r="182" spans="1:7" x14ac:dyDescent="0.25">
      <c r="A182" s="8">
        <v>181</v>
      </c>
      <c r="B182" s="10">
        <v>27</v>
      </c>
      <c r="C182" s="4">
        <v>27</v>
      </c>
      <c r="D182" s="4">
        <v>16</v>
      </c>
      <c r="E182" s="10">
        <f t="shared" si="4"/>
        <v>11</v>
      </c>
      <c r="G182" s="11">
        <f t="shared" si="5"/>
        <v>0.40740740740740738</v>
      </c>
    </row>
    <row r="183" spans="1:7" x14ac:dyDescent="0.25">
      <c r="A183" s="8">
        <v>182</v>
      </c>
      <c r="B183" s="10">
        <v>38</v>
      </c>
      <c r="C183" s="4">
        <v>38</v>
      </c>
      <c r="D183" s="4">
        <v>22</v>
      </c>
      <c r="E183" s="10">
        <f t="shared" si="4"/>
        <v>16</v>
      </c>
      <c r="G183" s="11">
        <f t="shared" si="5"/>
        <v>0.42105263157894735</v>
      </c>
    </row>
    <row r="184" spans="1:7" x14ac:dyDescent="0.25">
      <c r="A184" s="8">
        <v>183</v>
      </c>
      <c r="B184" s="10">
        <v>255</v>
      </c>
      <c r="C184" s="4">
        <v>255</v>
      </c>
      <c r="D184" s="4">
        <v>152</v>
      </c>
      <c r="E184" s="10">
        <f t="shared" si="4"/>
        <v>103</v>
      </c>
      <c r="G184" s="11">
        <f t="shared" si="5"/>
        <v>0.40392156862745099</v>
      </c>
    </row>
    <row r="185" spans="1:7" x14ac:dyDescent="0.25">
      <c r="A185" s="8">
        <v>184</v>
      </c>
      <c r="B185" s="10">
        <v>205</v>
      </c>
      <c r="C185" s="4">
        <v>205</v>
      </c>
      <c r="D185" s="4">
        <v>120</v>
      </c>
      <c r="E185" s="10">
        <f t="shared" si="4"/>
        <v>85</v>
      </c>
      <c r="G185" s="11">
        <f t="shared" si="5"/>
        <v>0.41463414634146339</v>
      </c>
    </row>
    <row r="186" spans="1:7" x14ac:dyDescent="0.25">
      <c r="A186" s="8">
        <v>185</v>
      </c>
      <c r="B186" s="10">
        <v>91</v>
      </c>
      <c r="C186" s="4">
        <v>91</v>
      </c>
      <c r="D186" s="4">
        <v>55</v>
      </c>
      <c r="E186" s="10">
        <f t="shared" si="4"/>
        <v>36</v>
      </c>
      <c r="G186" s="11">
        <f t="shared" si="5"/>
        <v>0.39560439560439559</v>
      </c>
    </row>
    <row r="187" spans="1:7" x14ac:dyDescent="0.25">
      <c r="A187" s="8">
        <v>186</v>
      </c>
      <c r="B187" s="10">
        <v>270</v>
      </c>
      <c r="C187" s="4">
        <v>270</v>
      </c>
      <c r="D187" s="4">
        <v>162</v>
      </c>
      <c r="E187" s="10">
        <f t="shared" si="4"/>
        <v>108</v>
      </c>
      <c r="G187" s="11">
        <f t="shared" si="5"/>
        <v>0.4</v>
      </c>
    </row>
    <row r="188" spans="1:7" x14ac:dyDescent="0.25">
      <c r="A188" s="8">
        <v>187</v>
      </c>
      <c r="B188" s="10">
        <v>208</v>
      </c>
      <c r="C188" s="4">
        <v>208</v>
      </c>
      <c r="D188" s="4">
        <v>122</v>
      </c>
      <c r="E188" s="10">
        <f t="shared" si="4"/>
        <v>86</v>
      </c>
      <c r="G188" s="11">
        <f t="shared" si="5"/>
        <v>0.41346153846153844</v>
      </c>
    </row>
    <row r="189" spans="1:7" x14ac:dyDescent="0.25">
      <c r="A189" s="8">
        <v>188</v>
      </c>
      <c r="B189" s="10">
        <v>83</v>
      </c>
      <c r="C189" s="4">
        <v>83</v>
      </c>
      <c r="D189" s="4">
        <v>49</v>
      </c>
      <c r="E189" s="10">
        <f t="shared" si="4"/>
        <v>34</v>
      </c>
      <c r="G189" s="11">
        <f t="shared" si="5"/>
        <v>0.40963855421686746</v>
      </c>
    </row>
    <row r="190" spans="1:7" x14ac:dyDescent="0.25">
      <c r="A190" s="8">
        <v>189</v>
      </c>
      <c r="B190" s="10">
        <v>192</v>
      </c>
      <c r="C190" s="4">
        <v>192</v>
      </c>
      <c r="D190" s="4">
        <v>112</v>
      </c>
      <c r="E190" s="10">
        <f t="shared" si="4"/>
        <v>80</v>
      </c>
      <c r="G190" s="11">
        <f t="shared" si="5"/>
        <v>0.41666666666666669</v>
      </c>
    </row>
    <row r="191" spans="1:7" x14ac:dyDescent="0.25">
      <c r="A191" s="8">
        <v>190</v>
      </c>
      <c r="B191" s="10">
        <v>202</v>
      </c>
      <c r="C191" s="4">
        <v>202</v>
      </c>
      <c r="D191" s="4">
        <v>123</v>
      </c>
      <c r="E191" s="10">
        <f t="shared" si="4"/>
        <v>79</v>
      </c>
      <c r="G191" s="11">
        <f t="shared" si="5"/>
        <v>0.3910891089108911</v>
      </c>
    </row>
    <row r="192" spans="1:7" x14ac:dyDescent="0.25">
      <c r="A192" s="8">
        <v>191</v>
      </c>
      <c r="B192" s="10">
        <v>162</v>
      </c>
      <c r="C192" s="4">
        <v>162</v>
      </c>
      <c r="D192" s="4">
        <v>96</v>
      </c>
      <c r="E192" s="10">
        <f t="shared" si="4"/>
        <v>66</v>
      </c>
      <c r="G192" s="11">
        <f t="shared" si="5"/>
        <v>0.40740740740740738</v>
      </c>
    </row>
    <row r="193" spans="1:7" x14ac:dyDescent="0.25">
      <c r="A193" s="8">
        <v>192</v>
      </c>
      <c r="B193" s="10">
        <v>75</v>
      </c>
      <c r="C193" s="4">
        <v>75</v>
      </c>
      <c r="D193" s="4">
        <v>45</v>
      </c>
      <c r="E193" s="10">
        <f t="shared" si="4"/>
        <v>30</v>
      </c>
      <c r="G193" s="11">
        <f t="shared" si="5"/>
        <v>0.4</v>
      </c>
    </row>
    <row r="194" spans="1:7" x14ac:dyDescent="0.25">
      <c r="A194" s="8">
        <v>193</v>
      </c>
      <c r="B194" s="10">
        <v>220</v>
      </c>
      <c r="C194" s="4">
        <v>220</v>
      </c>
      <c r="D194" s="4">
        <v>132</v>
      </c>
      <c r="E194" s="10">
        <f t="shared" si="4"/>
        <v>88</v>
      </c>
      <c r="G194" s="11">
        <f t="shared" si="5"/>
        <v>0.4</v>
      </c>
    </row>
    <row r="195" spans="1:7" x14ac:dyDescent="0.25">
      <c r="A195" s="8">
        <v>194</v>
      </c>
      <c r="B195" s="10">
        <v>96</v>
      </c>
      <c r="C195" s="4">
        <v>96</v>
      </c>
      <c r="D195" s="4">
        <v>58</v>
      </c>
      <c r="E195" s="10">
        <f t="shared" ref="E195:E258" si="6">C195-D195</f>
        <v>38</v>
      </c>
      <c r="G195" s="11">
        <f t="shared" ref="G195:G258" si="7">E195/C195</f>
        <v>0.39583333333333331</v>
      </c>
    </row>
    <row r="196" spans="1:7" x14ac:dyDescent="0.25">
      <c r="A196" s="8">
        <v>195</v>
      </c>
      <c r="B196" s="10">
        <v>50</v>
      </c>
      <c r="C196" s="4">
        <v>50</v>
      </c>
      <c r="D196" s="4">
        <v>30</v>
      </c>
      <c r="E196" s="10">
        <f t="shared" si="6"/>
        <v>20</v>
      </c>
      <c r="G196" s="11">
        <f t="shared" si="7"/>
        <v>0.4</v>
      </c>
    </row>
    <row r="197" spans="1:7" x14ac:dyDescent="0.25">
      <c r="A197" s="8">
        <v>196</v>
      </c>
      <c r="B197" s="10">
        <v>191</v>
      </c>
      <c r="C197" s="4">
        <v>191</v>
      </c>
      <c r="D197" s="4">
        <v>113</v>
      </c>
      <c r="E197" s="10">
        <f t="shared" si="6"/>
        <v>78</v>
      </c>
      <c r="G197" s="11">
        <f t="shared" si="7"/>
        <v>0.40837696335078533</v>
      </c>
    </row>
    <row r="198" spans="1:7" x14ac:dyDescent="0.25">
      <c r="A198" s="8">
        <v>197</v>
      </c>
      <c r="B198" s="10">
        <v>129</v>
      </c>
      <c r="C198" s="4">
        <v>129</v>
      </c>
      <c r="D198" s="4">
        <v>76</v>
      </c>
      <c r="E198" s="10">
        <f t="shared" si="6"/>
        <v>53</v>
      </c>
      <c r="G198" s="11">
        <f t="shared" si="7"/>
        <v>0.41085271317829458</v>
      </c>
    </row>
    <row r="199" spans="1:7" x14ac:dyDescent="0.25">
      <c r="A199" s="8">
        <v>198</v>
      </c>
      <c r="B199" s="10">
        <v>54</v>
      </c>
      <c r="C199" s="4">
        <v>54</v>
      </c>
      <c r="D199" s="4">
        <v>32</v>
      </c>
      <c r="E199" s="10">
        <f t="shared" si="6"/>
        <v>22</v>
      </c>
      <c r="G199" s="11">
        <f t="shared" si="7"/>
        <v>0.40740740740740738</v>
      </c>
    </row>
    <row r="200" spans="1:7" x14ac:dyDescent="0.25">
      <c r="A200" s="8">
        <v>199</v>
      </c>
      <c r="B200" s="10">
        <v>261</v>
      </c>
      <c r="C200" s="4">
        <v>261</v>
      </c>
      <c r="D200" s="4">
        <v>156</v>
      </c>
      <c r="E200" s="10">
        <f t="shared" si="6"/>
        <v>105</v>
      </c>
      <c r="G200" s="11">
        <f t="shared" si="7"/>
        <v>0.40229885057471265</v>
      </c>
    </row>
    <row r="201" spans="1:7" x14ac:dyDescent="0.25">
      <c r="A201" s="8">
        <v>200</v>
      </c>
      <c r="B201" s="10">
        <v>88</v>
      </c>
      <c r="C201" s="4">
        <v>88</v>
      </c>
      <c r="D201" s="4">
        <v>52</v>
      </c>
      <c r="E201" s="10">
        <f t="shared" si="6"/>
        <v>36</v>
      </c>
      <c r="G201" s="11">
        <f t="shared" si="7"/>
        <v>0.40909090909090912</v>
      </c>
    </row>
    <row r="202" spans="1:7" x14ac:dyDescent="0.25">
      <c r="A202" s="8">
        <v>201</v>
      </c>
      <c r="B202" s="10">
        <v>72</v>
      </c>
      <c r="C202" s="4">
        <v>72</v>
      </c>
      <c r="D202" s="4">
        <v>42</v>
      </c>
      <c r="E202" s="10">
        <f t="shared" si="6"/>
        <v>30</v>
      </c>
      <c r="G202" s="11">
        <f t="shared" si="7"/>
        <v>0.41666666666666669</v>
      </c>
    </row>
    <row r="203" spans="1:7" x14ac:dyDescent="0.25">
      <c r="A203" s="8">
        <v>202</v>
      </c>
      <c r="B203" s="10">
        <v>206</v>
      </c>
      <c r="C203" s="4">
        <v>206</v>
      </c>
      <c r="D203" s="4">
        <v>126</v>
      </c>
      <c r="E203" s="10">
        <f t="shared" si="6"/>
        <v>80</v>
      </c>
      <c r="G203" s="11">
        <f t="shared" si="7"/>
        <v>0.38834951456310679</v>
      </c>
    </row>
    <row r="204" spans="1:7" x14ac:dyDescent="0.25">
      <c r="A204" s="8">
        <v>203</v>
      </c>
      <c r="B204" s="10">
        <v>156</v>
      </c>
      <c r="C204" s="4">
        <v>156</v>
      </c>
      <c r="D204" s="4">
        <v>96</v>
      </c>
      <c r="E204" s="10">
        <f t="shared" si="6"/>
        <v>60</v>
      </c>
      <c r="G204" s="11">
        <f t="shared" si="7"/>
        <v>0.38461538461538464</v>
      </c>
    </row>
    <row r="205" spans="1:7" x14ac:dyDescent="0.25">
      <c r="A205" s="8">
        <v>204</v>
      </c>
      <c r="B205" s="10">
        <v>48</v>
      </c>
      <c r="C205" s="4">
        <v>48</v>
      </c>
      <c r="D205" s="4">
        <v>28</v>
      </c>
      <c r="E205" s="10">
        <f t="shared" si="6"/>
        <v>20</v>
      </c>
      <c r="G205" s="11">
        <f t="shared" si="7"/>
        <v>0.41666666666666669</v>
      </c>
    </row>
    <row r="206" spans="1:7" x14ac:dyDescent="0.25">
      <c r="A206" s="8">
        <v>205</v>
      </c>
      <c r="B206" s="10">
        <v>61</v>
      </c>
      <c r="C206" s="4">
        <v>61</v>
      </c>
      <c r="D206" s="4">
        <v>36</v>
      </c>
      <c r="E206" s="10">
        <f t="shared" si="6"/>
        <v>25</v>
      </c>
      <c r="G206" s="11">
        <f t="shared" si="7"/>
        <v>0.4098360655737705</v>
      </c>
    </row>
    <row r="207" spans="1:7" x14ac:dyDescent="0.25">
      <c r="A207" s="8">
        <v>206</v>
      </c>
      <c r="B207" s="10">
        <v>30</v>
      </c>
      <c r="C207" s="4">
        <v>30</v>
      </c>
      <c r="D207" s="4">
        <v>18</v>
      </c>
      <c r="E207" s="10">
        <f t="shared" si="6"/>
        <v>12</v>
      </c>
      <c r="G207" s="11">
        <f t="shared" si="7"/>
        <v>0.4</v>
      </c>
    </row>
    <row r="208" spans="1:7" x14ac:dyDescent="0.25">
      <c r="A208" s="8">
        <v>207</v>
      </c>
      <c r="B208" s="10">
        <v>180</v>
      </c>
      <c r="C208" s="4">
        <v>180</v>
      </c>
      <c r="D208" s="4">
        <v>108</v>
      </c>
      <c r="E208" s="10">
        <f t="shared" si="6"/>
        <v>72</v>
      </c>
      <c r="G208" s="11">
        <f t="shared" si="7"/>
        <v>0.4</v>
      </c>
    </row>
    <row r="209" spans="1:7" x14ac:dyDescent="0.25">
      <c r="A209" s="8">
        <v>208</v>
      </c>
      <c r="B209" s="10">
        <v>180</v>
      </c>
      <c r="C209" s="4">
        <v>180</v>
      </c>
      <c r="D209" s="4">
        <v>109</v>
      </c>
      <c r="E209" s="10">
        <f t="shared" si="6"/>
        <v>71</v>
      </c>
      <c r="G209" s="11">
        <f t="shared" si="7"/>
        <v>0.39444444444444443</v>
      </c>
    </row>
    <row r="210" spans="1:7" x14ac:dyDescent="0.25">
      <c r="A210" s="8">
        <v>209</v>
      </c>
      <c r="B210" s="10">
        <v>214</v>
      </c>
      <c r="C210" s="4">
        <v>214</v>
      </c>
      <c r="D210" s="4">
        <v>127</v>
      </c>
      <c r="E210" s="10">
        <f t="shared" si="6"/>
        <v>87</v>
      </c>
      <c r="G210" s="11">
        <f t="shared" si="7"/>
        <v>0.40654205607476634</v>
      </c>
    </row>
    <row r="211" spans="1:7" x14ac:dyDescent="0.25">
      <c r="A211" s="8">
        <v>210</v>
      </c>
      <c r="B211" s="10">
        <v>195</v>
      </c>
      <c r="C211" s="4">
        <v>195</v>
      </c>
      <c r="D211" s="4">
        <v>120</v>
      </c>
      <c r="E211" s="10">
        <f t="shared" si="6"/>
        <v>75</v>
      </c>
      <c r="G211" s="11">
        <f t="shared" si="7"/>
        <v>0.38461538461538464</v>
      </c>
    </row>
    <row r="212" spans="1:7" x14ac:dyDescent="0.25">
      <c r="A212" s="8">
        <v>211</v>
      </c>
      <c r="B212" s="10">
        <v>169</v>
      </c>
      <c r="C212" s="4">
        <v>169</v>
      </c>
      <c r="D212" s="4">
        <v>101</v>
      </c>
      <c r="E212" s="10">
        <f t="shared" si="6"/>
        <v>68</v>
      </c>
      <c r="G212" s="11">
        <f t="shared" si="7"/>
        <v>0.40236686390532544</v>
      </c>
    </row>
    <row r="213" spans="1:7" x14ac:dyDescent="0.25">
      <c r="A213" s="8">
        <v>212</v>
      </c>
      <c r="B213" s="10">
        <v>245</v>
      </c>
      <c r="C213" s="4">
        <v>245</v>
      </c>
      <c r="D213" s="4">
        <v>144</v>
      </c>
      <c r="E213" s="10">
        <f t="shared" si="6"/>
        <v>101</v>
      </c>
      <c r="G213" s="11">
        <f t="shared" si="7"/>
        <v>0.41224489795918368</v>
      </c>
    </row>
    <row r="214" spans="1:7" x14ac:dyDescent="0.25">
      <c r="A214" s="8">
        <v>213</v>
      </c>
      <c r="B214" s="10">
        <v>87</v>
      </c>
      <c r="C214" s="4">
        <v>87</v>
      </c>
      <c r="D214" s="4">
        <v>52</v>
      </c>
      <c r="E214" s="10">
        <f t="shared" si="6"/>
        <v>35</v>
      </c>
      <c r="G214" s="11">
        <f t="shared" si="7"/>
        <v>0.40229885057471265</v>
      </c>
    </row>
    <row r="215" spans="1:7" x14ac:dyDescent="0.25">
      <c r="A215" s="8">
        <v>214</v>
      </c>
      <c r="B215" s="10">
        <v>228</v>
      </c>
      <c r="C215" s="4">
        <v>228</v>
      </c>
      <c r="D215" s="4">
        <v>139</v>
      </c>
      <c r="E215" s="10">
        <f t="shared" si="6"/>
        <v>89</v>
      </c>
      <c r="G215" s="11">
        <f t="shared" si="7"/>
        <v>0.39035087719298245</v>
      </c>
    </row>
    <row r="216" spans="1:7" x14ac:dyDescent="0.25">
      <c r="A216" s="8">
        <v>215</v>
      </c>
      <c r="B216" s="10">
        <v>158</v>
      </c>
      <c r="C216" s="4">
        <v>158</v>
      </c>
      <c r="D216" s="4">
        <v>94</v>
      </c>
      <c r="E216" s="10">
        <f t="shared" si="6"/>
        <v>64</v>
      </c>
      <c r="G216" s="11">
        <f t="shared" si="7"/>
        <v>0.4050632911392405</v>
      </c>
    </row>
    <row r="217" spans="1:7" x14ac:dyDescent="0.25">
      <c r="A217" s="8">
        <v>216</v>
      </c>
      <c r="B217" s="10">
        <v>142</v>
      </c>
      <c r="C217" s="4">
        <v>142</v>
      </c>
      <c r="D217" s="4">
        <v>86</v>
      </c>
      <c r="E217" s="10">
        <f t="shared" si="6"/>
        <v>56</v>
      </c>
      <c r="G217" s="11">
        <f t="shared" si="7"/>
        <v>0.39436619718309857</v>
      </c>
    </row>
    <row r="218" spans="1:7" x14ac:dyDescent="0.25">
      <c r="A218" s="8">
        <v>217</v>
      </c>
      <c r="B218" s="10">
        <v>96</v>
      </c>
      <c r="C218" s="4">
        <v>96</v>
      </c>
      <c r="D218" s="4">
        <v>57</v>
      </c>
      <c r="E218" s="10">
        <f t="shared" si="6"/>
        <v>39</v>
      </c>
      <c r="G218" s="11">
        <f t="shared" si="7"/>
        <v>0.40625</v>
      </c>
    </row>
    <row r="219" spans="1:7" x14ac:dyDescent="0.25">
      <c r="A219" s="8">
        <v>218</v>
      </c>
      <c r="B219" s="10">
        <v>184</v>
      </c>
      <c r="C219" s="4">
        <v>184</v>
      </c>
      <c r="D219" s="4">
        <v>109</v>
      </c>
      <c r="E219" s="10">
        <f t="shared" si="6"/>
        <v>75</v>
      </c>
      <c r="G219" s="11">
        <f t="shared" si="7"/>
        <v>0.40760869565217389</v>
      </c>
    </row>
    <row r="220" spans="1:7" x14ac:dyDescent="0.25">
      <c r="A220" s="8">
        <v>219</v>
      </c>
      <c r="B220" s="10">
        <v>139</v>
      </c>
      <c r="C220" s="4">
        <v>139</v>
      </c>
      <c r="D220" s="4">
        <v>85</v>
      </c>
      <c r="E220" s="10">
        <f t="shared" si="6"/>
        <v>54</v>
      </c>
      <c r="G220" s="11">
        <f t="shared" si="7"/>
        <v>0.38848920863309355</v>
      </c>
    </row>
    <row r="221" spans="1:7" x14ac:dyDescent="0.25">
      <c r="A221" s="8">
        <v>220</v>
      </c>
      <c r="B221" s="10">
        <v>24</v>
      </c>
      <c r="C221" s="4">
        <v>24</v>
      </c>
      <c r="D221" s="4">
        <v>14</v>
      </c>
      <c r="E221" s="10">
        <f t="shared" si="6"/>
        <v>10</v>
      </c>
      <c r="G221" s="11">
        <f t="shared" si="7"/>
        <v>0.41666666666666669</v>
      </c>
    </row>
    <row r="222" spans="1:7" x14ac:dyDescent="0.25">
      <c r="A222" s="8">
        <v>221</v>
      </c>
      <c r="B222" s="10">
        <v>193</v>
      </c>
      <c r="C222" s="4">
        <v>193</v>
      </c>
      <c r="D222" s="4">
        <v>114</v>
      </c>
      <c r="E222" s="10">
        <f t="shared" si="6"/>
        <v>79</v>
      </c>
      <c r="G222" s="11">
        <f t="shared" si="7"/>
        <v>0.40932642487046633</v>
      </c>
    </row>
    <row r="223" spans="1:7" x14ac:dyDescent="0.25">
      <c r="A223" s="8">
        <v>222</v>
      </c>
      <c r="B223" s="10">
        <v>97</v>
      </c>
      <c r="C223" s="4">
        <v>97</v>
      </c>
      <c r="D223" s="4">
        <v>58</v>
      </c>
      <c r="E223" s="10">
        <f t="shared" si="6"/>
        <v>39</v>
      </c>
      <c r="G223" s="11">
        <f t="shared" si="7"/>
        <v>0.40206185567010311</v>
      </c>
    </row>
    <row r="224" spans="1:7" x14ac:dyDescent="0.25">
      <c r="A224" s="8">
        <v>223</v>
      </c>
      <c r="B224" s="10">
        <v>32</v>
      </c>
      <c r="C224" s="4">
        <v>32</v>
      </c>
      <c r="D224" s="4">
        <v>19</v>
      </c>
      <c r="E224" s="10">
        <f t="shared" si="6"/>
        <v>13</v>
      </c>
      <c r="G224" s="11">
        <f t="shared" si="7"/>
        <v>0.40625</v>
      </c>
    </row>
    <row r="225" spans="1:7" x14ac:dyDescent="0.25">
      <c r="A225" s="8">
        <v>224</v>
      </c>
      <c r="B225" s="10">
        <v>52</v>
      </c>
      <c r="C225" s="4">
        <v>52</v>
      </c>
      <c r="D225" s="4">
        <v>30</v>
      </c>
      <c r="E225" s="10">
        <f t="shared" si="6"/>
        <v>22</v>
      </c>
      <c r="G225" s="11">
        <f t="shared" si="7"/>
        <v>0.42307692307692307</v>
      </c>
    </row>
    <row r="226" spans="1:7" x14ac:dyDescent="0.25">
      <c r="A226" s="8">
        <v>225</v>
      </c>
      <c r="B226" s="10">
        <v>168</v>
      </c>
      <c r="C226" s="4">
        <v>168</v>
      </c>
      <c r="D226" s="4">
        <v>102</v>
      </c>
      <c r="E226" s="10">
        <f t="shared" si="6"/>
        <v>66</v>
      </c>
      <c r="G226" s="11">
        <f t="shared" si="7"/>
        <v>0.39285714285714285</v>
      </c>
    </row>
    <row r="227" spans="1:7" x14ac:dyDescent="0.25">
      <c r="A227" s="8">
        <v>226</v>
      </c>
      <c r="B227" s="10">
        <v>171</v>
      </c>
      <c r="C227" s="4">
        <v>171</v>
      </c>
      <c r="D227" s="4">
        <v>102</v>
      </c>
      <c r="E227" s="10">
        <f t="shared" si="6"/>
        <v>69</v>
      </c>
      <c r="G227" s="11">
        <f t="shared" si="7"/>
        <v>0.40350877192982454</v>
      </c>
    </row>
    <row r="228" spans="1:7" x14ac:dyDescent="0.25">
      <c r="A228" s="8">
        <v>227</v>
      </c>
      <c r="B228" s="10">
        <v>211</v>
      </c>
      <c r="C228" s="4">
        <v>211</v>
      </c>
      <c r="D228" s="4">
        <v>127</v>
      </c>
      <c r="E228" s="10">
        <f t="shared" si="6"/>
        <v>84</v>
      </c>
      <c r="G228" s="11">
        <f t="shared" si="7"/>
        <v>0.3981042654028436</v>
      </c>
    </row>
    <row r="229" spans="1:7" x14ac:dyDescent="0.25">
      <c r="A229" s="8">
        <v>228</v>
      </c>
      <c r="B229" s="10">
        <v>69</v>
      </c>
      <c r="C229" s="4">
        <v>69</v>
      </c>
      <c r="D229" s="4">
        <v>42</v>
      </c>
      <c r="E229" s="10">
        <f t="shared" si="6"/>
        <v>27</v>
      </c>
      <c r="G229" s="11">
        <f t="shared" si="7"/>
        <v>0.39130434782608697</v>
      </c>
    </row>
    <row r="230" spans="1:7" x14ac:dyDescent="0.25">
      <c r="A230" s="8">
        <v>229</v>
      </c>
      <c r="B230" s="10">
        <v>124</v>
      </c>
      <c r="C230" s="4">
        <v>124</v>
      </c>
      <c r="D230" s="4">
        <v>74</v>
      </c>
      <c r="E230" s="10">
        <f t="shared" si="6"/>
        <v>50</v>
      </c>
      <c r="G230" s="11">
        <f t="shared" si="7"/>
        <v>0.40322580645161288</v>
      </c>
    </row>
    <row r="231" spans="1:7" x14ac:dyDescent="0.25">
      <c r="A231" s="8">
        <v>230</v>
      </c>
      <c r="B231" s="10">
        <v>214</v>
      </c>
      <c r="C231" s="4">
        <v>214</v>
      </c>
      <c r="D231" s="4">
        <v>127</v>
      </c>
      <c r="E231" s="10">
        <f t="shared" si="6"/>
        <v>87</v>
      </c>
      <c r="G231" s="11">
        <f t="shared" si="7"/>
        <v>0.40654205607476634</v>
      </c>
    </row>
    <row r="232" spans="1:7" x14ac:dyDescent="0.25">
      <c r="A232" s="8">
        <v>231</v>
      </c>
      <c r="B232" s="10">
        <v>208</v>
      </c>
      <c r="C232" s="4">
        <v>208</v>
      </c>
      <c r="D232" s="4">
        <v>125</v>
      </c>
      <c r="E232" s="10">
        <f t="shared" si="6"/>
        <v>83</v>
      </c>
      <c r="G232" s="11">
        <f t="shared" si="7"/>
        <v>0.39903846153846156</v>
      </c>
    </row>
    <row r="233" spans="1:7" x14ac:dyDescent="0.25">
      <c r="A233" s="8">
        <v>232</v>
      </c>
      <c r="B233" s="10">
        <v>190</v>
      </c>
      <c r="C233" s="4">
        <v>190</v>
      </c>
      <c r="D233" s="4">
        <v>112</v>
      </c>
      <c r="E233" s="10">
        <f t="shared" si="6"/>
        <v>78</v>
      </c>
      <c r="G233" s="11">
        <f t="shared" si="7"/>
        <v>0.41052631578947368</v>
      </c>
    </row>
    <row r="234" spans="1:7" x14ac:dyDescent="0.25">
      <c r="A234" s="8">
        <v>233</v>
      </c>
      <c r="B234" s="10">
        <v>38</v>
      </c>
      <c r="C234" s="4">
        <v>38</v>
      </c>
      <c r="D234" s="4">
        <v>22</v>
      </c>
      <c r="E234" s="10">
        <f t="shared" si="6"/>
        <v>16</v>
      </c>
      <c r="G234" s="11">
        <f t="shared" si="7"/>
        <v>0.42105263157894735</v>
      </c>
    </row>
    <row r="235" spans="1:7" x14ac:dyDescent="0.25">
      <c r="A235" s="8">
        <v>234</v>
      </c>
      <c r="B235" s="10">
        <v>225</v>
      </c>
      <c r="C235" s="4">
        <v>225</v>
      </c>
      <c r="D235" s="4">
        <v>135</v>
      </c>
      <c r="E235" s="10">
        <f t="shared" si="6"/>
        <v>90</v>
      </c>
      <c r="G235" s="11">
        <f t="shared" si="7"/>
        <v>0.4</v>
      </c>
    </row>
    <row r="236" spans="1:7" x14ac:dyDescent="0.25">
      <c r="A236" s="8">
        <v>235</v>
      </c>
      <c r="B236" s="10">
        <v>33</v>
      </c>
      <c r="C236" s="4">
        <v>33</v>
      </c>
      <c r="D236" s="4">
        <v>20</v>
      </c>
      <c r="E236" s="10">
        <f t="shared" si="6"/>
        <v>13</v>
      </c>
      <c r="G236" s="11">
        <f t="shared" si="7"/>
        <v>0.39393939393939392</v>
      </c>
    </row>
    <row r="237" spans="1:7" x14ac:dyDescent="0.25">
      <c r="A237" s="8">
        <v>236</v>
      </c>
      <c r="B237" s="10">
        <v>255</v>
      </c>
      <c r="C237" s="4">
        <v>255</v>
      </c>
      <c r="D237" s="4">
        <v>153</v>
      </c>
      <c r="E237" s="10">
        <f t="shared" si="6"/>
        <v>102</v>
      </c>
      <c r="G237" s="11">
        <f t="shared" si="7"/>
        <v>0.4</v>
      </c>
    </row>
    <row r="238" spans="1:7" x14ac:dyDescent="0.25">
      <c r="A238" s="8">
        <v>237</v>
      </c>
      <c r="B238" s="10">
        <v>106</v>
      </c>
      <c r="C238" s="4">
        <v>106</v>
      </c>
      <c r="D238" s="4">
        <v>64</v>
      </c>
      <c r="E238" s="10">
        <f t="shared" si="6"/>
        <v>42</v>
      </c>
      <c r="G238" s="11">
        <f t="shared" si="7"/>
        <v>0.39622641509433965</v>
      </c>
    </row>
    <row r="239" spans="1:7" x14ac:dyDescent="0.25">
      <c r="A239" s="8">
        <v>238</v>
      </c>
      <c r="B239" s="10">
        <v>72</v>
      </c>
      <c r="C239" s="4">
        <v>72</v>
      </c>
      <c r="D239" s="4">
        <v>44</v>
      </c>
      <c r="E239" s="10">
        <f t="shared" si="6"/>
        <v>28</v>
      </c>
      <c r="G239" s="11">
        <f t="shared" si="7"/>
        <v>0.3888888888888889</v>
      </c>
    </row>
    <row r="240" spans="1:7" x14ac:dyDescent="0.25">
      <c r="A240" s="8">
        <v>239</v>
      </c>
      <c r="B240" s="10">
        <v>74</v>
      </c>
      <c r="C240" s="4">
        <v>74</v>
      </c>
      <c r="D240" s="4">
        <v>43</v>
      </c>
      <c r="E240" s="10">
        <f t="shared" si="6"/>
        <v>31</v>
      </c>
      <c r="G240" s="11">
        <f t="shared" si="7"/>
        <v>0.41891891891891891</v>
      </c>
    </row>
    <row r="241" spans="1:7" x14ac:dyDescent="0.25">
      <c r="A241" s="8">
        <v>240</v>
      </c>
      <c r="B241" s="10">
        <v>294</v>
      </c>
      <c r="C241" s="4">
        <v>294</v>
      </c>
      <c r="D241" s="4">
        <v>176</v>
      </c>
      <c r="E241" s="10">
        <f t="shared" si="6"/>
        <v>118</v>
      </c>
      <c r="G241" s="11">
        <f t="shared" si="7"/>
        <v>0.40136054421768708</v>
      </c>
    </row>
    <row r="242" spans="1:7" x14ac:dyDescent="0.25">
      <c r="A242" s="8">
        <v>241</v>
      </c>
      <c r="B242" s="10">
        <v>18</v>
      </c>
      <c r="C242" s="4">
        <v>18</v>
      </c>
      <c r="D242" s="4">
        <v>10</v>
      </c>
      <c r="E242" s="10">
        <f t="shared" si="6"/>
        <v>8</v>
      </c>
      <c r="G242" s="11">
        <f t="shared" si="7"/>
        <v>0.44444444444444442</v>
      </c>
    </row>
    <row r="243" spans="1:7" x14ac:dyDescent="0.25">
      <c r="A243" s="8">
        <v>242</v>
      </c>
      <c r="B243" s="10">
        <v>134</v>
      </c>
      <c r="C243" s="4">
        <v>134</v>
      </c>
      <c r="D243" s="4">
        <v>80</v>
      </c>
      <c r="E243" s="10">
        <f t="shared" si="6"/>
        <v>54</v>
      </c>
      <c r="G243" s="11">
        <f t="shared" si="7"/>
        <v>0.40298507462686567</v>
      </c>
    </row>
    <row r="244" spans="1:7" x14ac:dyDescent="0.25">
      <c r="A244" s="8">
        <v>243</v>
      </c>
      <c r="B244" s="10">
        <v>120</v>
      </c>
      <c r="C244" s="4">
        <v>120</v>
      </c>
      <c r="D244" s="4">
        <v>75</v>
      </c>
      <c r="E244" s="10">
        <f t="shared" si="6"/>
        <v>45</v>
      </c>
      <c r="G244" s="11">
        <f t="shared" si="7"/>
        <v>0.375</v>
      </c>
    </row>
    <row r="245" spans="1:7" x14ac:dyDescent="0.25">
      <c r="A245" s="8">
        <v>244</v>
      </c>
      <c r="B245" s="10">
        <v>158</v>
      </c>
      <c r="C245" s="4">
        <v>158</v>
      </c>
      <c r="D245" s="4">
        <v>97</v>
      </c>
      <c r="E245" s="10">
        <f t="shared" si="6"/>
        <v>61</v>
      </c>
      <c r="G245" s="11">
        <f t="shared" si="7"/>
        <v>0.38607594936708861</v>
      </c>
    </row>
    <row r="246" spans="1:7" x14ac:dyDescent="0.25">
      <c r="A246" s="8">
        <v>245</v>
      </c>
      <c r="B246" s="10">
        <v>273</v>
      </c>
      <c r="C246" s="4">
        <v>273</v>
      </c>
      <c r="D246" s="4">
        <v>165</v>
      </c>
      <c r="E246" s="10">
        <f t="shared" si="6"/>
        <v>108</v>
      </c>
      <c r="G246" s="11">
        <f t="shared" si="7"/>
        <v>0.39560439560439559</v>
      </c>
    </row>
    <row r="247" spans="1:7" x14ac:dyDescent="0.25">
      <c r="A247" s="8">
        <v>246</v>
      </c>
      <c r="B247" s="10">
        <v>327</v>
      </c>
      <c r="C247" s="4">
        <v>327</v>
      </c>
      <c r="D247" s="4">
        <v>196</v>
      </c>
      <c r="E247" s="10">
        <f t="shared" si="6"/>
        <v>131</v>
      </c>
      <c r="G247" s="11">
        <f t="shared" si="7"/>
        <v>0.40061162079510704</v>
      </c>
    </row>
    <row r="248" spans="1:7" x14ac:dyDescent="0.25">
      <c r="A248" s="8">
        <v>247</v>
      </c>
      <c r="B248" s="10">
        <v>66</v>
      </c>
      <c r="C248" s="4">
        <v>66</v>
      </c>
      <c r="D248" s="4">
        <v>40</v>
      </c>
      <c r="E248" s="10">
        <f t="shared" si="6"/>
        <v>26</v>
      </c>
      <c r="G248" s="11">
        <f t="shared" si="7"/>
        <v>0.39393939393939392</v>
      </c>
    </row>
    <row r="249" spans="1:7" x14ac:dyDescent="0.25">
      <c r="A249" s="8">
        <v>248</v>
      </c>
      <c r="B249" s="10">
        <v>225</v>
      </c>
      <c r="C249" s="4">
        <v>225</v>
      </c>
      <c r="D249" s="4">
        <v>133</v>
      </c>
      <c r="E249" s="10">
        <f t="shared" si="6"/>
        <v>92</v>
      </c>
      <c r="G249" s="11">
        <f t="shared" si="7"/>
        <v>0.40888888888888891</v>
      </c>
    </row>
    <row r="250" spans="1:7" x14ac:dyDescent="0.25">
      <c r="A250" s="8">
        <v>249</v>
      </c>
      <c r="B250" s="10">
        <v>80</v>
      </c>
      <c r="C250" s="4">
        <v>80</v>
      </c>
      <c r="D250" s="4">
        <v>46</v>
      </c>
      <c r="E250" s="10">
        <f t="shared" si="6"/>
        <v>34</v>
      </c>
      <c r="G250" s="11">
        <f t="shared" si="7"/>
        <v>0.42499999999999999</v>
      </c>
    </row>
    <row r="251" spans="1:7" x14ac:dyDescent="0.25">
      <c r="A251" s="8">
        <v>250</v>
      </c>
      <c r="B251" s="10">
        <v>20</v>
      </c>
      <c r="C251" s="4">
        <v>20</v>
      </c>
      <c r="D251" s="4">
        <v>12</v>
      </c>
      <c r="E251" s="10">
        <f t="shared" si="6"/>
        <v>8</v>
      </c>
      <c r="G251" s="11">
        <f t="shared" si="7"/>
        <v>0.4</v>
      </c>
    </row>
    <row r="252" spans="1:7" x14ac:dyDescent="0.25">
      <c r="A252" s="8">
        <v>251</v>
      </c>
      <c r="B252" s="10">
        <v>109</v>
      </c>
      <c r="C252" s="4">
        <v>109</v>
      </c>
      <c r="D252" s="4">
        <v>64</v>
      </c>
      <c r="E252" s="10">
        <f t="shared" si="6"/>
        <v>45</v>
      </c>
      <c r="G252" s="11">
        <f t="shared" si="7"/>
        <v>0.41284403669724773</v>
      </c>
    </row>
    <row r="253" spans="1:7" x14ac:dyDescent="0.25">
      <c r="A253" s="8">
        <v>252</v>
      </c>
      <c r="B253" s="10">
        <v>102</v>
      </c>
      <c r="C253" s="4">
        <v>102</v>
      </c>
      <c r="D253" s="4">
        <v>60</v>
      </c>
      <c r="E253" s="10">
        <f t="shared" si="6"/>
        <v>42</v>
      </c>
      <c r="G253" s="11">
        <f t="shared" si="7"/>
        <v>0.41176470588235292</v>
      </c>
    </row>
    <row r="254" spans="1:7" x14ac:dyDescent="0.25">
      <c r="A254" s="8">
        <v>253</v>
      </c>
      <c r="B254" s="10">
        <v>154</v>
      </c>
      <c r="C254" s="4">
        <v>154</v>
      </c>
      <c r="D254" s="4">
        <v>92</v>
      </c>
      <c r="E254" s="10">
        <f t="shared" si="6"/>
        <v>62</v>
      </c>
      <c r="G254" s="11">
        <f t="shared" si="7"/>
        <v>0.40259740259740262</v>
      </c>
    </row>
    <row r="255" spans="1:7" x14ac:dyDescent="0.25">
      <c r="A255" s="8">
        <v>254</v>
      </c>
      <c r="B255" s="10">
        <v>297</v>
      </c>
      <c r="C255" s="4">
        <v>297</v>
      </c>
      <c r="D255" s="4">
        <v>175</v>
      </c>
      <c r="E255" s="10">
        <f t="shared" si="6"/>
        <v>122</v>
      </c>
      <c r="G255" s="11">
        <f t="shared" si="7"/>
        <v>0.41077441077441079</v>
      </c>
    </row>
    <row r="256" spans="1:7" x14ac:dyDescent="0.25">
      <c r="A256" s="8">
        <v>255</v>
      </c>
      <c r="B256" s="10">
        <v>25</v>
      </c>
      <c r="C256" s="4">
        <v>25</v>
      </c>
      <c r="D256" s="4">
        <v>15</v>
      </c>
      <c r="E256" s="10">
        <f t="shared" si="6"/>
        <v>10</v>
      </c>
      <c r="G256" s="11">
        <f t="shared" si="7"/>
        <v>0.4</v>
      </c>
    </row>
    <row r="257" spans="1:7" x14ac:dyDescent="0.25">
      <c r="A257" s="8">
        <v>256</v>
      </c>
      <c r="B257" s="10">
        <v>21</v>
      </c>
      <c r="C257" s="4">
        <v>21</v>
      </c>
      <c r="D257" s="4">
        <v>13</v>
      </c>
      <c r="E257" s="10">
        <f t="shared" si="6"/>
        <v>8</v>
      </c>
      <c r="G257" s="11">
        <f t="shared" si="7"/>
        <v>0.38095238095238093</v>
      </c>
    </row>
    <row r="258" spans="1:7" x14ac:dyDescent="0.25">
      <c r="A258" s="8">
        <v>257</v>
      </c>
      <c r="B258" s="10">
        <v>46</v>
      </c>
      <c r="C258" s="4">
        <v>46</v>
      </c>
      <c r="D258" s="4">
        <v>28</v>
      </c>
      <c r="E258" s="10">
        <f t="shared" si="6"/>
        <v>18</v>
      </c>
      <c r="G258" s="11">
        <f t="shared" si="7"/>
        <v>0.39130434782608697</v>
      </c>
    </row>
    <row r="259" spans="1:7" x14ac:dyDescent="0.25">
      <c r="A259" s="8">
        <v>258</v>
      </c>
      <c r="B259" s="10">
        <v>117</v>
      </c>
      <c r="C259" s="4">
        <v>117</v>
      </c>
      <c r="D259" s="4">
        <v>71</v>
      </c>
      <c r="E259" s="10">
        <f t="shared" ref="E259:E322" si="8">C259-D259</f>
        <v>46</v>
      </c>
      <c r="G259" s="11">
        <f t="shared" ref="G259:G322" si="9">E259/C259</f>
        <v>0.39316239316239315</v>
      </c>
    </row>
    <row r="260" spans="1:7" x14ac:dyDescent="0.25">
      <c r="A260" s="8">
        <v>259</v>
      </c>
      <c r="B260" s="10">
        <v>81</v>
      </c>
      <c r="C260" s="4">
        <v>81</v>
      </c>
      <c r="D260" s="4">
        <v>48</v>
      </c>
      <c r="E260" s="10">
        <f t="shared" si="8"/>
        <v>33</v>
      </c>
      <c r="G260" s="11">
        <f t="shared" si="9"/>
        <v>0.40740740740740738</v>
      </c>
    </row>
    <row r="261" spans="1:7" x14ac:dyDescent="0.25">
      <c r="A261" s="8">
        <v>260</v>
      </c>
      <c r="B261" s="10">
        <v>69</v>
      </c>
      <c r="C261" s="4">
        <v>69</v>
      </c>
      <c r="D261" s="4">
        <v>42</v>
      </c>
      <c r="E261" s="10">
        <f t="shared" si="8"/>
        <v>27</v>
      </c>
      <c r="G261" s="11">
        <f t="shared" si="9"/>
        <v>0.39130434782608697</v>
      </c>
    </row>
    <row r="262" spans="1:7" x14ac:dyDescent="0.25">
      <c r="A262" s="8">
        <v>261</v>
      </c>
      <c r="B262" s="10">
        <v>154</v>
      </c>
      <c r="C262" s="4">
        <v>154</v>
      </c>
      <c r="D262" s="4">
        <v>91</v>
      </c>
      <c r="E262" s="10">
        <f t="shared" si="8"/>
        <v>63</v>
      </c>
      <c r="G262" s="11">
        <f t="shared" si="9"/>
        <v>0.40909090909090912</v>
      </c>
    </row>
    <row r="263" spans="1:7" x14ac:dyDescent="0.25">
      <c r="A263" s="8">
        <v>262</v>
      </c>
      <c r="B263" s="10">
        <v>115</v>
      </c>
      <c r="C263" s="4">
        <v>115</v>
      </c>
      <c r="D263" s="4">
        <v>70</v>
      </c>
      <c r="E263" s="10">
        <f t="shared" si="8"/>
        <v>45</v>
      </c>
      <c r="G263" s="11">
        <f t="shared" si="9"/>
        <v>0.39130434782608697</v>
      </c>
    </row>
    <row r="264" spans="1:7" x14ac:dyDescent="0.25">
      <c r="A264" s="8">
        <v>263</v>
      </c>
      <c r="B264" s="10">
        <v>121</v>
      </c>
      <c r="C264" s="4">
        <v>121</v>
      </c>
      <c r="D264" s="4">
        <v>72</v>
      </c>
      <c r="E264" s="10">
        <f t="shared" si="8"/>
        <v>49</v>
      </c>
      <c r="G264" s="11">
        <f t="shared" si="9"/>
        <v>0.4049586776859504</v>
      </c>
    </row>
    <row r="265" spans="1:7" x14ac:dyDescent="0.25">
      <c r="A265" s="8">
        <v>264</v>
      </c>
      <c r="B265" s="10">
        <v>182</v>
      </c>
      <c r="C265" s="4">
        <v>182</v>
      </c>
      <c r="D265" s="4">
        <v>109</v>
      </c>
      <c r="E265" s="10">
        <f t="shared" si="8"/>
        <v>73</v>
      </c>
      <c r="G265" s="11">
        <f t="shared" si="9"/>
        <v>0.40109890109890112</v>
      </c>
    </row>
    <row r="266" spans="1:7" x14ac:dyDescent="0.25">
      <c r="A266" s="8">
        <v>265</v>
      </c>
      <c r="B266" s="10">
        <v>171</v>
      </c>
      <c r="C266" s="4">
        <v>171</v>
      </c>
      <c r="D266" s="4">
        <v>103</v>
      </c>
      <c r="E266" s="10">
        <f t="shared" si="8"/>
        <v>68</v>
      </c>
      <c r="G266" s="11">
        <f t="shared" si="9"/>
        <v>0.39766081871345027</v>
      </c>
    </row>
    <row r="267" spans="1:7" x14ac:dyDescent="0.25">
      <c r="A267" s="8">
        <v>266</v>
      </c>
      <c r="B267" s="10">
        <v>99</v>
      </c>
      <c r="C267" s="4">
        <v>99</v>
      </c>
      <c r="D267" s="4">
        <v>59</v>
      </c>
      <c r="E267" s="10">
        <f t="shared" si="8"/>
        <v>40</v>
      </c>
      <c r="G267" s="11">
        <f t="shared" si="9"/>
        <v>0.40404040404040403</v>
      </c>
    </row>
    <row r="268" spans="1:7" x14ac:dyDescent="0.25">
      <c r="A268" s="8">
        <v>267</v>
      </c>
      <c r="B268" s="10">
        <v>118</v>
      </c>
      <c r="C268" s="4">
        <v>118</v>
      </c>
      <c r="D268" s="4">
        <v>69</v>
      </c>
      <c r="E268" s="10">
        <f t="shared" si="8"/>
        <v>49</v>
      </c>
      <c r="G268" s="11">
        <f t="shared" si="9"/>
        <v>0.4152542372881356</v>
      </c>
    </row>
    <row r="269" spans="1:7" x14ac:dyDescent="0.25">
      <c r="A269" s="8">
        <v>268</v>
      </c>
      <c r="B269" s="10">
        <v>68</v>
      </c>
      <c r="C269" s="4">
        <v>68</v>
      </c>
      <c r="D269" s="4">
        <v>40</v>
      </c>
      <c r="E269" s="10">
        <f t="shared" si="8"/>
        <v>28</v>
      </c>
      <c r="G269" s="11">
        <f t="shared" si="9"/>
        <v>0.41176470588235292</v>
      </c>
    </row>
    <row r="270" spans="1:7" x14ac:dyDescent="0.25">
      <c r="A270" s="8">
        <v>269</v>
      </c>
      <c r="B270" s="10">
        <v>250</v>
      </c>
      <c r="C270" s="4">
        <v>250</v>
      </c>
      <c r="D270" s="4">
        <v>151</v>
      </c>
      <c r="E270" s="10">
        <f t="shared" si="8"/>
        <v>99</v>
      </c>
      <c r="G270" s="11">
        <f t="shared" si="9"/>
        <v>0.39600000000000002</v>
      </c>
    </row>
    <row r="271" spans="1:7" x14ac:dyDescent="0.25">
      <c r="A271" s="8">
        <v>270</v>
      </c>
      <c r="B271" s="10">
        <v>102</v>
      </c>
      <c r="C271" s="4">
        <v>102</v>
      </c>
      <c r="D271" s="4">
        <v>60</v>
      </c>
      <c r="E271" s="10">
        <f t="shared" si="8"/>
        <v>42</v>
      </c>
      <c r="G271" s="11">
        <f t="shared" si="9"/>
        <v>0.41176470588235292</v>
      </c>
    </row>
    <row r="272" spans="1:7" x14ac:dyDescent="0.25">
      <c r="A272" s="8">
        <v>271</v>
      </c>
      <c r="B272" s="10">
        <v>44</v>
      </c>
      <c r="C272" s="4">
        <v>44</v>
      </c>
      <c r="D272" s="4">
        <v>26</v>
      </c>
      <c r="E272" s="10">
        <f t="shared" si="8"/>
        <v>18</v>
      </c>
      <c r="G272" s="11">
        <f t="shared" si="9"/>
        <v>0.40909090909090912</v>
      </c>
    </row>
    <row r="273" spans="1:7" x14ac:dyDescent="0.25">
      <c r="A273" s="8">
        <v>272</v>
      </c>
      <c r="B273" s="10">
        <v>83</v>
      </c>
      <c r="C273" s="4">
        <v>83</v>
      </c>
      <c r="D273" s="4">
        <v>49</v>
      </c>
      <c r="E273" s="10">
        <f t="shared" si="8"/>
        <v>34</v>
      </c>
      <c r="G273" s="11">
        <f t="shared" si="9"/>
        <v>0.40963855421686746</v>
      </c>
    </row>
    <row r="274" spans="1:7" x14ac:dyDescent="0.25">
      <c r="A274" s="8">
        <v>273</v>
      </c>
      <c r="B274" s="10">
        <v>123</v>
      </c>
      <c r="C274" s="4">
        <v>123</v>
      </c>
      <c r="D274" s="4">
        <v>73</v>
      </c>
      <c r="E274" s="10">
        <f t="shared" si="8"/>
        <v>50</v>
      </c>
      <c r="G274" s="11">
        <f t="shared" si="9"/>
        <v>0.4065040650406504</v>
      </c>
    </row>
    <row r="275" spans="1:7" x14ac:dyDescent="0.25">
      <c r="A275" s="8">
        <v>274</v>
      </c>
      <c r="B275" s="10">
        <v>116</v>
      </c>
      <c r="C275" s="4">
        <v>116</v>
      </c>
      <c r="D275" s="4">
        <v>67</v>
      </c>
      <c r="E275" s="10">
        <f t="shared" si="8"/>
        <v>49</v>
      </c>
      <c r="G275" s="11">
        <f t="shared" si="9"/>
        <v>0.42241379310344829</v>
      </c>
    </row>
    <row r="276" spans="1:7" x14ac:dyDescent="0.25">
      <c r="A276" s="8">
        <v>275</v>
      </c>
      <c r="B276" s="10">
        <v>121</v>
      </c>
      <c r="C276" s="4">
        <v>121</v>
      </c>
      <c r="D276" s="4">
        <v>73</v>
      </c>
      <c r="E276" s="10">
        <f t="shared" si="8"/>
        <v>48</v>
      </c>
      <c r="G276" s="11">
        <f t="shared" si="9"/>
        <v>0.39669421487603307</v>
      </c>
    </row>
    <row r="277" spans="1:7" x14ac:dyDescent="0.25">
      <c r="A277" s="8">
        <v>276</v>
      </c>
      <c r="B277" s="10">
        <v>70</v>
      </c>
      <c r="C277" s="4">
        <v>70</v>
      </c>
      <c r="D277" s="4">
        <v>41</v>
      </c>
      <c r="E277" s="10">
        <f t="shared" si="8"/>
        <v>29</v>
      </c>
      <c r="G277" s="11">
        <f t="shared" si="9"/>
        <v>0.41428571428571431</v>
      </c>
    </row>
    <row r="278" spans="1:7" x14ac:dyDescent="0.25">
      <c r="A278" s="8">
        <v>277</v>
      </c>
      <c r="B278" s="10">
        <v>93</v>
      </c>
      <c r="C278" s="4">
        <v>93</v>
      </c>
      <c r="D278" s="4">
        <v>57</v>
      </c>
      <c r="E278" s="10">
        <f t="shared" si="8"/>
        <v>36</v>
      </c>
      <c r="G278" s="11">
        <f t="shared" si="9"/>
        <v>0.38709677419354838</v>
      </c>
    </row>
    <row r="279" spans="1:7" x14ac:dyDescent="0.25">
      <c r="A279" s="8">
        <v>278</v>
      </c>
      <c r="B279" s="10">
        <v>141</v>
      </c>
      <c r="C279" s="4">
        <v>141</v>
      </c>
      <c r="D279" s="4">
        <v>85</v>
      </c>
      <c r="E279" s="10">
        <f t="shared" si="8"/>
        <v>56</v>
      </c>
      <c r="G279" s="11">
        <f t="shared" si="9"/>
        <v>0.3971631205673759</v>
      </c>
    </row>
    <row r="280" spans="1:7" x14ac:dyDescent="0.25">
      <c r="A280" s="8">
        <v>279</v>
      </c>
      <c r="B280" s="10">
        <v>201</v>
      </c>
      <c r="C280" s="4">
        <v>201</v>
      </c>
      <c r="D280" s="4">
        <v>122</v>
      </c>
      <c r="E280" s="10">
        <f t="shared" si="8"/>
        <v>79</v>
      </c>
      <c r="G280" s="11">
        <f t="shared" si="9"/>
        <v>0.39303482587064675</v>
      </c>
    </row>
    <row r="281" spans="1:7" x14ac:dyDescent="0.25">
      <c r="A281" s="8">
        <v>280</v>
      </c>
      <c r="B281" s="10">
        <v>117</v>
      </c>
      <c r="C281" s="4">
        <v>117</v>
      </c>
      <c r="D281" s="4">
        <v>70</v>
      </c>
      <c r="E281" s="10">
        <f t="shared" si="8"/>
        <v>47</v>
      </c>
      <c r="G281" s="11">
        <f t="shared" si="9"/>
        <v>0.40170940170940173</v>
      </c>
    </row>
    <row r="282" spans="1:7" x14ac:dyDescent="0.25">
      <c r="A282" s="8">
        <v>281</v>
      </c>
      <c r="B282" s="10">
        <v>66</v>
      </c>
      <c r="C282" s="4">
        <v>66</v>
      </c>
      <c r="D282" s="4">
        <v>40</v>
      </c>
      <c r="E282" s="10">
        <f t="shared" si="8"/>
        <v>26</v>
      </c>
      <c r="G282" s="11">
        <f t="shared" si="9"/>
        <v>0.39393939393939392</v>
      </c>
    </row>
    <row r="283" spans="1:7" x14ac:dyDescent="0.25">
      <c r="A283" s="8">
        <v>282</v>
      </c>
      <c r="B283" s="10">
        <v>74</v>
      </c>
      <c r="C283" s="4">
        <v>74</v>
      </c>
      <c r="D283" s="4">
        <v>42</v>
      </c>
      <c r="E283" s="10">
        <f t="shared" si="8"/>
        <v>32</v>
      </c>
      <c r="G283" s="11">
        <f t="shared" si="9"/>
        <v>0.43243243243243246</v>
      </c>
    </row>
    <row r="284" spans="1:7" x14ac:dyDescent="0.25">
      <c r="A284" s="8">
        <v>283</v>
      </c>
      <c r="B284" s="10">
        <v>78</v>
      </c>
      <c r="C284" s="4">
        <v>78</v>
      </c>
      <c r="D284" s="4">
        <v>45</v>
      </c>
      <c r="E284" s="10">
        <f t="shared" si="8"/>
        <v>33</v>
      </c>
      <c r="G284" s="11">
        <f t="shared" si="9"/>
        <v>0.42307692307692307</v>
      </c>
    </row>
    <row r="285" spans="1:7" x14ac:dyDescent="0.25">
      <c r="A285" s="8">
        <v>284</v>
      </c>
      <c r="B285" s="10">
        <v>158</v>
      </c>
      <c r="C285" s="4">
        <v>158</v>
      </c>
      <c r="D285" s="4">
        <v>94</v>
      </c>
      <c r="E285" s="10">
        <f t="shared" si="8"/>
        <v>64</v>
      </c>
      <c r="G285" s="11">
        <f t="shared" si="9"/>
        <v>0.4050632911392405</v>
      </c>
    </row>
    <row r="286" spans="1:7" x14ac:dyDescent="0.25">
      <c r="A286" s="8">
        <v>285</v>
      </c>
      <c r="B286" s="10">
        <v>42</v>
      </c>
      <c r="C286" s="4">
        <v>42</v>
      </c>
      <c r="D286" s="4">
        <v>26</v>
      </c>
      <c r="E286" s="10">
        <f t="shared" si="8"/>
        <v>16</v>
      </c>
      <c r="G286" s="11">
        <f t="shared" si="9"/>
        <v>0.38095238095238093</v>
      </c>
    </row>
    <row r="287" spans="1:7" x14ac:dyDescent="0.25">
      <c r="A287" s="8">
        <v>286</v>
      </c>
      <c r="B287" s="10">
        <v>68</v>
      </c>
      <c r="C287" s="4">
        <v>68</v>
      </c>
      <c r="D287" s="4">
        <v>40</v>
      </c>
      <c r="E287" s="10">
        <f t="shared" si="8"/>
        <v>28</v>
      </c>
      <c r="G287" s="11">
        <f t="shared" si="9"/>
        <v>0.41176470588235292</v>
      </c>
    </row>
    <row r="288" spans="1:7" x14ac:dyDescent="0.25">
      <c r="A288" s="8">
        <v>287</v>
      </c>
      <c r="B288" s="10">
        <v>202</v>
      </c>
      <c r="C288" s="4">
        <v>202</v>
      </c>
      <c r="D288" s="4">
        <v>121</v>
      </c>
      <c r="E288" s="10">
        <f t="shared" si="8"/>
        <v>81</v>
      </c>
      <c r="G288" s="11">
        <f t="shared" si="9"/>
        <v>0.40099009900990101</v>
      </c>
    </row>
    <row r="289" spans="1:7" x14ac:dyDescent="0.25">
      <c r="A289" s="8">
        <v>288</v>
      </c>
      <c r="B289" s="10">
        <v>86</v>
      </c>
      <c r="C289" s="4">
        <v>86</v>
      </c>
      <c r="D289" s="4">
        <v>50</v>
      </c>
      <c r="E289" s="10">
        <f t="shared" si="8"/>
        <v>36</v>
      </c>
      <c r="G289" s="11">
        <f t="shared" si="9"/>
        <v>0.41860465116279072</v>
      </c>
    </row>
    <row r="290" spans="1:7" x14ac:dyDescent="0.25">
      <c r="A290" s="8">
        <v>289</v>
      </c>
      <c r="B290" s="10">
        <v>138</v>
      </c>
      <c r="C290" s="4">
        <v>138</v>
      </c>
      <c r="D290" s="4">
        <v>81</v>
      </c>
      <c r="E290" s="10">
        <f t="shared" si="8"/>
        <v>57</v>
      </c>
      <c r="G290" s="11">
        <f t="shared" si="9"/>
        <v>0.41304347826086957</v>
      </c>
    </row>
    <row r="291" spans="1:7" x14ac:dyDescent="0.25">
      <c r="A291" s="8">
        <v>290</v>
      </c>
      <c r="B291" s="10">
        <v>40</v>
      </c>
      <c r="C291" s="4">
        <v>40</v>
      </c>
      <c r="D291" s="4">
        <v>25</v>
      </c>
      <c r="E291" s="10">
        <f t="shared" si="8"/>
        <v>15</v>
      </c>
      <c r="G291" s="11">
        <f t="shared" si="9"/>
        <v>0.375</v>
      </c>
    </row>
    <row r="292" spans="1:7" x14ac:dyDescent="0.25">
      <c r="A292" s="8">
        <v>291</v>
      </c>
      <c r="B292" s="10">
        <v>260</v>
      </c>
      <c r="C292" s="4">
        <v>260</v>
      </c>
      <c r="D292" s="4">
        <v>156</v>
      </c>
      <c r="E292" s="10">
        <f t="shared" si="8"/>
        <v>104</v>
      </c>
      <c r="G292" s="11">
        <f t="shared" si="9"/>
        <v>0.4</v>
      </c>
    </row>
    <row r="293" spans="1:7" x14ac:dyDescent="0.25">
      <c r="A293" s="8">
        <v>292</v>
      </c>
      <c r="B293" s="10">
        <v>84</v>
      </c>
      <c r="C293" s="4">
        <v>84</v>
      </c>
      <c r="D293" s="4">
        <v>48</v>
      </c>
      <c r="E293" s="10">
        <f t="shared" si="8"/>
        <v>36</v>
      </c>
      <c r="G293" s="11">
        <f t="shared" si="9"/>
        <v>0.42857142857142855</v>
      </c>
    </row>
    <row r="294" spans="1:7" x14ac:dyDescent="0.25">
      <c r="A294" s="8">
        <v>293</v>
      </c>
      <c r="B294" s="10">
        <v>216</v>
      </c>
      <c r="C294" s="4">
        <v>216</v>
      </c>
      <c r="D294" s="4">
        <v>128</v>
      </c>
      <c r="E294" s="10">
        <f t="shared" si="8"/>
        <v>88</v>
      </c>
      <c r="G294" s="11">
        <f t="shared" si="9"/>
        <v>0.40740740740740738</v>
      </c>
    </row>
    <row r="295" spans="1:7" x14ac:dyDescent="0.25">
      <c r="A295" s="8">
        <v>294</v>
      </c>
      <c r="B295" s="10">
        <v>326</v>
      </c>
      <c r="C295" s="4">
        <v>326</v>
      </c>
      <c r="D295" s="4">
        <v>194</v>
      </c>
      <c r="E295" s="10">
        <f t="shared" si="8"/>
        <v>132</v>
      </c>
      <c r="G295" s="11">
        <f t="shared" si="9"/>
        <v>0.40490797546012269</v>
      </c>
    </row>
    <row r="296" spans="1:7" x14ac:dyDescent="0.25">
      <c r="A296" s="8">
        <v>295</v>
      </c>
      <c r="B296" s="10">
        <v>247</v>
      </c>
      <c r="C296" s="4">
        <v>247</v>
      </c>
      <c r="D296" s="4">
        <v>150</v>
      </c>
      <c r="E296" s="10">
        <f t="shared" si="8"/>
        <v>97</v>
      </c>
      <c r="G296" s="11">
        <f t="shared" si="9"/>
        <v>0.39271255060728744</v>
      </c>
    </row>
    <row r="297" spans="1:7" x14ac:dyDescent="0.25">
      <c r="A297" s="8">
        <v>296</v>
      </c>
      <c r="B297" s="10">
        <v>59</v>
      </c>
      <c r="C297" s="4">
        <v>59</v>
      </c>
      <c r="D297" s="4">
        <v>36</v>
      </c>
      <c r="E297" s="10">
        <f t="shared" si="8"/>
        <v>23</v>
      </c>
      <c r="G297" s="11">
        <f t="shared" si="9"/>
        <v>0.38983050847457629</v>
      </c>
    </row>
    <row r="298" spans="1:7" x14ac:dyDescent="0.25">
      <c r="A298" s="8">
        <v>297</v>
      </c>
      <c r="B298" s="10">
        <v>175</v>
      </c>
      <c r="C298" s="4">
        <v>175</v>
      </c>
      <c r="D298" s="4">
        <v>103</v>
      </c>
      <c r="E298" s="10">
        <f t="shared" si="8"/>
        <v>72</v>
      </c>
      <c r="G298" s="11">
        <f t="shared" si="9"/>
        <v>0.41142857142857142</v>
      </c>
    </row>
    <row r="299" spans="1:7" x14ac:dyDescent="0.25">
      <c r="A299" s="8">
        <v>298</v>
      </c>
      <c r="B299" s="10">
        <v>255</v>
      </c>
      <c r="C299" s="4">
        <v>255</v>
      </c>
      <c r="D299" s="4">
        <v>153</v>
      </c>
      <c r="E299" s="10">
        <f t="shared" si="8"/>
        <v>102</v>
      </c>
      <c r="G299" s="11">
        <f t="shared" si="9"/>
        <v>0.4</v>
      </c>
    </row>
    <row r="300" spans="1:7" x14ac:dyDescent="0.25">
      <c r="A300" s="8">
        <v>299</v>
      </c>
      <c r="B300" s="10">
        <v>182</v>
      </c>
      <c r="C300" s="4">
        <v>182</v>
      </c>
      <c r="D300" s="4">
        <v>108</v>
      </c>
      <c r="E300" s="10">
        <f t="shared" si="8"/>
        <v>74</v>
      </c>
      <c r="G300" s="11">
        <f t="shared" si="9"/>
        <v>0.40659340659340659</v>
      </c>
    </row>
    <row r="301" spans="1:7" x14ac:dyDescent="0.25">
      <c r="A301" s="8">
        <v>300</v>
      </c>
      <c r="B301" s="10">
        <v>290</v>
      </c>
      <c r="C301" s="4">
        <v>290</v>
      </c>
      <c r="D301" s="4">
        <v>174</v>
      </c>
      <c r="E301" s="10">
        <f t="shared" si="8"/>
        <v>116</v>
      </c>
      <c r="G301" s="11">
        <f t="shared" si="9"/>
        <v>0.4</v>
      </c>
    </row>
    <row r="302" spans="1:7" x14ac:dyDescent="0.25">
      <c r="A302" s="8">
        <v>301</v>
      </c>
      <c r="B302" s="10">
        <v>223</v>
      </c>
      <c r="C302" s="4">
        <v>223</v>
      </c>
      <c r="D302" s="4">
        <v>133</v>
      </c>
      <c r="E302" s="10">
        <f t="shared" si="8"/>
        <v>90</v>
      </c>
      <c r="G302" s="11">
        <f t="shared" si="9"/>
        <v>0.40358744394618834</v>
      </c>
    </row>
    <row r="303" spans="1:7" x14ac:dyDescent="0.25">
      <c r="A303" s="8">
        <v>302</v>
      </c>
      <c r="B303" s="10">
        <v>96</v>
      </c>
      <c r="C303" s="4">
        <v>96</v>
      </c>
      <c r="D303" s="4">
        <v>57</v>
      </c>
      <c r="E303" s="10">
        <f t="shared" si="8"/>
        <v>39</v>
      </c>
      <c r="G303" s="11">
        <f t="shared" si="9"/>
        <v>0.40625</v>
      </c>
    </row>
    <row r="304" spans="1:7" x14ac:dyDescent="0.25">
      <c r="A304" s="8">
        <v>303</v>
      </c>
      <c r="B304" s="10">
        <v>210</v>
      </c>
      <c r="C304" s="4">
        <v>210</v>
      </c>
      <c r="D304" s="4">
        <v>128</v>
      </c>
      <c r="E304" s="10">
        <f t="shared" si="8"/>
        <v>82</v>
      </c>
      <c r="G304" s="11">
        <f t="shared" si="9"/>
        <v>0.39047619047619048</v>
      </c>
    </row>
    <row r="305" spans="1:7" x14ac:dyDescent="0.25">
      <c r="A305" s="8">
        <v>304</v>
      </c>
      <c r="B305" s="10">
        <v>279</v>
      </c>
      <c r="C305" s="4">
        <v>279</v>
      </c>
      <c r="D305" s="4">
        <v>171</v>
      </c>
      <c r="E305" s="10">
        <f t="shared" si="8"/>
        <v>108</v>
      </c>
      <c r="G305" s="11">
        <f t="shared" si="9"/>
        <v>0.38709677419354838</v>
      </c>
    </row>
    <row r="306" spans="1:7" x14ac:dyDescent="0.25">
      <c r="A306" s="8">
        <v>305</v>
      </c>
      <c r="B306" s="10">
        <v>128</v>
      </c>
      <c r="C306" s="4">
        <v>128</v>
      </c>
      <c r="D306" s="4">
        <v>77</v>
      </c>
      <c r="E306" s="10">
        <f t="shared" si="8"/>
        <v>51</v>
      </c>
      <c r="G306" s="11">
        <f t="shared" si="9"/>
        <v>0.3984375</v>
      </c>
    </row>
    <row r="307" spans="1:7" x14ac:dyDescent="0.25">
      <c r="A307" s="8">
        <v>306</v>
      </c>
      <c r="B307" s="10">
        <v>32</v>
      </c>
      <c r="C307" s="4">
        <v>32</v>
      </c>
      <c r="D307" s="4">
        <v>19</v>
      </c>
      <c r="E307" s="10">
        <f t="shared" si="8"/>
        <v>13</v>
      </c>
      <c r="G307" s="11">
        <f t="shared" si="9"/>
        <v>0.40625</v>
      </c>
    </row>
    <row r="308" spans="1:7" x14ac:dyDescent="0.25">
      <c r="A308" s="8">
        <v>307</v>
      </c>
      <c r="B308" s="10">
        <v>63</v>
      </c>
      <c r="C308" s="4">
        <v>63</v>
      </c>
      <c r="D308" s="4">
        <v>39</v>
      </c>
      <c r="E308" s="10">
        <f t="shared" si="8"/>
        <v>24</v>
      </c>
      <c r="G308" s="11">
        <f t="shared" si="9"/>
        <v>0.38095238095238093</v>
      </c>
    </row>
    <row r="309" spans="1:7" x14ac:dyDescent="0.25">
      <c r="A309" s="8">
        <v>308</v>
      </c>
      <c r="B309" s="10">
        <v>222</v>
      </c>
      <c r="C309" s="4">
        <v>222</v>
      </c>
      <c r="D309" s="4">
        <v>132</v>
      </c>
      <c r="E309" s="10">
        <f t="shared" si="8"/>
        <v>90</v>
      </c>
      <c r="G309" s="11">
        <f t="shared" si="9"/>
        <v>0.40540540540540543</v>
      </c>
    </row>
    <row r="310" spans="1:7" x14ac:dyDescent="0.25">
      <c r="A310" s="8">
        <v>309</v>
      </c>
      <c r="B310" s="10">
        <v>172</v>
      </c>
      <c r="C310" s="4">
        <v>172</v>
      </c>
      <c r="D310" s="4">
        <v>105</v>
      </c>
      <c r="E310" s="10">
        <f t="shared" si="8"/>
        <v>67</v>
      </c>
      <c r="G310" s="11">
        <f t="shared" si="9"/>
        <v>0.38953488372093026</v>
      </c>
    </row>
    <row r="311" spans="1:7" x14ac:dyDescent="0.25">
      <c r="A311" s="8">
        <v>310</v>
      </c>
      <c r="B311" s="10">
        <v>138</v>
      </c>
      <c r="C311" s="4">
        <v>138</v>
      </c>
      <c r="D311" s="4">
        <v>81</v>
      </c>
      <c r="E311" s="10">
        <f t="shared" si="8"/>
        <v>57</v>
      </c>
      <c r="G311" s="11">
        <f t="shared" si="9"/>
        <v>0.41304347826086957</v>
      </c>
    </row>
    <row r="312" spans="1:7" x14ac:dyDescent="0.25">
      <c r="A312" s="8">
        <v>311</v>
      </c>
      <c r="B312" s="10">
        <v>53</v>
      </c>
      <c r="C312" s="4">
        <v>53</v>
      </c>
      <c r="D312" s="4">
        <v>31</v>
      </c>
      <c r="E312" s="10">
        <f t="shared" si="8"/>
        <v>22</v>
      </c>
      <c r="G312" s="11">
        <f t="shared" si="9"/>
        <v>0.41509433962264153</v>
      </c>
    </row>
    <row r="313" spans="1:7" x14ac:dyDescent="0.25">
      <c r="A313" s="8">
        <v>312</v>
      </c>
      <c r="B313" s="10">
        <v>134</v>
      </c>
      <c r="C313" s="4">
        <v>134</v>
      </c>
      <c r="D313" s="4">
        <v>80</v>
      </c>
      <c r="E313" s="10">
        <f t="shared" si="8"/>
        <v>54</v>
      </c>
      <c r="G313" s="11">
        <f t="shared" si="9"/>
        <v>0.40298507462686567</v>
      </c>
    </row>
    <row r="314" spans="1:7" x14ac:dyDescent="0.25">
      <c r="A314" s="8">
        <v>313</v>
      </c>
      <c r="B314" s="10">
        <v>232</v>
      </c>
      <c r="C314" s="4">
        <v>232</v>
      </c>
      <c r="D314" s="4">
        <v>140</v>
      </c>
      <c r="E314" s="10">
        <f t="shared" si="8"/>
        <v>92</v>
      </c>
      <c r="G314" s="11">
        <f t="shared" si="9"/>
        <v>0.39655172413793105</v>
      </c>
    </row>
    <row r="315" spans="1:7" x14ac:dyDescent="0.25">
      <c r="A315" s="8">
        <v>314</v>
      </c>
      <c r="B315" s="10">
        <v>27</v>
      </c>
      <c r="C315" s="4">
        <v>27</v>
      </c>
      <c r="D315" s="4">
        <v>16</v>
      </c>
      <c r="E315" s="10">
        <f t="shared" si="8"/>
        <v>11</v>
      </c>
      <c r="G315" s="11">
        <f t="shared" si="9"/>
        <v>0.40740740740740738</v>
      </c>
    </row>
    <row r="316" spans="1:7" x14ac:dyDescent="0.25">
      <c r="A316" s="8">
        <v>315</v>
      </c>
      <c r="B316" s="10">
        <v>161</v>
      </c>
      <c r="C316" s="4">
        <v>161</v>
      </c>
      <c r="D316" s="4">
        <v>95</v>
      </c>
      <c r="E316" s="10">
        <f t="shared" si="8"/>
        <v>66</v>
      </c>
      <c r="G316" s="11">
        <f t="shared" si="9"/>
        <v>0.40993788819875776</v>
      </c>
    </row>
    <row r="317" spans="1:7" x14ac:dyDescent="0.25">
      <c r="A317" s="8">
        <v>316</v>
      </c>
      <c r="B317" s="10">
        <v>160</v>
      </c>
      <c r="C317" s="4">
        <v>160</v>
      </c>
      <c r="D317" s="4">
        <v>96</v>
      </c>
      <c r="E317" s="10">
        <f t="shared" si="8"/>
        <v>64</v>
      </c>
      <c r="G317" s="11">
        <f t="shared" si="9"/>
        <v>0.4</v>
      </c>
    </row>
    <row r="318" spans="1:7" x14ac:dyDescent="0.25">
      <c r="A318" s="8">
        <v>317</v>
      </c>
      <c r="B318" s="10">
        <v>178</v>
      </c>
      <c r="C318" s="4">
        <v>178</v>
      </c>
      <c r="D318" s="4">
        <v>105</v>
      </c>
      <c r="E318" s="10">
        <f t="shared" si="8"/>
        <v>73</v>
      </c>
      <c r="G318" s="11">
        <f t="shared" si="9"/>
        <v>0.4101123595505618</v>
      </c>
    </row>
    <row r="319" spans="1:7" x14ac:dyDescent="0.25">
      <c r="A319" s="8">
        <v>318</v>
      </c>
      <c r="B319" s="10">
        <v>29</v>
      </c>
      <c r="C319" s="4">
        <v>29</v>
      </c>
      <c r="D319" s="4">
        <v>17</v>
      </c>
      <c r="E319" s="10">
        <f t="shared" si="8"/>
        <v>12</v>
      </c>
      <c r="G319" s="11">
        <f t="shared" si="9"/>
        <v>0.41379310344827586</v>
      </c>
    </row>
    <row r="320" spans="1:7" x14ac:dyDescent="0.25">
      <c r="A320" s="8">
        <v>319</v>
      </c>
      <c r="B320" s="10">
        <v>268</v>
      </c>
      <c r="C320" s="4">
        <v>268</v>
      </c>
      <c r="D320" s="4">
        <v>162</v>
      </c>
      <c r="E320" s="10">
        <f t="shared" si="8"/>
        <v>106</v>
      </c>
      <c r="G320" s="11">
        <f t="shared" si="9"/>
        <v>0.39552238805970147</v>
      </c>
    </row>
    <row r="321" spans="1:7" x14ac:dyDescent="0.25">
      <c r="A321" s="8">
        <v>320</v>
      </c>
      <c r="B321" s="10">
        <v>98</v>
      </c>
      <c r="C321" s="4">
        <v>98</v>
      </c>
      <c r="D321" s="4">
        <v>59</v>
      </c>
      <c r="E321" s="10">
        <f t="shared" si="8"/>
        <v>39</v>
      </c>
      <c r="G321" s="11">
        <f t="shared" si="9"/>
        <v>0.39795918367346939</v>
      </c>
    </row>
    <row r="322" spans="1:7" x14ac:dyDescent="0.25">
      <c r="A322" s="8">
        <v>321</v>
      </c>
      <c r="B322" s="10">
        <v>141</v>
      </c>
      <c r="C322" s="4">
        <v>141</v>
      </c>
      <c r="D322" s="4">
        <v>84</v>
      </c>
      <c r="E322" s="10">
        <f t="shared" si="8"/>
        <v>57</v>
      </c>
      <c r="G322" s="11">
        <f t="shared" si="9"/>
        <v>0.40425531914893614</v>
      </c>
    </row>
    <row r="323" spans="1:7" x14ac:dyDescent="0.25">
      <c r="A323" s="8">
        <v>322</v>
      </c>
      <c r="B323" s="10">
        <v>85</v>
      </c>
      <c r="C323" s="4">
        <v>85</v>
      </c>
      <c r="D323" s="4">
        <v>51</v>
      </c>
      <c r="E323" s="10">
        <f t="shared" ref="E323:E386" si="10">C323-D323</f>
        <v>34</v>
      </c>
      <c r="G323" s="11">
        <f t="shared" ref="G323:G386" si="11">E323/C323</f>
        <v>0.4</v>
      </c>
    </row>
    <row r="324" spans="1:7" x14ac:dyDescent="0.25">
      <c r="A324" s="8">
        <v>323</v>
      </c>
      <c r="B324" s="10">
        <v>208</v>
      </c>
      <c r="C324" s="4">
        <v>208</v>
      </c>
      <c r="D324" s="4">
        <v>121</v>
      </c>
      <c r="E324" s="10">
        <f t="shared" si="10"/>
        <v>87</v>
      </c>
      <c r="G324" s="11">
        <f t="shared" si="11"/>
        <v>0.41826923076923078</v>
      </c>
    </row>
    <row r="325" spans="1:7" x14ac:dyDescent="0.25">
      <c r="A325" s="8">
        <v>324</v>
      </c>
      <c r="B325" s="10">
        <v>137</v>
      </c>
      <c r="C325" s="4">
        <v>137</v>
      </c>
      <c r="D325" s="4">
        <v>81</v>
      </c>
      <c r="E325" s="10">
        <f t="shared" si="10"/>
        <v>56</v>
      </c>
      <c r="G325" s="11">
        <f t="shared" si="11"/>
        <v>0.40875912408759124</v>
      </c>
    </row>
    <row r="326" spans="1:7" x14ac:dyDescent="0.25">
      <c r="A326" s="8">
        <v>325</v>
      </c>
      <c r="B326" s="10">
        <v>154</v>
      </c>
      <c r="C326" s="4">
        <v>154</v>
      </c>
      <c r="D326" s="4">
        <v>93</v>
      </c>
      <c r="E326" s="10">
        <f t="shared" si="10"/>
        <v>61</v>
      </c>
      <c r="G326" s="11">
        <f t="shared" si="11"/>
        <v>0.39610389610389612</v>
      </c>
    </row>
    <row r="327" spans="1:7" x14ac:dyDescent="0.25">
      <c r="A327" s="8">
        <v>326</v>
      </c>
      <c r="B327" s="10">
        <v>81</v>
      </c>
      <c r="C327" s="4">
        <v>81</v>
      </c>
      <c r="D327" s="4">
        <v>47</v>
      </c>
      <c r="E327" s="10">
        <f t="shared" si="10"/>
        <v>34</v>
      </c>
      <c r="G327" s="11">
        <f t="shared" si="11"/>
        <v>0.41975308641975306</v>
      </c>
    </row>
    <row r="328" spans="1:7" x14ac:dyDescent="0.25">
      <c r="A328" s="8">
        <v>327</v>
      </c>
      <c r="B328" s="10">
        <v>147</v>
      </c>
      <c r="C328" s="4">
        <v>147</v>
      </c>
      <c r="D328" s="4">
        <v>86</v>
      </c>
      <c r="E328" s="10">
        <f t="shared" si="10"/>
        <v>61</v>
      </c>
      <c r="G328" s="11">
        <f t="shared" si="11"/>
        <v>0.41496598639455784</v>
      </c>
    </row>
    <row r="329" spans="1:7" x14ac:dyDescent="0.25">
      <c r="A329" s="8">
        <v>328</v>
      </c>
      <c r="B329" s="10">
        <v>35</v>
      </c>
      <c r="C329" s="4">
        <v>35</v>
      </c>
      <c r="D329" s="4">
        <v>21</v>
      </c>
      <c r="E329" s="10">
        <f t="shared" si="10"/>
        <v>14</v>
      </c>
      <c r="G329" s="11">
        <f t="shared" si="11"/>
        <v>0.4</v>
      </c>
    </row>
    <row r="330" spans="1:7" x14ac:dyDescent="0.25">
      <c r="A330" s="8">
        <v>329</v>
      </c>
      <c r="B330" s="10">
        <v>207</v>
      </c>
      <c r="C330" s="4">
        <v>207</v>
      </c>
      <c r="D330" s="4">
        <v>128</v>
      </c>
      <c r="E330" s="10">
        <f t="shared" si="10"/>
        <v>79</v>
      </c>
      <c r="G330" s="11">
        <f t="shared" si="11"/>
        <v>0.38164251207729466</v>
      </c>
    </row>
    <row r="331" spans="1:7" x14ac:dyDescent="0.25">
      <c r="A331" s="8">
        <v>330</v>
      </c>
      <c r="B331" s="10">
        <v>217</v>
      </c>
      <c r="C331" s="4">
        <v>217</v>
      </c>
      <c r="D331" s="4">
        <v>130</v>
      </c>
      <c r="E331" s="10">
        <f t="shared" si="10"/>
        <v>87</v>
      </c>
      <c r="G331" s="11">
        <f t="shared" si="11"/>
        <v>0.4009216589861751</v>
      </c>
    </row>
    <row r="332" spans="1:7" x14ac:dyDescent="0.25">
      <c r="A332" s="8">
        <v>331</v>
      </c>
      <c r="B332" s="10">
        <v>173</v>
      </c>
      <c r="C332" s="4">
        <v>173</v>
      </c>
      <c r="D332" s="4">
        <v>103</v>
      </c>
      <c r="E332" s="10">
        <f t="shared" si="10"/>
        <v>70</v>
      </c>
      <c r="G332" s="11">
        <f t="shared" si="11"/>
        <v>0.40462427745664742</v>
      </c>
    </row>
    <row r="333" spans="1:7" x14ac:dyDescent="0.25">
      <c r="A333" s="8">
        <v>332</v>
      </c>
      <c r="B333" s="10">
        <v>120</v>
      </c>
      <c r="C333" s="4">
        <v>120</v>
      </c>
      <c r="D333" s="4">
        <v>75</v>
      </c>
      <c r="E333" s="10">
        <f t="shared" si="10"/>
        <v>45</v>
      </c>
      <c r="G333" s="11">
        <f t="shared" si="11"/>
        <v>0.375</v>
      </c>
    </row>
    <row r="334" spans="1:7" x14ac:dyDescent="0.25">
      <c r="A334" s="8">
        <v>333</v>
      </c>
      <c r="B334" s="10">
        <v>72</v>
      </c>
      <c r="C334" s="4">
        <v>72</v>
      </c>
      <c r="D334" s="4">
        <v>42</v>
      </c>
      <c r="E334" s="10">
        <f t="shared" si="10"/>
        <v>30</v>
      </c>
      <c r="G334" s="11">
        <f t="shared" si="11"/>
        <v>0.41666666666666669</v>
      </c>
    </row>
    <row r="335" spans="1:7" x14ac:dyDescent="0.25">
      <c r="A335" s="8">
        <v>334</v>
      </c>
      <c r="B335" s="10">
        <v>173</v>
      </c>
      <c r="C335" s="4">
        <v>173</v>
      </c>
      <c r="D335" s="4">
        <v>104</v>
      </c>
      <c r="E335" s="10">
        <f t="shared" si="10"/>
        <v>69</v>
      </c>
      <c r="G335" s="11">
        <f t="shared" si="11"/>
        <v>0.39884393063583817</v>
      </c>
    </row>
    <row r="336" spans="1:7" x14ac:dyDescent="0.25">
      <c r="A336" s="8">
        <v>335</v>
      </c>
      <c r="B336" s="10">
        <v>114</v>
      </c>
      <c r="C336" s="4">
        <v>114</v>
      </c>
      <c r="D336" s="4">
        <v>66</v>
      </c>
      <c r="E336" s="10">
        <f t="shared" si="10"/>
        <v>48</v>
      </c>
      <c r="G336" s="11">
        <f t="shared" si="11"/>
        <v>0.42105263157894735</v>
      </c>
    </row>
    <row r="337" spans="1:7" x14ac:dyDescent="0.25">
      <c r="A337" s="8">
        <v>336</v>
      </c>
      <c r="B337" s="10">
        <v>158</v>
      </c>
      <c r="C337" s="4">
        <v>158</v>
      </c>
      <c r="D337" s="4">
        <v>93</v>
      </c>
      <c r="E337" s="10">
        <f t="shared" si="10"/>
        <v>65</v>
      </c>
      <c r="G337" s="11">
        <f t="shared" si="11"/>
        <v>0.41139240506329117</v>
      </c>
    </row>
    <row r="338" spans="1:7" x14ac:dyDescent="0.25">
      <c r="A338" s="8">
        <v>337</v>
      </c>
      <c r="B338" s="10">
        <v>100</v>
      </c>
      <c r="C338" s="4">
        <v>100</v>
      </c>
      <c r="D338" s="4">
        <v>58</v>
      </c>
      <c r="E338" s="10">
        <f t="shared" si="10"/>
        <v>42</v>
      </c>
      <c r="G338" s="11">
        <f t="shared" si="11"/>
        <v>0.42</v>
      </c>
    </row>
    <row r="339" spans="1:7" x14ac:dyDescent="0.25">
      <c r="A339" s="8">
        <v>338</v>
      </c>
      <c r="B339" s="10">
        <v>279</v>
      </c>
      <c r="C339" s="4">
        <v>279</v>
      </c>
      <c r="D339" s="4">
        <v>166</v>
      </c>
      <c r="E339" s="10">
        <f t="shared" si="10"/>
        <v>113</v>
      </c>
      <c r="G339" s="11">
        <f t="shared" si="11"/>
        <v>0.4050179211469534</v>
      </c>
    </row>
    <row r="340" spans="1:7" x14ac:dyDescent="0.25">
      <c r="A340" s="8">
        <v>339</v>
      </c>
      <c r="B340" s="10">
        <v>104</v>
      </c>
      <c r="C340" s="4">
        <v>104</v>
      </c>
      <c r="D340" s="4">
        <v>62</v>
      </c>
      <c r="E340" s="10">
        <f t="shared" si="10"/>
        <v>42</v>
      </c>
      <c r="G340" s="11">
        <f t="shared" si="11"/>
        <v>0.40384615384615385</v>
      </c>
    </row>
    <row r="341" spans="1:7" x14ac:dyDescent="0.25">
      <c r="A341" s="8">
        <v>340</v>
      </c>
      <c r="B341" s="10">
        <v>164</v>
      </c>
      <c r="C341" s="4">
        <v>164</v>
      </c>
      <c r="D341" s="4">
        <v>98</v>
      </c>
      <c r="E341" s="10">
        <f t="shared" si="10"/>
        <v>66</v>
      </c>
      <c r="G341" s="11">
        <f t="shared" si="11"/>
        <v>0.40243902439024393</v>
      </c>
    </row>
    <row r="342" spans="1:7" x14ac:dyDescent="0.25">
      <c r="A342" s="8">
        <v>341</v>
      </c>
      <c r="B342" s="10">
        <v>177</v>
      </c>
      <c r="C342" s="4">
        <v>177</v>
      </c>
      <c r="D342" s="4">
        <v>105</v>
      </c>
      <c r="E342" s="10">
        <f t="shared" si="10"/>
        <v>72</v>
      </c>
      <c r="G342" s="11">
        <f t="shared" si="11"/>
        <v>0.40677966101694918</v>
      </c>
    </row>
    <row r="343" spans="1:7" x14ac:dyDescent="0.25">
      <c r="A343" s="8">
        <v>342</v>
      </c>
      <c r="B343" s="10">
        <v>102</v>
      </c>
      <c r="C343" s="4">
        <v>102</v>
      </c>
      <c r="D343" s="4">
        <v>60</v>
      </c>
      <c r="E343" s="10">
        <f t="shared" si="10"/>
        <v>42</v>
      </c>
      <c r="G343" s="11">
        <f t="shared" si="11"/>
        <v>0.41176470588235292</v>
      </c>
    </row>
    <row r="344" spans="1:7" x14ac:dyDescent="0.25">
      <c r="A344" s="8">
        <v>343</v>
      </c>
      <c r="B344" s="10">
        <v>137</v>
      </c>
      <c r="C344" s="4">
        <v>137</v>
      </c>
      <c r="D344" s="4">
        <v>82</v>
      </c>
      <c r="E344" s="10">
        <f t="shared" si="10"/>
        <v>55</v>
      </c>
      <c r="G344" s="11">
        <f t="shared" si="11"/>
        <v>0.40145985401459855</v>
      </c>
    </row>
    <row r="345" spans="1:7" x14ac:dyDescent="0.25">
      <c r="A345" s="8">
        <v>344</v>
      </c>
      <c r="B345" s="10">
        <v>183</v>
      </c>
      <c r="C345" s="4">
        <v>183</v>
      </c>
      <c r="D345" s="4">
        <v>110</v>
      </c>
      <c r="E345" s="10">
        <f t="shared" si="10"/>
        <v>73</v>
      </c>
      <c r="G345" s="11">
        <f t="shared" si="11"/>
        <v>0.39890710382513661</v>
      </c>
    </row>
    <row r="346" spans="1:7" x14ac:dyDescent="0.25">
      <c r="A346" s="8">
        <v>345</v>
      </c>
      <c r="B346" s="10">
        <v>38</v>
      </c>
      <c r="C346" s="4">
        <v>38</v>
      </c>
      <c r="D346" s="4">
        <v>22</v>
      </c>
      <c r="E346" s="10">
        <f t="shared" si="10"/>
        <v>16</v>
      </c>
      <c r="G346" s="11">
        <f t="shared" si="11"/>
        <v>0.42105263157894735</v>
      </c>
    </row>
    <row r="347" spans="1:7" x14ac:dyDescent="0.25">
      <c r="A347" s="8">
        <v>346</v>
      </c>
      <c r="B347" s="10">
        <v>72</v>
      </c>
      <c r="C347" s="4">
        <v>72</v>
      </c>
      <c r="D347" s="4">
        <v>44</v>
      </c>
      <c r="E347" s="10">
        <f t="shared" si="10"/>
        <v>28</v>
      </c>
      <c r="G347" s="11">
        <f t="shared" si="11"/>
        <v>0.3888888888888889</v>
      </c>
    </row>
    <row r="348" spans="1:7" x14ac:dyDescent="0.25">
      <c r="A348" s="8">
        <v>347</v>
      </c>
      <c r="B348" s="10">
        <v>70</v>
      </c>
      <c r="C348" s="4">
        <v>70</v>
      </c>
      <c r="D348" s="4">
        <v>42</v>
      </c>
      <c r="E348" s="10">
        <f t="shared" si="10"/>
        <v>28</v>
      </c>
      <c r="G348" s="11">
        <f t="shared" si="11"/>
        <v>0.4</v>
      </c>
    </row>
    <row r="349" spans="1:7" x14ac:dyDescent="0.25">
      <c r="A349" s="8">
        <v>348</v>
      </c>
      <c r="B349" s="10">
        <v>86</v>
      </c>
      <c r="C349" s="4">
        <v>86</v>
      </c>
      <c r="D349" s="4">
        <v>51</v>
      </c>
      <c r="E349" s="10">
        <f t="shared" si="10"/>
        <v>35</v>
      </c>
      <c r="G349" s="11">
        <f t="shared" si="11"/>
        <v>0.40697674418604651</v>
      </c>
    </row>
    <row r="350" spans="1:7" x14ac:dyDescent="0.25">
      <c r="A350" s="8">
        <v>349</v>
      </c>
      <c r="B350" s="10">
        <v>152</v>
      </c>
      <c r="C350" s="4">
        <v>152</v>
      </c>
      <c r="D350" s="4">
        <v>90</v>
      </c>
      <c r="E350" s="10">
        <f t="shared" si="10"/>
        <v>62</v>
      </c>
      <c r="G350" s="11">
        <f t="shared" si="11"/>
        <v>0.40789473684210525</v>
      </c>
    </row>
    <row r="351" spans="1:7" x14ac:dyDescent="0.25">
      <c r="A351" s="8">
        <v>350</v>
      </c>
      <c r="B351" s="10">
        <v>143</v>
      </c>
      <c r="C351" s="4">
        <v>143</v>
      </c>
      <c r="D351" s="4">
        <v>86</v>
      </c>
      <c r="E351" s="10">
        <f t="shared" si="10"/>
        <v>57</v>
      </c>
      <c r="G351" s="11">
        <f t="shared" si="11"/>
        <v>0.39860139860139859</v>
      </c>
    </row>
    <row r="352" spans="1:7" x14ac:dyDescent="0.25">
      <c r="A352" s="8">
        <v>351</v>
      </c>
      <c r="B352" s="10">
        <v>201</v>
      </c>
      <c r="C352" s="4">
        <v>201</v>
      </c>
      <c r="D352" s="4">
        <v>120</v>
      </c>
      <c r="E352" s="10">
        <f t="shared" si="10"/>
        <v>81</v>
      </c>
      <c r="G352" s="11">
        <f t="shared" si="11"/>
        <v>0.40298507462686567</v>
      </c>
    </row>
    <row r="353" spans="1:7" x14ac:dyDescent="0.25">
      <c r="A353" s="8">
        <v>352</v>
      </c>
      <c r="B353" s="10">
        <v>99</v>
      </c>
      <c r="C353" s="4">
        <v>99</v>
      </c>
      <c r="D353" s="4">
        <v>60</v>
      </c>
      <c r="E353" s="10">
        <f t="shared" si="10"/>
        <v>39</v>
      </c>
      <c r="G353" s="11">
        <f t="shared" si="11"/>
        <v>0.39393939393939392</v>
      </c>
    </row>
    <row r="354" spans="1:7" x14ac:dyDescent="0.25">
      <c r="A354" s="8">
        <v>353</v>
      </c>
      <c r="B354" s="10">
        <v>212</v>
      </c>
      <c r="C354" s="4">
        <v>212</v>
      </c>
      <c r="D354" s="4">
        <v>126</v>
      </c>
      <c r="E354" s="10">
        <f t="shared" si="10"/>
        <v>86</v>
      </c>
      <c r="G354" s="11">
        <f t="shared" si="11"/>
        <v>0.40566037735849059</v>
      </c>
    </row>
    <row r="355" spans="1:7" x14ac:dyDescent="0.25">
      <c r="A355" s="8">
        <v>354</v>
      </c>
      <c r="B355" s="10">
        <v>181</v>
      </c>
      <c r="C355" s="4">
        <v>181</v>
      </c>
      <c r="D355" s="4">
        <v>105</v>
      </c>
      <c r="E355" s="10">
        <f t="shared" si="10"/>
        <v>76</v>
      </c>
      <c r="G355" s="11">
        <f t="shared" si="11"/>
        <v>0.41988950276243092</v>
      </c>
    </row>
    <row r="356" spans="1:7" x14ac:dyDescent="0.25">
      <c r="A356" s="8">
        <v>355</v>
      </c>
      <c r="B356" s="10">
        <v>26</v>
      </c>
      <c r="C356" s="4">
        <v>26</v>
      </c>
      <c r="D356" s="4">
        <v>15</v>
      </c>
      <c r="E356" s="10">
        <f t="shared" si="10"/>
        <v>11</v>
      </c>
      <c r="G356" s="11">
        <f t="shared" si="11"/>
        <v>0.42307692307692307</v>
      </c>
    </row>
    <row r="357" spans="1:7" x14ac:dyDescent="0.25">
      <c r="A357" s="8">
        <v>356</v>
      </c>
      <c r="B357" s="10">
        <v>36</v>
      </c>
      <c r="C357" s="4">
        <v>36</v>
      </c>
      <c r="D357" s="4">
        <v>20</v>
      </c>
      <c r="E357" s="10">
        <f t="shared" si="10"/>
        <v>16</v>
      </c>
      <c r="G357" s="11">
        <f t="shared" si="11"/>
        <v>0.44444444444444442</v>
      </c>
    </row>
    <row r="358" spans="1:7" x14ac:dyDescent="0.25">
      <c r="A358" s="8">
        <v>357</v>
      </c>
      <c r="B358" s="10">
        <v>168</v>
      </c>
      <c r="C358" s="4">
        <v>168</v>
      </c>
      <c r="D358" s="4">
        <v>100</v>
      </c>
      <c r="E358" s="10">
        <f t="shared" si="10"/>
        <v>68</v>
      </c>
      <c r="G358" s="11">
        <f t="shared" si="11"/>
        <v>0.40476190476190477</v>
      </c>
    </row>
    <row r="359" spans="1:7" x14ac:dyDescent="0.25">
      <c r="A359" s="8">
        <v>358</v>
      </c>
      <c r="B359" s="10">
        <v>166</v>
      </c>
      <c r="C359" s="4">
        <v>166</v>
      </c>
      <c r="D359" s="4">
        <v>96</v>
      </c>
      <c r="E359" s="10">
        <f t="shared" si="10"/>
        <v>70</v>
      </c>
      <c r="G359" s="11">
        <f t="shared" si="11"/>
        <v>0.42168674698795183</v>
      </c>
    </row>
    <row r="360" spans="1:7" x14ac:dyDescent="0.25">
      <c r="A360" s="8">
        <v>359</v>
      </c>
      <c r="B360" s="10">
        <v>190</v>
      </c>
      <c r="C360" s="4">
        <v>190</v>
      </c>
      <c r="D360" s="4">
        <v>110</v>
      </c>
      <c r="E360" s="10">
        <f t="shared" si="10"/>
        <v>80</v>
      </c>
      <c r="G360" s="11">
        <f t="shared" si="11"/>
        <v>0.42105263157894735</v>
      </c>
    </row>
    <row r="361" spans="1:7" x14ac:dyDescent="0.25">
      <c r="A361" s="8">
        <v>360</v>
      </c>
      <c r="B361" s="10">
        <v>233</v>
      </c>
      <c r="C361" s="4">
        <v>233</v>
      </c>
      <c r="D361" s="4">
        <v>139</v>
      </c>
      <c r="E361" s="10">
        <f t="shared" si="10"/>
        <v>94</v>
      </c>
      <c r="G361" s="11">
        <f t="shared" si="11"/>
        <v>0.40343347639484978</v>
      </c>
    </row>
    <row r="362" spans="1:7" x14ac:dyDescent="0.25">
      <c r="A362" s="8">
        <v>361</v>
      </c>
      <c r="B362" s="10">
        <v>101</v>
      </c>
      <c r="C362" s="4">
        <v>101</v>
      </c>
      <c r="D362" s="4">
        <v>59</v>
      </c>
      <c r="E362" s="10">
        <f t="shared" si="10"/>
        <v>42</v>
      </c>
      <c r="G362" s="11">
        <f t="shared" si="11"/>
        <v>0.41584158415841582</v>
      </c>
    </row>
    <row r="363" spans="1:7" x14ac:dyDescent="0.25">
      <c r="A363" s="8">
        <v>362</v>
      </c>
      <c r="B363" s="10">
        <v>62</v>
      </c>
      <c r="C363" s="4">
        <v>62</v>
      </c>
      <c r="D363" s="4">
        <v>36</v>
      </c>
      <c r="E363" s="10">
        <f t="shared" si="10"/>
        <v>26</v>
      </c>
      <c r="G363" s="11">
        <f t="shared" si="11"/>
        <v>0.41935483870967744</v>
      </c>
    </row>
    <row r="364" spans="1:7" x14ac:dyDescent="0.25">
      <c r="A364" s="8">
        <v>363</v>
      </c>
      <c r="B364" s="10">
        <v>240</v>
      </c>
      <c r="C364" s="4">
        <v>240</v>
      </c>
      <c r="D364" s="4">
        <v>144</v>
      </c>
      <c r="E364" s="10">
        <f t="shared" si="10"/>
        <v>96</v>
      </c>
      <c r="G364" s="11">
        <f t="shared" si="11"/>
        <v>0.4</v>
      </c>
    </row>
    <row r="365" spans="1:7" x14ac:dyDescent="0.25">
      <c r="A365" s="8">
        <v>364</v>
      </c>
      <c r="B365" s="10">
        <v>157</v>
      </c>
      <c r="C365" s="4">
        <v>157</v>
      </c>
      <c r="D365" s="4">
        <v>92</v>
      </c>
      <c r="E365" s="10">
        <f t="shared" si="10"/>
        <v>65</v>
      </c>
      <c r="G365" s="11">
        <f t="shared" si="11"/>
        <v>0.4140127388535032</v>
      </c>
    </row>
    <row r="366" spans="1:7" x14ac:dyDescent="0.25">
      <c r="A366" s="8">
        <v>365</v>
      </c>
      <c r="B366" s="10">
        <v>108</v>
      </c>
      <c r="C366" s="4">
        <v>108</v>
      </c>
      <c r="D366" s="4">
        <v>66</v>
      </c>
      <c r="E366" s="10">
        <f t="shared" si="10"/>
        <v>42</v>
      </c>
      <c r="G366" s="11">
        <f t="shared" si="11"/>
        <v>0.3888888888888889</v>
      </c>
    </row>
    <row r="367" spans="1:7" x14ac:dyDescent="0.25">
      <c r="A367" s="8">
        <v>366</v>
      </c>
      <c r="B367" s="10">
        <v>239</v>
      </c>
      <c r="C367" s="4">
        <v>239</v>
      </c>
      <c r="D367" s="4">
        <v>145</v>
      </c>
      <c r="E367" s="10">
        <f t="shared" si="10"/>
        <v>94</v>
      </c>
      <c r="G367" s="11">
        <f t="shared" si="11"/>
        <v>0.39330543933054396</v>
      </c>
    </row>
    <row r="368" spans="1:7" x14ac:dyDescent="0.25">
      <c r="A368" s="8">
        <v>367</v>
      </c>
      <c r="B368" s="10">
        <v>101</v>
      </c>
      <c r="C368" s="4">
        <v>101</v>
      </c>
      <c r="D368" s="4">
        <v>59</v>
      </c>
      <c r="E368" s="10">
        <f t="shared" si="10"/>
        <v>42</v>
      </c>
      <c r="G368" s="11">
        <f t="shared" si="11"/>
        <v>0.41584158415841582</v>
      </c>
    </row>
    <row r="369" spans="1:7" x14ac:dyDescent="0.25">
      <c r="A369" s="8">
        <v>368</v>
      </c>
      <c r="B369" s="10">
        <v>123</v>
      </c>
      <c r="C369" s="4">
        <v>123</v>
      </c>
      <c r="D369" s="4">
        <v>74</v>
      </c>
      <c r="E369" s="10">
        <f t="shared" si="10"/>
        <v>49</v>
      </c>
      <c r="G369" s="11">
        <f t="shared" si="11"/>
        <v>0.3983739837398374</v>
      </c>
    </row>
    <row r="370" spans="1:7" x14ac:dyDescent="0.25">
      <c r="A370" s="8">
        <v>369</v>
      </c>
      <c r="B370" s="10">
        <v>242</v>
      </c>
      <c r="C370" s="4">
        <v>242</v>
      </c>
      <c r="D370" s="4">
        <v>143</v>
      </c>
      <c r="E370" s="10">
        <f t="shared" si="10"/>
        <v>99</v>
      </c>
      <c r="G370" s="11">
        <f t="shared" si="11"/>
        <v>0.40909090909090912</v>
      </c>
    </row>
    <row r="371" spans="1:7" x14ac:dyDescent="0.25">
      <c r="A371" s="8">
        <v>370</v>
      </c>
      <c r="B371" s="10">
        <v>72</v>
      </c>
      <c r="C371" s="4">
        <v>72</v>
      </c>
      <c r="D371" s="4">
        <v>44</v>
      </c>
      <c r="E371" s="10">
        <f t="shared" si="10"/>
        <v>28</v>
      </c>
      <c r="G371" s="11">
        <f t="shared" si="11"/>
        <v>0.3888888888888889</v>
      </c>
    </row>
    <row r="372" spans="1:7" x14ac:dyDescent="0.25">
      <c r="A372" s="8">
        <v>371</v>
      </c>
      <c r="B372" s="10">
        <v>200</v>
      </c>
      <c r="C372" s="4">
        <v>200</v>
      </c>
      <c r="D372" s="4">
        <v>120</v>
      </c>
      <c r="E372" s="10">
        <f t="shared" si="10"/>
        <v>80</v>
      </c>
      <c r="G372" s="11">
        <f t="shared" si="11"/>
        <v>0.4</v>
      </c>
    </row>
    <row r="373" spans="1:7" x14ac:dyDescent="0.25">
      <c r="A373" s="8">
        <v>372</v>
      </c>
      <c r="B373" s="10">
        <v>36</v>
      </c>
      <c r="C373" s="4">
        <v>36</v>
      </c>
      <c r="D373" s="4">
        <v>20</v>
      </c>
      <c r="E373" s="10">
        <f t="shared" si="10"/>
        <v>16</v>
      </c>
      <c r="G373" s="11">
        <f t="shared" si="11"/>
        <v>0.44444444444444442</v>
      </c>
    </row>
    <row r="374" spans="1:7" x14ac:dyDescent="0.25">
      <c r="A374" s="8">
        <v>373</v>
      </c>
      <c r="B374" s="10">
        <v>160</v>
      </c>
      <c r="C374" s="4">
        <v>160</v>
      </c>
      <c r="D374" s="4">
        <v>96</v>
      </c>
      <c r="E374" s="10">
        <f t="shared" si="10"/>
        <v>64</v>
      </c>
      <c r="G374" s="11">
        <f t="shared" si="11"/>
        <v>0.4</v>
      </c>
    </row>
    <row r="375" spans="1:7" x14ac:dyDescent="0.25">
      <c r="A375" s="8">
        <v>374</v>
      </c>
      <c r="B375" s="10">
        <v>35</v>
      </c>
      <c r="C375" s="4">
        <v>35</v>
      </c>
      <c r="D375" s="4">
        <v>21</v>
      </c>
      <c r="E375" s="10">
        <f t="shared" si="10"/>
        <v>14</v>
      </c>
      <c r="G375" s="11">
        <f t="shared" si="11"/>
        <v>0.4</v>
      </c>
    </row>
    <row r="376" spans="1:7" x14ac:dyDescent="0.25">
      <c r="A376" s="8">
        <v>375</v>
      </c>
      <c r="B376" s="10">
        <v>93</v>
      </c>
      <c r="C376" s="4">
        <v>93</v>
      </c>
      <c r="D376" s="4">
        <v>57</v>
      </c>
      <c r="E376" s="10">
        <f t="shared" si="10"/>
        <v>36</v>
      </c>
      <c r="G376" s="11">
        <f t="shared" si="11"/>
        <v>0.38709677419354838</v>
      </c>
    </row>
    <row r="377" spans="1:7" x14ac:dyDescent="0.25">
      <c r="A377" s="8">
        <v>376</v>
      </c>
      <c r="B377" s="10">
        <v>46</v>
      </c>
      <c r="C377" s="4">
        <v>46</v>
      </c>
      <c r="D377" s="4">
        <v>28</v>
      </c>
      <c r="E377" s="10">
        <f t="shared" si="10"/>
        <v>18</v>
      </c>
      <c r="G377" s="11">
        <f t="shared" si="11"/>
        <v>0.39130434782608697</v>
      </c>
    </row>
    <row r="378" spans="1:7" x14ac:dyDescent="0.25">
      <c r="A378" s="8">
        <v>377</v>
      </c>
      <c r="B378" s="10">
        <v>100</v>
      </c>
      <c r="C378" s="4">
        <v>100</v>
      </c>
      <c r="D378" s="4">
        <v>59</v>
      </c>
      <c r="E378" s="10">
        <f t="shared" si="10"/>
        <v>41</v>
      </c>
      <c r="G378" s="11">
        <f t="shared" si="11"/>
        <v>0.41</v>
      </c>
    </row>
    <row r="379" spans="1:7" x14ac:dyDescent="0.25">
      <c r="A379" s="8">
        <v>378</v>
      </c>
      <c r="B379" s="10">
        <v>49</v>
      </c>
      <c r="C379" s="4">
        <v>49</v>
      </c>
      <c r="D379" s="4">
        <v>29</v>
      </c>
      <c r="E379" s="10">
        <f t="shared" si="10"/>
        <v>20</v>
      </c>
      <c r="G379" s="11">
        <f t="shared" si="11"/>
        <v>0.40816326530612246</v>
      </c>
    </row>
    <row r="380" spans="1:7" x14ac:dyDescent="0.25">
      <c r="A380" s="8">
        <v>379</v>
      </c>
      <c r="B380" s="10">
        <v>70</v>
      </c>
      <c r="C380" s="4">
        <v>70</v>
      </c>
      <c r="D380" s="4">
        <v>42</v>
      </c>
      <c r="E380" s="10">
        <f t="shared" si="10"/>
        <v>28</v>
      </c>
      <c r="G380" s="11">
        <f t="shared" si="11"/>
        <v>0.4</v>
      </c>
    </row>
    <row r="381" spans="1:7" x14ac:dyDescent="0.25">
      <c r="A381" s="8">
        <v>380</v>
      </c>
      <c r="B381" s="10">
        <v>137</v>
      </c>
      <c r="C381" s="4">
        <v>137</v>
      </c>
      <c r="D381" s="4">
        <v>82</v>
      </c>
      <c r="E381" s="10">
        <f t="shared" si="10"/>
        <v>55</v>
      </c>
      <c r="G381" s="11">
        <f t="shared" si="11"/>
        <v>0.40145985401459855</v>
      </c>
    </row>
    <row r="382" spans="1:7" x14ac:dyDescent="0.25">
      <c r="A382" s="8">
        <v>381</v>
      </c>
      <c r="B382" s="10">
        <v>144</v>
      </c>
      <c r="C382" s="4">
        <v>144</v>
      </c>
      <c r="D382" s="4">
        <v>85</v>
      </c>
      <c r="E382" s="10">
        <f t="shared" si="10"/>
        <v>59</v>
      </c>
      <c r="G382" s="11">
        <f t="shared" si="11"/>
        <v>0.40972222222222221</v>
      </c>
    </row>
    <row r="383" spans="1:7" x14ac:dyDescent="0.25">
      <c r="A383" s="8">
        <v>382</v>
      </c>
      <c r="B383" s="10">
        <v>87</v>
      </c>
      <c r="C383" s="4">
        <v>87</v>
      </c>
      <c r="D383" s="4">
        <v>51</v>
      </c>
      <c r="E383" s="10">
        <f t="shared" si="10"/>
        <v>36</v>
      </c>
      <c r="G383" s="11">
        <f t="shared" si="11"/>
        <v>0.41379310344827586</v>
      </c>
    </row>
    <row r="384" spans="1:7" x14ac:dyDescent="0.25">
      <c r="A384" s="8">
        <v>383</v>
      </c>
      <c r="B384" s="10">
        <v>108</v>
      </c>
      <c r="C384" s="4">
        <v>108</v>
      </c>
      <c r="D384" s="4">
        <v>66</v>
      </c>
      <c r="E384" s="10">
        <f t="shared" si="10"/>
        <v>42</v>
      </c>
      <c r="G384" s="11">
        <f t="shared" si="11"/>
        <v>0.3888888888888889</v>
      </c>
    </row>
    <row r="385" spans="1:7" x14ac:dyDescent="0.25">
      <c r="A385" s="8">
        <v>384</v>
      </c>
      <c r="B385" s="10">
        <v>120</v>
      </c>
      <c r="C385" s="4">
        <v>120</v>
      </c>
      <c r="D385" s="4">
        <v>69</v>
      </c>
      <c r="E385" s="10">
        <f t="shared" si="10"/>
        <v>51</v>
      </c>
      <c r="G385" s="11">
        <f t="shared" si="11"/>
        <v>0.42499999999999999</v>
      </c>
    </row>
    <row r="386" spans="1:7" x14ac:dyDescent="0.25">
      <c r="A386" s="8">
        <v>385</v>
      </c>
      <c r="B386" s="10">
        <v>60</v>
      </c>
      <c r="C386" s="4">
        <v>60</v>
      </c>
      <c r="D386" s="4">
        <v>36</v>
      </c>
      <c r="E386" s="10">
        <f t="shared" si="10"/>
        <v>24</v>
      </c>
      <c r="G386" s="11">
        <f t="shared" si="11"/>
        <v>0.4</v>
      </c>
    </row>
    <row r="387" spans="1:7" x14ac:dyDescent="0.25">
      <c r="A387" s="8">
        <v>386</v>
      </c>
      <c r="B387" s="10">
        <v>99</v>
      </c>
      <c r="C387" s="4">
        <v>99</v>
      </c>
      <c r="D387" s="4">
        <v>60</v>
      </c>
      <c r="E387" s="10">
        <f t="shared" ref="E387:E450" si="12">C387-D387</f>
        <v>39</v>
      </c>
      <c r="G387" s="11">
        <f t="shared" ref="G387:G450" si="13">E387/C387</f>
        <v>0.39393939393939392</v>
      </c>
    </row>
    <row r="388" spans="1:7" x14ac:dyDescent="0.25">
      <c r="A388" s="8">
        <v>387</v>
      </c>
      <c r="B388" s="10">
        <v>93</v>
      </c>
      <c r="C388" s="4">
        <v>93</v>
      </c>
      <c r="D388" s="4">
        <v>57</v>
      </c>
      <c r="E388" s="10">
        <f t="shared" si="12"/>
        <v>36</v>
      </c>
      <c r="G388" s="11">
        <f t="shared" si="13"/>
        <v>0.38709677419354838</v>
      </c>
    </row>
    <row r="389" spans="1:7" x14ac:dyDescent="0.25">
      <c r="A389" s="8">
        <v>388</v>
      </c>
      <c r="B389" s="10">
        <v>291</v>
      </c>
      <c r="C389" s="4">
        <v>291</v>
      </c>
      <c r="D389" s="4">
        <v>176</v>
      </c>
      <c r="E389" s="10">
        <f t="shared" si="12"/>
        <v>115</v>
      </c>
      <c r="G389" s="11">
        <f t="shared" si="13"/>
        <v>0.3951890034364261</v>
      </c>
    </row>
    <row r="390" spans="1:7" x14ac:dyDescent="0.25">
      <c r="A390" s="8">
        <v>389</v>
      </c>
      <c r="B390" s="10">
        <v>33</v>
      </c>
      <c r="C390" s="4">
        <v>33</v>
      </c>
      <c r="D390" s="4">
        <v>20</v>
      </c>
      <c r="E390" s="10">
        <f t="shared" si="12"/>
        <v>13</v>
      </c>
      <c r="G390" s="11">
        <f t="shared" si="13"/>
        <v>0.39393939393939392</v>
      </c>
    </row>
    <row r="391" spans="1:7" x14ac:dyDescent="0.25">
      <c r="A391" s="8">
        <v>390</v>
      </c>
      <c r="B391" s="10">
        <v>143</v>
      </c>
      <c r="C391" s="4">
        <v>143</v>
      </c>
      <c r="D391" s="4">
        <v>84</v>
      </c>
      <c r="E391" s="10">
        <f t="shared" si="12"/>
        <v>59</v>
      </c>
      <c r="G391" s="11">
        <f t="shared" si="13"/>
        <v>0.41258741258741261</v>
      </c>
    </row>
    <row r="392" spans="1:7" x14ac:dyDescent="0.25">
      <c r="A392" s="8">
        <v>391</v>
      </c>
      <c r="B392" s="10">
        <v>22</v>
      </c>
      <c r="C392" s="4">
        <v>22</v>
      </c>
      <c r="D392" s="4">
        <v>13</v>
      </c>
      <c r="E392" s="10">
        <f t="shared" si="12"/>
        <v>9</v>
      </c>
      <c r="G392" s="11">
        <f t="shared" si="13"/>
        <v>0.40909090909090912</v>
      </c>
    </row>
    <row r="393" spans="1:7" x14ac:dyDescent="0.25">
      <c r="A393" s="8">
        <v>392</v>
      </c>
      <c r="B393" s="10">
        <v>120</v>
      </c>
      <c r="C393" s="4">
        <v>120</v>
      </c>
      <c r="D393" s="4">
        <v>71</v>
      </c>
      <c r="E393" s="10">
        <f t="shared" si="12"/>
        <v>49</v>
      </c>
      <c r="G393" s="11">
        <f t="shared" si="13"/>
        <v>0.40833333333333333</v>
      </c>
    </row>
    <row r="394" spans="1:7" x14ac:dyDescent="0.25">
      <c r="A394" s="8">
        <v>393</v>
      </c>
      <c r="B394" s="10">
        <v>208</v>
      </c>
      <c r="C394" s="4">
        <v>208</v>
      </c>
      <c r="D394" s="4">
        <v>124</v>
      </c>
      <c r="E394" s="10">
        <f t="shared" si="12"/>
        <v>84</v>
      </c>
      <c r="G394" s="11">
        <f t="shared" si="13"/>
        <v>0.40384615384615385</v>
      </c>
    </row>
    <row r="395" spans="1:7" x14ac:dyDescent="0.25">
      <c r="A395" s="8">
        <v>394</v>
      </c>
      <c r="B395" s="10">
        <v>77</v>
      </c>
      <c r="C395" s="4">
        <v>77</v>
      </c>
      <c r="D395" s="4">
        <v>45</v>
      </c>
      <c r="E395" s="10">
        <f t="shared" si="12"/>
        <v>32</v>
      </c>
      <c r="G395" s="11">
        <f t="shared" si="13"/>
        <v>0.41558441558441561</v>
      </c>
    </row>
    <row r="396" spans="1:7" x14ac:dyDescent="0.25">
      <c r="A396" s="8">
        <v>395</v>
      </c>
      <c r="B396" s="10">
        <v>38</v>
      </c>
      <c r="C396" s="4">
        <v>38</v>
      </c>
      <c r="D396" s="4">
        <v>22</v>
      </c>
      <c r="E396" s="10">
        <f t="shared" si="12"/>
        <v>16</v>
      </c>
      <c r="G396" s="11">
        <f t="shared" si="13"/>
        <v>0.42105263157894735</v>
      </c>
    </row>
    <row r="397" spans="1:7" x14ac:dyDescent="0.25">
      <c r="A397" s="8">
        <v>396</v>
      </c>
      <c r="B397" s="10">
        <v>83</v>
      </c>
      <c r="C397" s="4">
        <v>83</v>
      </c>
      <c r="D397" s="4">
        <v>51</v>
      </c>
      <c r="E397" s="10">
        <f t="shared" si="12"/>
        <v>32</v>
      </c>
      <c r="G397" s="11">
        <f t="shared" si="13"/>
        <v>0.38554216867469882</v>
      </c>
    </row>
    <row r="398" spans="1:7" x14ac:dyDescent="0.25">
      <c r="A398" s="8">
        <v>397</v>
      </c>
      <c r="B398" s="10">
        <v>147</v>
      </c>
      <c r="C398" s="4">
        <v>147</v>
      </c>
      <c r="D398" s="4">
        <v>89</v>
      </c>
      <c r="E398" s="10">
        <f t="shared" si="12"/>
        <v>58</v>
      </c>
      <c r="G398" s="11">
        <f t="shared" si="13"/>
        <v>0.39455782312925169</v>
      </c>
    </row>
    <row r="399" spans="1:7" x14ac:dyDescent="0.25">
      <c r="A399" s="8">
        <v>398</v>
      </c>
      <c r="B399" s="10">
        <v>122</v>
      </c>
      <c r="C399" s="4">
        <v>122</v>
      </c>
      <c r="D399" s="4">
        <v>72</v>
      </c>
      <c r="E399" s="10">
        <f t="shared" si="12"/>
        <v>50</v>
      </c>
      <c r="G399" s="11">
        <f t="shared" si="13"/>
        <v>0.4098360655737705</v>
      </c>
    </row>
    <row r="400" spans="1:7" x14ac:dyDescent="0.25">
      <c r="A400" s="8">
        <v>399</v>
      </c>
      <c r="B400" s="10">
        <v>207</v>
      </c>
      <c r="C400" s="4">
        <v>207</v>
      </c>
      <c r="D400" s="4">
        <v>126</v>
      </c>
      <c r="E400" s="10">
        <f t="shared" si="12"/>
        <v>81</v>
      </c>
      <c r="G400" s="11">
        <f t="shared" si="13"/>
        <v>0.39130434782608697</v>
      </c>
    </row>
    <row r="401" spans="1:7" x14ac:dyDescent="0.25">
      <c r="A401" s="8">
        <v>400</v>
      </c>
      <c r="B401" s="10">
        <v>198</v>
      </c>
      <c r="C401" s="4">
        <v>198</v>
      </c>
      <c r="D401" s="4">
        <v>120</v>
      </c>
      <c r="E401" s="10">
        <f t="shared" si="12"/>
        <v>78</v>
      </c>
      <c r="G401" s="11">
        <f t="shared" si="13"/>
        <v>0.39393939393939392</v>
      </c>
    </row>
    <row r="402" spans="1:7" x14ac:dyDescent="0.25">
      <c r="A402" s="8">
        <v>401</v>
      </c>
      <c r="B402" s="10">
        <v>42</v>
      </c>
      <c r="C402" s="4">
        <v>42</v>
      </c>
      <c r="D402" s="4">
        <v>26</v>
      </c>
      <c r="E402" s="10">
        <f t="shared" si="12"/>
        <v>16</v>
      </c>
      <c r="G402" s="11">
        <f t="shared" si="13"/>
        <v>0.38095238095238093</v>
      </c>
    </row>
    <row r="403" spans="1:7" x14ac:dyDescent="0.25">
      <c r="A403" s="8">
        <v>402</v>
      </c>
      <c r="B403" s="10">
        <v>151</v>
      </c>
      <c r="C403" s="4">
        <v>151</v>
      </c>
      <c r="D403" s="4">
        <v>89</v>
      </c>
      <c r="E403" s="10">
        <f t="shared" si="12"/>
        <v>62</v>
      </c>
      <c r="G403" s="11">
        <f t="shared" si="13"/>
        <v>0.41059602649006621</v>
      </c>
    </row>
    <row r="404" spans="1:7" x14ac:dyDescent="0.25">
      <c r="A404" s="8">
        <v>403</v>
      </c>
      <c r="B404" s="10">
        <v>190</v>
      </c>
      <c r="C404" s="4">
        <v>190</v>
      </c>
      <c r="D404" s="4">
        <v>111</v>
      </c>
      <c r="E404" s="10">
        <f t="shared" si="12"/>
        <v>79</v>
      </c>
      <c r="G404" s="11">
        <f t="shared" si="13"/>
        <v>0.41578947368421054</v>
      </c>
    </row>
    <row r="405" spans="1:7" x14ac:dyDescent="0.25">
      <c r="A405" s="8">
        <v>404</v>
      </c>
      <c r="B405" s="10">
        <v>182</v>
      </c>
      <c r="C405" s="4">
        <v>182</v>
      </c>
      <c r="D405" s="4">
        <v>113</v>
      </c>
      <c r="E405" s="10">
        <f t="shared" si="12"/>
        <v>69</v>
      </c>
      <c r="G405" s="11">
        <f t="shared" si="13"/>
        <v>0.37912087912087911</v>
      </c>
    </row>
    <row r="406" spans="1:7" x14ac:dyDescent="0.25">
      <c r="A406" s="8">
        <v>405</v>
      </c>
      <c r="B406" s="10">
        <v>106</v>
      </c>
      <c r="C406" s="4">
        <v>106</v>
      </c>
      <c r="D406" s="4">
        <v>64</v>
      </c>
      <c r="E406" s="10">
        <f t="shared" si="12"/>
        <v>42</v>
      </c>
      <c r="G406" s="11">
        <f t="shared" si="13"/>
        <v>0.39622641509433965</v>
      </c>
    </row>
    <row r="407" spans="1:7" x14ac:dyDescent="0.25">
      <c r="A407" s="8">
        <v>406</v>
      </c>
      <c r="B407" s="10">
        <v>155</v>
      </c>
      <c r="C407" s="4">
        <v>155</v>
      </c>
      <c r="D407" s="4">
        <v>93</v>
      </c>
      <c r="E407" s="10">
        <f t="shared" si="12"/>
        <v>62</v>
      </c>
      <c r="G407" s="11">
        <f t="shared" si="13"/>
        <v>0.4</v>
      </c>
    </row>
    <row r="408" spans="1:7" x14ac:dyDescent="0.25">
      <c r="A408" s="8">
        <v>407</v>
      </c>
      <c r="B408" s="10">
        <v>95</v>
      </c>
      <c r="C408" s="4">
        <v>95</v>
      </c>
      <c r="D408" s="4">
        <v>57</v>
      </c>
      <c r="E408" s="10">
        <f t="shared" si="12"/>
        <v>38</v>
      </c>
      <c r="G408" s="11">
        <f t="shared" si="13"/>
        <v>0.4</v>
      </c>
    </row>
    <row r="409" spans="1:7" x14ac:dyDescent="0.25">
      <c r="A409" s="8">
        <v>408</v>
      </c>
      <c r="B409" s="10">
        <v>131</v>
      </c>
      <c r="C409" s="4">
        <v>131</v>
      </c>
      <c r="D409" s="4">
        <v>77</v>
      </c>
      <c r="E409" s="10">
        <f t="shared" si="12"/>
        <v>54</v>
      </c>
      <c r="G409" s="11">
        <f t="shared" si="13"/>
        <v>0.41221374045801529</v>
      </c>
    </row>
    <row r="410" spans="1:7" x14ac:dyDescent="0.25">
      <c r="A410" s="8">
        <v>409</v>
      </c>
      <c r="B410" s="10">
        <v>203</v>
      </c>
      <c r="C410" s="4">
        <v>203</v>
      </c>
      <c r="D410" s="4">
        <v>122</v>
      </c>
      <c r="E410" s="10">
        <f t="shared" si="12"/>
        <v>81</v>
      </c>
      <c r="G410" s="11">
        <f t="shared" si="13"/>
        <v>0.39901477832512317</v>
      </c>
    </row>
    <row r="411" spans="1:7" x14ac:dyDescent="0.25">
      <c r="A411" s="8">
        <v>410</v>
      </c>
      <c r="B411" s="10">
        <v>56</v>
      </c>
      <c r="C411" s="4">
        <v>56</v>
      </c>
      <c r="D411" s="4">
        <v>34</v>
      </c>
      <c r="E411" s="10">
        <f t="shared" si="12"/>
        <v>22</v>
      </c>
      <c r="G411" s="11">
        <f t="shared" si="13"/>
        <v>0.39285714285714285</v>
      </c>
    </row>
    <row r="412" spans="1:7" x14ac:dyDescent="0.25">
      <c r="A412" s="8">
        <v>411</v>
      </c>
      <c r="B412" s="10">
        <v>219</v>
      </c>
      <c r="C412" s="4">
        <v>219</v>
      </c>
      <c r="D412" s="4">
        <v>133</v>
      </c>
      <c r="E412" s="10">
        <f t="shared" si="12"/>
        <v>86</v>
      </c>
      <c r="G412" s="11">
        <f t="shared" si="13"/>
        <v>0.39269406392694062</v>
      </c>
    </row>
    <row r="413" spans="1:7" x14ac:dyDescent="0.25">
      <c r="A413" s="8">
        <v>412</v>
      </c>
      <c r="B413" s="10">
        <v>93</v>
      </c>
      <c r="C413" s="4">
        <v>93</v>
      </c>
      <c r="D413" s="4">
        <v>57</v>
      </c>
      <c r="E413" s="10">
        <f t="shared" si="12"/>
        <v>36</v>
      </c>
      <c r="G413" s="11">
        <f t="shared" si="13"/>
        <v>0.38709677419354838</v>
      </c>
    </row>
    <row r="414" spans="1:7" x14ac:dyDescent="0.25">
      <c r="A414" s="8">
        <v>413</v>
      </c>
      <c r="B414" s="10">
        <v>35</v>
      </c>
      <c r="C414" s="4">
        <v>35</v>
      </c>
      <c r="D414" s="4">
        <v>21</v>
      </c>
      <c r="E414" s="10">
        <f t="shared" si="12"/>
        <v>14</v>
      </c>
      <c r="G414" s="11">
        <f t="shared" si="13"/>
        <v>0.4</v>
      </c>
    </row>
    <row r="415" spans="1:7" x14ac:dyDescent="0.25">
      <c r="A415" s="8">
        <v>414</v>
      </c>
      <c r="B415" s="10">
        <v>33</v>
      </c>
      <c r="C415" s="4">
        <v>33</v>
      </c>
      <c r="D415" s="4">
        <v>20</v>
      </c>
      <c r="E415" s="10">
        <f t="shared" si="12"/>
        <v>13</v>
      </c>
      <c r="G415" s="11">
        <f t="shared" si="13"/>
        <v>0.39393939393939392</v>
      </c>
    </row>
    <row r="416" spans="1:7" x14ac:dyDescent="0.25">
      <c r="A416" s="8">
        <v>415</v>
      </c>
      <c r="B416" s="10">
        <v>158</v>
      </c>
      <c r="C416" s="4">
        <v>158</v>
      </c>
      <c r="D416" s="4">
        <v>94</v>
      </c>
      <c r="E416" s="10">
        <f t="shared" si="12"/>
        <v>64</v>
      </c>
      <c r="G416" s="11">
        <f t="shared" si="13"/>
        <v>0.4050632911392405</v>
      </c>
    </row>
    <row r="417" spans="1:7" x14ac:dyDescent="0.25">
      <c r="A417" s="8">
        <v>416</v>
      </c>
      <c r="B417" s="10">
        <v>25</v>
      </c>
      <c r="C417" s="4">
        <v>25</v>
      </c>
      <c r="D417" s="4">
        <v>15</v>
      </c>
      <c r="E417" s="10">
        <f t="shared" si="12"/>
        <v>10</v>
      </c>
      <c r="G417" s="11">
        <f t="shared" si="13"/>
        <v>0.4</v>
      </c>
    </row>
    <row r="418" spans="1:7" x14ac:dyDescent="0.25">
      <c r="A418" s="8">
        <v>417</v>
      </c>
      <c r="B418" s="10">
        <v>142</v>
      </c>
      <c r="C418" s="4">
        <v>142</v>
      </c>
      <c r="D418" s="4">
        <v>85</v>
      </c>
      <c r="E418" s="10">
        <f t="shared" si="12"/>
        <v>57</v>
      </c>
      <c r="G418" s="11">
        <f t="shared" si="13"/>
        <v>0.40140845070422537</v>
      </c>
    </row>
    <row r="419" spans="1:7" x14ac:dyDescent="0.25">
      <c r="A419" s="8">
        <v>418</v>
      </c>
      <c r="B419" s="10">
        <v>118</v>
      </c>
      <c r="C419" s="4">
        <v>118</v>
      </c>
      <c r="D419" s="4">
        <v>72</v>
      </c>
      <c r="E419" s="10">
        <f t="shared" si="12"/>
        <v>46</v>
      </c>
      <c r="G419" s="11">
        <f t="shared" si="13"/>
        <v>0.38983050847457629</v>
      </c>
    </row>
    <row r="420" spans="1:7" x14ac:dyDescent="0.25">
      <c r="A420" s="8">
        <v>419</v>
      </c>
      <c r="B420" s="10">
        <v>67</v>
      </c>
      <c r="C420" s="4">
        <v>67</v>
      </c>
      <c r="D420" s="4">
        <v>40</v>
      </c>
      <c r="E420" s="10">
        <f t="shared" si="12"/>
        <v>27</v>
      </c>
      <c r="G420" s="11">
        <f t="shared" si="13"/>
        <v>0.40298507462686567</v>
      </c>
    </row>
    <row r="421" spans="1:7" x14ac:dyDescent="0.25">
      <c r="A421" s="8">
        <v>420</v>
      </c>
      <c r="B421" s="10">
        <v>242</v>
      </c>
      <c r="C421" s="4">
        <v>242</v>
      </c>
      <c r="D421" s="4">
        <v>144</v>
      </c>
      <c r="E421" s="10">
        <f t="shared" si="12"/>
        <v>98</v>
      </c>
      <c r="G421" s="11">
        <f t="shared" si="13"/>
        <v>0.4049586776859504</v>
      </c>
    </row>
    <row r="422" spans="1:7" x14ac:dyDescent="0.25">
      <c r="A422" s="8">
        <v>421</v>
      </c>
      <c r="B422" s="10">
        <v>85</v>
      </c>
      <c r="C422" s="4">
        <v>85</v>
      </c>
      <c r="D422" s="4">
        <v>49</v>
      </c>
      <c r="E422" s="10">
        <f t="shared" si="12"/>
        <v>36</v>
      </c>
      <c r="G422" s="11">
        <f t="shared" si="13"/>
        <v>0.42352941176470588</v>
      </c>
    </row>
    <row r="423" spans="1:7" x14ac:dyDescent="0.25">
      <c r="A423" s="8">
        <v>422</v>
      </c>
      <c r="B423" s="10">
        <v>88</v>
      </c>
      <c r="C423" s="4">
        <v>88</v>
      </c>
      <c r="D423" s="4">
        <v>52</v>
      </c>
      <c r="E423" s="10">
        <f t="shared" si="12"/>
        <v>36</v>
      </c>
      <c r="G423" s="11">
        <f t="shared" si="13"/>
        <v>0.40909090909090912</v>
      </c>
    </row>
    <row r="424" spans="1:7" x14ac:dyDescent="0.25">
      <c r="A424" s="8">
        <v>423</v>
      </c>
      <c r="B424" s="10">
        <v>152</v>
      </c>
      <c r="C424" s="4">
        <v>152</v>
      </c>
      <c r="D424" s="4">
        <v>89</v>
      </c>
      <c r="E424" s="10">
        <f t="shared" si="12"/>
        <v>63</v>
      </c>
      <c r="G424" s="11">
        <f t="shared" si="13"/>
        <v>0.41447368421052633</v>
      </c>
    </row>
    <row r="425" spans="1:7" x14ac:dyDescent="0.25">
      <c r="A425" s="8">
        <v>424</v>
      </c>
      <c r="B425" s="10">
        <v>147</v>
      </c>
      <c r="C425" s="4">
        <v>147</v>
      </c>
      <c r="D425" s="4">
        <v>87</v>
      </c>
      <c r="E425" s="10">
        <f t="shared" si="12"/>
        <v>60</v>
      </c>
      <c r="G425" s="11">
        <f t="shared" si="13"/>
        <v>0.40816326530612246</v>
      </c>
    </row>
    <row r="426" spans="1:7" x14ac:dyDescent="0.25">
      <c r="A426" s="8">
        <v>425</v>
      </c>
      <c r="B426" s="10">
        <v>19</v>
      </c>
      <c r="C426" s="4">
        <v>19</v>
      </c>
      <c r="D426" s="4">
        <v>11</v>
      </c>
      <c r="E426" s="10">
        <f t="shared" si="12"/>
        <v>8</v>
      </c>
      <c r="G426" s="11">
        <f t="shared" si="13"/>
        <v>0.42105263157894735</v>
      </c>
    </row>
    <row r="427" spans="1:7" x14ac:dyDescent="0.25">
      <c r="A427" s="8">
        <v>426</v>
      </c>
      <c r="B427" s="10">
        <v>247</v>
      </c>
      <c r="C427" s="4">
        <v>247</v>
      </c>
      <c r="D427" s="4">
        <v>148</v>
      </c>
      <c r="E427" s="10">
        <f t="shared" si="12"/>
        <v>99</v>
      </c>
      <c r="G427" s="11">
        <f t="shared" si="13"/>
        <v>0.40080971659919029</v>
      </c>
    </row>
    <row r="428" spans="1:7" x14ac:dyDescent="0.25">
      <c r="A428" s="8">
        <v>427</v>
      </c>
      <c r="B428" s="10">
        <v>206</v>
      </c>
      <c r="C428" s="4">
        <v>206</v>
      </c>
      <c r="D428" s="4">
        <v>123</v>
      </c>
      <c r="E428" s="10">
        <f t="shared" si="12"/>
        <v>83</v>
      </c>
      <c r="G428" s="11">
        <f t="shared" si="13"/>
        <v>0.40291262135922329</v>
      </c>
    </row>
    <row r="429" spans="1:7" x14ac:dyDescent="0.25">
      <c r="A429" s="8">
        <v>428</v>
      </c>
      <c r="B429" s="10">
        <v>175</v>
      </c>
      <c r="C429" s="4">
        <v>175</v>
      </c>
      <c r="D429" s="4">
        <v>107</v>
      </c>
      <c r="E429" s="10">
        <f t="shared" si="12"/>
        <v>68</v>
      </c>
      <c r="G429" s="11">
        <f t="shared" si="13"/>
        <v>0.38857142857142857</v>
      </c>
    </row>
    <row r="430" spans="1:7" x14ac:dyDescent="0.25">
      <c r="A430" s="8">
        <v>429</v>
      </c>
      <c r="B430" s="10">
        <v>78</v>
      </c>
      <c r="C430" s="4">
        <v>78</v>
      </c>
      <c r="D430" s="4">
        <v>45</v>
      </c>
      <c r="E430" s="10">
        <f t="shared" si="12"/>
        <v>33</v>
      </c>
      <c r="G430" s="11">
        <f t="shared" si="13"/>
        <v>0.42307692307692307</v>
      </c>
    </row>
    <row r="431" spans="1:7" x14ac:dyDescent="0.25">
      <c r="A431" s="8">
        <v>430</v>
      </c>
      <c r="B431" s="10">
        <v>25</v>
      </c>
      <c r="C431" s="4">
        <v>25</v>
      </c>
      <c r="D431" s="4">
        <v>15</v>
      </c>
      <c r="E431" s="10">
        <f t="shared" si="12"/>
        <v>10</v>
      </c>
      <c r="G431" s="11">
        <f t="shared" si="13"/>
        <v>0.4</v>
      </c>
    </row>
    <row r="432" spans="1:7" x14ac:dyDescent="0.25">
      <c r="A432" s="8">
        <v>431</v>
      </c>
      <c r="B432" s="10">
        <v>60</v>
      </c>
      <c r="C432" s="4">
        <v>60</v>
      </c>
      <c r="D432" s="4">
        <v>36</v>
      </c>
      <c r="E432" s="10">
        <f t="shared" si="12"/>
        <v>24</v>
      </c>
      <c r="G432" s="11">
        <f t="shared" si="13"/>
        <v>0.4</v>
      </c>
    </row>
    <row r="433" spans="1:7" x14ac:dyDescent="0.25">
      <c r="A433" s="8">
        <v>432</v>
      </c>
      <c r="B433" s="10">
        <v>109</v>
      </c>
      <c r="C433" s="4">
        <v>109</v>
      </c>
      <c r="D433" s="4">
        <v>65</v>
      </c>
      <c r="E433" s="10">
        <f t="shared" si="12"/>
        <v>44</v>
      </c>
      <c r="G433" s="11">
        <f t="shared" si="13"/>
        <v>0.40366972477064222</v>
      </c>
    </row>
    <row r="434" spans="1:7" x14ac:dyDescent="0.25">
      <c r="A434" s="8">
        <v>433</v>
      </c>
      <c r="B434" s="10">
        <v>102</v>
      </c>
      <c r="C434" s="4">
        <v>102</v>
      </c>
      <c r="D434" s="4">
        <v>60</v>
      </c>
      <c r="E434" s="10">
        <f t="shared" si="12"/>
        <v>42</v>
      </c>
      <c r="G434" s="11">
        <f t="shared" si="13"/>
        <v>0.41176470588235292</v>
      </c>
    </row>
    <row r="435" spans="1:7" x14ac:dyDescent="0.25">
      <c r="A435" s="8">
        <v>434</v>
      </c>
      <c r="B435" s="10">
        <v>96</v>
      </c>
      <c r="C435" s="4">
        <v>96</v>
      </c>
      <c r="D435" s="4">
        <v>56</v>
      </c>
      <c r="E435" s="10">
        <f t="shared" si="12"/>
        <v>40</v>
      </c>
      <c r="G435" s="11">
        <f t="shared" si="13"/>
        <v>0.41666666666666669</v>
      </c>
    </row>
    <row r="436" spans="1:7" x14ac:dyDescent="0.25">
      <c r="A436" s="8">
        <v>435</v>
      </c>
      <c r="B436" s="10">
        <v>154</v>
      </c>
      <c r="C436" s="4">
        <v>154</v>
      </c>
      <c r="D436" s="4">
        <v>92</v>
      </c>
      <c r="E436" s="10">
        <f t="shared" si="12"/>
        <v>62</v>
      </c>
      <c r="G436" s="11">
        <f t="shared" si="13"/>
        <v>0.40259740259740262</v>
      </c>
    </row>
    <row r="437" spans="1:7" x14ac:dyDescent="0.25">
      <c r="A437" s="8">
        <v>436</v>
      </c>
      <c r="B437" s="10">
        <v>56</v>
      </c>
      <c r="C437" s="4">
        <v>56</v>
      </c>
      <c r="D437" s="4">
        <v>32</v>
      </c>
      <c r="E437" s="10">
        <f t="shared" si="12"/>
        <v>24</v>
      </c>
      <c r="G437" s="11">
        <f t="shared" si="13"/>
        <v>0.42857142857142855</v>
      </c>
    </row>
    <row r="438" spans="1:7" x14ac:dyDescent="0.25">
      <c r="A438" s="8">
        <v>437</v>
      </c>
      <c r="B438" s="10">
        <v>70</v>
      </c>
      <c r="C438" s="4">
        <v>70</v>
      </c>
      <c r="D438" s="4">
        <v>42</v>
      </c>
      <c r="E438" s="10">
        <f t="shared" si="12"/>
        <v>28</v>
      </c>
      <c r="G438" s="11">
        <f t="shared" si="13"/>
        <v>0.4</v>
      </c>
    </row>
    <row r="439" spans="1:7" x14ac:dyDescent="0.25">
      <c r="A439" s="8">
        <v>438</v>
      </c>
      <c r="B439" s="10">
        <v>33</v>
      </c>
      <c r="C439" s="4">
        <v>33</v>
      </c>
      <c r="D439" s="4">
        <v>20</v>
      </c>
      <c r="E439" s="10">
        <f t="shared" si="12"/>
        <v>13</v>
      </c>
      <c r="G439" s="11">
        <f t="shared" si="13"/>
        <v>0.39393939393939392</v>
      </c>
    </row>
    <row r="440" spans="1:7" x14ac:dyDescent="0.25">
      <c r="A440" s="8">
        <v>439</v>
      </c>
      <c r="B440" s="10">
        <v>177</v>
      </c>
      <c r="C440" s="4">
        <v>177</v>
      </c>
      <c r="D440" s="4">
        <v>105</v>
      </c>
      <c r="E440" s="10">
        <f t="shared" si="12"/>
        <v>72</v>
      </c>
      <c r="G440" s="11">
        <f t="shared" si="13"/>
        <v>0.40677966101694918</v>
      </c>
    </row>
    <row r="441" spans="1:7" x14ac:dyDescent="0.25">
      <c r="A441" s="8">
        <v>440</v>
      </c>
      <c r="B441" s="10">
        <v>84</v>
      </c>
      <c r="C441" s="4">
        <v>84</v>
      </c>
      <c r="D441" s="4">
        <v>50</v>
      </c>
      <c r="E441" s="10">
        <f t="shared" si="12"/>
        <v>34</v>
      </c>
      <c r="G441" s="11">
        <f t="shared" si="13"/>
        <v>0.40476190476190477</v>
      </c>
    </row>
    <row r="442" spans="1:7" x14ac:dyDescent="0.25">
      <c r="A442" s="8">
        <v>441</v>
      </c>
      <c r="B442" s="10">
        <v>183</v>
      </c>
      <c r="C442" s="4">
        <v>183</v>
      </c>
      <c r="D442" s="4">
        <v>108</v>
      </c>
      <c r="E442" s="10">
        <f t="shared" si="12"/>
        <v>75</v>
      </c>
      <c r="G442" s="11">
        <f t="shared" si="13"/>
        <v>0.4098360655737705</v>
      </c>
    </row>
    <row r="443" spans="1:7" x14ac:dyDescent="0.25">
      <c r="A443" s="8">
        <v>442</v>
      </c>
      <c r="B443" s="10">
        <v>235</v>
      </c>
      <c r="C443" s="4">
        <v>235</v>
      </c>
      <c r="D443" s="4">
        <v>141</v>
      </c>
      <c r="E443" s="10">
        <f t="shared" si="12"/>
        <v>94</v>
      </c>
      <c r="G443" s="11">
        <f t="shared" si="13"/>
        <v>0.4</v>
      </c>
    </row>
    <row r="444" spans="1:7" x14ac:dyDescent="0.25">
      <c r="A444" s="8">
        <v>443</v>
      </c>
      <c r="B444" s="10">
        <v>217</v>
      </c>
      <c r="C444" s="4">
        <v>217</v>
      </c>
      <c r="D444" s="4">
        <v>126</v>
      </c>
      <c r="E444" s="10">
        <f t="shared" si="12"/>
        <v>91</v>
      </c>
      <c r="G444" s="11">
        <f t="shared" si="13"/>
        <v>0.41935483870967744</v>
      </c>
    </row>
    <row r="445" spans="1:7" x14ac:dyDescent="0.25">
      <c r="A445" s="8">
        <v>444</v>
      </c>
      <c r="B445" s="10">
        <v>95</v>
      </c>
      <c r="C445" s="4">
        <v>95</v>
      </c>
      <c r="D445" s="4">
        <v>56</v>
      </c>
      <c r="E445" s="10">
        <f t="shared" si="12"/>
        <v>39</v>
      </c>
      <c r="G445" s="11">
        <f t="shared" si="13"/>
        <v>0.41052631578947368</v>
      </c>
    </row>
    <row r="446" spans="1:7" x14ac:dyDescent="0.25">
      <c r="A446" s="8">
        <v>445</v>
      </c>
      <c r="B446" s="10">
        <v>81</v>
      </c>
      <c r="C446" s="4">
        <v>81</v>
      </c>
      <c r="D446" s="4">
        <v>48</v>
      </c>
      <c r="E446" s="10">
        <f t="shared" si="12"/>
        <v>33</v>
      </c>
      <c r="G446" s="11">
        <f t="shared" si="13"/>
        <v>0.40740740740740738</v>
      </c>
    </row>
    <row r="447" spans="1:7" x14ac:dyDescent="0.25">
      <c r="A447" s="8">
        <v>446</v>
      </c>
      <c r="B447" s="10">
        <v>21</v>
      </c>
      <c r="C447" s="4">
        <v>21</v>
      </c>
      <c r="D447" s="4">
        <v>13</v>
      </c>
      <c r="E447" s="10">
        <f t="shared" si="12"/>
        <v>8</v>
      </c>
      <c r="G447" s="11">
        <f t="shared" si="13"/>
        <v>0.38095238095238093</v>
      </c>
    </row>
    <row r="448" spans="1:7" x14ac:dyDescent="0.25">
      <c r="A448" s="8">
        <v>447</v>
      </c>
      <c r="B448" s="10">
        <v>181</v>
      </c>
      <c r="C448" s="4">
        <v>181</v>
      </c>
      <c r="D448" s="4">
        <v>105</v>
      </c>
      <c r="E448" s="10">
        <f t="shared" si="12"/>
        <v>76</v>
      </c>
      <c r="G448" s="11">
        <f t="shared" si="13"/>
        <v>0.41988950276243092</v>
      </c>
    </row>
    <row r="449" spans="1:7" x14ac:dyDescent="0.25">
      <c r="A449" s="8">
        <v>448</v>
      </c>
      <c r="B449" s="10">
        <v>137</v>
      </c>
      <c r="C449" s="4">
        <v>137</v>
      </c>
      <c r="D449" s="4">
        <v>82</v>
      </c>
      <c r="E449" s="10">
        <f t="shared" si="12"/>
        <v>55</v>
      </c>
      <c r="G449" s="11">
        <f t="shared" si="13"/>
        <v>0.40145985401459855</v>
      </c>
    </row>
    <row r="450" spans="1:7" x14ac:dyDescent="0.25">
      <c r="A450" s="8">
        <v>449</v>
      </c>
      <c r="B450" s="10">
        <v>64</v>
      </c>
      <c r="C450" s="4">
        <v>64</v>
      </c>
      <c r="D450" s="4">
        <v>38</v>
      </c>
      <c r="E450" s="10">
        <f t="shared" si="12"/>
        <v>26</v>
      </c>
      <c r="G450" s="11">
        <f t="shared" si="13"/>
        <v>0.40625</v>
      </c>
    </row>
    <row r="451" spans="1:7" x14ac:dyDescent="0.25">
      <c r="A451" s="8">
        <v>450</v>
      </c>
      <c r="B451" s="10">
        <v>72</v>
      </c>
      <c r="C451" s="4">
        <v>72</v>
      </c>
      <c r="D451" s="4">
        <v>42</v>
      </c>
      <c r="E451" s="10">
        <f t="shared" ref="E451:E514" si="14">C451-D451</f>
        <v>30</v>
      </c>
      <c r="G451" s="11">
        <f t="shared" ref="G451:G514" si="15">E451/C451</f>
        <v>0.41666666666666669</v>
      </c>
    </row>
    <row r="452" spans="1:7" x14ac:dyDescent="0.25">
      <c r="A452" s="8">
        <v>451</v>
      </c>
      <c r="B452" s="10">
        <v>92</v>
      </c>
      <c r="C452" s="4">
        <v>92</v>
      </c>
      <c r="D452" s="4">
        <v>55</v>
      </c>
      <c r="E452" s="10">
        <f t="shared" si="14"/>
        <v>37</v>
      </c>
      <c r="G452" s="11">
        <f t="shared" si="15"/>
        <v>0.40217391304347827</v>
      </c>
    </row>
    <row r="453" spans="1:7" x14ac:dyDescent="0.25">
      <c r="A453" s="8">
        <v>452</v>
      </c>
      <c r="B453" s="10">
        <v>158</v>
      </c>
      <c r="C453" s="4">
        <v>158</v>
      </c>
      <c r="D453" s="4">
        <v>96</v>
      </c>
      <c r="E453" s="10">
        <f t="shared" si="14"/>
        <v>62</v>
      </c>
      <c r="G453" s="11">
        <f t="shared" si="15"/>
        <v>0.39240506329113922</v>
      </c>
    </row>
    <row r="454" spans="1:7" x14ac:dyDescent="0.25">
      <c r="A454" s="8">
        <v>453</v>
      </c>
      <c r="B454" s="10">
        <v>130</v>
      </c>
      <c r="C454" s="4">
        <v>130</v>
      </c>
      <c r="D454" s="4">
        <v>77</v>
      </c>
      <c r="E454" s="10">
        <f t="shared" si="14"/>
        <v>53</v>
      </c>
      <c r="G454" s="11">
        <f t="shared" si="15"/>
        <v>0.40769230769230769</v>
      </c>
    </row>
    <row r="455" spans="1:7" x14ac:dyDescent="0.25">
      <c r="A455" s="8">
        <v>454</v>
      </c>
      <c r="B455" s="10">
        <v>233</v>
      </c>
      <c r="C455" s="4">
        <v>233</v>
      </c>
      <c r="D455" s="4">
        <v>139</v>
      </c>
      <c r="E455" s="10">
        <f t="shared" si="14"/>
        <v>94</v>
      </c>
      <c r="G455" s="11">
        <f t="shared" si="15"/>
        <v>0.40343347639484978</v>
      </c>
    </row>
    <row r="456" spans="1:7" x14ac:dyDescent="0.25">
      <c r="A456" s="8">
        <v>455</v>
      </c>
      <c r="B456" s="10">
        <v>48</v>
      </c>
      <c r="C456" s="4">
        <v>48</v>
      </c>
      <c r="D456" s="4">
        <v>28</v>
      </c>
      <c r="E456" s="10">
        <f t="shared" si="14"/>
        <v>20</v>
      </c>
      <c r="G456" s="11">
        <f t="shared" si="15"/>
        <v>0.41666666666666669</v>
      </c>
    </row>
    <row r="457" spans="1:7" x14ac:dyDescent="0.25">
      <c r="A457" s="8">
        <v>456</v>
      </c>
      <c r="B457" s="10">
        <v>148</v>
      </c>
      <c r="C457" s="4">
        <v>148</v>
      </c>
      <c r="D457" s="4">
        <v>90</v>
      </c>
      <c r="E457" s="10">
        <f t="shared" si="14"/>
        <v>58</v>
      </c>
      <c r="G457" s="11">
        <f t="shared" si="15"/>
        <v>0.39189189189189189</v>
      </c>
    </row>
    <row r="458" spans="1:7" x14ac:dyDescent="0.25">
      <c r="A458" s="8">
        <v>457</v>
      </c>
      <c r="B458" s="10">
        <v>137</v>
      </c>
      <c r="C458" s="4">
        <v>137</v>
      </c>
      <c r="D458" s="4">
        <v>82</v>
      </c>
      <c r="E458" s="10">
        <f t="shared" si="14"/>
        <v>55</v>
      </c>
      <c r="G458" s="11">
        <f t="shared" si="15"/>
        <v>0.40145985401459855</v>
      </c>
    </row>
    <row r="459" spans="1:7" x14ac:dyDescent="0.25">
      <c r="A459" s="8">
        <v>458</v>
      </c>
      <c r="B459" s="10">
        <v>268</v>
      </c>
      <c r="C459" s="4">
        <v>268</v>
      </c>
      <c r="D459" s="4">
        <v>158</v>
      </c>
      <c r="E459" s="10">
        <f t="shared" si="14"/>
        <v>110</v>
      </c>
      <c r="G459" s="11">
        <f t="shared" si="15"/>
        <v>0.41044776119402987</v>
      </c>
    </row>
    <row r="460" spans="1:7" x14ac:dyDescent="0.25">
      <c r="A460" s="8">
        <v>459</v>
      </c>
      <c r="B460" s="10">
        <v>84</v>
      </c>
      <c r="C460" s="4">
        <v>84</v>
      </c>
      <c r="D460" s="4">
        <v>48</v>
      </c>
      <c r="E460" s="10">
        <f t="shared" si="14"/>
        <v>36</v>
      </c>
      <c r="G460" s="11">
        <f t="shared" si="15"/>
        <v>0.42857142857142855</v>
      </c>
    </row>
    <row r="461" spans="1:7" x14ac:dyDescent="0.25">
      <c r="A461" s="8">
        <v>460</v>
      </c>
      <c r="B461" s="10">
        <v>176</v>
      </c>
      <c r="C461" s="4">
        <v>176</v>
      </c>
      <c r="D461" s="4">
        <v>103</v>
      </c>
      <c r="E461" s="10">
        <f t="shared" si="14"/>
        <v>73</v>
      </c>
      <c r="G461" s="11">
        <f t="shared" si="15"/>
        <v>0.41477272727272729</v>
      </c>
    </row>
    <row r="462" spans="1:7" x14ac:dyDescent="0.25">
      <c r="A462" s="8">
        <v>461</v>
      </c>
      <c r="B462" s="10">
        <v>99</v>
      </c>
      <c r="C462" s="4">
        <v>99</v>
      </c>
      <c r="D462" s="4">
        <v>59</v>
      </c>
      <c r="E462" s="10">
        <f t="shared" si="14"/>
        <v>40</v>
      </c>
      <c r="G462" s="11">
        <f t="shared" si="15"/>
        <v>0.40404040404040403</v>
      </c>
    </row>
    <row r="463" spans="1:7" x14ac:dyDescent="0.25">
      <c r="A463" s="8">
        <v>462</v>
      </c>
      <c r="B463" s="10">
        <v>99</v>
      </c>
      <c r="C463" s="4">
        <v>99</v>
      </c>
      <c r="D463" s="4">
        <v>60</v>
      </c>
      <c r="E463" s="10">
        <f t="shared" si="14"/>
        <v>39</v>
      </c>
      <c r="G463" s="11">
        <f t="shared" si="15"/>
        <v>0.39393939393939392</v>
      </c>
    </row>
    <row r="464" spans="1:7" x14ac:dyDescent="0.25">
      <c r="A464" s="8">
        <v>463</v>
      </c>
      <c r="B464" s="10">
        <v>93</v>
      </c>
      <c r="C464" s="4">
        <v>93</v>
      </c>
      <c r="D464" s="4">
        <v>57</v>
      </c>
      <c r="E464" s="10">
        <f t="shared" si="14"/>
        <v>36</v>
      </c>
      <c r="G464" s="11">
        <f t="shared" si="15"/>
        <v>0.38709677419354838</v>
      </c>
    </row>
    <row r="465" spans="1:7" x14ac:dyDescent="0.25">
      <c r="A465" s="8">
        <v>464</v>
      </c>
      <c r="B465" s="10">
        <v>154</v>
      </c>
      <c r="C465" s="4">
        <v>154</v>
      </c>
      <c r="D465" s="4">
        <v>90</v>
      </c>
      <c r="E465" s="10">
        <f t="shared" si="14"/>
        <v>64</v>
      </c>
      <c r="G465" s="11">
        <f t="shared" si="15"/>
        <v>0.41558441558441561</v>
      </c>
    </row>
    <row r="466" spans="1:7" x14ac:dyDescent="0.25">
      <c r="A466" s="8">
        <v>465</v>
      </c>
      <c r="B466" s="10">
        <v>121</v>
      </c>
      <c r="C466" s="4">
        <v>121</v>
      </c>
      <c r="D466" s="4">
        <v>73</v>
      </c>
      <c r="E466" s="10">
        <f t="shared" si="14"/>
        <v>48</v>
      </c>
      <c r="G466" s="11">
        <f t="shared" si="15"/>
        <v>0.39669421487603307</v>
      </c>
    </row>
    <row r="467" spans="1:7" x14ac:dyDescent="0.25">
      <c r="A467" s="8">
        <v>466</v>
      </c>
      <c r="B467" s="10">
        <v>140</v>
      </c>
      <c r="C467" s="4">
        <v>140</v>
      </c>
      <c r="D467" s="4">
        <v>83</v>
      </c>
      <c r="E467" s="10">
        <f t="shared" si="14"/>
        <v>57</v>
      </c>
      <c r="G467" s="11">
        <f t="shared" si="15"/>
        <v>0.40714285714285714</v>
      </c>
    </row>
    <row r="468" spans="1:7" x14ac:dyDescent="0.25">
      <c r="A468" s="8">
        <v>467</v>
      </c>
      <c r="B468" s="10">
        <v>143</v>
      </c>
      <c r="C468" s="4">
        <v>143</v>
      </c>
      <c r="D468" s="4">
        <v>86</v>
      </c>
      <c r="E468" s="10">
        <f t="shared" si="14"/>
        <v>57</v>
      </c>
      <c r="G468" s="11">
        <f t="shared" si="15"/>
        <v>0.39860139860139859</v>
      </c>
    </row>
    <row r="469" spans="1:7" x14ac:dyDescent="0.25">
      <c r="A469" s="8">
        <v>468</v>
      </c>
      <c r="B469" s="10">
        <v>106</v>
      </c>
      <c r="C469" s="4">
        <v>106</v>
      </c>
      <c r="D469" s="4">
        <v>62</v>
      </c>
      <c r="E469" s="10">
        <f t="shared" si="14"/>
        <v>44</v>
      </c>
      <c r="G469" s="11">
        <f t="shared" si="15"/>
        <v>0.41509433962264153</v>
      </c>
    </row>
    <row r="470" spans="1:7" x14ac:dyDescent="0.25">
      <c r="A470" s="8">
        <v>469</v>
      </c>
      <c r="B470" s="10">
        <v>137</v>
      </c>
      <c r="C470" s="4">
        <v>137</v>
      </c>
      <c r="D470" s="4">
        <v>82</v>
      </c>
      <c r="E470" s="10">
        <f t="shared" si="14"/>
        <v>55</v>
      </c>
      <c r="G470" s="11">
        <f t="shared" si="15"/>
        <v>0.40145985401459855</v>
      </c>
    </row>
    <row r="471" spans="1:7" x14ac:dyDescent="0.25">
      <c r="A471" s="8">
        <v>470</v>
      </c>
      <c r="B471" s="10">
        <v>78</v>
      </c>
      <c r="C471" s="4">
        <v>78</v>
      </c>
      <c r="D471" s="4">
        <v>44</v>
      </c>
      <c r="E471" s="10">
        <f t="shared" si="14"/>
        <v>34</v>
      </c>
      <c r="G471" s="11">
        <f t="shared" si="15"/>
        <v>0.4358974358974359</v>
      </c>
    </row>
    <row r="472" spans="1:7" x14ac:dyDescent="0.25">
      <c r="A472" s="8">
        <v>471</v>
      </c>
      <c r="B472" s="10">
        <v>105</v>
      </c>
      <c r="C472" s="4">
        <v>105</v>
      </c>
      <c r="D472" s="4">
        <v>63</v>
      </c>
      <c r="E472" s="10">
        <f t="shared" si="14"/>
        <v>42</v>
      </c>
      <c r="G472" s="11">
        <f t="shared" si="15"/>
        <v>0.4</v>
      </c>
    </row>
    <row r="473" spans="1:7" x14ac:dyDescent="0.25">
      <c r="A473" s="8">
        <v>472</v>
      </c>
      <c r="B473" s="10">
        <v>114</v>
      </c>
      <c r="C473" s="4">
        <v>114</v>
      </c>
      <c r="D473" s="4">
        <v>68</v>
      </c>
      <c r="E473" s="10">
        <f t="shared" si="14"/>
        <v>46</v>
      </c>
      <c r="G473" s="11">
        <f t="shared" si="15"/>
        <v>0.40350877192982454</v>
      </c>
    </row>
    <row r="474" spans="1:7" x14ac:dyDescent="0.25">
      <c r="A474" s="8">
        <v>473</v>
      </c>
      <c r="B474" s="10">
        <v>79</v>
      </c>
      <c r="C474" s="4">
        <v>79</v>
      </c>
      <c r="D474" s="4">
        <v>47</v>
      </c>
      <c r="E474" s="10">
        <f t="shared" si="14"/>
        <v>32</v>
      </c>
      <c r="G474" s="11">
        <f t="shared" si="15"/>
        <v>0.4050632911392405</v>
      </c>
    </row>
    <row r="475" spans="1:7" x14ac:dyDescent="0.25">
      <c r="A475" s="8">
        <v>474</v>
      </c>
      <c r="B475" s="10">
        <v>178</v>
      </c>
      <c r="C475" s="4">
        <v>178</v>
      </c>
      <c r="D475" s="4">
        <v>104</v>
      </c>
      <c r="E475" s="10">
        <f t="shared" si="14"/>
        <v>74</v>
      </c>
      <c r="G475" s="11">
        <f t="shared" si="15"/>
        <v>0.4157303370786517</v>
      </c>
    </row>
    <row r="476" spans="1:7" x14ac:dyDescent="0.25">
      <c r="A476" s="8">
        <v>475</v>
      </c>
      <c r="B476" s="10">
        <v>174</v>
      </c>
      <c r="C476" s="4">
        <v>174</v>
      </c>
      <c r="D476" s="4">
        <v>102</v>
      </c>
      <c r="E476" s="10">
        <f t="shared" si="14"/>
        <v>72</v>
      </c>
      <c r="G476" s="11">
        <f t="shared" si="15"/>
        <v>0.41379310344827586</v>
      </c>
    </row>
    <row r="477" spans="1:7" x14ac:dyDescent="0.25">
      <c r="A477" s="8">
        <v>476</v>
      </c>
      <c r="B477" s="10">
        <v>218</v>
      </c>
      <c r="C477" s="4">
        <v>218</v>
      </c>
      <c r="D477" s="4">
        <v>130</v>
      </c>
      <c r="E477" s="10">
        <f t="shared" si="14"/>
        <v>88</v>
      </c>
      <c r="G477" s="11">
        <f t="shared" si="15"/>
        <v>0.40366972477064222</v>
      </c>
    </row>
    <row r="478" spans="1:7" x14ac:dyDescent="0.25">
      <c r="A478" s="8">
        <v>477</v>
      </c>
      <c r="B478" s="10">
        <v>204</v>
      </c>
      <c r="C478" s="4">
        <v>204</v>
      </c>
      <c r="D478" s="4">
        <v>122</v>
      </c>
      <c r="E478" s="10">
        <f t="shared" si="14"/>
        <v>82</v>
      </c>
      <c r="G478" s="11">
        <f t="shared" si="15"/>
        <v>0.40196078431372551</v>
      </c>
    </row>
    <row r="479" spans="1:7" x14ac:dyDescent="0.25">
      <c r="A479" s="8">
        <v>478</v>
      </c>
      <c r="B479" s="10">
        <v>118</v>
      </c>
      <c r="C479" s="4">
        <v>118</v>
      </c>
      <c r="D479" s="4">
        <v>70</v>
      </c>
      <c r="E479" s="10">
        <f t="shared" si="14"/>
        <v>48</v>
      </c>
      <c r="G479" s="11">
        <f t="shared" si="15"/>
        <v>0.40677966101694918</v>
      </c>
    </row>
    <row r="480" spans="1:7" x14ac:dyDescent="0.25">
      <c r="A480" s="8">
        <v>479</v>
      </c>
      <c r="B480" s="10">
        <v>52</v>
      </c>
      <c r="C480" s="4">
        <v>52</v>
      </c>
      <c r="D480" s="4">
        <v>30</v>
      </c>
      <c r="E480" s="10">
        <f t="shared" si="14"/>
        <v>22</v>
      </c>
      <c r="G480" s="11">
        <f t="shared" si="15"/>
        <v>0.42307692307692307</v>
      </c>
    </row>
    <row r="481" spans="1:7" x14ac:dyDescent="0.25">
      <c r="A481" s="8">
        <v>480</v>
      </c>
      <c r="B481" s="10">
        <v>159</v>
      </c>
      <c r="C481" s="4">
        <v>159</v>
      </c>
      <c r="D481" s="4">
        <v>95</v>
      </c>
      <c r="E481" s="10">
        <f t="shared" si="14"/>
        <v>64</v>
      </c>
      <c r="G481" s="11">
        <f t="shared" si="15"/>
        <v>0.40251572327044027</v>
      </c>
    </row>
    <row r="482" spans="1:7" x14ac:dyDescent="0.25">
      <c r="A482" s="8">
        <v>481</v>
      </c>
      <c r="B482" s="10">
        <v>52</v>
      </c>
      <c r="C482" s="4">
        <v>52</v>
      </c>
      <c r="D482" s="4">
        <v>30</v>
      </c>
      <c r="E482" s="10">
        <f t="shared" si="14"/>
        <v>22</v>
      </c>
      <c r="G482" s="11">
        <f t="shared" si="15"/>
        <v>0.42307692307692307</v>
      </c>
    </row>
    <row r="483" spans="1:7" x14ac:dyDescent="0.25">
      <c r="A483" s="8">
        <v>482</v>
      </c>
      <c r="B483" s="10">
        <v>63</v>
      </c>
      <c r="C483" s="4">
        <v>63</v>
      </c>
      <c r="D483" s="4">
        <v>39</v>
      </c>
      <c r="E483" s="10">
        <f t="shared" si="14"/>
        <v>24</v>
      </c>
      <c r="G483" s="11">
        <f t="shared" si="15"/>
        <v>0.38095238095238093</v>
      </c>
    </row>
    <row r="484" spans="1:7" x14ac:dyDescent="0.25">
      <c r="A484" s="8">
        <v>483</v>
      </c>
      <c r="B484" s="10">
        <v>81</v>
      </c>
      <c r="C484" s="4">
        <v>81</v>
      </c>
      <c r="D484" s="4">
        <v>48</v>
      </c>
      <c r="E484" s="10">
        <f t="shared" si="14"/>
        <v>33</v>
      </c>
      <c r="G484" s="11">
        <f t="shared" si="15"/>
        <v>0.40740740740740738</v>
      </c>
    </row>
    <row r="485" spans="1:7" x14ac:dyDescent="0.25">
      <c r="A485" s="8">
        <v>484</v>
      </c>
      <c r="B485" s="10">
        <v>75</v>
      </c>
      <c r="C485" s="4">
        <v>75</v>
      </c>
      <c r="D485" s="4">
        <v>45</v>
      </c>
      <c r="E485" s="10">
        <f t="shared" si="14"/>
        <v>30</v>
      </c>
      <c r="G485" s="11">
        <f t="shared" si="15"/>
        <v>0.4</v>
      </c>
    </row>
    <row r="486" spans="1:7" x14ac:dyDescent="0.25">
      <c r="A486" s="8">
        <v>485</v>
      </c>
      <c r="B486" s="10">
        <v>144</v>
      </c>
      <c r="C486" s="4">
        <v>144</v>
      </c>
      <c r="D486" s="4">
        <v>86</v>
      </c>
      <c r="E486" s="10">
        <f t="shared" si="14"/>
        <v>58</v>
      </c>
      <c r="G486" s="11">
        <f t="shared" si="15"/>
        <v>0.40277777777777779</v>
      </c>
    </row>
    <row r="487" spans="1:7" x14ac:dyDescent="0.25">
      <c r="A487" s="8">
        <v>486</v>
      </c>
      <c r="B487" s="10">
        <v>150</v>
      </c>
      <c r="C487" s="4">
        <v>150</v>
      </c>
      <c r="D487" s="4">
        <v>90</v>
      </c>
      <c r="E487" s="10">
        <f t="shared" si="14"/>
        <v>60</v>
      </c>
      <c r="G487" s="11">
        <f t="shared" si="15"/>
        <v>0.4</v>
      </c>
    </row>
    <row r="488" spans="1:7" x14ac:dyDescent="0.25">
      <c r="A488" s="8">
        <v>487</v>
      </c>
      <c r="B488" s="10">
        <v>152</v>
      </c>
      <c r="C488" s="4">
        <v>152</v>
      </c>
      <c r="D488" s="4">
        <v>91</v>
      </c>
      <c r="E488" s="10">
        <f t="shared" si="14"/>
        <v>61</v>
      </c>
      <c r="G488" s="11">
        <f t="shared" si="15"/>
        <v>0.40131578947368424</v>
      </c>
    </row>
    <row r="489" spans="1:7" x14ac:dyDescent="0.25">
      <c r="A489" s="8">
        <v>488</v>
      </c>
      <c r="B489" s="10">
        <v>185</v>
      </c>
      <c r="C489" s="4">
        <v>185</v>
      </c>
      <c r="D489" s="4">
        <v>110</v>
      </c>
      <c r="E489" s="10">
        <f t="shared" si="14"/>
        <v>75</v>
      </c>
      <c r="G489" s="11">
        <f t="shared" si="15"/>
        <v>0.40540540540540543</v>
      </c>
    </row>
    <row r="490" spans="1:7" x14ac:dyDescent="0.25">
      <c r="A490" s="8">
        <v>489</v>
      </c>
      <c r="B490" s="10">
        <v>149</v>
      </c>
      <c r="C490" s="4">
        <v>149</v>
      </c>
      <c r="D490" s="4">
        <v>92</v>
      </c>
      <c r="E490" s="10">
        <f t="shared" si="14"/>
        <v>57</v>
      </c>
      <c r="G490" s="11">
        <f t="shared" si="15"/>
        <v>0.3825503355704698</v>
      </c>
    </row>
    <row r="491" spans="1:7" x14ac:dyDescent="0.25">
      <c r="A491" s="8">
        <v>490</v>
      </c>
      <c r="B491" s="10">
        <v>212</v>
      </c>
      <c r="C491" s="4">
        <v>212</v>
      </c>
      <c r="D491" s="4">
        <v>124</v>
      </c>
      <c r="E491" s="10">
        <f t="shared" si="14"/>
        <v>88</v>
      </c>
      <c r="G491" s="11">
        <f t="shared" si="15"/>
        <v>0.41509433962264153</v>
      </c>
    </row>
    <row r="492" spans="1:7" x14ac:dyDescent="0.25">
      <c r="A492" s="8">
        <v>491</v>
      </c>
      <c r="B492" s="10">
        <v>118</v>
      </c>
      <c r="C492" s="4">
        <v>118</v>
      </c>
      <c r="D492" s="4">
        <v>70</v>
      </c>
      <c r="E492" s="10">
        <f t="shared" si="14"/>
        <v>48</v>
      </c>
      <c r="G492" s="11">
        <f t="shared" si="15"/>
        <v>0.40677966101694918</v>
      </c>
    </row>
    <row r="493" spans="1:7" x14ac:dyDescent="0.25">
      <c r="A493" s="8">
        <v>492</v>
      </c>
      <c r="B493" s="10">
        <v>210</v>
      </c>
      <c r="C493" s="4">
        <v>210</v>
      </c>
      <c r="D493" s="4">
        <v>127</v>
      </c>
      <c r="E493" s="10">
        <f t="shared" si="14"/>
        <v>83</v>
      </c>
      <c r="G493" s="11">
        <f t="shared" si="15"/>
        <v>0.39523809523809522</v>
      </c>
    </row>
    <row r="494" spans="1:7" x14ac:dyDescent="0.25">
      <c r="A494" s="8">
        <v>493</v>
      </c>
      <c r="B494" s="10">
        <v>54</v>
      </c>
      <c r="C494" s="4">
        <v>54</v>
      </c>
      <c r="D494" s="4">
        <v>30</v>
      </c>
      <c r="E494" s="10">
        <f t="shared" si="14"/>
        <v>24</v>
      </c>
      <c r="G494" s="11">
        <f t="shared" si="15"/>
        <v>0.44444444444444442</v>
      </c>
    </row>
    <row r="495" spans="1:7" x14ac:dyDescent="0.25">
      <c r="A495" s="8">
        <v>494</v>
      </c>
      <c r="B495" s="10">
        <v>172</v>
      </c>
      <c r="C495" s="4">
        <v>172</v>
      </c>
      <c r="D495" s="4">
        <v>104</v>
      </c>
      <c r="E495" s="10">
        <f t="shared" si="14"/>
        <v>68</v>
      </c>
      <c r="G495" s="11">
        <f t="shared" si="15"/>
        <v>0.39534883720930231</v>
      </c>
    </row>
    <row r="496" spans="1:7" x14ac:dyDescent="0.25">
      <c r="A496" s="8">
        <v>495</v>
      </c>
      <c r="B496" s="10">
        <v>263</v>
      </c>
      <c r="C496" s="4">
        <v>263</v>
      </c>
      <c r="D496" s="4">
        <v>159</v>
      </c>
      <c r="E496" s="10">
        <f t="shared" si="14"/>
        <v>104</v>
      </c>
      <c r="G496" s="11">
        <f t="shared" si="15"/>
        <v>0.39543726235741444</v>
      </c>
    </row>
    <row r="497" spans="1:7" x14ac:dyDescent="0.25">
      <c r="A497" s="8">
        <v>496</v>
      </c>
      <c r="B497" s="10">
        <v>223</v>
      </c>
      <c r="C497" s="4">
        <v>223</v>
      </c>
      <c r="D497" s="4">
        <v>132</v>
      </c>
      <c r="E497" s="10">
        <f t="shared" si="14"/>
        <v>91</v>
      </c>
      <c r="G497" s="11">
        <f t="shared" si="15"/>
        <v>0.40807174887892378</v>
      </c>
    </row>
    <row r="498" spans="1:7" x14ac:dyDescent="0.25">
      <c r="A498" s="8">
        <v>497</v>
      </c>
      <c r="B498" s="10">
        <v>150</v>
      </c>
      <c r="C498" s="4">
        <v>150</v>
      </c>
      <c r="D498" s="4">
        <v>93</v>
      </c>
      <c r="E498" s="10">
        <f t="shared" si="14"/>
        <v>57</v>
      </c>
      <c r="G498" s="11">
        <f t="shared" si="15"/>
        <v>0.38</v>
      </c>
    </row>
    <row r="499" spans="1:7" x14ac:dyDescent="0.25">
      <c r="A499" s="8">
        <v>498</v>
      </c>
      <c r="B499" s="10">
        <v>19</v>
      </c>
      <c r="C499" s="4">
        <v>19</v>
      </c>
      <c r="D499" s="4">
        <v>11</v>
      </c>
      <c r="E499" s="10">
        <f t="shared" si="14"/>
        <v>8</v>
      </c>
      <c r="G499" s="11">
        <f t="shared" si="15"/>
        <v>0.42105263157894735</v>
      </c>
    </row>
    <row r="500" spans="1:7" x14ac:dyDescent="0.25">
      <c r="A500" s="8">
        <v>499</v>
      </c>
      <c r="B500" s="10">
        <v>158</v>
      </c>
      <c r="C500" s="4">
        <v>158</v>
      </c>
      <c r="D500" s="4">
        <v>93</v>
      </c>
      <c r="E500" s="10">
        <f t="shared" si="14"/>
        <v>65</v>
      </c>
      <c r="G500" s="11">
        <f t="shared" si="15"/>
        <v>0.41139240506329117</v>
      </c>
    </row>
    <row r="501" spans="1:7" x14ac:dyDescent="0.25">
      <c r="A501" s="8">
        <v>500</v>
      </c>
      <c r="B501" s="10">
        <v>93</v>
      </c>
      <c r="C501" s="4">
        <v>93</v>
      </c>
      <c r="D501" s="4">
        <v>55</v>
      </c>
      <c r="E501" s="10">
        <f t="shared" si="14"/>
        <v>38</v>
      </c>
      <c r="G501" s="11">
        <f t="shared" si="15"/>
        <v>0.40860215053763443</v>
      </c>
    </row>
    <row r="502" spans="1:7" x14ac:dyDescent="0.25">
      <c r="A502" s="8">
        <v>501</v>
      </c>
      <c r="B502" s="10">
        <v>138</v>
      </c>
      <c r="C502" s="4">
        <v>138</v>
      </c>
      <c r="D502" s="4">
        <v>83</v>
      </c>
      <c r="E502" s="10">
        <f t="shared" si="14"/>
        <v>55</v>
      </c>
      <c r="G502" s="11">
        <f t="shared" si="15"/>
        <v>0.39855072463768115</v>
      </c>
    </row>
    <row r="503" spans="1:7" x14ac:dyDescent="0.25">
      <c r="A503" s="8">
        <v>502</v>
      </c>
      <c r="B503" s="10">
        <v>139</v>
      </c>
      <c r="C503" s="4">
        <v>139</v>
      </c>
      <c r="D503" s="4">
        <v>83</v>
      </c>
      <c r="E503" s="10">
        <f t="shared" si="14"/>
        <v>56</v>
      </c>
      <c r="G503" s="11">
        <f t="shared" si="15"/>
        <v>0.40287769784172661</v>
      </c>
    </row>
    <row r="504" spans="1:7" x14ac:dyDescent="0.25">
      <c r="A504" s="8">
        <v>503</v>
      </c>
      <c r="B504" s="10">
        <v>137</v>
      </c>
      <c r="C504" s="4">
        <v>137</v>
      </c>
      <c r="D504" s="4">
        <v>83</v>
      </c>
      <c r="E504" s="10">
        <f t="shared" si="14"/>
        <v>54</v>
      </c>
      <c r="G504" s="11">
        <f t="shared" si="15"/>
        <v>0.39416058394160586</v>
      </c>
    </row>
    <row r="505" spans="1:7" x14ac:dyDescent="0.25">
      <c r="A505" s="8">
        <v>504</v>
      </c>
      <c r="B505" s="10">
        <v>54</v>
      </c>
      <c r="C505" s="4">
        <v>54</v>
      </c>
      <c r="D505" s="4">
        <v>32</v>
      </c>
      <c r="E505" s="10">
        <f t="shared" si="14"/>
        <v>22</v>
      </c>
      <c r="G505" s="11">
        <f t="shared" si="15"/>
        <v>0.40740740740740738</v>
      </c>
    </row>
    <row r="506" spans="1:7" x14ac:dyDescent="0.25">
      <c r="A506" s="8">
        <v>505</v>
      </c>
      <c r="B506" s="10">
        <v>155</v>
      </c>
      <c r="C506" s="4">
        <v>155</v>
      </c>
      <c r="D506" s="4">
        <v>95</v>
      </c>
      <c r="E506" s="10">
        <f t="shared" si="14"/>
        <v>60</v>
      </c>
      <c r="G506" s="11">
        <f t="shared" si="15"/>
        <v>0.38709677419354838</v>
      </c>
    </row>
    <row r="507" spans="1:7" x14ac:dyDescent="0.25">
      <c r="A507" s="8">
        <v>506</v>
      </c>
      <c r="B507" s="10">
        <v>70</v>
      </c>
      <c r="C507" s="4">
        <v>70</v>
      </c>
      <c r="D507" s="4">
        <v>42</v>
      </c>
      <c r="E507" s="10">
        <f t="shared" si="14"/>
        <v>28</v>
      </c>
      <c r="G507" s="11">
        <f t="shared" si="15"/>
        <v>0.4</v>
      </c>
    </row>
    <row r="508" spans="1:7" x14ac:dyDescent="0.25">
      <c r="A508" s="8">
        <v>507</v>
      </c>
      <c r="B508" s="10">
        <v>210</v>
      </c>
      <c r="C508" s="4">
        <v>210</v>
      </c>
      <c r="D508" s="4">
        <v>126</v>
      </c>
      <c r="E508" s="10">
        <f t="shared" si="14"/>
        <v>84</v>
      </c>
      <c r="G508" s="11">
        <f t="shared" si="15"/>
        <v>0.4</v>
      </c>
    </row>
    <row r="509" spans="1:7" x14ac:dyDescent="0.25">
      <c r="A509" s="8">
        <v>508</v>
      </c>
      <c r="B509" s="10">
        <v>32</v>
      </c>
      <c r="C509" s="4">
        <v>32</v>
      </c>
      <c r="D509" s="4">
        <v>19</v>
      </c>
      <c r="E509" s="10">
        <f t="shared" si="14"/>
        <v>13</v>
      </c>
      <c r="G509" s="11">
        <f t="shared" si="15"/>
        <v>0.40625</v>
      </c>
    </row>
    <row r="510" spans="1:7" x14ac:dyDescent="0.25">
      <c r="A510" s="8">
        <v>509</v>
      </c>
      <c r="B510" s="10">
        <v>80</v>
      </c>
      <c r="C510" s="4">
        <v>80</v>
      </c>
      <c r="D510" s="4">
        <v>50</v>
      </c>
      <c r="E510" s="10">
        <f t="shared" si="14"/>
        <v>30</v>
      </c>
      <c r="G510" s="11">
        <f t="shared" si="15"/>
        <v>0.375</v>
      </c>
    </row>
    <row r="511" spans="1:7" x14ac:dyDescent="0.25">
      <c r="A511" s="8">
        <v>510</v>
      </c>
      <c r="B511" s="10">
        <v>36</v>
      </c>
      <c r="C511" s="4">
        <v>36</v>
      </c>
      <c r="D511" s="4">
        <v>22</v>
      </c>
      <c r="E511" s="10">
        <f t="shared" si="14"/>
        <v>14</v>
      </c>
      <c r="G511" s="11">
        <f t="shared" si="15"/>
        <v>0.3888888888888889</v>
      </c>
    </row>
    <row r="512" spans="1:7" x14ac:dyDescent="0.25">
      <c r="A512" s="8">
        <v>511</v>
      </c>
      <c r="B512" s="10">
        <v>137</v>
      </c>
      <c r="C512" s="4">
        <v>137</v>
      </c>
      <c r="D512" s="4">
        <v>82</v>
      </c>
      <c r="E512" s="10">
        <f t="shared" si="14"/>
        <v>55</v>
      </c>
      <c r="G512" s="11">
        <f t="shared" si="15"/>
        <v>0.40145985401459855</v>
      </c>
    </row>
    <row r="513" spans="1:7" x14ac:dyDescent="0.25">
      <c r="A513" s="8">
        <v>512</v>
      </c>
      <c r="B513" s="10">
        <v>128</v>
      </c>
      <c r="C513" s="4">
        <v>128</v>
      </c>
      <c r="D513" s="4">
        <v>78</v>
      </c>
      <c r="E513" s="10">
        <f t="shared" si="14"/>
        <v>50</v>
      </c>
      <c r="G513" s="11">
        <f t="shared" si="15"/>
        <v>0.390625</v>
      </c>
    </row>
    <row r="514" spans="1:7" x14ac:dyDescent="0.25">
      <c r="A514" s="8">
        <v>513</v>
      </c>
      <c r="B514" s="10">
        <v>54</v>
      </c>
      <c r="C514" s="4">
        <v>54</v>
      </c>
      <c r="D514" s="4">
        <v>30</v>
      </c>
      <c r="E514" s="10">
        <f t="shared" si="14"/>
        <v>24</v>
      </c>
      <c r="G514" s="11">
        <f t="shared" si="15"/>
        <v>0.44444444444444442</v>
      </c>
    </row>
    <row r="515" spans="1:7" x14ac:dyDescent="0.25">
      <c r="A515" s="8">
        <v>514</v>
      </c>
      <c r="B515" s="10">
        <v>174</v>
      </c>
      <c r="C515" s="4">
        <v>174</v>
      </c>
      <c r="D515" s="4">
        <v>102</v>
      </c>
      <c r="E515" s="10">
        <f t="shared" ref="E515:E578" si="16">C515-D515</f>
        <v>72</v>
      </c>
      <c r="G515" s="11">
        <f t="shared" ref="G515:G578" si="17">E515/C515</f>
        <v>0.41379310344827586</v>
      </c>
    </row>
    <row r="516" spans="1:7" x14ac:dyDescent="0.25">
      <c r="A516" s="8">
        <v>515</v>
      </c>
      <c r="B516" s="10">
        <v>18</v>
      </c>
      <c r="C516" s="4">
        <v>18</v>
      </c>
      <c r="D516" s="4">
        <v>10</v>
      </c>
      <c r="E516" s="10">
        <f t="shared" si="16"/>
        <v>8</v>
      </c>
      <c r="G516" s="11">
        <f t="shared" si="17"/>
        <v>0.44444444444444442</v>
      </c>
    </row>
    <row r="517" spans="1:7" x14ac:dyDescent="0.25">
      <c r="A517" s="8">
        <v>516</v>
      </c>
      <c r="B517" s="10">
        <v>146</v>
      </c>
      <c r="C517" s="4">
        <v>146</v>
      </c>
      <c r="D517" s="4">
        <v>87</v>
      </c>
      <c r="E517" s="10">
        <f t="shared" si="16"/>
        <v>59</v>
      </c>
      <c r="G517" s="11">
        <f t="shared" si="17"/>
        <v>0.4041095890410959</v>
      </c>
    </row>
    <row r="518" spans="1:7" x14ac:dyDescent="0.25">
      <c r="A518" s="8">
        <v>517</v>
      </c>
      <c r="B518" s="10">
        <v>103</v>
      </c>
      <c r="C518" s="4">
        <v>103</v>
      </c>
      <c r="D518" s="4">
        <v>60</v>
      </c>
      <c r="E518" s="10">
        <f t="shared" si="16"/>
        <v>43</v>
      </c>
      <c r="G518" s="11">
        <f t="shared" si="17"/>
        <v>0.41747572815533979</v>
      </c>
    </row>
    <row r="519" spans="1:7" x14ac:dyDescent="0.25">
      <c r="A519" s="8">
        <v>518</v>
      </c>
      <c r="B519" s="10">
        <v>77</v>
      </c>
      <c r="C519" s="4">
        <v>77</v>
      </c>
      <c r="D519" s="4">
        <v>46</v>
      </c>
      <c r="E519" s="10">
        <f t="shared" si="16"/>
        <v>31</v>
      </c>
      <c r="G519" s="11">
        <f t="shared" si="17"/>
        <v>0.40259740259740262</v>
      </c>
    </row>
    <row r="520" spans="1:7" x14ac:dyDescent="0.25">
      <c r="A520" s="8">
        <v>519</v>
      </c>
      <c r="B520" s="10">
        <v>245</v>
      </c>
      <c r="C520" s="4">
        <v>245</v>
      </c>
      <c r="D520" s="4">
        <v>149</v>
      </c>
      <c r="E520" s="10">
        <f t="shared" si="16"/>
        <v>96</v>
      </c>
      <c r="G520" s="11">
        <f t="shared" si="17"/>
        <v>0.39183673469387753</v>
      </c>
    </row>
    <row r="521" spans="1:7" x14ac:dyDescent="0.25">
      <c r="A521" s="8">
        <v>520</v>
      </c>
      <c r="B521" s="10">
        <v>280</v>
      </c>
      <c r="C521" s="4">
        <v>280</v>
      </c>
      <c r="D521" s="4">
        <v>168</v>
      </c>
      <c r="E521" s="10">
        <f t="shared" si="16"/>
        <v>112</v>
      </c>
      <c r="G521" s="11">
        <f t="shared" si="17"/>
        <v>0.4</v>
      </c>
    </row>
    <row r="522" spans="1:7" x14ac:dyDescent="0.25">
      <c r="A522" s="8">
        <v>521</v>
      </c>
      <c r="B522" s="10">
        <v>210</v>
      </c>
      <c r="C522" s="4">
        <v>210</v>
      </c>
      <c r="D522" s="4">
        <v>124</v>
      </c>
      <c r="E522" s="10">
        <f t="shared" si="16"/>
        <v>86</v>
      </c>
      <c r="G522" s="11">
        <f t="shared" si="17"/>
        <v>0.40952380952380951</v>
      </c>
    </row>
    <row r="523" spans="1:7" x14ac:dyDescent="0.25">
      <c r="A523" s="8">
        <v>522</v>
      </c>
      <c r="B523" s="10">
        <v>84</v>
      </c>
      <c r="C523" s="4">
        <v>84</v>
      </c>
      <c r="D523" s="4">
        <v>48</v>
      </c>
      <c r="E523" s="10">
        <f t="shared" si="16"/>
        <v>36</v>
      </c>
      <c r="G523" s="11">
        <f t="shared" si="17"/>
        <v>0.42857142857142855</v>
      </c>
    </row>
    <row r="524" spans="1:7" x14ac:dyDescent="0.25">
      <c r="A524" s="8">
        <v>523</v>
      </c>
      <c r="B524" s="10">
        <v>81</v>
      </c>
      <c r="C524" s="4">
        <v>81</v>
      </c>
      <c r="D524" s="4">
        <v>48</v>
      </c>
      <c r="E524" s="10">
        <f t="shared" si="16"/>
        <v>33</v>
      </c>
      <c r="G524" s="11">
        <f t="shared" si="17"/>
        <v>0.40740740740740738</v>
      </c>
    </row>
    <row r="525" spans="1:7" x14ac:dyDescent="0.25">
      <c r="A525" s="8">
        <v>524</v>
      </c>
      <c r="B525" s="10">
        <v>76</v>
      </c>
      <c r="C525" s="4">
        <v>76</v>
      </c>
      <c r="D525" s="4">
        <v>45</v>
      </c>
      <c r="E525" s="10">
        <f t="shared" si="16"/>
        <v>31</v>
      </c>
      <c r="G525" s="11">
        <f t="shared" si="17"/>
        <v>0.40789473684210525</v>
      </c>
    </row>
    <row r="526" spans="1:7" x14ac:dyDescent="0.25">
      <c r="A526" s="8">
        <v>525</v>
      </c>
      <c r="B526" s="10">
        <v>197</v>
      </c>
      <c r="C526" s="4">
        <v>197</v>
      </c>
      <c r="D526" s="4">
        <v>120</v>
      </c>
      <c r="E526" s="10">
        <f t="shared" si="16"/>
        <v>77</v>
      </c>
      <c r="G526" s="11">
        <f t="shared" si="17"/>
        <v>0.39086294416243655</v>
      </c>
    </row>
    <row r="527" spans="1:7" x14ac:dyDescent="0.25">
      <c r="A527" s="8">
        <v>526</v>
      </c>
      <c r="B527" s="10">
        <v>33</v>
      </c>
      <c r="C527" s="4">
        <v>33</v>
      </c>
      <c r="D527" s="4">
        <v>20</v>
      </c>
      <c r="E527" s="10">
        <f t="shared" si="16"/>
        <v>13</v>
      </c>
      <c r="G527" s="11">
        <f t="shared" si="17"/>
        <v>0.39393939393939392</v>
      </c>
    </row>
    <row r="528" spans="1:7" x14ac:dyDescent="0.25">
      <c r="A528" s="8">
        <v>527</v>
      </c>
      <c r="B528" s="10">
        <v>54</v>
      </c>
      <c r="C528" s="4">
        <v>54</v>
      </c>
      <c r="D528" s="4">
        <v>32</v>
      </c>
      <c r="E528" s="10">
        <f t="shared" si="16"/>
        <v>22</v>
      </c>
      <c r="G528" s="11">
        <f t="shared" si="17"/>
        <v>0.40740740740740738</v>
      </c>
    </row>
    <row r="529" spans="1:7" x14ac:dyDescent="0.25">
      <c r="A529" s="8">
        <v>528</v>
      </c>
      <c r="B529" s="10">
        <v>78</v>
      </c>
      <c r="C529" s="4">
        <v>78</v>
      </c>
      <c r="D529" s="4">
        <v>47</v>
      </c>
      <c r="E529" s="10">
        <f t="shared" si="16"/>
        <v>31</v>
      </c>
      <c r="G529" s="11">
        <f t="shared" si="17"/>
        <v>0.39743589743589741</v>
      </c>
    </row>
    <row r="530" spans="1:7" x14ac:dyDescent="0.25">
      <c r="A530" s="8">
        <v>529</v>
      </c>
      <c r="B530" s="10">
        <v>208</v>
      </c>
      <c r="C530" s="4">
        <v>208</v>
      </c>
      <c r="D530" s="4">
        <v>124</v>
      </c>
      <c r="E530" s="10">
        <f t="shared" si="16"/>
        <v>84</v>
      </c>
      <c r="G530" s="11">
        <f t="shared" si="17"/>
        <v>0.40384615384615385</v>
      </c>
    </row>
    <row r="531" spans="1:7" x14ac:dyDescent="0.25">
      <c r="A531" s="8">
        <v>530</v>
      </c>
      <c r="B531" s="10">
        <v>160</v>
      </c>
      <c r="C531" s="4">
        <v>160</v>
      </c>
      <c r="D531" s="4">
        <v>92</v>
      </c>
      <c r="E531" s="10">
        <f t="shared" si="16"/>
        <v>68</v>
      </c>
      <c r="G531" s="11">
        <f t="shared" si="17"/>
        <v>0.42499999999999999</v>
      </c>
    </row>
    <row r="532" spans="1:7" x14ac:dyDescent="0.25">
      <c r="A532" s="8">
        <v>531</v>
      </c>
      <c r="B532" s="10">
        <v>244</v>
      </c>
      <c r="C532" s="4">
        <v>244</v>
      </c>
      <c r="D532" s="4">
        <v>145</v>
      </c>
      <c r="E532" s="10">
        <f t="shared" si="16"/>
        <v>99</v>
      </c>
      <c r="G532" s="11">
        <f t="shared" si="17"/>
        <v>0.40573770491803279</v>
      </c>
    </row>
    <row r="533" spans="1:7" x14ac:dyDescent="0.25">
      <c r="A533" s="8">
        <v>532</v>
      </c>
      <c r="B533" s="10">
        <v>137</v>
      </c>
      <c r="C533" s="4">
        <v>137</v>
      </c>
      <c r="D533" s="4">
        <v>81</v>
      </c>
      <c r="E533" s="10">
        <f t="shared" si="16"/>
        <v>56</v>
      </c>
      <c r="G533" s="11">
        <f t="shared" si="17"/>
        <v>0.40875912408759124</v>
      </c>
    </row>
    <row r="534" spans="1:7" x14ac:dyDescent="0.25">
      <c r="A534" s="8">
        <v>533</v>
      </c>
      <c r="B534" s="10">
        <v>41</v>
      </c>
      <c r="C534" s="4">
        <v>41</v>
      </c>
      <c r="D534" s="4">
        <v>25</v>
      </c>
      <c r="E534" s="10">
        <f t="shared" si="16"/>
        <v>16</v>
      </c>
      <c r="G534" s="11">
        <f t="shared" si="17"/>
        <v>0.3902439024390244</v>
      </c>
    </row>
    <row r="535" spans="1:7" x14ac:dyDescent="0.25">
      <c r="A535" s="8">
        <v>534</v>
      </c>
      <c r="B535" s="10">
        <v>147</v>
      </c>
      <c r="C535" s="4">
        <v>147</v>
      </c>
      <c r="D535" s="4">
        <v>87</v>
      </c>
      <c r="E535" s="10">
        <f t="shared" si="16"/>
        <v>60</v>
      </c>
      <c r="G535" s="11">
        <f t="shared" si="17"/>
        <v>0.40816326530612246</v>
      </c>
    </row>
    <row r="536" spans="1:7" x14ac:dyDescent="0.25">
      <c r="A536" s="8">
        <v>535</v>
      </c>
      <c r="B536" s="10">
        <v>276</v>
      </c>
      <c r="C536" s="4">
        <v>276</v>
      </c>
      <c r="D536" s="4">
        <v>167</v>
      </c>
      <c r="E536" s="10">
        <f t="shared" si="16"/>
        <v>109</v>
      </c>
      <c r="G536" s="11">
        <f t="shared" si="17"/>
        <v>0.39492753623188404</v>
      </c>
    </row>
    <row r="537" spans="1:7" x14ac:dyDescent="0.25">
      <c r="A537" s="8">
        <v>536</v>
      </c>
      <c r="B537" s="10">
        <v>212</v>
      </c>
      <c r="C537" s="4">
        <v>212</v>
      </c>
      <c r="D537" s="4">
        <v>126</v>
      </c>
      <c r="E537" s="10">
        <f t="shared" si="16"/>
        <v>86</v>
      </c>
      <c r="G537" s="11">
        <f t="shared" si="17"/>
        <v>0.40566037735849059</v>
      </c>
    </row>
    <row r="538" spans="1:7" x14ac:dyDescent="0.25">
      <c r="A538" s="8">
        <v>537</v>
      </c>
      <c r="B538" s="10">
        <v>63</v>
      </c>
      <c r="C538" s="4">
        <v>63</v>
      </c>
      <c r="D538" s="4">
        <v>39</v>
      </c>
      <c r="E538" s="10">
        <f t="shared" si="16"/>
        <v>24</v>
      </c>
      <c r="G538" s="11">
        <f t="shared" si="17"/>
        <v>0.38095238095238093</v>
      </c>
    </row>
    <row r="539" spans="1:7" x14ac:dyDescent="0.25">
      <c r="A539" s="8">
        <v>538</v>
      </c>
      <c r="B539" s="10">
        <v>142</v>
      </c>
      <c r="C539" s="4">
        <v>142</v>
      </c>
      <c r="D539" s="4">
        <v>84</v>
      </c>
      <c r="E539" s="10">
        <f t="shared" si="16"/>
        <v>58</v>
      </c>
      <c r="G539" s="11">
        <f t="shared" si="17"/>
        <v>0.40845070422535212</v>
      </c>
    </row>
    <row r="540" spans="1:7" x14ac:dyDescent="0.25">
      <c r="A540" s="8">
        <v>539</v>
      </c>
      <c r="B540" s="10">
        <v>240</v>
      </c>
      <c r="C540" s="4">
        <v>240</v>
      </c>
      <c r="D540" s="4">
        <v>141</v>
      </c>
      <c r="E540" s="10">
        <f t="shared" si="16"/>
        <v>99</v>
      </c>
      <c r="G540" s="11">
        <f t="shared" si="17"/>
        <v>0.41249999999999998</v>
      </c>
    </row>
    <row r="541" spans="1:7" x14ac:dyDescent="0.25">
      <c r="A541" s="8">
        <v>540</v>
      </c>
      <c r="B541" s="10">
        <v>124</v>
      </c>
      <c r="C541" s="4">
        <v>124</v>
      </c>
      <c r="D541" s="4">
        <v>72</v>
      </c>
      <c r="E541" s="10">
        <f t="shared" si="16"/>
        <v>52</v>
      </c>
      <c r="G541" s="11">
        <f t="shared" si="17"/>
        <v>0.41935483870967744</v>
      </c>
    </row>
    <row r="542" spans="1:7" x14ac:dyDescent="0.25">
      <c r="A542" s="8">
        <v>541</v>
      </c>
      <c r="B542" s="10">
        <v>202</v>
      </c>
      <c r="C542" s="4">
        <v>202</v>
      </c>
      <c r="D542" s="4">
        <v>121</v>
      </c>
      <c r="E542" s="10">
        <f t="shared" si="16"/>
        <v>81</v>
      </c>
      <c r="G542" s="11">
        <f t="shared" si="17"/>
        <v>0.40099009900990101</v>
      </c>
    </row>
    <row r="543" spans="1:7" x14ac:dyDescent="0.25">
      <c r="A543" s="8">
        <v>542</v>
      </c>
      <c r="B543" s="10">
        <v>148</v>
      </c>
      <c r="C543" s="4">
        <v>148</v>
      </c>
      <c r="D543" s="4">
        <v>87</v>
      </c>
      <c r="E543" s="10">
        <f t="shared" si="16"/>
        <v>61</v>
      </c>
      <c r="G543" s="11">
        <f t="shared" si="17"/>
        <v>0.41216216216216217</v>
      </c>
    </row>
    <row r="544" spans="1:7" x14ac:dyDescent="0.25">
      <c r="A544" s="8">
        <v>543</v>
      </c>
      <c r="B544" s="10">
        <v>206</v>
      </c>
      <c r="C544" s="4">
        <v>206</v>
      </c>
      <c r="D544" s="4">
        <v>121</v>
      </c>
      <c r="E544" s="10">
        <f t="shared" si="16"/>
        <v>85</v>
      </c>
      <c r="G544" s="11">
        <f t="shared" si="17"/>
        <v>0.41262135922330095</v>
      </c>
    </row>
    <row r="545" spans="1:7" x14ac:dyDescent="0.25">
      <c r="A545" s="8">
        <v>544</v>
      </c>
      <c r="B545" s="10">
        <v>70</v>
      </c>
      <c r="C545" s="4">
        <v>70</v>
      </c>
      <c r="D545" s="4">
        <v>42</v>
      </c>
      <c r="E545" s="10">
        <f t="shared" si="16"/>
        <v>28</v>
      </c>
      <c r="G545" s="11">
        <f t="shared" si="17"/>
        <v>0.4</v>
      </c>
    </row>
    <row r="546" spans="1:7" x14ac:dyDescent="0.25">
      <c r="A546" s="8">
        <v>545</v>
      </c>
      <c r="B546" s="10">
        <v>130</v>
      </c>
      <c r="C546" s="4">
        <v>130</v>
      </c>
      <c r="D546" s="4">
        <v>79</v>
      </c>
      <c r="E546" s="10">
        <f t="shared" si="16"/>
        <v>51</v>
      </c>
      <c r="G546" s="11">
        <f t="shared" si="17"/>
        <v>0.3923076923076923</v>
      </c>
    </row>
    <row r="547" spans="1:7" x14ac:dyDescent="0.25">
      <c r="A547" s="8">
        <v>546</v>
      </c>
      <c r="B547" s="10">
        <v>92</v>
      </c>
      <c r="C547" s="4">
        <v>92</v>
      </c>
      <c r="D547" s="4">
        <v>54</v>
      </c>
      <c r="E547" s="10">
        <f t="shared" si="16"/>
        <v>38</v>
      </c>
      <c r="G547" s="11">
        <f t="shared" si="17"/>
        <v>0.41304347826086957</v>
      </c>
    </row>
    <row r="548" spans="1:7" x14ac:dyDescent="0.25">
      <c r="A548" s="8">
        <v>547</v>
      </c>
      <c r="B548" s="10">
        <v>227</v>
      </c>
      <c r="C548" s="4">
        <v>227</v>
      </c>
      <c r="D548" s="4">
        <v>138</v>
      </c>
      <c r="E548" s="10">
        <f t="shared" si="16"/>
        <v>89</v>
      </c>
      <c r="G548" s="11">
        <f t="shared" si="17"/>
        <v>0.39207048458149779</v>
      </c>
    </row>
    <row r="549" spans="1:7" x14ac:dyDescent="0.25">
      <c r="A549" s="8">
        <v>548</v>
      </c>
      <c r="B549" s="10">
        <v>96</v>
      </c>
      <c r="C549" s="4">
        <v>96</v>
      </c>
      <c r="D549" s="4">
        <v>58</v>
      </c>
      <c r="E549" s="10">
        <f t="shared" si="16"/>
        <v>38</v>
      </c>
      <c r="G549" s="11">
        <f t="shared" si="17"/>
        <v>0.39583333333333331</v>
      </c>
    </row>
    <row r="550" spans="1:7" x14ac:dyDescent="0.25">
      <c r="A550" s="8">
        <v>549</v>
      </c>
      <c r="B550" s="10">
        <v>162</v>
      </c>
      <c r="C550" s="4">
        <v>162</v>
      </c>
      <c r="D550" s="4">
        <v>96</v>
      </c>
      <c r="E550" s="10">
        <f t="shared" si="16"/>
        <v>66</v>
      </c>
      <c r="G550" s="11">
        <f t="shared" si="17"/>
        <v>0.40740740740740738</v>
      </c>
    </row>
    <row r="551" spans="1:7" x14ac:dyDescent="0.25">
      <c r="A551" s="8">
        <v>550</v>
      </c>
      <c r="B551" s="10">
        <v>124</v>
      </c>
      <c r="C551" s="4">
        <v>124</v>
      </c>
      <c r="D551" s="4">
        <v>74</v>
      </c>
      <c r="E551" s="10">
        <f t="shared" si="16"/>
        <v>50</v>
      </c>
      <c r="G551" s="11">
        <f t="shared" si="17"/>
        <v>0.40322580645161288</v>
      </c>
    </row>
    <row r="552" spans="1:7" x14ac:dyDescent="0.25">
      <c r="A552" s="8">
        <v>551</v>
      </c>
      <c r="B552" s="10">
        <v>171</v>
      </c>
      <c r="C552" s="4">
        <v>171</v>
      </c>
      <c r="D552" s="4">
        <v>103</v>
      </c>
      <c r="E552" s="10">
        <f t="shared" si="16"/>
        <v>68</v>
      </c>
      <c r="G552" s="11">
        <f t="shared" si="17"/>
        <v>0.39766081871345027</v>
      </c>
    </row>
    <row r="553" spans="1:7" x14ac:dyDescent="0.25">
      <c r="A553" s="8">
        <v>552</v>
      </c>
      <c r="B553" s="10">
        <v>243</v>
      </c>
      <c r="C553" s="4">
        <v>243</v>
      </c>
      <c r="D553" s="4">
        <v>150</v>
      </c>
      <c r="E553" s="10">
        <f t="shared" si="16"/>
        <v>93</v>
      </c>
      <c r="G553" s="11">
        <f t="shared" si="17"/>
        <v>0.38271604938271603</v>
      </c>
    </row>
    <row r="554" spans="1:7" x14ac:dyDescent="0.25">
      <c r="A554" s="8">
        <v>553</v>
      </c>
      <c r="B554" s="10">
        <v>203</v>
      </c>
      <c r="C554" s="4">
        <v>203</v>
      </c>
      <c r="D554" s="4">
        <v>121</v>
      </c>
      <c r="E554" s="10">
        <f t="shared" si="16"/>
        <v>82</v>
      </c>
      <c r="G554" s="11">
        <f t="shared" si="17"/>
        <v>0.4039408866995074</v>
      </c>
    </row>
    <row r="555" spans="1:7" x14ac:dyDescent="0.25">
      <c r="A555" s="8">
        <v>554</v>
      </c>
      <c r="B555" s="10">
        <v>166</v>
      </c>
      <c r="C555" s="4">
        <v>166</v>
      </c>
      <c r="D555" s="4">
        <v>103</v>
      </c>
      <c r="E555" s="10">
        <f t="shared" si="16"/>
        <v>63</v>
      </c>
      <c r="G555" s="11">
        <f t="shared" si="17"/>
        <v>0.37951807228915663</v>
      </c>
    </row>
    <row r="556" spans="1:7" x14ac:dyDescent="0.25">
      <c r="A556" s="8">
        <v>555</v>
      </c>
      <c r="B556" s="10">
        <v>30</v>
      </c>
      <c r="C556" s="4">
        <v>30</v>
      </c>
      <c r="D556" s="4">
        <v>18</v>
      </c>
      <c r="E556" s="10">
        <f t="shared" si="16"/>
        <v>12</v>
      </c>
      <c r="G556" s="11">
        <f t="shared" si="17"/>
        <v>0.4</v>
      </c>
    </row>
    <row r="557" spans="1:7" x14ac:dyDescent="0.25">
      <c r="A557" s="8">
        <v>556</v>
      </c>
      <c r="B557" s="10">
        <v>76</v>
      </c>
      <c r="C557" s="4">
        <v>76</v>
      </c>
      <c r="D557" s="4">
        <v>43</v>
      </c>
      <c r="E557" s="10">
        <f t="shared" si="16"/>
        <v>33</v>
      </c>
      <c r="G557" s="11">
        <f t="shared" si="17"/>
        <v>0.43421052631578949</v>
      </c>
    </row>
    <row r="558" spans="1:7" x14ac:dyDescent="0.25">
      <c r="A558" s="8">
        <v>557</v>
      </c>
      <c r="B558" s="10">
        <v>177</v>
      </c>
      <c r="C558" s="4">
        <v>177</v>
      </c>
      <c r="D558" s="4">
        <v>107</v>
      </c>
      <c r="E558" s="10">
        <f t="shared" si="16"/>
        <v>70</v>
      </c>
      <c r="G558" s="11">
        <f t="shared" si="17"/>
        <v>0.39548022598870058</v>
      </c>
    </row>
    <row r="559" spans="1:7" x14ac:dyDescent="0.25">
      <c r="A559" s="8">
        <v>558</v>
      </c>
      <c r="B559" s="10">
        <v>179</v>
      </c>
      <c r="C559" s="4">
        <v>179</v>
      </c>
      <c r="D559" s="4">
        <v>107</v>
      </c>
      <c r="E559" s="10">
        <f t="shared" si="16"/>
        <v>72</v>
      </c>
      <c r="G559" s="11">
        <f t="shared" si="17"/>
        <v>0.4022346368715084</v>
      </c>
    </row>
    <row r="560" spans="1:7" x14ac:dyDescent="0.25">
      <c r="A560" s="8">
        <v>559</v>
      </c>
      <c r="B560" s="10">
        <v>99</v>
      </c>
      <c r="C560" s="4">
        <v>99</v>
      </c>
      <c r="D560" s="4">
        <v>60</v>
      </c>
      <c r="E560" s="10">
        <f t="shared" si="16"/>
        <v>39</v>
      </c>
      <c r="G560" s="11">
        <f t="shared" si="17"/>
        <v>0.39393939393939392</v>
      </c>
    </row>
    <row r="561" spans="1:7" x14ac:dyDescent="0.25">
      <c r="A561" s="8">
        <v>560</v>
      </c>
      <c r="B561" s="10">
        <v>111</v>
      </c>
      <c r="C561" s="4">
        <v>111</v>
      </c>
      <c r="D561" s="4">
        <v>65</v>
      </c>
      <c r="E561" s="10">
        <f t="shared" si="16"/>
        <v>46</v>
      </c>
      <c r="G561" s="11">
        <f t="shared" si="17"/>
        <v>0.4144144144144144</v>
      </c>
    </row>
    <row r="562" spans="1:7" x14ac:dyDescent="0.25">
      <c r="A562" s="8">
        <v>561</v>
      </c>
      <c r="B562" s="10">
        <v>64</v>
      </c>
      <c r="C562" s="4">
        <v>64</v>
      </c>
      <c r="D562" s="4">
        <v>38</v>
      </c>
      <c r="E562" s="10">
        <f t="shared" si="16"/>
        <v>26</v>
      </c>
      <c r="G562" s="11">
        <f t="shared" si="17"/>
        <v>0.40625</v>
      </c>
    </row>
    <row r="563" spans="1:7" x14ac:dyDescent="0.25">
      <c r="A563" s="8">
        <v>562</v>
      </c>
      <c r="B563" s="10">
        <v>288</v>
      </c>
      <c r="C563" s="4">
        <v>288</v>
      </c>
      <c r="D563" s="4">
        <v>175</v>
      </c>
      <c r="E563" s="10">
        <f t="shared" si="16"/>
        <v>113</v>
      </c>
      <c r="G563" s="11">
        <f t="shared" si="17"/>
        <v>0.3923611111111111</v>
      </c>
    </row>
    <row r="564" spans="1:7" x14ac:dyDescent="0.25">
      <c r="A564" s="8">
        <v>563</v>
      </c>
      <c r="B564" s="10">
        <v>54</v>
      </c>
      <c r="C564" s="4">
        <v>54</v>
      </c>
      <c r="D564" s="4">
        <v>32</v>
      </c>
      <c r="E564" s="10">
        <f t="shared" si="16"/>
        <v>22</v>
      </c>
      <c r="G564" s="11">
        <f t="shared" si="17"/>
        <v>0.40740740740740738</v>
      </c>
    </row>
    <row r="565" spans="1:7" x14ac:dyDescent="0.25">
      <c r="A565" s="8">
        <v>564</v>
      </c>
      <c r="B565" s="10">
        <v>156</v>
      </c>
      <c r="C565" s="4">
        <v>156</v>
      </c>
      <c r="D565" s="4">
        <v>96</v>
      </c>
      <c r="E565" s="10">
        <f t="shared" si="16"/>
        <v>60</v>
      </c>
      <c r="G565" s="11">
        <f t="shared" si="17"/>
        <v>0.38461538461538464</v>
      </c>
    </row>
    <row r="566" spans="1:7" x14ac:dyDescent="0.25">
      <c r="A566" s="8">
        <v>565</v>
      </c>
      <c r="B566" s="10">
        <v>251</v>
      </c>
      <c r="C566" s="4">
        <v>251</v>
      </c>
      <c r="D566" s="4">
        <v>148</v>
      </c>
      <c r="E566" s="10">
        <f t="shared" si="16"/>
        <v>103</v>
      </c>
      <c r="G566" s="11">
        <f t="shared" si="17"/>
        <v>0.41035856573705182</v>
      </c>
    </row>
    <row r="567" spans="1:7" x14ac:dyDescent="0.25">
      <c r="A567" s="8">
        <v>566</v>
      </c>
      <c r="B567" s="10">
        <v>78</v>
      </c>
      <c r="C567" s="4">
        <v>78</v>
      </c>
      <c r="D567" s="4">
        <v>45</v>
      </c>
      <c r="E567" s="10">
        <f t="shared" si="16"/>
        <v>33</v>
      </c>
      <c r="G567" s="11">
        <f t="shared" si="17"/>
        <v>0.42307692307692307</v>
      </c>
    </row>
    <row r="568" spans="1:7" x14ac:dyDescent="0.25">
      <c r="A568" s="8">
        <v>567</v>
      </c>
      <c r="B568" s="10">
        <v>253</v>
      </c>
      <c r="C568" s="4">
        <v>253</v>
      </c>
      <c r="D568" s="4">
        <v>151</v>
      </c>
      <c r="E568" s="10">
        <f t="shared" si="16"/>
        <v>102</v>
      </c>
      <c r="G568" s="11">
        <f t="shared" si="17"/>
        <v>0.40316205533596838</v>
      </c>
    </row>
    <row r="569" spans="1:7" x14ac:dyDescent="0.25">
      <c r="A569" s="8">
        <v>568</v>
      </c>
      <c r="B569" s="10">
        <v>182</v>
      </c>
      <c r="C569" s="4">
        <v>182</v>
      </c>
      <c r="D569" s="4">
        <v>110</v>
      </c>
      <c r="E569" s="10">
        <f t="shared" si="16"/>
        <v>72</v>
      </c>
      <c r="G569" s="11">
        <f t="shared" si="17"/>
        <v>0.39560439560439559</v>
      </c>
    </row>
    <row r="570" spans="1:7" x14ac:dyDescent="0.25">
      <c r="A570" s="8">
        <v>569</v>
      </c>
      <c r="B570" s="10">
        <v>131</v>
      </c>
      <c r="C570" s="4">
        <v>131</v>
      </c>
      <c r="D570" s="4">
        <v>79</v>
      </c>
      <c r="E570" s="10">
        <f t="shared" si="16"/>
        <v>52</v>
      </c>
      <c r="G570" s="11">
        <f t="shared" si="17"/>
        <v>0.39694656488549618</v>
      </c>
    </row>
    <row r="571" spans="1:7" x14ac:dyDescent="0.25">
      <c r="A571" s="8">
        <v>570</v>
      </c>
      <c r="B571" s="10">
        <v>85</v>
      </c>
      <c r="C571" s="4">
        <v>85</v>
      </c>
      <c r="D571" s="4">
        <v>50</v>
      </c>
      <c r="E571" s="10">
        <f t="shared" si="16"/>
        <v>35</v>
      </c>
      <c r="G571" s="11">
        <f t="shared" si="17"/>
        <v>0.41176470588235292</v>
      </c>
    </row>
    <row r="572" spans="1:7" x14ac:dyDescent="0.25">
      <c r="A572" s="8">
        <v>571</v>
      </c>
      <c r="B572" s="10">
        <v>54</v>
      </c>
      <c r="C572" s="4">
        <v>54</v>
      </c>
      <c r="D572" s="4">
        <v>32</v>
      </c>
      <c r="E572" s="10">
        <f t="shared" si="16"/>
        <v>22</v>
      </c>
      <c r="G572" s="11">
        <f t="shared" si="17"/>
        <v>0.40740740740740738</v>
      </c>
    </row>
    <row r="573" spans="1:7" x14ac:dyDescent="0.25">
      <c r="A573" s="8">
        <v>572</v>
      </c>
      <c r="B573" s="10">
        <v>74</v>
      </c>
      <c r="C573" s="4">
        <v>74</v>
      </c>
      <c r="D573" s="4">
        <v>44</v>
      </c>
      <c r="E573" s="10">
        <f t="shared" si="16"/>
        <v>30</v>
      </c>
      <c r="G573" s="11">
        <f t="shared" si="17"/>
        <v>0.40540540540540543</v>
      </c>
    </row>
    <row r="574" spans="1:7" x14ac:dyDescent="0.25">
      <c r="A574" s="8">
        <v>573</v>
      </c>
      <c r="B574" s="10">
        <v>165</v>
      </c>
      <c r="C574" s="4">
        <v>165</v>
      </c>
      <c r="D574" s="4">
        <v>99</v>
      </c>
      <c r="E574" s="10">
        <f t="shared" si="16"/>
        <v>66</v>
      </c>
      <c r="G574" s="11">
        <f t="shared" si="17"/>
        <v>0.4</v>
      </c>
    </row>
    <row r="575" spans="1:7" x14ac:dyDescent="0.25">
      <c r="A575" s="8">
        <v>574</v>
      </c>
      <c r="B575" s="10">
        <v>207</v>
      </c>
      <c r="C575" s="4">
        <v>207</v>
      </c>
      <c r="D575" s="4">
        <v>122</v>
      </c>
      <c r="E575" s="10">
        <f t="shared" si="16"/>
        <v>85</v>
      </c>
      <c r="G575" s="11">
        <f t="shared" si="17"/>
        <v>0.41062801932367149</v>
      </c>
    </row>
    <row r="576" spans="1:7" x14ac:dyDescent="0.25">
      <c r="A576" s="8">
        <v>575</v>
      </c>
      <c r="B576" s="10">
        <v>18</v>
      </c>
      <c r="C576" s="4">
        <v>18</v>
      </c>
      <c r="D576" s="4">
        <v>10</v>
      </c>
      <c r="E576" s="10">
        <f t="shared" si="16"/>
        <v>8</v>
      </c>
      <c r="G576" s="11">
        <f t="shared" si="17"/>
        <v>0.44444444444444442</v>
      </c>
    </row>
    <row r="577" spans="1:7" x14ac:dyDescent="0.25">
      <c r="A577" s="8">
        <v>576</v>
      </c>
      <c r="B577" s="10">
        <v>234</v>
      </c>
      <c r="C577" s="4">
        <v>234</v>
      </c>
      <c r="D577" s="4">
        <v>143</v>
      </c>
      <c r="E577" s="10">
        <f t="shared" si="16"/>
        <v>91</v>
      </c>
      <c r="G577" s="11">
        <f t="shared" si="17"/>
        <v>0.3888888888888889</v>
      </c>
    </row>
    <row r="578" spans="1:7" x14ac:dyDescent="0.25">
      <c r="A578" s="8">
        <v>577</v>
      </c>
      <c r="B578" s="10">
        <v>40</v>
      </c>
      <c r="C578" s="4">
        <v>40</v>
      </c>
      <c r="D578" s="4">
        <v>23</v>
      </c>
      <c r="E578" s="10">
        <f t="shared" si="16"/>
        <v>17</v>
      </c>
      <c r="G578" s="11">
        <f t="shared" si="17"/>
        <v>0.42499999999999999</v>
      </c>
    </row>
    <row r="579" spans="1:7" x14ac:dyDescent="0.25">
      <c r="A579" s="8">
        <v>578</v>
      </c>
      <c r="B579" s="10">
        <v>90</v>
      </c>
      <c r="C579" s="4">
        <v>90</v>
      </c>
      <c r="D579" s="4">
        <v>54</v>
      </c>
      <c r="E579" s="10">
        <f t="shared" ref="E579:E642" si="18">C579-D579</f>
        <v>36</v>
      </c>
      <c r="G579" s="11">
        <f t="shared" ref="G579:G642" si="19">E579/C579</f>
        <v>0.4</v>
      </c>
    </row>
    <row r="580" spans="1:7" x14ac:dyDescent="0.25">
      <c r="A580" s="8">
        <v>579</v>
      </c>
      <c r="B580" s="10">
        <v>50</v>
      </c>
      <c r="C580" s="4">
        <v>50</v>
      </c>
      <c r="D580" s="4">
        <v>30</v>
      </c>
      <c r="E580" s="10">
        <f t="shared" si="18"/>
        <v>20</v>
      </c>
      <c r="G580" s="11">
        <f t="shared" si="19"/>
        <v>0.4</v>
      </c>
    </row>
    <row r="581" spans="1:7" x14ac:dyDescent="0.25">
      <c r="A581" s="8">
        <v>580</v>
      </c>
      <c r="B581" s="10">
        <v>33</v>
      </c>
      <c r="C581" s="4">
        <v>33</v>
      </c>
      <c r="D581" s="4">
        <v>20</v>
      </c>
      <c r="E581" s="10">
        <f t="shared" si="18"/>
        <v>13</v>
      </c>
      <c r="G581" s="11">
        <f t="shared" si="19"/>
        <v>0.39393939393939392</v>
      </c>
    </row>
    <row r="582" spans="1:7" x14ac:dyDescent="0.25">
      <c r="A582" s="8">
        <v>581</v>
      </c>
      <c r="B582" s="10">
        <v>123</v>
      </c>
      <c r="C582" s="4">
        <v>123</v>
      </c>
      <c r="D582" s="4">
        <v>74</v>
      </c>
      <c r="E582" s="10">
        <f t="shared" si="18"/>
        <v>49</v>
      </c>
      <c r="G582" s="11">
        <f t="shared" si="19"/>
        <v>0.3983739837398374</v>
      </c>
    </row>
    <row r="583" spans="1:7" x14ac:dyDescent="0.25">
      <c r="A583" s="8">
        <v>582</v>
      </c>
      <c r="B583" s="10">
        <v>54</v>
      </c>
      <c r="C583" s="4">
        <v>54</v>
      </c>
      <c r="D583" s="4">
        <v>32</v>
      </c>
      <c r="E583" s="10">
        <f t="shared" si="18"/>
        <v>22</v>
      </c>
      <c r="G583" s="11">
        <f t="shared" si="19"/>
        <v>0.40740740740740738</v>
      </c>
    </row>
    <row r="584" spans="1:7" x14ac:dyDescent="0.25">
      <c r="A584" s="8">
        <v>583</v>
      </c>
      <c r="B584" s="10">
        <v>243</v>
      </c>
      <c r="C584" s="4">
        <v>243</v>
      </c>
      <c r="D584" s="4">
        <v>146</v>
      </c>
      <c r="E584" s="10">
        <f t="shared" si="18"/>
        <v>97</v>
      </c>
      <c r="G584" s="11">
        <f t="shared" si="19"/>
        <v>0.3991769547325103</v>
      </c>
    </row>
    <row r="585" spans="1:7" x14ac:dyDescent="0.25">
      <c r="A585" s="8">
        <v>584</v>
      </c>
      <c r="B585" s="10">
        <v>139</v>
      </c>
      <c r="C585" s="4">
        <v>139</v>
      </c>
      <c r="D585" s="4">
        <v>83</v>
      </c>
      <c r="E585" s="10">
        <f t="shared" si="18"/>
        <v>56</v>
      </c>
      <c r="G585" s="11">
        <f t="shared" si="19"/>
        <v>0.40287769784172661</v>
      </c>
    </row>
    <row r="586" spans="1:7" x14ac:dyDescent="0.25">
      <c r="A586" s="8">
        <v>585</v>
      </c>
      <c r="B586" s="10">
        <v>128</v>
      </c>
      <c r="C586" s="4">
        <v>128</v>
      </c>
      <c r="D586" s="4">
        <v>75</v>
      </c>
      <c r="E586" s="10">
        <f t="shared" si="18"/>
        <v>53</v>
      </c>
      <c r="G586" s="11">
        <f t="shared" si="19"/>
        <v>0.4140625</v>
      </c>
    </row>
    <row r="587" spans="1:7" x14ac:dyDescent="0.25">
      <c r="A587" s="8">
        <v>586</v>
      </c>
      <c r="B587" s="10">
        <v>171</v>
      </c>
      <c r="C587" s="4">
        <v>171</v>
      </c>
      <c r="D587" s="4">
        <v>102</v>
      </c>
      <c r="E587" s="10">
        <f t="shared" si="18"/>
        <v>69</v>
      </c>
      <c r="G587" s="11">
        <f t="shared" si="19"/>
        <v>0.40350877192982454</v>
      </c>
    </row>
    <row r="588" spans="1:7" x14ac:dyDescent="0.25">
      <c r="A588" s="8">
        <v>587</v>
      </c>
      <c r="B588" s="10">
        <v>48</v>
      </c>
      <c r="C588" s="4">
        <v>48</v>
      </c>
      <c r="D588" s="4">
        <v>28</v>
      </c>
      <c r="E588" s="10">
        <f t="shared" si="18"/>
        <v>20</v>
      </c>
      <c r="G588" s="11">
        <f t="shared" si="19"/>
        <v>0.41666666666666669</v>
      </c>
    </row>
    <row r="589" spans="1:7" x14ac:dyDescent="0.25">
      <c r="A589" s="8">
        <v>588</v>
      </c>
      <c r="B589" s="10">
        <v>101</v>
      </c>
      <c r="C589" s="4">
        <v>101</v>
      </c>
      <c r="D589" s="4">
        <v>60</v>
      </c>
      <c r="E589" s="10">
        <f t="shared" si="18"/>
        <v>41</v>
      </c>
      <c r="G589" s="11">
        <f t="shared" si="19"/>
        <v>0.40594059405940597</v>
      </c>
    </row>
    <row r="590" spans="1:7" x14ac:dyDescent="0.25">
      <c r="A590" s="8">
        <v>589</v>
      </c>
      <c r="B590" s="10">
        <v>284</v>
      </c>
      <c r="C590" s="4">
        <v>284</v>
      </c>
      <c r="D590" s="4">
        <v>170</v>
      </c>
      <c r="E590" s="10">
        <f t="shared" si="18"/>
        <v>114</v>
      </c>
      <c r="G590" s="11">
        <f t="shared" si="19"/>
        <v>0.40140845070422537</v>
      </c>
    </row>
    <row r="591" spans="1:7" x14ac:dyDescent="0.25">
      <c r="A591" s="8">
        <v>590</v>
      </c>
      <c r="B591" s="10">
        <v>122</v>
      </c>
      <c r="C591" s="4">
        <v>122</v>
      </c>
      <c r="D591" s="4">
        <v>72</v>
      </c>
      <c r="E591" s="10">
        <f t="shared" si="18"/>
        <v>50</v>
      </c>
      <c r="G591" s="11">
        <f t="shared" si="19"/>
        <v>0.4098360655737705</v>
      </c>
    </row>
    <row r="592" spans="1:7" x14ac:dyDescent="0.25">
      <c r="A592" s="8">
        <v>591</v>
      </c>
      <c r="B592" s="10">
        <v>120</v>
      </c>
      <c r="C592" s="4">
        <v>120</v>
      </c>
      <c r="D592" s="4">
        <v>75</v>
      </c>
      <c r="E592" s="10">
        <f t="shared" si="18"/>
        <v>45</v>
      </c>
      <c r="G592" s="11">
        <f t="shared" si="19"/>
        <v>0.375</v>
      </c>
    </row>
    <row r="593" spans="1:7" x14ac:dyDescent="0.25">
      <c r="A593" s="8">
        <v>592</v>
      </c>
      <c r="B593" s="10">
        <v>94</v>
      </c>
      <c r="C593" s="4">
        <v>94</v>
      </c>
      <c r="D593" s="4">
        <v>56</v>
      </c>
      <c r="E593" s="10">
        <f t="shared" si="18"/>
        <v>38</v>
      </c>
      <c r="G593" s="11">
        <f t="shared" si="19"/>
        <v>0.40425531914893614</v>
      </c>
    </row>
    <row r="594" spans="1:7" x14ac:dyDescent="0.25">
      <c r="A594" s="8">
        <v>593</v>
      </c>
      <c r="B594" s="10">
        <v>209</v>
      </c>
      <c r="C594" s="4">
        <v>209</v>
      </c>
      <c r="D594" s="4">
        <v>128</v>
      </c>
      <c r="E594" s="10">
        <f t="shared" si="18"/>
        <v>81</v>
      </c>
      <c r="G594" s="11">
        <f t="shared" si="19"/>
        <v>0.38755980861244022</v>
      </c>
    </row>
    <row r="595" spans="1:7" x14ac:dyDescent="0.25">
      <c r="A595" s="8">
        <v>594</v>
      </c>
      <c r="B595" s="10">
        <v>139</v>
      </c>
      <c r="C595" s="4">
        <v>139</v>
      </c>
      <c r="D595" s="4">
        <v>83</v>
      </c>
      <c r="E595" s="10">
        <f t="shared" si="18"/>
        <v>56</v>
      </c>
      <c r="G595" s="11">
        <f t="shared" si="19"/>
        <v>0.40287769784172661</v>
      </c>
    </row>
    <row r="596" spans="1:7" x14ac:dyDescent="0.25">
      <c r="A596" s="8">
        <v>595</v>
      </c>
      <c r="B596" s="10">
        <v>72</v>
      </c>
      <c r="C596" s="4">
        <v>72</v>
      </c>
      <c r="D596" s="4">
        <v>44</v>
      </c>
      <c r="E596" s="10">
        <f t="shared" si="18"/>
        <v>28</v>
      </c>
      <c r="G596" s="11">
        <f t="shared" si="19"/>
        <v>0.3888888888888889</v>
      </c>
    </row>
    <row r="597" spans="1:7" x14ac:dyDescent="0.25">
      <c r="A597" s="8">
        <v>596</v>
      </c>
      <c r="B597" s="10">
        <v>240</v>
      </c>
      <c r="C597" s="4">
        <v>240</v>
      </c>
      <c r="D597" s="4">
        <v>143</v>
      </c>
      <c r="E597" s="10">
        <f t="shared" si="18"/>
        <v>97</v>
      </c>
      <c r="G597" s="11">
        <f t="shared" si="19"/>
        <v>0.40416666666666667</v>
      </c>
    </row>
    <row r="598" spans="1:7" x14ac:dyDescent="0.25">
      <c r="A598" s="8">
        <v>597</v>
      </c>
      <c r="B598" s="10">
        <v>150</v>
      </c>
      <c r="C598" s="4">
        <v>150</v>
      </c>
      <c r="D598" s="4">
        <v>90</v>
      </c>
      <c r="E598" s="10">
        <f t="shared" si="18"/>
        <v>60</v>
      </c>
      <c r="G598" s="11">
        <f t="shared" si="19"/>
        <v>0.4</v>
      </c>
    </row>
    <row r="599" spans="1:7" x14ac:dyDescent="0.25">
      <c r="A599" s="8">
        <v>598</v>
      </c>
      <c r="B599" s="10">
        <v>209</v>
      </c>
      <c r="C599" s="4">
        <v>209</v>
      </c>
      <c r="D599" s="4">
        <v>125</v>
      </c>
      <c r="E599" s="10">
        <f t="shared" si="18"/>
        <v>84</v>
      </c>
      <c r="G599" s="11">
        <f t="shared" si="19"/>
        <v>0.40191387559808611</v>
      </c>
    </row>
    <row r="600" spans="1:7" x14ac:dyDescent="0.25">
      <c r="A600" s="8">
        <v>599</v>
      </c>
      <c r="B600" s="10">
        <v>169</v>
      </c>
      <c r="C600" s="4">
        <v>169</v>
      </c>
      <c r="D600" s="4">
        <v>101</v>
      </c>
      <c r="E600" s="10">
        <f t="shared" si="18"/>
        <v>68</v>
      </c>
      <c r="G600" s="11">
        <f t="shared" si="19"/>
        <v>0.40236686390532544</v>
      </c>
    </row>
    <row r="601" spans="1:7" x14ac:dyDescent="0.25">
      <c r="A601" s="8">
        <v>600</v>
      </c>
      <c r="B601" s="10">
        <v>144</v>
      </c>
      <c r="C601" s="4">
        <v>144</v>
      </c>
      <c r="D601" s="4">
        <v>84</v>
      </c>
      <c r="E601" s="10">
        <f t="shared" si="18"/>
        <v>60</v>
      </c>
      <c r="G601" s="11">
        <f t="shared" si="19"/>
        <v>0.41666666666666669</v>
      </c>
    </row>
    <row r="602" spans="1:7" x14ac:dyDescent="0.25">
      <c r="A602" s="8">
        <v>601</v>
      </c>
      <c r="B602" s="10">
        <v>292</v>
      </c>
      <c r="C602" s="4">
        <v>292</v>
      </c>
      <c r="D602" s="4">
        <v>175</v>
      </c>
      <c r="E602" s="10">
        <f t="shared" si="18"/>
        <v>117</v>
      </c>
      <c r="G602" s="11">
        <f t="shared" si="19"/>
        <v>0.40068493150684931</v>
      </c>
    </row>
    <row r="603" spans="1:7" x14ac:dyDescent="0.25">
      <c r="A603" s="8">
        <v>602</v>
      </c>
      <c r="B603" s="10">
        <v>266</v>
      </c>
      <c r="C603" s="4">
        <v>266</v>
      </c>
      <c r="D603" s="4">
        <v>160</v>
      </c>
      <c r="E603" s="10">
        <f t="shared" si="18"/>
        <v>106</v>
      </c>
      <c r="G603" s="11">
        <f t="shared" si="19"/>
        <v>0.39849624060150374</v>
      </c>
    </row>
    <row r="604" spans="1:7" x14ac:dyDescent="0.25">
      <c r="A604" s="8">
        <v>603</v>
      </c>
      <c r="B604" s="10">
        <v>62</v>
      </c>
      <c r="C604" s="4">
        <v>62</v>
      </c>
      <c r="D604" s="4">
        <v>38</v>
      </c>
      <c r="E604" s="10">
        <f t="shared" si="18"/>
        <v>24</v>
      </c>
      <c r="G604" s="11">
        <f t="shared" si="19"/>
        <v>0.38709677419354838</v>
      </c>
    </row>
    <row r="605" spans="1:7" x14ac:dyDescent="0.25">
      <c r="A605" s="8">
        <v>604</v>
      </c>
      <c r="B605" s="10">
        <v>105</v>
      </c>
      <c r="C605" s="4">
        <v>105</v>
      </c>
      <c r="D605" s="4">
        <v>63</v>
      </c>
      <c r="E605" s="10">
        <f t="shared" si="18"/>
        <v>42</v>
      </c>
      <c r="G605" s="11">
        <f t="shared" si="19"/>
        <v>0.4</v>
      </c>
    </row>
    <row r="606" spans="1:7" x14ac:dyDescent="0.25">
      <c r="A606" s="8">
        <v>605</v>
      </c>
      <c r="B606" s="10">
        <v>220</v>
      </c>
      <c r="C606" s="4">
        <v>220</v>
      </c>
      <c r="D606" s="4">
        <v>133</v>
      </c>
      <c r="E606" s="10">
        <f t="shared" si="18"/>
        <v>87</v>
      </c>
      <c r="G606" s="11">
        <f t="shared" si="19"/>
        <v>0.39545454545454545</v>
      </c>
    </row>
    <row r="607" spans="1:7" x14ac:dyDescent="0.25">
      <c r="A607" s="8">
        <v>606</v>
      </c>
      <c r="B607" s="10">
        <v>183</v>
      </c>
      <c r="C607" s="4">
        <v>183</v>
      </c>
      <c r="D607" s="4">
        <v>108</v>
      </c>
      <c r="E607" s="10">
        <f t="shared" si="18"/>
        <v>75</v>
      </c>
      <c r="G607" s="11">
        <f t="shared" si="19"/>
        <v>0.4098360655737705</v>
      </c>
    </row>
    <row r="608" spans="1:7" x14ac:dyDescent="0.25">
      <c r="A608" s="8">
        <v>607</v>
      </c>
      <c r="B608" s="10">
        <v>68</v>
      </c>
      <c r="C608" s="4">
        <v>68</v>
      </c>
      <c r="D608" s="4">
        <v>41</v>
      </c>
      <c r="E608" s="10">
        <f t="shared" si="18"/>
        <v>27</v>
      </c>
      <c r="G608" s="11">
        <f t="shared" si="19"/>
        <v>0.39705882352941174</v>
      </c>
    </row>
    <row r="609" spans="1:7" x14ac:dyDescent="0.25">
      <c r="A609" s="8">
        <v>608</v>
      </c>
      <c r="B609" s="10">
        <v>29</v>
      </c>
      <c r="C609" s="4">
        <v>29</v>
      </c>
      <c r="D609" s="4">
        <v>17</v>
      </c>
      <c r="E609" s="10">
        <f t="shared" si="18"/>
        <v>12</v>
      </c>
      <c r="G609" s="11">
        <f t="shared" si="19"/>
        <v>0.41379310344827586</v>
      </c>
    </row>
    <row r="610" spans="1:7" x14ac:dyDescent="0.25">
      <c r="A610" s="8">
        <v>609</v>
      </c>
      <c r="B610" s="10">
        <v>32</v>
      </c>
      <c r="C610" s="4">
        <v>32</v>
      </c>
      <c r="D610" s="4">
        <v>19</v>
      </c>
      <c r="E610" s="10">
        <f t="shared" si="18"/>
        <v>13</v>
      </c>
      <c r="G610" s="11">
        <f t="shared" si="19"/>
        <v>0.40625</v>
      </c>
    </row>
    <row r="611" spans="1:7" x14ac:dyDescent="0.25">
      <c r="A611" s="8">
        <v>610</v>
      </c>
      <c r="B611" s="10">
        <v>44</v>
      </c>
      <c r="C611" s="4">
        <v>44</v>
      </c>
      <c r="D611" s="4">
        <v>25</v>
      </c>
      <c r="E611" s="10">
        <f t="shared" si="18"/>
        <v>19</v>
      </c>
      <c r="G611" s="11">
        <f t="shared" si="19"/>
        <v>0.43181818181818182</v>
      </c>
    </row>
    <row r="612" spans="1:7" x14ac:dyDescent="0.25">
      <c r="A612" s="8">
        <v>611</v>
      </c>
      <c r="B612" s="10">
        <v>78</v>
      </c>
      <c r="C612" s="4">
        <v>78</v>
      </c>
      <c r="D612" s="4">
        <v>48</v>
      </c>
      <c r="E612" s="10">
        <f t="shared" si="18"/>
        <v>30</v>
      </c>
      <c r="G612" s="11">
        <f t="shared" si="19"/>
        <v>0.38461538461538464</v>
      </c>
    </row>
    <row r="613" spans="1:7" x14ac:dyDescent="0.25">
      <c r="A613" s="8">
        <v>612</v>
      </c>
      <c r="B613" s="10">
        <v>231</v>
      </c>
      <c r="C613" s="4">
        <v>231</v>
      </c>
      <c r="D613" s="4">
        <v>138</v>
      </c>
      <c r="E613" s="10">
        <f t="shared" si="18"/>
        <v>93</v>
      </c>
      <c r="G613" s="11">
        <f t="shared" si="19"/>
        <v>0.40259740259740262</v>
      </c>
    </row>
    <row r="614" spans="1:7" x14ac:dyDescent="0.25">
      <c r="A614" s="8">
        <v>613</v>
      </c>
      <c r="B614" s="10">
        <v>285</v>
      </c>
      <c r="C614" s="4">
        <v>285</v>
      </c>
      <c r="D614" s="4">
        <v>168</v>
      </c>
      <c r="E614" s="10">
        <f t="shared" si="18"/>
        <v>117</v>
      </c>
      <c r="G614" s="11">
        <f t="shared" si="19"/>
        <v>0.41052631578947368</v>
      </c>
    </row>
    <row r="615" spans="1:7" x14ac:dyDescent="0.25">
      <c r="A615" s="8">
        <v>614</v>
      </c>
      <c r="B615" s="10">
        <v>72</v>
      </c>
      <c r="C615" s="4">
        <v>72</v>
      </c>
      <c r="D615" s="4">
        <v>42</v>
      </c>
      <c r="E615" s="10">
        <f t="shared" si="18"/>
        <v>30</v>
      </c>
      <c r="G615" s="11">
        <f t="shared" si="19"/>
        <v>0.41666666666666669</v>
      </c>
    </row>
    <row r="616" spans="1:7" x14ac:dyDescent="0.25">
      <c r="A616" s="8">
        <v>615</v>
      </c>
      <c r="B616" s="10">
        <v>333</v>
      </c>
      <c r="C616" s="4">
        <v>333</v>
      </c>
      <c r="D616" s="4">
        <v>201</v>
      </c>
      <c r="E616" s="10">
        <f t="shared" si="18"/>
        <v>132</v>
      </c>
      <c r="G616" s="11">
        <f t="shared" si="19"/>
        <v>0.3963963963963964</v>
      </c>
    </row>
    <row r="617" spans="1:7" x14ac:dyDescent="0.25">
      <c r="A617" s="8">
        <v>616</v>
      </c>
      <c r="B617" s="10">
        <v>132</v>
      </c>
      <c r="C617" s="4">
        <v>132</v>
      </c>
      <c r="D617" s="4">
        <v>78</v>
      </c>
      <c r="E617" s="10">
        <f t="shared" si="18"/>
        <v>54</v>
      </c>
      <c r="G617" s="11">
        <f t="shared" si="19"/>
        <v>0.40909090909090912</v>
      </c>
    </row>
    <row r="618" spans="1:7" x14ac:dyDescent="0.25">
      <c r="A618" s="8">
        <v>617</v>
      </c>
      <c r="B618" s="10">
        <v>142</v>
      </c>
      <c r="C618" s="4">
        <v>142</v>
      </c>
      <c r="D618" s="4">
        <v>84</v>
      </c>
      <c r="E618" s="10">
        <f t="shared" si="18"/>
        <v>58</v>
      </c>
      <c r="G618" s="11">
        <f t="shared" si="19"/>
        <v>0.40845070422535212</v>
      </c>
    </row>
    <row r="619" spans="1:7" x14ac:dyDescent="0.25">
      <c r="A619" s="8">
        <v>618</v>
      </c>
      <c r="B619" s="10">
        <v>319</v>
      </c>
      <c r="C619" s="4">
        <v>319</v>
      </c>
      <c r="D619" s="4">
        <v>191</v>
      </c>
      <c r="E619" s="10">
        <f t="shared" si="18"/>
        <v>128</v>
      </c>
      <c r="G619" s="11">
        <f t="shared" si="19"/>
        <v>0.40125391849529779</v>
      </c>
    </row>
    <row r="620" spans="1:7" x14ac:dyDescent="0.25">
      <c r="A620" s="8">
        <v>619</v>
      </c>
      <c r="B620" s="10">
        <v>132</v>
      </c>
      <c r="C620" s="4">
        <v>132</v>
      </c>
      <c r="D620" s="4">
        <v>77</v>
      </c>
      <c r="E620" s="10">
        <f t="shared" si="18"/>
        <v>55</v>
      </c>
      <c r="G620" s="11">
        <f t="shared" si="19"/>
        <v>0.41666666666666669</v>
      </c>
    </row>
    <row r="621" spans="1:7" x14ac:dyDescent="0.25">
      <c r="A621" s="8">
        <v>620</v>
      </c>
      <c r="B621" s="10">
        <v>57</v>
      </c>
      <c r="C621" s="4">
        <v>57</v>
      </c>
      <c r="D621" s="4">
        <v>33</v>
      </c>
      <c r="E621" s="10">
        <f t="shared" si="18"/>
        <v>24</v>
      </c>
      <c r="G621" s="11">
        <f t="shared" si="19"/>
        <v>0.42105263157894735</v>
      </c>
    </row>
    <row r="622" spans="1:7" x14ac:dyDescent="0.25">
      <c r="A622" s="8">
        <v>621</v>
      </c>
      <c r="B622" s="10">
        <v>105</v>
      </c>
      <c r="C622" s="4">
        <v>105</v>
      </c>
      <c r="D622" s="4">
        <v>63</v>
      </c>
      <c r="E622" s="10">
        <f t="shared" si="18"/>
        <v>42</v>
      </c>
      <c r="G622" s="11">
        <f t="shared" si="19"/>
        <v>0.4</v>
      </c>
    </row>
    <row r="623" spans="1:7" x14ac:dyDescent="0.25">
      <c r="A623" s="8">
        <v>622</v>
      </c>
      <c r="B623" s="10">
        <v>121</v>
      </c>
      <c r="C623" s="4">
        <v>121</v>
      </c>
      <c r="D623" s="4">
        <v>73</v>
      </c>
      <c r="E623" s="10">
        <f t="shared" si="18"/>
        <v>48</v>
      </c>
      <c r="G623" s="11">
        <f t="shared" si="19"/>
        <v>0.39669421487603307</v>
      </c>
    </row>
    <row r="624" spans="1:7" x14ac:dyDescent="0.25">
      <c r="A624" s="8">
        <v>623</v>
      </c>
      <c r="B624" s="10">
        <v>235</v>
      </c>
      <c r="C624" s="4">
        <v>235</v>
      </c>
      <c r="D624" s="4">
        <v>140</v>
      </c>
      <c r="E624" s="10">
        <f t="shared" si="18"/>
        <v>95</v>
      </c>
      <c r="G624" s="11">
        <f t="shared" si="19"/>
        <v>0.40425531914893614</v>
      </c>
    </row>
    <row r="625" spans="1:7" x14ac:dyDescent="0.25">
      <c r="A625" s="8">
        <v>624</v>
      </c>
      <c r="B625" s="10">
        <v>102</v>
      </c>
      <c r="C625" s="4">
        <v>102</v>
      </c>
      <c r="D625" s="4">
        <v>62</v>
      </c>
      <c r="E625" s="10">
        <f t="shared" si="18"/>
        <v>40</v>
      </c>
      <c r="G625" s="11">
        <f t="shared" si="19"/>
        <v>0.39215686274509803</v>
      </c>
    </row>
    <row r="626" spans="1:7" x14ac:dyDescent="0.25">
      <c r="A626" s="8">
        <v>625</v>
      </c>
      <c r="B626" s="10">
        <v>139</v>
      </c>
      <c r="C626" s="4">
        <v>139</v>
      </c>
      <c r="D626" s="4">
        <v>84</v>
      </c>
      <c r="E626" s="10">
        <f t="shared" si="18"/>
        <v>55</v>
      </c>
      <c r="G626" s="11">
        <f t="shared" si="19"/>
        <v>0.39568345323741005</v>
      </c>
    </row>
    <row r="627" spans="1:7" x14ac:dyDescent="0.25">
      <c r="A627" s="8">
        <v>626</v>
      </c>
      <c r="B627" s="10">
        <v>137</v>
      </c>
      <c r="C627" s="4">
        <v>137</v>
      </c>
      <c r="D627" s="4">
        <v>81</v>
      </c>
      <c r="E627" s="10">
        <f t="shared" si="18"/>
        <v>56</v>
      </c>
      <c r="G627" s="11">
        <f t="shared" si="19"/>
        <v>0.40875912408759124</v>
      </c>
    </row>
    <row r="628" spans="1:7" x14ac:dyDescent="0.25">
      <c r="A628" s="8">
        <v>627</v>
      </c>
      <c r="B628" s="10">
        <v>21</v>
      </c>
      <c r="C628" s="4">
        <v>21</v>
      </c>
      <c r="D628" s="4">
        <v>13</v>
      </c>
      <c r="E628" s="10">
        <f t="shared" si="18"/>
        <v>8</v>
      </c>
      <c r="G628" s="11">
        <f t="shared" si="19"/>
        <v>0.38095238095238093</v>
      </c>
    </row>
    <row r="629" spans="1:7" x14ac:dyDescent="0.25">
      <c r="A629" s="8">
        <v>628</v>
      </c>
      <c r="B629" s="10">
        <v>168</v>
      </c>
      <c r="C629" s="4">
        <v>168</v>
      </c>
      <c r="D629" s="4">
        <v>103</v>
      </c>
      <c r="E629" s="10">
        <f t="shared" si="18"/>
        <v>65</v>
      </c>
      <c r="G629" s="11">
        <f t="shared" si="19"/>
        <v>0.38690476190476192</v>
      </c>
    </row>
    <row r="630" spans="1:7" x14ac:dyDescent="0.25">
      <c r="A630" s="8">
        <v>629</v>
      </c>
      <c r="B630" s="10">
        <v>130</v>
      </c>
      <c r="C630" s="4">
        <v>130</v>
      </c>
      <c r="D630" s="4">
        <v>76</v>
      </c>
      <c r="E630" s="10">
        <f t="shared" si="18"/>
        <v>54</v>
      </c>
      <c r="G630" s="11">
        <f t="shared" si="19"/>
        <v>0.41538461538461541</v>
      </c>
    </row>
    <row r="631" spans="1:7" x14ac:dyDescent="0.25">
      <c r="A631" s="8">
        <v>630</v>
      </c>
      <c r="B631" s="10">
        <v>182</v>
      </c>
      <c r="C631" s="4">
        <v>182</v>
      </c>
      <c r="D631" s="4">
        <v>113</v>
      </c>
      <c r="E631" s="10">
        <f t="shared" si="18"/>
        <v>69</v>
      </c>
      <c r="G631" s="11">
        <f t="shared" si="19"/>
        <v>0.37912087912087911</v>
      </c>
    </row>
    <row r="632" spans="1:7" x14ac:dyDescent="0.25">
      <c r="A632" s="8">
        <v>631</v>
      </c>
      <c r="B632" s="10">
        <v>66</v>
      </c>
      <c r="C632" s="4">
        <v>66</v>
      </c>
      <c r="D632" s="4">
        <v>39</v>
      </c>
      <c r="E632" s="10">
        <f t="shared" si="18"/>
        <v>27</v>
      </c>
      <c r="G632" s="11">
        <f t="shared" si="19"/>
        <v>0.40909090909090912</v>
      </c>
    </row>
    <row r="633" spans="1:7" x14ac:dyDescent="0.25">
      <c r="A633" s="8">
        <v>632</v>
      </c>
      <c r="B633" s="10">
        <v>129</v>
      </c>
      <c r="C633" s="4">
        <v>129</v>
      </c>
      <c r="D633" s="4">
        <v>77</v>
      </c>
      <c r="E633" s="10">
        <f t="shared" si="18"/>
        <v>52</v>
      </c>
      <c r="G633" s="11">
        <f t="shared" si="19"/>
        <v>0.40310077519379844</v>
      </c>
    </row>
    <row r="634" spans="1:7" x14ac:dyDescent="0.25">
      <c r="A634" s="8">
        <v>633</v>
      </c>
      <c r="B634" s="10">
        <v>236</v>
      </c>
      <c r="C634" s="4">
        <v>236</v>
      </c>
      <c r="D634" s="4">
        <v>138</v>
      </c>
      <c r="E634" s="10">
        <f t="shared" si="18"/>
        <v>98</v>
      </c>
      <c r="G634" s="11">
        <f t="shared" si="19"/>
        <v>0.4152542372881356</v>
      </c>
    </row>
    <row r="635" spans="1:7" x14ac:dyDescent="0.25">
      <c r="A635" s="8">
        <v>634</v>
      </c>
      <c r="B635" s="10">
        <v>344</v>
      </c>
      <c r="C635" s="4">
        <v>344</v>
      </c>
      <c r="D635" s="4">
        <v>209</v>
      </c>
      <c r="E635" s="10">
        <f t="shared" si="18"/>
        <v>135</v>
      </c>
      <c r="G635" s="11">
        <f t="shared" si="19"/>
        <v>0.39244186046511625</v>
      </c>
    </row>
    <row r="636" spans="1:7" x14ac:dyDescent="0.25">
      <c r="A636" s="8">
        <v>635</v>
      </c>
      <c r="B636" s="10">
        <v>58</v>
      </c>
      <c r="C636" s="4">
        <v>58</v>
      </c>
      <c r="D636" s="4">
        <v>34</v>
      </c>
      <c r="E636" s="10">
        <f t="shared" si="18"/>
        <v>24</v>
      </c>
      <c r="G636" s="11">
        <f t="shared" si="19"/>
        <v>0.41379310344827586</v>
      </c>
    </row>
    <row r="637" spans="1:7" x14ac:dyDescent="0.25">
      <c r="A637" s="8">
        <v>636</v>
      </c>
      <c r="B637" s="10">
        <v>126</v>
      </c>
      <c r="C637" s="4">
        <v>126</v>
      </c>
      <c r="D637" s="4">
        <v>74</v>
      </c>
      <c r="E637" s="10">
        <f t="shared" si="18"/>
        <v>52</v>
      </c>
      <c r="G637" s="11">
        <f t="shared" si="19"/>
        <v>0.41269841269841268</v>
      </c>
    </row>
    <row r="638" spans="1:7" x14ac:dyDescent="0.25">
      <c r="A638" s="8">
        <v>637</v>
      </c>
      <c r="B638" s="10">
        <v>117</v>
      </c>
      <c r="C638" s="4">
        <v>117</v>
      </c>
      <c r="D638" s="4">
        <v>70</v>
      </c>
      <c r="E638" s="10">
        <f t="shared" si="18"/>
        <v>47</v>
      </c>
      <c r="G638" s="11">
        <f t="shared" si="19"/>
        <v>0.40170940170940173</v>
      </c>
    </row>
    <row r="639" spans="1:7" x14ac:dyDescent="0.25">
      <c r="A639" s="8">
        <v>638</v>
      </c>
      <c r="B639" s="10">
        <v>90</v>
      </c>
      <c r="C639" s="4">
        <v>90</v>
      </c>
      <c r="D639" s="4">
        <v>54</v>
      </c>
      <c r="E639" s="10">
        <f t="shared" si="18"/>
        <v>36</v>
      </c>
      <c r="G639" s="11">
        <f t="shared" si="19"/>
        <v>0.4</v>
      </c>
    </row>
    <row r="640" spans="1:7" x14ac:dyDescent="0.25">
      <c r="A640" s="8">
        <v>639</v>
      </c>
      <c r="B640" s="10">
        <v>152</v>
      </c>
      <c r="C640" s="4">
        <v>152</v>
      </c>
      <c r="D640" s="4">
        <v>90</v>
      </c>
      <c r="E640" s="10">
        <f t="shared" si="18"/>
        <v>62</v>
      </c>
      <c r="G640" s="11">
        <f t="shared" si="19"/>
        <v>0.40789473684210525</v>
      </c>
    </row>
    <row r="641" spans="1:7" x14ac:dyDescent="0.25">
      <c r="A641" s="8">
        <v>640</v>
      </c>
      <c r="B641" s="10">
        <v>219</v>
      </c>
      <c r="C641" s="4">
        <v>219</v>
      </c>
      <c r="D641" s="4">
        <v>131</v>
      </c>
      <c r="E641" s="10">
        <f t="shared" si="18"/>
        <v>88</v>
      </c>
      <c r="G641" s="11">
        <f t="shared" si="19"/>
        <v>0.40182648401826482</v>
      </c>
    </row>
    <row r="642" spans="1:7" x14ac:dyDescent="0.25">
      <c r="A642" s="8">
        <v>641</v>
      </c>
      <c r="B642" s="10">
        <v>208</v>
      </c>
      <c r="C642" s="4">
        <v>208</v>
      </c>
      <c r="D642" s="4">
        <v>124</v>
      </c>
      <c r="E642" s="10">
        <f t="shared" si="18"/>
        <v>84</v>
      </c>
      <c r="G642" s="11">
        <f t="shared" si="19"/>
        <v>0.40384615384615385</v>
      </c>
    </row>
    <row r="643" spans="1:7" x14ac:dyDescent="0.25">
      <c r="A643" s="8">
        <v>642</v>
      </c>
      <c r="B643" s="10">
        <v>176</v>
      </c>
      <c r="C643" s="4">
        <v>176</v>
      </c>
      <c r="D643" s="4">
        <v>105</v>
      </c>
      <c r="E643" s="10">
        <f t="shared" ref="E643:E706" si="20">C643-D643</f>
        <v>71</v>
      </c>
      <c r="G643" s="11">
        <f t="shared" ref="G643:G706" si="21">E643/C643</f>
        <v>0.40340909090909088</v>
      </c>
    </row>
    <row r="644" spans="1:7" x14ac:dyDescent="0.25">
      <c r="A644" s="8">
        <v>643</v>
      </c>
      <c r="B644" s="10">
        <v>33</v>
      </c>
      <c r="C644" s="4">
        <v>33</v>
      </c>
      <c r="D644" s="4">
        <v>20</v>
      </c>
      <c r="E644" s="10">
        <f t="shared" si="20"/>
        <v>13</v>
      </c>
      <c r="G644" s="11">
        <f t="shared" si="21"/>
        <v>0.39393939393939392</v>
      </c>
    </row>
    <row r="645" spans="1:7" x14ac:dyDescent="0.25">
      <c r="A645" s="8">
        <v>644</v>
      </c>
      <c r="B645" s="10">
        <v>93</v>
      </c>
      <c r="C645" s="4">
        <v>93</v>
      </c>
      <c r="D645" s="4">
        <v>57</v>
      </c>
      <c r="E645" s="10">
        <f t="shared" si="20"/>
        <v>36</v>
      </c>
      <c r="G645" s="11">
        <f t="shared" si="21"/>
        <v>0.38709677419354838</v>
      </c>
    </row>
    <row r="646" spans="1:7" x14ac:dyDescent="0.25">
      <c r="A646" s="8">
        <v>645</v>
      </c>
      <c r="B646" s="10">
        <v>180</v>
      </c>
      <c r="C646" s="4">
        <v>180</v>
      </c>
      <c r="D646" s="4">
        <v>108</v>
      </c>
      <c r="E646" s="10">
        <f t="shared" si="20"/>
        <v>72</v>
      </c>
      <c r="G646" s="11">
        <f t="shared" si="21"/>
        <v>0.4</v>
      </c>
    </row>
    <row r="647" spans="1:7" x14ac:dyDescent="0.25">
      <c r="A647" s="8">
        <v>646</v>
      </c>
      <c r="B647" s="10">
        <v>70</v>
      </c>
      <c r="C647" s="4">
        <v>70</v>
      </c>
      <c r="D647" s="4">
        <v>42</v>
      </c>
      <c r="E647" s="10">
        <f t="shared" si="20"/>
        <v>28</v>
      </c>
      <c r="G647" s="11">
        <f t="shared" si="21"/>
        <v>0.4</v>
      </c>
    </row>
    <row r="648" spans="1:7" x14ac:dyDescent="0.25">
      <c r="A648" s="8">
        <v>647</v>
      </c>
      <c r="B648" s="10">
        <v>98</v>
      </c>
      <c r="C648" s="4">
        <v>98</v>
      </c>
      <c r="D648" s="4">
        <v>58</v>
      </c>
      <c r="E648" s="10">
        <f t="shared" si="20"/>
        <v>40</v>
      </c>
      <c r="G648" s="11">
        <f t="shared" si="21"/>
        <v>0.40816326530612246</v>
      </c>
    </row>
    <row r="649" spans="1:7" x14ac:dyDescent="0.25">
      <c r="A649" s="8">
        <v>648</v>
      </c>
      <c r="B649" s="10">
        <v>56</v>
      </c>
      <c r="C649" s="4">
        <v>56</v>
      </c>
      <c r="D649" s="4">
        <v>32</v>
      </c>
      <c r="E649" s="10">
        <f t="shared" si="20"/>
        <v>24</v>
      </c>
      <c r="G649" s="11">
        <f t="shared" si="21"/>
        <v>0.42857142857142855</v>
      </c>
    </row>
    <row r="650" spans="1:7" x14ac:dyDescent="0.25">
      <c r="A650" s="8">
        <v>649</v>
      </c>
      <c r="B650" s="10">
        <v>256</v>
      </c>
      <c r="C650" s="4">
        <v>256</v>
      </c>
      <c r="D650" s="4">
        <v>150</v>
      </c>
      <c r="E650" s="10">
        <f t="shared" si="20"/>
        <v>106</v>
      </c>
      <c r="G650" s="11">
        <f t="shared" si="21"/>
        <v>0.4140625</v>
      </c>
    </row>
    <row r="651" spans="1:7" x14ac:dyDescent="0.25">
      <c r="A651" s="8">
        <v>650</v>
      </c>
      <c r="B651" s="10">
        <v>237</v>
      </c>
      <c r="C651" s="4">
        <v>237</v>
      </c>
      <c r="D651" s="4">
        <v>142</v>
      </c>
      <c r="E651" s="10">
        <f t="shared" si="20"/>
        <v>95</v>
      </c>
      <c r="G651" s="11">
        <f t="shared" si="21"/>
        <v>0.40084388185654007</v>
      </c>
    </row>
    <row r="652" spans="1:7" x14ac:dyDescent="0.25">
      <c r="A652" s="8">
        <v>651</v>
      </c>
      <c r="B652" s="10">
        <v>209</v>
      </c>
      <c r="C652" s="4">
        <v>209</v>
      </c>
      <c r="D652" s="4">
        <v>129</v>
      </c>
      <c r="E652" s="10">
        <f t="shared" si="20"/>
        <v>80</v>
      </c>
      <c r="G652" s="11">
        <f t="shared" si="21"/>
        <v>0.38277511961722488</v>
      </c>
    </row>
    <row r="653" spans="1:7" x14ac:dyDescent="0.25">
      <c r="A653" s="8">
        <v>652</v>
      </c>
      <c r="B653" s="10">
        <v>170</v>
      </c>
      <c r="C653" s="4">
        <v>170</v>
      </c>
      <c r="D653" s="4">
        <v>104</v>
      </c>
      <c r="E653" s="10">
        <f t="shared" si="20"/>
        <v>66</v>
      </c>
      <c r="G653" s="11">
        <f t="shared" si="21"/>
        <v>0.38823529411764707</v>
      </c>
    </row>
    <row r="654" spans="1:7" x14ac:dyDescent="0.25">
      <c r="A654" s="8">
        <v>653</v>
      </c>
      <c r="B654" s="10">
        <v>244</v>
      </c>
      <c r="C654" s="4">
        <v>244</v>
      </c>
      <c r="D654" s="4">
        <v>144</v>
      </c>
      <c r="E654" s="10">
        <f t="shared" si="20"/>
        <v>100</v>
      </c>
      <c r="G654" s="11">
        <f t="shared" si="21"/>
        <v>0.4098360655737705</v>
      </c>
    </row>
    <row r="655" spans="1:7" x14ac:dyDescent="0.25">
      <c r="A655" s="8">
        <v>654</v>
      </c>
      <c r="B655" s="10">
        <v>42</v>
      </c>
      <c r="C655" s="4">
        <v>42</v>
      </c>
      <c r="D655" s="4">
        <v>25</v>
      </c>
      <c r="E655" s="10">
        <f t="shared" si="20"/>
        <v>17</v>
      </c>
      <c r="G655" s="11">
        <f t="shared" si="21"/>
        <v>0.40476190476190477</v>
      </c>
    </row>
    <row r="656" spans="1:7" x14ac:dyDescent="0.25">
      <c r="A656" s="8">
        <v>655</v>
      </c>
      <c r="B656" s="10">
        <v>93</v>
      </c>
      <c r="C656" s="4">
        <v>93</v>
      </c>
      <c r="D656" s="4">
        <v>57</v>
      </c>
      <c r="E656" s="10">
        <f t="shared" si="20"/>
        <v>36</v>
      </c>
      <c r="G656" s="11">
        <f t="shared" si="21"/>
        <v>0.38709677419354838</v>
      </c>
    </row>
    <row r="657" spans="1:7" x14ac:dyDescent="0.25">
      <c r="A657" s="8">
        <v>656</v>
      </c>
      <c r="B657" s="10">
        <v>157</v>
      </c>
      <c r="C657" s="4">
        <v>157</v>
      </c>
      <c r="D657" s="4">
        <v>94</v>
      </c>
      <c r="E657" s="10">
        <f t="shared" si="20"/>
        <v>63</v>
      </c>
      <c r="G657" s="11">
        <f t="shared" si="21"/>
        <v>0.40127388535031849</v>
      </c>
    </row>
    <row r="658" spans="1:7" x14ac:dyDescent="0.25">
      <c r="A658" s="8">
        <v>657</v>
      </c>
      <c r="B658" s="10">
        <v>196</v>
      </c>
      <c r="C658" s="4">
        <v>196</v>
      </c>
      <c r="D658" s="4">
        <v>120</v>
      </c>
      <c r="E658" s="10">
        <f t="shared" si="20"/>
        <v>76</v>
      </c>
      <c r="G658" s="11">
        <f t="shared" si="21"/>
        <v>0.38775510204081631</v>
      </c>
    </row>
    <row r="659" spans="1:7" x14ac:dyDescent="0.25">
      <c r="A659" s="8">
        <v>658</v>
      </c>
      <c r="B659" s="10">
        <v>86</v>
      </c>
      <c r="C659" s="4">
        <v>86</v>
      </c>
      <c r="D659" s="4">
        <v>51</v>
      </c>
      <c r="E659" s="10">
        <f t="shared" si="20"/>
        <v>35</v>
      </c>
      <c r="G659" s="11">
        <f t="shared" si="21"/>
        <v>0.40697674418604651</v>
      </c>
    </row>
    <row r="660" spans="1:7" x14ac:dyDescent="0.25">
      <c r="A660" s="8">
        <v>659</v>
      </c>
      <c r="B660" s="10">
        <v>87</v>
      </c>
      <c r="C660" s="4">
        <v>87</v>
      </c>
      <c r="D660" s="4">
        <v>51</v>
      </c>
      <c r="E660" s="10">
        <f t="shared" si="20"/>
        <v>36</v>
      </c>
      <c r="G660" s="11">
        <f t="shared" si="21"/>
        <v>0.41379310344827586</v>
      </c>
    </row>
    <row r="661" spans="1:7" x14ac:dyDescent="0.25">
      <c r="A661" s="8">
        <v>660</v>
      </c>
      <c r="B661" s="10">
        <v>208</v>
      </c>
      <c r="C661" s="4">
        <v>208</v>
      </c>
      <c r="D661" s="4">
        <v>126</v>
      </c>
      <c r="E661" s="10">
        <f t="shared" si="20"/>
        <v>82</v>
      </c>
      <c r="G661" s="11">
        <f t="shared" si="21"/>
        <v>0.39423076923076922</v>
      </c>
    </row>
    <row r="662" spans="1:7" x14ac:dyDescent="0.25">
      <c r="A662" s="8">
        <v>661</v>
      </c>
      <c r="B662" s="10">
        <v>206</v>
      </c>
      <c r="C662" s="4">
        <v>206</v>
      </c>
      <c r="D662" s="4">
        <v>123</v>
      </c>
      <c r="E662" s="10">
        <f t="shared" si="20"/>
        <v>83</v>
      </c>
      <c r="G662" s="11">
        <f t="shared" si="21"/>
        <v>0.40291262135922329</v>
      </c>
    </row>
    <row r="663" spans="1:7" x14ac:dyDescent="0.25">
      <c r="A663" s="8">
        <v>662</v>
      </c>
      <c r="B663" s="10">
        <v>133</v>
      </c>
      <c r="C663" s="4">
        <v>133</v>
      </c>
      <c r="D663" s="4">
        <v>79</v>
      </c>
      <c r="E663" s="10">
        <f t="shared" si="20"/>
        <v>54</v>
      </c>
      <c r="G663" s="11">
        <f t="shared" si="21"/>
        <v>0.40601503759398494</v>
      </c>
    </row>
    <row r="664" spans="1:7" x14ac:dyDescent="0.25">
      <c r="A664" s="8">
        <v>663</v>
      </c>
      <c r="B664" s="10">
        <v>114</v>
      </c>
      <c r="C664" s="4">
        <v>114</v>
      </c>
      <c r="D664" s="4">
        <v>66</v>
      </c>
      <c r="E664" s="10">
        <f t="shared" si="20"/>
        <v>48</v>
      </c>
      <c r="G664" s="11">
        <f t="shared" si="21"/>
        <v>0.42105263157894735</v>
      </c>
    </row>
    <row r="665" spans="1:7" x14ac:dyDescent="0.25">
      <c r="A665" s="8">
        <v>664</v>
      </c>
      <c r="B665" s="10">
        <v>122</v>
      </c>
      <c r="C665" s="4">
        <v>122</v>
      </c>
      <c r="D665" s="4">
        <v>71</v>
      </c>
      <c r="E665" s="10">
        <f t="shared" si="20"/>
        <v>51</v>
      </c>
      <c r="G665" s="11">
        <f t="shared" si="21"/>
        <v>0.41803278688524592</v>
      </c>
    </row>
    <row r="666" spans="1:7" x14ac:dyDescent="0.25">
      <c r="A666" s="8">
        <v>665</v>
      </c>
      <c r="B666" s="10">
        <v>129</v>
      </c>
      <c r="C666" s="4">
        <v>129</v>
      </c>
      <c r="D666" s="4">
        <v>77</v>
      </c>
      <c r="E666" s="10">
        <f t="shared" si="20"/>
        <v>52</v>
      </c>
      <c r="G666" s="11">
        <f t="shared" si="21"/>
        <v>0.40310077519379844</v>
      </c>
    </row>
    <row r="667" spans="1:7" x14ac:dyDescent="0.25">
      <c r="A667" s="8">
        <v>666</v>
      </c>
      <c r="B667" s="10">
        <v>40</v>
      </c>
      <c r="C667" s="4">
        <v>40</v>
      </c>
      <c r="D667" s="4">
        <v>24</v>
      </c>
      <c r="E667" s="10">
        <f t="shared" si="20"/>
        <v>16</v>
      </c>
      <c r="G667" s="11">
        <f t="shared" si="21"/>
        <v>0.4</v>
      </c>
    </row>
    <row r="668" spans="1:7" x14ac:dyDescent="0.25">
      <c r="A668" s="8">
        <v>667</v>
      </c>
      <c r="B668" s="10">
        <v>36</v>
      </c>
      <c r="C668" s="4">
        <v>36</v>
      </c>
      <c r="D668" s="4">
        <v>22</v>
      </c>
      <c r="E668" s="10">
        <f t="shared" si="20"/>
        <v>14</v>
      </c>
      <c r="G668" s="11">
        <f t="shared" si="21"/>
        <v>0.3888888888888889</v>
      </c>
    </row>
    <row r="669" spans="1:7" x14ac:dyDescent="0.25">
      <c r="A669" s="8">
        <v>668</v>
      </c>
      <c r="B669" s="10">
        <v>201</v>
      </c>
      <c r="C669" s="4">
        <v>201</v>
      </c>
      <c r="D669" s="4">
        <v>118</v>
      </c>
      <c r="E669" s="10">
        <f t="shared" si="20"/>
        <v>83</v>
      </c>
      <c r="G669" s="11">
        <f t="shared" si="21"/>
        <v>0.41293532338308458</v>
      </c>
    </row>
    <row r="670" spans="1:7" x14ac:dyDescent="0.25">
      <c r="A670" s="8">
        <v>669</v>
      </c>
      <c r="B670" s="10">
        <v>181</v>
      </c>
      <c r="C670" s="4">
        <v>181</v>
      </c>
      <c r="D670" s="4">
        <v>108</v>
      </c>
      <c r="E670" s="10">
        <f t="shared" si="20"/>
        <v>73</v>
      </c>
      <c r="G670" s="11">
        <f t="shared" si="21"/>
        <v>0.40331491712707185</v>
      </c>
    </row>
    <row r="671" spans="1:7" x14ac:dyDescent="0.25">
      <c r="A671" s="8">
        <v>670</v>
      </c>
      <c r="B671" s="10">
        <v>94</v>
      </c>
      <c r="C671" s="4">
        <v>94</v>
      </c>
      <c r="D671" s="4">
        <v>57</v>
      </c>
      <c r="E671" s="10">
        <f t="shared" si="20"/>
        <v>37</v>
      </c>
      <c r="G671" s="11">
        <f t="shared" si="21"/>
        <v>0.39361702127659576</v>
      </c>
    </row>
    <row r="672" spans="1:7" x14ac:dyDescent="0.25">
      <c r="A672" s="8">
        <v>671</v>
      </c>
      <c r="B672" s="10">
        <v>184</v>
      </c>
      <c r="C672" s="4">
        <v>184</v>
      </c>
      <c r="D672" s="4">
        <v>110</v>
      </c>
      <c r="E672" s="10">
        <f t="shared" si="20"/>
        <v>74</v>
      </c>
      <c r="G672" s="11">
        <f t="shared" si="21"/>
        <v>0.40217391304347827</v>
      </c>
    </row>
    <row r="673" spans="1:7" x14ac:dyDescent="0.25">
      <c r="A673" s="8">
        <v>672</v>
      </c>
      <c r="B673" s="10">
        <v>157</v>
      </c>
      <c r="C673" s="4">
        <v>157</v>
      </c>
      <c r="D673" s="4">
        <v>94</v>
      </c>
      <c r="E673" s="10">
        <f t="shared" si="20"/>
        <v>63</v>
      </c>
      <c r="G673" s="11">
        <f t="shared" si="21"/>
        <v>0.40127388535031849</v>
      </c>
    </row>
    <row r="674" spans="1:7" x14ac:dyDescent="0.25">
      <c r="A674" s="8">
        <v>673</v>
      </c>
      <c r="B674" s="10">
        <v>265</v>
      </c>
      <c r="C674" s="4">
        <v>265</v>
      </c>
      <c r="D674" s="4">
        <v>161</v>
      </c>
      <c r="E674" s="10">
        <f t="shared" si="20"/>
        <v>104</v>
      </c>
      <c r="G674" s="11">
        <f t="shared" si="21"/>
        <v>0.39245283018867927</v>
      </c>
    </row>
    <row r="675" spans="1:7" x14ac:dyDescent="0.25">
      <c r="A675" s="8">
        <v>674</v>
      </c>
      <c r="B675" s="10">
        <v>207</v>
      </c>
      <c r="C675" s="4">
        <v>207</v>
      </c>
      <c r="D675" s="4">
        <v>123</v>
      </c>
      <c r="E675" s="10">
        <f t="shared" si="20"/>
        <v>84</v>
      </c>
      <c r="G675" s="11">
        <f t="shared" si="21"/>
        <v>0.40579710144927539</v>
      </c>
    </row>
    <row r="676" spans="1:7" x14ac:dyDescent="0.25">
      <c r="A676" s="8">
        <v>675</v>
      </c>
      <c r="B676" s="10">
        <v>193</v>
      </c>
      <c r="C676" s="4">
        <v>193</v>
      </c>
      <c r="D676" s="4">
        <v>117</v>
      </c>
      <c r="E676" s="10">
        <f t="shared" si="20"/>
        <v>76</v>
      </c>
      <c r="G676" s="11">
        <f t="shared" si="21"/>
        <v>0.39378238341968913</v>
      </c>
    </row>
    <row r="677" spans="1:7" x14ac:dyDescent="0.25">
      <c r="A677" s="8">
        <v>676</v>
      </c>
      <c r="B677" s="10">
        <v>124</v>
      </c>
      <c r="C677" s="4">
        <v>124</v>
      </c>
      <c r="D677" s="4">
        <v>75</v>
      </c>
      <c r="E677" s="10">
        <f t="shared" si="20"/>
        <v>49</v>
      </c>
      <c r="G677" s="11">
        <f t="shared" si="21"/>
        <v>0.39516129032258063</v>
      </c>
    </row>
    <row r="678" spans="1:7" x14ac:dyDescent="0.25">
      <c r="A678" s="8">
        <v>677</v>
      </c>
      <c r="B678" s="10">
        <v>144</v>
      </c>
      <c r="C678" s="4">
        <v>144</v>
      </c>
      <c r="D678" s="4">
        <v>86</v>
      </c>
      <c r="E678" s="10">
        <f t="shared" si="20"/>
        <v>58</v>
      </c>
      <c r="G678" s="11">
        <f t="shared" si="21"/>
        <v>0.40277777777777779</v>
      </c>
    </row>
    <row r="679" spans="1:7" x14ac:dyDescent="0.25">
      <c r="A679" s="8">
        <v>678</v>
      </c>
      <c r="B679" s="10">
        <v>204</v>
      </c>
      <c r="C679" s="4">
        <v>204</v>
      </c>
      <c r="D679" s="4">
        <v>120</v>
      </c>
      <c r="E679" s="10">
        <f t="shared" si="20"/>
        <v>84</v>
      </c>
      <c r="G679" s="11">
        <f t="shared" si="21"/>
        <v>0.41176470588235292</v>
      </c>
    </row>
    <row r="680" spans="1:7" x14ac:dyDescent="0.25">
      <c r="A680" s="8">
        <v>679</v>
      </c>
      <c r="B680" s="10">
        <v>199</v>
      </c>
      <c r="C680" s="4">
        <v>199</v>
      </c>
      <c r="D680" s="4">
        <v>118</v>
      </c>
      <c r="E680" s="10">
        <f t="shared" si="20"/>
        <v>81</v>
      </c>
      <c r="G680" s="11">
        <f t="shared" si="21"/>
        <v>0.40703517587939697</v>
      </c>
    </row>
    <row r="681" spans="1:7" x14ac:dyDescent="0.25">
      <c r="A681" s="8">
        <v>680</v>
      </c>
      <c r="B681" s="10">
        <v>162</v>
      </c>
      <c r="C681" s="4">
        <v>162</v>
      </c>
      <c r="D681" s="4">
        <v>96</v>
      </c>
      <c r="E681" s="10">
        <f t="shared" si="20"/>
        <v>66</v>
      </c>
      <c r="G681" s="11">
        <f t="shared" si="21"/>
        <v>0.40740740740740738</v>
      </c>
    </row>
    <row r="682" spans="1:7" x14ac:dyDescent="0.25">
      <c r="A682" s="8">
        <v>681</v>
      </c>
      <c r="B682" s="10">
        <v>75</v>
      </c>
      <c r="C682" s="4">
        <v>75</v>
      </c>
      <c r="D682" s="4">
        <v>46</v>
      </c>
      <c r="E682" s="10">
        <f t="shared" si="20"/>
        <v>29</v>
      </c>
      <c r="G682" s="11">
        <f t="shared" si="21"/>
        <v>0.38666666666666666</v>
      </c>
    </row>
    <row r="683" spans="1:7" x14ac:dyDescent="0.25">
      <c r="A683" s="8">
        <v>682</v>
      </c>
      <c r="B683" s="10">
        <v>23</v>
      </c>
      <c r="C683" s="4">
        <v>23</v>
      </c>
      <c r="D683" s="4">
        <v>14</v>
      </c>
      <c r="E683" s="10">
        <f t="shared" si="20"/>
        <v>9</v>
      </c>
      <c r="G683" s="11">
        <f t="shared" si="21"/>
        <v>0.39130434782608697</v>
      </c>
    </row>
    <row r="684" spans="1:7" x14ac:dyDescent="0.25">
      <c r="A684" s="8">
        <v>683</v>
      </c>
      <c r="B684" s="10">
        <v>164</v>
      </c>
      <c r="C684" s="4">
        <v>164</v>
      </c>
      <c r="D684" s="4">
        <v>100</v>
      </c>
      <c r="E684" s="10">
        <f t="shared" si="20"/>
        <v>64</v>
      </c>
      <c r="G684" s="11">
        <f t="shared" si="21"/>
        <v>0.3902439024390244</v>
      </c>
    </row>
    <row r="685" spans="1:7" x14ac:dyDescent="0.25">
      <c r="A685" s="8">
        <v>684</v>
      </c>
      <c r="B685" s="10">
        <v>180</v>
      </c>
      <c r="C685" s="4">
        <v>180</v>
      </c>
      <c r="D685" s="4">
        <v>107</v>
      </c>
      <c r="E685" s="10">
        <f t="shared" si="20"/>
        <v>73</v>
      </c>
      <c r="G685" s="11">
        <f t="shared" si="21"/>
        <v>0.40555555555555556</v>
      </c>
    </row>
    <row r="686" spans="1:7" x14ac:dyDescent="0.25">
      <c r="A686" s="8">
        <v>685</v>
      </c>
      <c r="B686" s="10">
        <v>54</v>
      </c>
      <c r="C686" s="4">
        <v>54</v>
      </c>
      <c r="D686" s="4">
        <v>32</v>
      </c>
      <c r="E686" s="10">
        <f t="shared" si="20"/>
        <v>22</v>
      </c>
      <c r="G686" s="11">
        <f t="shared" si="21"/>
        <v>0.40740740740740738</v>
      </c>
    </row>
    <row r="687" spans="1:7" x14ac:dyDescent="0.25">
      <c r="A687" s="8">
        <v>686</v>
      </c>
      <c r="B687" s="10">
        <v>102</v>
      </c>
      <c r="C687" s="4">
        <v>102</v>
      </c>
      <c r="D687" s="4">
        <v>62</v>
      </c>
      <c r="E687" s="10">
        <f t="shared" si="20"/>
        <v>40</v>
      </c>
      <c r="G687" s="11">
        <f t="shared" si="21"/>
        <v>0.39215686274509803</v>
      </c>
    </row>
    <row r="688" spans="1:7" x14ac:dyDescent="0.25">
      <c r="A688" s="8">
        <v>687</v>
      </c>
      <c r="B688" s="10">
        <v>72</v>
      </c>
      <c r="C688" s="4">
        <v>72</v>
      </c>
      <c r="D688" s="4">
        <v>44</v>
      </c>
      <c r="E688" s="10">
        <f t="shared" si="20"/>
        <v>28</v>
      </c>
      <c r="G688" s="11">
        <f t="shared" si="21"/>
        <v>0.3888888888888889</v>
      </c>
    </row>
    <row r="689" spans="1:7" x14ac:dyDescent="0.25">
      <c r="A689" s="8">
        <v>688</v>
      </c>
      <c r="B689" s="10">
        <v>29</v>
      </c>
      <c r="C689" s="4">
        <v>29</v>
      </c>
      <c r="D689" s="4">
        <v>17</v>
      </c>
      <c r="E689" s="10">
        <f t="shared" si="20"/>
        <v>12</v>
      </c>
      <c r="G689" s="11">
        <f t="shared" si="21"/>
        <v>0.41379310344827586</v>
      </c>
    </row>
    <row r="690" spans="1:7" x14ac:dyDescent="0.25">
      <c r="A690" s="8">
        <v>689</v>
      </c>
      <c r="B690" s="10">
        <v>165</v>
      </c>
      <c r="C690" s="4">
        <v>165</v>
      </c>
      <c r="D690" s="4">
        <v>100</v>
      </c>
      <c r="E690" s="10">
        <f t="shared" si="20"/>
        <v>65</v>
      </c>
      <c r="G690" s="11">
        <f t="shared" si="21"/>
        <v>0.39393939393939392</v>
      </c>
    </row>
    <row r="691" spans="1:7" x14ac:dyDescent="0.25">
      <c r="A691" s="8">
        <v>690</v>
      </c>
      <c r="B691" s="10">
        <v>191</v>
      </c>
      <c r="C691" s="4">
        <v>191</v>
      </c>
      <c r="D691" s="4">
        <v>115</v>
      </c>
      <c r="E691" s="10">
        <f t="shared" si="20"/>
        <v>76</v>
      </c>
      <c r="G691" s="11">
        <f t="shared" si="21"/>
        <v>0.39790575916230364</v>
      </c>
    </row>
    <row r="692" spans="1:7" x14ac:dyDescent="0.25">
      <c r="A692" s="8">
        <v>691</v>
      </c>
      <c r="B692" s="10">
        <v>66</v>
      </c>
      <c r="C692" s="4">
        <v>66</v>
      </c>
      <c r="D692" s="4">
        <v>39</v>
      </c>
      <c r="E692" s="10">
        <f t="shared" si="20"/>
        <v>27</v>
      </c>
      <c r="G692" s="11">
        <f t="shared" si="21"/>
        <v>0.40909090909090912</v>
      </c>
    </row>
    <row r="693" spans="1:7" x14ac:dyDescent="0.25">
      <c r="A693" s="8">
        <v>692</v>
      </c>
      <c r="B693" s="10">
        <v>173</v>
      </c>
      <c r="C693" s="4">
        <v>173</v>
      </c>
      <c r="D693" s="4">
        <v>103</v>
      </c>
      <c r="E693" s="10">
        <f t="shared" si="20"/>
        <v>70</v>
      </c>
      <c r="G693" s="11">
        <f t="shared" si="21"/>
        <v>0.40462427745664742</v>
      </c>
    </row>
    <row r="694" spans="1:7" x14ac:dyDescent="0.25">
      <c r="A694" s="8">
        <v>693</v>
      </c>
      <c r="B694" s="10">
        <v>78</v>
      </c>
      <c r="C694" s="4">
        <v>78</v>
      </c>
      <c r="D694" s="4">
        <v>48</v>
      </c>
      <c r="E694" s="10">
        <f t="shared" si="20"/>
        <v>30</v>
      </c>
      <c r="G694" s="11">
        <f t="shared" si="21"/>
        <v>0.38461538461538464</v>
      </c>
    </row>
    <row r="695" spans="1:7" x14ac:dyDescent="0.25">
      <c r="A695" s="8">
        <v>694</v>
      </c>
      <c r="B695" s="10">
        <v>157</v>
      </c>
      <c r="C695" s="4">
        <v>157</v>
      </c>
      <c r="D695" s="4">
        <v>94</v>
      </c>
      <c r="E695" s="10">
        <f t="shared" si="20"/>
        <v>63</v>
      </c>
      <c r="G695" s="11">
        <f t="shared" si="21"/>
        <v>0.40127388535031849</v>
      </c>
    </row>
    <row r="696" spans="1:7" x14ac:dyDescent="0.25">
      <c r="A696" s="8">
        <v>695</v>
      </c>
      <c r="B696" s="10">
        <v>116</v>
      </c>
      <c r="C696" s="4">
        <v>116</v>
      </c>
      <c r="D696" s="4">
        <v>68</v>
      </c>
      <c r="E696" s="10">
        <f t="shared" si="20"/>
        <v>48</v>
      </c>
      <c r="G696" s="11">
        <f t="shared" si="21"/>
        <v>0.41379310344827586</v>
      </c>
    </row>
    <row r="697" spans="1:7" x14ac:dyDescent="0.25">
      <c r="A697" s="8">
        <v>696</v>
      </c>
      <c r="B697" s="10">
        <v>46</v>
      </c>
      <c r="C697" s="4">
        <v>46</v>
      </c>
      <c r="D697" s="4">
        <v>28</v>
      </c>
      <c r="E697" s="10">
        <f t="shared" si="20"/>
        <v>18</v>
      </c>
      <c r="G697" s="11">
        <f t="shared" si="21"/>
        <v>0.39130434782608697</v>
      </c>
    </row>
    <row r="698" spans="1:7" x14ac:dyDescent="0.25">
      <c r="A698" s="8">
        <v>697</v>
      </c>
      <c r="B698" s="10">
        <v>199</v>
      </c>
      <c r="C698" s="4">
        <v>199</v>
      </c>
      <c r="D698" s="4">
        <v>120</v>
      </c>
      <c r="E698" s="10">
        <f t="shared" si="20"/>
        <v>79</v>
      </c>
      <c r="G698" s="11">
        <f t="shared" si="21"/>
        <v>0.39698492462311558</v>
      </c>
    </row>
    <row r="699" spans="1:7" x14ac:dyDescent="0.25">
      <c r="A699" s="8">
        <v>698</v>
      </c>
      <c r="B699" s="10">
        <v>185</v>
      </c>
      <c r="C699" s="4">
        <v>185</v>
      </c>
      <c r="D699" s="4">
        <v>112</v>
      </c>
      <c r="E699" s="10">
        <f t="shared" si="20"/>
        <v>73</v>
      </c>
      <c r="G699" s="11">
        <f t="shared" si="21"/>
        <v>0.39459459459459462</v>
      </c>
    </row>
    <row r="700" spans="1:7" x14ac:dyDescent="0.25">
      <c r="A700" s="8">
        <v>699</v>
      </c>
      <c r="B700" s="10">
        <v>58</v>
      </c>
      <c r="C700" s="4">
        <v>58</v>
      </c>
      <c r="D700" s="4">
        <v>34</v>
      </c>
      <c r="E700" s="10">
        <f t="shared" si="20"/>
        <v>24</v>
      </c>
      <c r="G700" s="11">
        <f t="shared" si="21"/>
        <v>0.41379310344827586</v>
      </c>
    </row>
    <row r="701" spans="1:7" x14ac:dyDescent="0.25">
      <c r="A701" s="8">
        <v>700</v>
      </c>
      <c r="B701" s="10">
        <v>234</v>
      </c>
      <c r="C701" s="4">
        <v>234</v>
      </c>
      <c r="D701" s="4">
        <v>137</v>
      </c>
      <c r="E701" s="10">
        <f t="shared" si="20"/>
        <v>97</v>
      </c>
      <c r="G701" s="11">
        <f t="shared" si="21"/>
        <v>0.41452991452991456</v>
      </c>
    </row>
    <row r="702" spans="1:7" x14ac:dyDescent="0.25">
      <c r="A702" s="8">
        <v>701</v>
      </c>
      <c r="B702" s="10">
        <v>102</v>
      </c>
      <c r="C702" s="4">
        <v>102</v>
      </c>
      <c r="D702" s="4">
        <v>60</v>
      </c>
      <c r="E702" s="10">
        <f t="shared" si="20"/>
        <v>42</v>
      </c>
      <c r="G702" s="11">
        <f t="shared" si="21"/>
        <v>0.41176470588235292</v>
      </c>
    </row>
    <row r="703" spans="1:7" x14ac:dyDescent="0.25">
      <c r="A703" s="8">
        <v>702</v>
      </c>
      <c r="B703" s="10">
        <v>195</v>
      </c>
      <c r="C703" s="4">
        <v>195</v>
      </c>
      <c r="D703" s="4">
        <v>113</v>
      </c>
      <c r="E703" s="10">
        <f t="shared" si="20"/>
        <v>82</v>
      </c>
      <c r="G703" s="11">
        <f t="shared" si="21"/>
        <v>0.42051282051282052</v>
      </c>
    </row>
    <row r="704" spans="1:7" x14ac:dyDescent="0.25">
      <c r="A704" s="8">
        <v>703</v>
      </c>
      <c r="B704" s="10">
        <v>63</v>
      </c>
      <c r="C704" s="4">
        <v>63</v>
      </c>
      <c r="D704" s="4">
        <v>39</v>
      </c>
      <c r="E704" s="10">
        <f t="shared" si="20"/>
        <v>24</v>
      </c>
      <c r="G704" s="11">
        <f t="shared" si="21"/>
        <v>0.38095238095238093</v>
      </c>
    </row>
    <row r="705" spans="1:7" x14ac:dyDescent="0.25">
      <c r="A705" s="8">
        <v>704</v>
      </c>
      <c r="B705" s="10">
        <v>18</v>
      </c>
      <c r="C705" s="4">
        <v>18</v>
      </c>
      <c r="D705" s="4">
        <v>10</v>
      </c>
      <c r="E705" s="10">
        <f t="shared" si="20"/>
        <v>8</v>
      </c>
      <c r="G705" s="11">
        <f t="shared" si="21"/>
        <v>0.44444444444444442</v>
      </c>
    </row>
    <row r="706" spans="1:7" x14ac:dyDescent="0.25">
      <c r="A706" s="8">
        <v>705</v>
      </c>
      <c r="B706" s="10">
        <v>112</v>
      </c>
      <c r="C706" s="4">
        <v>112</v>
      </c>
      <c r="D706" s="4">
        <v>66</v>
      </c>
      <c r="E706" s="10">
        <f t="shared" si="20"/>
        <v>46</v>
      </c>
      <c r="G706" s="11">
        <f t="shared" si="21"/>
        <v>0.4107142857142857</v>
      </c>
    </row>
    <row r="707" spans="1:7" x14ac:dyDescent="0.25">
      <c r="A707" s="8">
        <v>706</v>
      </c>
      <c r="B707" s="10">
        <v>54</v>
      </c>
      <c r="C707" s="4">
        <v>54</v>
      </c>
      <c r="D707" s="4">
        <v>30</v>
      </c>
      <c r="E707" s="10">
        <f t="shared" ref="E707:E770" si="22">C707-D707</f>
        <v>24</v>
      </c>
      <c r="G707" s="11">
        <f t="shared" ref="G707:G769" si="23">E707/C707</f>
        <v>0.44444444444444442</v>
      </c>
    </row>
    <row r="708" spans="1:7" x14ac:dyDescent="0.25">
      <c r="A708" s="8">
        <v>707</v>
      </c>
      <c r="B708" s="10">
        <v>185</v>
      </c>
      <c r="C708" s="4">
        <v>185</v>
      </c>
      <c r="D708" s="4">
        <v>112</v>
      </c>
      <c r="E708" s="10">
        <f t="shared" si="22"/>
        <v>73</v>
      </c>
      <c r="G708" s="11">
        <f t="shared" si="23"/>
        <v>0.39459459459459462</v>
      </c>
    </row>
    <row r="709" spans="1:7" x14ac:dyDescent="0.25">
      <c r="A709" s="8">
        <v>708</v>
      </c>
      <c r="B709" s="10">
        <v>54</v>
      </c>
      <c r="C709" s="4">
        <v>54</v>
      </c>
      <c r="D709" s="4">
        <v>32</v>
      </c>
      <c r="E709" s="10">
        <f t="shared" si="22"/>
        <v>22</v>
      </c>
      <c r="G709" s="11">
        <f t="shared" si="23"/>
        <v>0.40740740740740738</v>
      </c>
    </row>
    <row r="710" spans="1:7" x14ac:dyDescent="0.25">
      <c r="A710" s="8">
        <v>709</v>
      </c>
      <c r="B710" s="10">
        <v>193</v>
      </c>
      <c r="C710" s="4">
        <v>193</v>
      </c>
      <c r="D710" s="4">
        <v>117</v>
      </c>
      <c r="E710" s="10">
        <f t="shared" si="22"/>
        <v>76</v>
      </c>
      <c r="G710" s="11">
        <f t="shared" si="23"/>
        <v>0.39378238341968913</v>
      </c>
    </row>
    <row r="711" spans="1:7" x14ac:dyDescent="0.25">
      <c r="A711" s="8">
        <v>710</v>
      </c>
      <c r="B711" s="10">
        <v>138</v>
      </c>
      <c r="C711" s="4">
        <v>138</v>
      </c>
      <c r="D711" s="4">
        <v>81</v>
      </c>
      <c r="E711" s="10">
        <f t="shared" si="22"/>
        <v>57</v>
      </c>
      <c r="G711" s="11">
        <f t="shared" si="23"/>
        <v>0.41304347826086957</v>
      </c>
    </row>
    <row r="712" spans="1:7" x14ac:dyDescent="0.25">
      <c r="A712" s="8">
        <v>711</v>
      </c>
      <c r="B712" s="10">
        <v>166</v>
      </c>
      <c r="C712" s="4">
        <v>166</v>
      </c>
      <c r="D712" s="4">
        <v>98</v>
      </c>
      <c r="E712" s="10">
        <f t="shared" si="22"/>
        <v>68</v>
      </c>
      <c r="G712" s="11">
        <f t="shared" si="23"/>
        <v>0.40963855421686746</v>
      </c>
    </row>
    <row r="713" spans="1:7" x14ac:dyDescent="0.25">
      <c r="A713" s="8">
        <v>712</v>
      </c>
      <c r="B713" s="10">
        <v>48</v>
      </c>
      <c r="C713" s="4">
        <v>48</v>
      </c>
      <c r="D713" s="4">
        <v>28</v>
      </c>
      <c r="E713" s="10">
        <f t="shared" si="22"/>
        <v>20</v>
      </c>
      <c r="G713" s="11">
        <f t="shared" si="23"/>
        <v>0.41666666666666669</v>
      </c>
    </row>
    <row r="714" spans="1:7" x14ac:dyDescent="0.25">
      <c r="A714" s="8">
        <v>713</v>
      </c>
      <c r="B714" s="10">
        <v>360</v>
      </c>
      <c r="C714" s="4">
        <v>360</v>
      </c>
      <c r="D714" s="4">
        <v>213</v>
      </c>
      <c r="E714" s="10">
        <f t="shared" si="22"/>
        <v>147</v>
      </c>
      <c r="G714" s="11">
        <f t="shared" si="23"/>
        <v>0.40833333333333333</v>
      </c>
    </row>
    <row r="715" spans="1:7" x14ac:dyDescent="0.25">
      <c r="A715" s="8">
        <v>714</v>
      </c>
      <c r="B715" s="10">
        <v>225</v>
      </c>
      <c r="C715" s="4">
        <v>225</v>
      </c>
      <c r="D715" s="4">
        <v>134</v>
      </c>
      <c r="E715" s="10">
        <f t="shared" si="22"/>
        <v>91</v>
      </c>
      <c r="G715" s="11">
        <f t="shared" si="23"/>
        <v>0.40444444444444444</v>
      </c>
    </row>
    <row r="716" spans="1:7" x14ac:dyDescent="0.25">
      <c r="A716" s="8">
        <v>715</v>
      </c>
      <c r="B716" s="10">
        <v>246</v>
      </c>
      <c r="C716" s="4">
        <v>246</v>
      </c>
      <c r="D716" s="4">
        <v>145</v>
      </c>
      <c r="E716" s="10">
        <f t="shared" si="22"/>
        <v>101</v>
      </c>
      <c r="G716" s="11">
        <f t="shared" si="23"/>
        <v>0.41056910569105692</v>
      </c>
    </row>
    <row r="717" spans="1:7" x14ac:dyDescent="0.25">
      <c r="A717" s="8">
        <v>716</v>
      </c>
      <c r="B717" s="10">
        <v>231</v>
      </c>
      <c r="C717" s="4">
        <v>231</v>
      </c>
      <c r="D717" s="4">
        <v>141</v>
      </c>
      <c r="E717" s="10">
        <f t="shared" si="22"/>
        <v>90</v>
      </c>
      <c r="G717" s="11">
        <f t="shared" si="23"/>
        <v>0.38961038961038963</v>
      </c>
    </row>
    <row r="718" spans="1:7" x14ac:dyDescent="0.25">
      <c r="A718" s="8">
        <v>717</v>
      </c>
      <c r="B718" s="10">
        <v>155</v>
      </c>
      <c r="C718" s="4">
        <v>155</v>
      </c>
      <c r="D718" s="4">
        <v>92</v>
      </c>
      <c r="E718" s="10">
        <f t="shared" si="22"/>
        <v>63</v>
      </c>
      <c r="G718" s="11">
        <f t="shared" si="23"/>
        <v>0.40645161290322579</v>
      </c>
    </row>
    <row r="719" spans="1:7" x14ac:dyDescent="0.25">
      <c r="A719" s="8">
        <v>718</v>
      </c>
      <c r="B719" s="10">
        <v>20</v>
      </c>
      <c r="C719" s="4">
        <v>20</v>
      </c>
      <c r="D719" s="4">
        <v>12</v>
      </c>
      <c r="E719" s="10">
        <f t="shared" si="22"/>
        <v>8</v>
      </c>
      <c r="G719" s="11">
        <f t="shared" si="23"/>
        <v>0.4</v>
      </c>
    </row>
    <row r="720" spans="1:7" x14ac:dyDescent="0.25">
      <c r="A720" s="8">
        <v>719</v>
      </c>
      <c r="B720" s="10">
        <v>107</v>
      </c>
      <c r="C720" s="4">
        <v>107</v>
      </c>
      <c r="D720" s="4">
        <v>64</v>
      </c>
      <c r="E720" s="10">
        <f t="shared" si="22"/>
        <v>43</v>
      </c>
      <c r="G720" s="11">
        <f t="shared" si="23"/>
        <v>0.40186915887850466</v>
      </c>
    </row>
    <row r="721" spans="1:7" x14ac:dyDescent="0.25">
      <c r="A721" s="8">
        <v>720</v>
      </c>
      <c r="B721" s="10">
        <v>168</v>
      </c>
      <c r="C721" s="4">
        <v>168</v>
      </c>
      <c r="D721" s="4">
        <v>99</v>
      </c>
      <c r="E721" s="10">
        <f t="shared" si="22"/>
        <v>69</v>
      </c>
      <c r="G721" s="11">
        <f t="shared" si="23"/>
        <v>0.4107142857142857</v>
      </c>
    </row>
    <row r="722" spans="1:7" x14ac:dyDescent="0.25">
      <c r="A722" s="8">
        <v>721</v>
      </c>
      <c r="B722" s="10">
        <v>218</v>
      </c>
      <c r="C722" s="4">
        <v>218</v>
      </c>
      <c r="D722" s="4">
        <v>129</v>
      </c>
      <c r="E722" s="10">
        <f t="shared" si="22"/>
        <v>89</v>
      </c>
      <c r="G722" s="11">
        <f t="shared" si="23"/>
        <v>0.40825688073394495</v>
      </c>
    </row>
    <row r="723" spans="1:7" x14ac:dyDescent="0.25">
      <c r="A723" s="8">
        <v>722</v>
      </c>
      <c r="B723" s="10">
        <v>85</v>
      </c>
      <c r="C723" s="4">
        <v>85</v>
      </c>
      <c r="D723" s="4">
        <v>52</v>
      </c>
      <c r="E723" s="10">
        <f t="shared" si="22"/>
        <v>33</v>
      </c>
      <c r="G723" s="11">
        <f t="shared" si="23"/>
        <v>0.38823529411764707</v>
      </c>
    </row>
    <row r="724" spans="1:7" x14ac:dyDescent="0.25">
      <c r="A724" s="8">
        <v>723</v>
      </c>
      <c r="B724" s="10">
        <v>126</v>
      </c>
      <c r="C724" s="4">
        <v>126</v>
      </c>
      <c r="D724" s="4">
        <v>74</v>
      </c>
      <c r="E724" s="10">
        <f t="shared" si="22"/>
        <v>52</v>
      </c>
      <c r="G724" s="11">
        <f t="shared" si="23"/>
        <v>0.41269841269841268</v>
      </c>
    </row>
    <row r="725" spans="1:7" x14ac:dyDescent="0.25">
      <c r="A725" s="8">
        <v>724</v>
      </c>
      <c r="B725" s="10">
        <v>66</v>
      </c>
      <c r="C725" s="4">
        <v>66</v>
      </c>
      <c r="D725" s="4">
        <v>39</v>
      </c>
      <c r="E725" s="10">
        <f t="shared" si="22"/>
        <v>27</v>
      </c>
      <c r="G725" s="11">
        <f t="shared" si="23"/>
        <v>0.40909090909090912</v>
      </c>
    </row>
    <row r="726" spans="1:7" x14ac:dyDescent="0.25">
      <c r="A726" s="8">
        <v>725</v>
      </c>
      <c r="B726" s="10">
        <v>168</v>
      </c>
      <c r="C726" s="4">
        <v>168</v>
      </c>
      <c r="D726" s="4">
        <v>99</v>
      </c>
      <c r="E726" s="10">
        <f t="shared" si="22"/>
        <v>69</v>
      </c>
      <c r="G726" s="11">
        <f t="shared" si="23"/>
        <v>0.4107142857142857</v>
      </c>
    </row>
    <row r="727" spans="1:7" x14ac:dyDescent="0.25">
      <c r="A727" s="8">
        <v>726</v>
      </c>
      <c r="B727" s="10">
        <v>126</v>
      </c>
      <c r="C727" s="4">
        <v>126</v>
      </c>
      <c r="D727" s="4">
        <v>76</v>
      </c>
      <c r="E727" s="10">
        <f t="shared" si="22"/>
        <v>50</v>
      </c>
      <c r="G727" s="11">
        <f t="shared" si="23"/>
        <v>0.3968253968253968</v>
      </c>
    </row>
    <row r="728" spans="1:7" x14ac:dyDescent="0.25">
      <c r="A728" s="8">
        <v>727</v>
      </c>
      <c r="B728" s="10">
        <v>40</v>
      </c>
      <c r="C728" s="4">
        <v>40</v>
      </c>
      <c r="D728" s="4">
        <v>24</v>
      </c>
      <c r="E728" s="10">
        <f t="shared" si="22"/>
        <v>16</v>
      </c>
      <c r="G728" s="11">
        <f t="shared" si="23"/>
        <v>0.4</v>
      </c>
    </row>
    <row r="729" spans="1:7" x14ac:dyDescent="0.25">
      <c r="A729" s="8">
        <v>728</v>
      </c>
      <c r="B729" s="10">
        <v>195</v>
      </c>
      <c r="C729" s="4">
        <v>195</v>
      </c>
      <c r="D729" s="4">
        <v>115</v>
      </c>
      <c r="E729" s="10">
        <f t="shared" si="22"/>
        <v>80</v>
      </c>
      <c r="G729" s="11">
        <f t="shared" si="23"/>
        <v>0.41025641025641024</v>
      </c>
    </row>
    <row r="730" spans="1:7" x14ac:dyDescent="0.25">
      <c r="A730" s="8">
        <v>729</v>
      </c>
      <c r="B730" s="10">
        <v>128</v>
      </c>
      <c r="C730" s="4">
        <v>128</v>
      </c>
      <c r="D730" s="4">
        <v>76</v>
      </c>
      <c r="E730" s="10">
        <f t="shared" si="22"/>
        <v>52</v>
      </c>
      <c r="G730" s="11">
        <f t="shared" si="23"/>
        <v>0.40625</v>
      </c>
    </row>
    <row r="731" spans="1:7" x14ac:dyDescent="0.25">
      <c r="A731" s="8">
        <v>730</v>
      </c>
      <c r="B731" s="10">
        <v>114</v>
      </c>
      <c r="C731" s="4">
        <v>114</v>
      </c>
      <c r="D731" s="4">
        <v>68</v>
      </c>
      <c r="E731" s="10">
        <f t="shared" si="22"/>
        <v>46</v>
      </c>
      <c r="G731" s="11">
        <f t="shared" si="23"/>
        <v>0.40350877192982454</v>
      </c>
    </row>
    <row r="732" spans="1:7" x14ac:dyDescent="0.25">
      <c r="A732" s="8">
        <v>731</v>
      </c>
      <c r="B732" s="10">
        <v>64</v>
      </c>
      <c r="C732" s="4">
        <v>64</v>
      </c>
      <c r="D732" s="4">
        <v>38</v>
      </c>
      <c r="E732" s="10">
        <f t="shared" si="22"/>
        <v>26</v>
      </c>
      <c r="G732" s="11">
        <f t="shared" si="23"/>
        <v>0.40625</v>
      </c>
    </row>
    <row r="733" spans="1:7" x14ac:dyDescent="0.25">
      <c r="A733" s="8">
        <v>732</v>
      </c>
      <c r="B733" s="10">
        <v>306</v>
      </c>
      <c r="C733" s="4">
        <v>306</v>
      </c>
      <c r="D733" s="4">
        <v>186</v>
      </c>
      <c r="E733" s="10">
        <f t="shared" si="22"/>
        <v>120</v>
      </c>
      <c r="G733" s="11">
        <f t="shared" si="23"/>
        <v>0.39215686274509803</v>
      </c>
    </row>
    <row r="734" spans="1:7" x14ac:dyDescent="0.25">
      <c r="A734" s="8">
        <v>733</v>
      </c>
      <c r="B734" s="10">
        <v>186</v>
      </c>
      <c r="C734" s="4">
        <v>186</v>
      </c>
      <c r="D734" s="4">
        <v>112</v>
      </c>
      <c r="E734" s="10">
        <f t="shared" si="22"/>
        <v>74</v>
      </c>
      <c r="G734" s="11">
        <f t="shared" si="23"/>
        <v>0.39784946236559138</v>
      </c>
    </row>
    <row r="735" spans="1:7" x14ac:dyDescent="0.25">
      <c r="A735" s="8">
        <v>734</v>
      </c>
      <c r="B735" s="10">
        <v>139</v>
      </c>
      <c r="C735" s="4">
        <v>139</v>
      </c>
      <c r="D735" s="4">
        <v>82</v>
      </c>
      <c r="E735" s="10">
        <f t="shared" si="22"/>
        <v>57</v>
      </c>
      <c r="G735" s="11">
        <f t="shared" si="23"/>
        <v>0.41007194244604317</v>
      </c>
    </row>
    <row r="736" spans="1:7" x14ac:dyDescent="0.25">
      <c r="A736" s="8">
        <v>735</v>
      </c>
      <c r="B736" s="10">
        <v>142</v>
      </c>
      <c r="C736" s="4">
        <v>142</v>
      </c>
      <c r="D736" s="4">
        <v>85</v>
      </c>
      <c r="E736" s="10">
        <f t="shared" si="22"/>
        <v>57</v>
      </c>
      <c r="G736" s="11">
        <f t="shared" si="23"/>
        <v>0.40140845070422537</v>
      </c>
    </row>
    <row r="737" spans="1:7" x14ac:dyDescent="0.25">
      <c r="A737" s="8">
        <v>736</v>
      </c>
      <c r="B737" s="10">
        <v>215</v>
      </c>
      <c r="C737" s="4">
        <v>215</v>
      </c>
      <c r="D737" s="4">
        <v>128</v>
      </c>
      <c r="E737" s="10">
        <f t="shared" si="22"/>
        <v>87</v>
      </c>
      <c r="G737" s="11">
        <f t="shared" si="23"/>
        <v>0.40465116279069768</v>
      </c>
    </row>
    <row r="738" spans="1:7" x14ac:dyDescent="0.25">
      <c r="A738" s="8">
        <v>737</v>
      </c>
      <c r="B738" s="10">
        <v>118</v>
      </c>
      <c r="C738" s="4">
        <v>118</v>
      </c>
      <c r="D738" s="4">
        <v>70</v>
      </c>
      <c r="E738" s="10">
        <f t="shared" si="22"/>
        <v>48</v>
      </c>
      <c r="G738" s="11">
        <f t="shared" si="23"/>
        <v>0.40677966101694918</v>
      </c>
    </row>
    <row r="739" spans="1:7" x14ac:dyDescent="0.25">
      <c r="A739" s="8">
        <v>738</v>
      </c>
      <c r="B739" s="10">
        <v>134</v>
      </c>
      <c r="C739" s="4">
        <v>134</v>
      </c>
      <c r="D739" s="4">
        <v>76</v>
      </c>
      <c r="E739" s="10">
        <f t="shared" si="22"/>
        <v>58</v>
      </c>
      <c r="G739" s="11">
        <f t="shared" si="23"/>
        <v>0.43283582089552236</v>
      </c>
    </row>
    <row r="740" spans="1:7" x14ac:dyDescent="0.25">
      <c r="A740" s="8">
        <v>739</v>
      </c>
      <c r="B740" s="10">
        <v>46</v>
      </c>
      <c r="C740" s="4">
        <v>46</v>
      </c>
      <c r="D740" s="4">
        <v>28</v>
      </c>
      <c r="E740" s="10">
        <f t="shared" si="22"/>
        <v>18</v>
      </c>
      <c r="G740" s="11">
        <f t="shared" si="23"/>
        <v>0.39130434782608697</v>
      </c>
    </row>
    <row r="741" spans="1:7" x14ac:dyDescent="0.25">
      <c r="A741" s="8">
        <v>740</v>
      </c>
      <c r="B741" s="10">
        <v>293</v>
      </c>
      <c r="C741" s="4">
        <v>293</v>
      </c>
      <c r="D741" s="4">
        <v>175</v>
      </c>
      <c r="E741" s="10">
        <f t="shared" si="22"/>
        <v>118</v>
      </c>
      <c r="G741" s="11">
        <f t="shared" si="23"/>
        <v>0.40273037542662116</v>
      </c>
    </row>
    <row r="742" spans="1:7" x14ac:dyDescent="0.25">
      <c r="A742" s="8">
        <v>741</v>
      </c>
      <c r="B742" s="10">
        <v>285</v>
      </c>
      <c r="C742" s="4">
        <v>285</v>
      </c>
      <c r="D742" s="4">
        <v>168</v>
      </c>
      <c r="E742" s="10">
        <f t="shared" si="22"/>
        <v>117</v>
      </c>
      <c r="G742" s="11">
        <f t="shared" si="23"/>
        <v>0.41052631578947368</v>
      </c>
    </row>
    <row r="743" spans="1:7" x14ac:dyDescent="0.25">
      <c r="A743" s="8">
        <v>742</v>
      </c>
      <c r="B743" s="10">
        <v>166</v>
      </c>
      <c r="C743" s="4">
        <v>166</v>
      </c>
      <c r="D743" s="4">
        <v>99</v>
      </c>
      <c r="E743" s="10">
        <f t="shared" si="22"/>
        <v>67</v>
      </c>
      <c r="G743" s="11">
        <f t="shared" si="23"/>
        <v>0.40361445783132532</v>
      </c>
    </row>
    <row r="744" spans="1:7" x14ac:dyDescent="0.25">
      <c r="A744" s="8">
        <v>743</v>
      </c>
      <c r="B744" s="10">
        <v>134</v>
      </c>
      <c r="C744" s="4">
        <v>134</v>
      </c>
      <c r="D744" s="4">
        <v>78</v>
      </c>
      <c r="E744" s="10">
        <f t="shared" si="22"/>
        <v>56</v>
      </c>
      <c r="G744" s="11">
        <f t="shared" si="23"/>
        <v>0.41791044776119401</v>
      </c>
    </row>
    <row r="745" spans="1:7" x14ac:dyDescent="0.25">
      <c r="A745" s="8">
        <v>744</v>
      </c>
      <c r="B745" s="10">
        <v>76</v>
      </c>
      <c r="C745" s="4">
        <v>76</v>
      </c>
      <c r="D745" s="4">
        <v>44</v>
      </c>
      <c r="E745" s="10">
        <f t="shared" si="22"/>
        <v>32</v>
      </c>
      <c r="G745" s="11">
        <f t="shared" si="23"/>
        <v>0.42105263157894735</v>
      </c>
    </row>
    <row r="746" spans="1:7" x14ac:dyDescent="0.25">
      <c r="A746" s="8">
        <v>745</v>
      </c>
      <c r="B746" s="10">
        <v>284</v>
      </c>
      <c r="C746" s="4">
        <v>284</v>
      </c>
      <c r="D746" s="4">
        <v>169</v>
      </c>
      <c r="E746" s="10">
        <f t="shared" si="22"/>
        <v>115</v>
      </c>
      <c r="G746" s="11">
        <f t="shared" si="23"/>
        <v>0.40492957746478875</v>
      </c>
    </row>
    <row r="747" spans="1:7" x14ac:dyDescent="0.25">
      <c r="A747" s="8">
        <v>746</v>
      </c>
      <c r="B747" s="10">
        <v>201</v>
      </c>
      <c r="C747" s="4">
        <v>201</v>
      </c>
      <c r="D747" s="4">
        <v>120</v>
      </c>
      <c r="E747" s="10">
        <f t="shared" si="22"/>
        <v>81</v>
      </c>
      <c r="G747" s="11">
        <f t="shared" si="23"/>
        <v>0.40298507462686567</v>
      </c>
    </row>
    <row r="748" spans="1:7" x14ac:dyDescent="0.25">
      <c r="A748" s="8">
        <v>747</v>
      </c>
      <c r="B748" s="10">
        <v>25</v>
      </c>
      <c r="C748" s="4">
        <v>25</v>
      </c>
      <c r="D748" s="4">
        <v>15</v>
      </c>
      <c r="E748" s="10">
        <f t="shared" si="22"/>
        <v>10</v>
      </c>
      <c r="G748" s="11">
        <f t="shared" si="23"/>
        <v>0.4</v>
      </c>
    </row>
    <row r="749" spans="1:7" x14ac:dyDescent="0.25">
      <c r="A749" s="8">
        <v>748</v>
      </c>
      <c r="B749" s="10">
        <v>110</v>
      </c>
      <c r="C749" s="4">
        <v>110</v>
      </c>
      <c r="D749" s="4">
        <v>64</v>
      </c>
      <c r="E749" s="10">
        <f t="shared" si="22"/>
        <v>46</v>
      </c>
      <c r="G749" s="11">
        <f t="shared" si="23"/>
        <v>0.41818181818181815</v>
      </c>
    </row>
    <row r="750" spans="1:7" x14ac:dyDescent="0.25">
      <c r="A750" s="8">
        <v>749</v>
      </c>
      <c r="B750" s="10">
        <v>70</v>
      </c>
      <c r="C750" s="4">
        <v>70</v>
      </c>
      <c r="D750" s="4">
        <v>42</v>
      </c>
      <c r="E750" s="10">
        <f t="shared" si="22"/>
        <v>28</v>
      </c>
      <c r="G750" s="11">
        <f t="shared" si="23"/>
        <v>0.4</v>
      </c>
    </row>
    <row r="751" spans="1:7" x14ac:dyDescent="0.25">
      <c r="A751" s="8">
        <v>750</v>
      </c>
      <c r="B751" s="10">
        <v>119</v>
      </c>
      <c r="C751" s="4">
        <v>119</v>
      </c>
      <c r="D751" s="4">
        <v>72</v>
      </c>
      <c r="E751" s="10">
        <f t="shared" si="22"/>
        <v>47</v>
      </c>
      <c r="G751" s="11">
        <f t="shared" si="23"/>
        <v>0.3949579831932773</v>
      </c>
    </row>
    <row r="752" spans="1:7" x14ac:dyDescent="0.25">
      <c r="A752" s="8">
        <v>751</v>
      </c>
      <c r="B752" s="10">
        <v>170</v>
      </c>
      <c r="C752" s="4">
        <v>170</v>
      </c>
      <c r="D752" s="4">
        <v>101</v>
      </c>
      <c r="E752" s="10">
        <f t="shared" si="22"/>
        <v>69</v>
      </c>
      <c r="G752" s="11">
        <f t="shared" si="23"/>
        <v>0.40588235294117647</v>
      </c>
    </row>
    <row r="753" spans="1:7" x14ac:dyDescent="0.25">
      <c r="A753" s="8">
        <v>752</v>
      </c>
      <c r="B753" s="10">
        <v>60</v>
      </c>
      <c r="C753" s="4">
        <v>60</v>
      </c>
      <c r="D753" s="4">
        <v>36</v>
      </c>
      <c r="E753" s="10">
        <f t="shared" si="22"/>
        <v>24</v>
      </c>
      <c r="G753" s="11">
        <f t="shared" si="23"/>
        <v>0.4</v>
      </c>
    </row>
    <row r="754" spans="1:7" x14ac:dyDescent="0.25">
      <c r="A754" s="8">
        <v>753</v>
      </c>
      <c r="B754" s="10">
        <v>163</v>
      </c>
      <c r="C754" s="4">
        <v>163</v>
      </c>
      <c r="D754" s="4">
        <v>97</v>
      </c>
      <c r="E754" s="10">
        <f t="shared" si="22"/>
        <v>66</v>
      </c>
      <c r="G754" s="11">
        <f t="shared" si="23"/>
        <v>0.40490797546012269</v>
      </c>
    </row>
    <row r="755" spans="1:7" x14ac:dyDescent="0.25">
      <c r="A755" s="8">
        <v>754</v>
      </c>
      <c r="B755" s="10">
        <v>237</v>
      </c>
      <c r="C755" s="4">
        <v>237</v>
      </c>
      <c r="D755" s="4">
        <v>138</v>
      </c>
      <c r="E755" s="10">
        <f t="shared" si="22"/>
        <v>99</v>
      </c>
      <c r="G755" s="11">
        <f t="shared" si="23"/>
        <v>0.41772151898734178</v>
      </c>
    </row>
    <row r="756" spans="1:7" x14ac:dyDescent="0.25">
      <c r="A756" s="8">
        <v>755</v>
      </c>
      <c r="B756" s="10">
        <v>211</v>
      </c>
      <c r="C756" s="4">
        <v>211</v>
      </c>
      <c r="D756" s="4">
        <v>125</v>
      </c>
      <c r="E756" s="10">
        <f t="shared" si="22"/>
        <v>86</v>
      </c>
      <c r="G756" s="11">
        <f t="shared" si="23"/>
        <v>0.40758293838862558</v>
      </c>
    </row>
    <row r="757" spans="1:7" x14ac:dyDescent="0.25">
      <c r="A757" s="8">
        <v>756</v>
      </c>
      <c r="B757" s="10">
        <v>50</v>
      </c>
      <c r="C757" s="4">
        <v>50</v>
      </c>
      <c r="D757" s="4">
        <v>30</v>
      </c>
      <c r="E757" s="10">
        <f t="shared" si="22"/>
        <v>20</v>
      </c>
      <c r="G757" s="11">
        <f t="shared" si="23"/>
        <v>0.4</v>
      </c>
    </row>
    <row r="758" spans="1:7" x14ac:dyDescent="0.25">
      <c r="A758" s="8">
        <v>757</v>
      </c>
      <c r="B758" s="10">
        <v>60</v>
      </c>
      <c r="C758" s="4">
        <v>60</v>
      </c>
      <c r="D758" s="4">
        <v>36</v>
      </c>
      <c r="E758" s="10">
        <f t="shared" si="22"/>
        <v>24</v>
      </c>
      <c r="G758" s="11">
        <f t="shared" si="23"/>
        <v>0.4</v>
      </c>
    </row>
    <row r="759" spans="1:7" x14ac:dyDescent="0.25">
      <c r="A759" s="8">
        <v>758</v>
      </c>
      <c r="B759" s="10">
        <v>52</v>
      </c>
      <c r="C759" s="4">
        <v>52</v>
      </c>
      <c r="D759" s="4">
        <v>31</v>
      </c>
      <c r="E759" s="10">
        <f t="shared" si="22"/>
        <v>21</v>
      </c>
      <c r="G759" s="11">
        <f t="shared" si="23"/>
        <v>0.40384615384615385</v>
      </c>
    </row>
    <row r="760" spans="1:7" x14ac:dyDescent="0.25">
      <c r="A760" s="8">
        <v>759</v>
      </c>
      <c r="B760" s="10">
        <v>342</v>
      </c>
      <c r="C760" s="4">
        <v>342</v>
      </c>
      <c r="D760" s="4">
        <v>204</v>
      </c>
      <c r="E760" s="10">
        <f t="shared" si="22"/>
        <v>138</v>
      </c>
      <c r="G760" s="11">
        <f t="shared" si="23"/>
        <v>0.40350877192982454</v>
      </c>
    </row>
    <row r="761" spans="1:7" x14ac:dyDescent="0.25">
      <c r="A761" s="8">
        <v>760</v>
      </c>
      <c r="B761" s="10">
        <v>105</v>
      </c>
      <c r="C761" s="4">
        <v>105</v>
      </c>
      <c r="D761" s="4">
        <v>63</v>
      </c>
      <c r="E761" s="10">
        <f t="shared" si="22"/>
        <v>42</v>
      </c>
      <c r="G761" s="11">
        <f t="shared" si="23"/>
        <v>0.4</v>
      </c>
    </row>
    <row r="762" spans="1:7" x14ac:dyDescent="0.25">
      <c r="A762" s="8">
        <v>761</v>
      </c>
      <c r="B762" s="10">
        <v>174</v>
      </c>
      <c r="C762" s="4">
        <v>174</v>
      </c>
      <c r="D762" s="4">
        <v>102</v>
      </c>
      <c r="E762" s="10">
        <f t="shared" si="22"/>
        <v>72</v>
      </c>
      <c r="G762" s="11">
        <f t="shared" si="23"/>
        <v>0.41379310344827586</v>
      </c>
    </row>
    <row r="763" spans="1:7" x14ac:dyDescent="0.25">
      <c r="A763" s="8">
        <v>762</v>
      </c>
      <c r="B763" s="10">
        <v>99</v>
      </c>
      <c r="C763" s="4">
        <v>99</v>
      </c>
      <c r="D763" s="4">
        <v>58</v>
      </c>
      <c r="E763" s="10">
        <f t="shared" si="22"/>
        <v>41</v>
      </c>
      <c r="G763" s="11">
        <f t="shared" si="23"/>
        <v>0.41414141414141414</v>
      </c>
    </row>
    <row r="764" spans="1:7" x14ac:dyDescent="0.25">
      <c r="A764" s="8">
        <v>763</v>
      </c>
      <c r="B764" s="10">
        <v>104</v>
      </c>
      <c r="C764" s="4">
        <v>104</v>
      </c>
      <c r="D764" s="4">
        <v>62</v>
      </c>
      <c r="E764" s="10">
        <f t="shared" si="22"/>
        <v>42</v>
      </c>
      <c r="G764" s="11">
        <f t="shared" si="23"/>
        <v>0.40384615384615385</v>
      </c>
    </row>
    <row r="765" spans="1:7" x14ac:dyDescent="0.25">
      <c r="A765" s="8">
        <v>764</v>
      </c>
      <c r="B765" s="10">
        <v>85</v>
      </c>
      <c r="C765" s="4">
        <v>85</v>
      </c>
      <c r="D765" s="4">
        <v>50</v>
      </c>
      <c r="E765" s="10">
        <f t="shared" si="22"/>
        <v>35</v>
      </c>
      <c r="G765" s="11">
        <f t="shared" si="23"/>
        <v>0.41176470588235292</v>
      </c>
    </row>
    <row r="766" spans="1:7" x14ac:dyDescent="0.25">
      <c r="A766" s="8">
        <v>765</v>
      </c>
      <c r="B766" s="10">
        <v>233</v>
      </c>
      <c r="C766" s="4">
        <v>233</v>
      </c>
      <c r="D766" s="4">
        <v>138</v>
      </c>
      <c r="E766" s="10">
        <f t="shared" si="22"/>
        <v>95</v>
      </c>
      <c r="G766" s="11">
        <f t="shared" si="23"/>
        <v>0.40772532188841204</v>
      </c>
    </row>
    <row r="767" spans="1:7" x14ac:dyDescent="0.25">
      <c r="A767" s="8">
        <v>766</v>
      </c>
      <c r="B767" s="10">
        <v>185</v>
      </c>
      <c r="C767" s="4">
        <v>185</v>
      </c>
      <c r="D767" s="4">
        <v>111</v>
      </c>
      <c r="E767" s="10">
        <f t="shared" si="22"/>
        <v>74</v>
      </c>
      <c r="G767" s="11">
        <f t="shared" si="23"/>
        <v>0.4</v>
      </c>
    </row>
    <row r="768" spans="1:7" x14ac:dyDescent="0.25">
      <c r="A768" s="8">
        <v>767</v>
      </c>
      <c r="B768" s="10">
        <v>169</v>
      </c>
      <c r="C768" s="4">
        <v>169</v>
      </c>
      <c r="D768" s="4">
        <v>101</v>
      </c>
      <c r="E768" s="10">
        <f t="shared" si="22"/>
        <v>68</v>
      </c>
      <c r="G768" s="11">
        <f t="shared" si="23"/>
        <v>0.40236686390532544</v>
      </c>
    </row>
    <row r="769" spans="1:7" x14ac:dyDescent="0.25">
      <c r="A769" s="8" t="s">
        <v>1146</v>
      </c>
      <c r="C769" s="4">
        <f>SUM(C1:C768,C1)</f>
        <v>106327</v>
      </c>
      <c r="D769" s="4">
        <f>SUM(D1:D768)</f>
        <v>63446</v>
      </c>
      <c r="E769" s="10">
        <f>C769-D769</f>
        <v>42881</v>
      </c>
      <c r="G769" s="11">
        <f t="shared" si="23"/>
        <v>0.4032936130992128</v>
      </c>
    </row>
    <row r="770" spans="1:7" x14ac:dyDescent="0.25">
      <c r="A770" s="8" t="s">
        <v>1147</v>
      </c>
      <c r="B770">
        <v>106327</v>
      </c>
      <c r="E770" s="10"/>
    </row>
    <row r="772" spans="1:7" x14ac:dyDescent="0.25">
      <c r="C772" s="4">
        <f>C769</f>
        <v>106327</v>
      </c>
      <c r="D772" s="4">
        <f>D769</f>
        <v>63446</v>
      </c>
      <c r="E772" s="10">
        <f>E769</f>
        <v>42881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0AA4-099B-4D22-A452-B0A58B42DE83}">
  <dimension ref="A1:E1518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30.140625" bestFit="1" customWidth="1"/>
  </cols>
  <sheetData>
    <row r="1" spans="1:4" x14ac:dyDescent="0.25">
      <c r="D1" s="9"/>
    </row>
    <row r="2" spans="1:4" x14ac:dyDescent="0.25">
      <c r="D2" s="9"/>
    </row>
    <row r="3" spans="1:4" x14ac:dyDescent="0.25">
      <c r="A3" s="7" t="s">
        <v>1145</v>
      </c>
      <c r="B3" t="s">
        <v>1148</v>
      </c>
      <c r="D3" s="9"/>
    </row>
    <row r="4" spans="1:4" x14ac:dyDescent="0.25">
      <c r="A4" s="8">
        <v>1</v>
      </c>
      <c r="B4" s="9">
        <v>3.9583333333333331E-2</v>
      </c>
      <c r="D4" s="9"/>
    </row>
    <row r="5" spans="1:4" x14ac:dyDescent="0.25">
      <c r="A5" s="8">
        <v>2</v>
      </c>
      <c r="B5" s="9">
        <v>5.9027777777777776E-2</v>
      </c>
      <c r="D5" s="9"/>
    </row>
    <row r="6" spans="1:4" x14ac:dyDescent="0.25">
      <c r="A6" s="8">
        <v>3</v>
      </c>
      <c r="B6" s="9">
        <v>8.7499999999999994E-2</v>
      </c>
      <c r="D6" s="9"/>
    </row>
    <row r="7" spans="1:4" x14ac:dyDescent="0.25">
      <c r="A7" s="8">
        <v>4</v>
      </c>
      <c r="B7" s="9">
        <v>2.7777777777777776E-2</v>
      </c>
      <c r="D7" s="9"/>
    </row>
    <row r="8" spans="1:4" x14ac:dyDescent="0.25">
      <c r="A8" s="8">
        <v>5</v>
      </c>
      <c r="B8" s="9">
        <v>1.1805555555555555E-2</v>
      </c>
      <c r="D8" s="9"/>
    </row>
    <row r="9" spans="1:4" x14ac:dyDescent="0.25">
      <c r="A9" s="8">
        <v>6</v>
      </c>
      <c r="B9" s="9">
        <v>7.6388888888888886E-3</v>
      </c>
      <c r="D9" s="9"/>
    </row>
    <row r="10" spans="1:4" x14ac:dyDescent="0.25">
      <c r="A10" s="8">
        <v>7</v>
      </c>
      <c r="B10" s="9">
        <v>2.8472222222222218E-2</v>
      </c>
      <c r="D10" s="9"/>
    </row>
    <row r="11" spans="1:4" x14ac:dyDescent="0.25">
      <c r="A11" s="8">
        <v>8</v>
      </c>
      <c r="B11" s="9">
        <v>3.8194444444444448E-2</v>
      </c>
      <c r="D11" s="9"/>
    </row>
    <row r="12" spans="1:4" x14ac:dyDescent="0.25">
      <c r="A12" s="8">
        <v>9</v>
      </c>
      <c r="B12" s="9">
        <v>0.10138888888888889</v>
      </c>
      <c r="D12" s="9"/>
    </row>
    <row r="13" spans="1:4" x14ac:dyDescent="0.25">
      <c r="A13" s="8">
        <v>10</v>
      </c>
      <c r="B13" s="9">
        <v>2.0138888888888887E-2</v>
      </c>
      <c r="D13" s="9"/>
    </row>
    <row r="14" spans="1:4" x14ac:dyDescent="0.25">
      <c r="A14" s="8">
        <v>11</v>
      </c>
      <c r="B14" s="9">
        <v>3.888888888888889E-2</v>
      </c>
      <c r="D14" s="9"/>
    </row>
    <row r="15" spans="1:4" x14ac:dyDescent="0.25">
      <c r="A15" s="8">
        <v>12</v>
      </c>
      <c r="B15" s="9">
        <v>6.597222222222221E-2</v>
      </c>
      <c r="D15" s="9"/>
    </row>
    <row r="16" spans="1:4" x14ac:dyDescent="0.25">
      <c r="A16" s="8">
        <v>13</v>
      </c>
      <c r="B16" s="9">
        <v>4.0972222222222222E-2</v>
      </c>
      <c r="D16" s="9"/>
    </row>
    <row r="17" spans="1:4" x14ac:dyDescent="0.25">
      <c r="A17" s="8">
        <v>14</v>
      </c>
      <c r="B17" s="9">
        <v>0.10694444444444445</v>
      </c>
      <c r="D17" s="9"/>
    </row>
    <row r="18" spans="1:4" x14ac:dyDescent="0.25">
      <c r="A18" s="8">
        <v>15</v>
      </c>
      <c r="B18" s="9">
        <v>7.1527777777777773E-2</v>
      </c>
      <c r="D18" s="9"/>
    </row>
    <row r="19" spans="1:4" x14ac:dyDescent="0.25">
      <c r="A19" s="8">
        <v>16</v>
      </c>
      <c r="B19" s="9">
        <v>2.6388888888888889E-2</v>
      </c>
      <c r="D19" s="9"/>
    </row>
    <row r="20" spans="1:4" x14ac:dyDescent="0.25">
      <c r="A20" s="8">
        <v>17</v>
      </c>
      <c r="B20" s="9">
        <v>0.10972222222222222</v>
      </c>
      <c r="D20" s="9"/>
    </row>
    <row r="21" spans="1:4" x14ac:dyDescent="0.25">
      <c r="A21" s="8">
        <v>18</v>
      </c>
      <c r="B21" s="9">
        <v>9.3055555555555558E-2</v>
      </c>
      <c r="D21" s="9"/>
    </row>
    <row r="22" spans="1:4" x14ac:dyDescent="0.25">
      <c r="A22" s="8">
        <v>19</v>
      </c>
      <c r="B22" s="9">
        <v>3.0555555555555555E-2</v>
      </c>
      <c r="D22" s="9"/>
    </row>
    <row r="23" spans="1:4" x14ac:dyDescent="0.25">
      <c r="A23" s="8">
        <v>20</v>
      </c>
      <c r="B23" s="9">
        <v>4.8611111111111112E-2</v>
      </c>
      <c r="D23" s="9"/>
    </row>
    <row r="24" spans="1:4" x14ac:dyDescent="0.25">
      <c r="A24" s="8">
        <v>21</v>
      </c>
      <c r="B24" s="9">
        <v>0.10555555555555556</v>
      </c>
      <c r="D24" s="9"/>
    </row>
    <row r="25" spans="1:4" x14ac:dyDescent="0.25">
      <c r="A25" s="8">
        <v>22</v>
      </c>
      <c r="B25" s="9">
        <v>8.5416666666666669E-2</v>
      </c>
      <c r="D25" s="9"/>
    </row>
    <row r="26" spans="1:4" x14ac:dyDescent="0.25">
      <c r="A26" s="8">
        <v>23</v>
      </c>
      <c r="B26" s="9">
        <v>4.3749999999999997E-2</v>
      </c>
      <c r="D26" s="9"/>
    </row>
    <row r="27" spans="1:4" x14ac:dyDescent="0.25">
      <c r="A27" s="8">
        <v>24</v>
      </c>
      <c r="B27" s="9">
        <v>0.125</v>
      </c>
      <c r="D27" s="9"/>
    </row>
    <row r="28" spans="1:4" x14ac:dyDescent="0.25">
      <c r="A28" s="8">
        <v>25</v>
      </c>
      <c r="B28" s="9">
        <v>2.4305555555555556E-2</v>
      </c>
      <c r="D28" s="9"/>
    </row>
    <row r="29" spans="1:4" x14ac:dyDescent="0.25">
      <c r="A29" s="8">
        <v>26</v>
      </c>
      <c r="B29" s="9">
        <v>7.5694444444444453E-2</v>
      </c>
      <c r="D29" s="9"/>
    </row>
    <row r="30" spans="1:4" x14ac:dyDescent="0.25">
      <c r="A30" s="8">
        <v>27</v>
      </c>
      <c r="B30" s="9">
        <v>3.8194444444444448E-2</v>
      </c>
      <c r="D30" s="9"/>
    </row>
    <row r="31" spans="1:4" x14ac:dyDescent="0.25">
      <c r="A31" s="8">
        <v>28</v>
      </c>
      <c r="B31" s="9">
        <v>3.888888888888889E-2</v>
      </c>
      <c r="D31" s="9"/>
    </row>
    <row r="32" spans="1:4" x14ac:dyDescent="0.25">
      <c r="A32" s="8">
        <v>29</v>
      </c>
      <c r="B32" s="9">
        <v>4.9305555555555554E-2</v>
      </c>
      <c r="D32" s="9"/>
    </row>
    <row r="33" spans="1:4" x14ac:dyDescent="0.25">
      <c r="A33" s="8">
        <v>30</v>
      </c>
      <c r="B33" s="9">
        <v>4.791666666666667E-2</v>
      </c>
      <c r="D33" s="9"/>
    </row>
    <row r="34" spans="1:4" x14ac:dyDescent="0.25">
      <c r="A34" s="8">
        <v>31</v>
      </c>
      <c r="B34" s="9">
        <v>7.2916666666666657E-2</v>
      </c>
      <c r="D34" s="9"/>
    </row>
    <row r="35" spans="1:4" x14ac:dyDescent="0.25">
      <c r="A35" s="8">
        <v>32</v>
      </c>
      <c r="B35" s="9">
        <v>8.8888888888888892E-2</v>
      </c>
      <c r="D35" s="9"/>
    </row>
    <row r="36" spans="1:4" x14ac:dyDescent="0.25">
      <c r="A36" s="8">
        <v>33</v>
      </c>
      <c r="B36" s="9">
        <v>9.027777777777779E-2</v>
      </c>
      <c r="D36" s="9"/>
    </row>
    <row r="37" spans="1:4" x14ac:dyDescent="0.25">
      <c r="A37" s="8">
        <v>34</v>
      </c>
      <c r="B37" s="9">
        <v>4.5138888888888888E-2</v>
      </c>
      <c r="D37" s="9"/>
    </row>
    <row r="38" spans="1:4" x14ac:dyDescent="0.25">
      <c r="A38" s="8">
        <v>35</v>
      </c>
      <c r="B38" s="9">
        <v>4.5138888888888888E-2</v>
      </c>
      <c r="D38" s="9"/>
    </row>
    <row r="39" spans="1:4" x14ac:dyDescent="0.25">
      <c r="A39" s="8">
        <v>36</v>
      </c>
      <c r="B39" s="9">
        <v>2.6388888888888889E-2</v>
      </c>
      <c r="D39" s="9"/>
    </row>
    <row r="40" spans="1:4" x14ac:dyDescent="0.25">
      <c r="A40" s="8">
        <v>37</v>
      </c>
      <c r="B40" s="9">
        <v>3.2638888888888891E-2</v>
      </c>
      <c r="D40" s="9"/>
    </row>
    <row r="41" spans="1:4" x14ac:dyDescent="0.25">
      <c r="A41" s="8">
        <v>38</v>
      </c>
      <c r="B41" s="9">
        <v>6.8055555555555564E-2</v>
      </c>
      <c r="D41" s="9"/>
    </row>
    <row r="42" spans="1:4" x14ac:dyDescent="0.25">
      <c r="A42" s="8">
        <v>39</v>
      </c>
      <c r="B42" s="9">
        <v>3.9583333333333331E-2</v>
      </c>
      <c r="D42" s="9"/>
    </row>
    <row r="43" spans="1:4" x14ac:dyDescent="0.25">
      <c r="A43" s="8">
        <v>40</v>
      </c>
      <c r="B43" s="9">
        <v>5.4166666666666669E-2</v>
      </c>
      <c r="D43" s="9"/>
    </row>
    <row r="44" spans="1:4" x14ac:dyDescent="0.25">
      <c r="A44" s="8">
        <v>41</v>
      </c>
      <c r="B44" s="9">
        <v>6.1805555555555558E-2</v>
      </c>
      <c r="D44" s="9"/>
    </row>
    <row r="45" spans="1:4" x14ac:dyDescent="0.25">
      <c r="A45" s="8">
        <v>42</v>
      </c>
      <c r="B45" s="9">
        <v>4.7916666666666663E-2</v>
      </c>
      <c r="D45" s="9"/>
    </row>
    <row r="46" spans="1:4" x14ac:dyDescent="0.25">
      <c r="A46" s="8">
        <v>43</v>
      </c>
      <c r="B46" s="9">
        <v>0.10138888888888889</v>
      </c>
      <c r="D46" s="9"/>
    </row>
    <row r="47" spans="1:4" x14ac:dyDescent="0.25">
      <c r="A47" s="8">
        <v>44</v>
      </c>
      <c r="B47" s="9">
        <v>5.9027777777777776E-2</v>
      </c>
      <c r="D47" s="9"/>
    </row>
    <row r="48" spans="1:4" x14ac:dyDescent="0.25">
      <c r="A48" s="8">
        <v>45</v>
      </c>
      <c r="B48" s="9">
        <v>3.2638888888888891E-2</v>
      </c>
      <c r="D48" s="9"/>
    </row>
    <row r="49" spans="1:4" x14ac:dyDescent="0.25">
      <c r="A49" s="8">
        <v>46</v>
      </c>
      <c r="B49" s="9">
        <v>5.9722222222222218E-2</v>
      </c>
      <c r="D49" s="9"/>
    </row>
    <row r="50" spans="1:4" x14ac:dyDescent="0.25">
      <c r="A50" s="8">
        <v>47</v>
      </c>
      <c r="B50" s="9">
        <v>6.0416666666666667E-2</v>
      </c>
      <c r="D50" s="9"/>
    </row>
    <row r="51" spans="1:4" x14ac:dyDescent="0.25">
      <c r="A51" s="8">
        <v>48</v>
      </c>
      <c r="B51" s="9">
        <v>8.611111111111111E-2</v>
      </c>
      <c r="D51" s="9"/>
    </row>
    <row r="52" spans="1:4" x14ac:dyDescent="0.25">
      <c r="A52" s="8">
        <v>49</v>
      </c>
      <c r="B52" s="9">
        <v>5.6250000000000001E-2</v>
      </c>
      <c r="D52" s="9"/>
    </row>
    <row r="53" spans="1:4" x14ac:dyDescent="0.25">
      <c r="A53" s="8">
        <v>50</v>
      </c>
      <c r="B53" s="9">
        <v>1.4583333333333334E-2</v>
      </c>
      <c r="D53" s="9"/>
    </row>
    <row r="54" spans="1:4" x14ac:dyDescent="0.25">
      <c r="A54" s="8">
        <v>51</v>
      </c>
      <c r="B54" s="9">
        <v>0.1138888888888889</v>
      </c>
      <c r="D54" s="9"/>
    </row>
    <row r="55" spans="1:4" x14ac:dyDescent="0.25">
      <c r="A55" s="8">
        <v>52</v>
      </c>
      <c r="B55" s="9">
        <v>4.3055555555555555E-2</v>
      </c>
      <c r="D55" s="9"/>
    </row>
    <row r="56" spans="1:4" x14ac:dyDescent="0.25">
      <c r="A56" s="8">
        <v>53</v>
      </c>
      <c r="B56" s="9">
        <v>7.7777777777777779E-2</v>
      </c>
      <c r="D56" s="9"/>
    </row>
    <row r="57" spans="1:4" x14ac:dyDescent="0.25">
      <c r="A57" s="8">
        <v>54</v>
      </c>
      <c r="B57" s="9">
        <v>0.14097222222222222</v>
      </c>
      <c r="D57" s="9"/>
    </row>
    <row r="58" spans="1:4" x14ac:dyDescent="0.25">
      <c r="A58" s="8">
        <v>55</v>
      </c>
      <c r="B58" s="9">
        <v>6.6666666666666666E-2</v>
      </c>
      <c r="D58" s="9"/>
    </row>
    <row r="59" spans="1:4" x14ac:dyDescent="0.25">
      <c r="A59" s="8">
        <v>56</v>
      </c>
      <c r="B59" s="9">
        <v>5.4166666666666669E-2</v>
      </c>
      <c r="D59" s="9"/>
    </row>
    <row r="60" spans="1:4" x14ac:dyDescent="0.25">
      <c r="A60" s="8">
        <v>57</v>
      </c>
      <c r="B60" s="9">
        <v>4.7222222222222221E-2</v>
      </c>
      <c r="D60" s="9"/>
    </row>
    <row r="61" spans="1:4" x14ac:dyDescent="0.25">
      <c r="A61" s="8">
        <v>58</v>
      </c>
      <c r="B61" s="9">
        <v>5.0694444444444445E-2</v>
      </c>
      <c r="D61" s="9"/>
    </row>
    <row r="62" spans="1:4" x14ac:dyDescent="0.25">
      <c r="A62" s="8">
        <v>59</v>
      </c>
      <c r="B62" s="9">
        <v>3.3333333333333326E-2</v>
      </c>
      <c r="D62" s="9"/>
    </row>
    <row r="63" spans="1:4" x14ac:dyDescent="0.25">
      <c r="A63" s="8">
        <v>60</v>
      </c>
      <c r="B63" s="9">
        <v>2.9861111111111109E-2</v>
      </c>
      <c r="D63" s="9"/>
    </row>
    <row r="64" spans="1:4" x14ac:dyDescent="0.25">
      <c r="A64" s="8">
        <v>61</v>
      </c>
      <c r="B64" s="9">
        <v>0.11041666666666666</v>
      </c>
      <c r="D64" s="9"/>
    </row>
    <row r="65" spans="1:4" x14ac:dyDescent="0.25">
      <c r="A65" s="8">
        <v>62</v>
      </c>
      <c r="B65" s="9">
        <v>0.10763888888888888</v>
      </c>
      <c r="D65" s="9"/>
    </row>
    <row r="66" spans="1:4" x14ac:dyDescent="0.25">
      <c r="A66" s="8">
        <v>63</v>
      </c>
      <c r="B66" s="9">
        <v>2.0833333333333332E-2</v>
      </c>
      <c r="D66" s="9"/>
    </row>
    <row r="67" spans="1:4" x14ac:dyDescent="0.25">
      <c r="A67" s="8">
        <v>64</v>
      </c>
      <c r="B67" s="9">
        <v>5.694444444444445E-2</v>
      </c>
      <c r="D67" s="9"/>
    </row>
    <row r="68" spans="1:4" x14ac:dyDescent="0.25">
      <c r="A68" s="8">
        <v>65</v>
      </c>
      <c r="B68" s="9">
        <v>0.1076388888888889</v>
      </c>
      <c r="D68" s="9"/>
    </row>
    <row r="69" spans="1:4" x14ac:dyDescent="0.25">
      <c r="A69" s="8">
        <v>66</v>
      </c>
      <c r="B69" s="9">
        <v>7.9166666666666663E-2</v>
      </c>
      <c r="D69" s="9"/>
    </row>
    <row r="70" spans="1:4" x14ac:dyDescent="0.25">
      <c r="A70" s="8">
        <v>67</v>
      </c>
      <c r="B70" s="9">
        <v>9.0972222222222218E-2</v>
      </c>
      <c r="D70" s="9"/>
    </row>
    <row r="71" spans="1:4" x14ac:dyDescent="0.25">
      <c r="A71" s="8">
        <v>68</v>
      </c>
      <c r="B71" s="9">
        <v>0.10069444444444445</v>
      </c>
      <c r="D71" s="9"/>
    </row>
    <row r="72" spans="1:4" x14ac:dyDescent="0.25">
      <c r="A72" s="8">
        <v>69</v>
      </c>
      <c r="B72" s="9">
        <v>6.3888888888888884E-2</v>
      </c>
      <c r="D72" s="9"/>
    </row>
    <row r="73" spans="1:4" x14ac:dyDescent="0.25">
      <c r="A73" s="8">
        <v>70</v>
      </c>
      <c r="B73" s="9">
        <v>2.7777777777777776E-2</v>
      </c>
      <c r="D73" s="9"/>
    </row>
    <row r="74" spans="1:4" x14ac:dyDescent="0.25">
      <c r="A74" s="8">
        <v>71</v>
      </c>
      <c r="B74" s="9">
        <v>3.4027777777777782E-2</v>
      </c>
      <c r="D74" s="9"/>
    </row>
    <row r="75" spans="1:4" x14ac:dyDescent="0.25">
      <c r="A75" s="8">
        <v>72</v>
      </c>
      <c r="B75" s="9">
        <v>3.7499999999999999E-2</v>
      </c>
      <c r="D75" s="9"/>
    </row>
    <row r="76" spans="1:4" x14ac:dyDescent="0.25">
      <c r="A76" s="8">
        <v>73</v>
      </c>
      <c r="B76" s="9">
        <v>1.3888888888888888E-2</v>
      </c>
      <c r="D76" s="9"/>
    </row>
    <row r="77" spans="1:4" x14ac:dyDescent="0.25">
      <c r="A77" s="8">
        <v>74</v>
      </c>
      <c r="B77" s="9">
        <v>6.9444444444444448E-2</v>
      </c>
      <c r="D77" s="9"/>
    </row>
    <row r="78" spans="1:4" x14ac:dyDescent="0.25">
      <c r="A78" s="8">
        <v>75</v>
      </c>
      <c r="B78" s="9">
        <v>3.5416666666666666E-2</v>
      </c>
      <c r="D78" s="9"/>
    </row>
    <row r="79" spans="1:4" x14ac:dyDescent="0.25">
      <c r="A79" s="8">
        <v>76</v>
      </c>
      <c r="B79" s="9">
        <v>6.7361111111111108E-2</v>
      </c>
      <c r="D79" s="9"/>
    </row>
    <row r="80" spans="1:4" x14ac:dyDescent="0.25">
      <c r="A80" s="8">
        <v>77</v>
      </c>
      <c r="B80" s="9">
        <v>6.7361111111111108E-2</v>
      </c>
      <c r="D80" s="9"/>
    </row>
    <row r="81" spans="1:4" x14ac:dyDescent="0.25">
      <c r="A81" s="8">
        <v>78</v>
      </c>
      <c r="B81" s="9">
        <v>3.7499999999999999E-2</v>
      </c>
      <c r="D81" s="9"/>
    </row>
    <row r="82" spans="1:4" x14ac:dyDescent="0.25">
      <c r="A82" s="8">
        <v>79</v>
      </c>
      <c r="B82" s="9">
        <v>6.6666666666666666E-2</v>
      </c>
      <c r="D82" s="9"/>
    </row>
    <row r="83" spans="1:4" x14ac:dyDescent="0.25">
      <c r="A83" s="8">
        <v>80</v>
      </c>
      <c r="B83" s="9">
        <v>4.6527777777777779E-2</v>
      </c>
      <c r="D83" s="9"/>
    </row>
    <row r="84" spans="1:4" x14ac:dyDescent="0.25">
      <c r="A84" s="8">
        <v>81</v>
      </c>
      <c r="B84" s="9">
        <v>4.0972222222222222E-2</v>
      </c>
      <c r="D84" s="9"/>
    </row>
    <row r="85" spans="1:4" x14ac:dyDescent="0.25">
      <c r="A85" s="8">
        <v>82</v>
      </c>
      <c r="B85" s="9">
        <v>1.3194444444444444E-2</v>
      </c>
      <c r="D85" s="9"/>
    </row>
    <row r="86" spans="1:4" x14ac:dyDescent="0.25">
      <c r="A86" s="8">
        <v>83</v>
      </c>
      <c r="B86" s="9">
        <v>6.5277777777777782E-2</v>
      </c>
      <c r="D86" s="9"/>
    </row>
    <row r="87" spans="1:4" x14ac:dyDescent="0.25">
      <c r="A87" s="8">
        <v>84</v>
      </c>
      <c r="B87" s="9">
        <v>6.9444444444444441E-3</v>
      </c>
      <c r="D87" s="9"/>
    </row>
    <row r="88" spans="1:4" x14ac:dyDescent="0.25">
      <c r="A88" s="8">
        <v>85</v>
      </c>
      <c r="B88" s="9">
        <v>9.8611111111111108E-2</v>
      </c>
      <c r="D88" s="9"/>
    </row>
    <row r="89" spans="1:4" x14ac:dyDescent="0.25">
      <c r="A89" s="8">
        <v>86</v>
      </c>
      <c r="B89" s="9">
        <v>5.5555555555555558E-3</v>
      </c>
      <c r="D89" s="9"/>
    </row>
    <row r="90" spans="1:4" x14ac:dyDescent="0.25">
      <c r="A90" s="8">
        <v>87</v>
      </c>
      <c r="B90" s="9">
        <v>4.9305555555555561E-2</v>
      </c>
      <c r="D90" s="9"/>
    </row>
    <row r="91" spans="1:4" x14ac:dyDescent="0.25">
      <c r="A91" s="8">
        <v>88</v>
      </c>
      <c r="B91" s="9">
        <v>8.1249999999999989E-2</v>
      </c>
      <c r="D91" s="9"/>
    </row>
    <row r="92" spans="1:4" x14ac:dyDescent="0.25">
      <c r="A92" s="8">
        <v>89</v>
      </c>
      <c r="B92" s="9">
        <v>9.8611111111111108E-2</v>
      </c>
      <c r="D92" s="9"/>
    </row>
    <row r="93" spans="1:4" x14ac:dyDescent="0.25">
      <c r="A93" s="8">
        <v>90</v>
      </c>
      <c r="B93" s="9">
        <v>3.3333333333333333E-2</v>
      </c>
      <c r="D93" s="9"/>
    </row>
    <row r="94" spans="1:4" x14ac:dyDescent="0.25">
      <c r="A94" s="8">
        <v>91</v>
      </c>
      <c r="B94" s="9">
        <v>9.1666666666666674E-2</v>
      </c>
      <c r="D94" s="9"/>
    </row>
    <row r="95" spans="1:4" x14ac:dyDescent="0.25">
      <c r="A95" s="8">
        <v>92</v>
      </c>
      <c r="B95" s="9">
        <v>2.9166666666666667E-2</v>
      </c>
      <c r="D95" s="9"/>
    </row>
    <row r="96" spans="1:4" x14ac:dyDescent="0.25">
      <c r="A96" s="8">
        <v>93</v>
      </c>
      <c r="B96" s="9">
        <v>1.2500000000000001E-2</v>
      </c>
      <c r="D96" s="9"/>
    </row>
    <row r="97" spans="1:4" x14ac:dyDescent="0.25">
      <c r="A97" s="8">
        <v>94</v>
      </c>
      <c r="B97" s="9">
        <v>8.9583333333333334E-2</v>
      </c>
      <c r="D97" s="9"/>
    </row>
    <row r="98" spans="1:4" x14ac:dyDescent="0.25">
      <c r="A98" s="8">
        <v>95</v>
      </c>
      <c r="B98" s="9">
        <v>2.8472222222222222E-2</v>
      </c>
      <c r="D98" s="9"/>
    </row>
    <row r="99" spans="1:4" x14ac:dyDescent="0.25">
      <c r="A99" s="8">
        <v>96</v>
      </c>
      <c r="B99" s="9">
        <v>5.2777777777777778E-2</v>
      </c>
      <c r="D99" s="9"/>
    </row>
    <row r="100" spans="1:4" x14ac:dyDescent="0.25">
      <c r="A100" s="8">
        <v>97</v>
      </c>
      <c r="B100" s="9">
        <v>5.486111111111111E-2</v>
      </c>
      <c r="D100" s="9"/>
    </row>
    <row r="101" spans="1:4" x14ac:dyDescent="0.25">
      <c r="A101" s="8">
        <v>98</v>
      </c>
      <c r="B101" s="9">
        <v>9.7222222222222224E-2</v>
      </c>
      <c r="D101" s="9"/>
    </row>
    <row r="102" spans="1:4" x14ac:dyDescent="0.25">
      <c r="A102" s="8">
        <v>99</v>
      </c>
      <c r="B102" s="9">
        <v>5.9722222222222218E-2</v>
      </c>
      <c r="D102" s="9"/>
    </row>
    <row r="103" spans="1:4" x14ac:dyDescent="0.25">
      <c r="A103" s="8">
        <v>100</v>
      </c>
      <c r="B103" s="9">
        <v>7.1527777777777773E-2</v>
      </c>
      <c r="D103" s="9"/>
    </row>
    <row r="104" spans="1:4" x14ac:dyDescent="0.25">
      <c r="A104" s="8">
        <v>101</v>
      </c>
      <c r="B104" s="9">
        <v>9.3055555555555558E-2</v>
      </c>
      <c r="D104" s="9"/>
    </row>
    <row r="105" spans="1:4" x14ac:dyDescent="0.25">
      <c r="A105" s="8">
        <v>102</v>
      </c>
      <c r="B105" s="9">
        <v>3.1944444444444442E-2</v>
      </c>
      <c r="D105" s="9"/>
    </row>
    <row r="106" spans="1:4" x14ac:dyDescent="0.25">
      <c r="A106" s="8">
        <v>103</v>
      </c>
      <c r="B106" s="9">
        <v>6.8749999999999992E-2</v>
      </c>
      <c r="D106" s="9"/>
    </row>
    <row r="107" spans="1:4" x14ac:dyDescent="0.25">
      <c r="A107" s="8">
        <v>104</v>
      </c>
      <c r="B107" s="9">
        <v>3.8194444444444448E-2</v>
      </c>
      <c r="D107" s="9"/>
    </row>
    <row r="108" spans="1:4" x14ac:dyDescent="0.25">
      <c r="A108" s="8">
        <v>105</v>
      </c>
      <c r="B108" s="9">
        <v>2.9861111111111109E-2</v>
      </c>
      <c r="D108" s="9"/>
    </row>
    <row r="109" spans="1:4" x14ac:dyDescent="0.25">
      <c r="A109" s="8">
        <v>106</v>
      </c>
      <c r="B109" s="9">
        <v>2.013888888888889E-2</v>
      </c>
      <c r="D109" s="9"/>
    </row>
    <row r="110" spans="1:4" x14ac:dyDescent="0.25">
      <c r="A110" s="8">
        <v>107</v>
      </c>
      <c r="B110" s="9">
        <v>9.791666666666668E-2</v>
      </c>
      <c r="D110" s="9"/>
    </row>
    <row r="111" spans="1:4" x14ac:dyDescent="0.25">
      <c r="A111" s="8">
        <v>108</v>
      </c>
      <c r="B111" s="9">
        <v>7.9861111111111105E-2</v>
      </c>
      <c r="D111" s="9"/>
    </row>
    <row r="112" spans="1:4" x14ac:dyDescent="0.25">
      <c r="A112" s="8">
        <v>109</v>
      </c>
      <c r="B112" s="9">
        <v>8.1944444444444445E-2</v>
      </c>
      <c r="D112" s="9"/>
    </row>
    <row r="113" spans="1:4" x14ac:dyDescent="0.25">
      <c r="A113" s="8">
        <v>110</v>
      </c>
      <c r="B113" s="9">
        <v>8.4027777777777785E-2</v>
      </c>
      <c r="D113" s="9"/>
    </row>
    <row r="114" spans="1:4" x14ac:dyDescent="0.25">
      <c r="A114" s="8">
        <v>111</v>
      </c>
      <c r="B114" s="9">
        <v>9.5138888888888884E-2</v>
      </c>
      <c r="D114" s="9"/>
    </row>
    <row r="115" spans="1:4" x14ac:dyDescent="0.25">
      <c r="A115" s="8">
        <v>112</v>
      </c>
      <c r="B115" s="9">
        <v>1.1111111111111112E-2</v>
      </c>
      <c r="D115" s="9"/>
    </row>
    <row r="116" spans="1:4" x14ac:dyDescent="0.25">
      <c r="A116" s="8">
        <v>113</v>
      </c>
      <c r="B116" s="9">
        <v>3.5416666666666666E-2</v>
      </c>
      <c r="D116" s="9"/>
    </row>
    <row r="117" spans="1:4" x14ac:dyDescent="0.25">
      <c r="A117" s="8">
        <v>114</v>
      </c>
      <c r="B117" s="9">
        <v>9.0972222222222232E-2</v>
      </c>
      <c r="D117" s="9"/>
    </row>
    <row r="118" spans="1:4" x14ac:dyDescent="0.25">
      <c r="A118" s="8">
        <v>115</v>
      </c>
      <c r="B118" s="9">
        <v>6.8055555555555564E-2</v>
      </c>
      <c r="D118" s="9"/>
    </row>
    <row r="119" spans="1:4" x14ac:dyDescent="0.25">
      <c r="A119" s="8">
        <v>116</v>
      </c>
      <c r="B119" s="9">
        <v>8.9583333333333334E-2</v>
      </c>
      <c r="D119" s="9"/>
    </row>
    <row r="120" spans="1:4" x14ac:dyDescent="0.25">
      <c r="A120" s="8">
        <v>117</v>
      </c>
      <c r="B120" s="9">
        <v>5.5555555555555558E-3</v>
      </c>
      <c r="D120" s="9"/>
    </row>
    <row r="121" spans="1:4" x14ac:dyDescent="0.25">
      <c r="A121" s="8">
        <v>118</v>
      </c>
      <c r="B121" s="9">
        <v>9.4444444444444442E-2</v>
      </c>
      <c r="D121" s="9"/>
    </row>
    <row r="122" spans="1:4" x14ac:dyDescent="0.25">
      <c r="A122" s="8">
        <v>119</v>
      </c>
      <c r="B122" s="9">
        <v>3.7499999999999999E-2</v>
      </c>
      <c r="D122" s="9"/>
    </row>
    <row r="123" spans="1:4" x14ac:dyDescent="0.25">
      <c r="A123" s="8">
        <v>120</v>
      </c>
      <c r="B123" s="9">
        <v>6.7361111111111108E-2</v>
      </c>
      <c r="D123" s="9"/>
    </row>
    <row r="124" spans="1:4" x14ac:dyDescent="0.25">
      <c r="A124" s="8">
        <v>121</v>
      </c>
      <c r="B124" s="9">
        <v>2.6388888888888889E-2</v>
      </c>
      <c r="D124" s="9"/>
    </row>
    <row r="125" spans="1:4" x14ac:dyDescent="0.25">
      <c r="A125" s="8">
        <v>122</v>
      </c>
      <c r="B125" s="9">
        <v>2.2222222222222223E-2</v>
      </c>
      <c r="D125" s="9"/>
    </row>
    <row r="126" spans="1:4" x14ac:dyDescent="0.25">
      <c r="A126" s="8">
        <v>123</v>
      </c>
      <c r="B126" s="9">
        <v>2.2916666666666665E-2</v>
      </c>
      <c r="D126" s="9"/>
    </row>
    <row r="127" spans="1:4" x14ac:dyDescent="0.25">
      <c r="A127" s="8">
        <v>124</v>
      </c>
      <c r="B127" s="9">
        <v>9.5833333333333326E-2</v>
      </c>
      <c r="D127" s="9"/>
    </row>
    <row r="128" spans="1:4" x14ac:dyDescent="0.25">
      <c r="A128" s="8">
        <v>125</v>
      </c>
      <c r="B128" s="9">
        <v>5.8333333333333334E-2</v>
      </c>
      <c r="D128" s="9"/>
    </row>
    <row r="129" spans="1:4" x14ac:dyDescent="0.25">
      <c r="A129" s="8">
        <v>126</v>
      </c>
      <c r="B129" s="9">
        <v>9.6527777777777768E-2</v>
      </c>
      <c r="D129" s="9"/>
    </row>
    <row r="130" spans="1:4" x14ac:dyDescent="0.25">
      <c r="A130" s="8">
        <v>127</v>
      </c>
      <c r="B130" s="9">
        <v>2.0833333333333332E-2</v>
      </c>
      <c r="D130" s="9"/>
    </row>
    <row r="131" spans="1:4" x14ac:dyDescent="0.25">
      <c r="A131" s="8">
        <v>128</v>
      </c>
      <c r="B131" s="9">
        <v>0.11944444444444444</v>
      </c>
      <c r="D131" s="9"/>
    </row>
    <row r="132" spans="1:4" x14ac:dyDescent="0.25">
      <c r="A132" s="8">
        <v>129</v>
      </c>
      <c r="B132" s="9">
        <v>5.5555555555555552E-2</v>
      </c>
      <c r="D132" s="9"/>
    </row>
    <row r="133" spans="1:4" x14ac:dyDescent="0.25">
      <c r="A133" s="8">
        <v>130</v>
      </c>
      <c r="B133" s="9">
        <v>1.7361111111111112E-2</v>
      </c>
      <c r="D133" s="9"/>
    </row>
    <row r="134" spans="1:4" x14ac:dyDescent="0.25">
      <c r="A134" s="8">
        <v>131</v>
      </c>
      <c r="B134" s="9">
        <v>8.3333333333333329E-2</v>
      </c>
      <c r="D134" s="9"/>
    </row>
    <row r="135" spans="1:4" x14ac:dyDescent="0.25">
      <c r="A135" s="8">
        <v>132</v>
      </c>
      <c r="B135" s="9">
        <v>7.0833333333333331E-2</v>
      </c>
      <c r="D135" s="9"/>
    </row>
    <row r="136" spans="1:4" x14ac:dyDescent="0.25">
      <c r="A136" s="8">
        <v>133</v>
      </c>
      <c r="B136" s="9">
        <v>7.4305555555555555E-2</v>
      </c>
      <c r="D136" s="9"/>
    </row>
    <row r="137" spans="1:4" x14ac:dyDescent="0.25">
      <c r="A137" s="8">
        <v>134</v>
      </c>
      <c r="B137" s="9">
        <v>3.3333333333333333E-2</v>
      </c>
      <c r="D137" s="9"/>
    </row>
    <row r="138" spans="1:4" x14ac:dyDescent="0.25">
      <c r="A138" s="8">
        <v>135</v>
      </c>
      <c r="B138" s="9">
        <v>6.1111111111111116E-2</v>
      </c>
      <c r="D138" s="9"/>
    </row>
    <row r="139" spans="1:4" x14ac:dyDescent="0.25">
      <c r="A139" s="8">
        <v>136</v>
      </c>
      <c r="B139" s="9">
        <v>9.0277777777777769E-3</v>
      </c>
      <c r="D139" s="9"/>
    </row>
    <row r="140" spans="1:4" x14ac:dyDescent="0.25">
      <c r="A140" s="8">
        <v>137</v>
      </c>
      <c r="B140" s="9">
        <v>2.8472222222222222E-2</v>
      </c>
      <c r="D140" s="9"/>
    </row>
    <row r="141" spans="1:4" x14ac:dyDescent="0.25">
      <c r="A141" s="8">
        <v>138</v>
      </c>
      <c r="B141" s="9">
        <v>6.7361111111111108E-2</v>
      </c>
      <c r="D141" s="9"/>
    </row>
    <row r="142" spans="1:4" x14ac:dyDescent="0.25">
      <c r="A142" s="8">
        <v>139</v>
      </c>
      <c r="B142" s="9">
        <v>1.8055555555555554E-2</v>
      </c>
      <c r="D142" s="9"/>
    </row>
    <row r="143" spans="1:4" x14ac:dyDescent="0.25">
      <c r="A143" s="8">
        <v>140</v>
      </c>
      <c r="B143" s="9">
        <v>8.1944444444444445E-2</v>
      </c>
      <c r="D143" s="9"/>
    </row>
    <row r="144" spans="1:4" x14ac:dyDescent="0.25">
      <c r="A144" s="8">
        <v>141</v>
      </c>
      <c r="B144" s="9">
        <v>1.9444444444444445E-2</v>
      </c>
      <c r="D144" s="9"/>
    </row>
    <row r="145" spans="1:4" x14ac:dyDescent="0.25">
      <c r="A145" s="8">
        <v>142</v>
      </c>
      <c r="B145" s="9">
        <v>4.8611111111111112E-2</v>
      </c>
      <c r="D145" s="9"/>
    </row>
    <row r="146" spans="1:4" x14ac:dyDescent="0.25">
      <c r="A146" s="8">
        <v>143</v>
      </c>
      <c r="B146" s="9">
        <v>1.1111111111111112E-2</v>
      </c>
      <c r="D146" s="9"/>
    </row>
    <row r="147" spans="1:4" x14ac:dyDescent="0.25">
      <c r="A147" s="8">
        <v>144</v>
      </c>
      <c r="B147" s="9">
        <v>0.10416666666666667</v>
      </c>
      <c r="D147" s="9"/>
    </row>
    <row r="148" spans="1:4" x14ac:dyDescent="0.25">
      <c r="A148" s="8">
        <v>145</v>
      </c>
      <c r="B148" s="9">
        <v>7.3611111111111113E-2</v>
      </c>
      <c r="D148" s="9"/>
    </row>
    <row r="149" spans="1:4" x14ac:dyDescent="0.25">
      <c r="A149" s="8">
        <v>146</v>
      </c>
      <c r="B149" s="9">
        <v>3.2638888888888891E-2</v>
      </c>
      <c r="D149" s="9"/>
    </row>
    <row r="150" spans="1:4" x14ac:dyDescent="0.25">
      <c r="A150" s="8">
        <v>147</v>
      </c>
      <c r="B150" s="9">
        <v>2.2916666666666665E-2</v>
      </c>
      <c r="D150" s="9"/>
    </row>
    <row r="151" spans="1:4" x14ac:dyDescent="0.25">
      <c r="A151" s="8">
        <v>148</v>
      </c>
      <c r="B151" s="9">
        <v>0.11041666666666666</v>
      </c>
      <c r="D151" s="9"/>
    </row>
    <row r="152" spans="1:4" x14ac:dyDescent="0.25">
      <c r="A152" s="8">
        <v>149</v>
      </c>
      <c r="B152" s="9">
        <v>9.6527777777777768E-2</v>
      </c>
      <c r="D152" s="9"/>
    </row>
    <row r="153" spans="1:4" x14ac:dyDescent="0.25">
      <c r="A153" s="8">
        <v>150</v>
      </c>
      <c r="B153" s="9">
        <v>7.3611111111111113E-2</v>
      </c>
      <c r="D153" s="9"/>
    </row>
    <row r="154" spans="1:4" x14ac:dyDescent="0.25">
      <c r="A154" s="8">
        <v>151</v>
      </c>
      <c r="B154" s="9">
        <v>1.3194444444444443E-2</v>
      </c>
      <c r="D154" s="9"/>
    </row>
    <row r="155" spans="1:4" x14ac:dyDescent="0.25">
      <c r="A155" s="8">
        <v>152</v>
      </c>
      <c r="B155" s="9">
        <v>8.3333333333333332E-3</v>
      </c>
      <c r="D155" s="9"/>
    </row>
    <row r="156" spans="1:4" x14ac:dyDescent="0.25">
      <c r="A156" s="8">
        <v>153</v>
      </c>
      <c r="B156" s="9">
        <v>6.1805555555555551E-2</v>
      </c>
      <c r="D156" s="9"/>
    </row>
    <row r="157" spans="1:4" x14ac:dyDescent="0.25">
      <c r="A157" s="8">
        <v>154</v>
      </c>
      <c r="B157" s="9">
        <v>5.6944444444444436E-2</v>
      </c>
      <c r="D157" s="9"/>
    </row>
    <row r="158" spans="1:4" x14ac:dyDescent="0.25">
      <c r="A158" s="8">
        <v>155</v>
      </c>
      <c r="B158" s="9">
        <v>6.9444444444444448E-2</v>
      </c>
      <c r="D158" s="9"/>
    </row>
    <row r="159" spans="1:4" x14ac:dyDescent="0.25">
      <c r="A159" s="8">
        <v>156</v>
      </c>
      <c r="B159" s="9">
        <v>4.1666666666666666E-3</v>
      </c>
      <c r="D159" s="9"/>
    </row>
    <row r="160" spans="1:4" x14ac:dyDescent="0.25">
      <c r="A160" s="8">
        <v>157</v>
      </c>
      <c r="B160" s="9">
        <v>0.10416666666666667</v>
      </c>
      <c r="D160" s="9"/>
    </row>
    <row r="161" spans="1:4" x14ac:dyDescent="0.25">
      <c r="A161" s="8">
        <v>158</v>
      </c>
      <c r="B161" s="9">
        <v>9.375E-2</v>
      </c>
      <c r="D161" s="9"/>
    </row>
    <row r="162" spans="1:4" x14ac:dyDescent="0.25">
      <c r="A162" s="8">
        <v>159</v>
      </c>
      <c r="B162" s="9">
        <v>5.1388888888888887E-2</v>
      </c>
      <c r="D162" s="9"/>
    </row>
    <row r="163" spans="1:4" x14ac:dyDescent="0.25">
      <c r="A163" s="8">
        <v>160</v>
      </c>
      <c r="B163" s="9">
        <v>4.6527777777777779E-2</v>
      </c>
      <c r="D163" s="9"/>
    </row>
    <row r="164" spans="1:4" x14ac:dyDescent="0.25">
      <c r="A164" s="8">
        <v>161</v>
      </c>
      <c r="B164" s="9">
        <v>3.9583333333333331E-2</v>
      </c>
      <c r="D164" s="9"/>
    </row>
    <row r="165" spans="1:4" x14ac:dyDescent="0.25">
      <c r="A165" s="8">
        <v>162</v>
      </c>
      <c r="B165" s="9">
        <v>1.7361111111111112E-2</v>
      </c>
      <c r="D165" s="9"/>
    </row>
    <row r="166" spans="1:4" x14ac:dyDescent="0.25">
      <c r="A166" s="8">
        <v>163</v>
      </c>
      <c r="B166" s="9">
        <v>4.9305555555555547E-2</v>
      </c>
      <c r="D166" s="9"/>
    </row>
    <row r="167" spans="1:4" x14ac:dyDescent="0.25">
      <c r="A167" s="8">
        <v>164</v>
      </c>
      <c r="B167" s="9">
        <v>7.2916666666666671E-2</v>
      </c>
      <c r="D167" s="9"/>
    </row>
    <row r="168" spans="1:4" x14ac:dyDescent="0.25">
      <c r="A168" s="8">
        <v>165</v>
      </c>
      <c r="B168" s="9">
        <v>3.888888888888889E-2</v>
      </c>
      <c r="D168" s="9"/>
    </row>
    <row r="169" spans="1:4" x14ac:dyDescent="0.25">
      <c r="A169" s="8">
        <v>166</v>
      </c>
      <c r="B169" s="9">
        <v>1.5277777777777777E-2</v>
      </c>
      <c r="D169" s="9"/>
    </row>
    <row r="170" spans="1:4" x14ac:dyDescent="0.25">
      <c r="A170" s="8">
        <v>167</v>
      </c>
      <c r="B170" s="9">
        <v>5.2777777777777785E-2</v>
      </c>
      <c r="D170" s="9"/>
    </row>
    <row r="171" spans="1:4" x14ac:dyDescent="0.25">
      <c r="A171" s="8">
        <v>168</v>
      </c>
      <c r="B171" s="9">
        <v>4.8611111111111112E-3</v>
      </c>
      <c r="D171" s="9"/>
    </row>
    <row r="172" spans="1:4" x14ac:dyDescent="0.25">
      <c r="A172" s="8">
        <v>169</v>
      </c>
      <c r="B172" s="9">
        <v>7.6388888888888881E-2</v>
      </c>
      <c r="D172" s="9"/>
    </row>
    <row r="173" spans="1:4" x14ac:dyDescent="0.25">
      <c r="A173" s="8">
        <v>170</v>
      </c>
      <c r="B173" s="9">
        <v>5.0694444444444445E-2</v>
      </c>
      <c r="D173" s="9"/>
    </row>
    <row r="174" spans="1:4" x14ac:dyDescent="0.25">
      <c r="A174" s="8">
        <v>171</v>
      </c>
      <c r="B174" s="9">
        <v>3.5416666666666666E-2</v>
      </c>
      <c r="D174" s="9"/>
    </row>
    <row r="175" spans="1:4" x14ac:dyDescent="0.25">
      <c r="A175" s="8">
        <v>172</v>
      </c>
      <c r="B175" s="9">
        <v>1.8749999999999999E-2</v>
      </c>
      <c r="D175" s="9"/>
    </row>
    <row r="176" spans="1:4" x14ac:dyDescent="0.25">
      <c r="A176" s="8">
        <v>173</v>
      </c>
      <c r="B176" s="9">
        <v>4.6527777777777772E-2</v>
      </c>
      <c r="D176" s="9"/>
    </row>
    <row r="177" spans="1:4" x14ac:dyDescent="0.25">
      <c r="A177" s="8">
        <v>174</v>
      </c>
      <c r="B177" s="9">
        <v>8.3333333333333332E-3</v>
      </c>
      <c r="D177" s="9"/>
    </row>
    <row r="178" spans="1:4" x14ac:dyDescent="0.25">
      <c r="A178" s="8">
        <v>175</v>
      </c>
      <c r="B178" s="9">
        <v>3.2638888888888891E-2</v>
      </c>
      <c r="D178" s="9"/>
    </row>
    <row r="179" spans="1:4" x14ac:dyDescent="0.25">
      <c r="A179" s="8">
        <v>176</v>
      </c>
      <c r="B179" s="9">
        <v>3.3333333333333333E-2</v>
      </c>
      <c r="D179" s="9"/>
    </row>
    <row r="180" spans="1:4" x14ac:dyDescent="0.25">
      <c r="A180" s="8">
        <v>177</v>
      </c>
      <c r="B180" s="9">
        <v>9.8611111111111122E-2</v>
      </c>
      <c r="D180" s="9"/>
    </row>
    <row r="181" spans="1:4" x14ac:dyDescent="0.25">
      <c r="A181" s="8">
        <v>178</v>
      </c>
      <c r="B181" s="9">
        <v>0.10138888888888889</v>
      </c>
      <c r="D181" s="9"/>
    </row>
    <row r="182" spans="1:4" x14ac:dyDescent="0.25">
      <c r="A182" s="8">
        <v>179</v>
      </c>
      <c r="B182" s="9">
        <v>1.8055555555555554E-2</v>
      </c>
      <c r="D182" s="9"/>
    </row>
    <row r="183" spans="1:4" x14ac:dyDescent="0.25">
      <c r="A183" s="8">
        <v>180</v>
      </c>
      <c r="B183" s="9">
        <v>0.11180555555555556</v>
      </c>
      <c r="D183" s="9"/>
    </row>
    <row r="184" spans="1:4" x14ac:dyDescent="0.25">
      <c r="A184" s="8">
        <v>181</v>
      </c>
      <c r="B184" s="9">
        <v>3.8194444444444448E-2</v>
      </c>
      <c r="D184" s="9"/>
    </row>
    <row r="185" spans="1:4" x14ac:dyDescent="0.25">
      <c r="A185" s="8">
        <v>182</v>
      </c>
      <c r="B185" s="9">
        <v>7.6388888888888886E-3</v>
      </c>
      <c r="D185" s="9"/>
    </row>
    <row r="186" spans="1:4" x14ac:dyDescent="0.25">
      <c r="A186" s="8">
        <v>183</v>
      </c>
      <c r="B186" s="9">
        <v>0.11527777777777778</v>
      </c>
      <c r="D186" s="9"/>
    </row>
    <row r="187" spans="1:4" x14ac:dyDescent="0.25">
      <c r="A187" s="8">
        <v>184</v>
      </c>
      <c r="B187" s="9">
        <v>2.0138888888888887E-2</v>
      </c>
      <c r="D187" s="9"/>
    </row>
    <row r="188" spans="1:4" x14ac:dyDescent="0.25">
      <c r="A188" s="8">
        <v>185</v>
      </c>
      <c r="B188" s="9">
        <v>2.7777777777777776E-2</v>
      </c>
      <c r="D188" s="9"/>
    </row>
    <row r="189" spans="1:4" x14ac:dyDescent="0.25">
      <c r="A189" s="8">
        <v>186</v>
      </c>
      <c r="B189" s="9">
        <v>6.4583333333333326E-2</v>
      </c>
      <c r="D189" s="9"/>
    </row>
    <row r="190" spans="1:4" x14ac:dyDescent="0.25">
      <c r="A190" s="8">
        <v>187</v>
      </c>
      <c r="B190" s="9">
        <v>8.7499999999999994E-2</v>
      </c>
      <c r="D190" s="9"/>
    </row>
    <row r="191" spans="1:4" x14ac:dyDescent="0.25">
      <c r="A191" s="8">
        <v>188</v>
      </c>
      <c r="B191" s="9">
        <v>7.2916666666666671E-2</v>
      </c>
      <c r="D191" s="9"/>
    </row>
    <row r="192" spans="1:4" x14ac:dyDescent="0.25">
      <c r="A192" s="8">
        <v>189</v>
      </c>
      <c r="B192" s="9">
        <v>8.1250000000000003E-2</v>
      </c>
      <c r="D192" s="9"/>
    </row>
    <row r="193" spans="1:4" x14ac:dyDescent="0.25">
      <c r="A193" s="8">
        <v>190</v>
      </c>
      <c r="B193" s="9">
        <v>7.0833333333333331E-2</v>
      </c>
      <c r="D193" s="9"/>
    </row>
    <row r="194" spans="1:4" x14ac:dyDescent="0.25">
      <c r="A194" s="8">
        <v>191</v>
      </c>
      <c r="B194" s="9">
        <v>6.0416666666666674E-2</v>
      </c>
      <c r="D194" s="9"/>
    </row>
    <row r="195" spans="1:4" x14ac:dyDescent="0.25">
      <c r="A195" s="8">
        <v>192</v>
      </c>
      <c r="B195" s="9">
        <v>1.8055555555555554E-2</v>
      </c>
      <c r="D195" s="9"/>
    </row>
    <row r="196" spans="1:4" x14ac:dyDescent="0.25">
      <c r="A196" s="8">
        <v>193</v>
      </c>
      <c r="B196" s="9">
        <v>0.11874999999999999</v>
      </c>
      <c r="D196" s="9"/>
    </row>
    <row r="197" spans="1:4" x14ac:dyDescent="0.25">
      <c r="A197" s="8">
        <v>194</v>
      </c>
      <c r="B197" s="9">
        <v>4.7222222222222221E-2</v>
      </c>
      <c r="D197" s="9"/>
    </row>
    <row r="198" spans="1:4" x14ac:dyDescent="0.25">
      <c r="A198" s="8">
        <v>195</v>
      </c>
      <c r="B198" s="9">
        <v>3.5416666666666666E-2</v>
      </c>
      <c r="D198" s="9"/>
    </row>
    <row r="199" spans="1:4" x14ac:dyDescent="0.25">
      <c r="A199" s="8">
        <v>196</v>
      </c>
      <c r="B199" s="9">
        <v>0.12222222222222223</v>
      </c>
      <c r="D199" s="9"/>
    </row>
    <row r="200" spans="1:4" x14ac:dyDescent="0.25">
      <c r="A200" s="8">
        <v>197</v>
      </c>
      <c r="B200" s="9">
        <v>0.05</v>
      </c>
      <c r="D200" s="9"/>
    </row>
    <row r="201" spans="1:4" x14ac:dyDescent="0.25">
      <c r="A201" s="8">
        <v>198</v>
      </c>
      <c r="B201" s="9">
        <v>2.2916666666666665E-2</v>
      </c>
      <c r="D201" s="9"/>
    </row>
    <row r="202" spans="1:4" x14ac:dyDescent="0.25">
      <c r="A202" s="8">
        <v>199</v>
      </c>
      <c r="B202" s="9">
        <v>9.8611111111111108E-2</v>
      </c>
      <c r="D202" s="9"/>
    </row>
    <row r="203" spans="1:4" x14ac:dyDescent="0.25">
      <c r="A203" s="8">
        <v>200</v>
      </c>
      <c r="B203" s="9">
        <v>4.6527777777777779E-2</v>
      </c>
      <c r="D203" s="9"/>
    </row>
    <row r="204" spans="1:4" x14ac:dyDescent="0.25">
      <c r="A204" s="8">
        <v>201</v>
      </c>
      <c r="B204" s="9">
        <v>4.027777777777778E-2</v>
      </c>
      <c r="D204" s="9"/>
    </row>
    <row r="205" spans="1:4" x14ac:dyDescent="0.25">
      <c r="A205" s="8">
        <v>202</v>
      </c>
      <c r="B205" s="9">
        <v>0.10833333333333334</v>
      </c>
      <c r="D205" s="9"/>
    </row>
    <row r="206" spans="1:4" x14ac:dyDescent="0.25">
      <c r="A206" s="8">
        <v>203</v>
      </c>
      <c r="B206" s="9">
        <v>5.9027777777777776E-2</v>
      </c>
      <c r="D206" s="9"/>
    </row>
    <row r="207" spans="1:4" x14ac:dyDescent="0.25">
      <c r="A207" s="8">
        <v>204</v>
      </c>
      <c r="B207" s="9">
        <v>1.4583333333333334E-2</v>
      </c>
      <c r="D207" s="9"/>
    </row>
    <row r="208" spans="1:4" x14ac:dyDescent="0.25">
      <c r="A208" s="8">
        <v>205</v>
      </c>
      <c r="B208" s="9">
        <v>5.9722222222222218E-2</v>
      </c>
      <c r="D208" s="9"/>
    </row>
    <row r="209" spans="1:4" x14ac:dyDescent="0.25">
      <c r="A209" s="8">
        <v>206</v>
      </c>
      <c r="B209" s="9">
        <v>4.027777777777778E-2</v>
      </c>
      <c r="D209" s="9"/>
    </row>
    <row r="210" spans="1:4" x14ac:dyDescent="0.25">
      <c r="A210" s="8">
        <v>207</v>
      </c>
      <c r="B210" s="9">
        <v>7.7083333333333323E-2</v>
      </c>
      <c r="D210" s="9"/>
    </row>
    <row r="211" spans="1:4" x14ac:dyDescent="0.25">
      <c r="A211" s="8">
        <v>208</v>
      </c>
      <c r="B211" s="9">
        <v>6.9444444444444448E-2</v>
      </c>
      <c r="D211" s="9"/>
    </row>
    <row r="212" spans="1:4" x14ac:dyDescent="0.25">
      <c r="A212" s="8">
        <v>209</v>
      </c>
      <c r="B212" s="9">
        <v>0.11874999999999999</v>
      </c>
      <c r="D212" s="9"/>
    </row>
    <row r="213" spans="1:4" x14ac:dyDescent="0.25">
      <c r="A213" s="8">
        <v>210</v>
      </c>
      <c r="B213" s="9">
        <v>0.10972222222222222</v>
      </c>
      <c r="D213" s="9"/>
    </row>
    <row r="214" spans="1:4" x14ac:dyDescent="0.25">
      <c r="A214" s="8">
        <v>211</v>
      </c>
      <c r="B214" s="9">
        <v>9.3750000000000014E-2</v>
      </c>
      <c r="D214" s="9"/>
    </row>
    <row r="215" spans="1:4" x14ac:dyDescent="0.25">
      <c r="A215" s="8">
        <v>212</v>
      </c>
      <c r="B215" s="9">
        <v>0.1138888888888889</v>
      </c>
      <c r="D215" s="9"/>
    </row>
    <row r="216" spans="1:4" x14ac:dyDescent="0.25">
      <c r="A216" s="8">
        <v>213</v>
      </c>
      <c r="B216" s="9">
        <v>6.9444444444444448E-2</v>
      </c>
      <c r="D216" s="9"/>
    </row>
    <row r="217" spans="1:4" x14ac:dyDescent="0.25">
      <c r="A217" s="8">
        <v>214</v>
      </c>
      <c r="B217" s="9">
        <v>2.6388888888888885E-2</v>
      </c>
      <c r="D217" s="9"/>
    </row>
    <row r="218" spans="1:4" x14ac:dyDescent="0.25">
      <c r="A218" s="8">
        <v>215</v>
      </c>
      <c r="B218" s="9">
        <v>3.1944444444444442E-2</v>
      </c>
      <c r="D218" s="9"/>
    </row>
    <row r="219" spans="1:4" x14ac:dyDescent="0.25">
      <c r="A219" s="8">
        <v>216</v>
      </c>
      <c r="B219" s="9">
        <v>8.3333333333333343E-2</v>
      </c>
      <c r="D219" s="9"/>
    </row>
    <row r="220" spans="1:4" x14ac:dyDescent="0.25">
      <c r="A220" s="8">
        <v>217</v>
      </c>
      <c r="B220" s="9">
        <v>9.0277777777777769E-3</v>
      </c>
      <c r="D220" s="9"/>
    </row>
    <row r="221" spans="1:4" x14ac:dyDescent="0.25">
      <c r="A221" s="8">
        <v>218</v>
      </c>
      <c r="B221" s="9">
        <v>3.1944444444444442E-2</v>
      </c>
      <c r="D221" s="9"/>
    </row>
    <row r="222" spans="1:4" x14ac:dyDescent="0.25">
      <c r="A222" s="8">
        <v>219</v>
      </c>
      <c r="B222" s="9">
        <v>1.5972222222222221E-2</v>
      </c>
      <c r="D222" s="9"/>
    </row>
    <row r="223" spans="1:4" x14ac:dyDescent="0.25">
      <c r="A223" s="8">
        <v>220</v>
      </c>
      <c r="B223" s="9">
        <v>9.0277777777777769E-3</v>
      </c>
      <c r="D223" s="9"/>
    </row>
    <row r="224" spans="1:4" x14ac:dyDescent="0.25">
      <c r="A224" s="8">
        <v>221</v>
      </c>
      <c r="B224" s="9">
        <v>7.5000000000000011E-2</v>
      </c>
      <c r="D224" s="9"/>
    </row>
    <row r="225" spans="1:4" x14ac:dyDescent="0.25">
      <c r="A225" s="8">
        <v>222</v>
      </c>
      <c r="B225" s="9">
        <v>5.9027777777777776E-2</v>
      </c>
      <c r="D225" s="9"/>
    </row>
    <row r="226" spans="1:4" x14ac:dyDescent="0.25">
      <c r="A226" s="8">
        <v>223</v>
      </c>
      <c r="B226" s="9">
        <v>3.6805555555555557E-2</v>
      </c>
      <c r="D226" s="9"/>
    </row>
    <row r="227" spans="1:4" x14ac:dyDescent="0.25">
      <c r="A227" s="8">
        <v>224</v>
      </c>
      <c r="B227" s="9">
        <v>1.3888888888888888E-2</v>
      </c>
      <c r="D227" s="9"/>
    </row>
    <row r="228" spans="1:4" x14ac:dyDescent="0.25">
      <c r="A228" s="8">
        <v>225</v>
      </c>
      <c r="B228" s="9">
        <v>6.5277777777777782E-2</v>
      </c>
      <c r="D228" s="9"/>
    </row>
    <row r="229" spans="1:4" x14ac:dyDescent="0.25">
      <c r="A229" s="8">
        <v>226</v>
      </c>
      <c r="B229" s="9">
        <v>0.10138888888888889</v>
      </c>
      <c r="D229" s="9"/>
    </row>
    <row r="230" spans="1:4" x14ac:dyDescent="0.25">
      <c r="A230" s="8">
        <v>227</v>
      </c>
      <c r="B230" s="9">
        <v>8.2638888888888887E-2</v>
      </c>
      <c r="D230" s="9"/>
    </row>
    <row r="231" spans="1:4" x14ac:dyDescent="0.25">
      <c r="A231" s="8">
        <v>228</v>
      </c>
      <c r="B231" s="9">
        <v>2.4305555555555556E-2</v>
      </c>
      <c r="D231" s="9"/>
    </row>
    <row r="232" spans="1:4" x14ac:dyDescent="0.25">
      <c r="A232" s="8">
        <v>229</v>
      </c>
      <c r="B232" s="9">
        <v>8.1250000000000003E-2</v>
      </c>
      <c r="D232" s="9"/>
    </row>
    <row r="233" spans="1:4" x14ac:dyDescent="0.25">
      <c r="A233" s="8">
        <v>230</v>
      </c>
      <c r="B233" s="9">
        <v>6.3194444444444442E-2</v>
      </c>
      <c r="D233" s="9"/>
    </row>
    <row r="234" spans="1:4" x14ac:dyDescent="0.25">
      <c r="A234" s="8">
        <v>231</v>
      </c>
      <c r="B234" s="9">
        <v>0.10416666666666667</v>
      </c>
      <c r="D234" s="9"/>
    </row>
    <row r="235" spans="1:4" x14ac:dyDescent="0.25">
      <c r="A235" s="8">
        <v>232</v>
      </c>
      <c r="B235" s="9">
        <v>9.6527777777777768E-2</v>
      </c>
      <c r="D235" s="9"/>
    </row>
    <row r="236" spans="1:4" x14ac:dyDescent="0.25">
      <c r="A236" s="8">
        <v>233</v>
      </c>
      <c r="B236" s="9">
        <v>2.1527777777777778E-2</v>
      </c>
      <c r="D236" s="9"/>
    </row>
    <row r="237" spans="1:4" x14ac:dyDescent="0.25">
      <c r="A237" s="8">
        <v>234</v>
      </c>
      <c r="B237" s="9">
        <v>6.8750000000000006E-2</v>
      </c>
      <c r="D237" s="9"/>
    </row>
    <row r="238" spans="1:4" x14ac:dyDescent="0.25">
      <c r="A238" s="8">
        <v>235</v>
      </c>
      <c r="B238" s="9">
        <v>1.7361111111111112E-2</v>
      </c>
      <c r="D238" s="9"/>
    </row>
    <row r="239" spans="1:4" x14ac:dyDescent="0.25">
      <c r="A239" s="8">
        <v>236</v>
      </c>
      <c r="B239" s="9">
        <v>7.013888888888889E-2</v>
      </c>
      <c r="D239" s="9"/>
    </row>
    <row r="240" spans="1:4" x14ac:dyDescent="0.25">
      <c r="A240" s="8">
        <v>237</v>
      </c>
      <c r="B240" s="9">
        <v>2.5694444444444443E-2</v>
      </c>
      <c r="D240" s="9"/>
    </row>
    <row r="241" spans="1:4" x14ac:dyDescent="0.25">
      <c r="A241" s="8">
        <v>238</v>
      </c>
      <c r="B241" s="9">
        <v>3.125E-2</v>
      </c>
      <c r="D241" s="9"/>
    </row>
    <row r="242" spans="1:4" x14ac:dyDescent="0.25">
      <c r="A242" s="8">
        <v>239</v>
      </c>
      <c r="B242" s="9">
        <v>5.0694444444444445E-2</v>
      </c>
      <c r="D242" s="9"/>
    </row>
    <row r="243" spans="1:4" x14ac:dyDescent="0.25">
      <c r="A243" s="8">
        <v>240</v>
      </c>
      <c r="B243" s="9">
        <v>8.9583333333333334E-2</v>
      </c>
      <c r="D243" s="9"/>
    </row>
    <row r="244" spans="1:4" x14ac:dyDescent="0.25">
      <c r="A244" s="8">
        <v>241</v>
      </c>
      <c r="B244" s="9">
        <v>7.6388888888888886E-3</v>
      </c>
      <c r="D244" s="9"/>
    </row>
    <row r="245" spans="1:4" x14ac:dyDescent="0.25">
      <c r="A245" s="8">
        <v>242</v>
      </c>
      <c r="B245" s="9">
        <v>6.8749999999999992E-2</v>
      </c>
      <c r="D245" s="9"/>
    </row>
    <row r="246" spans="1:4" x14ac:dyDescent="0.25">
      <c r="A246" s="8">
        <v>243</v>
      </c>
      <c r="B246" s="9">
        <v>1.5277777777777777E-2</v>
      </c>
      <c r="D246" s="9"/>
    </row>
    <row r="247" spans="1:4" x14ac:dyDescent="0.25">
      <c r="A247" s="8">
        <v>244</v>
      </c>
      <c r="B247" s="9">
        <v>6.1805555555555558E-2</v>
      </c>
      <c r="D247" s="9"/>
    </row>
    <row r="248" spans="1:4" x14ac:dyDescent="0.25">
      <c r="A248" s="8">
        <v>245</v>
      </c>
      <c r="B248" s="9">
        <v>8.0555555555555547E-2</v>
      </c>
      <c r="D248" s="9"/>
    </row>
    <row r="249" spans="1:4" x14ac:dyDescent="0.25">
      <c r="A249" s="8">
        <v>246</v>
      </c>
      <c r="B249" s="9">
        <v>0.10138888888888888</v>
      </c>
      <c r="D249" s="9"/>
    </row>
    <row r="250" spans="1:4" x14ac:dyDescent="0.25">
      <c r="A250" s="8">
        <v>247</v>
      </c>
      <c r="B250" s="9">
        <v>4.0972222222222222E-2</v>
      </c>
      <c r="D250" s="9"/>
    </row>
    <row r="251" spans="1:4" x14ac:dyDescent="0.25">
      <c r="A251" s="8">
        <v>248</v>
      </c>
      <c r="B251" s="9">
        <v>8.3333333333333343E-2</v>
      </c>
      <c r="D251" s="9"/>
    </row>
    <row r="252" spans="1:4" x14ac:dyDescent="0.25">
      <c r="A252" s="8">
        <v>249</v>
      </c>
      <c r="B252" s="9">
        <v>7.5694444444444453E-2</v>
      </c>
      <c r="D252" s="9"/>
    </row>
    <row r="253" spans="1:4" x14ac:dyDescent="0.25">
      <c r="A253" s="8">
        <v>250</v>
      </c>
      <c r="B253" s="9">
        <v>2.013888888888889E-2</v>
      </c>
      <c r="D253" s="9"/>
    </row>
    <row r="254" spans="1:4" x14ac:dyDescent="0.25">
      <c r="A254" s="8">
        <v>251</v>
      </c>
      <c r="B254" s="9">
        <v>8.4722222222222227E-2</v>
      </c>
      <c r="D254" s="9"/>
    </row>
    <row r="255" spans="1:4" x14ac:dyDescent="0.25">
      <c r="A255" s="8">
        <v>252</v>
      </c>
      <c r="B255" s="9">
        <v>5.8333333333333334E-2</v>
      </c>
      <c r="D255" s="9"/>
    </row>
    <row r="256" spans="1:4" x14ac:dyDescent="0.25">
      <c r="A256" s="8">
        <v>253</v>
      </c>
      <c r="B256" s="9">
        <v>3.8194444444444448E-2</v>
      </c>
      <c r="D256" s="9"/>
    </row>
    <row r="257" spans="1:4" x14ac:dyDescent="0.25">
      <c r="A257" s="8">
        <v>254</v>
      </c>
      <c r="B257" s="9">
        <v>9.791666666666668E-2</v>
      </c>
      <c r="D257" s="9"/>
    </row>
    <row r="258" spans="1:4" x14ac:dyDescent="0.25">
      <c r="A258" s="8">
        <v>255</v>
      </c>
      <c r="B258" s="9">
        <v>2.5694444444444443E-2</v>
      </c>
      <c r="D258" s="9"/>
    </row>
    <row r="259" spans="1:4" x14ac:dyDescent="0.25">
      <c r="A259" s="8">
        <v>256</v>
      </c>
      <c r="B259" s="9">
        <v>1.1111111111111112E-2</v>
      </c>
      <c r="D259" s="9"/>
    </row>
    <row r="260" spans="1:4" x14ac:dyDescent="0.25">
      <c r="A260" s="8">
        <v>257</v>
      </c>
      <c r="B260" s="9">
        <v>1.9444444444444445E-2</v>
      </c>
      <c r="D260" s="9"/>
    </row>
    <row r="261" spans="1:4" x14ac:dyDescent="0.25">
      <c r="A261" s="8">
        <v>258</v>
      </c>
      <c r="B261" s="9">
        <v>7.2916666666666671E-2</v>
      </c>
      <c r="D261" s="9"/>
    </row>
    <row r="262" spans="1:4" x14ac:dyDescent="0.25">
      <c r="A262" s="8">
        <v>259</v>
      </c>
      <c r="B262" s="9">
        <v>7.6388888888888886E-3</v>
      </c>
      <c r="D262" s="9"/>
    </row>
    <row r="263" spans="1:4" x14ac:dyDescent="0.25">
      <c r="A263" s="8">
        <v>260</v>
      </c>
      <c r="B263" s="9">
        <v>3.4027777777777775E-2</v>
      </c>
      <c r="D263" s="9"/>
    </row>
    <row r="264" spans="1:4" x14ac:dyDescent="0.25">
      <c r="A264" s="8">
        <v>261</v>
      </c>
      <c r="B264" s="9">
        <v>3.8194444444444448E-2</v>
      </c>
      <c r="D264" s="9"/>
    </row>
    <row r="265" spans="1:4" x14ac:dyDescent="0.25">
      <c r="A265" s="8">
        <v>262</v>
      </c>
      <c r="B265" s="9">
        <v>3.3333333333333333E-2</v>
      </c>
      <c r="D265" s="9"/>
    </row>
    <row r="266" spans="1:4" x14ac:dyDescent="0.25">
      <c r="A266" s="8">
        <v>263</v>
      </c>
      <c r="B266" s="9">
        <v>0.10347222222222223</v>
      </c>
      <c r="D266" s="9"/>
    </row>
    <row r="267" spans="1:4" x14ac:dyDescent="0.25">
      <c r="A267" s="8">
        <v>264</v>
      </c>
      <c r="B267" s="9">
        <v>8.1249999999999989E-2</v>
      </c>
      <c r="D267" s="9"/>
    </row>
    <row r="268" spans="1:4" x14ac:dyDescent="0.25">
      <c r="A268" s="8">
        <v>265</v>
      </c>
      <c r="B268" s="9">
        <v>9.375E-2</v>
      </c>
      <c r="D268" s="9"/>
    </row>
    <row r="269" spans="1:4" x14ac:dyDescent="0.25">
      <c r="A269" s="8">
        <v>266</v>
      </c>
      <c r="B269" s="9">
        <v>7.3611111111111113E-2</v>
      </c>
      <c r="D269" s="9"/>
    </row>
    <row r="270" spans="1:4" x14ac:dyDescent="0.25">
      <c r="A270" s="8">
        <v>267</v>
      </c>
      <c r="B270" s="9">
        <v>6.6666666666666666E-2</v>
      </c>
      <c r="D270" s="9"/>
    </row>
    <row r="271" spans="1:4" x14ac:dyDescent="0.25">
      <c r="A271" s="8">
        <v>268</v>
      </c>
      <c r="B271" s="9">
        <v>5.7638888888888892E-2</v>
      </c>
      <c r="D271" s="9"/>
    </row>
    <row r="272" spans="1:4" x14ac:dyDescent="0.25">
      <c r="A272" s="8">
        <v>269</v>
      </c>
      <c r="B272" s="9">
        <v>7.013888888888889E-2</v>
      </c>
      <c r="D272" s="9"/>
    </row>
    <row r="273" spans="1:4" x14ac:dyDescent="0.25">
      <c r="A273" s="8">
        <v>270</v>
      </c>
      <c r="B273" s="9">
        <v>1.8055555555555554E-2</v>
      </c>
      <c r="D273" s="9"/>
    </row>
    <row r="274" spans="1:4" x14ac:dyDescent="0.25">
      <c r="A274" s="8">
        <v>271</v>
      </c>
      <c r="B274" s="9">
        <v>3.8194444444444448E-2</v>
      </c>
      <c r="D274" s="9"/>
    </row>
    <row r="275" spans="1:4" x14ac:dyDescent="0.25">
      <c r="A275" s="8">
        <v>272</v>
      </c>
      <c r="B275" s="9">
        <v>5.7638888888888892E-2</v>
      </c>
      <c r="D275" s="9"/>
    </row>
    <row r="276" spans="1:4" x14ac:dyDescent="0.25">
      <c r="A276" s="8">
        <v>273</v>
      </c>
      <c r="B276" s="9">
        <v>4.6527777777777779E-2</v>
      </c>
      <c r="D276" s="9"/>
    </row>
    <row r="277" spans="1:4" x14ac:dyDescent="0.25">
      <c r="A277" s="8">
        <v>274</v>
      </c>
      <c r="B277" s="9">
        <v>5.2083333333333329E-2</v>
      </c>
      <c r="D277" s="9"/>
    </row>
    <row r="278" spans="1:4" x14ac:dyDescent="0.25">
      <c r="A278" s="8">
        <v>275</v>
      </c>
      <c r="B278" s="9">
        <v>8.4722222222222227E-2</v>
      </c>
      <c r="D278" s="9"/>
    </row>
    <row r="279" spans="1:4" x14ac:dyDescent="0.25">
      <c r="A279" s="8">
        <v>276</v>
      </c>
      <c r="B279" s="9">
        <v>5.9027777777777776E-2</v>
      </c>
      <c r="D279" s="9"/>
    </row>
    <row r="280" spans="1:4" x14ac:dyDescent="0.25">
      <c r="A280" s="8">
        <v>277</v>
      </c>
      <c r="B280" s="9">
        <v>2.013888888888889E-2</v>
      </c>
      <c r="D280" s="9"/>
    </row>
    <row r="281" spans="1:4" x14ac:dyDescent="0.25">
      <c r="A281" s="8">
        <v>278</v>
      </c>
      <c r="B281" s="9">
        <v>4.2361111111111113E-2</v>
      </c>
      <c r="D281" s="9"/>
    </row>
    <row r="282" spans="1:4" x14ac:dyDescent="0.25">
      <c r="A282" s="8">
        <v>279</v>
      </c>
      <c r="B282" s="9">
        <v>9.8611111111111108E-2</v>
      </c>
      <c r="D282" s="9"/>
    </row>
    <row r="283" spans="1:4" x14ac:dyDescent="0.25">
      <c r="A283" s="8">
        <v>280</v>
      </c>
      <c r="B283" s="9">
        <v>5.9722222222222218E-2</v>
      </c>
      <c r="D283" s="9"/>
    </row>
    <row r="284" spans="1:4" x14ac:dyDescent="0.25">
      <c r="A284" s="8">
        <v>281</v>
      </c>
      <c r="B284" s="9">
        <v>6.2500000000000003E-3</v>
      </c>
      <c r="D284" s="9"/>
    </row>
    <row r="285" spans="1:4" x14ac:dyDescent="0.25">
      <c r="A285" s="8">
        <v>282</v>
      </c>
      <c r="B285" s="9">
        <v>7.9166666666666663E-2</v>
      </c>
      <c r="D285" s="9"/>
    </row>
    <row r="286" spans="1:4" x14ac:dyDescent="0.25">
      <c r="A286" s="8">
        <v>283</v>
      </c>
      <c r="B286" s="9">
        <v>4.1666666666666666E-3</v>
      </c>
      <c r="D286" s="9"/>
    </row>
    <row r="287" spans="1:4" x14ac:dyDescent="0.25">
      <c r="A287" s="8">
        <v>284</v>
      </c>
      <c r="B287" s="9">
        <v>0.13541666666666666</v>
      </c>
      <c r="D287" s="9"/>
    </row>
    <row r="288" spans="1:4" x14ac:dyDescent="0.25">
      <c r="A288" s="8">
        <v>285</v>
      </c>
      <c r="B288" s="9">
        <v>8.3333333333333332E-3</v>
      </c>
      <c r="D288" s="9"/>
    </row>
    <row r="289" spans="1:4" x14ac:dyDescent="0.25">
      <c r="A289" s="8">
        <v>286</v>
      </c>
      <c r="B289" s="9">
        <v>1.7361111111111112E-2</v>
      </c>
      <c r="D289" s="9"/>
    </row>
    <row r="290" spans="1:4" x14ac:dyDescent="0.25">
      <c r="A290" s="8">
        <v>287</v>
      </c>
      <c r="B290" s="9">
        <v>8.4027777777777771E-2</v>
      </c>
      <c r="D290" s="9"/>
    </row>
    <row r="291" spans="1:4" x14ac:dyDescent="0.25">
      <c r="A291" s="8">
        <v>288</v>
      </c>
      <c r="B291" s="9">
        <v>2.6388888888888889E-2</v>
      </c>
      <c r="D291" s="9"/>
    </row>
    <row r="292" spans="1:4" x14ac:dyDescent="0.25">
      <c r="A292" s="8">
        <v>289</v>
      </c>
      <c r="B292" s="9">
        <v>4.7222222222222221E-2</v>
      </c>
      <c r="D292" s="9"/>
    </row>
    <row r="293" spans="1:4" x14ac:dyDescent="0.25">
      <c r="A293" s="8">
        <v>290</v>
      </c>
      <c r="B293" s="9">
        <v>3.9583333333333331E-2</v>
      </c>
      <c r="D293" s="9"/>
    </row>
    <row r="294" spans="1:4" x14ac:dyDescent="0.25">
      <c r="A294" s="8">
        <v>291</v>
      </c>
      <c r="B294" s="9">
        <v>6.597222222222221E-2</v>
      </c>
      <c r="D294" s="9"/>
    </row>
    <row r="295" spans="1:4" x14ac:dyDescent="0.25">
      <c r="A295" s="8">
        <v>292</v>
      </c>
      <c r="B295" s="9">
        <v>1.5972222222222221E-2</v>
      </c>
      <c r="D295" s="9"/>
    </row>
    <row r="296" spans="1:4" x14ac:dyDescent="0.25">
      <c r="A296" s="8">
        <v>293</v>
      </c>
      <c r="B296" s="9">
        <v>8.3333333333333343E-2</v>
      </c>
      <c r="D296" s="9"/>
    </row>
    <row r="297" spans="1:4" x14ac:dyDescent="0.25">
      <c r="A297" s="8">
        <v>294</v>
      </c>
      <c r="B297" s="9">
        <v>5.9722222222222218E-2</v>
      </c>
      <c r="D297" s="9"/>
    </row>
    <row r="298" spans="1:4" x14ac:dyDescent="0.25">
      <c r="A298" s="8">
        <v>295</v>
      </c>
      <c r="B298" s="9">
        <v>0.12291666666666667</v>
      </c>
      <c r="D298" s="9"/>
    </row>
    <row r="299" spans="1:4" x14ac:dyDescent="0.25">
      <c r="A299" s="8">
        <v>296</v>
      </c>
      <c r="B299" s="9">
        <v>3.1944444444444442E-2</v>
      </c>
      <c r="D299" s="9"/>
    </row>
    <row r="300" spans="1:4" x14ac:dyDescent="0.25">
      <c r="A300" s="8">
        <v>297</v>
      </c>
      <c r="B300" s="9">
        <v>7.7777777777777779E-2</v>
      </c>
      <c r="D300" s="9"/>
    </row>
    <row r="301" spans="1:4" x14ac:dyDescent="0.25">
      <c r="A301" s="8">
        <v>298</v>
      </c>
      <c r="B301" s="9">
        <v>9.7916666666666652E-2</v>
      </c>
      <c r="D301" s="9"/>
    </row>
    <row r="302" spans="1:4" x14ac:dyDescent="0.25">
      <c r="A302" s="8">
        <v>299</v>
      </c>
      <c r="B302" s="9">
        <v>7.8472222222222221E-2</v>
      </c>
      <c r="D302" s="9"/>
    </row>
    <row r="303" spans="1:4" x14ac:dyDescent="0.25">
      <c r="A303" s="8">
        <v>300</v>
      </c>
      <c r="B303" s="9">
        <v>8.1944444444444445E-2</v>
      </c>
      <c r="D303" s="9"/>
    </row>
    <row r="304" spans="1:4" x14ac:dyDescent="0.25">
      <c r="A304" s="8">
        <v>301</v>
      </c>
      <c r="B304" s="9">
        <v>0.12708333333333333</v>
      </c>
      <c r="D304" s="9"/>
    </row>
    <row r="305" spans="1:4" x14ac:dyDescent="0.25">
      <c r="A305" s="8">
        <v>302</v>
      </c>
      <c r="B305" s="9">
        <v>1.0416666666666666E-2</v>
      </c>
      <c r="D305" s="9"/>
    </row>
    <row r="306" spans="1:4" x14ac:dyDescent="0.25">
      <c r="A306" s="8">
        <v>303</v>
      </c>
      <c r="B306" s="9">
        <v>6.3888888888888884E-2</v>
      </c>
      <c r="D306" s="9"/>
    </row>
    <row r="307" spans="1:4" x14ac:dyDescent="0.25">
      <c r="A307" s="8">
        <v>304</v>
      </c>
      <c r="B307" s="9">
        <v>5.9027777777777776E-2</v>
      </c>
      <c r="D307" s="9"/>
    </row>
    <row r="308" spans="1:4" x14ac:dyDescent="0.25">
      <c r="A308" s="8">
        <v>305</v>
      </c>
      <c r="B308" s="9">
        <v>4.5138888888888888E-2</v>
      </c>
      <c r="D308" s="9"/>
    </row>
    <row r="309" spans="1:4" x14ac:dyDescent="0.25">
      <c r="A309" s="8">
        <v>306</v>
      </c>
      <c r="B309" s="9">
        <v>1.4583333333333334E-2</v>
      </c>
      <c r="D309" s="9"/>
    </row>
    <row r="310" spans="1:4" x14ac:dyDescent="0.25">
      <c r="A310" s="8">
        <v>307</v>
      </c>
      <c r="B310" s="9">
        <v>2.7083333333333334E-2</v>
      </c>
      <c r="D310" s="9"/>
    </row>
    <row r="311" spans="1:4" x14ac:dyDescent="0.25">
      <c r="A311" s="8">
        <v>308</v>
      </c>
      <c r="B311" s="9">
        <v>0.12916666666666665</v>
      </c>
      <c r="D311" s="9"/>
    </row>
    <row r="312" spans="1:4" x14ac:dyDescent="0.25">
      <c r="A312" s="8">
        <v>309</v>
      </c>
      <c r="B312" s="9">
        <v>8.5416666666666669E-2</v>
      </c>
      <c r="D312" s="9"/>
    </row>
    <row r="313" spans="1:4" x14ac:dyDescent="0.25">
      <c r="A313" s="8">
        <v>310</v>
      </c>
      <c r="B313" s="9">
        <v>6.7361111111111108E-2</v>
      </c>
      <c r="D313" s="9"/>
    </row>
    <row r="314" spans="1:4" x14ac:dyDescent="0.25">
      <c r="A314" s="8">
        <v>311</v>
      </c>
      <c r="B314" s="9">
        <v>5.1388888888888887E-2</v>
      </c>
      <c r="D314" s="9"/>
    </row>
    <row r="315" spans="1:4" x14ac:dyDescent="0.25">
      <c r="A315" s="8">
        <v>312</v>
      </c>
      <c r="B315" s="9">
        <v>3.8194444444444448E-2</v>
      </c>
      <c r="D315" s="9"/>
    </row>
    <row r="316" spans="1:4" x14ac:dyDescent="0.25">
      <c r="A316" s="8">
        <v>313</v>
      </c>
      <c r="B316" s="9">
        <v>7.3611111111111113E-2</v>
      </c>
      <c r="D316" s="9"/>
    </row>
    <row r="317" spans="1:4" x14ac:dyDescent="0.25">
      <c r="A317" s="8">
        <v>314</v>
      </c>
      <c r="B317" s="9">
        <v>3.472222222222222E-3</v>
      </c>
      <c r="D317" s="9"/>
    </row>
    <row r="318" spans="1:4" x14ac:dyDescent="0.25">
      <c r="A318" s="8">
        <v>315</v>
      </c>
      <c r="B318" s="9">
        <v>8.7499999999999994E-2</v>
      </c>
      <c r="D318" s="9"/>
    </row>
    <row r="319" spans="1:4" x14ac:dyDescent="0.25">
      <c r="A319" s="8">
        <v>316</v>
      </c>
      <c r="B319" s="9">
        <v>0.10972222222222221</v>
      </c>
      <c r="D319" s="9"/>
    </row>
    <row r="320" spans="1:4" x14ac:dyDescent="0.25">
      <c r="A320" s="8">
        <v>317</v>
      </c>
      <c r="B320" s="9">
        <v>6.1111111111111109E-2</v>
      </c>
      <c r="D320" s="9"/>
    </row>
    <row r="321" spans="1:4" x14ac:dyDescent="0.25">
      <c r="A321" s="8">
        <v>318</v>
      </c>
      <c r="B321" s="9">
        <v>2.7083333333333334E-2</v>
      </c>
      <c r="D321" s="9"/>
    </row>
    <row r="322" spans="1:4" x14ac:dyDescent="0.25">
      <c r="A322" s="8">
        <v>319</v>
      </c>
      <c r="B322" s="9">
        <v>8.7500000000000008E-2</v>
      </c>
      <c r="D322" s="9"/>
    </row>
    <row r="323" spans="1:4" x14ac:dyDescent="0.25">
      <c r="A323" s="8">
        <v>320</v>
      </c>
      <c r="B323" s="9">
        <v>9.0277777777777776E-2</v>
      </c>
      <c r="D323" s="9"/>
    </row>
    <row r="324" spans="1:4" x14ac:dyDescent="0.25">
      <c r="A324" s="8">
        <v>321</v>
      </c>
      <c r="B324" s="9">
        <v>6.5972222222222224E-2</v>
      </c>
      <c r="D324" s="9"/>
    </row>
    <row r="325" spans="1:4" x14ac:dyDescent="0.25">
      <c r="A325" s="8">
        <v>322</v>
      </c>
      <c r="B325" s="9">
        <v>4.1666666666666664E-2</v>
      </c>
      <c r="D325" s="9"/>
    </row>
    <row r="326" spans="1:4" x14ac:dyDescent="0.25">
      <c r="A326" s="8">
        <v>323</v>
      </c>
      <c r="B326" s="9">
        <v>8.4722222222222213E-2</v>
      </c>
      <c r="D326" s="9"/>
    </row>
    <row r="327" spans="1:4" x14ac:dyDescent="0.25">
      <c r="A327" s="8">
        <v>324</v>
      </c>
      <c r="B327" s="9">
        <v>6.25E-2</v>
      </c>
      <c r="D327" s="9"/>
    </row>
    <row r="328" spans="1:4" x14ac:dyDescent="0.25">
      <c r="A328" s="8">
        <v>325</v>
      </c>
      <c r="B328" s="9">
        <v>4.9305555555555554E-2</v>
      </c>
      <c r="D328" s="9"/>
    </row>
    <row r="329" spans="1:4" x14ac:dyDescent="0.25">
      <c r="A329" s="8">
        <v>326</v>
      </c>
      <c r="B329" s="9">
        <v>6.3194444444444442E-2</v>
      </c>
      <c r="D329" s="9"/>
    </row>
    <row r="330" spans="1:4" x14ac:dyDescent="0.25">
      <c r="A330" s="8">
        <v>327</v>
      </c>
      <c r="B330" s="9">
        <v>5.1388888888888887E-2</v>
      </c>
      <c r="D330" s="9"/>
    </row>
    <row r="331" spans="1:4" x14ac:dyDescent="0.25">
      <c r="A331" s="8">
        <v>328</v>
      </c>
      <c r="B331" s="9">
        <v>1.4583333333333334E-2</v>
      </c>
      <c r="D331" s="9"/>
    </row>
    <row r="332" spans="1:4" x14ac:dyDescent="0.25">
      <c r="A332" s="8">
        <v>329</v>
      </c>
      <c r="B332" s="9">
        <v>9.6527777777777782E-2</v>
      </c>
      <c r="D332" s="9"/>
    </row>
    <row r="333" spans="1:4" x14ac:dyDescent="0.25">
      <c r="A333" s="8">
        <v>330</v>
      </c>
      <c r="B333" s="9">
        <v>9.7222222222222224E-2</v>
      </c>
      <c r="D333" s="9"/>
    </row>
    <row r="334" spans="1:4" x14ac:dyDescent="0.25">
      <c r="A334" s="8">
        <v>331</v>
      </c>
      <c r="B334" s="9">
        <v>8.4027777777777785E-2</v>
      </c>
      <c r="D334" s="9"/>
    </row>
    <row r="335" spans="1:4" x14ac:dyDescent="0.25">
      <c r="A335" s="8">
        <v>332</v>
      </c>
      <c r="B335" s="9">
        <v>1.1805555555555555E-2</v>
      </c>
      <c r="D335" s="9"/>
    </row>
    <row r="336" spans="1:4" x14ac:dyDescent="0.25">
      <c r="A336" s="8">
        <v>333</v>
      </c>
      <c r="B336" s="9">
        <v>4.2361111111111113E-2</v>
      </c>
      <c r="D336" s="9"/>
    </row>
    <row r="337" spans="1:4" x14ac:dyDescent="0.25">
      <c r="A337" s="8">
        <v>334</v>
      </c>
      <c r="B337" s="9">
        <v>0.10833333333333334</v>
      </c>
      <c r="D337" s="9"/>
    </row>
    <row r="338" spans="1:4" x14ac:dyDescent="0.25">
      <c r="A338" s="8">
        <v>335</v>
      </c>
      <c r="B338" s="9">
        <v>4.7916666666666663E-2</v>
      </c>
      <c r="D338" s="9"/>
    </row>
    <row r="339" spans="1:4" x14ac:dyDescent="0.25">
      <c r="A339" s="8">
        <v>336</v>
      </c>
      <c r="B339" s="9">
        <v>4.5138888888888888E-2</v>
      </c>
      <c r="D339" s="9"/>
    </row>
    <row r="340" spans="1:4" x14ac:dyDescent="0.25">
      <c r="A340" s="8">
        <v>337</v>
      </c>
      <c r="B340" s="9">
        <v>4.027777777777778E-2</v>
      </c>
      <c r="D340" s="9"/>
    </row>
    <row r="341" spans="1:4" x14ac:dyDescent="0.25">
      <c r="A341" s="8">
        <v>338</v>
      </c>
      <c r="B341" s="9">
        <v>9.9305555555555564E-2</v>
      </c>
      <c r="D341" s="9"/>
    </row>
    <row r="342" spans="1:4" x14ac:dyDescent="0.25">
      <c r="A342" s="8">
        <v>339</v>
      </c>
      <c r="B342" s="9">
        <v>3.1944444444444442E-2</v>
      </c>
      <c r="D342" s="9"/>
    </row>
    <row r="343" spans="1:4" x14ac:dyDescent="0.25">
      <c r="A343" s="8">
        <v>340</v>
      </c>
      <c r="B343" s="9">
        <v>6.3194444444444442E-2</v>
      </c>
      <c r="D343" s="9"/>
    </row>
    <row r="344" spans="1:4" x14ac:dyDescent="0.25">
      <c r="A344" s="8">
        <v>341</v>
      </c>
      <c r="B344" s="9">
        <v>6.1111111111111109E-2</v>
      </c>
      <c r="D344" s="9"/>
    </row>
    <row r="345" spans="1:4" x14ac:dyDescent="0.25">
      <c r="A345" s="8">
        <v>342</v>
      </c>
      <c r="B345" s="9">
        <v>3.7499999999999999E-2</v>
      </c>
      <c r="D345" s="9"/>
    </row>
    <row r="346" spans="1:4" x14ac:dyDescent="0.25">
      <c r="A346" s="8">
        <v>343</v>
      </c>
      <c r="B346" s="9">
        <v>7.013888888888889E-2</v>
      </c>
      <c r="D346" s="9"/>
    </row>
    <row r="347" spans="1:4" x14ac:dyDescent="0.25">
      <c r="A347" s="8">
        <v>344</v>
      </c>
      <c r="B347" s="9">
        <v>5.9722222222222225E-2</v>
      </c>
      <c r="D347" s="9"/>
    </row>
    <row r="348" spans="1:4" x14ac:dyDescent="0.25">
      <c r="A348" s="8">
        <v>345</v>
      </c>
      <c r="B348" s="9">
        <v>1.2500000000000001E-2</v>
      </c>
      <c r="D348" s="9"/>
    </row>
    <row r="349" spans="1:4" x14ac:dyDescent="0.25">
      <c r="A349" s="8">
        <v>346</v>
      </c>
      <c r="B349" s="9">
        <v>1.5277777777777777E-2</v>
      </c>
      <c r="D349" s="9"/>
    </row>
    <row r="350" spans="1:4" x14ac:dyDescent="0.25">
      <c r="A350" s="8">
        <v>347</v>
      </c>
      <c r="B350" s="9">
        <v>3.0555555555555555E-2</v>
      </c>
      <c r="D350" s="9"/>
    </row>
    <row r="351" spans="1:4" x14ac:dyDescent="0.25">
      <c r="A351" s="8">
        <v>348</v>
      </c>
      <c r="B351" s="9">
        <v>6.1111111111111109E-2</v>
      </c>
      <c r="D351" s="9"/>
    </row>
    <row r="352" spans="1:4" x14ac:dyDescent="0.25">
      <c r="A352" s="8">
        <v>349</v>
      </c>
      <c r="B352" s="9">
        <v>5.9027777777777776E-2</v>
      </c>
      <c r="D352" s="9"/>
    </row>
    <row r="353" spans="1:4" x14ac:dyDescent="0.25">
      <c r="A353" s="8">
        <v>350</v>
      </c>
      <c r="B353" s="9">
        <v>7.5694444444444439E-2</v>
      </c>
      <c r="D353" s="9"/>
    </row>
    <row r="354" spans="1:4" x14ac:dyDescent="0.25">
      <c r="A354" s="8">
        <v>351</v>
      </c>
      <c r="B354" s="9">
        <v>1.7361111111111112E-2</v>
      </c>
      <c r="D354" s="9"/>
    </row>
    <row r="355" spans="1:4" x14ac:dyDescent="0.25">
      <c r="A355" s="8">
        <v>352</v>
      </c>
      <c r="B355" s="9">
        <v>4.8611111111111112E-3</v>
      </c>
      <c r="D355" s="9"/>
    </row>
    <row r="356" spans="1:4" x14ac:dyDescent="0.25">
      <c r="A356" s="8">
        <v>353</v>
      </c>
      <c r="B356" s="9">
        <v>8.8888888888888878E-2</v>
      </c>
      <c r="D356" s="9"/>
    </row>
    <row r="357" spans="1:4" x14ac:dyDescent="0.25">
      <c r="A357" s="8">
        <v>354</v>
      </c>
      <c r="B357" s="9">
        <v>9.5138888888888884E-2</v>
      </c>
      <c r="D357" s="9"/>
    </row>
    <row r="358" spans="1:4" x14ac:dyDescent="0.25">
      <c r="A358" s="8">
        <v>355</v>
      </c>
      <c r="B358" s="9">
        <v>4.8611111111111112E-3</v>
      </c>
      <c r="D358" s="9"/>
    </row>
    <row r="359" spans="1:4" x14ac:dyDescent="0.25">
      <c r="A359" s="8">
        <v>356</v>
      </c>
      <c r="B359" s="9">
        <v>4.8611111111111112E-3</v>
      </c>
      <c r="D359" s="9"/>
    </row>
    <row r="360" spans="1:4" x14ac:dyDescent="0.25">
      <c r="A360" s="8">
        <v>357</v>
      </c>
      <c r="B360" s="9">
        <v>6.6666666666666666E-2</v>
      </c>
      <c r="D360" s="9"/>
    </row>
    <row r="361" spans="1:4" x14ac:dyDescent="0.25">
      <c r="A361" s="8">
        <v>358</v>
      </c>
      <c r="B361" s="9">
        <v>0.10555555555555556</v>
      </c>
      <c r="D361" s="9"/>
    </row>
    <row r="362" spans="1:4" x14ac:dyDescent="0.25">
      <c r="A362" s="8">
        <v>359</v>
      </c>
      <c r="B362" s="9">
        <v>0.10069444444444445</v>
      </c>
      <c r="D362" s="9"/>
    </row>
    <row r="363" spans="1:4" x14ac:dyDescent="0.25">
      <c r="A363" s="8">
        <v>360</v>
      </c>
      <c r="B363" s="9">
        <v>0.11041666666666666</v>
      </c>
      <c r="D363" s="9"/>
    </row>
    <row r="364" spans="1:4" x14ac:dyDescent="0.25">
      <c r="A364" s="8">
        <v>361</v>
      </c>
      <c r="B364" s="9">
        <v>7.7777777777777779E-2</v>
      </c>
      <c r="D364" s="9"/>
    </row>
    <row r="365" spans="1:4" x14ac:dyDescent="0.25">
      <c r="A365" s="8">
        <v>362</v>
      </c>
      <c r="B365" s="9">
        <v>8.5416666666666669E-2</v>
      </c>
      <c r="D365" s="9"/>
    </row>
    <row r="366" spans="1:4" x14ac:dyDescent="0.25">
      <c r="A366" s="8">
        <v>363</v>
      </c>
      <c r="B366" s="9">
        <v>0.10347222222222223</v>
      </c>
      <c r="D366" s="9"/>
    </row>
    <row r="367" spans="1:4" x14ac:dyDescent="0.25">
      <c r="A367" s="8">
        <v>364</v>
      </c>
      <c r="B367" s="9">
        <v>7.7777777777777779E-2</v>
      </c>
      <c r="D367" s="9"/>
    </row>
    <row r="368" spans="1:4" x14ac:dyDescent="0.25">
      <c r="A368" s="8">
        <v>365</v>
      </c>
      <c r="B368" s="9">
        <v>1.7361111111111112E-2</v>
      </c>
      <c r="D368" s="9"/>
    </row>
    <row r="369" spans="1:4" x14ac:dyDescent="0.25">
      <c r="A369" s="8">
        <v>366</v>
      </c>
      <c r="B369" s="9">
        <v>6.2499999999999993E-2</v>
      </c>
      <c r="D369" s="9"/>
    </row>
    <row r="370" spans="1:4" x14ac:dyDescent="0.25">
      <c r="A370" s="8">
        <v>367</v>
      </c>
      <c r="B370" s="9">
        <v>5.0694444444444445E-2</v>
      </c>
      <c r="D370" s="9"/>
    </row>
    <row r="371" spans="1:4" x14ac:dyDescent="0.25">
      <c r="A371" s="8">
        <v>368</v>
      </c>
      <c r="B371" s="9">
        <v>5.9027777777777776E-2</v>
      </c>
      <c r="D371" s="9"/>
    </row>
    <row r="372" spans="1:4" x14ac:dyDescent="0.25">
      <c r="A372" s="8">
        <v>369</v>
      </c>
      <c r="B372" s="9">
        <v>2.9166666666666667E-2</v>
      </c>
      <c r="D372" s="9"/>
    </row>
    <row r="373" spans="1:4" x14ac:dyDescent="0.25">
      <c r="A373" s="8">
        <v>370</v>
      </c>
      <c r="B373" s="9">
        <v>2.2916666666666665E-2</v>
      </c>
      <c r="D373" s="9"/>
    </row>
    <row r="374" spans="1:4" x14ac:dyDescent="0.25">
      <c r="A374" s="8">
        <v>371</v>
      </c>
      <c r="B374" s="9">
        <v>3.4027777777777782E-2</v>
      </c>
      <c r="D374" s="9"/>
    </row>
    <row r="375" spans="1:4" x14ac:dyDescent="0.25">
      <c r="A375" s="8">
        <v>372</v>
      </c>
      <c r="B375" s="9">
        <v>1.5277777777777777E-2</v>
      </c>
      <c r="D375" s="9"/>
    </row>
    <row r="376" spans="1:4" x14ac:dyDescent="0.25">
      <c r="A376" s="8">
        <v>373</v>
      </c>
      <c r="B376" s="9">
        <v>8.0555555555555561E-2</v>
      </c>
      <c r="D376" s="9"/>
    </row>
    <row r="377" spans="1:4" x14ac:dyDescent="0.25">
      <c r="A377" s="8">
        <v>374</v>
      </c>
      <c r="B377" s="9">
        <v>6.2500000000000003E-3</v>
      </c>
      <c r="D377" s="9"/>
    </row>
    <row r="378" spans="1:4" x14ac:dyDescent="0.25">
      <c r="A378" s="8">
        <v>375</v>
      </c>
      <c r="B378" s="9">
        <v>1.8749999999999999E-2</v>
      </c>
      <c r="D378" s="9"/>
    </row>
    <row r="379" spans="1:4" x14ac:dyDescent="0.25">
      <c r="A379" s="8">
        <v>376</v>
      </c>
      <c r="B379" s="9">
        <v>3.472222222222222E-3</v>
      </c>
      <c r="D379" s="9"/>
    </row>
    <row r="380" spans="1:4" x14ac:dyDescent="0.25">
      <c r="A380" s="8">
        <v>377</v>
      </c>
      <c r="B380" s="9">
        <v>3.1944444444444442E-2</v>
      </c>
      <c r="D380" s="9"/>
    </row>
    <row r="381" spans="1:4" x14ac:dyDescent="0.25">
      <c r="A381" s="8">
        <v>378</v>
      </c>
      <c r="B381" s="9">
        <v>1.4583333333333334E-2</v>
      </c>
      <c r="D381" s="9"/>
    </row>
    <row r="382" spans="1:4" x14ac:dyDescent="0.25">
      <c r="A382" s="8">
        <v>379</v>
      </c>
      <c r="B382" s="9">
        <v>4.1666666666666666E-3</v>
      </c>
      <c r="D382" s="9"/>
    </row>
    <row r="383" spans="1:4" x14ac:dyDescent="0.25">
      <c r="A383" s="8">
        <v>380</v>
      </c>
      <c r="B383" s="9">
        <v>6.458333333333334E-2</v>
      </c>
      <c r="D383" s="9"/>
    </row>
    <row r="384" spans="1:4" x14ac:dyDescent="0.25">
      <c r="A384" s="8">
        <v>381</v>
      </c>
      <c r="B384" s="9">
        <v>3.2638888888888891E-2</v>
      </c>
      <c r="D384" s="9"/>
    </row>
    <row r="385" spans="1:4" x14ac:dyDescent="0.25">
      <c r="A385" s="8">
        <v>382</v>
      </c>
      <c r="B385" s="9">
        <v>3.7499999999999999E-2</v>
      </c>
      <c r="D385" s="9"/>
    </row>
    <row r="386" spans="1:4" x14ac:dyDescent="0.25">
      <c r="A386" s="8">
        <v>383</v>
      </c>
      <c r="B386" s="9">
        <v>6.2500000000000003E-3</v>
      </c>
      <c r="D386" s="9"/>
    </row>
    <row r="387" spans="1:4" x14ac:dyDescent="0.25">
      <c r="A387" s="8">
        <v>384</v>
      </c>
      <c r="B387" s="9">
        <v>7.6388888888888895E-2</v>
      </c>
      <c r="D387" s="9"/>
    </row>
    <row r="388" spans="1:4" x14ac:dyDescent="0.25">
      <c r="A388" s="8">
        <v>385</v>
      </c>
      <c r="B388" s="9">
        <v>1.5277777777777777E-2</v>
      </c>
      <c r="D388" s="9"/>
    </row>
    <row r="389" spans="1:4" x14ac:dyDescent="0.25">
      <c r="A389" s="8">
        <v>386</v>
      </c>
      <c r="B389" s="9">
        <v>2.7777777777777776E-2</v>
      </c>
      <c r="D389" s="9"/>
    </row>
    <row r="390" spans="1:4" x14ac:dyDescent="0.25">
      <c r="A390" s="8">
        <v>387</v>
      </c>
      <c r="B390" s="9">
        <v>1.2500000000000001E-2</v>
      </c>
      <c r="D390" s="9"/>
    </row>
    <row r="391" spans="1:4" x14ac:dyDescent="0.25">
      <c r="A391" s="8">
        <v>388</v>
      </c>
      <c r="B391" s="9">
        <v>0.11874999999999999</v>
      </c>
      <c r="D391" s="9"/>
    </row>
    <row r="392" spans="1:4" x14ac:dyDescent="0.25">
      <c r="A392" s="8">
        <v>389</v>
      </c>
      <c r="B392" s="9">
        <v>1.6666666666666666E-2</v>
      </c>
      <c r="D392" s="9"/>
    </row>
    <row r="393" spans="1:4" x14ac:dyDescent="0.25">
      <c r="A393" s="8">
        <v>390</v>
      </c>
      <c r="B393" s="9">
        <v>6.4583333333333326E-2</v>
      </c>
      <c r="D393" s="9"/>
    </row>
    <row r="394" spans="1:4" x14ac:dyDescent="0.25">
      <c r="A394" s="8">
        <v>391</v>
      </c>
      <c r="B394" s="9">
        <v>2.4305555555555556E-2</v>
      </c>
      <c r="D394" s="9"/>
    </row>
    <row r="395" spans="1:4" x14ac:dyDescent="0.25">
      <c r="A395" s="8">
        <v>392</v>
      </c>
      <c r="B395" s="9">
        <v>3.7499999999999999E-2</v>
      </c>
      <c r="D395" s="9"/>
    </row>
    <row r="396" spans="1:4" x14ac:dyDescent="0.25">
      <c r="A396" s="8">
        <v>393</v>
      </c>
      <c r="B396" s="9">
        <v>7.5694444444444439E-2</v>
      </c>
      <c r="D396" s="9"/>
    </row>
    <row r="397" spans="1:4" x14ac:dyDescent="0.25">
      <c r="A397" s="8">
        <v>394</v>
      </c>
      <c r="B397" s="9">
        <v>3.2638888888888891E-2</v>
      </c>
      <c r="D397" s="9"/>
    </row>
    <row r="398" spans="1:4" x14ac:dyDescent="0.25">
      <c r="A398" s="8">
        <v>395</v>
      </c>
      <c r="B398" s="9">
        <v>5.5555555555555558E-3</v>
      </c>
      <c r="D398" s="9"/>
    </row>
    <row r="399" spans="1:4" x14ac:dyDescent="0.25">
      <c r="A399" s="8">
        <v>396</v>
      </c>
      <c r="B399" s="9">
        <v>3.9583333333333331E-2</v>
      </c>
      <c r="D399" s="9"/>
    </row>
    <row r="400" spans="1:4" x14ac:dyDescent="0.25">
      <c r="A400" s="8">
        <v>397</v>
      </c>
      <c r="B400" s="9">
        <v>4.7916666666666663E-2</v>
      </c>
      <c r="D400" s="9"/>
    </row>
    <row r="401" spans="1:4" x14ac:dyDescent="0.25">
      <c r="A401" s="8">
        <v>398</v>
      </c>
      <c r="B401" s="9">
        <v>4.9305555555555561E-2</v>
      </c>
      <c r="D401" s="9"/>
    </row>
    <row r="402" spans="1:4" x14ac:dyDescent="0.25">
      <c r="A402" s="8">
        <v>399</v>
      </c>
      <c r="B402" s="9">
        <v>6.3194444444444442E-2</v>
      </c>
      <c r="D402" s="9"/>
    </row>
    <row r="403" spans="1:4" x14ac:dyDescent="0.25">
      <c r="A403" s="8">
        <v>400</v>
      </c>
      <c r="B403" s="9">
        <v>5.486111111111111E-2</v>
      </c>
      <c r="D403" s="9"/>
    </row>
    <row r="404" spans="1:4" x14ac:dyDescent="0.25">
      <c r="A404" s="8">
        <v>401</v>
      </c>
      <c r="B404" s="9">
        <v>1.3888888888888888E-2</v>
      </c>
      <c r="D404" s="9"/>
    </row>
    <row r="405" spans="1:4" x14ac:dyDescent="0.25">
      <c r="A405" s="8">
        <v>402</v>
      </c>
      <c r="B405" s="9">
        <v>4.5833333333333337E-2</v>
      </c>
      <c r="D405" s="9"/>
    </row>
    <row r="406" spans="1:4" x14ac:dyDescent="0.25">
      <c r="A406" s="8">
        <v>403</v>
      </c>
      <c r="B406" s="9">
        <v>5.9027777777777776E-2</v>
      </c>
      <c r="D406" s="9"/>
    </row>
    <row r="407" spans="1:4" x14ac:dyDescent="0.25">
      <c r="A407" s="8">
        <v>404</v>
      </c>
      <c r="B407" s="9">
        <v>7.0833333333333331E-2</v>
      </c>
      <c r="D407" s="9"/>
    </row>
    <row r="408" spans="1:4" x14ac:dyDescent="0.25">
      <c r="A408" s="8">
        <v>405</v>
      </c>
      <c r="B408" s="9">
        <v>6.805555555555555E-2</v>
      </c>
      <c r="D408" s="9"/>
    </row>
    <row r="409" spans="1:4" x14ac:dyDescent="0.25">
      <c r="A409" s="8">
        <v>406</v>
      </c>
      <c r="B409" s="9">
        <v>8.1250000000000003E-2</v>
      </c>
      <c r="D409" s="9"/>
    </row>
    <row r="410" spans="1:4" x14ac:dyDescent="0.25">
      <c r="A410" s="8">
        <v>407</v>
      </c>
      <c r="B410" s="9">
        <v>3.4722222222222224E-2</v>
      </c>
      <c r="D410" s="9"/>
    </row>
    <row r="411" spans="1:4" x14ac:dyDescent="0.25">
      <c r="A411" s="8">
        <v>408</v>
      </c>
      <c r="B411" s="9">
        <v>7.3611111111111113E-2</v>
      </c>
      <c r="D411" s="9"/>
    </row>
    <row r="412" spans="1:4" x14ac:dyDescent="0.25">
      <c r="A412" s="8">
        <v>409</v>
      </c>
      <c r="B412" s="9">
        <v>0.11319444444444444</v>
      </c>
      <c r="D412" s="9"/>
    </row>
    <row r="413" spans="1:4" x14ac:dyDescent="0.25">
      <c r="A413" s="8">
        <v>410</v>
      </c>
      <c r="B413" s="9">
        <v>6.3194444444444442E-2</v>
      </c>
      <c r="D413" s="9"/>
    </row>
    <row r="414" spans="1:4" x14ac:dyDescent="0.25">
      <c r="A414" s="8">
        <v>411</v>
      </c>
      <c r="B414" s="9">
        <v>5.4166666666666662E-2</v>
      </c>
      <c r="D414" s="9"/>
    </row>
    <row r="415" spans="1:4" x14ac:dyDescent="0.25">
      <c r="A415" s="8">
        <v>412</v>
      </c>
      <c r="B415" s="9">
        <v>3.9583333333333331E-2</v>
      </c>
      <c r="D415" s="9"/>
    </row>
    <row r="416" spans="1:4" x14ac:dyDescent="0.25">
      <c r="A416" s="8">
        <v>413</v>
      </c>
      <c r="B416" s="9">
        <v>8.3333333333333332E-3</v>
      </c>
      <c r="D416" s="9"/>
    </row>
    <row r="417" spans="1:4" x14ac:dyDescent="0.25">
      <c r="A417" s="8">
        <v>414</v>
      </c>
      <c r="B417" s="9">
        <v>2.6388888888888889E-2</v>
      </c>
      <c r="D417" s="9"/>
    </row>
    <row r="418" spans="1:4" x14ac:dyDescent="0.25">
      <c r="A418" s="8">
        <v>415</v>
      </c>
      <c r="B418" s="9">
        <v>6.0416666666666667E-2</v>
      </c>
      <c r="D418" s="9"/>
    </row>
    <row r="419" spans="1:4" x14ac:dyDescent="0.25">
      <c r="A419" s="8">
        <v>416</v>
      </c>
      <c r="B419" s="9">
        <v>6.2500000000000003E-3</v>
      </c>
      <c r="D419" s="9"/>
    </row>
    <row r="420" spans="1:4" x14ac:dyDescent="0.25">
      <c r="A420" s="8">
        <v>417</v>
      </c>
      <c r="B420" s="9">
        <v>6.25E-2</v>
      </c>
      <c r="D420" s="9"/>
    </row>
    <row r="421" spans="1:4" x14ac:dyDescent="0.25">
      <c r="A421" s="8">
        <v>418</v>
      </c>
      <c r="B421" s="9">
        <v>6.9444444444444448E-2</v>
      </c>
      <c r="D421" s="9"/>
    </row>
    <row r="422" spans="1:4" x14ac:dyDescent="0.25">
      <c r="A422" s="8">
        <v>419</v>
      </c>
      <c r="B422" s="9">
        <v>4.4444444444444439E-2</v>
      </c>
      <c r="D422" s="9"/>
    </row>
    <row r="423" spans="1:4" x14ac:dyDescent="0.25">
      <c r="A423" s="8">
        <v>420</v>
      </c>
      <c r="B423" s="9">
        <v>7.2916666666666657E-2</v>
      </c>
      <c r="D423" s="9"/>
    </row>
    <row r="424" spans="1:4" x14ac:dyDescent="0.25">
      <c r="A424" s="8">
        <v>421</v>
      </c>
      <c r="B424" s="9">
        <v>4.9305555555555561E-2</v>
      </c>
      <c r="D424" s="9"/>
    </row>
    <row r="425" spans="1:4" x14ac:dyDescent="0.25">
      <c r="A425" s="8">
        <v>422</v>
      </c>
      <c r="B425" s="9">
        <v>2.361111111111111E-2</v>
      </c>
      <c r="D425" s="9"/>
    </row>
    <row r="426" spans="1:4" x14ac:dyDescent="0.25">
      <c r="A426" s="8">
        <v>423</v>
      </c>
      <c r="B426" s="9">
        <v>2.1527777777777778E-2</v>
      </c>
      <c r="D426" s="9"/>
    </row>
    <row r="427" spans="1:4" x14ac:dyDescent="0.25">
      <c r="A427" s="8">
        <v>424</v>
      </c>
      <c r="B427" s="9">
        <v>6.1111111111111116E-2</v>
      </c>
      <c r="D427" s="9"/>
    </row>
    <row r="428" spans="1:4" x14ac:dyDescent="0.25">
      <c r="A428" s="8">
        <v>425</v>
      </c>
      <c r="B428" s="9">
        <v>1.9444444444444445E-2</v>
      </c>
      <c r="D428" s="9"/>
    </row>
    <row r="429" spans="1:4" x14ac:dyDescent="0.25">
      <c r="A429" s="8">
        <v>426</v>
      </c>
      <c r="B429" s="9">
        <v>8.0555555555555547E-2</v>
      </c>
      <c r="D429" s="9"/>
    </row>
    <row r="430" spans="1:4" x14ac:dyDescent="0.25">
      <c r="A430" s="8">
        <v>427</v>
      </c>
      <c r="B430" s="9">
        <v>0.11527777777777777</v>
      </c>
      <c r="D430" s="9"/>
    </row>
    <row r="431" spans="1:4" x14ac:dyDescent="0.25">
      <c r="A431" s="8">
        <v>428</v>
      </c>
      <c r="B431" s="9">
        <v>0.12430555555555556</v>
      </c>
      <c r="D431" s="9"/>
    </row>
    <row r="432" spans="1:4" x14ac:dyDescent="0.25">
      <c r="A432" s="8">
        <v>429</v>
      </c>
      <c r="B432" s="9">
        <v>1.8749999999999999E-2</v>
      </c>
      <c r="D432" s="9"/>
    </row>
    <row r="433" spans="1:4" x14ac:dyDescent="0.25">
      <c r="A433" s="8">
        <v>430</v>
      </c>
      <c r="B433" s="9">
        <v>3.4027777777777775E-2</v>
      </c>
      <c r="D433" s="9"/>
    </row>
    <row r="434" spans="1:4" x14ac:dyDescent="0.25">
      <c r="A434" s="8">
        <v>431</v>
      </c>
      <c r="B434" s="9">
        <v>1.3888888888888888E-2</v>
      </c>
      <c r="D434" s="9"/>
    </row>
    <row r="435" spans="1:4" x14ac:dyDescent="0.25">
      <c r="A435" s="8">
        <v>432</v>
      </c>
      <c r="B435" s="9">
        <v>5.1388888888888887E-2</v>
      </c>
      <c r="D435" s="9"/>
    </row>
    <row r="436" spans="1:4" x14ac:dyDescent="0.25">
      <c r="A436" s="8">
        <v>433</v>
      </c>
      <c r="B436" s="9">
        <v>5.1388888888888887E-2</v>
      </c>
      <c r="D436" s="9"/>
    </row>
    <row r="437" spans="1:4" x14ac:dyDescent="0.25">
      <c r="A437" s="8">
        <v>434</v>
      </c>
      <c r="B437" s="9">
        <v>4.0277777777777773E-2</v>
      </c>
      <c r="D437" s="9"/>
    </row>
    <row r="438" spans="1:4" x14ac:dyDescent="0.25">
      <c r="A438" s="8">
        <v>435</v>
      </c>
      <c r="B438" s="9">
        <v>7.7083333333333337E-2</v>
      </c>
      <c r="D438" s="9"/>
    </row>
    <row r="439" spans="1:4" x14ac:dyDescent="0.25">
      <c r="A439" s="8">
        <v>436</v>
      </c>
      <c r="B439" s="9">
        <v>3.125E-2</v>
      </c>
      <c r="D439" s="9"/>
    </row>
    <row r="440" spans="1:4" x14ac:dyDescent="0.25">
      <c r="A440" s="8">
        <v>437</v>
      </c>
      <c r="B440" s="9">
        <v>3.5416666666666666E-2</v>
      </c>
      <c r="D440" s="9"/>
    </row>
    <row r="441" spans="1:4" x14ac:dyDescent="0.25">
      <c r="A441" s="8">
        <v>438</v>
      </c>
      <c r="B441" s="9">
        <v>3.5416666666666666E-2</v>
      </c>
      <c r="D441" s="9"/>
    </row>
    <row r="442" spans="1:4" x14ac:dyDescent="0.25">
      <c r="A442" s="8">
        <v>439</v>
      </c>
      <c r="B442" s="9">
        <v>4.4444444444444446E-2</v>
      </c>
      <c r="D442" s="9"/>
    </row>
    <row r="443" spans="1:4" x14ac:dyDescent="0.25">
      <c r="A443" s="8">
        <v>440</v>
      </c>
      <c r="B443" s="9">
        <v>3.125E-2</v>
      </c>
      <c r="D443" s="9"/>
    </row>
    <row r="444" spans="1:4" x14ac:dyDescent="0.25">
      <c r="A444" s="8">
        <v>441</v>
      </c>
      <c r="B444" s="9">
        <v>6.25E-2</v>
      </c>
      <c r="D444" s="9"/>
    </row>
    <row r="445" spans="1:4" x14ac:dyDescent="0.25">
      <c r="A445" s="8">
        <v>442</v>
      </c>
      <c r="B445" s="9">
        <v>9.0972222222222218E-2</v>
      </c>
      <c r="D445" s="9"/>
    </row>
    <row r="446" spans="1:4" x14ac:dyDescent="0.25">
      <c r="A446" s="8">
        <v>443</v>
      </c>
      <c r="B446" s="9">
        <v>0.10763888888888888</v>
      </c>
      <c r="D446" s="9"/>
    </row>
    <row r="447" spans="1:4" x14ac:dyDescent="0.25">
      <c r="A447" s="8">
        <v>444</v>
      </c>
      <c r="B447" s="9">
        <v>5.6249999999999994E-2</v>
      </c>
      <c r="D447" s="9"/>
    </row>
    <row r="448" spans="1:4" x14ac:dyDescent="0.25">
      <c r="A448" s="8">
        <v>445</v>
      </c>
      <c r="B448" s="9">
        <v>1.8055555555555554E-2</v>
      </c>
      <c r="D448" s="9"/>
    </row>
    <row r="449" spans="1:4" x14ac:dyDescent="0.25">
      <c r="A449" s="8">
        <v>446</v>
      </c>
      <c r="B449" s="9">
        <v>5.5555555555555558E-3</v>
      </c>
      <c r="D449" s="9"/>
    </row>
    <row r="450" spans="1:4" x14ac:dyDescent="0.25">
      <c r="A450" s="8">
        <v>447</v>
      </c>
      <c r="B450" s="9">
        <v>5.9722222222222218E-2</v>
      </c>
      <c r="D450" s="9"/>
    </row>
    <row r="451" spans="1:4" x14ac:dyDescent="0.25">
      <c r="A451" s="8">
        <v>448</v>
      </c>
      <c r="B451" s="9">
        <v>4.583333333333333E-2</v>
      </c>
      <c r="D451" s="9"/>
    </row>
    <row r="452" spans="1:4" x14ac:dyDescent="0.25">
      <c r="A452" s="8">
        <v>449</v>
      </c>
      <c r="B452" s="9">
        <v>2.2916666666666665E-2</v>
      </c>
      <c r="D452" s="9"/>
    </row>
    <row r="453" spans="1:4" x14ac:dyDescent="0.25">
      <c r="A453" s="8">
        <v>450</v>
      </c>
      <c r="B453" s="9">
        <v>2.361111111111111E-2</v>
      </c>
      <c r="D453" s="9"/>
    </row>
    <row r="454" spans="1:4" x14ac:dyDescent="0.25">
      <c r="A454" s="8">
        <v>451</v>
      </c>
      <c r="B454" s="9">
        <v>7.1527777777777773E-2</v>
      </c>
      <c r="D454" s="9"/>
    </row>
    <row r="455" spans="1:4" x14ac:dyDescent="0.25">
      <c r="A455" s="8">
        <v>452</v>
      </c>
      <c r="B455" s="9">
        <v>8.5416666666666669E-2</v>
      </c>
      <c r="D455" s="9"/>
    </row>
    <row r="456" spans="1:4" x14ac:dyDescent="0.25">
      <c r="A456" s="8">
        <v>453</v>
      </c>
      <c r="B456" s="9">
        <v>6.9444444444444448E-2</v>
      </c>
      <c r="D456" s="9"/>
    </row>
    <row r="457" spans="1:4" x14ac:dyDescent="0.25">
      <c r="A457" s="8">
        <v>454</v>
      </c>
      <c r="B457" s="9">
        <v>0.10625000000000001</v>
      </c>
      <c r="D457" s="9"/>
    </row>
    <row r="458" spans="1:4" x14ac:dyDescent="0.25">
      <c r="A458" s="8">
        <v>455</v>
      </c>
      <c r="B458" s="9">
        <v>7.6388888888888886E-3</v>
      </c>
      <c r="D458" s="9"/>
    </row>
    <row r="459" spans="1:4" x14ac:dyDescent="0.25">
      <c r="A459" s="8">
        <v>456</v>
      </c>
      <c r="B459" s="9">
        <v>4.9305555555555561E-2</v>
      </c>
      <c r="D459" s="9"/>
    </row>
    <row r="460" spans="1:4" x14ac:dyDescent="0.25">
      <c r="A460" s="8">
        <v>457</v>
      </c>
      <c r="B460" s="9">
        <v>4.027777777777778E-2</v>
      </c>
      <c r="D460" s="9"/>
    </row>
    <row r="461" spans="1:4" x14ac:dyDescent="0.25">
      <c r="A461" s="8">
        <v>458</v>
      </c>
      <c r="B461" s="9">
        <v>6.1805555555555558E-2</v>
      </c>
      <c r="D461" s="9"/>
    </row>
    <row r="462" spans="1:4" x14ac:dyDescent="0.25">
      <c r="A462" s="8">
        <v>459</v>
      </c>
      <c r="B462" s="9">
        <v>2.0833333333333332E-2</v>
      </c>
      <c r="D462" s="9"/>
    </row>
    <row r="463" spans="1:4" x14ac:dyDescent="0.25">
      <c r="A463" s="8">
        <v>460</v>
      </c>
      <c r="B463" s="9">
        <v>8.611111111111111E-2</v>
      </c>
      <c r="D463" s="9"/>
    </row>
    <row r="464" spans="1:4" x14ac:dyDescent="0.25">
      <c r="A464" s="8">
        <v>461</v>
      </c>
      <c r="B464" s="9">
        <v>4.5833333333333337E-2</v>
      </c>
      <c r="D464" s="9"/>
    </row>
    <row r="465" spans="1:4" x14ac:dyDescent="0.25">
      <c r="A465" s="8">
        <v>462</v>
      </c>
      <c r="B465" s="9">
        <v>7.6388888888888886E-3</v>
      </c>
      <c r="D465" s="9"/>
    </row>
    <row r="466" spans="1:4" x14ac:dyDescent="0.25">
      <c r="A466" s="8">
        <v>463</v>
      </c>
      <c r="B466" s="9">
        <v>9.7222222222222224E-3</v>
      </c>
      <c r="D466" s="9"/>
    </row>
    <row r="467" spans="1:4" x14ac:dyDescent="0.25">
      <c r="A467" s="8">
        <v>464</v>
      </c>
      <c r="B467" s="9">
        <v>5.8333333333333334E-2</v>
      </c>
      <c r="D467" s="9"/>
    </row>
    <row r="468" spans="1:4" x14ac:dyDescent="0.25">
      <c r="A468" s="8">
        <v>465</v>
      </c>
      <c r="B468" s="9">
        <v>4.1666666666666664E-2</v>
      </c>
      <c r="D468" s="9"/>
    </row>
    <row r="469" spans="1:4" x14ac:dyDescent="0.25">
      <c r="A469" s="8">
        <v>466</v>
      </c>
      <c r="B469" s="9">
        <v>0.10069444444444445</v>
      </c>
      <c r="D469" s="9"/>
    </row>
    <row r="470" spans="1:4" x14ac:dyDescent="0.25">
      <c r="A470" s="8">
        <v>467</v>
      </c>
      <c r="B470" s="9">
        <v>0.05</v>
      </c>
      <c r="D470" s="9"/>
    </row>
    <row r="471" spans="1:4" x14ac:dyDescent="0.25">
      <c r="A471" s="8">
        <v>468</v>
      </c>
      <c r="B471" s="9">
        <v>4.3749999999999997E-2</v>
      </c>
      <c r="D471" s="9"/>
    </row>
    <row r="472" spans="1:4" x14ac:dyDescent="0.25">
      <c r="A472" s="8">
        <v>469</v>
      </c>
      <c r="B472" s="9">
        <v>4.583333333333333E-2</v>
      </c>
      <c r="D472" s="9"/>
    </row>
    <row r="473" spans="1:4" x14ac:dyDescent="0.25">
      <c r="A473" s="8">
        <v>470</v>
      </c>
      <c r="B473" s="9">
        <v>0.05</v>
      </c>
      <c r="D473" s="9"/>
    </row>
    <row r="474" spans="1:4" x14ac:dyDescent="0.25">
      <c r="A474" s="8">
        <v>471</v>
      </c>
      <c r="B474" s="9">
        <v>3.9583333333333331E-2</v>
      </c>
      <c r="D474" s="9"/>
    </row>
    <row r="475" spans="1:4" x14ac:dyDescent="0.25">
      <c r="A475" s="8">
        <v>472</v>
      </c>
      <c r="B475" s="9">
        <v>5.0694444444444445E-2</v>
      </c>
      <c r="D475" s="9"/>
    </row>
    <row r="476" spans="1:4" x14ac:dyDescent="0.25">
      <c r="A476" s="8">
        <v>473</v>
      </c>
      <c r="B476" s="9">
        <v>4.2361111111111113E-2</v>
      </c>
      <c r="D476" s="9"/>
    </row>
    <row r="477" spans="1:4" x14ac:dyDescent="0.25">
      <c r="A477" s="8">
        <v>474</v>
      </c>
      <c r="B477" s="9">
        <v>0.11180555555555555</v>
      </c>
      <c r="D477" s="9"/>
    </row>
    <row r="478" spans="1:4" x14ac:dyDescent="0.25">
      <c r="A478" s="8">
        <v>475</v>
      </c>
      <c r="B478" s="9">
        <v>2.4305555555555556E-2</v>
      </c>
      <c r="D478" s="9"/>
    </row>
    <row r="479" spans="1:4" x14ac:dyDescent="0.25">
      <c r="A479" s="8">
        <v>476</v>
      </c>
      <c r="B479" s="9">
        <v>7.9861111111111119E-2</v>
      </c>
      <c r="D479" s="9"/>
    </row>
    <row r="480" spans="1:4" x14ac:dyDescent="0.25">
      <c r="A480" s="8">
        <v>477</v>
      </c>
      <c r="B480" s="9">
        <v>7.9861111111111105E-2</v>
      </c>
      <c r="D480" s="9"/>
    </row>
    <row r="481" spans="1:4" x14ac:dyDescent="0.25">
      <c r="A481" s="8">
        <v>478</v>
      </c>
      <c r="B481" s="9">
        <v>6.25E-2</v>
      </c>
      <c r="D481" s="9"/>
    </row>
    <row r="482" spans="1:4" x14ac:dyDescent="0.25">
      <c r="A482" s="8">
        <v>479</v>
      </c>
      <c r="B482" s="9">
        <v>5.7638888888888892E-2</v>
      </c>
      <c r="D482" s="9"/>
    </row>
    <row r="483" spans="1:4" x14ac:dyDescent="0.25">
      <c r="A483" s="8">
        <v>480</v>
      </c>
      <c r="B483" s="9">
        <v>4.5138888888888888E-2</v>
      </c>
      <c r="D483" s="9"/>
    </row>
    <row r="484" spans="1:4" x14ac:dyDescent="0.25">
      <c r="A484" s="8">
        <v>481</v>
      </c>
      <c r="B484" s="9">
        <v>4.027777777777778E-2</v>
      </c>
      <c r="D484" s="9"/>
    </row>
    <row r="485" spans="1:4" x14ac:dyDescent="0.25">
      <c r="A485" s="8">
        <v>482</v>
      </c>
      <c r="B485" s="9">
        <v>1.4583333333333334E-2</v>
      </c>
      <c r="D485" s="9"/>
    </row>
    <row r="486" spans="1:4" x14ac:dyDescent="0.25">
      <c r="A486" s="8">
        <v>483</v>
      </c>
      <c r="B486" s="9">
        <v>3.6805555555555557E-2</v>
      </c>
      <c r="D486" s="9"/>
    </row>
    <row r="487" spans="1:4" x14ac:dyDescent="0.25">
      <c r="A487" s="8">
        <v>484</v>
      </c>
      <c r="B487" s="9">
        <v>2.361111111111111E-2</v>
      </c>
      <c r="D487" s="9"/>
    </row>
    <row r="488" spans="1:4" x14ac:dyDescent="0.25">
      <c r="A488" s="8">
        <v>485</v>
      </c>
      <c r="B488" s="9">
        <v>5.486111111111111E-2</v>
      </c>
      <c r="D488" s="9"/>
    </row>
    <row r="489" spans="1:4" x14ac:dyDescent="0.25">
      <c r="A489" s="8">
        <v>486</v>
      </c>
      <c r="B489" s="9">
        <v>4.0972222222222215E-2</v>
      </c>
      <c r="D489" s="9"/>
    </row>
    <row r="490" spans="1:4" x14ac:dyDescent="0.25">
      <c r="A490" s="8">
        <v>487</v>
      </c>
      <c r="B490" s="9">
        <v>6.3888888888888898E-2</v>
      </c>
      <c r="D490" s="9"/>
    </row>
    <row r="491" spans="1:4" x14ac:dyDescent="0.25">
      <c r="A491" s="8">
        <v>488</v>
      </c>
      <c r="B491" s="9">
        <v>8.6111111111111097E-2</v>
      </c>
      <c r="D491" s="9"/>
    </row>
    <row r="492" spans="1:4" x14ac:dyDescent="0.25">
      <c r="A492" s="8">
        <v>489</v>
      </c>
      <c r="B492" s="9">
        <v>2.361111111111111E-2</v>
      </c>
      <c r="D492" s="9"/>
    </row>
    <row r="493" spans="1:4" x14ac:dyDescent="0.25">
      <c r="A493" s="8">
        <v>490</v>
      </c>
      <c r="B493" s="9">
        <v>9.0972222222222232E-2</v>
      </c>
      <c r="D493" s="9"/>
    </row>
    <row r="494" spans="1:4" x14ac:dyDescent="0.25">
      <c r="A494" s="8">
        <v>491</v>
      </c>
      <c r="B494" s="9">
        <v>2.8472222222222222E-2</v>
      </c>
      <c r="D494" s="9"/>
    </row>
    <row r="495" spans="1:4" x14ac:dyDescent="0.25">
      <c r="A495" s="8">
        <v>492</v>
      </c>
      <c r="B495" s="9">
        <v>3.4027777777777775E-2</v>
      </c>
      <c r="D495" s="9"/>
    </row>
    <row r="496" spans="1:4" x14ac:dyDescent="0.25">
      <c r="A496" s="8">
        <v>493</v>
      </c>
      <c r="B496" s="9">
        <v>5.5555555555555558E-3</v>
      </c>
      <c r="D496" s="9"/>
    </row>
    <row r="497" spans="1:4" x14ac:dyDescent="0.25">
      <c r="A497" s="8">
        <v>494</v>
      </c>
      <c r="B497" s="9">
        <v>2.1527777777777778E-2</v>
      </c>
      <c r="D497" s="9"/>
    </row>
    <row r="498" spans="1:4" x14ac:dyDescent="0.25">
      <c r="A498" s="8">
        <v>495</v>
      </c>
      <c r="B498" s="9">
        <v>7.0833333333333331E-2</v>
      </c>
      <c r="D498" s="9"/>
    </row>
    <row r="499" spans="1:4" x14ac:dyDescent="0.25">
      <c r="A499" s="8">
        <v>496</v>
      </c>
      <c r="B499" s="9">
        <v>9.2361111111111102E-2</v>
      </c>
      <c r="D499" s="9"/>
    </row>
    <row r="500" spans="1:4" x14ac:dyDescent="0.25">
      <c r="A500" s="8">
        <v>497</v>
      </c>
      <c r="B500" s="9">
        <v>2.6388888888888889E-2</v>
      </c>
      <c r="D500" s="9"/>
    </row>
    <row r="501" spans="1:4" x14ac:dyDescent="0.25">
      <c r="A501" s="8">
        <v>498</v>
      </c>
      <c r="B501" s="9">
        <v>2.2222222222222223E-2</v>
      </c>
      <c r="D501" s="9"/>
    </row>
    <row r="502" spans="1:4" x14ac:dyDescent="0.25">
      <c r="A502" s="8">
        <v>499</v>
      </c>
      <c r="B502" s="9">
        <v>9.0277777777777776E-2</v>
      </c>
      <c r="D502" s="9"/>
    </row>
    <row r="503" spans="1:4" x14ac:dyDescent="0.25">
      <c r="A503" s="8">
        <v>500</v>
      </c>
      <c r="B503" s="9">
        <v>2.9166666666666667E-2</v>
      </c>
      <c r="D503" s="9"/>
    </row>
    <row r="504" spans="1:4" x14ac:dyDescent="0.25">
      <c r="A504" s="8">
        <v>501</v>
      </c>
      <c r="B504" s="9">
        <v>2.7083333333333334E-2</v>
      </c>
      <c r="D504" s="9"/>
    </row>
    <row r="505" spans="1:4" x14ac:dyDescent="0.25">
      <c r="A505" s="8">
        <v>502</v>
      </c>
      <c r="B505" s="9">
        <v>5.0694444444444445E-2</v>
      </c>
      <c r="D505" s="9"/>
    </row>
    <row r="506" spans="1:4" x14ac:dyDescent="0.25">
      <c r="A506" s="8">
        <v>503</v>
      </c>
      <c r="B506" s="9">
        <v>5.9027777777777776E-2</v>
      </c>
      <c r="D506" s="9"/>
    </row>
    <row r="507" spans="1:4" x14ac:dyDescent="0.25">
      <c r="A507" s="8">
        <v>504</v>
      </c>
      <c r="B507" s="9">
        <v>1.3194444444444444E-2</v>
      </c>
      <c r="D507" s="9"/>
    </row>
    <row r="508" spans="1:4" x14ac:dyDescent="0.25">
      <c r="A508" s="8">
        <v>505</v>
      </c>
      <c r="B508" s="9">
        <v>7.9861111111111105E-2</v>
      </c>
      <c r="D508" s="9"/>
    </row>
    <row r="509" spans="1:4" x14ac:dyDescent="0.25">
      <c r="A509" s="8">
        <v>506</v>
      </c>
      <c r="B509" s="9">
        <v>3.472222222222222E-3</v>
      </c>
      <c r="D509" s="9"/>
    </row>
    <row r="510" spans="1:4" x14ac:dyDescent="0.25">
      <c r="A510" s="8">
        <v>507</v>
      </c>
      <c r="B510" s="9">
        <v>4.791666666666667E-2</v>
      </c>
      <c r="D510" s="9"/>
    </row>
    <row r="511" spans="1:4" x14ac:dyDescent="0.25">
      <c r="A511" s="8">
        <v>508</v>
      </c>
      <c r="B511" s="9">
        <v>2.361111111111111E-2</v>
      </c>
      <c r="D511" s="9"/>
    </row>
    <row r="512" spans="1:4" x14ac:dyDescent="0.25">
      <c r="A512" s="8">
        <v>509</v>
      </c>
      <c r="B512" s="9">
        <v>3.2638888888888891E-2</v>
      </c>
      <c r="D512" s="9"/>
    </row>
    <row r="513" spans="1:4" x14ac:dyDescent="0.25">
      <c r="A513" s="8">
        <v>510</v>
      </c>
      <c r="B513" s="9">
        <v>3.3333333333333333E-2</v>
      </c>
      <c r="D513" s="9"/>
    </row>
    <row r="514" spans="1:4" x14ac:dyDescent="0.25">
      <c r="A514" s="8">
        <v>511</v>
      </c>
      <c r="B514" s="9">
        <v>2.6388888888888889E-2</v>
      </c>
      <c r="D514" s="9"/>
    </row>
    <row r="515" spans="1:4" x14ac:dyDescent="0.25">
      <c r="A515" s="8">
        <v>512</v>
      </c>
      <c r="B515" s="9">
        <v>4.0972222222222222E-2</v>
      </c>
      <c r="D515" s="9"/>
    </row>
    <row r="516" spans="1:4" x14ac:dyDescent="0.25">
      <c r="A516" s="8">
        <v>513</v>
      </c>
      <c r="B516" s="9">
        <v>3.888888888888889E-2</v>
      </c>
      <c r="D516" s="9"/>
    </row>
    <row r="517" spans="1:4" x14ac:dyDescent="0.25">
      <c r="A517" s="8">
        <v>514</v>
      </c>
      <c r="B517" s="9">
        <v>7.7777777777777779E-2</v>
      </c>
      <c r="D517" s="9"/>
    </row>
    <row r="518" spans="1:4" x14ac:dyDescent="0.25">
      <c r="A518" s="8">
        <v>515</v>
      </c>
      <c r="B518" s="9">
        <v>9.0277777777777769E-3</v>
      </c>
      <c r="D518" s="9"/>
    </row>
    <row r="519" spans="1:4" x14ac:dyDescent="0.25">
      <c r="A519" s="8">
        <v>516</v>
      </c>
      <c r="B519" s="9">
        <v>6.7361111111111122E-2</v>
      </c>
      <c r="D519" s="9"/>
    </row>
    <row r="520" spans="1:4" x14ac:dyDescent="0.25">
      <c r="A520" s="8">
        <v>517</v>
      </c>
      <c r="B520" s="9">
        <v>4.5138888888888888E-2</v>
      </c>
      <c r="D520" s="9"/>
    </row>
    <row r="521" spans="1:4" x14ac:dyDescent="0.25">
      <c r="A521" s="8">
        <v>518</v>
      </c>
      <c r="B521" s="9">
        <v>3.6805555555555557E-2</v>
      </c>
      <c r="D521" s="9"/>
    </row>
    <row r="522" spans="1:4" x14ac:dyDescent="0.25">
      <c r="A522" s="8">
        <v>519</v>
      </c>
      <c r="B522" s="9">
        <v>0.10833333333333334</v>
      </c>
      <c r="D522" s="9"/>
    </row>
    <row r="523" spans="1:4" x14ac:dyDescent="0.25">
      <c r="A523" s="8">
        <v>520</v>
      </c>
      <c r="B523" s="9">
        <v>8.4027777777777785E-2</v>
      </c>
      <c r="D523" s="9"/>
    </row>
    <row r="524" spans="1:4" x14ac:dyDescent="0.25">
      <c r="A524" s="8">
        <v>521</v>
      </c>
      <c r="B524" s="9">
        <v>6.3194444444444442E-2</v>
      </c>
      <c r="D524" s="9"/>
    </row>
    <row r="525" spans="1:4" x14ac:dyDescent="0.25">
      <c r="A525" s="8">
        <v>522</v>
      </c>
      <c r="B525" s="9">
        <v>3.2638888888888891E-2</v>
      </c>
      <c r="D525" s="9"/>
    </row>
    <row r="526" spans="1:4" x14ac:dyDescent="0.25">
      <c r="A526" s="8">
        <v>523</v>
      </c>
      <c r="B526" s="9">
        <v>3.5416666666666666E-2</v>
      </c>
      <c r="D526" s="9"/>
    </row>
    <row r="527" spans="1:4" x14ac:dyDescent="0.25">
      <c r="A527" s="8">
        <v>524</v>
      </c>
      <c r="B527" s="9">
        <v>4.2361111111111106E-2</v>
      </c>
      <c r="D527" s="9"/>
    </row>
    <row r="528" spans="1:4" x14ac:dyDescent="0.25">
      <c r="A528" s="8">
        <v>525</v>
      </c>
      <c r="B528" s="9">
        <v>5.347222222222222E-2</v>
      </c>
      <c r="D528" s="9"/>
    </row>
    <row r="529" spans="1:4" x14ac:dyDescent="0.25">
      <c r="A529" s="8">
        <v>526</v>
      </c>
      <c r="B529" s="9">
        <v>1.5277777777777777E-2</v>
      </c>
      <c r="D529" s="9"/>
    </row>
    <row r="530" spans="1:4" x14ac:dyDescent="0.25">
      <c r="A530" s="8">
        <v>527</v>
      </c>
      <c r="B530" s="9">
        <v>2.1527777777777778E-2</v>
      </c>
      <c r="D530" s="9"/>
    </row>
    <row r="531" spans="1:4" x14ac:dyDescent="0.25">
      <c r="A531" s="8">
        <v>528</v>
      </c>
      <c r="B531" s="9">
        <v>8.4027777777777785E-2</v>
      </c>
      <c r="D531" s="9"/>
    </row>
    <row r="532" spans="1:4" x14ac:dyDescent="0.25">
      <c r="A532" s="8">
        <v>529</v>
      </c>
      <c r="B532" s="9">
        <v>0.10902777777777778</v>
      </c>
      <c r="D532" s="9"/>
    </row>
    <row r="533" spans="1:4" x14ac:dyDescent="0.25">
      <c r="A533" s="8">
        <v>530</v>
      </c>
      <c r="B533" s="9">
        <v>7.3611111111111113E-2</v>
      </c>
      <c r="D533" s="9"/>
    </row>
    <row r="534" spans="1:4" x14ac:dyDescent="0.25">
      <c r="A534" s="8">
        <v>531</v>
      </c>
      <c r="B534" s="9">
        <v>0.13819444444444445</v>
      </c>
      <c r="D534" s="9"/>
    </row>
    <row r="535" spans="1:4" x14ac:dyDescent="0.25">
      <c r="A535" s="8">
        <v>532</v>
      </c>
      <c r="B535" s="9">
        <v>4.0972222222222215E-2</v>
      </c>
      <c r="D535" s="9"/>
    </row>
    <row r="536" spans="1:4" x14ac:dyDescent="0.25">
      <c r="A536" s="8">
        <v>533</v>
      </c>
      <c r="B536" s="9">
        <v>3.3333333333333333E-2</v>
      </c>
      <c r="D536" s="9"/>
    </row>
    <row r="537" spans="1:4" x14ac:dyDescent="0.25">
      <c r="A537" s="8">
        <v>534</v>
      </c>
      <c r="B537" s="9">
        <v>5.2777777777777785E-2</v>
      </c>
      <c r="D537" s="9"/>
    </row>
    <row r="538" spans="1:4" x14ac:dyDescent="0.25">
      <c r="A538" s="8">
        <v>535</v>
      </c>
      <c r="B538" s="9">
        <v>7.8472222222222221E-2</v>
      </c>
      <c r="D538" s="9"/>
    </row>
    <row r="539" spans="1:4" x14ac:dyDescent="0.25">
      <c r="A539" s="8">
        <v>536</v>
      </c>
      <c r="B539" s="9">
        <v>0.10555555555555556</v>
      </c>
      <c r="D539" s="9"/>
    </row>
    <row r="540" spans="1:4" x14ac:dyDescent="0.25">
      <c r="A540" s="8">
        <v>537</v>
      </c>
      <c r="B540" s="9">
        <v>1.4583333333333334E-2</v>
      </c>
      <c r="D540" s="9"/>
    </row>
    <row r="541" spans="1:4" x14ac:dyDescent="0.25">
      <c r="A541" s="8">
        <v>538</v>
      </c>
      <c r="B541" s="9">
        <v>0.13750000000000001</v>
      </c>
      <c r="D541" s="9"/>
    </row>
    <row r="542" spans="1:4" x14ac:dyDescent="0.25">
      <c r="A542" s="8">
        <v>539</v>
      </c>
      <c r="B542" s="9">
        <v>8.9583333333333334E-2</v>
      </c>
      <c r="D542" s="9"/>
    </row>
    <row r="543" spans="1:4" x14ac:dyDescent="0.25">
      <c r="A543" s="8">
        <v>540</v>
      </c>
      <c r="B543" s="9">
        <v>5.694444444444445E-2</v>
      </c>
      <c r="D543" s="9"/>
    </row>
    <row r="544" spans="1:4" x14ac:dyDescent="0.25">
      <c r="A544" s="8">
        <v>541</v>
      </c>
      <c r="B544" s="9">
        <v>8.611111111111111E-2</v>
      </c>
      <c r="D544" s="9"/>
    </row>
    <row r="545" spans="1:4" x14ac:dyDescent="0.25">
      <c r="A545" s="8">
        <v>542</v>
      </c>
      <c r="B545" s="9">
        <v>7.9861111111111105E-2</v>
      </c>
      <c r="D545" s="9"/>
    </row>
    <row r="546" spans="1:4" x14ac:dyDescent="0.25">
      <c r="A546" s="8">
        <v>543</v>
      </c>
      <c r="B546" s="9">
        <v>5.1388888888888887E-2</v>
      </c>
      <c r="D546" s="9"/>
    </row>
    <row r="547" spans="1:4" x14ac:dyDescent="0.25">
      <c r="A547" s="8">
        <v>544</v>
      </c>
      <c r="B547" s="9">
        <v>3.3333333333333333E-2</v>
      </c>
      <c r="D547" s="9"/>
    </row>
    <row r="548" spans="1:4" x14ac:dyDescent="0.25">
      <c r="A548" s="8">
        <v>545</v>
      </c>
      <c r="B548" s="9">
        <v>6.8750000000000006E-2</v>
      </c>
      <c r="D548" s="9"/>
    </row>
    <row r="549" spans="1:4" x14ac:dyDescent="0.25">
      <c r="A549" s="8">
        <v>546</v>
      </c>
      <c r="B549" s="9">
        <v>6.3194444444444442E-2</v>
      </c>
      <c r="D549" s="9"/>
    </row>
    <row r="550" spans="1:4" x14ac:dyDescent="0.25">
      <c r="A550" s="8">
        <v>547</v>
      </c>
      <c r="B550" s="9">
        <v>6.7361111111111108E-2</v>
      </c>
      <c r="D550" s="9"/>
    </row>
    <row r="551" spans="1:4" x14ac:dyDescent="0.25">
      <c r="A551" s="8">
        <v>548</v>
      </c>
      <c r="B551" s="9">
        <v>7.3611111111111113E-2</v>
      </c>
      <c r="D551" s="9"/>
    </row>
    <row r="552" spans="1:4" x14ac:dyDescent="0.25">
      <c r="A552" s="8">
        <v>549</v>
      </c>
      <c r="B552" s="9">
        <v>6.8055555555555564E-2</v>
      </c>
      <c r="D552" s="9"/>
    </row>
    <row r="553" spans="1:4" x14ac:dyDescent="0.25">
      <c r="A553" s="8">
        <v>550</v>
      </c>
      <c r="B553" s="9">
        <v>3.9583333333333331E-2</v>
      </c>
      <c r="D553" s="9"/>
    </row>
    <row r="554" spans="1:4" x14ac:dyDescent="0.25">
      <c r="A554" s="8">
        <v>551</v>
      </c>
      <c r="B554" s="9">
        <v>8.5416666666666669E-2</v>
      </c>
      <c r="D554" s="9"/>
    </row>
    <row r="555" spans="1:4" x14ac:dyDescent="0.25">
      <c r="A555" s="8">
        <v>552</v>
      </c>
      <c r="B555" s="9">
        <v>7.9861111111111105E-2</v>
      </c>
      <c r="D555" s="9"/>
    </row>
    <row r="556" spans="1:4" x14ac:dyDescent="0.25">
      <c r="A556" s="8">
        <v>553</v>
      </c>
      <c r="B556" s="9">
        <v>0.12361111111111112</v>
      </c>
      <c r="D556" s="9"/>
    </row>
    <row r="557" spans="1:4" x14ac:dyDescent="0.25">
      <c r="A557" s="8">
        <v>554</v>
      </c>
      <c r="B557" s="9">
        <v>4.9305555555555561E-2</v>
      </c>
      <c r="D557" s="9"/>
    </row>
    <row r="558" spans="1:4" x14ac:dyDescent="0.25">
      <c r="A558" s="8">
        <v>555</v>
      </c>
      <c r="B558" s="9">
        <v>3.1944444444444442E-2</v>
      </c>
      <c r="D558" s="9"/>
    </row>
    <row r="559" spans="1:4" x14ac:dyDescent="0.25">
      <c r="A559" s="8">
        <v>556</v>
      </c>
      <c r="B559" s="9">
        <v>4.5833333333333337E-2</v>
      </c>
      <c r="D559" s="9"/>
    </row>
    <row r="560" spans="1:4" x14ac:dyDescent="0.25">
      <c r="A560" s="8">
        <v>557</v>
      </c>
      <c r="B560" s="9">
        <v>7.4305555555555555E-2</v>
      </c>
      <c r="D560" s="9"/>
    </row>
    <row r="561" spans="1:4" x14ac:dyDescent="0.25">
      <c r="A561" s="8">
        <v>558</v>
      </c>
      <c r="B561" s="9">
        <v>0.11597222222222223</v>
      </c>
      <c r="D561" s="9"/>
    </row>
    <row r="562" spans="1:4" x14ac:dyDescent="0.25">
      <c r="A562" s="8">
        <v>559</v>
      </c>
      <c r="B562" s="9">
        <v>2.8472222222222222E-2</v>
      </c>
      <c r="D562" s="9"/>
    </row>
    <row r="563" spans="1:4" x14ac:dyDescent="0.25">
      <c r="A563" s="8">
        <v>560</v>
      </c>
      <c r="B563" s="9">
        <v>3.3333333333333333E-2</v>
      </c>
      <c r="D563" s="9"/>
    </row>
    <row r="564" spans="1:4" x14ac:dyDescent="0.25">
      <c r="A564" s="8">
        <v>561</v>
      </c>
      <c r="B564" s="9">
        <v>4.4444444444444446E-2</v>
      </c>
      <c r="D564" s="9"/>
    </row>
    <row r="565" spans="1:4" x14ac:dyDescent="0.25">
      <c r="A565" s="8">
        <v>562</v>
      </c>
      <c r="B565" s="9">
        <v>7.7777777777777779E-2</v>
      </c>
      <c r="D565" s="9"/>
    </row>
    <row r="566" spans="1:4" x14ac:dyDescent="0.25">
      <c r="A566" s="8">
        <v>563</v>
      </c>
      <c r="B566" s="9">
        <v>2.5694444444444443E-2</v>
      </c>
      <c r="D566" s="9"/>
    </row>
    <row r="567" spans="1:4" x14ac:dyDescent="0.25">
      <c r="A567" s="8">
        <v>564</v>
      </c>
      <c r="B567" s="9">
        <v>3.7499999999999999E-2</v>
      </c>
      <c r="D567" s="9"/>
    </row>
    <row r="568" spans="1:4" x14ac:dyDescent="0.25">
      <c r="A568" s="8">
        <v>565</v>
      </c>
      <c r="B568" s="9">
        <v>6.8055555555555564E-2</v>
      </c>
      <c r="D568" s="9"/>
    </row>
    <row r="569" spans="1:4" x14ac:dyDescent="0.25">
      <c r="A569" s="8">
        <v>566</v>
      </c>
      <c r="B569" s="9">
        <v>3.888888888888889E-2</v>
      </c>
      <c r="D569" s="9"/>
    </row>
    <row r="570" spans="1:4" x14ac:dyDescent="0.25">
      <c r="A570" s="8">
        <v>567</v>
      </c>
      <c r="B570" s="9">
        <v>7.0833333333333331E-2</v>
      </c>
      <c r="D570" s="9"/>
    </row>
    <row r="571" spans="1:4" x14ac:dyDescent="0.25">
      <c r="A571" s="8">
        <v>568</v>
      </c>
      <c r="B571" s="9">
        <v>5.8333333333333334E-2</v>
      </c>
      <c r="D571" s="9"/>
    </row>
    <row r="572" spans="1:4" x14ac:dyDescent="0.25">
      <c r="A572" s="8">
        <v>569</v>
      </c>
      <c r="B572" s="9">
        <v>4.0277777777777773E-2</v>
      </c>
      <c r="D572" s="9"/>
    </row>
    <row r="573" spans="1:4" x14ac:dyDescent="0.25">
      <c r="A573" s="8">
        <v>570</v>
      </c>
      <c r="B573" s="9">
        <v>3.1944444444444442E-2</v>
      </c>
      <c r="D573" s="9"/>
    </row>
    <row r="574" spans="1:4" x14ac:dyDescent="0.25">
      <c r="A574" s="8">
        <v>571</v>
      </c>
      <c r="B574" s="9">
        <v>1.8055555555555554E-2</v>
      </c>
      <c r="D574" s="9"/>
    </row>
    <row r="575" spans="1:4" x14ac:dyDescent="0.25">
      <c r="A575" s="8">
        <v>572</v>
      </c>
      <c r="B575" s="9">
        <v>3.0555555555555555E-2</v>
      </c>
      <c r="D575" s="9"/>
    </row>
    <row r="576" spans="1:4" x14ac:dyDescent="0.25">
      <c r="A576" s="8">
        <v>573</v>
      </c>
      <c r="B576" s="9">
        <v>4.7916666666666663E-2</v>
      </c>
      <c r="D576" s="9"/>
    </row>
    <row r="577" spans="1:4" x14ac:dyDescent="0.25">
      <c r="A577" s="8">
        <v>574</v>
      </c>
      <c r="B577" s="9">
        <v>0.11666666666666665</v>
      </c>
      <c r="D577" s="9"/>
    </row>
    <row r="578" spans="1:4" x14ac:dyDescent="0.25">
      <c r="A578" s="8">
        <v>575</v>
      </c>
      <c r="B578" s="9">
        <v>3.0555555555555555E-2</v>
      </c>
      <c r="D578" s="9"/>
    </row>
    <row r="579" spans="1:4" x14ac:dyDescent="0.25">
      <c r="A579" s="8">
        <v>576</v>
      </c>
      <c r="B579" s="9">
        <v>7.9861111111111105E-2</v>
      </c>
      <c r="D579" s="9"/>
    </row>
    <row r="580" spans="1:4" x14ac:dyDescent="0.25">
      <c r="A580" s="8">
        <v>577</v>
      </c>
      <c r="B580" s="9">
        <v>1.7361111111111112E-2</v>
      </c>
      <c r="D580" s="9"/>
    </row>
    <row r="581" spans="1:4" x14ac:dyDescent="0.25">
      <c r="A581" s="8">
        <v>578</v>
      </c>
      <c r="B581" s="9">
        <v>3.0555555555555555E-2</v>
      </c>
      <c r="D581" s="9"/>
    </row>
    <row r="582" spans="1:4" x14ac:dyDescent="0.25">
      <c r="A582" s="8">
        <v>579</v>
      </c>
      <c r="B582" s="9">
        <v>3.3333333333333333E-2</v>
      </c>
      <c r="D582" s="9"/>
    </row>
    <row r="583" spans="1:4" x14ac:dyDescent="0.25">
      <c r="A583" s="8">
        <v>580</v>
      </c>
      <c r="B583" s="9">
        <v>2.0833333333333332E-2</v>
      </c>
      <c r="D583" s="9"/>
    </row>
    <row r="584" spans="1:4" x14ac:dyDescent="0.25">
      <c r="A584" s="8">
        <v>581</v>
      </c>
      <c r="B584" s="9">
        <v>3.8194444444444441E-2</v>
      </c>
      <c r="D584" s="9"/>
    </row>
    <row r="585" spans="1:4" x14ac:dyDescent="0.25">
      <c r="A585" s="8">
        <v>582</v>
      </c>
      <c r="B585" s="9">
        <v>2.9166666666666667E-2</v>
      </c>
      <c r="D585" s="9"/>
    </row>
    <row r="586" spans="1:4" x14ac:dyDescent="0.25">
      <c r="A586" s="8">
        <v>583</v>
      </c>
      <c r="B586" s="9">
        <v>7.2916666666666671E-2</v>
      </c>
      <c r="D586" s="9"/>
    </row>
    <row r="587" spans="1:4" x14ac:dyDescent="0.25">
      <c r="A587" s="8">
        <v>584</v>
      </c>
      <c r="B587" s="9">
        <v>7.9166666666666663E-2</v>
      </c>
      <c r="D587" s="9"/>
    </row>
    <row r="588" spans="1:4" x14ac:dyDescent="0.25">
      <c r="A588" s="8">
        <v>585</v>
      </c>
      <c r="B588" s="9">
        <v>6.5972222222222224E-2</v>
      </c>
      <c r="D588" s="9"/>
    </row>
    <row r="589" spans="1:4" x14ac:dyDescent="0.25">
      <c r="A589" s="8">
        <v>586</v>
      </c>
      <c r="B589" s="9">
        <v>6.3888888888888884E-2</v>
      </c>
      <c r="D589" s="9"/>
    </row>
    <row r="590" spans="1:4" x14ac:dyDescent="0.25">
      <c r="A590" s="8">
        <v>587</v>
      </c>
      <c r="B590" s="9">
        <v>2.9861111111111113E-2</v>
      </c>
      <c r="D590" s="9"/>
    </row>
    <row r="591" spans="1:4" x14ac:dyDescent="0.25">
      <c r="A591" s="8">
        <v>588</v>
      </c>
      <c r="B591" s="9">
        <v>2.5694444444444443E-2</v>
      </c>
      <c r="D591" s="9"/>
    </row>
    <row r="592" spans="1:4" x14ac:dyDescent="0.25">
      <c r="A592" s="8">
        <v>589</v>
      </c>
      <c r="B592" s="9">
        <v>8.3333333333333329E-2</v>
      </c>
      <c r="D592" s="9"/>
    </row>
    <row r="593" spans="1:4" x14ac:dyDescent="0.25">
      <c r="A593" s="8">
        <v>590</v>
      </c>
      <c r="B593" s="9">
        <v>4.4444444444444446E-2</v>
      </c>
      <c r="D593" s="9"/>
    </row>
    <row r="594" spans="1:4" x14ac:dyDescent="0.25">
      <c r="A594" s="8">
        <v>591</v>
      </c>
      <c r="B594" s="9">
        <v>3.5416666666666666E-2</v>
      </c>
      <c r="D594" s="9"/>
    </row>
    <row r="595" spans="1:4" x14ac:dyDescent="0.25">
      <c r="A595" s="8">
        <v>592</v>
      </c>
      <c r="B595" s="9">
        <v>7.013888888888889E-2</v>
      </c>
      <c r="D595" s="9"/>
    </row>
    <row r="596" spans="1:4" x14ac:dyDescent="0.25">
      <c r="A596" s="8">
        <v>593</v>
      </c>
      <c r="B596" s="9">
        <v>3.3333333333333333E-2</v>
      </c>
      <c r="D596" s="9"/>
    </row>
    <row r="597" spans="1:4" x14ac:dyDescent="0.25">
      <c r="A597" s="8">
        <v>594</v>
      </c>
      <c r="B597" s="9">
        <v>6.805555555555555E-2</v>
      </c>
      <c r="D597" s="9"/>
    </row>
    <row r="598" spans="1:4" x14ac:dyDescent="0.25">
      <c r="A598" s="8">
        <v>595</v>
      </c>
      <c r="B598" s="9">
        <v>3.4027777777777775E-2</v>
      </c>
      <c r="D598" s="9"/>
    </row>
    <row r="599" spans="1:4" x14ac:dyDescent="0.25">
      <c r="A599" s="8">
        <v>596</v>
      </c>
      <c r="B599" s="9">
        <v>0.10972222222222223</v>
      </c>
      <c r="D599" s="9"/>
    </row>
    <row r="600" spans="1:4" x14ac:dyDescent="0.25">
      <c r="A600" s="8">
        <v>597</v>
      </c>
      <c r="B600" s="9">
        <v>9.7916666666666666E-2</v>
      </c>
      <c r="D600" s="9"/>
    </row>
    <row r="601" spans="1:4" x14ac:dyDescent="0.25">
      <c r="A601" s="8">
        <v>598</v>
      </c>
      <c r="B601" s="9">
        <v>5.6249999999999994E-2</v>
      </c>
      <c r="D601" s="9"/>
    </row>
    <row r="602" spans="1:4" x14ac:dyDescent="0.25">
      <c r="A602" s="8">
        <v>599</v>
      </c>
      <c r="B602" s="9">
        <v>7.4999999999999997E-2</v>
      </c>
      <c r="D602" s="9"/>
    </row>
    <row r="603" spans="1:4" x14ac:dyDescent="0.25">
      <c r="A603" s="8">
        <v>600</v>
      </c>
      <c r="B603" s="9">
        <v>4.5138888888888888E-2</v>
      </c>
      <c r="D603" s="9"/>
    </row>
    <row r="604" spans="1:4" x14ac:dyDescent="0.25">
      <c r="A604" s="8">
        <v>601</v>
      </c>
      <c r="B604" s="9">
        <v>7.9861111111111119E-2</v>
      </c>
      <c r="D604" s="9"/>
    </row>
    <row r="605" spans="1:4" x14ac:dyDescent="0.25">
      <c r="A605" s="8">
        <v>602</v>
      </c>
      <c r="B605" s="9">
        <v>0.11249999999999999</v>
      </c>
      <c r="D605" s="9"/>
    </row>
    <row r="606" spans="1:4" x14ac:dyDescent="0.25">
      <c r="A606" s="8">
        <v>603</v>
      </c>
      <c r="B606" s="9">
        <v>1.1805555555555555E-2</v>
      </c>
      <c r="D606" s="9"/>
    </row>
    <row r="607" spans="1:4" x14ac:dyDescent="0.25">
      <c r="A607" s="8">
        <v>604</v>
      </c>
      <c r="B607" s="9">
        <v>2.9166666666666667E-2</v>
      </c>
      <c r="D607" s="9"/>
    </row>
    <row r="608" spans="1:4" x14ac:dyDescent="0.25">
      <c r="A608" s="8">
        <v>605</v>
      </c>
      <c r="B608" s="9">
        <v>0.12222222222222223</v>
      </c>
      <c r="D608" s="9"/>
    </row>
    <row r="609" spans="1:4" x14ac:dyDescent="0.25">
      <c r="A609" s="8">
        <v>606</v>
      </c>
      <c r="B609" s="9">
        <v>0.10069444444444445</v>
      </c>
      <c r="D609" s="9"/>
    </row>
    <row r="610" spans="1:4" x14ac:dyDescent="0.25">
      <c r="A610" s="8">
        <v>607</v>
      </c>
      <c r="B610" s="9">
        <v>4.7916666666666663E-2</v>
      </c>
      <c r="D610" s="9"/>
    </row>
    <row r="611" spans="1:4" x14ac:dyDescent="0.25">
      <c r="A611" s="8">
        <v>608</v>
      </c>
      <c r="B611" s="9">
        <v>3.125E-2</v>
      </c>
      <c r="D611" s="9"/>
    </row>
    <row r="612" spans="1:4" x14ac:dyDescent="0.25">
      <c r="A612" s="8">
        <v>609</v>
      </c>
      <c r="B612" s="9">
        <v>1.8749999999999999E-2</v>
      </c>
      <c r="D612" s="9"/>
    </row>
    <row r="613" spans="1:4" x14ac:dyDescent="0.25">
      <c r="A613" s="8">
        <v>610</v>
      </c>
      <c r="B613" s="9">
        <v>3.2638888888888891E-2</v>
      </c>
      <c r="D613" s="9"/>
    </row>
    <row r="614" spans="1:4" x14ac:dyDescent="0.25">
      <c r="A614" s="8">
        <v>611</v>
      </c>
      <c r="B614" s="9">
        <v>5.7638888888888892E-2</v>
      </c>
      <c r="D614" s="9"/>
    </row>
    <row r="615" spans="1:4" x14ac:dyDescent="0.25">
      <c r="A615" s="8">
        <v>612</v>
      </c>
      <c r="B615" s="9">
        <v>8.958333333333332E-2</v>
      </c>
      <c r="D615" s="9"/>
    </row>
    <row r="616" spans="1:4" x14ac:dyDescent="0.25">
      <c r="A616" s="8">
        <v>613</v>
      </c>
      <c r="B616" s="9">
        <v>0.10555555555555554</v>
      </c>
      <c r="D616" s="9"/>
    </row>
    <row r="617" spans="1:4" x14ac:dyDescent="0.25">
      <c r="A617" s="8">
        <v>614</v>
      </c>
      <c r="B617" s="9">
        <v>3.4722222222222224E-2</v>
      </c>
      <c r="D617" s="9"/>
    </row>
    <row r="618" spans="1:4" x14ac:dyDescent="0.25">
      <c r="A618" s="8">
        <v>615</v>
      </c>
      <c r="B618" s="9">
        <v>0.10833333333333334</v>
      </c>
      <c r="D618" s="9"/>
    </row>
    <row r="619" spans="1:4" x14ac:dyDescent="0.25">
      <c r="A619" s="8">
        <v>616</v>
      </c>
      <c r="B619" s="9">
        <v>3.2638888888888884E-2</v>
      </c>
      <c r="D619" s="9"/>
    </row>
    <row r="620" spans="1:4" x14ac:dyDescent="0.25">
      <c r="A620" s="8">
        <v>617</v>
      </c>
      <c r="B620" s="9">
        <v>3.5416666666666666E-2</v>
      </c>
      <c r="D620" s="9"/>
    </row>
    <row r="621" spans="1:4" x14ac:dyDescent="0.25">
      <c r="A621" s="8">
        <v>618</v>
      </c>
      <c r="B621" s="9">
        <v>8.1944444444444445E-2</v>
      </c>
      <c r="D621" s="9"/>
    </row>
    <row r="622" spans="1:4" x14ac:dyDescent="0.25">
      <c r="A622" s="8">
        <v>619</v>
      </c>
      <c r="B622" s="9">
        <v>6.6666666666666666E-2</v>
      </c>
      <c r="D622" s="9"/>
    </row>
    <row r="623" spans="1:4" x14ac:dyDescent="0.25">
      <c r="A623" s="8">
        <v>620</v>
      </c>
      <c r="B623" s="9">
        <v>2.7777777777777776E-2</v>
      </c>
      <c r="D623" s="9"/>
    </row>
    <row r="624" spans="1:4" x14ac:dyDescent="0.25">
      <c r="A624" s="8">
        <v>621</v>
      </c>
      <c r="B624" s="9">
        <v>5.5555555555555558E-3</v>
      </c>
      <c r="D624" s="9"/>
    </row>
    <row r="625" spans="1:4" x14ac:dyDescent="0.25">
      <c r="A625" s="8">
        <v>622</v>
      </c>
      <c r="B625" s="9">
        <v>5.4166666666666669E-2</v>
      </c>
      <c r="D625" s="9"/>
    </row>
    <row r="626" spans="1:4" x14ac:dyDescent="0.25">
      <c r="A626" s="8">
        <v>623</v>
      </c>
      <c r="B626" s="9">
        <v>0.10069444444444445</v>
      </c>
      <c r="D626" s="9"/>
    </row>
    <row r="627" spans="1:4" x14ac:dyDescent="0.25">
      <c r="A627" s="8">
        <v>624</v>
      </c>
      <c r="B627" s="9">
        <v>5.486111111111111E-2</v>
      </c>
      <c r="D627" s="9"/>
    </row>
    <row r="628" spans="1:4" x14ac:dyDescent="0.25">
      <c r="A628" s="8">
        <v>625</v>
      </c>
      <c r="B628" s="9">
        <v>6.7361111111111108E-2</v>
      </c>
      <c r="D628" s="9"/>
    </row>
    <row r="629" spans="1:4" x14ac:dyDescent="0.25">
      <c r="A629" s="8">
        <v>626</v>
      </c>
      <c r="B629" s="9">
        <v>4.027777777777778E-2</v>
      </c>
      <c r="D629" s="9"/>
    </row>
    <row r="630" spans="1:4" x14ac:dyDescent="0.25">
      <c r="A630" s="8">
        <v>627</v>
      </c>
      <c r="B630" s="9">
        <v>2.5694444444444443E-2</v>
      </c>
      <c r="D630" s="9"/>
    </row>
    <row r="631" spans="1:4" x14ac:dyDescent="0.25">
      <c r="A631" s="8">
        <v>628</v>
      </c>
      <c r="B631" s="9">
        <v>2.9861111111111109E-2</v>
      </c>
      <c r="D631" s="9"/>
    </row>
    <row r="632" spans="1:4" x14ac:dyDescent="0.25">
      <c r="A632" s="8">
        <v>629</v>
      </c>
      <c r="B632" s="9">
        <v>5.8333333333333334E-2</v>
      </c>
      <c r="D632" s="9"/>
    </row>
    <row r="633" spans="1:4" x14ac:dyDescent="0.25">
      <c r="A633" s="8">
        <v>630</v>
      </c>
      <c r="B633" s="9">
        <v>5.2083333333333336E-2</v>
      </c>
      <c r="D633" s="9"/>
    </row>
    <row r="634" spans="1:4" x14ac:dyDescent="0.25">
      <c r="A634" s="8">
        <v>631</v>
      </c>
      <c r="B634" s="9">
        <v>3.1944444444444442E-2</v>
      </c>
      <c r="D634" s="9"/>
    </row>
    <row r="635" spans="1:4" x14ac:dyDescent="0.25">
      <c r="A635" s="8">
        <v>632</v>
      </c>
      <c r="B635" s="9">
        <v>6.1111111111111116E-2</v>
      </c>
      <c r="D635" s="9"/>
    </row>
    <row r="636" spans="1:4" x14ac:dyDescent="0.25">
      <c r="A636" s="8">
        <v>633</v>
      </c>
      <c r="B636" s="9">
        <v>0.10347222222222222</v>
      </c>
      <c r="D636" s="9"/>
    </row>
    <row r="637" spans="1:4" x14ac:dyDescent="0.25">
      <c r="A637" s="8">
        <v>634</v>
      </c>
      <c r="B637" s="9">
        <v>0.10902777777777778</v>
      </c>
      <c r="D637" s="9"/>
    </row>
    <row r="638" spans="1:4" x14ac:dyDescent="0.25">
      <c r="A638" s="8">
        <v>635</v>
      </c>
      <c r="B638" s="9">
        <v>1.7361111111111112E-2</v>
      </c>
      <c r="D638" s="9"/>
    </row>
    <row r="639" spans="1:4" x14ac:dyDescent="0.25">
      <c r="A639" s="8">
        <v>636</v>
      </c>
      <c r="B639" s="9">
        <v>0.10486111111111111</v>
      </c>
      <c r="D639" s="9"/>
    </row>
    <row r="640" spans="1:4" x14ac:dyDescent="0.25">
      <c r="A640" s="8">
        <v>637</v>
      </c>
      <c r="B640" s="9">
        <v>4.2361111111111113E-2</v>
      </c>
      <c r="D640" s="9"/>
    </row>
    <row r="641" spans="1:4" x14ac:dyDescent="0.25">
      <c r="A641" s="8">
        <v>638</v>
      </c>
      <c r="B641" s="9">
        <v>3.0555555555555555E-2</v>
      </c>
      <c r="D641" s="9"/>
    </row>
    <row r="642" spans="1:4" x14ac:dyDescent="0.25">
      <c r="A642" s="8">
        <v>639</v>
      </c>
      <c r="B642" s="9">
        <v>9.4444444444444442E-2</v>
      </c>
      <c r="D642" s="9"/>
    </row>
    <row r="643" spans="1:4" x14ac:dyDescent="0.25">
      <c r="A643" s="8">
        <v>640</v>
      </c>
      <c r="B643" s="9">
        <v>5.2083333333333336E-2</v>
      </c>
      <c r="D643" s="9"/>
    </row>
    <row r="644" spans="1:4" x14ac:dyDescent="0.25">
      <c r="A644" s="8">
        <v>641</v>
      </c>
      <c r="B644" s="9">
        <v>5.1388888888888887E-2</v>
      </c>
      <c r="D644" s="9"/>
    </row>
    <row r="645" spans="1:4" x14ac:dyDescent="0.25">
      <c r="A645" s="8">
        <v>642</v>
      </c>
      <c r="B645" s="9">
        <v>5.6249999999999994E-2</v>
      </c>
      <c r="D645" s="9"/>
    </row>
    <row r="646" spans="1:4" x14ac:dyDescent="0.25">
      <c r="A646" s="8">
        <v>643</v>
      </c>
      <c r="B646" s="9">
        <v>1.2500000000000001E-2</v>
      </c>
      <c r="D646" s="9"/>
    </row>
    <row r="647" spans="1:4" x14ac:dyDescent="0.25">
      <c r="A647" s="8">
        <v>644</v>
      </c>
      <c r="B647" s="9">
        <v>3.5416666666666666E-2</v>
      </c>
      <c r="D647" s="9"/>
    </row>
    <row r="648" spans="1:4" x14ac:dyDescent="0.25">
      <c r="A648" s="8">
        <v>645</v>
      </c>
      <c r="B648" s="9">
        <v>6.7361111111111108E-2</v>
      </c>
      <c r="D648" s="9"/>
    </row>
    <row r="649" spans="1:4" x14ac:dyDescent="0.25">
      <c r="A649" s="8">
        <v>646</v>
      </c>
      <c r="B649" s="9">
        <v>2.5000000000000001E-2</v>
      </c>
      <c r="D649" s="9"/>
    </row>
    <row r="650" spans="1:4" x14ac:dyDescent="0.25">
      <c r="A650" s="8">
        <v>647</v>
      </c>
      <c r="B650" s="9">
        <v>2.7083333333333331E-2</v>
      </c>
      <c r="D650" s="9"/>
    </row>
    <row r="651" spans="1:4" x14ac:dyDescent="0.25">
      <c r="A651" s="8">
        <v>648</v>
      </c>
      <c r="B651" s="9">
        <v>3.2638888888888891E-2</v>
      </c>
      <c r="D651" s="9"/>
    </row>
    <row r="652" spans="1:4" x14ac:dyDescent="0.25">
      <c r="A652" s="8">
        <v>649</v>
      </c>
      <c r="B652" s="9">
        <v>7.5694444444444453E-2</v>
      </c>
      <c r="D652" s="9"/>
    </row>
    <row r="653" spans="1:4" x14ac:dyDescent="0.25">
      <c r="A653" s="8">
        <v>650</v>
      </c>
      <c r="B653" s="9">
        <v>5.2777777777777778E-2</v>
      </c>
      <c r="D653" s="9"/>
    </row>
    <row r="654" spans="1:4" x14ac:dyDescent="0.25">
      <c r="A654" s="8">
        <v>651</v>
      </c>
      <c r="B654" s="9">
        <v>6.1111111111111116E-2</v>
      </c>
      <c r="D654" s="9"/>
    </row>
    <row r="655" spans="1:4" x14ac:dyDescent="0.25">
      <c r="A655" s="8">
        <v>652</v>
      </c>
      <c r="B655" s="9">
        <v>3.4722222222222224E-2</v>
      </c>
      <c r="D655" s="9"/>
    </row>
    <row r="656" spans="1:4" x14ac:dyDescent="0.25">
      <c r="A656" s="8">
        <v>653</v>
      </c>
      <c r="B656" s="9">
        <v>0.10416666666666666</v>
      </c>
      <c r="D656" s="9"/>
    </row>
    <row r="657" spans="1:4" x14ac:dyDescent="0.25">
      <c r="A657" s="8">
        <v>654</v>
      </c>
      <c r="B657" s="9">
        <v>3.0555555555555555E-2</v>
      </c>
      <c r="D657" s="9"/>
    </row>
    <row r="658" spans="1:4" x14ac:dyDescent="0.25">
      <c r="A658" s="8">
        <v>655</v>
      </c>
      <c r="B658" s="9">
        <v>2.5000000000000001E-2</v>
      </c>
      <c r="D658" s="9"/>
    </row>
    <row r="659" spans="1:4" x14ac:dyDescent="0.25">
      <c r="A659" s="8">
        <v>656</v>
      </c>
      <c r="B659" s="9">
        <v>7.6388888888888895E-2</v>
      </c>
      <c r="D659" s="9"/>
    </row>
    <row r="660" spans="1:4" x14ac:dyDescent="0.25">
      <c r="A660" s="8">
        <v>657</v>
      </c>
      <c r="B660" s="9">
        <v>9.3055555555555558E-2</v>
      </c>
      <c r="D660" s="9"/>
    </row>
    <row r="661" spans="1:4" x14ac:dyDescent="0.25">
      <c r="A661" s="8">
        <v>658</v>
      </c>
      <c r="B661" s="9">
        <v>3.3333333333333333E-2</v>
      </c>
      <c r="D661" s="9"/>
    </row>
    <row r="662" spans="1:4" x14ac:dyDescent="0.25">
      <c r="A662" s="8">
        <v>659</v>
      </c>
      <c r="B662" s="9">
        <v>2.1527777777777778E-2</v>
      </c>
      <c r="D662" s="9"/>
    </row>
    <row r="663" spans="1:4" x14ac:dyDescent="0.25">
      <c r="A663" s="8">
        <v>660</v>
      </c>
      <c r="B663" s="9">
        <v>3.125E-2</v>
      </c>
      <c r="D663" s="9"/>
    </row>
    <row r="664" spans="1:4" x14ac:dyDescent="0.25">
      <c r="A664" s="8">
        <v>661</v>
      </c>
      <c r="B664" s="9">
        <v>9.375E-2</v>
      </c>
      <c r="D664" s="9"/>
    </row>
    <row r="665" spans="1:4" x14ac:dyDescent="0.25">
      <c r="A665" s="8">
        <v>662</v>
      </c>
      <c r="B665" s="9">
        <v>5.9027777777777776E-2</v>
      </c>
      <c r="D665" s="9"/>
    </row>
    <row r="666" spans="1:4" x14ac:dyDescent="0.25">
      <c r="A666" s="8">
        <v>663</v>
      </c>
      <c r="B666" s="9">
        <v>6.0416666666666667E-2</v>
      </c>
      <c r="D666" s="9"/>
    </row>
    <row r="667" spans="1:4" x14ac:dyDescent="0.25">
      <c r="A667" s="8">
        <v>664</v>
      </c>
      <c r="B667" s="9">
        <v>6.8750000000000006E-2</v>
      </c>
      <c r="D667" s="9"/>
    </row>
    <row r="668" spans="1:4" x14ac:dyDescent="0.25">
      <c r="A668" s="8">
        <v>665</v>
      </c>
      <c r="B668" s="9">
        <v>2.7777777777777776E-2</v>
      </c>
      <c r="D668" s="9"/>
    </row>
    <row r="669" spans="1:4" x14ac:dyDescent="0.25">
      <c r="A669" s="8">
        <v>666</v>
      </c>
      <c r="B669" s="9">
        <v>1.8749999999999999E-2</v>
      </c>
      <c r="D669" s="9"/>
    </row>
    <row r="670" spans="1:4" x14ac:dyDescent="0.25">
      <c r="A670" s="8">
        <v>667</v>
      </c>
      <c r="B670" s="9">
        <v>8.3333333333333332E-3</v>
      </c>
      <c r="D670" s="9"/>
    </row>
    <row r="671" spans="1:4" x14ac:dyDescent="0.25">
      <c r="A671" s="8">
        <v>668</v>
      </c>
      <c r="B671" s="9">
        <v>7.9861111111111105E-2</v>
      </c>
      <c r="D671" s="9"/>
    </row>
    <row r="672" spans="1:4" x14ac:dyDescent="0.25">
      <c r="A672" s="8">
        <v>669</v>
      </c>
      <c r="B672" s="9">
        <v>4.7916666666666663E-2</v>
      </c>
      <c r="D672" s="9"/>
    </row>
    <row r="673" spans="1:4" x14ac:dyDescent="0.25">
      <c r="A673" s="8">
        <v>670</v>
      </c>
      <c r="B673" s="9">
        <v>5.2083333333333329E-2</v>
      </c>
      <c r="D673" s="9"/>
    </row>
    <row r="674" spans="1:4" x14ac:dyDescent="0.25">
      <c r="A674" s="8">
        <v>671</v>
      </c>
      <c r="B674" s="9">
        <v>6.5972222222222224E-2</v>
      </c>
      <c r="D674" s="9"/>
    </row>
    <row r="675" spans="1:4" x14ac:dyDescent="0.25">
      <c r="A675" s="8">
        <v>672</v>
      </c>
      <c r="B675" s="9">
        <v>5.4166666666666669E-2</v>
      </c>
      <c r="D675" s="9"/>
    </row>
    <row r="676" spans="1:4" x14ac:dyDescent="0.25">
      <c r="A676" s="8">
        <v>673</v>
      </c>
      <c r="B676" s="9">
        <v>6.4583333333333326E-2</v>
      </c>
      <c r="D676" s="9"/>
    </row>
    <row r="677" spans="1:4" x14ac:dyDescent="0.25">
      <c r="A677" s="8">
        <v>674</v>
      </c>
      <c r="B677" s="9">
        <v>4.5138888888888888E-2</v>
      </c>
      <c r="D677" s="9"/>
    </row>
    <row r="678" spans="1:4" x14ac:dyDescent="0.25">
      <c r="A678" s="8">
        <v>675</v>
      </c>
      <c r="B678" s="9">
        <v>8.4027777777777785E-2</v>
      </c>
      <c r="D678" s="9"/>
    </row>
    <row r="679" spans="1:4" x14ac:dyDescent="0.25">
      <c r="A679" s="8">
        <v>676</v>
      </c>
      <c r="B679" s="9">
        <v>8.4027777777777771E-2</v>
      </c>
      <c r="D679" s="9"/>
    </row>
    <row r="680" spans="1:4" x14ac:dyDescent="0.25">
      <c r="A680" s="8">
        <v>677</v>
      </c>
      <c r="B680" s="9">
        <v>0.10277777777777777</v>
      </c>
      <c r="D680" s="9"/>
    </row>
    <row r="681" spans="1:4" x14ac:dyDescent="0.25">
      <c r="A681" s="8">
        <v>678</v>
      </c>
      <c r="B681" s="9">
        <v>8.4027777777777785E-2</v>
      </c>
      <c r="D681" s="9"/>
    </row>
    <row r="682" spans="1:4" x14ac:dyDescent="0.25">
      <c r="A682" s="8">
        <v>679</v>
      </c>
      <c r="B682" s="9">
        <v>7.3611111111111099E-2</v>
      </c>
      <c r="D682" s="9"/>
    </row>
    <row r="683" spans="1:4" x14ac:dyDescent="0.25">
      <c r="A683" s="8">
        <v>680</v>
      </c>
      <c r="B683" s="9">
        <v>7.7083333333333337E-2</v>
      </c>
      <c r="D683" s="9"/>
    </row>
    <row r="684" spans="1:4" x14ac:dyDescent="0.25">
      <c r="A684" s="8">
        <v>681</v>
      </c>
      <c r="B684" s="9">
        <v>4.5138888888888888E-2</v>
      </c>
      <c r="D684" s="9"/>
    </row>
    <row r="685" spans="1:4" x14ac:dyDescent="0.25">
      <c r="A685" s="8">
        <v>682</v>
      </c>
      <c r="B685" s="9">
        <v>2.9861111111111113E-2</v>
      </c>
      <c r="D685" s="9"/>
    </row>
    <row r="686" spans="1:4" x14ac:dyDescent="0.25">
      <c r="A686" s="8">
        <v>683</v>
      </c>
      <c r="B686" s="9">
        <v>5.694444444444445E-2</v>
      </c>
      <c r="D686" s="9"/>
    </row>
    <row r="687" spans="1:4" x14ac:dyDescent="0.25">
      <c r="A687" s="8">
        <v>684</v>
      </c>
      <c r="B687" s="9">
        <v>7.6388888888888895E-2</v>
      </c>
      <c r="D687" s="9"/>
    </row>
    <row r="688" spans="1:4" x14ac:dyDescent="0.25">
      <c r="A688" s="8">
        <v>685</v>
      </c>
      <c r="B688" s="9">
        <v>1.1805555555555555E-2</v>
      </c>
      <c r="D688" s="9"/>
    </row>
    <row r="689" spans="1:4" x14ac:dyDescent="0.25">
      <c r="A689" s="8">
        <v>686</v>
      </c>
      <c r="B689" s="9">
        <v>4.0277777777777773E-2</v>
      </c>
      <c r="D689" s="9"/>
    </row>
    <row r="690" spans="1:4" x14ac:dyDescent="0.25">
      <c r="A690" s="8">
        <v>687</v>
      </c>
      <c r="B690" s="9">
        <v>2.013888888888889E-2</v>
      </c>
      <c r="D690" s="9"/>
    </row>
    <row r="691" spans="1:4" x14ac:dyDescent="0.25">
      <c r="A691" s="8">
        <v>688</v>
      </c>
      <c r="B691" s="9">
        <v>9.7222222222222224E-3</v>
      </c>
      <c r="D691" s="9"/>
    </row>
    <row r="692" spans="1:4" x14ac:dyDescent="0.25">
      <c r="A692" s="8">
        <v>689</v>
      </c>
      <c r="B692" s="9">
        <v>2.0138888888888887E-2</v>
      </c>
      <c r="D692" s="9"/>
    </row>
    <row r="693" spans="1:4" x14ac:dyDescent="0.25">
      <c r="A693" s="8">
        <v>690</v>
      </c>
      <c r="B693" s="9">
        <v>9.930555555555555E-2</v>
      </c>
      <c r="D693" s="9"/>
    </row>
    <row r="694" spans="1:4" x14ac:dyDescent="0.25">
      <c r="A694" s="8">
        <v>691</v>
      </c>
      <c r="B694" s="9">
        <v>2.361111111111111E-2</v>
      </c>
      <c r="D694" s="9"/>
    </row>
    <row r="695" spans="1:4" x14ac:dyDescent="0.25">
      <c r="A695" s="8">
        <v>692</v>
      </c>
      <c r="B695" s="9">
        <v>6.9444444444444434E-2</v>
      </c>
      <c r="D695" s="9"/>
    </row>
    <row r="696" spans="1:4" x14ac:dyDescent="0.25">
      <c r="A696" s="8">
        <v>693</v>
      </c>
      <c r="B696" s="9">
        <v>3.0555555555555555E-2</v>
      </c>
      <c r="D696" s="9"/>
    </row>
    <row r="697" spans="1:4" x14ac:dyDescent="0.25">
      <c r="A697" s="8">
        <v>694</v>
      </c>
      <c r="B697" s="9">
        <v>8.8888888888888878E-2</v>
      </c>
      <c r="D697" s="9"/>
    </row>
    <row r="698" spans="1:4" x14ac:dyDescent="0.25">
      <c r="A698" s="8">
        <v>695</v>
      </c>
      <c r="B698" s="9">
        <v>2.5694444444444443E-2</v>
      </c>
      <c r="D698" s="9"/>
    </row>
    <row r="699" spans="1:4" x14ac:dyDescent="0.25">
      <c r="A699" s="8">
        <v>696</v>
      </c>
      <c r="B699" s="9">
        <v>1.5972222222222221E-2</v>
      </c>
      <c r="D699" s="9"/>
    </row>
    <row r="700" spans="1:4" x14ac:dyDescent="0.25">
      <c r="A700" s="8">
        <v>697</v>
      </c>
      <c r="B700" s="9">
        <v>7.4305555555555555E-2</v>
      </c>
      <c r="D700" s="9"/>
    </row>
    <row r="701" spans="1:4" x14ac:dyDescent="0.25">
      <c r="A701" s="8">
        <v>698</v>
      </c>
      <c r="B701" s="9">
        <v>7.013888888888889E-2</v>
      </c>
      <c r="D701" s="9"/>
    </row>
    <row r="702" spans="1:4" x14ac:dyDescent="0.25">
      <c r="A702" s="8">
        <v>699</v>
      </c>
      <c r="B702" s="9">
        <v>7.6388888888888886E-3</v>
      </c>
      <c r="D702" s="9"/>
    </row>
    <row r="703" spans="1:4" x14ac:dyDescent="0.25">
      <c r="A703" s="8">
        <v>700</v>
      </c>
      <c r="B703" s="9">
        <v>5.9722222222222225E-2</v>
      </c>
      <c r="D703" s="9"/>
    </row>
    <row r="704" spans="1:4" x14ac:dyDescent="0.25">
      <c r="A704" s="8">
        <v>701</v>
      </c>
      <c r="B704" s="9">
        <v>6.7361111111111122E-2</v>
      </c>
      <c r="D704" s="9"/>
    </row>
    <row r="705" spans="1:4" x14ac:dyDescent="0.25">
      <c r="A705" s="8">
        <v>702</v>
      </c>
      <c r="B705" s="9">
        <v>0.1076388888888889</v>
      </c>
      <c r="D705" s="9"/>
    </row>
    <row r="706" spans="1:4" x14ac:dyDescent="0.25">
      <c r="A706" s="8">
        <v>703</v>
      </c>
      <c r="B706" s="9">
        <v>2.013888888888889E-2</v>
      </c>
      <c r="D706" s="9"/>
    </row>
    <row r="707" spans="1:4" x14ac:dyDescent="0.25">
      <c r="A707" s="8">
        <v>704</v>
      </c>
      <c r="B707" s="9">
        <v>2.6388888888888889E-2</v>
      </c>
      <c r="D707" s="9"/>
    </row>
    <row r="708" spans="1:4" x14ac:dyDescent="0.25">
      <c r="A708" s="8">
        <v>705</v>
      </c>
      <c r="B708" s="9">
        <v>2.2916666666666669E-2</v>
      </c>
      <c r="D708" s="9"/>
    </row>
    <row r="709" spans="1:4" x14ac:dyDescent="0.25">
      <c r="A709" s="8">
        <v>706</v>
      </c>
      <c r="B709" s="9">
        <v>2.2916666666666665E-2</v>
      </c>
      <c r="D709" s="9"/>
    </row>
    <row r="710" spans="1:4" x14ac:dyDescent="0.25">
      <c r="A710" s="8">
        <v>707</v>
      </c>
      <c r="B710" s="9">
        <v>9.5138888888888884E-2</v>
      </c>
      <c r="D710" s="9"/>
    </row>
    <row r="711" spans="1:4" x14ac:dyDescent="0.25">
      <c r="A711" s="8">
        <v>708</v>
      </c>
      <c r="B711" s="9">
        <v>1.6666666666666666E-2</v>
      </c>
      <c r="D711" s="9"/>
    </row>
    <row r="712" spans="1:4" x14ac:dyDescent="0.25">
      <c r="A712" s="8">
        <v>709</v>
      </c>
      <c r="B712" s="9">
        <v>6.8055555555555564E-2</v>
      </c>
      <c r="D712" s="9"/>
    </row>
    <row r="713" spans="1:4" x14ac:dyDescent="0.25">
      <c r="A713" s="8">
        <v>710</v>
      </c>
      <c r="B713" s="9">
        <v>9.7222222222222238E-2</v>
      </c>
      <c r="D713" s="9"/>
    </row>
    <row r="714" spans="1:4" x14ac:dyDescent="0.25">
      <c r="A714" s="8">
        <v>711</v>
      </c>
      <c r="B714" s="9">
        <v>4.0972222222222222E-2</v>
      </c>
      <c r="D714" s="9"/>
    </row>
    <row r="715" spans="1:4" x14ac:dyDescent="0.25">
      <c r="A715" s="8">
        <v>712</v>
      </c>
      <c r="B715" s="9">
        <v>3.4027777777777775E-2</v>
      </c>
      <c r="D715" s="9"/>
    </row>
    <row r="716" spans="1:4" x14ac:dyDescent="0.25">
      <c r="A716" s="8">
        <v>713</v>
      </c>
      <c r="B716" s="9">
        <v>8.6805555555555552E-2</v>
      </c>
      <c r="D716" s="9"/>
    </row>
    <row r="717" spans="1:4" x14ac:dyDescent="0.25">
      <c r="A717" s="8">
        <v>714</v>
      </c>
      <c r="B717" s="9">
        <v>4.3749999999999997E-2</v>
      </c>
      <c r="D717" s="9"/>
    </row>
    <row r="718" spans="1:4" x14ac:dyDescent="0.25">
      <c r="A718" s="8">
        <v>715</v>
      </c>
      <c r="B718" s="9">
        <v>9.4444444444444442E-2</v>
      </c>
      <c r="D718" s="9"/>
    </row>
    <row r="719" spans="1:4" x14ac:dyDescent="0.25">
      <c r="A719" s="8">
        <v>716</v>
      </c>
      <c r="B719" s="9">
        <v>6.25E-2</v>
      </c>
      <c r="D719" s="9"/>
    </row>
    <row r="720" spans="1:4" x14ac:dyDescent="0.25">
      <c r="A720" s="8">
        <v>717</v>
      </c>
      <c r="B720" s="9">
        <v>0.05</v>
      </c>
      <c r="D720" s="9"/>
    </row>
    <row r="721" spans="1:4" x14ac:dyDescent="0.25">
      <c r="A721" s="8">
        <v>718</v>
      </c>
      <c r="B721" s="9">
        <v>4.027777777777778E-2</v>
      </c>
      <c r="D721" s="9"/>
    </row>
    <row r="722" spans="1:4" x14ac:dyDescent="0.25">
      <c r="A722" s="8">
        <v>719</v>
      </c>
      <c r="B722" s="9">
        <v>4.8611111111111105E-2</v>
      </c>
      <c r="D722" s="9"/>
    </row>
    <row r="723" spans="1:4" x14ac:dyDescent="0.25">
      <c r="A723" s="8">
        <v>720</v>
      </c>
      <c r="B723" s="9">
        <v>9.2361111111111116E-2</v>
      </c>
      <c r="D723" s="9"/>
    </row>
    <row r="724" spans="1:4" x14ac:dyDescent="0.25">
      <c r="A724" s="8">
        <v>721</v>
      </c>
      <c r="B724" s="9">
        <v>9.2361111111111116E-2</v>
      </c>
      <c r="D724" s="9"/>
    </row>
    <row r="725" spans="1:4" x14ac:dyDescent="0.25">
      <c r="A725" s="8">
        <v>722</v>
      </c>
      <c r="B725" s="9">
        <v>4.0972222222222222E-2</v>
      </c>
      <c r="D725" s="9"/>
    </row>
    <row r="726" spans="1:4" x14ac:dyDescent="0.25">
      <c r="A726" s="8">
        <v>723</v>
      </c>
      <c r="B726" s="9">
        <v>2.1527777777777778E-2</v>
      </c>
      <c r="D726" s="9"/>
    </row>
    <row r="727" spans="1:4" x14ac:dyDescent="0.25">
      <c r="A727" s="8">
        <v>724</v>
      </c>
      <c r="B727" s="9">
        <v>3.888888888888889E-2</v>
      </c>
      <c r="D727" s="9"/>
    </row>
    <row r="728" spans="1:4" x14ac:dyDescent="0.25">
      <c r="A728" s="8">
        <v>725</v>
      </c>
      <c r="B728" s="9">
        <v>5.9027777777777776E-2</v>
      </c>
      <c r="D728" s="9"/>
    </row>
    <row r="729" spans="1:4" x14ac:dyDescent="0.25">
      <c r="A729" s="8">
        <v>726</v>
      </c>
      <c r="B729" s="9">
        <v>5.1388888888888887E-2</v>
      </c>
      <c r="D729" s="9"/>
    </row>
    <row r="730" spans="1:4" x14ac:dyDescent="0.25">
      <c r="A730" s="8">
        <v>727</v>
      </c>
      <c r="B730" s="9">
        <v>1.4583333333333334E-2</v>
      </c>
      <c r="D730" s="9"/>
    </row>
    <row r="731" spans="1:4" x14ac:dyDescent="0.25">
      <c r="A731" s="8">
        <v>728</v>
      </c>
      <c r="B731" s="9">
        <v>0.05</v>
      </c>
      <c r="D731" s="9"/>
    </row>
    <row r="732" spans="1:4" x14ac:dyDescent="0.25">
      <c r="A732" s="8">
        <v>729</v>
      </c>
      <c r="B732" s="9">
        <v>4.5138888888888888E-2</v>
      </c>
      <c r="D732" s="9"/>
    </row>
    <row r="733" spans="1:4" x14ac:dyDescent="0.25">
      <c r="A733" s="8">
        <v>730</v>
      </c>
      <c r="B733" s="9">
        <v>5.486111111111111E-2</v>
      </c>
      <c r="D733" s="9"/>
    </row>
    <row r="734" spans="1:4" x14ac:dyDescent="0.25">
      <c r="A734" s="8">
        <v>731</v>
      </c>
      <c r="B734" s="9">
        <v>3.2638888888888891E-2</v>
      </c>
      <c r="D734" s="9"/>
    </row>
    <row r="735" spans="1:4" x14ac:dyDescent="0.25">
      <c r="A735" s="8">
        <v>732</v>
      </c>
      <c r="B735" s="9">
        <v>8.4027777777777785E-2</v>
      </c>
      <c r="D735" s="9"/>
    </row>
    <row r="736" spans="1:4" x14ac:dyDescent="0.25">
      <c r="A736" s="8">
        <v>733</v>
      </c>
      <c r="B736" s="9">
        <v>5.1388888888888887E-2</v>
      </c>
      <c r="D736" s="9"/>
    </row>
    <row r="737" spans="1:5" x14ac:dyDescent="0.25">
      <c r="A737" s="8">
        <v>734</v>
      </c>
      <c r="B737" s="9">
        <v>3.6111111111111108E-2</v>
      </c>
      <c r="D737" s="9"/>
    </row>
    <row r="738" spans="1:5" x14ac:dyDescent="0.25">
      <c r="A738" s="8">
        <v>735</v>
      </c>
      <c r="B738" s="9">
        <v>6.041666666666666E-2</v>
      </c>
      <c r="D738" s="9"/>
    </row>
    <row r="739" spans="1:5" x14ac:dyDescent="0.25">
      <c r="A739" s="8">
        <v>736</v>
      </c>
      <c r="B739" s="9">
        <v>6.3888888888888884E-2</v>
      </c>
      <c r="D739" s="9"/>
    </row>
    <row r="740" spans="1:5" x14ac:dyDescent="0.25">
      <c r="A740" s="8">
        <v>737</v>
      </c>
      <c r="B740" s="9">
        <v>1.5277777777777777E-2</v>
      </c>
      <c r="D740" s="9"/>
    </row>
    <row r="741" spans="1:5" x14ac:dyDescent="0.25">
      <c r="A741" s="8">
        <v>738</v>
      </c>
      <c r="B741" s="9">
        <v>6.5277777777777768E-2</v>
      </c>
      <c r="D741" s="9"/>
    </row>
    <row r="742" spans="1:5" x14ac:dyDescent="0.25">
      <c r="A742" s="8">
        <v>739</v>
      </c>
      <c r="B742" s="9">
        <v>3.7499999999999999E-2</v>
      </c>
      <c r="D742" s="9"/>
    </row>
    <row r="743" spans="1:5" x14ac:dyDescent="0.25">
      <c r="A743" s="8">
        <v>740</v>
      </c>
      <c r="B743" s="9">
        <v>7.8472222222222221E-2</v>
      </c>
      <c r="D743" s="9"/>
    </row>
    <row r="744" spans="1:5" x14ac:dyDescent="0.25">
      <c r="A744" s="8">
        <v>741</v>
      </c>
      <c r="B744" s="9">
        <v>0.11458333333333333</v>
      </c>
      <c r="D744" s="9"/>
    </row>
    <row r="745" spans="1:5" x14ac:dyDescent="0.25">
      <c r="A745" s="8">
        <v>742</v>
      </c>
      <c r="B745" s="9">
        <v>0.10069444444444445</v>
      </c>
      <c r="D745" s="9"/>
    </row>
    <row r="746" spans="1:5" x14ac:dyDescent="0.25">
      <c r="A746" s="8">
        <v>743</v>
      </c>
      <c r="B746" s="9">
        <v>9.9305555555555564E-2</v>
      </c>
      <c r="D746" s="9"/>
    </row>
    <row r="747" spans="1:5" x14ac:dyDescent="0.25">
      <c r="A747" s="8">
        <v>744</v>
      </c>
      <c r="B747" s="9">
        <v>4.6527777777777779E-2</v>
      </c>
      <c r="D747" s="9"/>
    </row>
    <row r="748" spans="1:5" x14ac:dyDescent="0.25">
      <c r="A748" s="8">
        <v>745</v>
      </c>
      <c r="B748" s="9">
        <v>5.0694444444444445E-2</v>
      </c>
      <c r="D748" s="9"/>
    </row>
    <row r="749" spans="1:5" x14ac:dyDescent="0.25">
      <c r="A749" s="8">
        <v>746</v>
      </c>
      <c r="B749" s="9">
        <v>5.3472222222222227E-2</v>
      </c>
      <c r="D749" s="9"/>
    </row>
    <row r="750" spans="1:5" x14ac:dyDescent="0.25">
      <c r="A750" s="8">
        <v>747</v>
      </c>
      <c r="B750" s="9">
        <v>1.9444444444444445E-2</v>
      </c>
      <c r="D750" s="9"/>
    </row>
    <row r="751" spans="1:5" x14ac:dyDescent="0.25">
      <c r="A751" s="8">
        <v>748</v>
      </c>
      <c r="B751" s="9">
        <v>2.5694444444444443E-2</v>
      </c>
      <c r="D751" s="9"/>
    </row>
    <row r="752" spans="1:5" x14ac:dyDescent="0.25">
      <c r="A752" s="8">
        <v>749</v>
      </c>
      <c r="B752" s="9">
        <v>5.5555555555555558E-3</v>
      </c>
      <c r="D752" s="9"/>
      <c r="E752" s="9"/>
    </row>
    <row r="753" spans="1:5" x14ac:dyDescent="0.25">
      <c r="A753" s="8">
        <v>750</v>
      </c>
      <c r="B753" s="9">
        <v>5.9722222222222225E-2</v>
      </c>
      <c r="D753" s="9"/>
      <c r="E753" s="9"/>
    </row>
    <row r="754" spans="1:5" x14ac:dyDescent="0.25">
      <c r="A754" s="8">
        <v>751</v>
      </c>
      <c r="B754" s="9">
        <v>6.0416666666666667E-2</v>
      </c>
      <c r="D754" s="9"/>
      <c r="E754" s="9"/>
    </row>
    <row r="755" spans="1:5" x14ac:dyDescent="0.25">
      <c r="A755" s="8">
        <v>752</v>
      </c>
      <c r="B755" s="9">
        <v>2.0833333333333332E-2</v>
      </c>
      <c r="D755" s="9"/>
      <c r="E755" s="9"/>
    </row>
    <row r="756" spans="1:5" x14ac:dyDescent="0.25">
      <c r="A756" s="8">
        <v>753</v>
      </c>
      <c r="B756" s="9">
        <v>8.8888888888888878E-2</v>
      </c>
      <c r="D756" s="9"/>
      <c r="E756" s="9"/>
    </row>
    <row r="757" spans="1:5" x14ac:dyDescent="0.25">
      <c r="A757" s="8">
        <v>754</v>
      </c>
      <c r="B757" s="9">
        <v>6.1805555555555551E-2</v>
      </c>
      <c r="D757" s="9"/>
      <c r="E757" s="9"/>
    </row>
    <row r="758" spans="1:5" x14ac:dyDescent="0.25">
      <c r="A758" s="8">
        <v>755</v>
      </c>
      <c r="B758" s="9">
        <v>7.5694444444444439E-2</v>
      </c>
      <c r="D758" s="9"/>
      <c r="E758" s="9"/>
    </row>
    <row r="759" spans="1:5" x14ac:dyDescent="0.25">
      <c r="A759" s="8">
        <v>756</v>
      </c>
      <c r="B759" s="9">
        <v>2.361111111111111E-2</v>
      </c>
      <c r="D759" s="9"/>
      <c r="E759" s="9"/>
    </row>
    <row r="760" spans="1:5" x14ac:dyDescent="0.25">
      <c r="A760" s="8">
        <v>757</v>
      </c>
      <c r="B760" s="9">
        <v>2.7777777777777776E-2</v>
      </c>
      <c r="D760" s="9"/>
      <c r="E760" s="9"/>
    </row>
    <row r="761" spans="1:5" x14ac:dyDescent="0.25">
      <c r="A761" s="8">
        <v>758</v>
      </c>
      <c r="B761" s="9">
        <v>2.8472222222222225E-2</v>
      </c>
      <c r="D761" s="9"/>
      <c r="E761" s="9"/>
    </row>
    <row r="762" spans="1:5" x14ac:dyDescent="0.25">
      <c r="A762" s="8">
        <v>759</v>
      </c>
      <c r="B762" s="9">
        <v>0.13611111111111113</v>
      </c>
      <c r="D762" s="9"/>
      <c r="E762" s="9"/>
    </row>
    <row r="763" spans="1:5" x14ac:dyDescent="0.25">
      <c r="A763" s="8">
        <v>760</v>
      </c>
      <c r="B763" s="9">
        <v>1.3888888888888888E-2</v>
      </c>
      <c r="D763" s="9"/>
      <c r="E763" s="9"/>
    </row>
    <row r="764" spans="1:5" x14ac:dyDescent="0.25">
      <c r="A764" s="8">
        <v>761</v>
      </c>
      <c r="B764" s="9">
        <v>7.0833333333333331E-2</v>
      </c>
      <c r="D764" s="9"/>
      <c r="E764" s="9"/>
    </row>
    <row r="765" spans="1:5" x14ac:dyDescent="0.25">
      <c r="A765" s="8">
        <v>762</v>
      </c>
      <c r="B765" s="9">
        <v>2.0138888888888887E-2</v>
      </c>
      <c r="D765" s="9"/>
      <c r="E765" s="9"/>
    </row>
    <row r="766" spans="1:5" x14ac:dyDescent="0.25">
      <c r="A766" s="8">
        <v>763</v>
      </c>
      <c r="B766" s="9">
        <v>2.2222222222222223E-2</v>
      </c>
      <c r="D766" s="9"/>
      <c r="E766" s="9"/>
    </row>
    <row r="767" spans="1:5" x14ac:dyDescent="0.25">
      <c r="A767" s="8">
        <v>764</v>
      </c>
      <c r="B767" s="9">
        <v>7.7777777777777779E-2</v>
      </c>
      <c r="D767" s="9"/>
      <c r="E767" s="9"/>
    </row>
    <row r="768" spans="1:5" x14ac:dyDescent="0.25">
      <c r="A768" s="8">
        <v>765</v>
      </c>
      <c r="B768" s="9">
        <v>0.1138888888888889</v>
      </c>
      <c r="E768" s="9"/>
    </row>
    <row r="769" spans="1:5" x14ac:dyDescent="0.25">
      <c r="A769" s="8">
        <v>766</v>
      </c>
      <c r="B769" s="9">
        <v>9.3055555555555558E-2</v>
      </c>
      <c r="E769" s="9"/>
    </row>
    <row r="770" spans="1:5" x14ac:dyDescent="0.25">
      <c r="A770" s="8">
        <v>767</v>
      </c>
      <c r="B770" s="9">
        <v>5.9027777777777776E-2</v>
      </c>
      <c r="E770" s="9"/>
    </row>
    <row r="771" spans="1:5" x14ac:dyDescent="0.25">
      <c r="A771" s="8" t="s">
        <v>1146</v>
      </c>
      <c r="E771" s="9"/>
    </row>
    <row r="772" spans="1:5" x14ac:dyDescent="0.25">
      <c r="A772" s="8" t="s">
        <v>1147</v>
      </c>
      <c r="B772" s="9">
        <v>42.056944444444476</v>
      </c>
      <c r="E772" s="9"/>
    </row>
    <row r="773" spans="1:5" x14ac:dyDescent="0.25">
      <c r="E773" s="9"/>
    </row>
    <row r="774" spans="1:5" x14ac:dyDescent="0.25">
      <c r="E774" s="9"/>
    </row>
    <row r="775" spans="1:5" x14ac:dyDescent="0.25">
      <c r="E775" s="9"/>
    </row>
    <row r="776" spans="1:5" x14ac:dyDescent="0.25">
      <c r="E776" s="9"/>
    </row>
    <row r="777" spans="1:5" x14ac:dyDescent="0.25">
      <c r="E777" s="9"/>
    </row>
    <row r="778" spans="1:5" x14ac:dyDescent="0.25">
      <c r="E778" s="9"/>
    </row>
    <row r="779" spans="1:5" x14ac:dyDescent="0.25">
      <c r="E779" s="9"/>
    </row>
    <row r="780" spans="1:5" x14ac:dyDescent="0.25">
      <c r="E780" s="9"/>
    </row>
    <row r="781" spans="1:5" x14ac:dyDescent="0.25">
      <c r="E781" s="9"/>
    </row>
    <row r="782" spans="1:5" x14ac:dyDescent="0.25">
      <c r="E782" s="9"/>
    </row>
    <row r="783" spans="1:5" x14ac:dyDescent="0.25">
      <c r="E783" s="9"/>
    </row>
    <row r="784" spans="1:5" x14ac:dyDescent="0.25">
      <c r="E784" s="9"/>
    </row>
    <row r="785" spans="5:5" x14ac:dyDescent="0.25">
      <c r="E785" s="9"/>
    </row>
    <row r="786" spans="5:5" x14ac:dyDescent="0.25">
      <c r="E786" s="9"/>
    </row>
    <row r="787" spans="5:5" x14ac:dyDescent="0.25">
      <c r="E787" s="9"/>
    </row>
    <row r="788" spans="5:5" x14ac:dyDescent="0.25">
      <c r="E788" s="9"/>
    </row>
    <row r="789" spans="5:5" x14ac:dyDescent="0.25">
      <c r="E789" s="9"/>
    </row>
    <row r="790" spans="5:5" x14ac:dyDescent="0.25">
      <c r="E790" s="9"/>
    </row>
    <row r="791" spans="5:5" x14ac:dyDescent="0.25">
      <c r="E791" s="9"/>
    </row>
    <row r="792" spans="5:5" x14ac:dyDescent="0.25">
      <c r="E792" s="9"/>
    </row>
    <row r="793" spans="5:5" x14ac:dyDescent="0.25">
      <c r="E793" s="9"/>
    </row>
    <row r="794" spans="5:5" x14ac:dyDescent="0.25">
      <c r="E794" s="9"/>
    </row>
    <row r="795" spans="5:5" x14ac:dyDescent="0.25">
      <c r="E795" s="9"/>
    </row>
    <row r="796" spans="5:5" x14ac:dyDescent="0.25">
      <c r="E796" s="9"/>
    </row>
    <row r="797" spans="5:5" x14ac:dyDescent="0.25">
      <c r="E797" s="9"/>
    </row>
    <row r="798" spans="5:5" x14ac:dyDescent="0.25">
      <c r="E798" s="9"/>
    </row>
    <row r="799" spans="5:5" x14ac:dyDescent="0.25">
      <c r="E799" s="9"/>
    </row>
    <row r="800" spans="5:5" x14ac:dyDescent="0.25">
      <c r="E800" s="9"/>
    </row>
    <row r="801" spans="5:5" x14ac:dyDescent="0.25">
      <c r="E801" s="9"/>
    </row>
    <row r="802" spans="5:5" x14ac:dyDescent="0.25">
      <c r="E802" s="9"/>
    </row>
    <row r="803" spans="5:5" x14ac:dyDescent="0.25">
      <c r="E803" s="9"/>
    </row>
    <row r="804" spans="5:5" x14ac:dyDescent="0.25">
      <c r="E804" s="9"/>
    </row>
    <row r="805" spans="5:5" x14ac:dyDescent="0.25">
      <c r="E805" s="9"/>
    </row>
    <row r="806" spans="5:5" x14ac:dyDescent="0.25">
      <c r="E806" s="9"/>
    </row>
    <row r="807" spans="5:5" x14ac:dyDescent="0.25">
      <c r="E807" s="9"/>
    </row>
    <row r="808" spans="5:5" x14ac:dyDescent="0.25">
      <c r="E808" s="9"/>
    </row>
    <row r="809" spans="5:5" x14ac:dyDescent="0.25">
      <c r="E809" s="9"/>
    </row>
    <row r="810" spans="5:5" x14ac:dyDescent="0.25">
      <c r="E810" s="9"/>
    </row>
    <row r="811" spans="5:5" x14ac:dyDescent="0.25">
      <c r="E811" s="9"/>
    </row>
    <row r="812" spans="5:5" x14ac:dyDescent="0.25">
      <c r="E812" s="9"/>
    </row>
    <row r="813" spans="5:5" x14ac:dyDescent="0.25">
      <c r="E813" s="9"/>
    </row>
    <row r="814" spans="5:5" x14ac:dyDescent="0.25">
      <c r="E814" s="9"/>
    </row>
    <row r="815" spans="5:5" x14ac:dyDescent="0.25">
      <c r="E815" s="9"/>
    </row>
    <row r="816" spans="5:5" x14ac:dyDescent="0.25">
      <c r="E816" s="9"/>
    </row>
    <row r="817" spans="5:5" x14ac:dyDescent="0.25">
      <c r="E817" s="9"/>
    </row>
    <row r="818" spans="5:5" x14ac:dyDescent="0.25">
      <c r="E818" s="9"/>
    </row>
    <row r="819" spans="5:5" x14ac:dyDescent="0.25">
      <c r="E819" s="9"/>
    </row>
    <row r="820" spans="5:5" x14ac:dyDescent="0.25">
      <c r="E820" s="9"/>
    </row>
    <row r="821" spans="5:5" x14ac:dyDescent="0.25">
      <c r="E821" s="9"/>
    </row>
    <row r="822" spans="5:5" x14ac:dyDescent="0.25">
      <c r="E822" s="9"/>
    </row>
    <row r="823" spans="5:5" x14ac:dyDescent="0.25">
      <c r="E823" s="9"/>
    </row>
    <row r="824" spans="5:5" x14ac:dyDescent="0.25">
      <c r="E824" s="9"/>
    </row>
    <row r="825" spans="5:5" x14ac:dyDescent="0.25">
      <c r="E825" s="9"/>
    </row>
    <row r="826" spans="5:5" x14ac:dyDescent="0.25">
      <c r="E826" s="9"/>
    </row>
    <row r="827" spans="5:5" x14ac:dyDescent="0.25">
      <c r="E827" s="9"/>
    </row>
    <row r="828" spans="5:5" x14ac:dyDescent="0.25">
      <c r="E828" s="9"/>
    </row>
    <row r="829" spans="5:5" x14ac:dyDescent="0.25">
      <c r="E829" s="9"/>
    </row>
    <row r="830" spans="5:5" x14ac:dyDescent="0.25">
      <c r="E830" s="9"/>
    </row>
    <row r="831" spans="5:5" x14ac:dyDescent="0.25">
      <c r="E831" s="9"/>
    </row>
    <row r="832" spans="5:5" x14ac:dyDescent="0.25">
      <c r="E832" s="9"/>
    </row>
    <row r="833" spans="5:5" x14ac:dyDescent="0.25">
      <c r="E833" s="9"/>
    </row>
    <row r="834" spans="5:5" x14ac:dyDescent="0.25">
      <c r="E834" s="9"/>
    </row>
    <row r="835" spans="5:5" x14ac:dyDescent="0.25">
      <c r="E835" s="9"/>
    </row>
    <row r="836" spans="5:5" x14ac:dyDescent="0.25">
      <c r="E836" s="9"/>
    </row>
    <row r="837" spans="5:5" x14ac:dyDescent="0.25">
      <c r="E837" s="9"/>
    </row>
    <row r="838" spans="5:5" x14ac:dyDescent="0.25">
      <c r="E838" s="9"/>
    </row>
    <row r="839" spans="5:5" x14ac:dyDescent="0.25">
      <c r="E839" s="9"/>
    </row>
    <row r="840" spans="5:5" x14ac:dyDescent="0.25">
      <c r="E840" s="9"/>
    </row>
    <row r="841" spans="5:5" x14ac:dyDescent="0.25">
      <c r="E841" s="9"/>
    </row>
    <row r="842" spans="5:5" x14ac:dyDescent="0.25">
      <c r="E842" s="9"/>
    </row>
    <row r="843" spans="5:5" x14ac:dyDescent="0.25">
      <c r="E843" s="9"/>
    </row>
    <row r="844" spans="5:5" x14ac:dyDescent="0.25">
      <c r="E844" s="9"/>
    </row>
    <row r="845" spans="5:5" x14ac:dyDescent="0.25">
      <c r="E845" s="9"/>
    </row>
    <row r="846" spans="5:5" x14ac:dyDescent="0.25">
      <c r="E846" s="9"/>
    </row>
    <row r="847" spans="5:5" x14ac:dyDescent="0.25">
      <c r="E847" s="9"/>
    </row>
    <row r="848" spans="5:5" x14ac:dyDescent="0.25">
      <c r="E848" s="9"/>
    </row>
    <row r="849" spans="5:5" x14ac:dyDescent="0.25">
      <c r="E849" s="9"/>
    </row>
    <row r="850" spans="5:5" x14ac:dyDescent="0.25">
      <c r="E850" s="9"/>
    </row>
    <row r="851" spans="5:5" x14ac:dyDescent="0.25">
      <c r="E851" s="9"/>
    </row>
    <row r="852" spans="5:5" x14ac:dyDescent="0.25">
      <c r="E852" s="9"/>
    </row>
    <row r="853" spans="5:5" x14ac:dyDescent="0.25">
      <c r="E853" s="9"/>
    </row>
    <row r="854" spans="5:5" x14ac:dyDescent="0.25">
      <c r="E854" s="9"/>
    </row>
    <row r="855" spans="5:5" x14ac:dyDescent="0.25">
      <c r="E855" s="9"/>
    </row>
    <row r="856" spans="5:5" x14ac:dyDescent="0.25">
      <c r="E856" s="9"/>
    </row>
    <row r="857" spans="5:5" x14ac:dyDescent="0.25">
      <c r="E857" s="9"/>
    </row>
    <row r="858" spans="5:5" x14ac:dyDescent="0.25">
      <c r="E858" s="9"/>
    </row>
    <row r="859" spans="5:5" x14ac:dyDescent="0.25">
      <c r="E859" s="9"/>
    </row>
    <row r="860" spans="5:5" x14ac:dyDescent="0.25">
      <c r="E860" s="9"/>
    </row>
    <row r="861" spans="5:5" x14ac:dyDescent="0.25">
      <c r="E861" s="9"/>
    </row>
    <row r="862" spans="5:5" x14ac:dyDescent="0.25">
      <c r="E862" s="9"/>
    </row>
    <row r="863" spans="5:5" x14ac:dyDescent="0.25">
      <c r="E863" s="9"/>
    </row>
    <row r="864" spans="5:5" x14ac:dyDescent="0.25">
      <c r="E864" s="9"/>
    </row>
    <row r="865" spans="5:5" x14ac:dyDescent="0.25">
      <c r="E865" s="9"/>
    </row>
    <row r="866" spans="5:5" x14ac:dyDescent="0.25">
      <c r="E866" s="9"/>
    </row>
    <row r="867" spans="5:5" x14ac:dyDescent="0.25">
      <c r="E867" s="9"/>
    </row>
    <row r="868" spans="5:5" x14ac:dyDescent="0.25">
      <c r="E868" s="9"/>
    </row>
    <row r="869" spans="5:5" x14ac:dyDescent="0.25">
      <c r="E869" s="9"/>
    </row>
    <row r="870" spans="5:5" x14ac:dyDescent="0.25">
      <c r="E870" s="9"/>
    </row>
    <row r="871" spans="5:5" x14ac:dyDescent="0.25">
      <c r="E871" s="9"/>
    </row>
    <row r="872" spans="5:5" x14ac:dyDescent="0.25">
      <c r="E872" s="9"/>
    </row>
    <row r="873" spans="5:5" x14ac:dyDescent="0.25">
      <c r="E873" s="9"/>
    </row>
    <row r="874" spans="5:5" x14ac:dyDescent="0.25">
      <c r="E874" s="9"/>
    </row>
    <row r="875" spans="5:5" x14ac:dyDescent="0.25">
      <c r="E875" s="9"/>
    </row>
    <row r="876" spans="5:5" x14ac:dyDescent="0.25">
      <c r="E876" s="9"/>
    </row>
    <row r="877" spans="5:5" x14ac:dyDescent="0.25">
      <c r="E877" s="9"/>
    </row>
    <row r="878" spans="5:5" x14ac:dyDescent="0.25">
      <c r="E878" s="9"/>
    </row>
    <row r="879" spans="5:5" x14ac:dyDescent="0.25">
      <c r="E879" s="9"/>
    </row>
    <row r="880" spans="5:5" x14ac:dyDescent="0.25">
      <c r="E880" s="9"/>
    </row>
    <row r="881" spans="5:5" x14ac:dyDescent="0.25">
      <c r="E881" s="9"/>
    </row>
    <row r="882" spans="5:5" x14ac:dyDescent="0.25">
      <c r="E882" s="9"/>
    </row>
    <row r="883" spans="5:5" x14ac:dyDescent="0.25">
      <c r="E883" s="9"/>
    </row>
    <row r="884" spans="5:5" x14ac:dyDescent="0.25">
      <c r="E884" s="9"/>
    </row>
    <row r="885" spans="5:5" x14ac:dyDescent="0.25">
      <c r="E885" s="9"/>
    </row>
    <row r="886" spans="5:5" x14ac:dyDescent="0.25">
      <c r="E886" s="9"/>
    </row>
    <row r="887" spans="5:5" x14ac:dyDescent="0.25">
      <c r="E887" s="9"/>
    </row>
    <row r="888" spans="5:5" x14ac:dyDescent="0.25">
      <c r="E888" s="9"/>
    </row>
    <row r="889" spans="5:5" x14ac:dyDescent="0.25">
      <c r="E889" s="9"/>
    </row>
    <row r="890" spans="5:5" x14ac:dyDescent="0.25">
      <c r="E890" s="9"/>
    </row>
    <row r="891" spans="5:5" x14ac:dyDescent="0.25">
      <c r="E891" s="9"/>
    </row>
    <row r="892" spans="5:5" x14ac:dyDescent="0.25">
      <c r="E892" s="9"/>
    </row>
    <row r="893" spans="5:5" x14ac:dyDescent="0.25">
      <c r="E893" s="9"/>
    </row>
    <row r="894" spans="5:5" x14ac:dyDescent="0.25">
      <c r="E894" s="9"/>
    </row>
    <row r="895" spans="5:5" x14ac:dyDescent="0.25">
      <c r="E895" s="9"/>
    </row>
    <row r="896" spans="5:5" x14ac:dyDescent="0.25">
      <c r="E896" s="9"/>
    </row>
    <row r="897" spans="5:5" x14ac:dyDescent="0.25">
      <c r="E897" s="9"/>
    </row>
    <row r="898" spans="5:5" x14ac:dyDescent="0.25">
      <c r="E898" s="9"/>
    </row>
    <row r="899" spans="5:5" x14ac:dyDescent="0.25">
      <c r="E899" s="9"/>
    </row>
    <row r="900" spans="5:5" x14ac:dyDescent="0.25">
      <c r="E900" s="9"/>
    </row>
    <row r="901" spans="5:5" x14ac:dyDescent="0.25">
      <c r="E901" s="9"/>
    </row>
    <row r="902" spans="5:5" x14ac:dyDescent="0.25">
      <c r="E902" s="9"/>
    </row>
    <row r="903" spans="5:5" x14ac:dyDescent="0.25">
      <c r="E903" s="9"/>
    </row>
    <row r="904" spans="5:5" x14ac:dyDescent="0.25">
      <c r="E904" s="9"/>
    </row>
    <row r="905" spans="5:5" x14ac:dyDescent="0.25">
      <c r="E905" s="9"/>
    </row>
    <row r="906" spans="5:5" x14ac:dyDescent="0.25">
      <c r="E906" s="9"/>
    </row>
    <row r="907" spans="5:5" x14ac:dyDescent="0.25">
      <c r="E907" s="9"/>
    </row>
    <row r="908" spans="5:5" x14ac:dyDescent="0.25">
      <c r="E908" s="9"/>
    </row>
    <row r="909" spans="5:5" x14ac:dyDescent="0.25">
      <c r="E909" s="9"/>
    </row>
    <row r="910" spans="5:5" x14ac:dyDescent="0.25">
      <c r="E910" s="9"/>
    </row>
    <row r="911" spans="5:5" x14ac:dyDescent="0.25">
      <c r="E911" s="9"/>
    </row>
    <row r="912" spans="5:5" x14ac:dyDescent="0.25">
      <c r="E912" s="9"/>
    </row>
    <row r="913" spans="5:5" x14ac:dyDescent="0.25">
      <c r="E913" s="9"/>
    </row>
    <row r="914" spans="5:5" x14ac:dyDescent="0.25">
      <c r="E914" s="9"/>
    </row>
    <row r="915" spans="5:5" x14ac:dyDescent="0.25">
      <c r="E915" s="9"/>
    </row>
    <row r="916" spans="5:5" x14ac:dyDescent="0.25">
      <c r="E916" s="9"/>
    </row>
    <row r="917" spans="5:5" x14ac:dyDescent="0.25">
      <c r="E917" s="9"/>
    </row>
    <row r="918" spans="5:5" x14ac:dyDescent="0.25">
      <c r="E918" s="9"/>
    </row>
    <row r="919" spans="5:5" x14ac:dyDescent="0.25">
      <c r="E919" s="9"/>
    </row>
    <row r="920" spans="5:5" x14ac:dyDescent="0.25">
      <c r="E920" s="9"/>
    </row>
    <row r="921" spans="5:5" x14ac:dyDescent="0.25">
      <c r="E921" s="9"/>
    </row>
    <row r="922" spans="5:5" x14ac:dyDescent="0.25">
      <c r="E922" s="9"/>
    </row>
    <row r="923" spans="5:5" x14ac:dyDescent="0.25">
      <c r="E923" s="9"/>
    </row>
    <row r="924" spans="5:5" x14ac:dyDescent="0.25">
      <c r="E924" s="9"/>
    </row>
    <row r="925" spans="5:5" x14ac:dyDescent="0.25">
      <c r="E925" s="9"/>
    </row>
    <row r="926" spans="5:5" x14ac:dyDescent="0.25">
      <c r="E926" s="9"/>
    </row>
    <row r="927" spans="5:5" x14ac:dyDescent="0.25">
      <c r="E927" s="9"/>
    </row>
    <row r="928" spans="5:5" x14ac:dyDescent="0.25">
      <c r="E928" s="9"/>
    </row>
    <row r="929" spans="5:5" x14ac:dyDescent="0.25">
      <c r="E929" s="9"/>
    </row>
    <row r="930" spans="5:5" x14ac:dyDescent="0.25">
      <c r="E930" s="9"/>
    </row>
    <row r="931" spans="5:5" x14ac:dyDescent="0.25">
      <c r="E931" s="9"/>
    </row>
    <row r="932" spans="5:5" x14ac:dyDescent="0.25">
      <c r="E932" s="9"/>
    </row>
    <row r="933" spans="5:5" x14ac:dyDescent="0.25">
      <c r="E933" s="9"/>
    </row>
    <row r="934" spans="5:5" x14ac:dyDescent="0.25">
      <c r="E934" s="9"/>
    </row>
    <row r="935" spans="5:5" x14ac:dyDescent="0.25">
      <c r="E935" s="9"/>
    </row>
    <row r="936" spans="5:5" x14ac:dyDescent="0.25">
      <c r="E936" s="9"/>
    </row>
    <row r="937" spans="5:5" x14ac:dyDescent="0.25">
      <c r="E937" s="9"/>
    </row>
    <row r="938" spans="5:5" x14ac:dyDescent="0.25">
      <c r="E938" s="9"/>
    </row>
    <row r="939" spans="5:5" x14ac:dyDescent="0.25">
      <c r="E939" s="9"/>
    </row>
    <row r="940" spans="5:5" x14ac:dyDescent="0.25">
      <c r="E940" s="9"/>
    </row>
    <row r="941" spans="5:5" x14ac:dyDescent="0.25">
      <c r="E941" s="9"/>
    </row>
    <row r="942" spans="5:5" x14ac:dyDescent="0.25">
      <c r="E942" s="9"/>
    </row>
    <row r="943" spans="5:5" x14ac:dyDescent="0.25">
      <c r="E943" s="9"/>
    </row>
    <row r="944" spans="5:5" x14ac:dyDescent="0.25">
      <c r="E944" s="9"/>
    </row>
    <row r="945" spans="5:5" x14ac:dyDescent="0.25">
      <c r="E945" s="9"/>
    </row>
    <row r="946" spans="5:5" x14ac:dyDescent="0.25">
      <c r="E946" s="9"/>
    </row>
    <row r="947" spans="5:5" x14ac:dyDescent="0.25">
      <c r="E947" s="9"/>
    </row>
    <row r="948" spans="5:5" x14ac:dyDescent="0.25">
      <c r="E948" s="9"/>
    </row>
    <row r="949" spans="5:5" x14ac:dyDescent="0.25">
      <c r="E949" s="9"/>
    </row>
    <row r="950" spans="5:5" x14ac:dyDescent="0.25">
      <c r="E950" s="9"/>
    </row>
    <row r="951" spans="5:5" x14ac:dyDescent="0.25">
      <c r="E951" s="9"/>
    </row>
    <row r="952" spans="5:5" x14ac:dyDescent="0.25">
      <c r="E952" s="9"/>
    </row>
    <row r="953" spans="5:5" x14ac:dyDescent="0.25">
      <c r="E953" s="9"/>
    </row>
    <row r="954" spans="5:5" x14ac:dyDescent="0.25">
      <c r="E954" s="9"/>
    </row>
    <row r="955" spans="5:5" x14ac:dyDescent="0.25">
      <c r="E955" s="9"/>
    </row>
    <row r="956" spans="5:5" x14ac:dyDescent="0.25">
      <c r="E956" s="9"/>
    </row>
    <row r="957" spans="5:5" x14ac:dyDescent="0.25">
      <c r="E957" s="9"/>
    </row>
    <row r="958" spans="5:5" x14ac:dyDescent="0.25">
      <c r="E958" s="9"/>
    </row>
    <row r="959" spans="5:5" x14ac:dyDescent="0.25">
      <c r="E959" s="9"/>
    </row>
    <row r="960" spans="5:5" x14ac:dyDescent="0.25">
      <c r="E960" s="9"/>
    </row>
    <row r="961" spans="5:5" x14ac:dyDescent="0.25">
      <c r="E961" s="9"/>
    </row>
    <row r="962" spans="5:5" x14ac:dyDescent="0.25">
      <c r="E962" s="9"/>
    </row>
    <row r="963" spans="5:5" x14ac:dyDescent="0.25">
      <c r="E963" s="9"/>
    </row>
    <row r="964" spans="5:5" x14ac:dyDescent="0.25">
      <c r="E964" s="9"/>
    </row>
    <row r="965" spans="5:5" x14ac:dyDescent="0.25">
      <c r="E965" s="9"/>
    </row>
    <row r="966" spans="5:5" x14ac:dyDescent="0.25">
      <c r="E966" s="9"/>
    </row>
    <row r="967" spans="5:5" x14ac:dyDescent="0.25">
      <c r="E967" s="9"/>
    </row>
    <row r="968" spans="5:5" x14ac:dyDescent="0.25">
      <c r="E968" s="9"/>
    </row>
    <row r="969" spans="5:5" x14ac:dyDescent="0.25">
      <c r="E969" s="9"/>
    </row>
    <row r="970" spans="5:5" x14ac:dyDescent="0.25">
      <c r="E970" s="9"/>
    </row>
    <row r="971" spans="5:5" x14ac:dyDescent="0.25">
      <c r="E971" s="9"/>
    </row>
    <row r="972" spans="5:5" x14ac:dyDescent="0.25">
      <c r="E972" s="9"/>
    </row>
    <row r="973" spans="5:5" x14ac:dyDescent="0.25">
      <c r="E973" s="9"/>
    </row>
    <row r="974" spans="5:5" x14ac:dyDescent="0.25">
      <c r="E974" s="9"/>
    </row>
    <row r="975" spans="5:5" x14ac:dyDescent="0.25">
      <c r="E975" s="9"/>
    </row>
    <row r="976" spans="5:5" x14ac:dyDescent="0.25">
      <c r="E976" s="9"/>
    </row>
    <row r="977" spans="5:5" x14ac:dyDescent="0.25">
      <c r="E977" s="9"/>
    </row>
    <row r="978" spans="5:5" x14ac:dyDescent="0.25">
      <c r="E978" s="9"/>
    </row>
    <row r="979" spans="5:5" x14ac:dyDescent="0.25">
      <c r="E979" s="9"/>
    </row>
    <row r="980" spans="5:5" x14ac:dyDescent="0.25">
      <c r="E980" s="9"/>
    </row>
    <row r="981" spans="5:5" x14ac:dyDescent="0.25">
      <c r="E981" s="9"/>
    </row>
    <row r="982" spans="5:5" x14ac:dyDescent="0.25">
      <c r="E982" s="9"/>
    </row>
    <row r="983" spans="5:5" x14ac:dyDescent="0.25">
      <c r="E983" s="9"/>
    </row>
    <row r="984" spans="5:5" x14ac:dyDescent="0.25">
      <c r="E984" s="9"/>
    </row>
    <row r="985" spans="5:5" x14ac:dyDescent="0.25">
      <c r="E985" s="9"/>
    </row>
    <row r="986" spans="5:5" x14ac:dyDescent="0.25">
      <c r="E986" s="9"/>
    </row>
    <row r="987" spans="5:5" x14ac:dyDescent="0.25">
      <c r="E987" s="9"/>
    </row>
    <row r="988" spans="5:5" x14ac:dyDescent="0.25">
      <c r="E988" s="9"/>
    </row>
    <row r="989" spans="5:5" x14ac:dyDescent="0.25">
      <c r="E989" s="9"/>
    </row>
    <row r="990" spans="5:5" x14ac:dyDescent="0.25">
      <c r="E990" s="9"/>
    </row>
    <row r="991" spans="5:5" x14ac:dyDescent="0.25">
      <c r="E991" s="9"/>
    </row>
    <row r="992" spans="5:5" x14ac:dyDescent="0.25">
      <c r="E992" s="9"/>
    </row>
    <row r="993" spans="5:5" x14ac:dyDescent="0.25">
      <c r="E993" s="9"/>
    </row>
    <row r="994" spans="5:5" x14ac:dyDescent="0.25">
      <c r="E994" s="9"/>
    </row>
    <row r="995" spans="5:5" x14ac:dyDescent="0.25">
      <c r="E995" s="9"/>
    </row>
    <row r="996" spans="5:5" x14ac:dyDescent="0.25">
      <c r="E996" s="9"/>
    </row>
    <row r="997" spans="5:5" x14ac:dyDescent="0.25">
      <c r="E997" s="9"/>
    </row>
    <row r="998" spans="5:5" x14ac:dyDescent="0.25">
      <c r="E998" s="9"/>
    </row>
    <row r="999" spans="5:5" x14ac:dyDescent="0.25">
      <c r="E999" s="9"/>
    </row>
    <row r="1000" spans="5:5" x14ac:dyDescent="0.25">
      <c r="E1000" s="9"/>
    </row>
    <row r="1001" spans="5:5" x14ac:dyDescent="0.25">
      <c r="E1001" s="9"/>
    </row>
    <row r="1002" spans="5:5" x14ac:dyDescent="0.25">
      <c r="E1002" s="9"/>
    </row>
    <row r="1003" spans="5:5" x14ac:dyDescent="0.25">
      <c r="E1003" s="9"/>
    </row>
    <row r="1004" spans="5:5" x14ac:dyDescent="0.25">
      <c r="E1004" s="9"/>
    </row>
    <row r="1005" spans="5:5" x14ac:dyDescent="0.25">
      <c r="E1005" s="9"/>
    </row>
    <row r="1006" spans="5:5" x14ac:dyDescent="0.25">
      <c r="E1006" s="9"/>
    </row>
    <row r="1007" spans="5:5" x14ac:dyDescent="0.25">
      <c r="E1007" s="9"/>
    </row>
    <row r="1008" spans="5:5" x14ac:dyDescent="0.25">
      <c r="E1008" s="9"/>
    </row>
    <row r="1009" spans="5:5" x14ac:dyDescent="0.25">
      <c r="E1009" s="9"/>
    </row>
    <row r="1010" spans="5:5" x14ac:dyDescent="0.25">
      <c r="E1010" s="9"/>
    </row>
    <row r="1011" spans="5:5" x14ac:dyDescent="0.25">
      <c r="E1011" s="9"/>
    </row>
    <row r="1012" spans="5:5" x14ac:dyDescent="0.25">
      <c r="E1012" s="9"/>
    </row>
    <row r="1013" spans="5:5" x14ac:dyDescent="0.25">
      <c r="E1013" s="9"/>
    </row>
    <row r="1014" spans="5:5" x14ac:dyDescent="0.25">
      <c r="E1014" s="9"/>
    </row>
    <row r="1015" spans="5:5" x14ac:dyDescent="0.25">
      <c r="E1015" s="9"/>
    </row>
    <row r="1016" spans="5:5" x14ac:dyDescent="0.25">
      <c r="E1016" s="9"/>
    </row>
    <row r="1017" spans="5:5" x14ac:dyDescent="0.25">
      <c r="E1017" s="9"/>
    </row>
    <row r="1018" spans="5:5" x14ac:dyDescent="0.25">
      <c r="E1018" s="9"/>
    </row>
    <row r="1019" spans="5:5" x14ac:dyDescent="0.25">
      <c r="E1019" s="9"/>
    </row>
    <row r="1020" spans="5:5" x14ac:dyDescent="0.25">
      <c r="E1020" s="9"/>
    </row>
    <row r="1021" spans="5:5" x14ac:dyDescent="0.25">
      <c r="E1021" s="9"/>
    </row>
    <row r="1022" spans="5:5" x14ac:dyDescent="0.25">
      <c r="E1022" s="9"/>
    </row>
    <row r="1023" spans="5:5" x14ac:dyDescent="0.25">
      <c r="E1023" s="9"/>
    </row>
    <row r="1024" spans="5:5" x14ac:dyDescent="0.25">
      <c r="E1024" s="9"/>
    </row>
    <row r="1025" spans="5:5" x14ac:dyDescent="0.25">
      <c r="E1025" s="9"/>
    </row>
    <row r="1026" spans="5:5" x14ac:dyDescent="0.25">
      <c r="E1026" s="9"/>
    </row>
    <row r="1027" spans="5:5" x14ac:dyDescent="0.25">
      <c r="E1027" s="9"/>
    </row>
    <row r="1028" spans="5:5" x14ac:dyDescent="0.25">
      <c r="E1028" s="9"/>
    </row>
    <row r="1029" spans="5:5" x14ac:dyDescent="0.25">
      <c r="E1029" s="9"/>
    </row>
    <row r="1030" spans="5:5" x14ac:dyDescent="0.25">
      <c r="E1030" s="9"/>
    </row>
    <row r="1031" spans="5:5" x14ac:dyDescent="0.25">
      <c r="E1031" s="9"/>
    </row>
    <row r="1032" spans="5:5" x14ac:dyDescent="0.25">
      <c r="E1032" s="9"/>
    </row>
    <row r="1033" spans="5:5" x14ac:dyDescent="0.25">
      <c r="E1033" s="9"/>
    </row>
    <row r="1034" spans="5:5" x14ac:dyDescent="0.25">
      <c r="E1034" s="9"/>
    </row>
    <row r="1035" spans="5:5" x14ac:dyDescent="0.25">
      <c r="E1035" s="9"/>
    </row>
    <row r="1036" spans="5:5" x14ac:dyDescent="0.25">
      <c r="E1036" s="9"/>
    </row>
    <row r="1037" spans="5:5" x14ac:dyDescent="0.25">
      <c r="E1037" s="9"/>
    </row>
    <row r="1038" spans="5:5" x14ac:dyDescent="0.25">
      <c r="E1038" s="9"/>
    </row>
    <row r="1039" spans="5:5" x14ac:dyDescent="0.25">
      <c r="E1039" s="9"/>
    </row>
    <row r="1040" spans="5:5" x14ac:dyDescent="0.25">
      <c r="E1040" s="9"/>
    </row>
    <row r="1041" spans="5:5" x14ac:dyDescent="0.25">
      <c r="E1041" s="9"/>
    </row>
    <row r="1042" spans="5:5" x14ac:dyDescent="0.25">
      <c r="E1042" s="9"/>
    </row>
    <row r="1043" spans="5:5" x14ac:dyDescent="0.25">
      <c r="E1043" s="9"/>
    </row>
    <row r="1044" spans="5:5" x14ac:dyDescent="0.25">
      <c r="E1044" s="9"/>
    </row>
    <row r="1045" spans="5:5" x14ac:dyDescent="0.25">
      <c r="E1045" s="9"/>
    </row>
    <row r="1046" spans="5:5" x14ac:dyDescent="0.25">
      <c r="E1046" s="9"/>
    </row>
    <row r="1047" spans="5:5" x14ac:dyDescent="0.25">
      <c r="E1047" s="9"/>
    </row>
    <row r="1048" spans="5:5" x14ac:dyDescent="0.25">
      <c r="E1048" s="9"/>
    </row>
    <row r="1049" spans="5:5" x14ac:dyDescent="0.25">
      <c r="E1049" s="9"/>
    </row>
    <row r="1050" spans="5:5" x14ac:dyDescent="0.25">
      <c r="E1050" s="9"/>
    </row>
    <row r="1051" spans="5:5" x14ac:dyDescent="0.25">
      <c r="E1051" s="9"/>
    </row>
    <row r="1052" spans="5:5" x14ac:dyDescent="0.25">
      <c r="E1052" s="9"/>
    </row>
    <row r="1053" spans="5:5" x14ac:dyDescent="0.25">
      <c r="E1053" s="9"/>
    </row>
    <row r="1054" spans="5:5" x14ac:dyDescent="0.25">
      <c r="E1054" s="9"/>
    </row>
    <row r="1055" spans="5:5" x14ac:dyDescent="0.25">
      <c r="E1055" s="9"/>
    </row>
    <row r="1056" spans="5:5" x14ac:dyDescent="0.25">
      <c r="E1056" s="9"/>
    </row>
    <row r="1057" spans="5:5" x14ac:dyDescent="0.25">
      <c r="E1057" s="9"/>
    </row>
    <row r="1058" spans="5:5" x14ac:dyDescent="0.25">
      <c r="E1058" s="9"/>
    </row>
    <row r="1059" spans="5:5" x14ac:dyDescent="0.25">
      <c r="E1059" s="9"/>
    </row>
    <row r="1060" spans="5:5" x14ac:dyDescent="0.25">
      <c r="E1060" s="9"/>
    </row>
    <row r="1061" spans="5:5" x14ac:dyDescent="0.25">
      <c r="E1061" s="9"/>
    </row>
    <row r="1062" spans="5:5" x14ac:dyDescent="0.25">
      <c r="E1062" s="9"/>
    </row>
    <row r="1063" spans="5:5" x14ac:dyDescent="0.25">
      <c r="E1063" s="9"/>
    </row>
    <row r="1064" spans="5:5" x14ac:dyDescent="0.25">
      <c r="E1064" s="9"/>
    </row>
    <row r="1065" spans="5:5" x14ac:dyDescent="0.25">
      <c r="E1065" s="9"/>
    </row>
    <row r="1066" spans="5:5" x14ac:dyDescent="0.25">
      <c r="E1066" s="9"/>
    </row>
    <row r="1067" spans="5:5" x14ac:dyDescent="0.25">
      <c r="E1067" s="9"/>
    </row>
    <row r="1068" spans="5:5" x14ac:dyDescent="0.25">
      <c r="E1068" s="9"/>
    </row>
    <row r="1069" spans="5:5" x14ac:dyDescent="0.25">
      <c r="E1069" s="9"/>
    </row>
    <row r="1070" spans="5:5" x14ac:dyDescent="0.25">
      <c r="E1070" s="9"/>
    </row>
    <row r="1071" spans="5:5" x14ac:dyDescent="0.25">
      <c r="E1071" s="9"/>
    </row>
    <row r="1072" spans="5:5" x14ac:dyDescent="0.25">
      <c r="E1072" s="9"/>
    </row>
    <row r="1073" spans="5:5" x14ac:dyDescent="0.25">
      <c r="E1073" s="9"/>
    </row>
    <row r="1074" spans="5:5" x14ac:dyDescent="0.25">
      <c r="E1074" s="9"/>
    </row>
    <row r="1075" spans="5:5" x14ac:dyDescent="0.25">
      <c r="E1075" s="9"/>
    </row>
    <row r="1076" spans="5:5" x14ac:dyDescent="0.25">
      <c r="E1076" s="9"/>
    </row>
    <row r="1077" spans="5:5" x14ac:dyDescent="0.25">
      <c r="E1077" s="9"/>
    </row>
    <row r="1078" spans="5:5" x14ac:dyDescent="0.25">
      <c r="E1078" s="9"/>
    </row>
    <row r="1079" spans="5:5" x14ac:dyDescent="0.25">
      <c r="E1079" s="9"/>
    </row>
    <row r="1080" spans="5:5" x14ac:dyDescent="0.25">
      <c r="E1080" s="9"/>
    </row>
    <row r="1081" spans="5:5" x14ac:dyDescent="0.25">
      <c r="E1081" s="9"/>
    </row>
    <row r="1082" spans="5:5" x14ac:dyDescent="0.25">
      <c r="E1082" s="9"/>
    </row>
    <row r="1083" spans="5:5" x14ac:dyDescent="0.25">
      <c r="E1083" s="9"/>
    </row>
    <row r="1084" spans="5:5" x14ac:dyDescent="0.25">
      <c r="E1084" s="9"/>
    </row>
    <row r="1085" spans="5:5" x14ac:dyDescent="0.25">
      <c r="E1085" s="9"/>
    </row>
    <row r="1086" spans="5:5" x14ac:dyDescent="0.25">
      <c r="E1086" s="9"/>
    </row>
    <row r="1087" spans="5:5" x14ac:dyDescent="0.25">
      <c r="E1087" s="9"/>
    </row>
    <row r="1088" spans="5:5" x14ac:dyDescent="0.25">
      <c r="E1088" s="9"/>
    </row>
    <row r="1089" spans="5:5" x14ac:dyDescent="0.25">
      <c r="E1089" s="9"/>
    </row>
    <row r="1090" spans="5:5" x14ac:dyDescent="0.25">
      <c r="E1090" s="9"/>
    </row>
    <row r="1091" spans="5:5" x14ac:dyDescent="0.25">
      <c r="E1091" s="9"/>
    </row>
    <row r="1092" spans="5:5" x14ac:dyDescent="0.25">
      <c r="E1092" s="9"/>
    </row>
    <row r="1093" spans="5:5" x14ac:dyDescent="0.25">
      <c r="E1093" s="9"/>
    </row>
    <row r="1094" spans="5:5" x14ac:dyDescent="0.25">
      <c r="E1094" s="9"/>
    </row>
    <row r="1095" spans="5:5" x14ac:dyDescent="0.25">
      <c r="E1095" s="9"/>
    </row>
    <row r="1096" spans="5:5" x14ac:dyDescent="0.25">
      <c r="E1096" s="9"/>
    </row>
    <row r="1097" spans="5:5" x14ac:dyDescent="0.25">
      <c r="E1097" s="9"/>
    </row>
    <row r="1098" spans="5:5" x14ac:dyDescent="0.25">
      <c r="E1098" s="9"/>
    </row>
    <row r="1099" spans="5:5" x14ac:dyDescent="0.25">
      <c r="E1099" s="9"/>
    </row>
    <row r="1100" spans="5:5" x14ac:dyDescent="0.25">
      <c r="E1100" s="9"/>
    </row>
    <row r="1101" spans="5:5" x14ac:dyDescent="0.25">
      <c r="E1101" s="9"/>
    </row>
    <row r="1102" spans="5:5" x14ac:dyDescent="0.25">
      <c r="E1102" s="9"/>
    </row>
    <row r="1103" spans="5:5" x14ac:dyDescent="0.25">
      <c r="E1103" s="9"/>
    </row>
    <row r="1104" spans="5:5" x14ac:dyDescent="0.25">
      <c r="E1104" s="9"/>
    </row>
    <row r="1105" spans="5:5" x14ac:dyDescent="0.25">
      <c r="E1105" s="9"/>
    </row>
    <row r="1106" spans="5:5" x14ac:dyDescent="0.25">
      <c r="E1106" s="9"/>
    </row>
    <row r="1107" spans="5:5" x14ac:dyDescent="0.25">
      <c r="E1107" s="9"/>
    </row>
    <row r="1108" spans="5:5" x14ac:dyDescent="0.25">
      <c r="E1108" s="9"/>
    </row>
    <row r="1109" spans="5:5" x14ac:dyDescent="0.25">
      <c r="E1109" s="9"/>
    </row>
    <row r="1110" spans="5:5" x14ac:dyDescent="0.25">
      <c r="E1110" s="9"/>
    </row>
    <row r="1111" spans="5:5" x14ac:dyDescent="0.25">
      <c r="E1111" s="9"/>
    </row>
    <row r="1112" spans="5:5" x14ac:dyDescent="0.25">
      <c r="E1112" s="9"/>
    </row>
    <row r="1113" spans="5:5" x14ac:dyDescent="0.25">
      <c r="E1113" s="9"/>
    </row>
    <row r="1114" spans="5:5" x14ac:dyDescent="0.25">
      <c r="E1114" s="9"/>
    </row>
    <row r="1115" spans="5:5" x14ac:dyDescent="0.25">
      <c r="E1115" s="9"/>
    </row>
    <row r="1116" spans="5:5" x14ac:dyDescent="0.25">
      <c r="E1116" s="9"/>
    </row>
    <row r="1117" spans="5:5" x14ac:dyDescent="0.25">
      <c r="E1117" s="9"/>
    </row>
    <row r="1118" spans="5:5" x14ac:dyDescent="0.25">
      <c r="E1118" s="9"/>
    </row>
    <row r="1119" spans="5:5" x14ac:dyDescent="0.25">
      <c r="E1119" s="9"/>
    </row>
    <row r="1120" spans="5:5" x14ac:dyDescent="0.25">
      <c r="E1120" s="9"/>
    </row>
    <row r="1121" spans="5:5" x14ac:dyDescent="0.25">
      <c r="E1121" s="9"/>
    </row>
    <row r="1122" spans="5:5" x14ac:dyDescent="0.25">
      <c r="E1122" s="9"/>
    </row>
    <row r="1123" spans="5:5" x14ac:dyDescent="0.25">
      <c r="E1123" s="9"/>
    </row>
    <row r="1124" spans="5:5" x14ac:dyDescent="0.25">
      <c r="E1124" s="9"/>
    </row>
    <row r="1125" spans="5:5" x14ac:dyDescent="0.25">
      <c r="E1125" s="9"/>
    </row>
    <row r="1126" spans="5:5" x14ac:dyDescent="0.25">
      <c r="E1126" s="9"/>
    </row>
    <row r="1127" spans="5:5" x14ac:dyDescent="0.25">
      <c r="E1127" s="9"/>
    </row>
    <row r="1128" spans="5:5" x14ac:dyDescent="0.25">
      <c r="E1128" s="9"/>
    </row>
    <row r="1129" spans="5:5" x14ac:dyDescent="0.25">
      <c r="E1129" s="9"/>
    </row>
    <row r="1130" spans="5:5" x14ac:dyDescent="0.25">
      <c r="E1130" s="9"/>
    </row>
    <row r="1131" spans="5:5" x14ac:dyDescent="0.25">
      <c r="E1131" s="9"/>
    </row>
    <row r="1132" spans="5:5" x14ac:dyDescent="0.25">
      <c r="E1132" s="9"/>
    </row>
    <row r="1133" spans="5:5" x14ac:dyDescent="0.25">
      <c r="E1133" s="9"/>
    </row>
    <row r="1134" spans="5:5" x14ac:dyDescent="0.25">
      <c r="E1134" s="9"/>
    </row>
    <row r="1135" spans="5:5" x14ac:dyDescent="0.25">
      <c r="E1135" s="9"/>
    </row>
    <row r="1136" spans="5:5" x14ac:dyDescent="0.25">
      <c r="E1136" s="9"/>
    </row>
    <row r="1137" spans="5:5" x14ac:dyDescent="0.25">
      <c r="E1137" s="9"/>
    </row>
    <row r="1138" spans="5:5" x14ac:dyDescent="0.25">
      <c r="E1138" s="9"/>
    </row>
    <row r="1139" spans="5:5" x14ac:dyDescent="0.25">
      <c r="E1139" s="9"/>
    </row>
    <row r="1140" spans="5:5" x14ac:dyDescent="0.25">
      <c r="E1140" s="9"/>
    </row>
    <row r="1141" spans="5:5" x14ac:dyDescent="0.25">
      <c r="E1141" s="9"/>
    </row>
    <row r="1142" spans="5:5" x14ac:dyDescent="0.25">
      <c r="E1142" s="9"/>
    </row>
    <row r="1143" spans="5:5" x14ac:dyDescent="0.25">
      <c r="E1143" s="9"/>
    </row>
    <row r="1144" spans="5:5" x14ac:dyDescent="0.25">
      <c r="E1144" s="9"/>
    </row>
    <row r="1145" spans="5:5" x14ac:dyDescent="0.25">
      <c r="E1145" s="9"/>
    </row>
    <row r="1146" spans="5:5" x14ac:dyDescent="0.25">
      <c r="E1146" s="9"/>
    </row>
    <row r="1147" spans="5:5" x14ac:dyDescent="0.25">
      <c r="E1147" s="9"/>
    </row>
    <row r="1148" spans="5:5" x14ac:dyDescent="0.25">
      <c r="E1148" s="9"/>
    </row>
    <row r="1149" spans="5:5" x14ac:dyDescent="0.25">
      <c r="E1149" s="9"/>
    </row>
    <row r="1150" spans="5:5" x14ac:dyDescent="0.25">
      <c r="E1150" s="9"/>
    </row>
    <row r="1151" spans="5:5" x14ac:dyDescent="0.25">
      <c r="E1151" s="9"/>
    </row>
    <row r="1152" spans="5:5" x14ac:dyDescent="0.25">
      <c r="E1152" s="9"/>
    </row>
    <row r="1153" spans="5:5" x14ac:dyDescent="0.25">
      <c r="E1153" s="9"/>
    </row>
    <row r="1154" spans="5:5" x14ac:dyDescent="0.25">
      <c r="E1154" s="9"/>
    </row>
    <row r="1155" spans="5:5" x14ac:dyDescent="0.25">
      <c r="E1155" s="9"/>
    </row>
    <row r="1156" spans="5:5" x14ac:dyDescent="0.25">
      <c r="E1156" s="9"/>
    </row>
    <row r="1157" spans="5:5" x14ac:dyDescent="0.25">
      <c r="E1157" s="9"/>
    </row>
    <row r="1158" spans="5:5" x14ac:dyDescent="0.25">
      <c r="E1158" s="9"/>
    </row>
    <row r="1159" spans="5:5" x14ac:dyDescent="0.25">
      <c r="E1159" s="9"/>
    </row>
    <row r="1160" spans="5:5" x14ac:dyDescent="0.25">
      <c r="E1160" s="9"/>
    </row>
    <row r="1161" spans="5:5" x14ac:dyDescent="0.25">
      <c r="E1161" s="9"/>
    </row>
    <row r="1162" spans="5:5" x14ac:dyDescent="0.25">
      <c r="E1162" s="9"/>
    </row>
    <row r="1163" spans="5:5" x14ac:dyDescent="0.25">
      <c r="E1163" s="9"/>
    </row>
    <row r="1164" spans="5:5" x14ac:dyDescent="0.25">
      <c r="E1164" s="9"/>
    </row>
    <row r="1165" spans="5:5" x14ac:dyDescent="0.25">
      <c r="E1165" s="9"/>
    </row>
    <row r="1166" spans="5:5" x14ac:dyDescent="0.25">
      <c r="E1166" s="9"/>
    </row>
    <row r="1167" spans="5:5" x14ac:dyDescent="0.25">
      <c r="E1167" s="9"/>
    </row>
    <row r="1168" spans="5:5" x14ac:dyDescent="0.25">
      <c r="E1168" s="9"/>
    </row>
    <row r="1169" spans="5:5" x14ac:dyDescent="0.25">
      <c r="E1169" s="9"/>
    </row>
    <row r="1170" spans="5:5" x14ac:dyDescent="0.25">
      <c r="E1170" s="9"/>
    </row>
    <row r="1171" spans="5:5" x14ac:dyDescent="0.25">
      <c r="E1171" s="9"/>
    </row>
    <row r="1172" spans="5:5" x14ac:dyDescent="0.25">
      <c r="E1172" s="9"/>
    </row>
    <row r="1173" spans="5:5" x14ac:dyDescent="0.25">
      <c r="E1173" s="9"/>
    </row>
    <row r="1174" spans="5:5" x14ac:dyDescent="0.25">
      <c r="E1174" s="9"/>
    </row>
    <row r="1175" spans="5:5" x14ac:dyDescent="0.25">
      <c r="E1175" s="9"/>
    </row>
    <row r="1176" spans="5:5" x14ac:dyDescent="0.25">
      <c r="E1176" s="9"/>
    </row>
    <row r="1177" spans="5:5" x14ac:dyDescent="0.25">
      <c r="E1177" s="9"/>
    </row>
    <row r="1178" spans="5:5" x14ac:dyDescent="0.25">
      <c r="E1178" s="9"/>
    </row>
    <row r="1179" spans="5:5" x14ac:dyDescent="0.25">
      <c r="E1179" s="9"/>
    </row>
    <row r="1180" spans="5:5" x14ac:dyDescent="0.25">
      <c r="E1180" s="9"/>
    </row>
    <row r="1181" spans="5:5" x14ac:dyDescent="0.25">
      <c r="E1181" s="9"/>
    </row>
    <row r="1182" spans="5:5" x14ac:dyDescent="0.25">
      <c r="E1182" s="9"/>
    </row>
    <row r="1183" spans="5:5" x14ac:dyDescent="0.25">
      <c r="E1183" s="9"/>
    </row>
    <row r="1184" spans="5:5" x14ac:dyDescent="0.25">
      <c r="E1184" s="9"/>
    </row>
    <row r="1185" spans="5:5" x14ac:dyDescent="0.25">
      <c r="E1185" s="9"/>
    </row>
    <row r="1186" spans="5:5" x14ac:dyDescent="0.25">
      <c r="E1186" s="9"/>
    </row>
    <row r="1187" spans="5:5" x14ac:dyDescent="0.25">
      <c r="E1187" s="9"/>
    </row>
    <row r="1188" spans="5:5" x14ac:dyDescent="0.25">
      <c r="E1188" s="9"/>
    </row>
    <row r="1189" spans="5:5" x14ac:dyDescent="0.25">
      <c r="E1189" s="9"/>
    </row>
    <row r="1190" spans="5:5" x14ac:dyDescent="0.25">
      <c r="E1190" s="9"/>
    </row>
    <row r="1191" spans="5:5" x14ac:dyDescent="0.25">
      <c r="E1191" s="9"/>
    </row>
    <row r="1192" spans="5:5" x14ac:dyDescent="0.25">
      <c r="E1192" s="9"/>
    </row>
    <row r="1193" spans="5:5" x14ac:dyDescent="0.25">
      <c r="E1193" s="9"/>
    </row>
    <row r="1194" spans="5:5" x14ac:dyDescent="0.25">
      <c r="E1194" s="9"/>
    </row>
    <row r="1195" spans="5:5" x14ac:dyDescent="0.25">
      <c r="E1195" s="9"/>
    </row>
    <row r="1196" spans="5:5" x14ac:dyDescent="0.25">
      <c r="E1196" s="9"/>
    </row>
    <row r="1197" spans="5:5" x14ac:dyDescent="0.25">
      <c r="E1197" s="9"/>
    </row>
    <row r="1198" spans="5:5" x14ac:dyDescent="0.25">
      <c r="E1198" s="9"/>
    </row>
    <row r="1199" spans="5:5" x14ac:dyDescent="0.25">
      <c r="E1199" s="9"/>
    </row>
    <row r="1200" spans="5:5" x14ac:dyDescent="0.25">
      <c r="E1200" s="9"/>
    </row>
    <row r="1201" spans="5:5" x14ac:dyDescent="0.25">
      <c r="E1201" s="9"/>
    </row>
    <row r="1202" spans="5:5" x14ac:dyDescent="0.25">
      <c r="E1202" s="9"/>
    </row>
    <row r="1203" spans="5:5" x14ac:dyDescent="0.25">
      <c r="E1203" s="9"/>
    </row>
    <row r="1204" spans="5:5" x14ac:dyDescent="0.25">
      <c r="E1204" s="9"/>
    </row>
    <row r="1205" spans="5:5" x14ac:dyDescent="0.25">
      <c r="E1205" s="9"/>
    </row>
    <row r="1206" spans="5:5" x14ac:dyDescent="0.25">
      <c r="E1206" s="9"/>
    </row>
    <row r="1207" spans="5:5" x14ac:dyDescent="0.25">
      <c r="E1207" s="9"/>
    </row>
    <row r="1208" spans="5:5" x14ac:dyDescent="0.25">
      <c r="E1208" s="9"/>
    </row>
    <row r="1209" spans="5:5" x14ac:dyDescent="0.25">
      <c r="E1209" s="9"/>
    </row>
    <row r="1210" spans="5:5" x14ac:dyDescent="0.25">
      <c r="E1210" s="9"/>
    </row>
    <row r="1211" spans="5:5" x14ac:dyDescent="0.25">
      <c r="E1211" s="9"/>
    </row>
    <row r="1212" spans="5:5" x14ac:dyDescent="0.25">
      <c r="E1212" s="9"/>
    </row>
    <row r="1213" spans="5:5" x14ac:dyDescent="0.25">
      <c r="E1213" s="9"/>
    </row>
    <row r="1214" spans="5:5" x14ac:dyDescent="0.25">
      <c r="E1214" s="9"/>
    </row>
    <row r="1215" spans="5:5" x14ac:dyDescent="0.25">
      <c r="E1215" s="9"/>
    </row>
    <row r="1216" spans="5:5" x14ac:dyDescent="0.25">
      <c r="E1216" s="9"/>
    </row>
    <row r="1217" spans="5:5" x14ac:dyDescent="0.25">
      <c r="E1217" s="9"/>
    </row>
    <row r="1218" spans="5:5" x14ac:dyDescent="0.25">
      <c r="E1218" s="9"/>
    </row>
    <row r="1219" spans="5:5" x14ac:dyDescent="0.25">
      <c r="E1219" s="9"/>
    </row>
    <row r="1220" spans="5:5" x14ac:dyDescent="0.25">
      <c r="E1220" s="9"/>
    </row>
    <row r="1221" spans="5:5" x14ac:dyDescent="0.25">
      <c r="E1221" s="9"/>
    </row>
    <row r="1222" spans="5:5" x14ac:dyDescent="0.25">
      <c r="E1222" s="9"/>
    </row>
    <row r="1223" spans="5:5" x14ac:dyDescent="0.25">
      <c r="E1223" s="9"/>
    </row>
    <row r="1224" spans="5:5" x14ac:dyDescent="0.25">
      <c r="E1224" s="9"/>
    </row>
    <row r="1225" spans="5:5" x14ac:dyDescent="0.25">
      <c r="E1225" s="9"/>
    </row>
    <row r="1226" spans="5:5" x14ac:dyDescent="0.25">
      <c r="E1226" s="9"/>
    </row>
    <row r="1227" spans="5:5" x14ac:dyDescent="0.25">
      <c r="E1227" s="9"/>
    </row>
    <row r="1228" spans="5:5" x14ac:dyDescent="0.25">
      <c r="E1228" s="9"/>
    </row>
    <row r="1229" spans="5:5" x14ac:dyDescent="0.25">
      <c r="E1229" s="9"/>
    </row>
    <row r="1230" spans="5:5" x14ac:dyDescent="0.25">
      <c r="E1230" s="9"/>
    </row>
    <row r="1231" spans="5:5" x14ac:dyDescent="0.25">
      <c r="E1231" s="9"/>
    </row>
    <row r="1232" spans="5:5" x14ac:dyDescent="0.25">
      <c r="E1232" s="9"/>
    </row>
    <row r="1233" spans="5:5" x14ac:dyDescent="0.25">
      <c r="E1233" s="9"/>
    </row>
    <row r="1234" spans="5:5" x14ac:dyDescent="0.25">
      <c r="E1234" s="9"/>
    </row>
    <row r="1235" spans="5:5" x14ac:dyDescent="0.25">
      <c r="E1235" s="9"/>
    </row>
    <row r="1236" spans="5:5" x14ac:dyDescent="0.25">
      <c r="E1236" s="9"/>
    </row>
    <row r="1237" spans="5:5" x14ac:dyDescent="0.25">
      <c r="E1237" s="9"/>
    </row>
    <row r="1238" spans="5:5" x14ac:dyDescent="0.25">
      <c r="E1238" s="9"/>
    </row>
    <row r="1239" spans="5:5" x14ac:dyDescent="0.25">
      <c r="E1239" s="9"/>
    </row>
    <row r="1240" spans="5:5" x14ac:dyDescent="0.25">
      <c r="E1240" s="9"/>
    </row>
    <row r="1241" spans="5:5" x14ac:dyDescent="0.25">
      <c r="E1241" s="9"/>
    </row>
    <row r="1242" spans="5:5" x14ac:dyDescent="0.25">
      <c r="E1242" s="9"/>
    </row>
    <row r="1243" spans="5:5" x14ac:dyDescent="0.25">
      <c r="E1243" s="9"/>
    </row>
    <row r="1244" spans="5:5" x14ac:dyDescent="0.25">
      <c r="E1244" s="9"/>
    </row>
    <row r="1245" spans="5:5" x14ac:dyDescent="0.25">
      <c r="E1245" s="9"/>
    </row>
    <row r="1246" spans="5:5" x14ac:dyDescent="0.25">
      <c r="E1246" s="9"/>
    </row>
    <row r="1247" spans="5:5" x14ac:dyDescent="0.25">
      <c r="E1247" s="9"/>
    </row>
    <row r="1248" spans="5:5" x14ac:dyDescent="0.25">
      <c r="E1248" s="9"/>
    </row>
    <row r="1249" spans="5:5" x14ac:dyDescent="0.25">
      <c r="E1249" s="9"/>
    </row>
    <row r="1250" spans="5:5" x14ac:dyDescent="0.25">
      <c r="E1250" s="9"/>
    </row>
    <row r="1251" spans="5:5" x14ac:dyDescent="0.25">
      <c r="E1251" s="9"/>
    </row>
    <row r="1252" spans="5:5" x14ac:dyDescent="0.25">
      <c r="E1252" s="9"/>
    </row>
    <row r="1253" spans="5:5" x14ac:dyDescent="0.25">
      <c r="E1253" s="9"/>
    </row>
    <row r="1254" spans="5:5" x14ac:dyDescent="0.25">
      <c r="E1254" s="9"/>
    </row>
    <row r="1255" spans="5:5" x14ac:dyDescent="0.25">
      <c r="E1255" s="9"/>
    </row>
    <row r="1256" spans="5:5" x14ac:dyDescent="0.25">
      <c r="E1256" s="9"/>
    </row>
    <row r="1257" spans="5:5" x14ac:dyDescent="0.25">
      <c r="E1257" s="9"/>
    </row>
    <row r="1258" spans="5:5" x14ac:dyDescent="0.25">
      <c r="E1258" s="9"/>
    </row>
    <row r="1259" spans="5:5" x14ac:dyDescent="0.25">
      <c r="E1259" s="9"/>
    </row>
    <row r="1260" spans="5:5" x14ac:dyDescent="0.25">
      <c r="E1260" s="9"/>
    </row>
    <row r="1261" spans="5:5" x14ac:dyDescent="0.25">
      <c r="E1261" s="9"/>
    </row>
    <row r="1262" spans="5:5" x14ac:dyDescent="0.25">
      <c r="E1262" s="9"/>
    </row>
    <row r="1263" spans="5:5" x14ac:dyDescent="0.25">
      <c r="E1263" s="9"/>
    </row>
    <row r="1264" spans="5:5" x14ac:dyDescent="0.25">
      <c r="E1264" s="9"/>
    </row>
    <row r="1265" spans="5:5" x14ac:dyDescent="0.25">
      <c r="E1265" s="9"/>
    </row>
    <row r="1266" spans="5:5" x14ac:dyDescent="0.25">
      <c r="E1266" s="9"/>
    </row>
    <row r="1267" spans="5:5" x14ac:dyDescent="0.25">
      <c r="E1267" s="9"/>
    </row>
    <row r="1268" spans="5:5" x14ac:dyDescent="0.25">
      <c r="E1268" s="9"/>
    </row>
    <row r="1269" spans="5:5" x14ac:dyDescent="0.25">
      <c r="E1269" s="9"/>
    </row>
    <row r="1270" spans="5:5" x14ac:dyDescent="0.25">
      <c r="E1270" s="9"/>
    </row>
    <row r="1271" spans="5:5" x14ac:dyDescent="0.25">
      <c r="E1271" s="9"/>
    </row>
    <row r="1272" spans="5:5" x14ac:dyDescent="0.25">
      <c r="E1272" s="9"/>
    </row>
    <row r="1273" spans="5:5" x14ac:dyDescent="0.25">
      <c r="E1273" s="9"/>
    </row>
    <row r="1274" spans="5:5" x14ac:dyDescent="0.25">
      <c r="E1274" s="9"/>
    </row>
    <row r="1275" spans="5:5" x14ac:dyDescent="0.25">
      <c r="E1275" s="9"/>
    </row>
    <row r="1276" spans="5:5" x14ac:dyDescent="0.25">
      <c r="E1276" s="9"/>
    </row>
    <row r="1277" spans="5:5" x14ac:dyDescent="0.25">
      <c r="E1277" s="9"/>
    </row>
    <row r="1278" spans="5:5" x14ac:dyDescent="0.25">
      <c r="E1278" s="9"/>
    </row>
    <row r="1279" spans="5:5" x14ac:dyDescent="0.25">
      <c r="E1279" s="9"/>
    </row>
    <row r="1280" spans="5:5" x14ac:dyDescent="0.25">
      <c r="E1280" s="9"/>
    </row>
    <row r="1281" spans="5:5" x14ac:dyDescent="0.25">
      <c r="E1281" s="9"/>
    </row>
    <row r="1282" spans="5:5" x14ac:dyDescent="0.25">
      <c r="E1282" s="9"/>
    </row>
    <row r="1283" spans="5:5" x14ac:dyDescent="0.25">
      <c r="E1283" s="9"/>
    </row>
    <row r="1284" spans="5:5" x14ac:dyDescent="0.25">
      <c r="E1284" s="9"/>
    </row>
    <row r="1285" spans="5:5" x14ac:dyDescent="0.25">
      <c r="E1285" s="9"/>
    </row>
    <row r="1286" spans="5:5" x14ac:dyDescent="0.25">
      <c r="E1286" s="9"/>
    </row>
    <row r="1287" spans="5:5" x14ac:dyDescent="0.25">
      <c r="E1287" s="9"/>
    </row>
    <row r="1288" spans="5:5" x14ac:dyDescent="0.25">
      <c r="E1288" s="9"/>
    </row>
    <row r="1289" spans="5:5" x14ac:dyDescent="0.25">
      <c r="E1289" s="9"/>
    </row>
    <row r="1290" spans="5:5" x14ac:dyDescent="0.25">
      <c r="E1290" s="9"/>
    </row>
    <row r="1291" spans="5:5" x14ac:dyDescent="0.25">
      <c r="E1291" s="9"/>
    </row>
    <row r="1292" spans="5:5" x14ac:dyDescent="0.25">
      <c r="E1292" s="9"/>
    </row>
    <row r="1293" spans="5:5" x14ac:dyDescent="0.25">
      <c r="E1293" s="9"/>
    </row>
    <row r="1294" spans="5:5" x14ac:dyDescent="0.25">
      <c r="E1294" s="9"/>
    </row>
    <row r="1295" spans="5:5" x14ac:dyDescent="0.25">
      <c r="E1295" s="9"/>
    </row>
    <row r="1296" spans="5:5" x14ac:dyDescent="0.25">
      <c r="E1296" s="9"/>
    </row>
    <row r="1297" spans="5:5" x14ac:dyDescent="0.25">
      <c r="E1297" s="9"/>
    </row>
    <row r="1298" spans="5:5" x14ac:dyDescent="0.25">
      <c r="E1298" s="9"/>
    </row>
    <row r="1299" spans="5:5" x14ac:dyDescent="0.25">
      <c r="E1299" s="9"/>
    </row>
    <row r="1300" spans="5:5" x14ac:dyDescent="0.25">
      <c r="E1300" s="9"/>
    </row>
    <row r="1301" spans="5:5" x14ac:dyDescent="0.25">
      <c r="E1301" s="9"/>
    </row>
    <row r="1302" spans="5:5" x14ac:dyDescent="0.25">
      <c r="E1302" s="9"/>
    </row>
    <row r="1303" spans="5:5" x14ac:dyDescent="0.25">
      <c r="E1303" s="9"/>
    </row>
    <row r="1304" spans="5:5" x14ac:dyDescent="0.25">
      <c r="E1304" s="9"/>
    </row>
    <row r="1305" spans="5:5" x14ac:dyDescent="0.25">
      <c r="E1305" s="9"/>
    </row>
    <row r="1306" spans="5:5" x14ac:dyDescent="0.25">
      <c r="E1306" s="9"/>
    </row>
    <row r="1307" spans="5:5" x14ac:dyDescent="0.25">
      <c r="E1307" s="9"/>
    </row>
    <row r="1308" spans="5:5" x14ac:dyDescent="0.25">
      <c r="E1308" s="9"/>
    </row>
    <row r="1309" spans="5:5" x14ac:dyDescent="0.25">
      <c r="E1309" s="9"/>
    </row>
    <row r="1310" spans="5:5" x14ac:dyDescent="0.25">
      <c r="E1310" s="9"/>
    </row>
    <row r="1311" spans="5:5" x14ac:dyDescent="0.25">
      <c r="E1311" s="9"/>
    </row>
    <row r="1312" spans="5:5" x14ac:dyDescent="0.25">
      <c r="E1312" s="9"/>
    </row>
    <row r="1313" spans="5:5" x14ac:dyDescent="0.25">
      <c r="E1313" s="9"/>
    </row>
    <row r="1314" spans="5:5" x14ac:dyDescent="0.25">
      <c r="E1314" s="9"/>
    </row>
    <row r="1315" spans="5:5" x14ac:dyDescent="0.25">
      <c r="E1315" s="9"/>
    </row>
    <row r="1316" spans="5:5" x14ac:dyDescent="0.25">
      <c r="E1316" s="9"/>
    </row>
    <row r="1317" spans="5:5" x14ac:dyDescent="0.25">
      <c r="E1317" s="9"/>
    </row>
    <row r="1318" spans="5:5" x14ac:dyDescent="0.25">
      <c r="E1318" s="9"/>
    </row>
    <row r="1319" spans="5:5" x14ac:dyDescent="0.25">
      <c r="E1319" s="9"/>
    </row>
    <row r="1320" spans="5:5" x14ac:dyDescent="0.25">
      <c r="E1320" s="9"/>
    </row>
    <row r="1321" spans="5:5" x14ac:dyDescent="0.25">
      <c r="E1321" s="9"/>
    </row>
    <row r="1322" spans="5:5" x14ac:dyDescent="0.25">
      <c r="E1322" s="9"/>
    </row>
    <row r="1323" spans="5:5" x14ac:dyDescent="0.25">
      <c r="E1323" s="9"/>
    </row>
    <row r="1324" spans="5:5" x14ac:dyDescent="0.25">
      <c r="E1324" s="9"/>
    </row>
    <row r="1325" spans="5:5" x14ac:dyDescent="0.25">
      <c r="E1325" s="9"/>
    </row>
    <row r="1326" spans="5:5" x14ac:dyDescent="0.25">
      <c r="E1326" s="9"/>
    </row>
    <row r="1327" spans="5:5" x14ac:dyDescent="0.25">
      <c r="E1327" s="9"/>
    </row>
    <row r="1328" spans="5:5" x14ac:dyDescent="0.25">
      <c r="E1328" s="9"/>
    </row>
    <row r="1329" spans="5:5" x14ac:dyDescent="0.25">
      <c r="E1329" s="9"/>
    </row>
    <row r="1330" spans="5:5" x14ac:dyDescent="0.25">
      <c r="E1330" s="9"/>
    </row>
    <row r="1331" spans="5:5" x14ac:dyDescent="0.25">
      <c r="E1331" s="9"/>
    </row>
    <row r="1332" spans="5:5" x14ac:dyDescent="0.25">
      <c r="E1332" s="9"/>
    </row>
    <row r="1333" spans="5:5" x14ac:dyDescent="0.25">
      <c r="E1333" s="9"/>
    </row>
    <row r="1334" spans="5:5" x14ac:dyDescent="0.25">
      <c r="E1334" s="9"/>
    </row>
    <row r="1335" spans="5:5" x14ac:dyDescent="0.25">
      <c r="E1335" s="9"/>
    </row>
    <row r="1336" spans="5:5" x14ac:dyDescent="0.25">
      <c r="E1336" s="9"/>
    </row>
    <row r="1337" spans="5:5" x14ac:dyDescent="0.25">
      <c r="E1337" s="9"/>
    </row>
    <row r="1338" spans="5:5" x14ac:dyDescent="0.25">
      <c r="E1338" s="9"/>
    </row>
    <row r="1339" spans="5:5" x14ac:dyDescent="0.25">
      <c r="E1339" s="9"/>
    </row>
    <row r="1340" spans="5:5" x14ac:dyDescent="0.25">
      <c r="E1340" s="9"/>
    </row>
    <row r="1341" spans="5:5" x14ac:dyDescent="0.25">
      <c r="E1341" s="9"/>
    </row>
    <row r="1342" spans="5:5" x14ac:dyDescent="0.25">
      <c r="E1342" s="9"/>
    </row>
    <row r="1343" spans="5:5" x14ac:dyDescent="0.25">
      <c r="E1343" s="9"/>
    </row>
    <row r="1344" spans="5:5" x14ac:dyDescent="0.25">
      <c r="E1344" s="9"/>
    </row>
    <row r="1345" spans="5:5" x14ac:dyDescent="0.25">
      <c r="E1345" s="9"/>
    </row>
    <row r="1346" spans="5:5" x14ac:dyDescent="0.25">
      <c r="E1346" s="9"/>
    </row>
    <row r="1347" spans="5:5" x14ac:dyDescent="0.25">
      <c r="E1347" s="9"/>
    </row>
    <row r="1348" spans="5:5" x14ac:dyDescent="0.25">
      <c r="E1348" s="9"/>
    </row>
    <row r="1349" spans="5:5" x14ac:dyDescent="0.25">
      <c r="E1349" s="9"/>
    </row>
    <row r="1350" spans="5:5" x14ac:dyDescent="0.25">
      <c r="E1350" s="9"/>
    </row>
    <row r="1351" spans="5:5" x14ac:dyDescent="0.25">
      <c r="E1351" s="9"/>
    </row>
    <row r="1352" spans="5:5" x14ac:dyDescent="0.25">
      <c r="E1352" s="9"/>
    </row>
    <row r="1353" spans="5:5" x14ac:dyDescent="0.25">
      <c r="E1353" s="9"/>
    </row>
    <row r="1354" spans="5:5" x14ac:dyDescent="0.25">
      <c r="E1354" s="9"/>
    </row>
    <row r="1355" spans="5:5" x14ac:dyDescent="0.25">
      <c r="E1355" s="9"/>
    </row>
    <row r="1356" spans="5:5" x14ac:dyDescent="0.25">
      <c r="E1356" s="9"/>
    </row>
    <row r="1357" spans="5:5" x14ac:dyDescent="0.25">
      <c r="E1357" s="9"/>
    </row>
    <row r="1358" spans="5:5" x14ac:dyDescent="0.25">
      <c r="E1358" s="9"/>
    </row>
    <row r="1359" spans="5:5" x14ac:dyDescent="0.25">
      <c r="E1359" s="9"/>
    </row>
    <row r="1360" spans="5:5" x14ac:dyDescent="0.25">
      <c r="E1360" s="9"/>
    </row>
    <row r="1361" spans="5:5" x14ac:dyDescent="0.25">
      <c r="E1361" s="9"/>
    </row>
    <row r="1362" spans="5:5" x14ac:dyDescent="0.25">
      <c r="E1362" s="9"/>
    </row>
    <row r="1363" spans="5:5" x14ac:dyDescent="0.25">
      <c r="E1363" s="9"/>
    </row>
    <row r="1364" spans="5:5" x14ac:dyDescent="0.25">
      <c r="E1364" s="9"/>
    </row>
    <row r="1365" spans="5:5" x14ac:dyDescent="0.25">
      <c r="E1365" s="9"/>
    </row>
    <row r="1366" spans="5:5" x14ac:dyDescent="0.25">
      <c r="E1366" s="9"/>
    </row>
    <row r="1367" spans="5:5" x14ac:dyDescent="0.25">
      <c r="E1367" s="9"/>
    </row>
    <row r="1368" spans="5:5" x14ac:dyDescent="0.25">
      <c r="E1368" s="9"/>
    </row>
    <row r="1369" spans="5:5" x14ac:dyDescent="0.25">
      <c r="E1369" s="9"/>
    </row>
    <row r="1370" spans="5:5" x14ac:dyDescent="0.25">
      <c r="E1370" s="9"/>
    </row>
    <row r="1371" spans="5:5" x14ac:dyDescent="0.25">
      <c r="E1371" s="9"/>
    </row>
    <row r="1372" spans="5:5" x14ac:dyDescent="0.25">
      <c r="E1372" s="9"/>
    </row>
    <row r="1373" spans="5:5" x14ac:dyDescent="0.25">
      <c r="E1373" s="9"/>
    </row>
    <row r="1374" spans="5:5" x14ac:dyDescent="0.25">
      <c r="E1374" s="9"/>
    </row>
    <row r="1375" spans="5:5" x14ac:dyDescent="0.25">
      <c r="E1375" s="9"/>
    </row>
    <row r="1376" spans="5:5" x14ac:dyDescent="0.25">
      <c r="E1376" s="9"/>
    </row>
    <row r="1377" spans="5:5" x14ac:dyDescent="0.25">
      <c r="E1377" s="9"/>
    </row>
    <row r="1378" spans="5:5" x14ac:dyDescent="0.25">
      <c r="E1378" s="9"/>
    </row>
    <row r="1379" spans="5:5" x14ac:dyDescent="0.25">
      <c r="E1379" s="9"/>
    </row>
    <row r="1380" spans="5:5" x14ac:dyDescent="0.25">
      <c r="E1380" s="9"/>
    </row>
    <row r="1381" spans="5:5" x14ac:dyDescent="0.25">
      <c r="E1381" s="9"/>
    </row>
    <row r="1382" spans="5:5" x14ac:dyDescent="0.25">
      <c r="E1382" s="9"/>
    </row>
    <row r="1383" spans="5:5" x14ac:dyDescent="0.25">
      <c r="E1383" s="9"/>
    </row>
    <row r="1384" spans="5:5" x14ac:dyDescent="0.25">
      <c r="E1384" s="9"/>
    </row>
    <row r="1385" spans="5:5" x14ac:dyDescent="0.25">
      <c r="E1385" s="9"/>
    </row>
    <row r="1386" spans="5:5" x14ac:dyDescent="0.25">
      <c r="E1386" s="9"/>
    </row>
    <row r="1387" spans="5:5" x14ac:dyDescent="0.25">
      <c r="E1387" s="9"/>
    </row>
    <row r="1388" spans="5:5" x14ac:dyDescent="0.25">
      <c r="E1388" s="9"/>
    </row>
    <row r="1389" spans="5:5" x14ac:dyDescent="0.25">
      <c r="E1389" s="9"/>
    </row>
    <row r="1390" spans="5:5" x14ac:dyDescent="0.25">
      <c r="E1390" s="9"/>
    </row>
    <row r="1391" spans="5:5" x14ac:dyDescent="0.25">
      <c r="E1391" s="9"/>
    </row>
    <row r="1392" spans="5:5" x14ac:dyDescent="0.25">
      <c r="E1392" s="9"/>
    </row>
    <row r="1393" spans="5:5" x14ac:dyDescent="0.25">
      <c r="E1393" s="9"/>
    </row>
    <row r="1394" spans="5:5" x14ac:dyDescent="0.25">
      <c r="E1394" s="9"/>
    </row>
    <row r="1395" spans="5:5" x14ac:dyDescent="0.25">
      <c r="E1395" s="9"/>
    </row>
    <row r="1396" spans="5:5" x14ac:dyDescent="0.25">
      <c r="E1396" s="9"/>
    </row>
    <row r="1397" spans="5:5" x14ac:dyDescent="0.25">
      <c r="E1397" s="9"/>
    </row>
    <row r="1398" spans="5:5" x14ac:dyDescent="0.25">
      <c r="E1398" s="9"/>
    </row>
    <row r="1399" spans="5:5" x14ac:dyDescent="0.25">
      <c r="E1399" s="9"/>
    </row>
    <row r="1400" spans="5:5" x14ac:dyDescent="0.25">
      <c r="E1400" s="9"/>
    </row>
    <row r="1401" spans="5:5" x14ac:dyDescent="0.25">
      <c r="E1401" s="9"/>
    </row>
    <row r="1402" spans="5:5" x14ac:dyDescent="0.25">
      <c r="E1402" s="9"/>
    </row>
    <row r="1403" spans="5:5" x14ac:dyDescent="0.25">
      <c r="E1403" s="9"/>
    </row>
    <row r="1404" spans="5:5" x14ac:dyDescent="0.25">
      <c r="E1404" s="9"/>
    </row>
    <row r="1405" spans="5:5" x14ac:dyDescent="0.25">
      <c r="E1405" s="9"/>
    </row>
    <row r="1406" spans="5:5" x14ac:dyDescent="0.25">
      <c r="E1406" s="9"/>
    </row>
    <row r="1407" spans="5:5" x14ac:dyDescent="0.25">
      <c r="E1407" s="9"/>
    </row>
    <row r="1408" spans="5:5" x14ac:dyDescent="0.25">
      <c r="E1408" s="9"/>
    </row>
    <row r="1409" spans="5:5" x14ac:dyDescent="0.25">
      <c r="E1409" s="9"/>
    </row>
    <row r="1410" spans="5:5" x14ac:dyDescent="0.25">
      <c r="E1410" s="9"/>
    </row>
    <row r="1411" spans="5:5" x14ac:dyDescent="0.25">
      <c r="E1411" s="9"/>
    </row>
    <row r="1412" spans="5:5" x14ac:dyDescent="0.25">
      <c r="E1412" s="9"/>
    </row>
    <row r="1413" spans="5:5" x14ac:dyDescent="0.25">
      <c r="E1413" s="9"/>
    </row>
    <row r="1414" spans="5:5" x14ac:dyDescent="0.25">
      <c r="E1414" s="9"/>
    </row>
    <row r="1415" spans="5:5" x14ac:dyDescent="0.25">
      <c r="E1415" s="9"/>
    </row>
    <row r="1416" spans="5:5" x14ac:dyDescent="0.25">
      <c r="E1416" s="9"/>
    </row>
    <row r="1417" spans="5:5" x14ac:dyDescent="0.25">
      <c r="E1417" s="9"/>
    </row>
    <row r="1418" spans="5:5" x14ac:dyDescent="0.25">
      <c r="E1418" s="9"/>
    </row>
    <row r="1419" spans="5:5" x14ac:dyDescent="0.25">
      <c r="E1419" s="9"/>
    </row>
    <row r="1420" spans="5:5" x14ac:dyDescent="0.25">
      <c r="E1420" s="9"/>
    </row>
    <row r="1421" spans="5:5" x14ac:dyDescent="0.25">
      <c r="E1421" s="9"/>
    </row>
    <row r="1422" spans="5:5" x14ac:dyDescent="0.25">
      <c r="E1422" s="9"/>
    </row>
    <row r="1423" spans="5:5" x14ac:dyDescent="0.25">
      <c r="E1423" s="9"/>
    </row>
    <row r="1424" spans="5:5" x14ac:dyDescent="0.25">
      <c r="E1424" s="9"/>
    </row>
    <row r="1425" spans="5:5" x14ac:dyDescent="0.25">
      <c r="E1425" s="9"/>
    </row>
    <row r="1426" spans="5:5" x14ac:dyDescent="0.25">
      <c r="E1426" s="9"/>
    </row>
    <row r="1427" spans="5:5" x14ac:dyDescent="0.25">
      <c r="E1427" s="9"/>
    </row>
    <row r="1428" spans="5:5" x14ac:dyDescent="0.25">
      <c r="E1428" s="9"/>
    </row>
    <row r="1429" spans="5:5" x14ac:dyDescent="0.25">
      <c r="E1429" s="9"/>
    </row>
    <row r="1430" spans="5:5" x14ac:dyDescent="0.25">
      <c r="E1430" s="9"/>
    </row>
    <row r="1431" spans="5:5" x14ac:dyDescent="0.25">
      <c r="E1431" s="9"/>
    </row>
    <row r="1432" spans="5:5" x14ac:dyDescent="0.25">
      <c r="E1432" s="9"/>
    </row>
    <row r="1433" spans="5:5" x14ac:dyDescent="0.25">
      <c r="E1433" s="9"/>
    </row>
    <row r="1434" spans="5:5" x14ac:dyDescent="0.25">
      <c r="E1434" s="9"/>
    </row>
    <row r="1435" spans="5:5" x14ac:dyDescent="0.25">
      <c r="E1435" s="9"/>
    </row>
    <row r="1436" spans="5:5" x14ac:dyDescent="0.25">
      <c r="E1436" s="9"/>
    </row>
    <row r="1437" spans="5:5" x14ac:dyDescent="0.25">
      <c r="E1437" s="9"/>
    </row>
    <row r="1438" spans="5:5" x14ac:dyDescent="0.25">
      <c r="E1438" s="9"/>
    </row>
    <row r="1439" spans="5:5" x14ac:dyDescent="0.25">
      <c r="E1439" s="9"/>
    </row>
    <row r="1440" spans="5:5" x14ac:dyDescent="0.25">
      <c r="E1440" s="9"/>
    </row>
    <row r="1441" spans="5:5" x14ac:dyDescent="0.25">
      <c r="E1441" s="9"/>
    </row>
    <row r="1442" spans="5:5" x14ac:dyDescent="0.25">
      <c r="E1442" s="9"/>
    </row>
    <row r="1443" spans="5:5" x14ac:dyDescent="0.25">
      <c r="E1443" s="9"/>
    </row>
    <row r="1444" spans="5:5" x14ac:dyDescent="0.25">
      <c r="E1444" s="9"/>
    </row>
    <row r="1445" spans="5:5" x14ac:dyDescent="0.25">
      <c r="E1445" s="9"/>
    </row>
    <row r="1446" spans="5:5" x14ac:dyDescent="0.25">
      <c r="E1446" s="9"/>
    </row>
    <row r="1447" spans="5:5" x14ac:dyDescent="0.25">
      <c r="E1447" s="9"/>
    </row>
    <row r="1448" spans="5:5" x14ac:dyDescent="0.25">
      <c r="E1448" s="9"/>
    </row>
    <row r="1449" spans="5:5" x14ac:dyDescent="0.25">
      <c r="E1449" s="9"/>
    </row>
    <row r="1450" spans="5:5" x14ac:dyDescent="0.25">
      <c r="E1450" s="9"/>
    </row>
    <row r="1451" spans="5:5" x14ac:dyDescent="0.25">
      <c r="E1451" s="9"/>
    </row>
    <row r="1452" spans="5:5" x14ac:dyDescent="0.25">
      <c r="E1452" s="9"/>
    </row>
    <row r="1453" spans="5:5" x14ac:dyDescent="0.25">
      <c r="E1453" s="9"/>
    </row>
    <row r="1454" spans="5:5" x14ac:dyDescent="0.25">
      <c r="E1454" s="9"/>
    </row>
    <row r="1455" spans="5:5" x14ac:dyDescent="0.25">
      <c r="E1455" s="9"/>
    </row>
    <row r="1456" spans="5:5" x14ac:dyDescent="0.25">
      <c r="E1456" s="9"/>
    </row>
    <row r="1457" spans="5:5" x14ac:dyDescent="0.25">
      <c r="E1457" s="9"/>
    </row>
    <row r="1458" spans="5:5" x14ac:dyDescent="0.25">
      <c r="E1458" s="9"/>
    </row>
    <row r="1459" spans="5:5" x14ac:dyDescent="0.25">
      <c r="E1459" s="9"/>
    </row>
    <row r="1460" spans="5:5" x14ac:dyDescent="0.25">
      <c r="E1460" s="9"/>
    </row>
    <row r="1461" spans="5:5" x14ac:dyDescent="0.25">
      <c r="E1461" s="9"/>
    </row>
    <row r="1462" spans="5:5" x14ac:dyDescent="0.25">
      <c r="E1462" s="9"/>
    </row>
    <row r="1463" spans="5:5" x14ac:dyDescent="0.25">
      <c r="E1463" s="9"/>
    </row>
    <row r="1464" spans="5:5" x14ac:dyDescent="0.25">
      <c r="E1464" s="9"/>
    </row>
    <row r="1465" spans="5:5" x14ac:dyDescent="0.25">
      <c r="E1465" s="9"/>
    </row>
    <row r="1466" spans="5:5" x14ac:dyDescent="0.25">
      <c r="E1466" s="9"/>
    </row>
    <row r="1467" spans="5:5" x14ac:dyDescent="0.25">
      <c r="E1467" s="9"/>
    </row>
    <row r="1468" spans="5:5" x14ac:dyDescent="0.25">
      <c r="E1468" s="9"/>
    </row>
    <row r="1469" spans="5:5" x14ac:dyDescent="0.25">
      <c r="E1469" s="9"/>
    </row>
    <row r="1470" spans="5:5" x14ac:dyDescent="0.25">
      <c r="E1470" s="9"/>
    </row>
    <row r="1471" spans="5:5" x14ac:dyDescent="0.25">
      <c r="E1471" s="9"/>
    </row>
    <row r="1472" spans="5:5" x14ac:dyDescent="0.25">
      <c r="E1472" s="9"/>
    </row>
    <row r="1473" spans="5:5" x14ac:dyDescent="0.25">
      <c r="E1473" s="9"/>
    </row>
    <row r="1474" spans="5:5" x14ac:dyDescent="0.25">
      <c r="E1474" s="9"/>
    </row>
    <row r="1475" spans="5:5" x14ac:dyDescent="0.25">
      <c r="E1475" s="9"/>
    </row>
    <row r="1476" spans="5:5" x14ac:dyDescent="0.25">
      <c r="E1476" s="9"/>
    </row>
    <row r="1477" spans="5:5" x14ac:dyDescent="0.25">
      <c r="E1477" s="9"/>
    </row>
    <row r="1478" spans="5:5" x14ac:dyDescent="0.25">
      <c r="E1478" s="9"/>
    </row>
    <row r="1479" spans="5:5" x14ac:dyDescent="0.25">
      <c r="E1479" s="9"/>
    </row>
    <row r="1480" spans="5:5" x14ac:dyDescent="0.25">
      <c r="E1480" s="9"/>
    </row>
    <row r="1481" spans="5:5" x14ac:dyDescent="0.25">
      <c r="E1481" s="9"/>
    </row>
    <row r="1482" spans="5:5" x14ac:dyDescent="0.25">
      <c r="E1482" s="9"/>
    </row>
    <row r="1483" spans="5:5" x14ac:dyDescent="0.25">
      <c r="E1483" s="9"/>
    </row>
    <row r="1484" spans="5:5" x14ac:dyDescent="0.25">
      <c r="E1484" s="9"/>
    </row>
    <row r="1485" spans="5:5" x14ac:dyDescent="0.25">
      <c r="E1485" s="9"/>
    </row>
    <row r="1486" spans="5:5" x14ac:dyDescent="0.25">
      <c r="E1486" s="9"/>
    </row>
    <row r="1487" spans="5:5" x14ac:dyDescent="0.25">
      <c r="E1487" s="9"/>
    </row>
    <row r="1488" spans="5:5" x14ac:dyDescent="0.25">
      <c r="E1488" s="9"/>
    </row>
    <row r="1489" spans="5:5" x14ac:dyDescent="0.25">
      <c r="E1489" s="9"/>
    </row>
    <row r="1490" spans="5:5" x14ac:dyDescent="0.25">
      <c r="E1490" s="9"/>
    </row>
    <row r="1491" spans="5:5" x14ac:dyDescent="0.25">
      <c r="E1491" s="9"/>
    </row>
    <row r="1492" spans="5:5" x14ac:dyDescent="0.25">
      <c r="E1492" s="9"/>
    </row>
    <row r="1493" spans="5:5" x14ac:dyDescent="0.25">
      <c r="E1493" s="9"/>
    </row>
    <row r="1494" spans="5:5" x14ac:dyDescent="0.25">
      <c r="E1494" s="9"/>
    </row>
    <row r="1495" spans="5:5" x14ac:dyDescent="0.25">
      <c r="E1495" s="9"/>
    </row>
    <row r="1496" spans="5:5" x14ac:dyDescent="0.25">
      <c r="E1496" s="9"/>
    </row>
    <row r="1497" spans="5:5" x14ac:dyDescent="0.25">
      <c r="E1497" s="9"/>
    </row>
    <row r="1498" spans="5:5" x14ac:dyDescent="0.25">
      <c r="E1498" s="9"/>
    </row>
    <row r="1499" spans="5:5" x14ac:dyDescent="0.25">
      <c r="E1499" s="9"/>
    </row>
    <row r="1500" spans="5:5" x14ac:dyDescent="0.25">
      <c r="E1500" s="9"/>
    </row>
    <row r="1501" spans="5:5" x14ac:dyDescent="0.25">
      <c r="E1501" s="9"/>
    </row>
    <row r="1502" spans="5:5" x14ac:dyDescent="0.25">
      <c r="E1502" s="9"/>
    </row>
    <row r="1503" spans="5:5" x14ac:dyDescent="0.25">
      <c r="E1503" s="9"/>
    </row>
    <row r="1504" spans="5:5" x14ac:dyDescent="0.25">
      <c r="E1504" s="9"/>
    </row>
    <row r="1505" spans="5:5" x14ac:dyDescent="0.25">
      <c r="E1505" s="9"/>
    </row>
    <row r="1506" spans="5:5" x14ac:dyDescent="0.25">
      <c r="E1506" s="9"/>
    </row>
    <row r="1507" spans="5:5" x14ac:dyDescent="0.25">
      <c r="E1507" s="9"/>
    </row>
    <row r="1508" spans="5:5" x14ac:dyDescent="0.25">
      <c r="E1508" s="9"/>
    </row>
    <row r="1509" spans="5:5" x14ac:dyDescent="0.25">
      <c r="E1509" s="9"/>
    </row>
    <row r="1510" spans="5:5" x14ac:dyDescent="0.25">
      <c r="E1510" s="9"/>
    </row>
    <row r="1511" spans="5:5" x14ac:dyDescent="0.25">
      <c r="E1511" s="9"/>
    </row>
    <row r="1512" spans="5:5" x14ac:dyDescent="0.25">
      <c r="E1512" s="9"/>
    </row>
    <row r="1513" spans="5:5" x14ac:dyDescent="0.25">
      <c r="E1513" s="9"/>
    </row>
    <row r="1514" spans="5:5" x14ac:dyDescent="0.25">
      <c r="E1514" s="9"/>
    </row>
    <row r="1515" spans="5:5" x14ac:dyDescent="0.25">
      <c r="E1515" s="9"/>
    </row>
    <row r="1516" spans="5:5" x14ac:dyDescent="0.25">
      <c r="E1516" s="9"/>
    </row>
    <row r="1517" spans="5:5" x14ac:dyDescent="0.25">
      <c r="E1517" s="9"/>
    </row>
    <row r="1518" spans="5:5" x14ac:dyDescent="0.25">
      <c r="E1518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17F24-BFF9-40C3-9B7B-C65B12D229BB}">
  <dimension ref="A1"/>
  <sheetViews>
    <sheetView zoomScale="42" workbookViewId="0">
      <selection activeCell="Q9" sqref="Q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C891-DCFD-488D-A61B-05FDFF12ADDF}">
  <dimension ref="C2:S5"/>
  <sheetViews>
    <sheetView tabSelected="1" topLeftCell="B1" zoomScale="83" zoomScaleNormal="70" workbookViewId="0">
      <selection activeCell="K3" sqref="K3"/>
    </sheetView>
  </sheetViews>
  <sheetFormatPr baseColWidth="10" defaultRowHeight="15" x14ac:dyDescent="0.25"/>
  <sheetData>
    <row r="2" spans="3:19" x14ac:dyDescent="0.25">
      <c r="F2" s="17"/>
    </row>
    <row r="3" spans="3:19" x14ac:dyDescent="0.25">
      <c r="F3" s="17"/>
    </row>
    <row r="5" spans="3:19" ht="18.75" x14ac:dyDescent="0.3">
      <c r="C5" s="16">
        <f>Recuento_ordenes!A4</f>
        <v>767</v>
      </c>
      <c r="D5" s="16"/>
      <c r="F5" s="18">
        <f>Promedio_Comensales!A9</f>
        <v>3.48</v>
      </c>
      <c r="G5" s="18"/>
      <c r="I5" s="21">
        <f>Ticket_Medio!A8</f>
        <v>138.63</v>
      </c>
      <c r="J5" s="21"/>
      <c r="L5" s="19">
        <f>Totalpedido_Orden!C772</f>
        <v>106327</v>
      </c>
      <c r="M5" s="19"/>
      <c r="O5" s="20">
        <f>Totalpedido_Orden!D772</f>
        <v>63446</v>
      </c>
      <c r="P5" s="20"/>
      <c r="R5" s="21">
        <f>Totalpedido_Orden!E772</f>
        <v>42881</v>
      </c>
      <c r="S5" s="21"/>
    </row>
  </sheetData>
  <mergeCells count="6">
    <mergeCell ref="C5:D5"/>
    <mergeCell ref="F5:G5"/>
    <mergeCell ref="I5:J5"/>
    <mergeCell ref="L5:M5"/>
    <mergeCell ref="O5:P5"/>
    <mergeCell ref="R5:S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IngresosXServicio</vt:lpstr>
      <vt:lpstr>TransaccionesXMEtPago</vt:lpstr>
      <vt:lpstr>IngresosXServicioXSemana</vt:lpstr>
      <vt:lpstr>IngresosXPaís</vt:lpstr>
      <vt:lpstr>Impagos</vt:lpstr>
      <vt:lpstr>PropinasXMesero</vt:lpstr>
      <vt:lpstr>OrdenesXMesero</vt:lpstr>
      <vt:lpstr>GanNetaXOrden</vt:lpstr>
      <vt:lpstr>sala_clean</vt:lpstr>
      <vt:lpstr>cocina</vt:lpstr>
      <vt:lpstr>Promedio_Comensales</vt:lpstr>
      <vt:lpstr>Recuento_ordenes</vt:lpstr>
      <vt:lpstr>Ticket_Medio</vt:lpstr>
      <vt:lpstr>Totalpedido_Orden</vt:lpstr>
      <vt:lpstr>Tiempo_prepXMEsa</vt:lpstr>
      <vt:lpstr>Resumen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Nelson Carvajal</cp:lastModifiedBy>
  <dcterms:created xsi:type="dcterms:W3CDTF">2024-08-02T23:22:57Z</dcterms:created>
  <dcterms:modified xsi:type="dcterms:W3CDTF">2024-09-09T10:23:16Z</dcterms:modified>
</cp:coreProperties>
</file>